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1\Desktop\resume\Interview\vs\"/>
    </mc:Choice>
  </mc:AlternateContent>
  <xr:revisionPtr revIDLastSave="0" documentId="13_ncr:1_{B2511ADB-D5E2-488C-8335-63A1E4D09D24}" xr6:coauthVersionLast="47" xr6:coauthVersionMax="47" xr10:uidLastSave="{00000000-0000-0000-0000-000000000000}"/>
  <bookViews>
    <workbookView xWindow="-108" yWindow="-108" windowWidth="30936" windowHeight="16776" firstSheet="3" activeTab="6" xr2:uid="{00000000-000D-0000-FFFF-FFFF00000000}"/>
  </bookViews>
  <sheets>
    <sheet name="Report 1 (FAD)" sheetId="20" r:id="rId1"/>
    <sheet name="Report 2 (CFO) " sheetId="15" r:id="rId2"/>
    <sheet name="2024 Oct. total hour" sheetId="8" r:id="rId3"/>
    <sheet name="Monthly 2024 total hours " sheetId="7" r:id="rId4"/>
    <sheet name="Projected 2024 Total Hour" sheetId="26" r:id="rId5"/>
    <sheet name="Monthly 2023 total hours " sheetId="9" r:id="rId6"/>
    <sheet name="Monthly 2022 total hours" sheetId="10" r:id="rId7"/>
    <sheet name="Additional data" sheetId="2" r:id="rId8"/>
    <sheet name="2024 YTD" sheetId="3" r:id="rId9"/>
    <sheet name="2023" sheetId="4" r:id="rId10"/>
    <sheet name="2022" sheetId="5" r:id="rId11"/>
  </sheets>
  <definedNames>
    <definedName name="_xlnm._FilterDatabase" localSheetId="7" hidden="1">'Additional data'!$A$4:$C$504</definedName>
    <definedName name="Slicer_Title">#N/A</definedName>
    <definedName name="Slicer_Title1">#N/A</definedName>
    <definedName name="Slicer_Title2">#N/A</definedName>
    <definedName name="Slicer_Title3">#N/A</definedName>
    <definedName name="Slicer_Title4">#N/A</definedName>
    <definedName name="Slicer_Title5">#N/A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7Bai9fKCDJ6RaEy2GgtM4/0t8gg2GGE2Vcs6Dh7L6zw="/>
    </ext>
  </extLst>
</workbook>
</file>

<file path=xl/calcChain.xml><?xml version="1.0" encoding="utf-8"?>
<calcChain xmlns="http://schemas.openxmlformats.org/spreadsheetml/2006/main">
  <c r="AI15" i="15" l="1"/>
  <c r="B98" i="15"/>
  <c r="C98" i="15"/>
  <c r="D98" i="15"/>
  <c r="E98" i="15"/>
  <c r="F98" i="15"/>
  <c r="G98" i="15"/>
  <c r="H98" i="15"/>
  <c r="I98" i="15"/>
  <c r="J98" i="15"/>
  <c r="K98" i="15"/>
  <c r="B58" i="15"/>
  <c r="C58" i="15"/>
  <c r="D58" i="15"/>
  <c r="E58" i="15"/>
  <c r="F58" i="15"/>
  <c r="G58" i="15"/>
  <c r="H58" i="15"/>
  <c r="I58" i="15"/>
  <c r="J58" i="15"/>
  <c r="K58" i="15"/>
  <c r="P98" i="15"/>
  <c r="Q98" i="15"/>
  <c r="R98" i="15"/>
  <c r="S98" i="15"/>
  <c r="T98" i="15"/>
  <c r="U98" i="15"/>
  <c r="V98" i="15"/>
  <c r="W98" i="15"/>
  <c r="X98" i="15"/>
  <c r="P58" i="15"/>
  <c r="Q58" i="15"/>
  <c r="R58" i="15"/>
  <c r="S58" i="15"/>
  <c r="T58" i="15"/>
  <c r="U58" i="15"/>
  <c r="V58" i="15"/>
  <c r="W58" i="15"/>
  <c r="X58" i="15"/>
  <c r="Z15" i="15"/>
  <c r="AA15" i="15"/>
  <c r="AB15" i="15"/>
  <c r="AC15" i="15"/>
  <c r="AD15" i="15"/>
  <c r="AE15" i="15"/>
  <c r="AF15" i="15"/>
  <c r="AG15" i="15"/>
  <c r="AH15" i="15"/>
  <c r="Y98" i="15"/>
  <c r="Y58" i="15"/>
  <c r="B15" i="15"/>
  <c r="C15" i="15"/>
  <c r="D15" i="15"/>
  <c r="E15" i="15"/>
  <c r="F15" i="15"/>
  <c r="G15" i="15"/>
  <c r="H15" i="15"/>
  <c r="I15" i="15"/>
  <c r="J15" i="15"/>
  <c r="K15" i="15"/>
  <c r="AK48" i="20"/>
  <c r="AE48" i="20"/>
  <c r="F48" i="20"/>
  <c r="C48" i="20"/>
  <c r="A48" i="20"/>
  <c r="Y48" i="20"/>
  <c r="AB4" i="26"/>
  <c r="AB5" i="26"/>
  <c r="AB6" i="26"/>
  <c r="AB7" i="26"/>
  <c r="AB8" i="26"/>
  <c r="AB9" i="26"/>
  <c r="AB10" i="26"/>
  <c r="AB11" i="26"/>
  <c r="AB12" i="26"/>
  <c r="AB13" i="26"/>
  <c r="AB14" i="26"/>
  <c r="AB15" i="26"/>
  <c r="AB16" i="26"/>
  <c r="AB17" i="26"/>
  <c r="AB18" i="26"/>
  <c r="AB19" i="26"/>
  <c r="AB20" i="26"/>
  <c r="AB21" i="26"/>
  <c r="AB22" i="26"/>
  <c r="AB23" i="26"/>
  <c r="AB24" i="26"/>
  <c r="AB25" i="26"/>
  <c r="AB26" i="26"/>
  <c r="AB27" i="26"/>
  <c r="AB28" i="26"/>
  <c r="AB29" i="26"/>
  <c r="AB30" i="26"/>
  <c r="AB31" i="26"/>
  <c r="AB32" i="26"/>
  <c r="AB33" i="26"/>
  <c r="AB34" i="26"/>
  <c r="AB35" i="26"/>
  <c r="AB36" i="26"/>
  <c r="AB37" i="26"/>
  <c r="AB38" i="26"/>
  <c r="AB39" i="26"/>
  <c r="AB40" i="26"/>
  <c r="AB41" i="26"/>
  <c r="AB42" i="26"/>
  <c r="AB43" i="26"/>
  <c r="AB44" i="26"/>
  <c r="AB45" i="26"/>
  <c r="AB46" i="26"/>
  <c r="AB47" i="26"/>
  <c r="AB48" i="26"/>
  <c r="AB49" i="26"/>
  <c r="AB50" i="26"/>
  <c r="AB51" i="26"/>
  <c r="AB52" i="26"/>
  <c r="AB53" i="26"/>
  <c r="AB54" i="26"/>
  <c r="AB55" i="26"/>
  <c r="AB56" i="26"/>
  <c r="AB57" i="26"/>
  <c r="AB58" i="26"/>
  <c r="AB59" i="26"/>
  <c r="AB60" i="26"/>
  <c r="AB61" i="26"/>
  <c r="AB62" i="26"/>
  <c r="AB63" i="26"/>
  <c r="AB64" i="26"/>
  <c r="AB65" i="26"/>
  <c r="AB66" i="26"/>
  <c r="AB67" i="26"/>
  <c r="AB68" i="26"/>
  <c r="AB69" i="26"/>
  <c r="AB70" i="26"/>
  <c r="AB71" i="26"/>
  <c r="AB72" i="26"/>
  <c r="AB73" i="26"/>
  <c r="AB74" i="26"/>
  <c r="AB75" i="26"/>
  <c r="AB76" i="26"/>
  <c r="AB77" i="26"/>
  <c r="AB78" i="26"/>
  <c r="AB79" i="26"/>
  <c r="AB80" i="26"/>
  <c r="AB81" i="26"/>
  <c r="AB82" i="26"/>
  <c r="AB83" i="26"/>
  <c r="AB84" i="26"/>
  <c r="AB85" i="26"/>
  <c r="AB86" i="26"/>
  <c r="AB87" i="26"/>
  <c r="AB88" i="26"/>
  <c r="AB89" i="26"/>
  <c r="AB90" i="26"/>
  <c r="AB91" i="26"/>
  <c r="AB92" i="26"/>
  <c r="AB93" i="26"/>
  <c r="AB94" i="26"/>
  <c r="AB95" i="26"/>
  <c r="AB96" i="26"/>
  <c r="AB97" i="26"/>
  <c r="AB98" i="26"/>
  <c r="AB99" i="26"/>
  <c r="AB100" i="26"/>
  <c r="AB101" i="26"/>
  <c r="AB102" i="26"/>
  <c r="AB103" i="26"/>
  <c r="AB104" i="26"/>
  <c r="AB105" i="26"/>
  <c r="AB106" i="26"/>
  <c r="AB107" i="26"/>
  <c r="AB108" i="26"/>
  <c r="AB109" i="26"/>
  <c r="AB110" i="26"/>
  <c r="AB111" i="26"/>
  <c r="AB112" i="26"/>
  <c r="AB113" i="26"/>
  <c r="AB114" i="26"/>
  <c r="AB115" i="26"/>
  <c r="AB116" i="26"/>
  <c r="AB117" i="26"/>
  <c r="AB118" i="26"/>
  <c r="AB119" i="26"/>
  <c r="AB120" i="26"/>
  <c r="AB121" i="26"/>
  <c r="AB122" i="26"/>
  <c r="AB123" i="26"/>
  <c r="AB124" i="26"/>
  <c r="AB125" i="26"/>
  <c r="AB126" i="26"/>
  <c r="AB127" i="26"/>
  <c r="AB128" i="26"/>
  <c r="AB129" i="26"/>
  <c r="AB130" i="26"/>
  <c r="AB131" i="26"/>
  <c r="AB132" i="26"/>
  <c r="AB133" i="26"/>
  <c r="AB134" i="26"/>
  <c r="AB135" i="26"/>
  <c r="AB136" i="26"/>
  <c r="AB137" i="26"/>
  <c r="AB138" i="26"/>
  <c r="AB139" i="26"/>
  <c r="AB140" i="26"/>
  <c r="AB141" i="26"/>
  <c r="AB142" i="26"/>
  <c r="AB143" i="26"/>
  <c r="AB144" i="26"/>
  <c r="AB145" i="26"/>
  <c r="AB146" i="26"/>
  <c r="AB147" i="26"/>
  <c r="AB148" i="26"/>
  <c r="AB149" i="26"/>
  <c r="AB150" i="26"/>
  <c r="AB151" i="26"/>
  <c r="AB152" i="26"/>
  <c r="AB153" i="26"/>
  <c r="AB154" i="26"/>
  <c r="AB155" i="26"/>
  <c r="AB156" i="26"/>
  <c r="AB157" i="26"/>
  <c r="AB158" i="26"/>
  <c r="AB159" i="26"/>
  <c r="AB160" i="26"/>
  <c r="AB161" i="26"/>
  <c r="AB162" i="26"/>
  <c r="AB163" i="26"/>
  <c r="AB164" i="26"/>
  <c r="AB165" i="26"/>
  <c r="AB166" i="26"/>
  <c r="AB167" i="26"/>
  <c r="AB168" i="26"/>
  <c r="AB169" i="26"/>
  <c r="AB170" i="26"/>
  <c r="AB171" i="26"/>
  <c r="AB172" i="26"/>
  <c r="AB173" i="26"/>
  <c r="AB174" i="26"/>
  <c r="AB175" i="26"/>
  <c r="AB176" i="26"/>
  <c r="AB177" i="26"/>
  <c r="AB178" i="26"/>
  <c r="AB179" i="26"/>
  <c r="AB180" i="26"/>
  <c r="AB181" i="26"/>
  <c r="AB182" i="26"/>
  <c r="AB183" i="26"/>
  <c r="AB184" i="26"/>
  <c r="AB185" i="26"/>
  <c r="AB186" i="26"/>
  <c r="AB187" i="26"/>
  <c r="AB188" i="26"/>
  <c r="AB189" i="26"/>
  <c r="AB190" i="26"/>
  <c r="AB191" i="26"/>
  <c r="AB192" i="26"/>
  <c r="AB193" i="26"/>
  <c r="AB194" i="26"/>
  <c r="AB195" i="26"/>
  <c r="AB196" i="26"/>
  <c r="AB197" i="26"/>
  <c r="AB198" i="26"/>
  <c r="AB199" i="26"/>
  <c r="AB200" i="26"/>
  <c r="AB201" i="26"/>
  <c r="AB202" i="26"/>
  <c r="AB203" i="26"/>
  <c r="AB204" i="26"/>
  <c r="AB205" i="26"/>
  <c r="AB206" i="26"/>
  <c r="AB207" i="26"/>
  <c r="AB208" i="26"/>
  <c r="AB209" i="26"/>
  <c r="AB210" i="26"/>
  <c r="AB211" i="26"/>
  <c r="AB212" i="26"/>
  <c r="AB213" i="26"/>
  <c r="AB214" i="26"/>
  <c r="AB215" i="26"/>
  <c r="AB216" i="26"/>
  <c r="AB217" i="26"/>
  <c r="AB218" i="26"/>
  <c r="AB219" i="26"/>
  <c r="AB220" i="26"/>
  <c r="AB221" i="26"/>
  <c r="AB222" i="26"/>
  <c r="AB223" i="26"/>
  <c r="AB224" i="26"/>
  <c r="AB225" i="26"/>
  <c r="AB226" i="26"/>
  <c r="AB227" i="26"/>
  <c r="AB228" i="26"/>
  <c r="AB229" i="26"/>
  <c r="AB230" i="26"/>
  <c r="AB231" i="26"/>
  <c r="AB232" i="26"/>
  <c r="AB233" i="26"/>
  <c r="AB234" i="26"/>
  <c r="AB235" i="26"/>
  <c r="AB236" i="26"/>
  <c r="AB237" i="26"/>
  <c r="AB238" i="26"/>
  <c r="AB239" i="26"/>
  <c r="AB240" i="26"/>
  <c r="AB241" i="26"/>
  <c r="AB242" i="26"/>
  <c r="AB243" i="26"/>
  <c r="AB244" i="26"/>
  <c r="AB245" i="26"/>
  <c r="AB246" i="26"/>
  <c r="AB247" i="26"/>
  <c r="AB248" i="26"/>
  <c r="AB249" i="26"/>
  <c r="AB250" i="26"/>
  <c r="AB251" i="26"/>
  <c r="AB252" i="26"/>
  <c r="AB253" i="26"/>
  <c r="AB254" i="26"/>
  <c r="AB255" i="26"/>
  <c r="AB256" i="26"/>
  <c r="AB257" i="26"/>
  <c r="AB258" i="26"/>
  <c r="AB259" i="26"/>
  <c r="AB260" i="26"/>
  <c r="AB261" i="26"/>
  <c r="AB262" i="26"/>
  <c r="AB263" i="26"/>
  <c r="AB264" i="26"/>
  <c r="AB265" i="26"/>
  <c r="AB266" i="26"/>
  <c r="AB267" i="26"/>
  <c r="AB268" i="26"/>
  <c r="AB269" i="26"/>
  <c r="AB270" i="26"/>
  <c r="AB271" i="26"/>
  <c r="AB272" i="26"/>
  <c r="AB273" i="26"/>
  <c r="AB274" i="26"/>
  <c r="AB275" i="26"/>
  <c r="AB276" i="26"/>
  <c r="AB277" i="26"/>
  <c r="AB278" i="26"/>
  <c r="AB279" i="26"/>
  <c r="AB280" i="26"/>
  <c r="AB281" i="26"/>
  <c r="AB282" i="26"/>
  <c r="AB283" i="26"/>
  <c r="AB284" i="26"/>
  <c r="AB285" i="26"/>
  <c r="AB286" i="26"/>
  <c r="AB287" i="26"/>
  <c r="AB288" i="26"/>
  <c r="AB289" i="26"/>
  <c r="AB290" i="26"/>
  <c r="AB291" i="26"/>
  <c r="AB292" i="26"/>
  <c r="AB293" i="26"/>
  <c r="AB294" i="26"/>
  <c r="AB295" i="26"/>
  <c r="AB296" i="26"/>
  <c r="AB297" i="26"/>
  <c r="AB298" i="26"/>
  <c r="AB299" i="26"/>
  <c r="AB300" i="26"/>
  <c r="AB301" i="26"/>
  <c r="AB302" i="26"/>
  <c r="AB303" i="26"/>
  <c r="AB304" i="26"/>
  <c r="AB305" i="26"/>
  <c r="AB306" i="26"/>
  <c r="AB307" i="26"/>
  <c r="AB308" i="26"/>
  <c r="AB309" i="26"/>
  <c r="AB310" i="26"/>
  <c r="AB311" i="26"/>
  <c r="AB312" i="26"/>
  <c r="AB313" i="26"/>
  <c r="AB314" i="26"/>
  <c r="AB315" i="26"/>
  <c r="AB316" i="26"/>
  <c r="AB317" i="26"/>
  <c r="AB318" i="26"/>
  <c r="AB319" i="26"/>
  <c r="AB320" i="26"/>
  <c r="AB321" i="26"/>
  <c r="AB322" i="26"/>
  <c r="AB323" i="26"/>
  <c r="AB324" i="26"/>
  <c r="AB325" i="26"/>
  <c r="AB326" i="26"/>
  <c r="AB327" i="26"/>
  <c r="AB328" i="26"/>
  <c r="AB329" i="26"/>
  <c r="AB330" i="26"/>
  <c r="AB331" i="26"/>
  <c r="AB332" i="26"/>
  <c r="AB333" i="26"/>
  <c r="AB334" i="26"/>
  <c r="AB335" i="26"/>
  <c r="AB336" i="26"/>
  <c r="AB337" i="26"/>
  <c r="AB338" i="26"/>
  <c r="AB339" i="26"/>
  <c r="AB340" i="26"/>
  <c r="AB341" i="26"/>
  <c r="AB342" i="26"/>
  <c r="AB343" i="26"/>
  <c r="AB344" i="26"/>
  <c r="AB345" i="26"/>
  <c r="AB346" i="26"/>
  <c r="AB347" i="26"/>
  <c r="AB348" i="26"/>
  <c r="AB349" i="26"/>
  <c r="AB350" i="26"/>
  <c r="AB351" i="26"/>
  <c r="AB352" i="26"/>
  <c r="AB353" i="26"/>
  <c r="AB354" i="26"/>
  <c r="AB355" i="26"/>
  <c r="AB356" i="26"/>
  <c r="AB357" i="26"/>
  <c r="AB358" i="26"/>
  <c r="AB359" i="26"/>
  <c r="AB360" i="26"/>
  <c r="AB361" i="26"/>
  <c r="AB362" i="26"/>
  <c r="AB363" i="26"/>
  <c r="AB364" i="26"/>
  <c r="AB365" i="26"/>
  <c r="AB366" i="26"/>
  <c r="AB367" i="26"/>
  <c r="AB368" i="26"/>
  <c r="AB369" i="26"/>
  <c r="AB370" i="26"/>
  <c r="AB371" i="26"/>
  <c r="AB372" i="26"/>
  <c r="AB373" i="26"/>
  <c r="AB374" i="26"/>
  <c r="AB375" i="26"/>
  <c r="AB376" i="26"/>
  <c r="AB377" i="26"/>
  <c r="AB378" i="26"/>
  <c r="AB379" i="26"/>
  <c r="AB380" i="26"/>
  <c r="AB381" i="26"/>
  <c r="AB382" i="26"/>
  <c r="AB383" i="26"/>
  <c r="AB384" i="26"/>
  <c r="AB385" i="26"/>
  <c r="AB386" i="26"/>
  <c r="AB387" i="26"/>
  <c r="AB388" i="26"/>
  <c r="AB389" i="26"/>
  <c r="AB390" i="26"/>
  <c r="AB391" i="26"/>
  <c r="AB392" i="26"/>
  <c r="AB393" i="26"/>
  <c r="AB394" i="26"/>
  <c r="AB395" i="26"/>
  <c r="AB396" i="26"/>
  <c r="AB397" i="26"/>
  <c r="AB398" i="26"/>
  <c r="AB399" i="26"/>
  <c r="AB400" i="26"/>
  <c r="AB401" i="26"/>
  <c r="AB402" i="26"/>
  <c r="AB403" i="26"/>
  <c r="AB404" i="26"/>
  <c r="AB405" i="26"/>
  <c r="AB406" i="26"/>
  <c r="AB407" i="26"/>
  <c r="AB408" i="26"/>
  <c r="AB409" i="26"/>
  <c r="AB410" i="26"/>
  <c r="AB411" i="26"/>
  <c r="AB412" i="26"/>
  <c r="AB413" i="26"/>
  <c r="AB414" i="26"/>
  <c r="AB415" i="26"/>
  <c r="AB416" i="26"/>
  <c r="AB417" i="26"/>
  <c r="AB418" i="26"/>
  <c r="AB419" i="26"/>
  <c r="AB420" i="26"/>
  <c r="AB421" i="26"/>
  <c r="AB422" i="26"/>
  <c r="AB423" i="26"/>
  <c r="AB424" i="26"/>
  <c r="AB425" i="26"/>
  <c r="AB426" i="26"/>
  <c r="AB427" i="26"/>
  <c r="AB428" i="26"/>
  <c r="AB429" i="26"/>
  <c r="AB430" i="26"/>
  <c r="AB431" i="26"/>
  <c r="AB432" i="26"/>
  <c r="AB433" i="26"/>
  <c r="AB434" i="26"/>
  <c r="AB435" i="26"/>
  <c r="AB436" i="26"/>
  <c r="AB437" i="26"/>
  <c r="AB438" i="26"/>
  <c r="AB439" i="26"/>
  <c r="AB440" i="26"/>
  <c r="AB441" i="26"/>
  <c r="AB442" i="26"/>
  <c r="AB443" i="26"/>
  <c r="AB444" i="26"/>
  <c r="AB445" i="26"/>
  <c r="AB446" i="26"/>
  <c r="AB447" i="26"/>
  <c r="AB448" i="26"/>
  <c r="AB449" i="26"/>
  <c r="AB450" i="26"/>
  <c r="AB451" i="26"/>
  <c r="AB452" i="26"/>
  <c r="AB453" i="26"/>
  <c r="AB454" i="26"/>
  <c r="AB455" i="26"/>
  <c r="AB456" i="26"/>
  <c r="AB457" i="26"/>
  <c r="AB458" i="26"/>
  <c r="AB459" i="26"/>
  <c r="AB460" i="26"/>
  <c r="AB461" i="26"/>
  <c r="AB462" i="26"/>
  <c r="AB463" i="26"/>
  <c r="AB464" i="26"/>
  <c r="AB465" i="26"/>
  <c r="AB466" i="26"/>
  <c r="AB467" i="26"/>
  <c r="AB468" i="26"/>
  <c r="AB469" i="26"/>
  <c r="AB470" i="26"/>
  <c r="AB471" i="26"/>
  <c r="AB472" i="26"/>
  <c r="AB473" i="26"/>
  <c r="AB474" i="26"/>
  <c r="AB475" i="26"/>
  <c r="AB476" i="26"/>
  <c r="AB477" i="26"/>
  <c r="AB478" i="26"/>
  <c r="AB479" i="26"/>
  <c r="AB480" i="26"/>
  <c r="AB481" i="26"/>
  <c r="AB482" i="26"/>
  <c r="AB483" i="26"/>
  <c r="AB484" i="26"/>
  <c r="AB485" i="26"/>
  <c r="AB486" i="26"/>
  <c r="AB487" i="26"/>
  <c r="AB488" i="26"/>
  <c r="AB489" i="26"/>
  <c r="AB490" i="26"/>
  <c r="AB491" i="26"/>
  <c r="AB492" i="26"/>
  <c r="AB493" i="26"/>
  <c r="AB494" i="26"/>
  <c r="AB495" i="26"/>
  <c r="AB496" i="26"/>
  <c r="AB497" i="26"/>
  <c r="AB498" i="26"/>
  <c r="AB499" i="26"/>
  <c r="AB500" i="26"/>
  <c r="AB501" i="26"/>
  <c r="AB502" i="26"/>
  <c r="AB3" i="26"/>
  <c r="AA4" i="26"/>
  <c r="AA5" i="26"/>
  <c r="AA6" i="26"/>
  <c r="AA7" i="26"/>
  <c r="AA8" i="26"/>
  <c r="AA9" i="26"/>
  <c r="AA10" i="26"/>
  <c r="AA11" i="26"/>
  <c r="AA12" i="26"/>
  <c r="AA13" i="26"/>
  <c r="AA14" i="26"/>
  <c r="AA15" i="26"/>
  <c r="AA16" i="26"/>
  <c r="AA17" i="26"/>
  <c r="AA18" i="26"/>
  <c r="AA19" i="26"/>
  <c r="AA20" i="26"/>
  <c r="AA21" i="26"/>
  <c r="AA22" i="26"/>
  <c r="AA23" i="26"/>
  <c r="AA24" i="26"/>
  <c r="AA25" i="26"/>
  <c r="AA26" i="26"/>
  <c r="AA27" i="26"/>
  <c r="AA28" i="26"/>
  <c r="AA29" i="26"/>
  <c r="AA30" i="26"/>
  <c r="AA31" i="26"/>
  <c r="AA32" i="26"/>
  <c r="AA33" i="26"/>
  <c r="AA34" i="26"/>
  <c r="AA35" i="26"/>
  <c r="AA36" i="26"/>
  <c r="AA37" i="26"/>
  <c r="AA38" i="26"/>
  <c r="AA39" i="26"/>
  <c r="AA40" i="26"/>
  <c r="AA41" i="26"/>
  <c r="AA42" i="26"/>
  <c r="AA43" i="26"/>
  <c r="AA44" i="26"/>
  <c r="AA45" i="26"/>
  <c r="AA46" i="26"/>
  <c r="AA47" i="26"/>
  <c r="AA48" i="26"/>
  <c r="AA49" i="26"/>
  <c r="AA50" i="26"/>
  <c r="AA51" i="26"/>
  <c r="AA52" i="26"/>
  <c r="AA53" i="26"/>
  <c r="AA54" i="26"/>
  <c r="AA55" i="26"/>
  <c r="AA56" i="26"/>
  <c r="AA57" i="26"/>
  <c r="AA58" i="26"/>
  <c r="AA59" i="26"/>
  <c r="AA60" i="26"/>
  <c r="AA61" i="26"/>
  <c r="AA62" i="26"/>
  <c r="AA63" i="26"/>
  <c r="AA64" i="26"/>
  <c r="AA65" i="26"/>
  <c r="AA66" i="26"/>
  <c r="AA67" i="26"/>
  <c r="AA68" i="26"/>
  <c r="AA69" i="26"/>
  <c r="AA70" i="26"/>
  <c r="AA71" i="26"/>
  <c r="AA72" i="26"/>
  <c r="AA73" i="26"/>
  <c r="AA74" i="26"/>
  <c r="AA75" i="26"/>
  <c r="AA76" i="26"/>
  <c r="AA77" i="26"/>
  <c r="AA78" i="26"/>
  <c r="AA79" i="26"/>
  <c r="AA80" i="26"/>
  <c r="AA81" i="26"/>
  <c r="AA82" i="26"/>
  <c r="AA83" i="26"/>
  <c r="AA84" i="26"/>
  <c r="AA85" i="26"/>
  <c r="AA86" i="26"/>
  <c r="AA87" i="26"/>
  <c r="AA88" i="26"/>
  <c r="AA89" i="26"/>
  <c r="AA90" i="26"/>
  <c r="AA91" i="26"/>
  <c r="AA92" i="26"/>
  <c r="AA93" i="26"/>
  <c r="AA94" i="26"/>
  <c r="AA95" i="26"/>
  <c r="AA96" i="26"/>
  <c r="AA97" i="26"/>
  <c r="AA98" i="26"/>
  <c r="AA99" i="26"/>
  <c r="AA100" i="26"/>
  <c r="AA101" i="26"/>
  <c r="AA102" i="26"/>
  <c r="AA103" i="26"/>
  <c r="AA104" i="26"/>
  <c r="AA105" i="26"/>
  <c r="AA106" i="26"/>
  <c r="AA107" i="26"/>
  <c r="AA108" i="26"/>
  <c r="AA109" i="26"/>
  <c r="AA110" i="26"/>
  <c r="AA111" i="26"/>
  <c r="AA112" i="26"/>
  <c r="AA113" i="26"/>
  <c r="AA114" i="26"/>
  <c r="AA115" i="26"/>
  <c r="AA116" i="26"/>
  <c r="AA117" i="26"/>
  <c r="AA118" i="26"/>
  <c r="AA119" i="26"/>
  <c r="AA120" i="26"/>
  <c r="AA121" i="26"/>
  <c r="AA122" i="26"/>
  <c r="AA123" i="26"/>
  <c r="AA124" i="26"/>
  <c r="AA125" i="26"/>
  <c r="AA126" i="26"/>
  <c r="AA127" i="26"/>
  <c r="AA128" i="26"/>
  <c r="AA129" i="26"/>
  <c r="AA130" i="26"/>
  <c r="AA131" i="26"/>
  <c r="AA132" i="26"/>
  <c r="AA133" i="26"/>
  <c r="AA134" i="26"/>
  <c r="AA135" i="26"/>
  <c r="AA136" i="26"/>
  <c r="AA137" i="26"/>
  <c r="AA138" i="26"/>
  <c r="AA139" i="26"/>
  <c r="AA140" i="26"/>
  <c r="AA141" i="26"/>
  <c r="AA142" i="26"/>
  <c r="AA143" i="26"/>
  <c r="AA144" i="26"/>
  <c r="AA145" i="26"/>
  <c r="AA146" i="26"/>
  <c r="AA147" i="26"/>
  <c r="AA148" i="26"/>
  <c r="AA149" i="26"/>
  <c r="AA150" i="26"/>
  <c r="AA151" i="26"/>
  <c r="AA152" i="26"/>
  <c r="AA153" i="26"/>
  <c r="AA154" i="26"/>
  <c r="AA155" i="26"/>
  <c r="AA156" i="26"/>
  <c r="AA157" i="26"/>
  <c r="AA158" i="26"/>
  <c r="AA159" i="26"/>
  <c r="AA160" i="26"/>
  <c r="AA161" i="26"/>
  <c r="AA162" i="26"/>
  <c r="AA163" i="26"/>
  <c r="AA164" i="26"/>
  <c r="AA165" i="26"/>
  <c r="AA166" i="26"/>
  <c r="AA167" i="26"/>
  <c r="AA168" i="26"/>
  <c r="AA169" i="26"/>
  <c r="AA170" i="26"/>
  <c r="AA171" i="26"/>
  <c r="AA172" i="26"/>
  <c r="AA173" i="26"/>
  <c r="AA174" i="26"/>
  <c r="AA175" i="26"/>
  <c r="AA176" i="26"/>
  <c r="AA177" i="26"/>
  <c r="AA178" i="26"/>
  <c r="AA179" i="26"/>
  <c r="AA180" i="26"/>
  <c r="AA181" i="26"/>
  <c r="AA182" i="26"/>
  <c r="AA183" i="26"/>
  <c r="AA184" i="26"/>
  <c r="AA185" i="26"/>
  <c r="AA186" i="26"/>
  <c r="AA187" i="26"/>
  <c r="AA188" i="26"/>
  <c r="AA189" i="26"/>
  <c r="AA190" i="26"/>
  <c r="AA191" i="26"/>
  <c r="AA192" i="26"/>
  <c r="AA193" i="26"/>
  <c r="AA194" i="26"/>
  <c r="AA195" i="26"/>
  <c r="AA196" i="26"/>
  <c r="AA197" i="26"/>
  <c r="AA198" i="26"/>
  <c r="AA199" i="26"/>
  <c r="AA200" i="26"/>
  <c r="AA201" i="26"/>
  <c r="AA202" i="26"/>
  <c r="AA203" i="26"/>
  <c r="AA204" i="26"/>
  <c r="AA205" i="26"/>
  <c r="AA206" i="26"/>
  <c r="AA207" i="26"/>
  <c r="AA208" i="26"/>
  <c r="AA209" i="26"/>
  <c r="AA210" i="26"/>
  <c r="AA211" i="26"/>
  <c r="AA212" i="26"/>
  <c r="AA213" i="26"/>
  <c r="AA214" i="26"/>
  <c r="AA215" i="26"/>
  <c r="AA216" i="26"/>
  <c r="AA217" i="26"/>
  <c r="AA218" i="26"/>
  <c r="AA219" i="26"/>
  <c r="AA220" i="26"/>
  <c r="AA221" i="26"/>
  <c r="AA222" i="26"/>
  <c r="AA223" i="26"/>
  <c r="AA224" i="26"/>
  <c r="AA225" i="26"/>
  <c r="AA226" i="26"/>
  <c r="AA227" i="26"/>
  <c r="AA228" i="26"/>
  <c r="AA229" i="26"/>
  <c r="AA230" i="26"/>
  <c r="AA231" i="26"/>
  <c r="AA232" i="26"/>
  <c r="AA233" i="26"/>
  <c r="AA234" i="26"/>
  <c r="AA235" i="26"/>
  <c r="AA236" i="26"/>
  <c r="AA237" i="26"/>
  <c r="AA238" i="26"/>
  <c r="AD238" i="26" s="1"/>
  <c r="AA239" i="26"/>
  <c r="AA240" i="26"/>
  <c r="AA241" i="26"/>
  <c r="AA242" i="26"/>
  <c r="AA243" i="26"/>
  <c r="AA244" i="26"/>
  <c r="AA245" i="26"/>
  <c r="AA246" i="26"/>
  <c r="AA247" i="26"/>
  <c r="AA248" i="26"/>
  <c r="AA249" i="26"/>
  <c r="AA250" i="26"/>
  <c r="AA251" i="26"/>
  <c r="AA252" i="26"/>
  <c r="AA253" i="26"/>
  <c r="AA254" i="26"/>
  <c r="AA255" i="26"/>
  <c r="AA256" i="26"/>
  <c r="AA257" i="26"/>
  <c r="AA258" i="26"/>
  <c r="AA259" i="26"/>
  <c r="AA260" i="26"/>
  <c r="AA261" i="26"/>
  <c r="AA262" i="26"/>
  <c r="AD262" i="26" s="1"/>
  <c r="AA263" i="26"/>
  <c r="AA264" i="26"/>
  <c r="AA265" i="26"/>
  <c r="AA266" i="26"/>
  <c r="AA267" i="26"/>
  <c r="AA268" i="26"/>
  <c r="AA269" i="26"/>
  <c r="AA270" i="26"/>
  <c r="AA271" i="26"/>
  <c r="AA272" i="26"/>
  <c r="AA273" i="26"/>
  <c r="AA274" i="26"/>
  <c r="AA275" i="26"/>
  <c r="AA276" i="26"/>
  <c r="AA277" i="26"/>
  <c r="AA278" i="26"/>
  <c r="AA279" i="26"/>
  <c r="AA280" i="26"/>
  <c r="AA281" i="26"/>
  <c r="AA282" i="26"/>
  <c r="AA283" i="26"/>
  <c r="AA284" i="26"/>
  <c r="AA285" i="26"/>
  <c r="AA286" i="26"/>
  <c r="AD286" i="26" s="1"/>
  <c r="AA287" i="26"/>
  <c r="AA288" i="26"/>
  <c r="AA289" i="26"/>
  <c r="AA290" i="26"/>
  <c r="AA291" i="26"/>
  <c r="AA292" i="26"/>
  <c r="AA293" i="26"/>
  <c r="AA294" i="26"/>
  <c r="AA295" i="26"/>
  <c r="AA296" i="26"/>
  <c r="AA297" i="26"/>
  <c r="AA298" i="26"/>
  <c r="AA299" i="26"/>
  <c r="AA300" i="26"/>
  <c r="AA301" i="26"/>
  <c r="AA302" i="26"/>
  <c r="AA303" i="26"/>
  <c r="AA304" i="26"/>
  <c r="AA305" i="26"/>
  <c r="AA306" i="26"/>
  <c r="AA307" i="26"/>
  <c r="AA308" i="26"/>
  <c r="AA309" i="26"/>
  <c r="AA310" i="26"/>
  <c r="AA311" i="26"/>
  <c r="AA312" i="26"/>
  <c r="AA313" i="26"/>
  <c r="AA314" i="26"/>
  <c r="AA315" i="26"/>
  <c r="AA316" i="26"/>
  <c r="AA317" i="26"/>
  <c r="AA318" i="26"/>
  <c r="AA319" i="26"/>
  <c r="AA320" i="26"/>
  <c r="AA321" i="26"/>
  <c r="AA322" i="26"/>
  <c r="AA323" i="26"/>
  <c r="AA324" i="26"/>
  <c r="AA325" i="26"/>
  <c r="AA326" i="26"/>
  <c r="AA327" i="26"/>
  <c r="AA328" i="26"/>
  <c r="AA329" i="26"/>
  <c r="AA330" i="26"/>
  <c r="AA331" i="26"/>
  <c r="AA332" i="26"/>
  <c r="AA333" i="26"/>
  <c r="AA334" i="26"/>
  <c r="AA335" i="26"/>
  <c r="AA336" i="26"/>
  <c r="AA337" i="26"/>
  <c r="AA338" i="26"/>
  <c r="AA339" i="26"/>
  <c r="AA340" i="26"/>
  <c r="AA341" i="26"/>
  <c r="AA342" i="26"/>
  <c r="AA343" i="26"/>
  <c r="AA344" i="26"/>
  <c r="AA345" i="26"/>
  <c r="AA346" i="26"/>
  <c r="AA347" i="26"/>
  <c r="AA348" i="26"/>
  <c r="AA349" i="26"/>
  <c r="AA350" i="26"/>
  <c r="AA351" i="26"/>
  <c r="AA352" i="26"/>
  <c r="AA353" i="26"/>
  <c r="AA354" i="26"/>
  <c r="AA355" i="26"/>
  <c r="AA356" i="26"/>
  <c r="AA357" i="26"/>
  <c r="AA358" i="26"/>
  <c r="AD358" i="26" s="1"/>
  <c r="AA359" i="26"/>
  <c r="AA360" i="26"/>
  <c r="AA361" i="26"/>
  <c r="AA362" i="26"/>
  <c r="AA363" i="26"/>
  <c r="AA364" i="26"/>
  <c r="AA365" i="26"/>
  <c r="AA366" i="26"/>
  <c r="AA367" i="26"/>
  <c r="AA368" i="26"/>
  <c r="AA369" i="26"/>
  <c r="AA370" i="26"/>
  <c r="AD370" i="26" s="1"/>
  <c r="AA371" i="26"/>
  <c r="AA372" i="26"/>
  <c r="AA373" i="26"/>
  <c r="AA374" i="26"/>
  <c r="AA375" i="26"/>
  <c r="AA376" i="26"/>
  <c r="AA377" i="26"/>
  <c r="AA378" i="26"/>
  <c r="AA379" i="26"/>
  <c r="AA380" i="26"/>
  <c r="AA381" i="26"/>
  <c r="AA382" i="26"/>
  <c r="AA383" i="26"/>
  <c r="AA384" i="26"/>
  <c r="AA385" i="26"/>
  <c r="AA386" i="26"/>
  <c r="AA387" i="26"/>
  <c r="AA388" i="26"/>
  <c r="AA389" i="26"/>
  <c r="AA390" i="26"/>
  <c r="AA391" i="26"/>
  <c r="AA392" i="26"/>
  <c r="AA393" i="26"/>
  <c r="AA394" i="26"/>
  <c r="AA395" i="26"/>
  <c r="AA396" i="26"/>
  <c r="AA397" i="26"/>
  <c r="AA398" i="26"/>
  <c r="AA399" i="26"/>
  <c r="AA400" i="26"/>
  <c r="AA401" i="26"/>
  <c r="AA402" i="26"/>
  <c r="AA403" i="26"/>
  <c r="AA404" i="26"/>
  <c r="AA405" i="26"/>
  <c r="AA406" i="26"/>
  <c r="AA407" i="26"/>
  <c r="AA408" i="26"/>
  <c r="AA409" i="26"/>
  <c r="AA410" i="26"/>
  <c r="AA411" i="26"/>
  <c r="AA412" i="26"/>
  <c r="AA413" i="26"/>
  <c r="AA414" i="26"/>
  <c r="AA415" i="26"/>
  <c r="AA416" i="26"/>
  <c r="AA417" i="26"/>
  <c r="AA418" i="26"/>
  <c r="AA419" i="26"/>
  <c r="AA420" i="26"/>
  <c r="AA421" i="26"/>
  <c r="AA422" i="26"/>
  <c r="AA423" i="26"/>
  <c r="AA424" i="26"/>
  <c r="AA425" i="26"/>
  <c r="AA426" i="26"/>
  <c r="AA427" i="26"/>
  <c r="AA428" i="26"/>
  <c r="AA429" i="26"/>
  <c r="AA430" i="26"/>
  <c r="AA431" i="26"/>
  <c r="AA432" i="26"/>
  <c r="AA433" i="26"/>
  <c r="AA434" i="26"/>
  <c r="AA435" i="26"/>
  <c r="AA436" i="26"/>
  <c r="AA437" i="26"/>
  <c r="AA438" i="26"/>
  <c r="AA439" i="26"/>
  <c r="AA440" i="26"/>
  <c r="AA441" i="26"/>
  <c r="AA442" i="26"/>
  <c r="AA443" i="26"/>
  <c r="AA444" i="26"/>
  <c r="AA445" i="26"/>
  <c r="AA446" i="26"/>
  <c r="AA447" i="26"/>
  <c r="AA448" i="26"/>
  <c r="AA449" i="26"/>
  <c r="AA450" i="26"/>
  <c r="AA451" i="26"/>
  <c r="AA452" i="26"/>
  <c r="AA453" i="26"/>
  <c r="AA454" i="26"/>
  <c r="AA455" i="26"/>
  <c r="AA456" i="26"/>
  <c r="AA457" i="26"/>
  <c r="AA458" i="26"/>
  <c r="AA459" i="26"/>
  <c r="AA460" i="26"/>
  <c r="AA461" i="26"/>
  <c r="AA462" i="26"/>
  <c r="AA463" i="26"/>
  <c r="AA464" i="26"/>
  <c r="AA465" i="26"/>
  <c r="AA466" i="26"/>
  <c r="AA467" i="26"/>
  <c r="AA468" i="26"/>
  <c r="AA469" i="26"/>
  <c r="AA470" i="26"/>
  <c r="AA471" i="26"/>
  <c r="AA472" i="26"/>
  <c r="AA473" i="26"/>
  <c r="AA474" i="26"/>
  <c r="AA475" i="26"/>
  <c r="AA476" i="26"/>
  <c r="AA477" i="26"/>
  <c r="AA478" i="26"/>
  <c r="AA479" i="26"/>
  <c r="AA480" i="26"/>
  <c r="AA481" i="26"/>
  <c r="AA482" i="26"/>
  <c r="AA483" i="26"/>
  <c r="AA484" i="26"/>
  <c r="AA485" i="26"/>
  <c r="AA486" i="26"/>
  <c r="AA487" i="26"/>
  <c r="AA488" i="26"/>
  <c r="AA489" i="26"/>
  <c r="AA490" i="26"/>
  <c r="AA491" i="26"/>
  <c r="AA492" i="26"/>
  <c r="AA493" i="26"/>
  <c r="AA494" i="26"/>
  <c r="AA495" i="26"/>
  <c r="AA496" i="26"/>
  <c r="AA497" i="26"/>
  <c r="AA498" i="26"/>
  <c r="AA499" i="26"/>
  <c r="AA500" i="26"/>
  <c r="AA501" i="26"/>
  <c r="AA502" i="26"/>
  <c r="AA3" i="26"/>
  <c r="N3" i="26"/>
  <c r="O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3" i="26"/>
  <c r="N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Z502" i="26"/>
  <c r="Y502" i="26"/>
  <c r="X502" i="26"/>
  <c r="W502" i="26"/>
  <c r="V502" i="26"/>
  <c r="U502" i="26"/>
  <c r="T502" i="26"/>
  <c r="S502" i="26"/>
  <c r="R502" i="26"/>
  <c r="Q502" i="26"/>
  <c r="M502" i="26"/>
  <c r="L502" i="26"/>
  <c r="K502" i="26"/>
  <c r="J502" i="26"/>
  <c r="I502" i="26"/>
  <c r="H502" i="26"/>
  <c r="G502" i="26"/>
  <c r="F502" i="26"/>
  <c r="E502" i="26"/>
  <c r="D502" i="26"/>
  <c r="C502" i="26"/>
  <c r="B502" i="26"/>
  <c r="Z501" i="26"/>
  <c r="Y501" i="26"/>
  <c r="X501" i="26"/>
  <c r="W501" i="26"/>
  <c r="V501" i="26"/>
  <c r="U501" i="26"/>
  <c r="T501" i="26"/>
  <c r="S501" i="26"/>
  <c r="R501" i="26"/>
  <c r="Q501" i="26"/>
  <c r="AC501" i="26" s="1"/>
  <c r="M501" i="26"/>
  <c r="L501" i="26"/>
  <c r="K501" i="26"/>
  <c r="J501" i="26"/>
  <c r="I501" i="26"/>
  <c r="H501" i="26"/>
  <c r="G501" i="26"/>
  <c r="F501" i="26"/>
  <c r="E501" i="26"/>
  <c r="D501" i="26"/>
  <c r="C501" i="26"/>
  <c r="B501" i="26"/>
  <c r="Z500" i="26"/>
  <c r="Y500" i="26"/>
  <c r="X500" i="26"/>
  <c r="W500" i="26"/>
  <c r="V500" i="26"/>
  <c r="U500" i="26"/>
  <c r="T500" i="26"/>
  <c r="S500" i="26"/>
  <c r="R500" i="26"/>
  <c r="Q500" i="26"/>
  <c r="AC500" i="26" s="1"/>
  <c r="M500" i="26"/>
  <c r="L500" i="26"/>
  <c r="K500" i="26"/>
  <c r="J500" i="26"/>
  <c r="I500" i="26"/>
  <c r="H500" i="26"/>
  <c r="G500" i="26"/>
  <c r="F500" i="26"/>
  <c r="E500" i="26"/>
  <c r="D500" i="26"/>
  <c r="P500" i="26" s="1"/>
  <c r="C500" i="26"/>
  <c r="B500" i="26"/>
  <c r="Z499" i="26"/>
  <c r="Y499" i="26"/>
  <c r="X499" i="26"/>
  <c r="W499" i="26"/>
  <c r="V499" i="26"/>
  <c r="U499" i="26"/>
  <c r="T499" i="26"/>
  <c r="S499" i="26"/>
  <c r="R499" i="26"/>
  <c r="Q499" i="26"/>
  <c r="AC499" i="26" s="1"/>
  <c r="M499" i="26"/>
  <c r="L499" i="26"/>
  <c r="K499" i="26"/>
  <c r="J499" i="26"/>
  <c r="I499" i="26"/>
  <c r="H499" i="26"/>
  <c r="G499" i="26"/>
  <c r="F499" i="26"/>
  <c r="E499" i="26"/>
  <c r="AD499" i="26" s="1"/>
  <c r="D499" i="26"/>
  <c r="P499" i="26" s="1"/>
  <c r="C499" i="26"/>
  <c r="B499" i="26"/>
  <c r="Z498" i="26"/>
  <c r="Y498" i="26"/>
  <c r="X498" i="26"/>
  <c r="W498" i="26"/>
  <c r="V498" i="26"/>
  <c r="U498" i="26"/>
  <c r="T498" i="26"/>
  <c r="S498" i="26"/>
  <c r="R498" i="26"/>
  <c r="Q498" i="26"/>
  <c r="AC498" i="26" s="1"/>
  <c r="M498" i="26"/>
  <c r="L498" i="26"/>
  <c r="K498" i="26"/>
  <c r="J498" i="26"/>
  <c r="I498" i="26"/>
  <c r="H498" i="26"/>
  <c r="G498" i="26"/>
  <c r="F498" i="26"/>
  <c r="E498" i="26"/>
  <c r="AD498" i="26" s="1"/>
  <c r="D498" i="26"/>
  <c r="P498" i="26" s="1"/>
  <c r="C498" i="26"/>
  <c r="B498" i="26"/>
  <c r="Z497" i="26"/>
  <c r="Y497" i="26"/>
  <c r="X497" i="26"/>
  <c r="W497" i="26"/>
  <c r="V497" i="26"/>
  <c r="U497" i="26"/>
  <c r="T497" i="26"/>
  <c r="S497" i="26"/>
  <c r="R497" i="26"/>
  <c r="Q497" i="26"/>
  <c r="AC497" i="26" s="1"/>
  <c r="M497" i="26"/>
  <c r="L497" i="26"/>
  <c r="K497" i="26"/>
  <c r="J497" i="26"/>
  <c r="I497" i="26"/>
  <c r="H497" i="26"/>
  <c r="G497" i="26"/>
  <c r="F497" i="26"/>
  <c r="E497" i="26"/>
  <c r="D497" i="26"/>
  <c r="AD497" i="26" s="1"/>
  <c r="C497" i="26"/>
  <c r="B497" i="26"/>
  <c r="Z496" i="26"/>
  <c r="Y496" i="26"/>
  <c r="X496" i="26"/>
  <c r="W496" i="26"/>
  <c r="V496" i="26"/>
  <c r="U496" i="26"/>
  <c r="T496" i="26"/>
  <c r="S496" i="26"/>
  <c r="R496" i="26"/>
  <c r="Q496" i="26"/>
  <c r="AC496" i="26" s="1"/>
  <c r="M496" i="26"/>
  <c r="L496" i="26"/>
  <c r="K496" i="26"/>
  <c r="J496" i="26"/>
  <c r="I496" i="26"/>
  <c r="H496" i="26"/>
  <c r="G496" i="26"/>
  <c r="F496" i="26"/>
  <c r="E496" i="26"/>
  <c r="D496" i="26"/>
  <c r="AD496" i="26" s="1"/>
  <c r="C496" i="26"/>
  <c r="B496" i="26"/>
  <c r="Z495" i="26"/>
  <c r="Y495" i="26"/>
  <c r="X495" i="26"/>
  <c r="W495" i="26"/>
  <c r="V495" i="26"/>
  <c r="U495" i="26"/>
  <c r="T495" i="26"/>
  <c r="S495" i="26"/>
  <c r="R495" i="26"/>
  <c r="Q495" i="26"/>
  <c r="M495" i="26"/>
  <c r="L495" i="26"/>
  <c r="K495" i="26"/>
  <c r="J495" i="26"/>
  <c r="I495" i="26"/>
  <c r="H495" i="26"/>
  <c r="G495" i="26"/>
  <c r="F495" i="26"/>
  <c r="E495" i="26"/>
  <c r="D495" i="26"/>
  <c r="C495" i="26"/>
  <c r="B495" i="26"/>
  <c r="Z494" i="26"/>
  <c r="Y494" i="26"/>
  <c r="X494" i="26"/>
  <c r="W494" i="26"/>
  <c r="V494" i="26"/>
  <c r="U494" i="26"/>
  <c r="T494" i="26"/>
  <c r="S494" i="26"/>
  <c r="R494" i="26"/>
  <c r="Q494" i="26"/>
  <c r="M494" i="26"/>
  <c r="L494" i="26"/>
  <c r="K494" i="26"/>
  <c r="J494" i="26"/>
  <c r="I494" i="26"/>
  <c r="H494" i="26"/>
  <c r="G494" i="26"/>
  <c r="F494" i="26"/>
  <c r="E494" i="26"/>
  <c r="D494" i="26"/>
  <c r="P494" i="26" s="1"/>
  <c r="C494" i="26"/>
  <c r="B494" i="26"/>
  <c r="Z493" i="26"/>
  <c r="Y493" i="26"/>
  <c r="X493" i="26"/>
  <c r="W493" i="26"/>
  <c r="V493" i="26"/>
  <c r="U493" i="26"/>
  <c r="T493" i="26"/>
  <c r="S493" i="26"/>
  <c r="R493" i="26"/>
  <c r="Q493" i="26"/>
  <c r="AC493" i="26" s="1"/>
  <c r="M493" i="26"/>
  <c r="L493" i="26"/>
  <c r="K493" i="26"/>
  <c r="J493" i="26"/>
  <c r="I493" i="26"/>
  <c r="H493" i="26"/>
  <c r="G493" i="26"/>
  <c r="F493" i="26"/>
  <c r="E493" i="26"/>
  <c r="D493" i="26"/>
  <c r="C493" i="26"/>
  <c r="B493" i="26"/>
  <c r="Z492" i="26"/>
  <c r="Y492" i="26"/>
  <c r="X492" i="26"/>
  <c r="W492" i="26"/>
  <c r="V492" i="26"/>
  <c r="U492" i="26"/>
  <c r="T492" i="26"/>
  <c r="S492" i="26"/>
  <c r="R492" i="26"/>
  <c r="Q492" i="26"/>
  <c r="M492" i="26"/>
  <c r="L492" i="26"/>
  <c r="K492" i="26"/>
  <c r="J492" i="26"/>
  <c r="I492" i="26"/>
  <c r="H492" i="26"/>
  <c r="G492" i="26"/>
  <c r="F492" i="26"/>
  <c r="E492" i="26"/>
  <c r="D492" i="26"/>
  <c r="C492" i="26"/>
  <c r="B492" i="26"/>
  <c r="Z491" i="26"/>
  <c r="Y491" i="26"/>
  <c r="X491" i="26"/>
  <c r="W491" i="26"/>
  <c r="V491" i="26"/>
  <c r="U491" i="26"/>
  <c r="T491" i="26"/>
  <c r="S491" i="26"/>
  <c r="R491" i="26"/>
  <c r="Q491" i="26"/>
  <c r="AC491" i="26" s="1"/>
  <c r="M491" i="26"/>
  <c r="L491" i="26"/>
  <c r="K491" i="26"/>
  <c r="J491" i="26"/>
  <c r="I491" i="26"/>
  <c r="H491" i="26"/>
  <c r="G491" i="26"/>
  <c r="F491" i="26"/>
  <c r="E491" i="26"/>
  <c r="D491" i="26"/>
  <c r="AD491" i="26" s="1"/>
  <c r="C491" i="26"/>
  <c r="B491" i="26"/>
  <c r="Z490" i="26"/>
  <c r="Y490" i="26"/>
  <c r="X490" i="26"/>
  <c r="W490" i="26"/>
  <c r="V490" i="26"/>
  <c r="U490" i="26"/>
  <c r="T490" i="26"/>
  <c r="S490" i="26"/>
  <c r="R490" i="26"/>
  <c r="Q490" i="26"/>
  <c r="M490" i="26"/>
  <c r="L490" i="26"/>
  <c r="K490" i="26"/>
  <c r="J490" i="26"/>
  <c r="I490" i="26"/>
  <c r="H490" i="26"/>
  <c r="G490" i="26"/>
  <c r="F490" i="26"/>
  <c r="E490" i="26"/>
  <c r="D490" i="26"/>
  <c r="C490" i="26"/>
  <c r="B490" i="26"/>
  <c r="Z489" i="26"/>
  <c r="Y489" i="26"/>
  <c r="X489" i="26"/>
  <c r="W489" i="26"/>
  <c r="V489" i="26"/>
  <c r="U489" i="26"/>
  <c r="T489" i="26"/>
  <c r="S489" i="26"/>
  <c r="R489" i="26"/>
  <c r="Q489" i="26"/>
  <c r="AC489" i="26" s="1"/>
  <c r="M489" i="26"/>
  <c r="L489" i="26"/>
  <c r="K489" i="26"/>
  <c r="J489" i="26"/>
  <c r="I489" i="26"/>
  <c r="H489" i="26"/>
  <c r="G489" i="26"/>
  <c r="F489" i="26"/>
  <c r="E489" i="26"/>
  <c r="D489" i="26"/>
  <c r="AD489" i="26" s="1"/>
  <c r="C489" i="26"/>
  <c r="B489" i="26"/>
  <c r="Z488" i="26"/>
  <c r="Y488" i="26"/>
  <c r="X488" i="26"/>
  <c r="W488" i="26"/>
  <c r="V488" i="26"/>
  <c r="U488" i="26"/>
  <c r="T488" i="26"/>
  <c r="S488" i="26"/>
  <c r="R488" i="26"/>
  <c r="Q488" i="26"/>
  <c r="AC488" i="26" s="1"/>
  <c r="M488" i="26"/>
  <c r="L488" i="26"/>
  <c r="K488" i="26"/>
  <c r="J488" i="26"/>
  <c r="I488" i="26"/>
  <c r="H488" i="26"/>
  <c r="G488" i="26"/>
  <c r="F488" i="26"/>
  <c r="E488" i="26"/>
  <c r="D488" i="26"/>
  <c r="P488" i="26" s="1"/>
  <c r="C488" i="26"/>
  <c r="B488" i="26"/>
  <c r="Z487" i="26"/>
  <c r="Y487" i="26"/>
  <c r="X487" i="26"/>
  <c r="W487" i="26"/>
  <c r="V487" i="26"/>
  <c r="U487" i="26"/>
  <c r="T487" i="26"/>
  <c r="S487" i="26"/>
  <c r="R487" i="26"/>
  <c r="Q487" i="26"/>
  <c r="AC487" i="26" s="1"/>
  <c r="M487" i="26"/>
  <c r="L487" i="26"/>
  <c r="K487" i="26"/>
  <c r="J487" i="26"/>
  <c r="I487" i="26"/>
  <c r="H487" i="26"/>
  <c r="G487" i="26"/>
  <c r="F487" i="26"/>
  <c r="E487" i="26"/>
  <c r="AD487" i="26" s="1"/>
  <c r="D487" i="26"/>
  <c r="P487" i="26" s="1"/>
  <c r="C487" i="26"/>
  <c r="B487" i="26"/>
  <c r="Z486" i="26"/>
  <c r="Y486" i="26"/>
  <c r="X486" i="26"/>
  <c r="W486" i="26"/>
  <c r="V486" i="26"/>
  <c r="U486" i="26"/>
  <c r="T486" i="26"/>
  <c r="S486" i="26"/>
  <c r="R486" i="26"/>
  <c r="Q486" i="26"/>
  <c r="AC486" i="26" s="1"/>
  <c r="M486" i="26"/>
  <c r="L486" i="26"/>
  <c r="K486" i="26"/>
  <c r="J486" i="26"/>
  <c r="I486" i="26"/>
  <c r="H486" i="26"/>
  <c r="G486" i="26"/>
  <c r="F486" i="26"/>
  <c r="E486" i="26"/>
  <c r="D486" i="26"/>
  <c r="AD486" i="26" s="1"/>
  <c r="C486" i="26"/>
  <c r="B486" i="26"/>
  <c r="Z485" i="26"/>
  <c r="Y485" i="26"/>
  <c r="X485" i="26"/>
  <c r="W485" i="26"/>
  <c r="V485" i="26"/>
  <c r="U485" i="26"/>
  <c r="T485" i="26"/>
  <c r="S485" i="26"/>
  <c r="R485" i="26"/>
  <c r="Q485" i="26"/>
  <c r="AC485" i="26" s="1"/>
  <c r="M485" i="26"/>
  <c r="L485" i="26"/>
  <c r="K485" i="26"/>
  <c r="J485" i="26"/>
  <c r="I485" i="26"/>
  <c r="H485" i="26"/>
  <c r="G485" i="26"/>
  <c r="F485" i="26"/>
  <c r="E485" i="26"/>
  <c r="D485" i="26"/>
  <c r="AD485" i="26" s="1"/>
  <c r="C485" i="26"/>
  <c r="B485" i="26"/>
  <c r="Z484" i="26"/>
  <c r="Y484" i="26"/>
  <c r="X484" i="26"/>
  <c r="W484" i="26"/>
  <c r="V484" i="26"/>
  <c r="U484" i="26"/>
  <c r="T484" i="26"/>
  <c r="S484" i="26"/>
  <c r="R484" i="26"/>
  <c r="Q484" i="26"/>
  <c r="AC484" i="26" s="1"/>
  <c r="M484" i="26"/>
  <c r="L484" i="26"/>
  <c r="K484" i="26"/>
  <c r="J484" i="26"/>
  <c r="I484" i="26"/>
  <c r="H484" i="26"/>
  <c r="G484" i="26"/>
  <c r="F484" i="26"/>
  <c r="E484" i="26"/>
  <c r="D484" i="26"/>
  <c r="AD484" i="26" s="1"/>
  <c r="C484" i="26"/>
  <c r="B484" i="26"/>
  <c r="Z483" i="26"/>
  <c r="Y483" i="26"/>
  <c r="X483" i="26"/>
  <c r="W483" i="26"/>
  <c r="V483" i="26"/>
  <c r="U483" i="26"/>
  <c r="T483" i="26"/>
  <c r="S483" i="26"/>
  <c r="R483" i="26"/>
  <c r="Q483" i="26"/>
  <c r="M483" i="26"/>
  <c r="L483" i="26"/>
  <c r="K483" i="26"/>
  <c r="J483" i="26"/>
  <c r="I483" i="26"/>
  <c r="H483" i="26"/>
  <c r="G483" i="26"/>
  <c r="F483" i="26"/>
  <c r="E483" i="26"/>
  <c r="D483" i="26"/>
  <c r="C483" i="26"/>
  <c r="B483" i="26"/>
  <c r="Z482" i="26"/>
  <c r="Y482" i="26"/>
  <c r="X482" i="26"/>
  <c r="W482" i="26"/>
  <c r="V482" i="26"/>
  <c r="U482" i="26"/>
  <c r="T482" i="26"/>
  <c r="S482" i="26"/>
  <c r="R482" i="26"/>
  <c r="Q482" i="26"/>
  <c r="M482" i="26"/>
  <c r="L482" i="26"/>
  <c r="K482" i="26"/>
  <c r="J482" i="26"/>
  <c r="I482" i="26"/>
  <c r="H482" i="26"/>
  <c r="G482" i="26"/>
  <c r="F482" i="26"/>
  <c r="E482" i="26"/>
  <c r="D482" i="26"/>
  <c r="P482" i="26" s="1"/>
  <c r="C482" i="26"/>
  <c r="B482" i="26"/>
  <c r="Z481" i="26"/>
  <c r="Y481" i="26"/>
  <c r="X481" i="26"/>
  <c r="W481" i="26"/>
  <c r="V481" i="26"/>
  <c r="U481" i="26"/>
  <c r="T481" i="26"/>
  <c r="S481" i="26"/>
  <c r="R481" i="26"/>
  <c r="Q481" i="26"/>
  <c r="AC481" i="26" s="1"/>
  <c r="M481" i="26"/>
  <c r="L481" i="26"/>
  <c r="K481" i="26"/>
  <c r="J481" i="26"/>
  <c r="I481" i="26"/>
  <c r="H481" i="26"/>
  <c r="G481" i="26"/>
  <c r="F481" i="26"/>
  <c r="E481" i="26"/>
  <c r="D481" i="26"/>
  <c r="AD481" i="26" s="1"/>
  <c r="C481" i="26"/>
  <c r="B481" i="26"/>
  <c r="Z480" i="26"/>
  <c r="Y480" i="26"/>
  <c r="X480" i="26"/>
  <c r="W480" i="26"/>
  <c r="V480" i="26"/>
  <c r="U480" i="26"/>
  <c r="T480" i="26"/>
  <c r="S480" i="26"/>
  <c r="R480" i="26"/>
  <c r="Q480" i="26"/>
  <c r="AC480" i="26" s="1"/>
  <c r="M480" i="26"/>
  <c r="L480" i="26"/>
  <c r="K480" i="26"/>
  <c r="J480" i="26"/>
  <c r="I480" i="26"/>
  <c r="H480" i="26"/>
  <c r="G480" i="26"/>
  <c r="F480" i="26"/>
  <c r="E480" i="26"/>
  <c r="D480" i="26"/>
  <c r="AD480" i="26" s="1"/>
  <c r="C480" i="26"/>
  <c r="B480" i="26"/>
  <c r="Z479" i="26"/>
  <c r="Y479" i="26"/>
  <c r="X479" i="26"/>
  <c r="W479" i="26"/>
  <c r="V479" i="26"/>
  <c r="U479" i="26"/>
  <c r="T479" i="26"/>
  <c r="S479" i="26"/>
  <c r="R479" i="26"/>
  <c r="Q479" i="26"/>
  <c r="AC479" i="26" s="1"/>
  <c r="M479" i="26"/>
  <c r="L479" i="26"/>
  <c r="K479" i="26"/>
  <c r="J479" i="26"/>
  <c r="I479" i="26"/>
  <c r="H479" i="26"/>
  <c r="G479" i="26"/>
  <c r="F479" i="26"/>
  <c r="E479" i="26"/>
  <c r="D479" i="26"/>
  <c r="AD479" i="26" s="1"/>
  <c r="C479" i="26"/>
  <c r="B479" i="26"/>
  <c r="Z478" i="26"/>
  <c r="Y478" i="26"/>
  <c r="X478" i="26"/>
  <c r="W478" i="26"/>
  <c r="V478" i="26"/>
  <c r="U478" i="26"/>
  <c r="T478" i="26"/>
  <c r="S478" i="26"/>
  <c r="R478" i="26"/>
  <c r="Q478" i="26"/>
  <c r="M478" i="26"/>
  <c r="L478" i="26"/>
  <c r="K478" i="26"/>
  <c r="J478" i="26"/>
  <c r="I478" i="26"/>
  <c r="H478" i="26"/>
  <c r="G478" i="26"/>
  <c r="F478" i="26"/>
  <c r="E478" i="26"/>
  <c r="D478" i="26"/>
  <c r="C478" i="26"/>
  <c r="B478" i="26"/>
  <c r="Z477" i="26"/>
  <c r="Y477" i="26"/>
  <c r="X477" i="26"/>
  <c r="W477" i="26"/>
  <c r="V477" i="26"/>
  <c r="U477" i="26"/>
  <c r="T477" i="26"/>
  <c r="S477" i="26"/>
  <c r="R477" i="26"/>
  <c r="Q477" i="26"/>
  <c r="AC477" i="26" s="1"/>
  <c r="M477" i="26"/>
  <c r="L477" i="26"/>
  <c r="K477" i="26"/>
  <c r="J477" i="26"/>
  <c r="I477" i="26"/>
  <c r="H477" i="26"/>
  <c r="G477" i="26"/>
  <c r="F477" i="26"/>
  <c r="E477" i="26"/>
  <c r="D477" i="26"/>
  <c r="AD477" i="26" s="1"/>
  <c r="C477" i="26"/>
  <c r="B477" i="26"/>
  <c r="Z476" i="26"/>
  <c r="Y476" i="26"/>
  <c r="X476" i="26"/>
  <c r="W476" i="26"/>
  <c r="V476" i="26"/>
  <c r="U476" i="26"/>
  <c r="T476" i="26"/>
  <c r="S476" i="26"/>
  <c r="R476" i="26"/>
  <c r="Q476" i="26"/>
  <c r="AC476" i="26" s="1"/>
  <c r="M476" i="26"/>
  <c r="L476" i="26"/>
  <c r="K476" i="26"/>
  <c r="J476" i="26"/>
  <c r="I476" i="26"/>
  <c r="H476" i="26"/>
  <c r="G476" i="26"/>
  <c r="F476" i="26"/>
  <c r="E476" i="26"/>
  <c r="D476" i="26"/>
  <c r="P476" i="26" s="1"/>
  <c r="C476" i="26"/>
  <c r="B476" i="26"/>
  <c r="Z475" i="26"/>
  <c r="Y475" i="26"/>
  <c r="X475" i="26"/>
  <c r="W475" i="26"/>
  <c r="V475" i="26"/>
  <c r="U475" i="26"/>
  <c r="T475" i="26"/>
  <c r="S475" i="26"/>
  <c r="R475" i="26"/>
  <c r="Q475" i="26"/>
  <c r="AC475" i="26" s="1"/>
  <c r="M475" i="26"/>
  <c r="L475" i="26"/>
  <c r="K475" i="26"/>
  <c r="J475" i="26"/>
  <c r="I475" i="26"/>
  <c r="H475" i="26"/>
  <c r="G475" i="26"/>
  <c r="F475" i="26"/>
  <c r="E475" i="26"/>
  <c r="AD475" i="26" s="1"/>
  <c r="D475" i="26"/>
  <c r="P475" i="26" s="1"/>
  <c r="C475" i="26"/>
  <c r="B475" i="26"/>
  <c r="Z474" i="26"/>
  <c r="Y474" i="26"/>
  <c r="X474" i="26"/>
  <c r="W474" i="26"/>
  <c r="V474" i="26"/>
  <c r="U474" i="26"/>
  <c r="T474" i="26"/>
  <c r="S474" i="26"/>
  <c r="R474" i="26"/>
  <c r="Q474" i="26"/>
  <c r="AC474" i="26" s="1"/>
  <c r="M474" i="26"/>
  <c r="L474" i="26"/>
  <c r="K474" i="26"/>
  <c r="J474" i="26"/>
  <c r="I474" i="26"/>
  <c r="H474" i="26"/>
  <c r="G474" i="26"/>
  <c r="F474" i="26"/>
  <c r="E474" i="26"/>
  <c r="D474" i="26"/>
  <c r="AD474" i="26" s="1"/>
  <c r="C474" i="26"/>
  <c r="B474" i="26"/>
  <c r="Z473" i="26"/>
  <c r="Y473" i="26"/>
  <c r="X473" i="26"/>
  <c r="W473" i="26"/>
  <c r="V473" i="26"/>
  <c r="U473" i="26"/>
  <c r="T473" i="26"/>
  <c r="S473" i="26"/>
  <c r="R473" i="26"/>
  <c r="Q473" i="26"/>
  <c r="AC473" i="26" s="1"/>
  <c r="M473" i="26"/>
  <c r="L473" i="26"/>
  <c r="K473" i="26"/>
  <c r="J473" i="26"/>
  <c r="I473" i="26"/>
  <c r="H473" i="26"/>
  <c r="G473" i="26"/>
  <c r="F473" i="26"/>
  <c r="E473" i="26"/>
  <c r="D473" i="26"/>
  <c r="AD473" i="26" s="1"/>
  <c r="C473" i="26"/>
  <c r="B473" i="26"/>
  <c r="Z472" i="26"/>
  <c r="Y472" i="26"/>
  <c r="X472" i="26"/>
  <c r="W472" i="26"/>
  <c r="V472" i="26"/>
  <c r="U472" i="26"/>
  <c r="T472" i="26"/>
  <c r="S472" i="26"/>
  <c r="R472" i="26"/>
  <c r="Q472" i="26"/>
  <c r="AC472" i="26" s="1"/>
  <c r="M472" i="26"/>
  <c r="L472" i="26"/>
  <c r="K472" i="26"/>
  <c r="J472" i="26"/>
  <c r="I472" i="26"/>
  <c r="H472" i="26"/>
  <c r="G472" i="26"/>
  <c r="F472" i="26"/>
  <c r="E472" i="26"/>
  <c r="D472" i="26"/>
  <c r="AD472" i="26" s="1"/>
  <c r="C472" i="26"/>
  <c r="B472" i="26"/>
  <c r="Z471" i="26"/>
  <c r="Y471" i="26"/>
  <c r="X471" i="26"/>
  <c r="W471" i="26"/>
  <c r="V471" i="26"/>
  <c r="U471" i="26"/>
  <c r="T471" i="26"/>
  <c r="S471" i="26"/>
  <c r="R471" i="26"/>
  <c r="Q471" i="26"/>
  <c r="M471" i="26"/>
  <c r="L471" i="26"/>
  <c r="K471" i="26"/>
  <c r="J471" i="26"/>
  <c r="I471" i="26"/>
  <c r="H471" i="26"/>
  <c r="G471" i="26"/>
  <c r="F471" i="26"/>
  <c r="E471" i="26"/>
  <c r="D471" i="26"/>
  <c r="C471" i="26"/>
  <c r="B471" i="26"/>
  <c r="Z470" i="26"/>
  <c r="Y470" i="26"/>
  <c r="X470" i="26"/>
  <c r="W470" i="26"/>
  <c r="V470" i="26"/>
  <c r="U470" i="26"/>
  <c r="T470" i="26"/>
  <c r="S470" i="26"/>
  <c r="R470" i="26"/>
  <c r="Q470" i="26"/>
  <c r="M470" i="26"/>
  <c r="L470" i="26"/>
  <c r="K470" i="26"/>
  <c r="J470" i="26"/>
  <c r="I470" i="26"/>
  <c r="H470" i="26"/>
  <c r="G470" i="26"/>
  <c r="F470" i="26"/>
  <c r="E470" i="26"/>
  <c r="D470" i="26"/>
  <c r="P470" i="26" s="1"/>
  <c r="C470" i="26"/>
  <c r="B470" i="26"/>
  <c r="Z469" i="26"/>
  <c r="Y469" i="26"/>
  <c r="X469" i="26"/>
  <c r="W469" i="26"/>
  <c r="V469" i="26"/>
  <c r="U469" i="26"/>
  <c r="T469" i="26"/>
  <c r="S469" i="26"/>
  <c r="R469" i="26"/>
  <c r="Q469" i="26"/>
  <c r="AC469" i="26" s="1"/>
  <c r="M469" i="26"/>
  <c r="L469" i="26"/>
  <c r="K469" i="26"/>
  <c r="J469" i="26"/>
  <c r="I469" i="26"/>
  <c r="H469" i="26"/>
  <c r="G469" i="26"/>
  <c r="F469" i="26"/>
  <c r="E469" i="26"/>
  <c r="D469" i="26"/>
  <c r="AD469" i="26" s="1"/>
  <c r="C469" i="26"/>
  <c r="B469" i="26"/>
  <c r="Z468" i="26"/>
  <c r="Y468" i="26"/>
  <c r="X468" i="26"/>
  <c r="W468" i="26"/>
  <c r="V468" i="26"/>
  <c r="U468" i="26"/>
  <c r="T468" i="26"/>
  <c r="S468" i="26"/>
  <c r="R468" i="26"/>
  <c r="Q468" i="26"/>
  <c r="AC468" i="26" s="1"/>
  <c r="M468" i="26"/>
  <c r="L468" i="26"/>
  <c r="K468" i="26"/>
  <c r="J468" i="26"/>
  <c r="I468" i="26"/>
  <c r="H468" i="26"/>
  <c r="G468" i="26"/>
  <c r="F468" i="26"/>
  <c r="E468" i="26"/>
  <c r="D468" i="26"/>
  <c r="AD468" i="26" s="1"/>
  <c r="C468" i="26"/>
  <c r="B468" i="26"/>
  <c r="Z467" i="26"/>
  <c r="Y467" i="26"/>
  <c r="X467" i="26"/>
  <c r="W467" i="26"/>
  <c r="V467" i="26"/>
  <c r="U467" i="26"/>
  <c r="T467" i="26"/>
  <c r="S467" i="26"/>
  <c r="R467" i="26"/>
  <c r="Q467" i="26"/>
  <c r="AC467" i="26" s="1"/>
  <c r="M467" i="26"/>
  <c r="L467" i="26"/>
  <c r="K467" i="26"/>
  <c r="J467" i="26"/>
  <c r="I467" i="26"/>
  <c r="H467" i="26"/>
  <c r="G467" i="26"/>
  <c r="F467" i="26"/>
  <c r="E467" i="26"/>
  <c r="AD467" i="26" s="1"/>
  <c r="D467" i="26"/>
  <c r="P467" i="26" s="1"/>
  <c r="C467" i="26"/>
  <c r="B467" i="26"/>
  <c r="Z466" i="26"/>
  <c r="Y466" i="26"/>
  <c r="X466" i="26"/>
  <c r="W466" i="26"/>
  <c r="V466" i="26"/>
  <c r="U466" i="26"/>
  <c r="T466" i="26"/>
  <c r="S466" i="26"/>
  <c r="R466" i="26"/>
  <c r="Q466" i="26"/>
  <c r="M466" i="26"/>
  <c r="L466" i="26"/>
  <c r="K466" i="26"/>
  <c r="J466" i="26"/>
  <c r="I466" i="26"/>
  <c r="H466" i="26"/>
  <c r="G466" i="26"/>
  <c r="F466" i="26"/>
  <c r="E466" i="26"/>
  <c r="D466" i="26"/>
  <c r="C466" i="26"/>
  <c r="B466" i="26"/>
  <c r="Z465" i="26"/>
  <c r="Y465" i="26"/>
  <c r="X465" i="26"/>
  <c r="W465" i="26"/>
  <c r="V465" i="26"/>
  <c r="U465" i="26"/>
  <c r="T465" i="26"/>
  <c r="S465" i="26"/>
  <c r="R465" i="26"/>
  <c r="Q465" i="26"/>
  <c r="AC465" i="26" s="1"/>
  <c r="M465" i="26"/>
  <c r="L465" i="26"/>
  <c r="K465" i="26"/>
  <c r="J465" i="26"/>
  <c r="I465" i="26"/>
  <c r="H465" i="26"/>
  <c r="G465" i="26"/>
  <c r="F465" i="26"/>
  <c r="E465" i="26"/>
  <c r="D465" i="26"/>
  <c r="AD465" i="26" s="1"/>
  <c r="C465" i="26"/>
  <c r="B465" i="26"/>
  <c r="Z464" i="26"/>
  <c r="Y464" i="26"/>
  <c r="X464" i="26"/>
  <c r="W464" i="26"/>
  <c r="V464" i="26"/>
  <c r="U464" i="26"/>
  <c r="T464" i="26"/>
  <c r="S464" i="26"/>
  <c r="R464" i="26"/>
  <c r="Q464" i="26"/>
  <c r="AC464" i="26" s="1"/>
  <c r="M464" i="26"/>
  <c r="L464" i="26"/>
  <c r="K464" i="26"/>
  <c r="J464" i="26"/>
  <c r="I464" i="26"/>
  <c r="H464" i="26"/>
  <c r="G464" i="26"/>
  <c r="F464" i="26"/>
  <c r="E464" i="26"/>
  <c r="D464" i="26"/>
  <c r="P464" i="26" s="1"/>
  <c r="C464" i="26"/>
  <c r="B464" i="26"/>
  <c r="Z463" i="26"/>
  <c r="Y463" i="26"/>
  <c r="X463" i="26"/>
  <c r="W463" i="26"/>
  <c r="V463" i="26"/>
  <c r="U463" i="26"/>
  <c r="T463" i="26"/>
  <c r="S463" i="26"/>
  <c r="R463" i="26"/>
  <c r="Q463" i="26"/>
  <c r="AC463" i="26" s="1"/>
  <c r="M463" i="26"/>
  <c r="L463" i="26"/>
  <c r="K463" i="26"/>
  <c r="J463" i="26"/>
  <c r="I463" i="26"/>
  <c r="H463" i="26"/>
  <c r="G463" i="26"/>
  <c r="F463" i="26"/>
  <c r="E463" i="26"/>
  <c r="AD463" i="26" s="1"/>
  <c r="D463" i="26"/>
  <c r="P463" i="26" s="1"/>
  <c r="C463" i="26"/>
  <c r="B463" i="26"/>
  <c r="Z462" i="26"/>
  <c r="Y462" i="26"/>
  <c r="X462" i="26"/>
  <c r="W462" i="26"/>
  <c r="V462" i="26"/>
  <c r="U462" i="26"/>
  <c r="T462" i="26"/>
  <c r="S462" i="26"/>
  <c r="R462" i="26"/>
  <c r="Q462" i="26"/>
  <c r="AC462" i="26" s="1"/>
  <c r="M462" i="26"/>
  <c r="L462" i="26"/>
  <c r="K462" i="26"/>
  <c r="J462" i="26"/>
  <c r="I462" i="26"/>
  <c r="H462" i="26"/>
  <c r="G462" i="26"/>
  <c r="F462" i="26"/>
  <c r="E462" i="26"/>
  <c r="D462" i="26"/>
  <c r="AD462" i="26" s="1"/>
  <c r="C462" i="26"/>
  <c r="B462" i="26"/>
  <c r="Z461" i="26"/>
  <c r="Y461" i="26"/>
  <c r="X461" i="26"/>
  <c r="W461" i="26"/>
  <c r="V461" i="26"/>
  <c r="U461" i="26"/>
  <c r="T461" i="26"/>
  <c r="S461" i="26"/>
  <c r="R461" i="26"/>
  <c r="Q461" i="26"/>
  <c r="AC461" i="26" s="1"/>
  <c r="M461" i="26"/>
  <c r="L461" i="26"/>
  <c r="K461" i="26"/>
  <c r="J461" i="26"/>
  <c r="I461" i="26"/>
  <c r="H461" i="26"/>
  <c r="G461" i="26"/>
  <c r="F461" i="26"/>
  <c r="E461" i="26"/>
  <c r="D461" i="26"/>
  <c r="AD461" i="26" s="1"/>
  <c r="C461" i="26"/>
  <c r="B461" i="26"/>
  <c r="Z460" i="26"/>
  <c r="Y460" i="26"/>
  <c r="X460" i="26"/>
  <c r="W460" i="26"/>
  <c r="V460" i="26"/>
  <c r="U460" i="26"/>
  <c r="T460" i="26"/>
  <c r="S460" i="26"/>
  <c r="R460" i="26"/>
  <c r="Q460" i="26"/>
  <c r="AC460" i="26" s="1"/>
  <c r="M460" i="26"/>
  <c r="L460" i="26"/>
  <c r="K460" i="26"/>
  <c r="J460" i="26"/>
  <c r="I460" i="26"/>
  <c r="H460" i="26"/>
  <c r="G460" i="26"/>
  <c r="F460" i="26"/>
  <c r="E460" i="26"/>
  <c r="D460" i="26"/>
  <c r="AD460" i="26" s="1"/>
  <c r="C460" i="26"/>
  <c r="B460" i="26"/>
  <c r="Z459" i="26"/>
  <c r="Y459" i="26"/>
  <c r="X459" i="26"/>
  <c r="W459" i="26"/>
  <c r="V459" i="26"/>
  <c r="U459" i="26"/>
  <c r="T459" i="26"/>
  <c r="S459" i="26"/>
  <c r="R459" i="26"/>
  <c r="Q459" i="26"/>
  <c r="M459" i="26"/>
  <c r="L459" i="26"/>
  <c r="K459" i="26"/>
  <c r="J459" i="26"/>
  <c r="I459" i="26"/>
  <c r="H459" i="26"/>
  <c r="G459" i="26"/>
  <c r="F459" i="26"/>
  <c r="E459" i="26"/>
  <c r="D459" i="26"/>
  <c r="C459" i="26"/>
  <c r="B459" i="26"/>
  <c r="Z458" i="26"/>
  <c r="Y458" i="26"/>
  <c r="X458" i="26"/>
  <c r="W458" i="26"/>
  <c r="V458" i="26"/>
  <c r="U458" i="26"/>
  <c r="T458" i="26"/>
  <c r="S458" i="26"/>
  <c r="R458" i="26"/>
  <c r="Q458" i="26"/>
  <c r="M458" i="26"/>
  <c r="L458" i="26"/>
  <c r="K458" i="26"/>
  <c r="J458" i="26"/>
  <c r="I458" i="26"/>
  <c r="H458" i="26"/>
  <c r="G458" i="26"/>
  <c r="F458" i="26"/>
  <c r="E458" i="26"/>
  <c r="D458" i="26"/>
  <c r="P458" i="26" s="1"/>
  <c r="C458" i="26"/>
  <c r="B458" i="26"/>
  <c r="Z457" i="26"/>
  <c r="Y457" i="26"/>
  <c r="X457" i="26"/>
  <c r="W457" i="26"/>
  <c r="V457" i="26"/>
  <c r="U457" i="26"/>
  <c r="T457" i="26"/>
  <c r="S457" i="26"/>
  <c r="R457" i="26"/>
  <c r="Q457" i="26"/>
  <c r="AC457" i="26" s="1"/>
  <c r="M457" i="26"/>
  <c r="L457" i="26"/>
  <c r="K457" i="26"/>
  <c r="J457" i="26"/>
  <c r="I457" i="26"/>
  <c r="H457" i="26"/>
  <c r="G457" i="26"/>
  <c r="F457" i="26"/>
  <c r="E457" i="26"/>
  <c r="D457" i="26"/>
  <c r="AD457" i="26" s="1"/>
  <c r="C457" i="26"/>
  <c r="B457" i="26"/>
  <c r="Z456" i="26"/>
  <c r="Y456" i="26"/>
  <c r="X456" i="26"/>
  <c r="W456" i="26"/>
  <c r="V456" i="26"/>
  <c r="U456" i="26"/>
  <c r="T456" i="26"/>
  <c r="S456" i="26"/>
  <c r="R456" i="26"/>
  <c r="Q456" i="26"/>
  <c r="AC456" i="26" s="1"/>
  <c r="M456" i="26"/>
  <c r="L456" i="26"/>
  <c r="K456" i="26"/>
  <c r="J456" i="26"/>
  <c r="I456" i="26"/>
  <c r="H456" i="26"/>
  <c r="G456" i="26"/>
  <c r="F456" i="26"/>
  <c r="E456" i="26"/>
  <c r="D456" i="26"/>
  <c r="AD456" i="26" s="1"/>
  <c r="C456" i="26"/>
  <c r="B456" i="26"/>
  <c r="Z455" i="26"/>
  <c r="Y455" i="26"/>
  <c r="X455" i="26"/>
  <c r="W455" i="26"/>
  <c r="V455" i="26"/>
  <c r="U455" i="26"/>
  <c r="T455" i="26"/>
  <c r="S455" i="26"/>
  <c r="R455" i="26"/>
  <c r="Q455" i="26"/>
  <c r="AC455" i="26" s="1"/>
  <c r="M455" i="26"/>
  <c r="L455" i="26"/>
  <c r="K455" i="26"/>
  <c r="J455" i="26"/>
  <c r="I455" i="26"/>
  <c r="H455" i="26"/>
  <c r="G455" i="26"/>
  <c r="F455" i="26"/>
  <c r="E455" i="26"/>
  <c r="D455" i="26"/>
  <c r="AD455" i="26" s="1"/>
  <c r="C455" i="26"/>
  <c r="B455" i="26"/>
  <c r="Z454" i="26"/>
  <c r="Y454" i="26"/>
  <c r="X454" i="26"/>
  <c r="W454" i="26"/>
  <c r="V454" i="26"/>
  <c r="U454" i="26"/>
  <c r="T454" i="26"/>
  <c r="S454" i="26"/>
  <c r="R454" i="26"/>
  <c r="Q454" i="26"/>
  <c r="M454" i="26"/>
  <c r="L454" i="26"/>
  <c r="K454" i="26"/>
  <c r="J454" i="26"/>
  <c r="I454" i="26"/>
  <c r="H454" i="26"/>
  <c r="G454" i="26"/>
  <c r="F454" i="26"/>
  <c r="E454" i="26"/>
  <c r="D454" i="26"/>
  <c r="C454" i="26"/>
  <c r="B454" i="26"/>
  <c r="Z453" i="26"/>
  <c r="Y453" i="26"/>
  <c r="X453" i="26"/>
  <c r="W453" i="26"/>
  <c r="V453" i="26"/>
  <c r="U453" i="26"/>
  <c r="T453" i="26"/>
  <c r="S453" i="26"/>
  <c r="R453" i="26"/>
  <c r="Q453" i="26"/>
  <c r="AC453" i="26" s="1"/>
  <c r="M453" i="26"/>
  <c r="L453" i="26"/>
  <c r="K453" i="26"/>
  <c r="J453" i="26"/>
  <c r="I453" i="26"/>
  <c r="H453" i="26"/>
  <c r="G453" i="26"/>
  <c r="F453" i="26"/>
  <c r="E453" i="26"/>
  <c r="D453" i="26"/>
  <c r="AD453" i="26" s="1"/>
  <c r="C453" i="26"/>
  <c r="B453" i="26"/>
  <c r="Z452" i="26"/>
  <c r="Y452" i="26"/>
  <c r="X452" i="26"/>
  <c r="W452" i="26"/>
  <c r="V452" i="26"/>
  <c r="U452" i="26"/>
  <c r="T452" i="26"/>
  <c r="S452" i="26"/>
  <c r="R452" i="26"/>
  <c r="Q452" i="26"/>
  <c r="AC452" i="26" s="1"/>
  <c r="M452" i="26"/>
  <c r="L452" i="26"/>
  <c r="K452" i="26"/>
  <c r="J452" i="26"/>
  <c r="I452" i="26"/>
  <c r="H452" i="26"/>
  <c r="G452" i="26"/>
  <c r="F452" i="26"/>
  <c r="E452" i="26"/>
  <c r="D452" i="26"/>
  <c r="P452" i="26" s="1"/>
  <c r="C452" i="26"/>
  <c r="B452" i="26"/>
  <c r="Z451" i="26"/>
  <c r="Y451" i="26"/>
  <c r="X451" i="26"/>
  <c r="W451" i="26"/>
  <c r="V451" i="26"/>
  <c r="U451" i="26"/>
  <c r="T451" i="26"/>
  <c r="S451" i="26"/>
  <c r="R451" i="26"/>
  <c r="Q451" i="26"/>
  <c r="AC451" i="26" s="1"/>
  <c r="M451" i="26"/>
  <c r="L451" i="26"/>
  <c r="K451" i="26"/>
  <c r="J451" i="26"/>
  <c r="I451" i="26"/>
  <c r="H451" i="26"/>
  <c r="G451" i="26"/>
  <c r="F451" i="26"/>
  <c r="E451" i="26"/>
  <c r="D451" i="26"/>
  <c r="AD451" i="26" s="1"/>
  <c r="C451" i="26"/>
  <c r="B451" i="26"/>
  <c r="Z450" i="26"/>
  <c r="Y450" i="26"/>
  <c r="X450" i="26"/>
  <c r="W450" i="26"/>
  <c r="V450" i="26"/>
  <c r="U450" i="26"/>
  <c r="T450" i="26"/>
  <c r="S450" i="26"/>
  <c r="R450" i="26"/>
  <c r="Q450" i="26"/>
  <c r="AC450" i="26" s="1"/>
  <c r="M450" i="26"/>
  <c r="L450" i="26"/>
  <c r="K450" i="26"/>
  <c r="J450" i="26"/>
  <c r="I450" i="26"/>
  <c r="H450" i="26"/>
  <c r="G450" i="26"/>
  <c r="F450" i="26"/>
  <c r="E450" i="26"/>
  <c r="D450" i="26"/>
  <c r="AD450" i="26" s="1"/>
  <c r="C450" i="26"/>
  <c r="B450" i="26"/>
  <c r="Z449" i="26"/>
  <c r="Y449" i="26"/>
  <c r="X449" i="26"/>
  <c r="W449" i="26"/>
  <c r="V449" i="26"/>
  <c r="U449" i="26"/>
  <c r="T449" i="26"/>
  <c r="S449" i="26"/>
  <c r="R449" i="26"/>
  <c r="Q449" i="26"/>
  <c r="AC449" i="26" s="1"/>
  <c r="M449" i="26"/>
  <c r="L449" i="26"/>
  <c r="K449" i="26"/>
  <c r="J449" i="26"/>
  <c r="I449" i="26"/>
  <c r="H449" i="26"/>
  <c r="G449" i="26"/>
  <c r="F449" i="26"/>
  <c r="E449" i="26"/>
  <c r="D449" i="26"/>
  <c r="AD449" i="26" s="1"/>
  <c r="C449" i="26"/>
  <c r="B449" i="26"/>
  <c r="Z448" i="26"/>
  <c r="Y448" i="26"/>
  <c r="X448" i="26"/>
  <c r="W448" i="26"/>
  <c r="V448" i="26"/>
  <c r="U448" i="26"/>
  <c r="T448" i="26"/>
  <c r="S448" i="26"/>
  <c r="R448" i="26"/>
  <c r="Q448" i="26"/>
  <c r="AC448" i="26" s="1"/>
  <c r="M448" i="26"/>
  <c r="L448" i="26"/>
  <c r="K448" i="26"/>
  <c r="J448" i="26"/>
  <c r="I448" i="26"/>
  <c r="H448" i="26"/>
  <c r="G448" i="26"/>
  <c r="F448" i="26"/>
  <c r="E448" i="26"/>
  <c r="D448" i="26"/>
  <c r="AD448" i="26" s="1"/>
  <c r="C448" i="26"/>
  <c r="B448" i="26"/>
  <c r="Z447" i="26"/>
  <c r="Y447" i="26"/>
  <c r="X447" i="26"/>
  <c r="W447" i="26"/>
  <c r="V447" i="26"/>
  <c r="U447" i="26"/>
  <c r="T447" i="26"/>
  <c r="S447" i="26"/>
  <c r="R447" i="26"/>
  <c r="Q447" i="26"/>
  <c r="M447" i="26"/>
  <c r="L447" i="26"/>
  <c r="K447" i="26"/>
  <c r="J447" i="26"/>
  <c r="I447" i="26"/>
  <c r="H447" i="26"/>
  <c r="G447" i="26"/>
  <c r="F447" i="26"/>
  <c r="E447" i="26"/>
  <c r="D447" i="26"/>
  <c r="C447" i="26"/>
  <c r="B447" i="26"/>
  <c r="Z446" i="26"/>
  <c r="Y446" i="26"/>
  <c r="X446" i="26"/>
  <c r="W446" i="26"/>
  <c r="V446" i="26"/>
  <c r="U446" i="26"/>
  <c r="T446" i="26"/>
  <c r="S446" i="26"/>
  <c r="R446" i="26"/>
  <c r="Q446" i="26"/>
  <c r="M446" i="26"/>
  <c r="L446" i="26"/>
  <c r="K446" i="26"/>
  <c r="J446" i="26"/>
  <c r="I446" i="26"/>
  <c r="H446" i="26"/>
  <c r="G446" i="26"/>
  <c r="F446" i="26"/>
  <c r="E446" i="26"/>
  <c r="D446" i="26"/>
  <c r="P446" i="26" s="1"/>
  <c r="C446" i="26"/>
  <c r="B446" i="26"/>
  <c r="Z445" i="26"/>
  <c r="Y445" i="26"/>
  <c r="X445" i="26"/>
  <c r="W445" i="26"/>
  <c r="V445" i="26"/>
  <c r="U445" i="26"/>
  <c r="T445" i="26"/>
  <c r="S445" i="26"/>
  <c r="R445" i="26"/>
  <c r="Q445" i="26"/>
  <c r="AC445" i="26" s="1"/>
  <c r="M445" i="26"/>
  <c r="L445" i="26"/>
  <c r="K445" i="26"/>
  <c r="J445" i="26"/>
  <c r="I445" i="26"/>
  <c r="H445" i="26"/>
  <c r="G445" i="26"/>
  <c r="F445" i="26"/>
  <c r="E445" i="26"/>
  <c r="D445" i="26"/>
  <c r="AD445" i="26" s="1"/>
  <c r="C445" i="26"/>
  <c r="B445" i="26"/>
  <c r="Z444" i="26"/>
  <c r="Y444" i="26"/>
  <c r="X444" i="26"/>
  <c r="W444" i="26"/>
  <c r="V444" i="26"/>
  <c r="U444" i="26"/>
  <c r="T444" i="26"/>
  <c r="S444" i="26"/>
  <c r="R444" i="26"/>
  <c r="Q444" i="26"/>
  <c r="AC444" i="26" s="1"/>
  <c r="M444" i="26"/>
  <c r="L444" i="26"/>
  <c r="K444" i="26"/>
  <c r="J444" i="26"/>
  <c r="I444" i="26"/>
  <c r="H444" i="26"/>
  <c r="G444" i="26"/>
  <c r="F444" i="26"/>
  <c r="E444" i="26"/>
  <c r="D444" i="26"/>
  <c r="AD444" i="26" s="1"/>
  <c r="C444" i="26"/>
  <c r="B444" i="26"/>
  <c r="Z443" i="26"/>
  <c r="Y443" i="26"/>
  <c r="X443" i="26"/>
  <c r="W443" i="26"/>
  <c r="V443" i="26"/>
  <c r="U443" i="26"/>
  <c r="T443" i="26"/>
  <c r="S443" i="26"/>
  <c r="R443" i="26"/>
  <c r="Q443" i="26"/>
  <c r="AC443" i="26" s="1"/>
  <c r="M443" i="26"/>
  <c r="L443" i="26"/>
  <c r="K443" i="26"/>
  <c r="J443" i="26"/>
  <c r="I443" i="26"/>
  <c r="H443" i="26"/>
  <c r="G443" i="26"/>
  <c r="F443" i="26"/>
  <c r="AD443" i="26" s="1"/>
  <c r="E443" i="26"/>
  <c r="D443" i="26"/>
  <c r="P443" i="26" s="1"/>
  <c r="C443" i="26"/>
  <c r="B443" i="26"/>
  <c r="Z442" i="26"/>
  <c r="Y442" i="26"/>
  <c r="X442" i="26"/>
  <c r="W442" i="26"/>
  <c r="V442" i="26"/>
  <c r="U442" i="26"/>
  <c r="T442" i="26"/>
  <c r="S442" i="26"/>
  <c r="R442" i="26"/>
  <c r="Q442" i="26"/>
  <c r="M442" i="26"/>
  <c r="L442" i="26"/>
  <c r="K442" i="26"/>
  <c r="J442" i="26"/>
  <c r="I442" i="26"/>
  <c r="H442" i="26"/>
  <c r="G442" i="26"/>
  <c r="F442" i="26"/>
  <c r="E442" i="26"/>
  <c r="D442" i="26"/>
  <c r="C442" i="26"/>
  <c r="B442" i="26"/>
  <c r="Z441" i="26"/>
  <c r="Y441" i="26"/>
  <c r="X441" i="26"/>
  <c r="W441" i="26"/>
  <c r="V441" i="26"/>
  <c r="U441" i="26"/>
  <c r="T441" i="26"/>
  <c r="S441" i="26"/>
  <c r="R441" i="26"/>
  <c r="Q441" i="26"/>
  <c r="AC441" i="26" s="1"/>
  <c r="M441" i="26"/>
  <c r="L441" i="26"/>
  <c r="K441" i="26"/>
  <c r="J441" i="26"/>
  <c r="I441" i="26"/>
  <c r="H441" i="26"/>
  <c r="G441" i="26"/>
  <c r="F441" i="26"/>
  <c r="E441" i="26"/>
  <c r="D441" i="26"/>
  <c r="AD441" i="26" s="1"/>
  <c r="C441" i="26"/>
  <c r="B441" i="26"/>
  <c r="Z440" i="26"/>
  <c r="Y440" i="26"/>
  <c r="X440" i="26"/>
  <c r="W440" i="26"/>
  <c r="V440" i="26"/>
  <c r="U440" i="26"/>
  <c r="T440" i="26"/>
  <c r="S440" i="26"/>
  <c r="R440" i="26"/>
  <c r="Q440" i="26"/>
  <c r="AC440" i="26" s="1"/>
  <c r="M440" i="26"/>
  <c r="L440" i="26"/>
  <c r="K440" i="26"/>
  <c r="J440" i="26"/>
  <c r="I440" i="26"/>
  <c r="H440" i="26"/>
  <c r="G440" i="26"/>
  <c r="F440" i="26"/>
  <c r="E440" i="26"/>
  <c r="D440" i="26"/>
  <c r="P440" i="26" s="1"/>
  <c r="C440" i="26"/>
  <c r="B440" i="26"/>
  <c r="Z439" i="26"/>
  <c r="Y439" i="26"/>
  <c r="X439" i="26"/>
  <c r="W439" i="26"/>
  <c r="V439" i="26"/>
  <c r="U439" i="26"/>
  <c r="T439" i="26"/>
  <c r="S439" i="26"/>
  <c r="R439" i="26"/>
  <c r="Q439" i="26"/>
  <c r="AC439" i="26" s="1"/>
  <c r="M439" i="26"/>
  <c r="L439" i="26"/>
  <c r="K439" i="26"/>
  <c r="J439" i="26"/>
  <c r="I439" i="26"/>
  <c r="H439" i="26"/>
  <c r="G439" i="26"/>
  <c r="F439" i="26"/>
  <c r="E439" i="26"/>
  <c r="D439" i="26"/>
  <c r="AD439" i="26" s="1"/>
  <c r="C439" i="26"/>
  <c r="B439" i="26"/>
  <c r="Z438" i="26"/>
  <c r="Y438" i="26"/>
  <c r="X438" i="26"/>
  <c r="W438" i="26"/>
  <c r="V438" i="26"/>
  <c r="U438" i="26"/>
  <c r="T438" i="26"/>
  <c r="S438" i="26"/>
  <c r="R438" i="26"/>
  <c r="Q438" i="26"/>
  <c r="AC438" i="26" s="1"/>
  <c r="M438" i="26"/>
  <c r="L438" i="26"/>
  <c r="K438" i="26"/>
  <c r="J438" i="26"/>
  <c r="I438" i="26"/>
  <c r="H438" i="26"/>
  <c r="G438" i="26"/>
  <c r="F438" i="26"/>
  <c r="E438" i="26"/>
  <c r="D438" i="26"/>
  <c r="AD438" i="26" s="1"/>
  <c r="C438" i="26"/>
  <c r="B438" i="26"/>
  <c r="Z437" i="26"/>
  <c r="Y437" i="26"/>
  <c r="X437" i="26"/>
  <c r="W437" i="26"/>
  <c r="V437" i="26"/>
  <c r="U437" i="26"/>
  <c r="T437" i="26"/>
  <c r="S437" i="26"/>
  <c r="R437" i="26"/>
  <c r="Q437" i="26"/>
  <c r="AC437" i="26" s="1"/>
  <c r="M437" i="26"/>
  <c r="L437" i="26"/>
  <c r="K437" i="26"/>
  <c r="J437" i="26"/>
  <c r="I437" i="26"/>
  <c r="H437" i="26"/>
  <c r="G437" i="26"/>
  <c r="F437" i="26"/>
  <c r="E437" i="26"/>
  <c r="D437" i="26"/>
  <c r="AD437" i="26" s="1"/>
  <c r="C437" i="26"/>
  <c r="B437" i="26"/>
  <c r="Z436" i="26"/>
  <c r="Y436" i="26"/>
  <c r="X436" i="26"/>
  <c r="W436" i="26"/>
  <c r="V436" i="26"/>
  <c r="U436" i="26"/>
  <c r="T436" i="26"/>
  <c r="S436" i="26"/>
  <c r="R436" i="26"/>
  <c r="Q436" i="26"/>
  <c r="AC436" i="26" s="1"/>
  <c r="M436" i="26"/>
  <c r="L436" i="26"/>
  <c r="K436" i="26"/>
  <c r="J436" i="26"/>
  <c r="I436" i="26"/>
  <c r="H436" i="26"/>
  <c r="G436" i="26"/>
  <c r="F436" i="26"/>
  <c r="E436" i="26"/>
  <c r="D436" i="26"/>
  <c r="AD436" i="26" s="1"/>
  <c r="C436" i="26"/>
  <c r="B436" i="26"/>
  <c r="Z435" i="26"/>
  <c r="Y435" i="26"/>
  <c r="X435" i="26"/>
  <c r="W435" i="26"/>
  <c r="V435" i="26"/>
  <c r="U435" i="26"/>
  <c r="T435" i="26"/>
  <c r="S435" i="26"/>
  <c r="R435" i="26"/>
  <c r="Q435" i="26"/>
  <c r="M435" i="26"/>
  <c r="L435" i="26"/>
  <c r="K435" i="26"/>
  <c r="J435" i="26"/>
  <c r="I435" i="26"/>
  <c r="H435" i="26"/>
  <c r="G435" i="26"/>
  <c r="F435" i="26"/>
  <c r="E435" i="26"/>
  <c r="D435" i="26"/>
  <c r="C435" i="26"/>
  <c r="B435" i="26"/>
  <c r="Z434" i="26"/>
  <c r="Y434" i="26"/>
  <c r="X434" i="26"/>
  <c r="W434" i="26"/>
  <c r="V434" i="26"/>
  <c r="U434" i="26"/>
  <c r="T434" i="26"/>
  <c r="S434" i="26"/>
  <c r="R434" i="26"/>
  <c r="Q434" i="26"/>
  <c r="M434" i="26"/>
  <c r="L434" i="26"/>
  <c r="K434" i="26"/>
  <c r="J434" i="26"/>
  <c r="I434" i="26"/>
  <c r="H434" i="26"/>
  <c r="G434" i="26"/>
  <c r="F434" i="26"/>
  <c r="E434" i="26"/>
  <c r="D434" i="26"/>
  <c r="P434" i="26" s="1"/>
  <c r="C434" i="26"/>
  <c r="B434" i="26"/>
  <c r="Z433" i="26"/>
  <c r="Y433" i="26"/>
  <c r="X433" i="26"/>
  <c r="W433" i="26"/>
  <c r="V433" i="26"/>
  <c r="U433" i="26"/>
  <c r="T433" i="26"/>
  <c r="S433" i="26"/>
  <c r="R433" i="26"/>
  <c r="Q433" i="26"/>
  <c r="AC433" i="26" s="1"/>
  <c r="M433" i="26"/>
  <c r="L433" i="26"/>
  <c r="K433" i="26"/>
  <c r="J433" i="26"/>
  <c r="I433" i="26"/>
  <c r="H433" i="26"/>
  <c r="G433" i="26"/>
  <c r="F433" i="26"/>
  <c r="E433" i="26"/>
  <c r="D433" i="26"/>
  <c r="AD433" i="26" s="1"/>
  <c r="C433" i="26"/>
  <c r="B433" i="26"/>
  <c r="Z432" i="26"/>
  <c r="Y432" i="26"/>
  <c r="X432" i="26"/>
  <c r="W432" i="26"/>
  <c r="V432" i="26"/>
  <c r="U432" i="26"/>
  <c r="T432" i="26"/>
  <c r="S432" i="26"/>
  <c r="R432" i="26"/>
  <c r="Q432" i="26"/>
  <c r="AC432" i="26" s="1"/>
  <c r="M432" i="26"/>
  <c r="L432" i="26"/>
  <c r="K432" i="26"/>
  <c r="J432" i="26"/>
  <c r="I432" i="26"/>
  <c r="H432" i="26"/>
  <c r="G432" i="26"/>
  <c r="F432" i="26"/>
  <c r="E432" i="26"/>
  <c r="D432" i="26"/>
  <c r="AD432" i="26" s="1"/>
  <c r="C432" i="26"/>
  <c r="B432" i="26"/>
  <c r="Z431" i="26"/>
  <c r="Y431" i="26"/>
  <c r="X431" i="26"/>
  <c r="W431" i="26"/>
  <c r="V431" i="26"/>
  <c r="U431" i="26"/>
  <c r="T431" i="26"/>
  <c r="S431" i="26"/>
  <c r="R431" i="26"/>
  <c r="Q431" i="26"/>
  <c r="AC431" i="26" s="1"/>
  <c r="M431" i="26"/>
  <c r="L431" i="26"/>
  <c r="K431" i="26"/>
  <c r="J431" i="26"/>
  <c r="I431" i="26"/>
  <c r="H431" i="26"/>
  <c r="G431" i="26"/>
  <c r="F431" i="26"/>
  <c r="AD431" i="26" s="1"/>
  <c r="E431" i="26"/>
  <c r="D431" i="26"/>
  <c r="P431" i="26" s="1"/>
  <c r="C431" i="26"/>
  <c r="B431" i="26"/>
  <c r="Z430" i="26"/>
  <c r="Y430" i="26"/>
  <c r="X430" i="26"/>
  <c r="W430" i="26"/>
  <c r="V430" i="26"/>
  <c r="U430" i="26"/>
  <c r="T430" i="26"/>
  <c r="S430" i="26"/>
  <c r="R430" i="26"/>
  <c r="Q430" i="26"/>
  <c r="M430" i="26"/>
  <c r="L430" i="26"/>
  <c r="K430" i="26"/>
  <c r="J430" i="26"/>
  <c r="I430" i="26"/>
  <c r="H430" i="26"/>
  <c r="G430" i="26"/>
  <c r="F430" i="26"/>
  <c r="E430" i="26"/>
  <c r="D430" i="26"/>
  <c r="C430" i="26"/>
  <c r="B430" i="26"/>
  <c r="Z429" i="26"/>
  <c r="Y429" i="26"/>
  <c r="X429" i="26"/>
  <c r="W429" i="26"/>
  <c r="V429" i="26"/>
  <c r="U429" i="26"/>
  <c r="T429" i="26"/>
  <c r="S429" i="26"/>
  <c r="R429" i="26"/>
  <c r="Q429" i="26"/>
  <c r="AC429" i="26" s="1"/>
  <c r="M429" i="26"/>
  <c r="L429" i="26"/>
  <c r="K429" i="26"/>
  <c r="J429" i="26"/>
  <c r="I429" i="26"/>
  <c r="H429" i="26"/>
  <c r="G429" i="26"/>
  <c r="F429" i="26"/>
  <c r="E429" i="26"/>
  <c r="D429" i="26"/>
  <c r="AD429" i="26" s="1"/>
  <c r="C429" i="26"/>
  <c r="B429" i="26"/>
  <c r="Z428" i="26"/>
  <c r="Y428" i="26"/>
  <c r="X428" i="26"/>
  <c r="W428" i="26"/>
  <c r="V428" i="26"/>
  <c r="U428" i="26"/>
  <c r="T428" i="26"/>
  <c r="S428" i="26"/>
  <c r="R428" i="26"/>
  <c r="Q428" i="26"/>
  <c r="AC428" i="26" s="1"/>
  <c r="M428" i="26"/>
  <c r="L428" i="26"/>
  <c r="K428" i="26"/>
  <c r="J428" i="26"/>
  <c r="I428" i="26"/>
  <c r="H428" i="26"/>
  <c r="G428" i="26"/>
  <c r="F428" i="26"/>
  <c r="E428" i="26"/>
  <c r="D428" i="26"/>
  <c r="P428" i="26" s="1"/>
  <c r="C428" i="26"/>
  <c r="B428" i="26"/>
  <c r="Z427" i="26"/>
  <c r="Y427" i="26"/>
  <c r="X427" i="26"/>
  <c r="W427" i="26"/>
  <c r="V427" i="26"/>
  <c r="U427" i="26"/>
  <c r="T427" i="26"/>
  <c r="S427" i="26"/>
  <c r="R427" i="26"/>
  <c r="Q427" i="26"/>
  <c r="AC427" i="26" s="1"/>
  <c r="M427" i="26"/>
  <c r="L427" i="26"/>
  <c r="K427" i="26"/>
  <c r="J427" i="26"/>
  <c r="I427" i="26"/>
  <c r="H427" i="26"/>
  <c r="G427" i="26"/>
  <c r="F427" i="26"/>
  <c r="E427" i="26"/>
  <c r="D427" i="26"/>
  <c r="AD427" i="26" s="1"/>
  <c r="C427" i="26"/>
  <c r="B427" i="26"/>
  <c r="Z426" i="26"/>
  <c r="Y426" i="26"/>
  <c r="X426" i="26"/>
  <c r="W426" i="26"/>
  <c r="V426" i="26"/>
  <c r="U426" i="26"/>
  <c r="T426" i="26"/>
  <c r="S426" i="26"/>
  <c r="R426" i="26"/>
  <c r="Q426" i="26"/>
  <c r="AC426" i="26" s="1"/>
  <c r="M426" i="26"/>
  <c r="L426" i="26"/>
  <c r="K426" i="26"/>
  <c r="J426" i="26"/>
  <c r="I426" i="26"/>
  <c r="H426" i="26"/>
  <c r="G426" i="26"/>
  <c r="F426" i="26"/>
  <c r="E426" i="26"/>
  <c r="D426" i="26"/>
  <c r="AD426" i="26" s="1"/>
  <c r="C426" i="26"/>
  <c r="B426" i="26"/>
  <c r="Z425" i="26"/>
  <c r="Y425" i="26"/>
  <c r="X425" i="26"/>
  <c r="W425" i="26"/>
  <c r="V425" i="26"/>
  <c r="U425" i="26"/>
  <c r="T425" i="26"/>
  <c r="S425" i="26"/>
  <c r="R425" i="26"/>
  <c r="Q425" i="26"/>
  <c r="AC425" i="26" s="1"/>
  <c r="M425" i="26"/>
  <c r="L425" i="26"/>
  <c r="K425" i="26"/>
  <c r="J425" i="26"/>
  <c r="I425" i="26"/>
  <c r="H425" i="26"/>
  <c r="G425" i="26"/>
  <c r="F425" i="26"/>
  <c r="E425" i="26"/>
  <c r="D425" i="26"/>
  <c r="AD425" i="26" s="1"/>
  <c r="C425" i="26"/>
  <c r="B425" i="26"/>
  <c r="Z424" i="26"/>
  <c r="Y424" i="26"/>
  <c r="X424" i="26"/>
  <c r="W424" i="26"/>
  <c r="V424" i="26"/>
  <c r="U424" i="26"/>
  <c r="T424" i="26"/>
  <c r="S424" i="26"/>
  <c r="R424" i="26"/>
  <c r="Q424" i="26"/>
  <c r="AC424" i="26" s="1"/>
  <c r="M424" i="26"/>
  <c r="L424" i="26"/>
  <c r="K424" i="26"/>
  <c r="J424" i="26"/>
  <c r="I424" i="26"/>
  <c r="H424" i="26"/>
  <c r="G424" i="26"/>
  <c r="F424" i="26"/>
  <c r="E424" i="26"/>
  <c r="D424" i="26"/>
  <c r="AD424" i="26" s="1"/>
  <c r="C424" i="26"/>
  <c r="B424" i="26"/>
  <c r="Z423" i="26"/>
  <c r="Y423" i="26"/>
  <c r="X423" i="26"/>
  <c r="W423" i="26"/>
  <c r="V423" i="26"/>
  <c r="U423" i="26"/>
  <c r="T423" i="26"/>
  <c r="S423" i="26"/>
  <c r="R423" i="26"/>
  <c r="Q423" i="26"/>
  <c r="M423" i="26"/>
  <c r="L423" i="26"/>
  <c r="K423" i="26"/>
  <c r="J423" i="26"/>
  <c r="I423" i="26"/>
  <c r="H423" i="26"/>
  <c r="G423" i="26"/>
  <c r="F423" i="26"/>
  <c r="E423" i="26"/>
  <c r="D423" i="26"/>
  <c r="C423" i="26"/>
  <c r="B423" i="26"/>
  <c r="Z422" i="26"/>
  <c r="Y422" i="26"/>
  <c r="X422" i="26"/>
  <c r="W422" i="26"/>
  <c r="V422" i="26"/>
  <c r="U422" i="26"/>
  <c r="T422" i="26"/>
  <c r="S422" i="26"/>
  <c r="R422" i="26"/>
  <c r="Q422" i="26"/>
  <c r="M422" i="26"/>
  <c r="L422" i="26"/>
  <c r="K422" i="26"/>
  <c r="J422" i="26"/>
  <c r="I422" i="26"/>
  <c r="H422" i="26"/>
  <c r="G422" i="26"/>
  <c r="F422" i="26"/>
  <c r="E422" i="26"/>
  <c r="D422" i="26"/>
  <c r="P422" i="26" s="1"/>
  <c r="C422" i="26"/>
  <c r="B422" i="26"/>
  <c r="Z421" i="26"/>
  <c r="Y421" i="26"/>
  <c r="X421" i="26"/>
  <c r="W421" i="26"/>
  <c r="V421" i="26"/>
  <c r="U421" i="26"/>
  <c r="T421" i="26"/>
  <c r="S421" i="26"/>
  <c r="R421" i="26"/>
  <c r="Q421" i="26"/>
  <c r="AC421" i="26" s="1"/>
  <c r="M421" i="26"/>
  <c r="L421" i="26"/>
  <c r="K421" i="26"/>
  <c r="J421" i="26"/>
  <c r="I421" i="26"/>
  <c r="H421" i="26"/>
  <c r="G421" i="26"/>
  <c r="F421" i="26"/>
  <c r="E421" i="26"/>
  <c r="D421" i="26"/>
  <c r="AD421" i="26" s="1"/>
  <c r="C421" i="26"/>
  <c r="B421" i="26"/>
  <c r="Z420" i="26"/>
  <c r="Y420" i="26"/>
  <c r="X420" i="26"/>
  <c r="W420" i="26"/>
  <c r="V420" i="26"/>
  <c r="U420" i="26"/>
  <c r="T420" i="26"/>
  <c r="S420" i="26"/>
  <c r="R420" i="26"/>
  <c r="Q420" i="26"/>
  <c r="AC420" i="26" s="1"/>
  <c r="M420" i="26"/>
  <c r="L420" i="26"/>
  <c r="K420" i="26"/>
  <c r="J420" i="26"/>
  <c r="I420" i="26"/>
  <c r="H420" i="26"/>
  <c r="G420" i="26"/>
  <c r="F420" i="26"/>
  <c r="E420" i="26"/>
  <c r="D420" i="26"/>
  <c r="AD420" i="26" s="1"/>
  <c r="C420" i="26"/>
  <c r="B420" i="26"/>
  <c r="Z419" i="26"/>
  <c r="Y419" i="26"/>
  <c r="X419" i="26"/>
  <c r="W419" i="26"/>
  <c r="V419" i="26"/>
  <c r="U419" i="26"/>
  <c r="T419" i="26"/>
  <c r="S419" i="26"/>
  <c r="R419" i="26"/>
  <c r="Q419" i="26"/>
  <c r="AC419" i="26" s="1"/>
  <c r="M419" i="26"/>
  <c r="L419" i="26"/>
  <c r="K419" i="26"/>
  <c r="J419" i="26"/>
  <c r="I419" i="26"/>
  <c r="H419" i="26"/>
  <c r="G419" i="26"/>
  <c r="F419" i="26"/>
  <c r="AD419" i="26" s="1"/>
  <c r="E419" i="26"/>
  <c r="D419" i="26"/>
  <c r="P419" i="26" s="1"/>
  <c r="C419" i="26"/>
  <c r="B419" i="26"/>
  <c r="Z418" i="26"/>
  <c r="Y418" i="26"/>
  <c r="X418" i="26"/>
  <c r="W418" i="26"/>
  <c r="V418" i="26"/>
  <c r="U418" i="26"/>
  <c r="T418" i="26"/>
  <c r="S418" i="26"/>
  <c r="R418" i="26"/>
  <c r="Q418" i="26"/>
  <c r="M418" i="26"/>
  <c r="L418" i="26"/>
  <c r="K418" i="26"/>
  <c r="J418" i="26"/>
  <c r="I418" i="26"/>
  <c r="H418" i="26"/>
  <c r="G418" i="26"/>
  <c r="F418" i="26"/>
  <c r="E418" i="26"/>
  <c r="D418" i="26"/>
  <c r="C418" i="26"/>
  <c r="B418" i="26"/>
  <c r="Z417" i="26"/>
  <c r="Y417" i="26"/>
  <c r="X417" i="26"/>
  <c r="W417" i="26"/>
  <c r="V417" i="26"/>
  <c r="U417" i="26"/>
  <c r="T417" i="26"/>
  <c r="S417" i="26"/>
  <c r="R417" i="26"/>
  <c r="Q417" i="26"/>
  <c r="AC417" i="26" s="1"/>
  <c r="M417" i="26"/>
  <c r="L417" i="26"/>
  <c r="K417" i="26"/>
  <c r="J417" i="26"/>
  <c r="I417" i="26"/>
  <c r="H417" i="26"/>
  <c r="G417" i="26"/>
  <c r="F417" i="26"/>
  <c r="E417" i="26"/>
  <c r="D417" i="26"/>
  <c r="AD417" i="26" s="1"/>
  <c r="C417" i="26"/>
  <c r="B417" i="26"/>
  <c r="Z416" i="26"/>
  <c r="Y416" i="26"/>
  <c r="X416" i="26"/>
  <c r="W416" i="26"/>
  <c r="V416" i="26"/>
  <c r="U416" i="26"/>
  <c r="T416" i="26"/>
  <c r="S416" i="26"/>
  <c r="R416" i="26"/>
  <c r="Q416" i="26"/>
  <c r="AC416" i="26" s="1"/>
  <c r="M416" i="26"/>
  <c r="L416" i="26"/>
  <c r="K416" i="26"/>
  <c r="J416" i="26"/>
  <c r="I416" i="26"/>
  <c r="H416" i="26"/>
  <c r="G416" i="26"/>
  <c r="F416" i="26"/>
  <c r="E416" i="26"/>
  <c r="D416" i="26"/>
  <c r="P416" i="26" s="1"/>
  <c r="C416" i="26"/>
  <c r="B416" i="26"/>
  <c r="Z415" i="26"/>
  <c r="Y415" i="26"/>
  <c r="X415" i="26"/>
  <c r="W415" i="26"/>
  <c r="V415" i="26"/>
  <c r="U415" i="26"/>
  <c r="T415" i="26"/>
  <c r="S415" i="26"/>
  <c r="R415" i="26"/>
  <c r="Q415" i="26"/>
  <c r="AC415" i="26" s="1"/>
  <c r="M415" i="26"/>
  <c r="L415" i="26"/>
  <c r="K415" i="26"/>
  <c r="J415" i="26"/>
  <c r="I415" i="26"/>
  <c r="H415" i="26"/>
  <c r="G415" i="26"/>
  <c r="F415" i="26"/>
  <c r="E415" i="26"/>
  <c r="D415" i="26"/>
  <c r="AD415" i="26" s="1"/>
  <c r="C415" i="26"/>
  <c r="B415" i="26"/>
  <c r="Z414" i="26"/>
  <c r="Y414" i="26"/>
  <c r="X414" i="26"/>
  <c r="W414" i="26"/>
  <c r="V414" i="26"/>
  <c r="U414" i="26"/>
  <c r="T414" i="26"/>
  <c r="S414" i="26"/>
  <c r="R414" i="26"/>
  <c r="Q414" i="26"/>
  <c r="AC414" i="26" s="1"/>
  <c r="M414" i="26"/>
  <c r="L414" i="26"/>
  <c r="K414" i="26"/>
  <c r="J414" i="26"/>
  <c r="I414" i="26"/>
  <c r="H414" i="26"/>
  <c r="G414" i="26"/>
  <c r="F414" i="26"/>
  <c r="E414" i="26"/>
  <c r="D414" i="26"/>
  <c r="AD414" i="26" s="1"/>
  <c r="C414" i="26"/>
  <c r="B414" i="26"/>
  <c r="Z413" i="26"/>
  <c r="Y413" i="26"/>
  <c r="X413" i="26"/>
  <c r="W413" i="26"/>
  <c r="V413" i="26"/>
  <c r="U413" i="26"/>
  <c r="T413" i="26"/>
  <c r="S413" i="26"/>
  <c r="R413" i="26"/>
  <c r="Q413" i="26"/>
  <c r="AC413" i="26" s="1"/>
  <c r="M413" i="26"/>
  <c r="L413" i="26"/>
  <c r="K413" i="26"/>
  <c r="J413" i="26"/>
  <c r="I413" i="26"/>
  <c r="H413" i="26"/>
  <c r="G413" i="26"/>
  <c r="F413" i="26"/>
  <c r="E413" i="26"/>
  <c r="D413" i="26"/>
  <c r="AD413" i="26" s="1"/>
  <c r="C413" i="26"/>
  <c r="B413" i="26"/>
  <c r="Z412" i="26"/>
  <c r="Y412" i="26"/>
  <c r="X412" i="26"/>
  <c r="W412" i="26"/>
  <c r="V412" i="26"/>
  <c r="U412" i="26"/>
  <c r="T412" i="26"/>
  <c r="S412" i="26"/>
  <c r="R412" i="26"/>
  <c r="Q412" i="26"/>
  <c r="AC412" i="26" s="1"/>
  <c r="M412" i="26"/>
  <c r="L412" i="26"/>
  <c r="K412" i="26"/>
  <c r="J412" i="26"/>
  <c r="I412" i="26"/>
  <c r="H412" i="26"/>
  <c r="G412" i="26"/>
  <c r="F412" i="26"/>
  <c r="E412" i="26"/>
  <c r="AD412" i="26" s="1"/>
  <c r="D412" i="26"/>
  <c r="P412" i="26" s="1"/>
  <c r="C412" i="26"/>
  <c r="B412" i="26"/>
  <c r="Z411" i="26"/>
  <c r="Y411" i="26"/>
  <c r="X411" i="26"/>
  <c r="W411" i="26"/>
  <c r="V411" i="26"/>
  <c r="U411" i="26"/>
  <c r="T411" i="26"/>
  <c r="S411" i="26"/>
  <c r="R411" i="26"/>
  <c r="Q411" i="26"/>
  <c r="M411" i="26"/>
  <c r="L411" i="26"/>
  <c r="K411" i="26"/>
  <c r="J411" i="26"/>
  <c r="I411" i="26"/>
  <c r="H411" i="26"/>
  <c r="G411" i="26"/>
  <c r="F411" i="26"/>
  <c r="E411" i="26"/>
  <c r="D411" i="26"/>
  <c r="C411" i="26"/>
  <c r="B411" i="26"/>
  <c r="Z410" i="26"/>
  <c r="Y410" i="26"/>
  <c r="X410" i="26"/>
  <c r="W410" i="26"/>
  <c r="V410" i="26"/>
  <c r="U410" i="26"/>
  <c r="T410" i="26"/>
  <c r="S410" i="26"/>
  <c r="R410" i="26"/>
  <c r="Q410" i="26"/>
  <c r="M410" i="26"/>
  <c r="L410" i="26"/>
  <c r="K410" i="26"/>
  <c r="J410" i="26"/>
  <c r="I410" i="26"/>
  <c r="H410" i="26"/>
  <c r="G410" i="26"/>
  <c r="F410" i="26"/>
  <c r="E410" i="26"/>
  <c r="D410" i="26"/>
  <c r="P410" i="26" s="1"/>
  <c r="C410" i="26"/>
  <c r="B410" i="26"/>
  <c r="Z409" i="26"/>
  <c r="Y409" i="26"/>
  <c r="X409" i="26"/>
  <c r="W409" i="26"/>
  <c r="V409" i="26"/>
  <c r="U409" i="26"/>
  <c r="T409" i="26"/>
  <c r="S409" i="26"/>
  <c r="R409" i="26"/>
  <c r="Q409" i="26"/>
  <c r="AC409" i="26" s="1"/>
  <c r="M409" i="26"/>
  <c r="L409" i="26"/>
  <c r="K409" i="26"/>
  <c r="J409" i="26"/>
  <c r="I409" i="26"/>
  <c r="H409" i="26"/>
  <c r="G409" i="26"/>
  <c r="F409" i="26"/>
  <c r="E409" i="26"/>
  <c r="D409" i="26"/>
  <c r="AD409" i="26" s="1"/>
  <c r="C409" i="26"/>
  <c r="B409" i="26"/>
  <c r="Z408" i="26"/>
  <c r="Y408" i="26"/>
  <c r="X408" i="26"/>
  <c r="W408" i="26"/>
  <c r="V408" i="26"/>
  <c r="U408" i="26"/>
  <c r="T408" i="26"/>
  <c r="S408" i="26"/>
  <c r="R408" i="26"/>
  <c r="Q408" i="26"/>
  <c r="AC408" i="26" s="1"/>
  <c r="M408" i="26"/>
  <c r="L408" i="26"/>
  <c r="K408" i="26"/>
  <c r="J408" i="26"/>
  <c r="I408" i="26"/>
  <c r="H408" i="26"/>
  <c r="G408" i="26"/>
  <c r="F408" i="26"/>
  <c r="E408" i="26"/>
  <c r="D408" i="26"/>
  <c r="AD408" i="26" s="1"/>
  <c r="C408" i="26"/>
  <c r="B408" i="26"/>
  <c r="Z407" i="26"/>
  <c r="Y407" i="26"/>
  <c r="X407" i="26"/>
  <c r="W407" i="26"/>
  <c r="V407" i="26"/>
  <c r="U407" i="26"/>
  <c r="T407" i="26"/>
  <c r="S407" i="26"/>
  <c r="R407" i="26"/>
  <c r="Q407" i="26"/>
  <c r="AC407" i="26" s="1"/>
  <c r="M407" i="26"/>
  <c r="L407" i="26"/>
  <c r="K407" i="26"/>
  <c r="J407" i="26"/>
  <c r="I407" i="26"/>
  <c r="H407" i="26"/>
  <c r="G407" i="26"/>
  <c r="F407" i="26"/>
  <c r="AD407" i="26" s="1"/>
  <c r="E407" i="26"/>
  <c r="D407" i="26"/>
  <c r="P407" i="26" s="1"/>
  <c r="C407" i="26"/>
  <c r="B407" i="26"/>
  <c r="Z406" i="26"/>
  <c r="Y406" i="26"/>
  <c r="X406" i="26"/>
  <c r="W406" i="26"/>
  <c r="V406" i="26"/>
  <c r="U406" i="26"/>
  <c r="T406" i="26"/>
  <c r="S406" i="26"/>
  <c r="R406" i="26"/>
  <c r="Q406" i="26"/>
  <c r="M406" i="26"/>
  <c r="L406" i="26"/>
  <c r="K406" i="26"/>
  <c r="J406" i="26"/>
  <c r="I406" i="26"/>
  <c r="H406" i="26"/>
  <c r="G406" i="26"/>
  <c r="F406" i="26"/>
  <c r="E406" i="26"/>
  <c r="D406" i="26"/>
  <c r="C406" i="26"/>
  <c r="B406" i="26"/>
  <c r="Z405" i="26"/>
  <c r="Y405" i="26"/>
  <c r="X405" i="26"/>
  <c r="W405" i="26"/>
  <c r="V405" i="26"/>
  <c r="U405" i="26"/>
  <c r="T405" i="26"/>
  <c r="S405" i="26"/>
  <c r="R405" i="26"/>
  <c r="Q405" i="26"/>
  <c r="AC405" i="26" s="1"/>
  <c r="M405" i="26"/>
  <c r="L405" i="26"/>
  <c r="K405" i="26"/>
  <c r="J405" i="26"/>
  <c r="I405" i="26"/>
  <c r="H405" i="26"/>
  <c r="G405" i="26"/>
  <c r="F405" i="26"/>
  <c r="E405" i="26"/>
  <c r="D405" i="26"/>
  <c r="AD405" i="26" s="1"/>
  <c r="C405" i="26"/>
  <c r="B405" i="26"/>
  <c r="Z404" i="26"/>
  <c r="Y404" i="26"/>
  <c r="X404" i="26"/>
  <c r="W404" i="26"/>
  <c r="V404" i="26"/>
  <c r="U404" i="26"/>
  <c r="T404" i="26"/>
  <c r="S404" i="26"/>
  <c r="R404" i="26"/>
  <c r="Q404" i="26"/>
  <c r="AC404" i="26" s="1"/>
  <c r="M404" i="26"/>
  <c r="L404" i="26"/>
  <c r="K404" i="26"/>
  <c r="J404" i="26"/>
  <c r="I404" i="26"/>
  <c r="H404" i="26"/>
  <c r="G404" i="26"/>
  <c r="F404" i="26"/>
  <c r="E404" i="26"/>
  <c r="AD404" i="26" s="1"/>
  <c r="D404" i="26"/>
  <c r="P404" i="26" s="1"/>
  <c r="C404" i="26"/>
  <c r="B404" i="26"/>
  <c r="Z403" i="26"/>
  <c r="Y403" i="26"/>
  <c r="X403" i="26"/>
  <c r="W403" i="26"/>
  <c r="V403" i="26"/>
  <c r="U403" i="26"/>
  <c r="T403" i="26"/>
  <c r="S403" i="26"/>
  <c r="R403" i="26"/>
  <c r="Q403" i="26"/>
  <c r="AC403" i="26" s="1"/>
  <c r="M403" i="26"/>
  <c r="L403" i="26"/>
  <c r="K403" i="26"/>
  <c r="J403" i="26"/>
  <c r="I403" i="26"/>
  <c r="H403" i="26"/>
  <c r="G403" i="26"/>
  <c r="F403" i="26"/>
  <c r="E403" i="26"/>
  <c r="D403" i="26"/>
  <c r="AD403" i="26" s="1"/>
  <c r="C403" i="26"/>
  <c r="B403" i="26"/>
  <c r="Z402" i="26"/>
  <c r="Y402" i="26"/>
  <c r="X402" i="26"/>
  <c r="W402" i="26"/>
  <c r="V402" i="26"/>
  <c r="U402" i="26"/>
  <c r="T402" i="26"/>
  <c r="S402" i="26"/>
  <c r="R402" i="26"/>
  <c r="Q402" i="26"/>
  <c r="AC402" i="26" s="1"/>
  <c r="M402" i="26"/>
  <c r="L402" i="26"/>
  <c r="K402" i="26"/>
  <c r="J402" i="26"/>
  <c r="I402" i="26"/>
  <c r="H402" i="26"/>
  <c r="G402" i="26"/>
  <c r="F402" i="26"/>
  <c r="E402" i="26"/>
  <c r="D402" i="26"/>
  <c r="AD402" i="26" s="1"/>
  <c r="C402" i="26"/>
  <c r="B402" i="26"/>
  <c r="Z401" i="26"/>
  <c r="Y401" i="26"/>
  <c r="X401" i="26"/>
  <c r="W401" i="26"/>
  <c r="V401" i="26"/>
  <c r="U401" i="26"/>
  <c r="T401" i="26"/>
  <c r="S401" i="26"/>
  <c r="R401" i="26"/>
  <c r="Q401" i="26"/>
  <c r="AC401" i="26" s="1"/>
  <c r="M401" i="26"/>
  <c r="L401" i="26"/>
  <c r="K401" i="26"/>
  <c r="J401" i="26"/>
  <c r="I401" i="26"/>
  <c r="H401" i="26"/>
  <c r="G401" i="26"/>
  <c r="F401" i="26"/>
  <c r="E401" i="26"/>
  <c r="D401" i="26"/>
  <c r="AD401" i="26" s="1"/>
  <c r="C401" i="26"/>
  <c r="B401" i="26"/>
  <c r="Z400" i="26"/>
  <c r="Y400" i="26"/>
  <c r="X400" i="26"/>
  <c r="W400" i="26"/>
  <c r="V400" i="26"/>
  <c r="U400" i="26"/>
  <c r="T400" i="26"/>
  <c r="S400" i="26"/>
  <c r="R400" i="26"/>
  <c r="Q400" i="26"/>
  <c r="AC400" i="26" s="1"/>
  <c r="M400" i="26"/>
  <c r="L400" i="26"/>
  <c r="K400" i="26"/>
  <c r="J400" i="26"/>
  <c r="I400" i="26"/>
  <c r="H400" i="26"/>
  <c r="G400" i="26"/>
  <c r="F400" i="26"/>
  <c r="E400" i="26"/>
  <c r="AD400" i="26" s="1"/>
  <c r="D400" i="26"/>
  <c r="P400" i="26" s="1"/>
  <c r="C400" i="26"/>
  <c r="B400" i="26"/>
  <c r="Z399" i="26"/>
  <c r="Y399" i="26"/>
  <c r="X399" i="26"/>
  <c r="W399" i="26"/>
  <c r="V399" i="26"/>
  <c r="U399" i="26"/>
  <c r="T399" i="26"/>
  <c r="S399" i="26"/>
  <c r="R399" i="26"/>
  <c r="Q399" i="26"/>
  <c r="M399" i="26"/>
  <c r="L399" i="26"/>
  <c r="K399" i="26"/>
  <c r="J399" i="26"/>
  <c r="I399" i="26"/>
  <c r="H399" i="26"/>
  <c r="G399" i="26"/>
  <c r="F399" i="26"/>
  <c r="E399" i="26"/>
  <c r="D399" i="26"/>
  <c r="C399" i="26"/>
  <c r="B399" i="26"/>
  <c r="Z398" i="26"/>
  <c r="Y398" i="26"/>
  <c r="X398" i="26"/>
  <c r="W398" i="26"/>
  <c r="V398" i="26"/>
  <c r="U398" i="26"/>
  <c r="T398" i="26"/>
  <c r="S398" i="26"/>
  <c r="R398" i="26"/>
  <c r="Q398" i="26"/>
  <c r="M398" i="26"/>
  <c r="L398" i="26"/>
  <c r="K398" i="26"/>
  <c r="J398" i="26"/>
  <c r="I398" i="26"/>
  <c r="H398" i="26"/>
  <c r="G398" i="26"/>
  <c r="F398" i="26"/>
  <c r="E398" i="26"/>
  <c r="D398" i="26"/>
  <c r="P398" i="26" s="1"/>
  <c r="C398" i="26"/>
  <c r="B398" i="26"/>
  <c r="Z397" i="26"/>
  <c r="Y397" i="26"/>
  <c r="X397" i="26"/>
  <c r="W397" i="26"/>
  <c r="V397" i="26"/>
  <c r="U397" i="26"/>
  <c r="T397" i="26"/>
  <c r="S397" i="26"/>
  <c r="R397" i="26"/>
  <c r="Q397" i="26"/>
  <c r="AC397" i="26" s="1"/>
  <c r="M397" i="26"/>
  <c r="L397" i="26"/>
  <c r="K397" i="26"/>
  <c r="J397" i="26"/>
  <c r="I397" i="26"/>
  <c r="H397" i="26"/>
  <c r="G397" i="26"/>
  <c r="F397" i="26"/>
  <c r="E397" i="26"/>
  <c r="D397" i="26"/>
  <c r="AD397" i="26" s="1"/>
  <c r="C397" i="26"/>
  <c r="B397" i="26"/>
  <c r="Z396" i="26"/>
  <c r="Y396" i="26"/>
  <c r="X396" i="26"/>
  <c r="W396" i="26"/>
  <c r="V396" i="26"/>
  <c r="U396" i="26"/>
  <c r="T396" i="26"/>
  <c r="S396" i="26"/>
  <c r="R396" i="26"/>
  <c r="Q396" i="26"/>
  <c r="AC396" i="26" s="1"/>
  <c r="M396" i="26"/>
  <c r="L396" i="26"/>
  <c r="K396" i="26"/>
  <c r="J396" i="26"/>
  <c r="I396" i="26"/>
  <c r="H396" i="26"/>
  <c r="G396" i="26"/>
  <c r="F396" i="26"/>
  <c r="E396" i="26"/>
  <c r="D396" i="26"/>
  <c r="AD396" i="26" s="1"/>
  <c r="C396" i="26"/>
  <c r="B396" i="26"/>
  <c r="Z395" i="26"/>
  <c r="Y395" i="26"/>
  <c r="X395" i="26"/>
  <c r="W395" i="26"/>
  <c r="V395" i="26"/>
  <c r="U395" i="26"/>
  <c r="T395" i="26"/>
  <c r="S395" i="26"/>
  <c r="R395" i="26"/>
  <c r="Q395" i="26"/>
  <c r="AC395" i="26" s="1"/>
  <c r="M395" i="26"/>
  <c r="L395" i="26"/>
  <c r="K395" i="26"/>
  <c r="J395" i="26"/>
  <c r="I395" i="26"/>
  <c r="H395" i="26"/>
  <c r="G395" i="26"/>
  <c r="F395" i="26"/>
  <c r="AD395" i="26" s="1"/>
  <c r="E395" i="26"/>
  <c r="D395" i="26"/>
  <c r="P395" i="26" s="1"/>
  <c r="C395" i="26"/>
  <c r="B395" i="26"/>
  <c r="Z394" i="26"/>
  <c r="Y394" i="26"/>
  <c r="X394" i="26"/>
  <c r="W394" i="26"/>
  <c r="V394" i="26"/>
  <c r="U394" i="26"/>
  <c r="T394" i="26"/>
  <c r="S394" i="26"/>
  <c r="R394" i="26"/>
  <c r="Q394" i="26"/>
  <c r="M394" i="26"/>
  <c r="L394" i="26"/>
  <c r="K394" i="26"/>
  <c r="J394" i="26"/>
  <c r="I394" i="26"/>
  <c r="H394" i="26"/>
  <c r="G394" i="26"/>
  <c r="F394" i="26"/>
  <c r="E394" i="26"/>
  <c r="D394" i="26"/>
  <c r="C394" i="26"/>
  <c r="B394" i="26"/>
  <c r="Z393" i="26"/>
  <c r="Y393" i="26"/>
  <c r="X393" i="26"/>
  <c r="W393" i="26"/>
  <c r="V393" i="26"/>
  <c r="U393" i="26"/>
  <c r="T393" i="26"/>
  <c r="S393" i="26"/>
  <c r="R393" i="26"/>
  <c r="Q393" i="26"/>
  <c r="AC393" i="26" s="1"/>
  <c r="M393" i="26"/>
  <c r="L393" i="26"/>
  <c r="K393" i="26"/>
  <c r="J393" i="26"/>
  <c r="I393" i="26"/>
  <c r="H393" i="26"/>
  <c r="G393" i="26"/>
  <c r="F393" i="26"/>
  <c r="E393" i="26"/>
  <c r="D393" i="26"/>
  <c r="AD393" i="26" s="1"/>
  <c r="C393" i="26"/>
  <c r="B393" i="26"/>
  <c r="Z392" i="26"/>
  <c r="Y392" i="26"/>
  <c r="X392" i="26"/>
  <c r="W392" i="26"/>
  <c r="V392" i="26"/>
  <c r="U392" i="26"/>
  <c r="T392" i="26"/>
  <c r="S392" i="26"/>
  <c r="R392" i="26"/>
  <c r="Q392" i="26"/>
  <c r="AC392" i="26" s="1"/>
  <c r="M392" i="26"/>
  <c r="L392" i="26"/>
  <c r="K392" i="26"/>
  <c r="J392" i="26"/>
  <c r="I392" i="26"/>
  <c r="H392" i="26"/>
  <c r="G392" i="26"/>
  <c r="F392" i="26"/>
  <c r="E392" i="26"/>
  <c r="D392" i="26"/>
  <c r="P392" i="26" s="1"/>
  <c r="C392" i="26"/>
  <c r="B392" i="26"/>
  <c r="Z391" i="26"/>
  <c r="Y391" i="26"/>
  <c r="X391" i="26"/>
  <c r="W391" i="26"/>
  <c r="V391" i="26"/>
  <c r="U391" i="26"/>
  <c r="T391" i="26"/>
  <c r="S391" i="26"/>
  <c r="R391" i="26"/>
  <c r="Q391" i="26"/>
  <c r="AC391" i="26" s="1"/>
  <c r="M391" i="26"/>
  <c r="L391" i="26"/>
  <c r="K391" i="26"/>
  <c r="J391" i="26"/>
  <c r="I391" i="26"/>
  <c r="H391" i="26"/>
  <c r="G391" i="26"/>
  <c r="F391" i="26"/>
  <c r="E391" i="26"/>
  <c r="D391" i="26"/>
  <c r="AD391" i="26" s="1"/>
  <c r="C391" i="26"/>
  <c r="B391" i="26"/>
  <c r="Z390" i="26"/>
  <c r="Y390" i="26"/>
  <c r="X390" i="26"/>
  <c r="W390" i="26"/>
  <c r="V390" i="26"/>
  <c r="U390" i="26"/>
  <c r="T390" i="26"/>
  <c r="S390" i="26"/>
  <c r="R390" i="26"/>
  <c r="Q390" i="26"/>
  <c r="AC390" i="26" s="1"/>
  <c r="M390" i="26"/>
  <c r="L390" i="26"/>
  <c r="K390" i="26"/>
  <c r="J390" i="26"/>
  <c r="I390" i="26"/>
  <c r="H390" i="26"/>
  <c r="G390" i="26"/>
  <c r="F390" i="26"/>
  <c r="E390" i="26"/>
  <c r="D390" i="26"/>
  <c r="AD390" i="26" s="1"/>
  <c r="C390" i="26"/>
  <c r="B390" i="26"/>
  <c r="Z389" i="26"/>
  <c r="Y389" i="26"/>
  <c r="X389" i="26"/>
  <c r="W389" i="26"/>
  <c r="V389" i="26"/>
  <c r="U389" i="26"/>
  <c r="T389" i="26"/>
  <c r="S389" i="26"/>
  <c r="R389" i="26"/>
  <c r="Q389" i="26"/>
  <c r="AC389" i="26" s="1"/>
  <c r="M389" i="26"/>
  <c r="L389" i="26"/>
  <c r="K389" i="26"/>
  <c r="J389" i="26"/>
  <c r="I389" i="26"/>
  <c r="H389" i="26"/>
  <c r="G389" i="26"/>
  <c r="F389" i="26"/>
  <c r="E389" i="26"/>
  <c r="D389" i="26"/>
  <c r="AD389" i="26" s="1"/>
  <c r="C389" i="26"/>
  <c r="B389" i="26"/>
  <c r="Z388" i="26"/>
  <c r="Y388" i="26"/>
  <c r="X388" i="26"/>
  <c r="W388" i="26"/>
  <c r="V388" i="26"/>
  <c r="U388" i="26"/>
  <c r="T388" i="26"/>
  <c r="S388" i="26"/>
  <c r="R388" i="26"/>
  <c r="Q388" i="26"/>
  <c r="AC388" i="26" s="1"/>
  <c r="M388" i="26"/>
  <c r="L388" i="26"/>
  <c r="K388" i="26"/>
  <c r="J388" i="26"/>
  <c r="I388" i="26"/>
  <c r="H388" i="26"/>
  <c r="G388" i="26"/>
  <c r="F388" i="26"/>
  <c r="E388" i="26"/>
  <c r="AD388" i="26" s="1"/>
  <c r="D388" i="26"/>
  <c r="P388" i="26" s="1"/>
  <c r="C388" i="26"/>
  <c r="B388" i="26"/>
  <c r="Z387" i="26"/>
  <c r="Y387" i="26"/>
  <c r="X387" i="26"/>
  <c r="W387" i="26"/>
  <c r="V387" i="26"/>
  <c r="U387" i="26"/>
  <c r="T387" i="26"/>
  <c r="S387" i="26"/>
  <c r="R387" i="26"/>
  <c r="Q387" i="26"/>
  <c r="M387" i="26"/>
  <c r="L387" i="26"/>
  <c r="K387" i="26"/>
  <c r="J387" i="26"/>
  <c r="I387" i="26"/>
  <c r="H387" i="26"/>
  <c r="G387" i="26"/>
  <c r="F387" i="26"/>
  <c r="E387" i="26"/>
  <c r="D387" i="26"/>
  <c r="C387" i="26"/>
  <c r="B387" i="26"/>
  <c r="Z386" i="26"/>
  <c r="Y386" i="26"/>
  <c r="X386" i="26"/>
  <c r="W386" i="26"/>
  <c r="V386" i="26"/>
  <c r="U386" i="26"/>
  <c r="T386" i="26"/>
  <c r="S386" i="26"/>
  <c r="R386" i="26"/>
  <c r="Q386" i="26"/>
  <c r="M386" i="26"/>
  <c r="L386" i="26"/>
  <c r="K386" i="26"/>
  <c r="J386" i="26"/>
  <c r="I386" i="26"/>
  <c r="H386" i="26"/>
  <c r="G386" i="26"/>
  <c r="F386" i="26"/>
  <c r="E386" i="26"/>
  <c r="D386" i="26"/>
  <c r="P386" i="26" s="1"/>
  <c r="C386" i="26"/>
  <c r="B386" i="26"/>
  <c r="Z385" i="26"/>
  <c r="Y385" i="26"/>
  <c r="X385" i="26"/>
  <c r="W385" i="26"/>
  <c r="V385" i="26"/>
  <c r="U385" i="26"/>
  <c r="T385" i="26"/>
  <c r="S385" i="26"/>
  <c r="R385" i="26"/>
  <c r="Q385" i="26"/>
  <c r="AC385" i="26" s="1"/>
  <c r="M385" i="26"/>
  <c r="L385" i="26"/>
  <c r="K385" i="26"/>
  <c r="J385" i="26"/>
  <c r="I385" i="26"/>
  <c r="H385" i="26"/>
  <c r="G385" i="26"/>
  <c r="F385" i="26"/>
  <c r="E385" i="26"/>
  <c r="D385" i="26"/>
  <c r="AD385" i="26" s="1"/>
  <c r="C385" i="26"/>
  <c r="B385" i="26"/>
  <c r="Z384" i="26"/>
  <c r="Y384" i="26"/>
  <c r="X384" i="26"/>
  <c r="W384" i="26"/>
  <c r="V384" i="26"/>
  <c r="U384" i="26"/>
  <c r="T384" i="26"/>
  <c r="S384" i="26"/>
  <c r="R384" i="26"/>
  <c r="Q384" i="26"/>
  <c r="AC384" i="26" s="1"/>
  <c r="M384" i="26"/>
  <c r="L384" i="26"/>
  <c r="K384" i="26"/>
  <c r="J384" i="26"/>
  <c r="I384" i="26"/>
  <c r="H384" i="26"/>
  <c r="G384" i="26"/>
  <c r="F384" i="26"/>
  <c r="E384" i="26"/>
  <c r="D384" i="26"/>
  <c r="AD384" i="26" s="1"/>
  <c r="C384" i="26"/>
  <c r="B384" i="26"/>
  <c r="Z383" i="26"/>
  <c r="Y383" i="26"/>
  <c r="X383" i="26"/>
  <c r="W383" i="26"/>
  <c r="V383" i="26"/>
  <c r="U383" i="26"/>
  <c r="T383" i="26"/>
  <c r="S383" i="26"/>
  <c r="R383" i="26"/>
  <c r="Q383" i="26"/>
  <c r="AC383" i="26" s="1"/>
  <c r="M383" i="26"/>
  <c r="L383" i="26"/>
  <c r="K383" i="26"/>
  <c r="J383" i="26"/>
  <c r="I383" i="26"/>
  <c r="H383" i="26"/>
  <c r="G383" i="26"/>
  <c r="F383" i="26"/>
  <c r="AD383" i="26" s="1"/>
  <c r="E383" i="26"/>
  <c r="D383" i="26"/>
  <c r="P383" i="26" s="1"/>
  <c r="C383" i="26"/>
  <c r="B383" i="26"/>
  <c r="Z382" i="26"/>
  <c r="Y382" i="26"/>
  <c r="X382" i="26"/>
  <c r="W382" i="26"/>
  <c r="V382" i="26"/>
  <c r="U382" i="26"/>
  <c r="T382" i="26"/>
  <c r="S382" i="26"/>
  <c r="R382" i="26"/>
  <c r="Q382" i="26"/>
  <c r="M382" i="26"/>
  <c r="L382" i="26"/>
  <c r="K382" i="26"/>
  <c r="J382" i="26"/>
  <c r="I382" i="26"/>
  <c r="H382" i="26"/>
  <c r="G382" i="26"/>
  <c r="F382" i="26"/>
  <c r="E382" i="26"/>
  <c r="D382" i="26"/>
  <c r="C382" i="26"/>
  <c r="B382" i="26"/>
  <c r="Z381" i="26"/>
  <c r="Y381" i="26"/>
  <c r="X381" i="26"/>
  <c r="W381" i="26"/>
  <c r="V381" i="26"/>
  <c r="U381" i="26"/>
  <c r="T381" i="26"/>
  <c r="S381" i="26"/>
  <c r="R381" i="26"/>
  <c r="Q381" i="26"/>
  <c r="M381" i="26"/>
  <c r="L381" i="26"/>
  <c r="K381" i="26"/>
  <c r="J381" i="26"/>
  <c r="I381" i="26"/>
  <c r="H381" i="26"/>
  <c r="G381" i="26"/>
  <c r="F381" i="26"/>
  <c r="E381" i="26"/>
  <c r="D381" i="26"/>
  <c r="C381" i="26"/>
  <c r="B381" i="26"/>
  <c r="Z380" i="26"/>
  <c r="Y380" i="26"/>
  <c r="X380" i="26"/>
  <c r="W380" i="26"/>
  <c r="V380" i="26"/>
  <c r="U380" i="26"/>
  <c r="T380" i="26"/>
  <c r="S380" i="26"/>
  <c r="R380" i="26"/>
  <c r="Q380" i="26"/>
  <c r="M380" i="26"/>
  <c r="L380" i="26"/>
  <c r="K380" i="26"/>
  <c r="J380" i="26"/>
  <c r="I380" i="26"/>
  <c r="H380" i="26"/>
  <c r="G380" i="26"/>
  <c r="F380" i="26"/>
  <c r="E380" i="26"/>
  <c r="D380" i="26"/>
  <c r="AD380" i="26" s="1"/>
  <c r="C380" i="26"/>
  <c r="B380" i="26"/>
  <c r="Z379" i="26"/>
  <c r="Y379" i="26"/>
  <c r="X379" i="26"/>
  <c r="W379" i="26"/>
  <c r="V379" i="26"/>
  <c r="U379" i="26"/>
  <c r="T379" i="26"/>
  <c r="S379" i="26"/>
  <c r="R379" i="26"/>
  <c r="Q379" i="26"/>
  <c r="AC379" i="26" s="1"/>
  <c r="M379" i="26"/>
  <c r="L379" i="26"/>
  <c r="K379" i="26"/>
  <c r="J379" i="26"/>
  <c r="I379" i="26"/>
  <c r="H379" i="26"/>
  <c r="G379" i="26"/>
  <c r="F379" i="26"/>
  <c r="E379" i="26"/>
  <c r="D379" i="26"/>
  <c r="C379" i="26"/>
  <c r="B379" i="26"/>
  <c r="Z378" i="26"/>
  <c r="Y378" i="26"/>
  <c r="X378" i="26"/>
  <c r="W378" i="26"/>
  <c r="V378" i="26"/>
  <c r="U378" i="26"/>
  <c r="T378" i="26"/>
  <c r="S378" i="26"/>
  <c r="R378" i="26"/>
  <c r="Q378" i="26"/>
  <c r="M378" i="26"/>
  <c r="L378" i="26"/>
  <c r="K378" i="26"/>
  <c r="J378" i="26"/>
  <c r="I378" i="26"/>
  <c r="H378" i="26"/>
  <c r="G378" i="26"/>
  <c r="F378" i="26"/>
  <c r="E378" i="26"/>
  <c r="D378" i="26"/>
  <c r="C378" i="26"/>
  <c r="B378" i="26"/>
  <c r="Z377" i="26"/>
  <c r="Y377" i="26"/>
  <c r="X377" i="26"/>
  <c r="W377" i="26"/>
  <c r="V377" i="26"/>
  <c r="U377" i="26"/>
  <c r="T377" i="26"/>
  <c r="S377" i="26"/>
  <c r="R377" i="26"/>
  <c r="Q377" i="26"/>
  <c r="M377" i="26"/>
  <c r="L377" i="26"/>
  <c r="K377" i="26"/>
  <c r="J377" i="26"/>
  <c r="I377" i="26"/>
  <c r="H377" i="26"/>
  <c r="G377" i="26"/>
  <c r="F377" i="26"/>
  <c r="E377" i="26"/>
  <c r="D377" i="26"/>
  <c r="C377" i="26"/>
  <c r="B377" i="26"/>
  <c r="Z376" i="26"/>
  <c r="Y376" i="26"/>
  <c r="X376" i="26"/>
  <c r="W376" i="26"/>
  <c r="V376" i="26"/>
  <c r="U376" i="26"/>
  <c r="T376" i="26"/>
  <c r="S376" i="26"/>
  <c r="R376" i="26"/>
  <c r="Q376" i="26"/>
  <c r="M376" i="26"/>
  <c r="L376" i="26"/>
  <c r="K376" i="26"/>
  <c r="J376" i="26"/>
  <c r="I376" i="26"/>
  <c r="H376" i="26"/>
  <c r="G376" i="26"/>
  <c r="F376" i="26"/>
  <c r="E376" i="26"/>
  <c r="AD376" i="26" s="1"/>
  <c r="D376" i="26"/>
  <c r="C376" i="26"/>
  <c r="B376" i="26"/>
  <c r="Z375" i="26"/>
  <c r="Y375" i="26"/>
  <c r="X375" i="26"/>
  <c r="W375" i="26"/>
  <c r="V375" i="26"/>
  <c r="U375" i="26"/>
  <c r="T375" i="26"/>
  <c r="S375" i="26"/>
  <c r="R375" i="26"/>
  <c r="Q375" i="26"/>
  <c r="M375" i="26"/>
  <c r="L375" i="26"/>
  <c r="K375" i="26"/>
  <c r="J375" i="26"/>
  <c r="I375" i="26"/>
  <c r="H375" i="26"/>
  <c r="G375" i="26"/>
  <c r="F375" i="26"/>
  <c r="E375" i="26"/>
  <c r="D375" i="26"/>
  <c r="C375" i="26"/>
  <c r="B375" i="26"/>
  <c r="Z374" i="26"/>
  <c r="Y374" i="26"/>
  <c r="X374" i="26"/>
  <c r="W374" i="26"/>
  <c r="V374" i="26"/>
  <c r="U374" i="26"/>
  <c r="T374" i="26"/>
  <c r="S374" i="26"/>
  <c r="R374" i="26"/>
  <c r="Q374" i="26"/>
  <c r="M374" i="26"/>
  <c r="L374" i="26"/>
  <c r="K374" i="26"/>
  <c r="J374" i="26"/>
  <c r="I374" i="26"/>
  <c r="H374" i="26"/>
  <c r="G374" i="26"/>
  <c r="F374" i="26"/>
  <c r="E374" i="26"/>
  <c r="D374" i="26"/>
  <c r="C374" i="26"/>
  <c r="B374" i="26"/>
  <c r="Z373" i="26"/>
  <c r="Y373" i="26"/>
  <c r="X373" i="26"/>
  <c r="W373" i="26"/>
  <c r="V373" i="26"/>
  <c r="U373" i="26"/>
  <c r="T373" i="26"/>
  <c r="S373" i="26"/>
  <c r="R373" i="26"/>
  <c r="Q373" i="26"/>
  <c r="M373" i="26"/>
  <c r="L373" i="26"/>
  <c r="K373" i="26"/>
  <c r="J373" i="26"/>
  <c r="I373" i="26"/>
  <c r="H373" i="26"/>
  <c r="G373" i="26"/>
  <c r="F373" i="26"/>
  <c r="E373" i="26"/>
  <c r="D373" i="26"/>
  <c r="C373" i="26"/>
  <c r="B373" i="26"/>
  <c r="Z372" i="26"/>
  <c r="Y372" i="26"/>
  <c r="X372" i="26"/>
  <c r="W372" i="26"/>
  <c r="V372" i="26"/>
  <c r="U372" i="26"/>
  <c r="T372" i="26"/>
  <c r="S372" i="26"/>
  <c r="R372" i="26"/>
  <c r="Q372" i="26"/>
  <c r="AC372" i="26" s="1"/>
  <c r="M372" i="26"/>
  <c r="L372" i="26"/>
  <c r="K372" i="26"/>
  <c r="J372" i="26"/>
  <c r="I372" i="26"/>
  <c r="H372" i="26"/>
  <c r="G372" i="26"/>
  <c r="F372" i="26"/>
  <c r="E372" i="26"/>
  <c r="D372" i="26"/>
  <c r="AD372" i="26" s="1"/>
  <c r="C372" i="26"/>
  <c r="B372" i="26"/>
  <c r="Z371" i="26"/>
  <c r="Y371" i="26"/>
  <c r="X371" i="26"/>
  <c r="W371" i="26"/>
  <c r="V371" i="26"/>
  <c r="U371" i="26"/>
  <c r="T371" i="26"/>
  <c r="S371" i="26"/>
  <c r="R371" i="26"/>
  <c r="Q371" i="26"/>
  <c r="AC371" i="26" s="1"/>
  <c r="M371" i="26"/>
  <c r="L371" i="26"/>
  <c r="K371" i="26"/>
  <c r="J371" i="26"/>
  <c r="I371" i="26"/>
  <c r="H371" i="26"/>
  <c r="G371" i="26"/>
  <c r="F371" i="26"/>
  <c r="AD371" i="26" s="1"/>
  <c r="E371" i="26"/>
  <c r="D371" i="26"/>
  <c r="P371" i="26" s="1"/>
  <c r="C371" i="26"/>
  <c r="B371" i="26"/>
  <c r="Z370" i="26"/>
  <c r="Y370" i="26"/>
  <c r="X370" i="26"/>
  <c r="W370" i="26"/>
  <c r="V370" i="26"/>
  <c r="U370" i="26"/>
  <c r="T370" i="26"/>
  <c r="S370" i="26"/>
  <c r="R370" i="26"/>
  <c r="Q370" i="26"/>
  <c r="M370" i="26"/>
  <c r="L370" i="26"/>
  <c r="K370" i="26"/>
  <c r="J370" i="26"/>
  <c r="I370" i="26"/>
  <c r="H370" i="26"/>
  <c r="G370" i="26"/>
  <c r="F370" i="26"/>
  <c r="E370" i="26"/>
  <c r="D370" i="26"/>
  <c r="P370" i="26" s="1"/>
  <c r="C370" i="26"/>
  <c r="B370" i="26"/>
  <c r="Z369" i="26"/>
  <c r="Y369" i="26"/>
  <c r="X369" i="26"/>
  <c r="W369" i="26"/>
  <c r="V369" i="26"/>
  <c r="U369" i="26"/>
  <c r="T369" i="26"/>
  <c r="S369" i="26"/>
  <c r="R369" i="26"/>
  <c r="Q369" i="26"/>
  <c r="M369" i="26"/>
  <c r="L369" i="26"/>
  <c r="K369" i="26"/>
  <c r="J369" i="26"/>
  <c r="I369" i="26"/>
  <c r="H369" i="26"/>
  <c r="G369" i="26"/>
  <c r="F369" i="26"/>
  <c r="E369" i="26"/>
  <c r="D369" i="26"/>
  <c r="C369" i="26"/>
  <c r="B369" i="26"/>
  <c r="Z368" i="26"/>
  <c r="Y368" i="26"/>
  <c r="X368" i="26"/>
  <c r="W368" i="26"/>
  <c r="V368" i="26"/>
  <c r="U368" i="26"/>
  <c r="T368" i="26"/>
  <c r="S368" i="26"/>
  <c r="R368" i="26"/>
  <c r="Q368" i="26"/>
  <c r="M368" i="26"/>
  <c r="L368" i="26"/>
  <c r="K368" i="26"/>
  <c r="J368" i="26"/>
  <c r="I368" i="26"/>
  <c r="H368" i="26"/>
  <c r="G368" i="26"/>
  <c r="F368" i="26"/>
  <c r="E368" i="26"/>
  <c r="D368" i="26"/>
  <c r="AD368" i="26" s="1"/>
  <c r="C368" i="26"/>
  <c r="B368" i="26"/>
  <c r="Z367" i="26"/>
  <c r="Y367" i="26"/>
  <c r="X367" i="26"/>
  <c r="W367" i="26"/>
  <c r="V367" i="26"/>
  <c r="U367" i="26"/>
  <c r="T367" i="26"/>
  <c r="S367" i="26"/>
  <c r="R367" i="26"/>
  <c r="Q367" i="26"/>
  <c r="AC367" i="26" s="1"/>
  <c r="M367" i="26"/>
  <c r="L367" i="26"/>
  <c r="K367" i="26"/>
  <c r="J367" i="26"/>
  <c r="I367" i="26"/>
  <c r="H367" i="26"/>
  <c r="G367" i="26"/>
  <c r="F367" i="26"/>
  <c r="E367" i="26"/>
  <c r="D367" i="26"/>
  <c r="AD367" i="26" s="1"/>
  <c r="C367" i="26"/>
  <c r="B367" i="26"/>
  <c r="Z366" i="26"/>
  <c r="Y366" i="26"/>
  <c r="X366" i="26"/>
  <c r="W366" i="26"/>
  <c r="V366" i="26"/>
  <c r="U366" i="26"/>
  <c r="T366" i="26"/>
  <c r="S366" i="26"/>
  <c r="R366" i="26"/>
  <c r="Q366" i="26"/>
  <c r="AC366" i="26" s="1"/>
  <c r="M366" i="26"/>
  <c r="L366" i="26"/>
  <c r="K366" i="26"/>
  <c r="J366" i="26"/>
  <c r="I366" i="26"/>
  <c r="H366" i="26"/>
  <c r="G366" i="26"/>
  <c r="F366" i="26"/>
  <c r="E366" i="26"/>
  <c r="D366" i="26"/>
  <c r="AD366" i="26" s="1"/>
  <c r="C366" i="26"/>
  <c r="B366" i="26"/>
  <c r="Z365" i="26"/>
  <c r="Y365" i="26"/>
  <c r="X365" i="26"/>
  <c r="W365" i="26"/>
  <c r="V365" i="26"/>
  <c r="U365" i="26"/>
  <c r="T365" i="26"/>
  <c r="S365" i="26"/>
  <c r="R365" i="26"/>
  <c r="Q365" i="26"/>
  <c r="M365" i="26"/>
  <c r="L365" i="26"/>
  <c r="K365" i="26"/>
  <c r="J365" i="26"/>
  <c r="I365" i="26"/>
  <c r="H365" i="26"/>
  <c r="G365" i="26"/>
  <c r="F365" i="26"/>
  <c r="E365" i="26"/>
  <c r="D365" i="26"/>
  <c r="C365" i="26"/>
  <c r="B365" i="26"/>
  <c r="Z364" i="26"/>
  <c r="Y364" i="26"/>
  <c r="X364" i="26"/>
  <c r="W364" i="26"/>
  <c r="V364" i="26"/>
  <c r="U364" i="26"/>
  <c r="T364" i="26"/>
  <c r="S364" i="26"/>
  <c r="R364" i="26"/>
  <c r="Q364" i="26"/>
  <c r="M364" i="26"/>
  <c r="L364" i="26"/>
  <c r="K364" i="26"/>
  <c r="J364" i="26"/>
  <c r="I364" i="26"/>
  <c r="H364" i="26"/>
  <c r="G364" i="26"/>
  <c r="F364" i="26"/>
  <c r="E364" i="26"/>
  <c r="D364" i="26"/>
  <c r="C364" i="26"/>
  <c r="B364" i="26"/>
  <c r="Z363" i="26"/>
  <c r="Y363" i="26"/>
  <c r="X363" i="26"/>
  <c r="W363" i="26"/>
  <c r="V363" i="26"/>
  <c r="U363" i="26"/>
  <c r="T363" i="26"/>
  <c r="S363" i="26"/>
  <c r="R363" i="26"/>
  <c r="Q363" i="26"/>
  <c r="M363" i="26"/>
  <c r="L363" i="26"/>
  <c r="K363" i="26"/>
  <c r="J363" i="26"/>
  <c r="I363" i="26"/>
  <c r="H363" i="26"/>
  <c r="G363" i="26"/>
  <c r="F363" i="26"/>
  <c r="E363" i="26"/>
  <c r="D363" i="26"/>
  <c r="C363" i="26"/>
  <c r="B363" i="26"/>
  <c r="Z362" i="26"/>
  <c r="Y362" i="26"/>
  <c r="X362" i="26"/>
  <c r="W362" i="26"/>
  <c r="V362" i="26"/>
  <c r="U362" i="26"/>
  <c r="T362" i="26"/>
  <c r="S362" i="26"/>
  <c r="R362" i="26"/>
  <c r="Q362" i="26"/>
  <c r="AC362" i="26" s="1"/>
  <c r="M362" i="26"/>
  <c r="L362" i="26"/>
  <c r="K362" i="26"/>
  <c r="J362" i="26"/>
  <c r="I362" i="26"/>
  <c r="H362" i="26"/>
  <c r="G362" i="26"/>
  <c r="F362" i="26"/>
  <c r="E362" i="26"/>
  <c r="D362" i="26"/>
  <c r="C362" i="26"/>
  <c r="B362" i="26"/>
  <c r="Z361" i="26"/>
  <c r="Y361" i="26"/>
  <c r="X361" i="26"/>
  <c r="W361" i="26"/>
  <c r="V361" i="26"/>
  <c r="U361" i="26"/>
  <c r="T361" i="26"/>
  <c r="S361" i="26"/>
  <c r="R361" i="26"/>
  <c r="Q361" i="26"/>
  <c r="AC361" i="26" s="1"/>
  <c r="M361" i="26"/>
  <c r="L361" i="26"/>
  <c r="K361" i="26"/>
  <c r="J361" i="26"/>
  <c r="I361" i="26"/>
  <c r="H361" i="26"/>
  <c r="G361" i="26"/>
  <c r="F361" i="26"/>
  <c r="E361" i="26"/>
  <c r="D361" i="26"/>
  <c r="C361" i="26"/>
  <c r="B361" i="26"/>
  <c r="Z360" i="26"/>
  <c r="Y360" i="26"/>
  <c r="X360" i="26"/>
  <c r="W360" i="26"/>
  <c r="V360" i="26"/>
  <c r="U360" i="26"/>
  <c r="T360" i="26"/>
  <c r="S360" i="26"/>
  <c r="R360" i="26"/>
  <c r="Q360" i="26"/>
  <c r="M360" i="26"/>
  <c r="L360" i="26"/>
  <c r="K360" i="26"/>
  <c r="J360" i="26"/>
  <c r="I360" i="26"/>
  <c r="H360" i="26"/>
  <c r="G360" i="26"/>
  <c r="F360" i="26"/>
  <c r="E360" i="26"/>
  <c r="D360" i="26"/>
  <c r="C360" i="26"/>
  <c r="B360" i="26"/>
  <c r="Z359" i="26"/>
  <c r="Y359" i="26"/>
  <c r="X359" i="26"/>
  <c r="W359" i="26"/>
  <c r="V359" i="26"/>
  <c r="U359" i="26"/>
  <c r="T359" i="26"/>
  <c r="S359" i="26"/>
  <c r="R359" i="26"/>
  <c r="Q359" i="26"/>
  <c r="AC359" i="26" s="1"/>
  <c r="M359" i="26"/>
  <c r="L359" i="26"/>
  <c r="K359" i="26"/>
  <c r="J359" i="26"/>
  <c r="I359" i="26"/>
  <c r="H359" i="26"/>
  <c r="G359" i="26"/>
  <c r="F359" i="26"/>
  <c r="E359" i="26"/>
  <c r="D359" i="26"/>
  <c r="P359" i="26" s="1"/>
  <c r="C359" i="26"/>
  <c r="B359" i="26"/>
  <c r="Z358" i="26"/>
  <c r="Y358" i="26"/>
  <c r="X358" i="26"/>
  <c r="W358" i="26"/>
  <c r="V358" i="26"/>
  <c r="U358" i="26"/>
  <c r="T358" i="26"/>
  <c r="S358" i="26"/>
  <c r="R358" i="26"/>
  <c r="Q358" i="26"/>
  <c r="AC358" i="26" s="1"/>
  <c r="M358" i="26"/>
  <c r="L358" i="26"/>
  <c r="K358" i="26"/>
  <c r="J358" i="26"/>
  <c r="I358" i="26"/>
  <c r="H358" i="26"/>
  <c r="G358" i="26"/>
  <c r="F358" i="26"/>
  <c r="E358" i="26"/>
  <c r="D358" i="26"/>
  <c r="P358" i="26" s="1"/>
  <c r="C358" i="26"/>
  <c r="B358" i="26"/>
  <c r="Z357" i="26"/>
  <c r="Y357" i="26"/>
  <c r="X357" i="26"/>
  <c r="W357" i="26"/>
  <c r="V357" i="26"/>
  <c r="U357" i="26"/>
  <c r="T357" i="26"/>
  <c r="S357" i="26"/>
  <c r="R357" i="26"/>
  <c r="Q357" i="26"/>
  <c r="AC357" i="26" s="1"/>
  <c r="M357" i="26"/>
  <c r="L357" i="26"/>
  <c r="K357" i="26"/>
  <c r="J357" i="26"/>
  <c r="I357" i="26"/>
  <c r="H357" i="26"/>
  <c r="G357" i="26"/>
  <c r="F357" i="26"/>
  <c r="E357" i="26"/>
  <c r="D357" i="26"/>
  <c r="AD357" i="26" s="1"/>
  <c r="C357" i="26"/>
  <c r="B357" i="26"/>
  <c r="Z356" i="26"/>
  <c r="Y356" i="26"/>
  <c r="X356" i="26"/>
  <c r="W356" i="26"/>
  <c r="V356" i="26"/>
  <c r="U356" i="26"/>
  <c r="T356" i="26"/>
  <c r="S356" i="26"/>
  <c r="R356" i="26"/>
  <c r="Q356" i="26"/>
  <c r="AC356" i="26" s="1"/>
  <c r="M356" i="26"/>
  <c r="L356" i="26"/>
  <c r="K356" i="26"/>
  <c r="J356" i="26"/>
  <c r="I356" i="26"/>
  <c r="H356" i="26"/>
  <c r="G356" i="26"/>
  <c r="F356" i="26"/>
  <c r="E356" i="26"/>
  <c r="D356" i="26"/>
  <c r="AD356" i="26" s="1"/>
  <c r="C356" i="26"/>
  <c r="B356" i="26"/>
  <c r="Z355" i="26"/>
  <c r="Y355" i="26"/>
  <c r="X355" i="26"/>
  <c r="W355" i="26"/>
  <c r="V355" i="26"/>
  <c r="U355" i="26"/>
  <c r="T355" i="26"/>
  <c r="S355" i="26"/>
  <c r="R355" i="26"/>
  <c r="Q355" i="26"/>
  <c r="M355" i="26"/>
  <c r="L355" i="26"/>
  <c r="K355" i="26"/>
  <c r="J355" i="26"/>
  <c r="I355" i="26"/>
  <c r="H355" i="26"/>
  <c r="G355" i="26"/>
  <c r="F355" i="26"/>
  <c r="E355" i="26"/>
  <c r="D355" i="26"/>
  <c r="C355" i="26"/>
  <c r="B355" i="26"/>
  <c r="Z354" i="26"/>
  <c r="Y354" i="26"/>
  <c r="X354" i="26"/>
  <c r="W354" i="26"/>
  <c r="V354" i="26"/>
  <c r="U354" i="26"/>
  <c r="T354" i="26"/>
  <c r="S354" i="26"/>
  <c r="R354" i="26"/>
  <c r="Q354" i="26"/>
  <c r="AC354" i="26" s="1"/>
  <c r="M354" i="26"/>
  <c r="L354" i="26"/>
  <c r="K354" i="26"/>
  <c r="J354" i="26"/>
  <c r="I354" i="26"/>
  <c r="H354" i="26"/>
  <c r="G354" i="26"/>
  <c r="F354" i="26"/>
  <c r="E354" i="26"/>
  <c r="D354" i="26"/>
  <c r="AD354" i="26" s="1"/>
  <c r="C354" i="26"/>
  <c r="B354" i="26"/>
  <c r="Z353" i="26"/>
  <c r="Y353" i="26"/>
  <c r="X353" i="26"/>
  <c r="W353" i="26"/>
  <c r="V353" i="26"/>
  <c r="U353" i="26"/>
  <c r="T353" i="26"/>
  <c r="S353" i="26"/>
  <c r="R353" i="26"/>
  <c r="Q353" i="26"/>
  <c r="M353" i="26"/>
  <c r="L353" i="26"/>
  <c r="K353" i="26"/>
  <c r="J353" i="26"/>
  <c r="I353" i="26"/>
  <c r="H353" i="26"/>
  <c r="G353" i="26"/>
  <c r="F353" i="26"/>
  <c r="E353" i="26"/>
  <c r="D353" i="26"/>
  <c r="C353" i="26"/>
  <c r="B353" i="26"/>
  <c r="Z352" i="26"/>
  <c r="Y352" i="26"/>
  <c r="X352" i="26"/>
  <c r="W352" i="26"/>
  <c r="V352" i="26"/>
  <c r="U352" i="26"/>
  <c r="T352" i="26"/>
  <c r="S352" i="26"/>
  <c r="R352" i="26"/>
  <c r="Q352" i="26"/>
  <c r="M352" i="26"/>
  <c r="L352" i="26"/>
  <c r="K352" i="26"/>
  <c r="J352" i="26"/>
  <c r="I352" i="26"/>
  <c r="H352" i="26"/>
  <c r="G352" i="26"/>
  <c r="F352" i="26"/>
  <c r="E352" i="26"/>
  <c r="D352" i="26"/>
  <c r="C352" i="26"/>
  <c r="B352" i="26"/>
  <c r="Z351" i="26"/>
  <c r="Y351" i="26"/>
  <c r="X351" i="26"/>
  <c r="W351" i="26"/>
  <c r="V351" i="26"/>
  <c r="U351" i="26"/>
  <c r="T351" i="26"/>
  <c r="S351" i="26"/>
  <c r="R351" i="26"/>
  <c r="Q351" i="26"/>
  <c r="M351" i="26"/>
  <c r="L351" i="26"/>
  <c r="K351" i="26"/>
  <c r="J351" i="26"/>
  <c r="I351" i="26"/>
  <c r="H351" i="26"/>
  <c r="G351" i="26"/>
  <c r="F351" i="26"/>
  <c r="E351" i="26"/>
  <c r="D351" i="26"/>
  <c r="C351" i="26"/>
  <c r="B351" i="26"/>
  <c r="Z350" i="26"/>
  <c r="Y350" i="26"/>
  <c r="X350" i="26"/>
  <c r="W350" i="26"/>
  <c r="V350" i="26"/>
  <c r="U350" i="26"/>
  <c r="T350" i="26"/>
  <c r="S350" i="26"/>
  <c r="R350" i="26"/>
  <c r="Q350" i="26"/>
  <c r="AC350" i="26" s="1"/>
  <c r="M350" i="26"/>
  <c r="L350" i="26"/>
  <c r="K350" i="26"/>
  <c r="J350" i="26"/>
  <c r="I350" i="26"/>
  <c r="H350" i="26"/>
  <c r="G350" i="26"/>
  <c r="F350" i="26"/>
  <c r="E350" i="26"/>
  <c r="D350" i="26"/>
  <c r="P350" i="26" s="1"/>
  <c r="C350" i="26"/>
  <c r="B350" i="26"/>
  <c r="Z349" i="26"/>
  <c r="Y349" i="26"/>
  <c r="X349" i="26"/>
  <c r="W349" i="26"/>
  <c r="V349" i="26"/>
  <c r="U349" i="26"/>
  <c r="T349" i="26"/>
  <c r="S349" i="26"/>
  <c r="R349" i="26"/>
  <c r="Q349" i="26"/>
  <c r="AC349" i="26" s="1"/>
  <c r="M349" i="26"/>
  <c r="L349" i="26"/>
  <c r="K349" i="26"/>
  <c r="J349" i="26"/>
  <c r="I349" i="26"/>
  <c r="H349" i="26"/>
  <c r="G349" i="26"/>
  <c r="F349" i="26"/>
  <c r="E349" i="26"/>
  <c r="D349" i="26"/>
  <c r="C349" i="26"/>
  <c r="B349" i="26"/>
  <c r="Z348" i="26"/>
  <c r="Y348" i="26"/>
  <c r="X348" i="26"/>
  <c r="W348" i="26"/>
  <c r="V348" i="26"/>
  <c r="U348" i="26"/>
  <c r="T348" i="26"/>
  <c r="S348" i="26"/>
  <c r="R348" i="26"/>
  <c r="Q348" i="26"/>
  <c r="M348" i="26"/>
  <c r="L348" i="26"/>
  <c r="K348" i="26"/>
  <c r="J348" i="26"/>
  <c r="I348" i="26"/>
  <c r="H348" i="26"/>
  <c r="G348" i="26"/>
  <c r="F348" i="26"/>
  <c r="E348" i="26"/>
  <c r="D348" i="26"/>
  <c r="C348" i="26"/>
  <c r="B348" i="26"/>
  <c r="Z347" i="26"/>
  <c r="Y347" i="26"/>
  <c r="X347" i="26"/>
  <c r="W347" i="26"/>
  <c r="V347" i="26"/>
  <c r="U347" i="26"/>
  <c r="T347" i="26"/>
  <c r="S347" i="26"/>
  <c r="R347" i="26"/>
  <c r="Q347" i="26"/>
  <c r="M347" i="26"/>
  <c r="L347" i="26"/>
  <c r="K347" i="26"/>
  <c r="J347" i="26"/>
  <c r="I347" i="26"/>
  <c r="H347" i="26"/>
  <c r="G347" i="26"/>
  <c r="F347" i="26"/>
  <c r="E347" i="26"/>
  <c r="D347" i="26"/>
  <c r="C347" i="26"/>
  <c r="B347" i="26"/>
  <c r="Z346" i="26"/>
  <c r="Y346" i="26"/>
  <c r="X346" i="26"/>
  <c r="W346" i="26"/>
  <c r="V346" i="26"/>
  <c r="U346" i="26"/>
  <c r="T346" i="26"/>
  <c r="S346" i="26"/>
  <c r="R346" i="26"/>
  <c r="Q346" i="26"/>
  <c r="M346" i="26"/>
  <c r="L346" i="26"/>
  <c r="K346" i="26"/>
  <c r="J346" i="26"/>
  <c r="I346" i="26"/>
  <c r="H346" i="26"/>
  <c r="G346" i="26"/>
  <c r="F346" i="26"/>
  <c r="E346" i="26"/>
  <c r="D346" i="26"/>
  <c r="P346" i="26" s="1"/>
  <c r="C346" i="26"/>
  <c r="B346" i="26"/>
  <c r="Z345" i="26"/>
  <c r="Y345" i="26"/>
  <c r="X345" i="26"/>
  <c r="W345" i="26"/>
  <c r="V345" i="26"/>
  <c r="U345" i="26"/>
  <c r="T345" i="26"/>
  <c r="S345" i="26"/>
  <c r="R345" i="26"/>
  <c r="Q345" i="26"/>
  <c r="M345" i="26"/>
  <c r="L345" i="26"/>
  <c r="K345" i="26"/>
  <c r="J345" i="26"/>
  <c r="I345" i="26"/>
  <c r="H345" i="26"/>
  <c r="G345" i="26"/>
  <c r="F345" i="26"/>
  <c r="E345" i="26"/>
  <c r="D345" i="26"/>
  <c r="C345" i="26"/>
  <c r="B345" i="26"/>
  <c r="Z344" i="26"/>
  <c r="Y344" i="26"/>
  <c r="X344" i="26"/>
  <c r="W344" i="26"/>
  <c r="V344" i="26"/>
  <c r="U344" i="26"/>
  <c r="T344" i="26"/>
  <c r="S344" i="26"/>
  <c r="R344" i="26"/>
  <c r="Q344" i="26"/>
  <c r="AC344" i="26" s="1"/>
  <c r="M344" i="26"/>
  <c r="L344" i="26"/>
  <c r="K344" i="26"/>
  <c r="J344" i="26"/>
  <c r="I344" i="26"/>
  <c r="H344" i="26"/>
  <c r="G344" i="26"/>
  <c r="F344" i="26"/>
  <c r="E344" i="26"/>
  <c r="D344" i="26"/>
  <c r="AD344" i="26" s="1"/>
  <c r="C344" i="26"/>
  <c r="B344" i="26"/>
  <c r="Z343" i="26"/>
  <c r="Y343" i="26"/>
  <c r="X343" i="26"/>
  <c r="W343" i="26"/>
  <c r="V343" i="26"/>
  <c r="U343" i="26"/>
  <c r="T343" i="26"/>
  <c r="S343" i="26"/>
  <c r="R343" i="26"/>
  <c r="Q343" i="26"/>
  <c r="M343" i="26"/>
  <c r="L343" i="26"/>
  <c r="K343" i="26"/>
  <c r="J343" i="26"/>
  <c r="I343" i="26"/>
  <c r="H343" i="26"/>
  <c r="G343" i="26"/>
  <c r="F343" i="26"/>
  <c r="E343" i="26"/>
  <c r="D343" i="26"/>
  <c r="C343" i="26"/>
  <c r="B343" i="26"/>
  <c r="Z342" i="26"/>
  <c r="Y342" i="26"/>
  <c r="X342" i="26"/>
  <c r="W342" i="26"/>
  <c r="V342" i="26"/>
  <c r="U342" i="26"/>
  <c r="T342" i="26"/>
  <c r="S342" i="26"/>
  <c r="R342" i="26"/>
  <c r="Q342" i="26"/>
  <c r="M342" i="26"/>
  <c r="L342" i="26"/>
  <c r="K342" i="26"/>
  <c r="J342" i="26"/>
  <c r="I342" i="26"/>
  <c r="H342" i="26"/>
  <c r="G342" i="26"/>
  <c r="F342" i="26"/>
  <c r="E342" i="26"/>
  <c r="D342" i="26"/>
  <c r="C342" i="26"/>
  <c r="B342" i="26"/>
  <c r="Z341" i="26"/>
  <c r="Y341" i="26"/>
  <c r="X341" i="26"/>
  <c r="W341" i="26"/>
  <c r="V341" i="26"/>
  <c r="U341" i="26"/>
  <c r="T341" i="26"/>
  <c r="S341" i="26"/>
  <c r="R341" i="26"/>
  <c r="Q341" i="26"/>
  <c r="AC341" i="26" s="1"/>
  <c r="M341" i="26"/>
  <c r="L341" i="26"/>
  <c r="K341" i="26"/>
  <c r="J341" i="26"/>
  <c r="I341" i="26"/>
  <c r="H341" i="26"/>
  <c r="G341" i="26"/>
  <c r="F341" i="26"/>
  <c r="E341" i="26"/>
  <c r="D341" i="26"/>
  <c r="AD341" i="26" s="1"/>
  <c r="C341" i="26"/>
  <c r="B341" i="26"/>
  <c r="Z340" i="26"/>
  <c r="Y340" i="26"/>
  <c r="X340" i="26"/>
  <c r="W340" i="26"/>
  <c r="V340" i="26"/>
  <c r="U340" i="26"/>
  <c r="T340" i="26"/>
  <c r="S340" i="26"/>
  <c r="R340" i="26"/>
  <c r="Q340" i="26"/>
  <c r="M340" i="26"/>
  <c r="L340" i="26"/>
  <c r="K340" i="26"/>
  <c r="J340" i="26"/>
  <c r="I340" i="26"/>
  <c r="H340" i="26"/>
  <c r="G340" i="26"/>
  <c r="F340" i="26"/>
  <c r="E340" i="26"/>
  <c r="AD340" i="26" s="1"/>
  <c r="D340" i="26"/>
  <c r="C340" i="26"/>
  <c r="B340" i="26"/>
  <c r="Z339" i="26"/>
  <c r="Y339" i="26"/>
  <c r="X339" i="26"/>
  <c r="W339" i="26"/>
  <c r="V339" i="26"/>
  <c r="U339" i="26"/>
  <c r="T339" i="26"/>
  <c r="S339" i="26"/>
  <c r="R339" i="26"/>
  <c r="Q339" i="26"/>
  <c r="M339" i="26"/>
  <c r="L339" i="26"/>
  <c r="K339" i="26"/>
  <c r="J339" i="26"/>
  <c r="I339" i="26"/>
  <c r="H339" i="26"/>
  <c r="G339" i="26"/>
  <c r="F339" i="26"/>
  <c r="E339" i="26"/>
  <c r="D339" i="26"/>
  <c r="C339" i="26"/>
  <c r="B339" i="26"/>
  <c r="Z338" i="26"/>
  <c r="Y338" i="26"/>
  <c r="X338" i="26"/>
  <c r="W338" i="26"/>
  <c r="V338" i="26"/>
  <c r="U338" i="26"/>
  <c r="T338" i="26"/>
  <c r="S338" i="26"/>
  <c r="R338" i="26"/>
  <c r="Q338" i="26"/>
  <c r="M338" i="26"/>
  <c r="L338" i="26"/>
  <c r="K338" i="26"/>
  <c r="J338" i="26"/>
  <c r="I338" i="26"/>
  <c r="H338" i="26"/>
  <c r="G338" i="26"/>
  <c r="F338" i="26"/>
  <c r="E338" i="26"/>
  <c r="D338" i="26"/>
  <c r="C338" i="26"/>
  <c r="B338" i="26"/>
  <c r="Z337" i="26"/>
  <c r="Y337" i="26"/>
  <c r="X337" i="26"/>
  <c r="W337" i="26"/>
  <c r="V337" i="26"/>
  <c r="U337" i="26"/>
  <c r="T337" i="26"/>
  <c r="S337" i="26"/>
  <c r="R337" i="26"/>
  <c r="Q337" i="26"/>
  <c r="M337" i="26"/>
  <c r="L337" i="26"/>
  <c r="K337" i="26"/>
  <c r="J337" i="26"/>
  <c r="I337" i="26"/>
  <c r="H337" i="26"/>
  <c r="G337" i="26"/>
  <c r="F337" i="26"/>
  <c r="E337" i="26"/>
  <c r="D337" i="26"/>
  <c r="AD337" i="26" s="1"/>
  <c r="C337" i="26"/>
  <c r="B337" i="26"/>
  <c r="Z336" i="26"/>
  <c r="Y336" i="26"/>
  <c r="X336" i="26"/>
  <c r="W336" i="26"/>
  <c r="V336" i="26"/>
  <c r="U336" i="26"/>
  <c r="T336" i="26"/>
  <c r="S336" i="26"/>
  <c r="R336" i="26"/>
  <c r="Q336" i="26"/>
  <c r="AC336" i="26" s="1"/>
  <c r="M336" i="26"/>
  <c r="L336" i="26"/>
  <c r="K336" i="26"/>
  <c r="J336" i="26"/>
  <c r="I336" i="26"/>
  <c r="H336" i="26"/>
  <c r="G336" i="26"/>
  <c r="F336" i="26"/>
  <c r="E336" i="26"/>
  <c r="D336" i="26"/>
  <c r="AD336" i="26" s="1"/>
  <c r="C336" i="26"/>
  <c r="B336" i="26"/>
  <c r="Z335" i="26"/>
  <c r="Y335" i="26"/>
  <c r="X335" i="26"/>
  <c r="W335" i="26"/>
  <c r="V335" i="26"/>
  <c r="U335" i="26"/>
  <c r="T335" i="26"/>
  <c r="S335" i="26"/>
  <c r="R335" i="26"/>
  <c r="Q335" i="26"/>
  <c r="AC335" i="26" s="1"/>
  <c r="M335" i="26"/>
  <c r="L335" i="26"/>
  <c r="K335" i="26"/>
  <c r="J335" i="26"/>
  <c r="I335" i="26"/>
  <c r="H335" i="26"/>
  <c r="G335" i="26"/>
  <c r="F335" i="26"/>
  <c r="AD335" i="26" s="1"/>
  <c r="E335" i="26"/>
  <c r="D335" i="26"/>
  <c r="P335" i="26" s="1"/>
  <c r="C335" i="26"/>
  <c r="B335" i="26"/>
  <c r="Z334" i="26"/>
  <c r="Y334" i="26"/>
  <c r="X334" i="26"/>
  <c r="W334" i="26"/>
  <c r="V334" i="26"/>
  <c r="U334" i="26"/>
  <c r="T334" i="26"/>
  <c r="S334" i="26"/>
  <c r="R334" i="26"/>
  <c r="Q334" i="26"/>
  <c r="AC334" i="26" s="1"/>
  <c r="M334" i="26"/>
  <c r="L334" i="26"/>
  <c r="K334" i="26"/>
  <c r="J334" i="26"/>
  <c r="I334" i="26"/>
  <c r="H334" i="26"/>
  <c r="G334" i="26"/>
  <c r="AD334" i="26" s="1"/>
  <c r="F334" i="26"/>
  <c r="E334" i="26"/>
  <c r="D334" i="26"/>
  <c r="C334" i="26"/>
  <c r="B334" i="26"/>
  <c r="Z333" i="26"/>
  <c r="Y333" i="26"/>
  <c r="X333" i="26"/>
  <c r="W333" i="26"/>
  <c r="V333" i="26"/>
  <c r="U333" i="26"/>
  <c r="T333" i="26"/>
  <c r="S333" i="26"/>
  <c r="R333" i="26"/>
  <c r="Q333" i="26"/>
  <c r="M333" i="26"/>
  <c r="L333" i="26"/>
  <c r="K333" i="26"/>
  <c r="J333" i="26"/>
  <c r="I333" i="26"/>
  <c r="H333" i="26"/>
  <c r="G333" i="26"/>
  <c r="F333" i="26"/>
  <c r="E333" i="26"/>
  <c r="D333" i="26"/>
  <c r="C333" i="26"/>
  <c r="B333" i="26"/>
  <c r="Z332" i="26"/>
  <c r="Y332" i="26"/>
  <c r="X332" i="26"/>
  <c r="W332" i="26"/>
  <c r="V332" i="26"/>
  <c r="U332" i="26"/>
  <c r="T332" i="26"/>
  <c r="S332" i="26"/>
  <c r="R332" i="26"/>
  <c r="Q332" i="26"/>
  <c r="AC332" i="26" s="1"/>
  <c r="M332" i="26"/>
  <c r="L332" i="26"/>
  <c r="K332" i="26"/>
  <c r="J332" i="26"/>
  <c r="I332" i="26"/>
  <c r="H332" i="26"/>
  <c r="G332" i="26"/>
  <c r="F332" i="26"/>
  <c r="E332" i="26"/>
  <c r="D332" i="26"/>
  <c r="C332" i="26"/>
  <c r="B332" i="26"/>
  <c r="Z331" i="26"/>
  <c r="Y331" i="26"/>
  <c r="X331" i="26"/>
  <c r="W331" i="26"/>
  <c r="V331" i="26"/>
  <c r="U331" i="26"/>
  <c r="T331" i="26"/>
  <c r="S331" i="26"/>
  <c r="R331" i="26"/>
  <c r="Q331" i="26"/>
  <c r="M331" i="26"/>
  <c r="L331" i="26"/>
  <c r="K331" i="26"/>
  <c r="J331" i="26"/>
  <c r="I331" i="26"/>
  <c r="H331" i="26"/>
  <c r="G331" i="26"/>
  <c r="F331" i="26"/>
  <c r="E331" i="26"/>
  <c r="D331" i="26"/>
  <c r="C331" i="26"/>
  <c r="B331" i="26"/>
  <c r="Z330" i="26"/>
  <c r="Y330" i="26"/>
  <c r="X330" i="26"/>
  <c r="W330" i="26"/>
  <c r="V330" i="26"/>
  <c r="U330" i="26"/>
  <c r="T330" i="26"/>
  <c r="S330" i="26"/>
  <c r="R330" i="26"/>
  <c r="Q330" i="26"/>
  <c r="M330" i="26"/>
  <c r="L330" i="26"/>
  <c r="K330" i="26"/>
  <c r="J330" i="26"/>
  <c r="I330" i="26"/>
  <c r="H330" i="26"/>
  <c r="G330" i="26"/>
  <c r="F330" i="26"/>
  <c r="E330" i="26"/>
  <c r="D330" i="26"/>
  <c r="C330" i="26"/>
  <c r="B330" i="26"/>
  <c r="Z329" i="26"/>
  <c r="Y329" i="26"/>
  <c r="X329" i="26"/>
  <c r="W329" i="26"/>
  <c r="V329" i="26"/>
  <c r="U329" i="26"/>
  <c r="T329" i="26"/>
  <c r="S329" i="26"/>
  <c r="R329" i="26"/>
  <c r="Q329" i="26"/>
  <c r="M329" i="26"/>
  <c r="L329" i="26"/>
  <c r="K329" i="26"/>
  <c r="J329" i="26"/>
  <c r="I329" i="26"/>
  <c r="H329" i="26"/>
  <c r="G329" i="26"/>
  <c r="F329" i="26"/>
  <c r="E329" i="26"/>
  <c r="D329" i="26"/>
  <c r="C329" i="26"/>
  <c r="B329" i="26"/>
  <c r="Z328" i="26"/>
  <c r="Y328" i="26"/>
  <c r="X328" i="26"/>
  <c r="W328" i="26"/>
  <c r="V328" i="26"/>
  <c r="U328" i="26"/>
  <c r="T328" i="26"/>
  <c r="S328" i="26"/>
  <c r="R328" i="26"/>
  <c r="Q328" i="26"/>
  <c r="M328" i="26"/>
  <c r="L328" i="26"/>
  <c r="K328" i="26"/>
  <c r="J328" i="26"/>
  <c r="I328" i="26"/>
  <c r="H328" i="26"/>
  <c r="G328" i="26"/>
  <c r="F328" i="26"/>
  <c r="E328" i="26"/>
  <c r="D328" i="26"/>
  <c r="C328" i="26"/>
  <c r="B328" i="26"/>
  <c r="Z327" i="26"/>
  <c r="Y327" i="26"/>
  <c r="X327" i="26"/>
  <c r="W327" i="26"/>
  <c r="V327" i="26"/>
  <c r="U327" i="26"/>
  <c r="T327" i="26"/>
  <c r="S327" i="26"/>
  <c r="R327" i="26"/>
  <c r="Q327" i="26"/>
  <c r="M327" i="26"/>
  <c r="L327" i="26"/>
  <c r="K327" i="26"/>
  <c r="J327" i="26"/>
  <c r="I327" i="26"/>
  <c r="H327" i="26"/>
  <c r="G327" i="26"/>
  <c r="F327" i="26"/>
  <c r="E327" i="26"/>
  <c r="D327" i="26"/>
  <c r="C327" i="26"/>
  <c r="B327" i="26"/>
  <c r="Z326" i="26"/>
  <c r="Y326" i="26"/>
  <c r="X326" i="26"/>
  <c r="W326" i="26"/>
  <c r="V326" i="26"/>
  <c r="U326" i="26"/>
  <c r="T326" i="26"/>
  <c r="S326" i="26"/>
  <c r="R326" i="26"/>
  <c r="Q326" i="26"/>
  <c r="M326" i="26"/>
  <c r="L326" i="26"/>
  <c r="K326" i="26"/>
  <c r="J326" i="26"/>
  <c r="I326" i="26"/>
  <c r="H326" i="26"/>
  <c r="G326" i="26"/>
  <c r="F326" i="26"/>
  <c r="AD326" i="26" s="1"/>
  <c r="E326" i="26"/>
  <c r="D326" i="26"/>
  <c r="C326" i="26"/>
  <c r="B326" i="26"/>
  <c r="Z325" i="26"/>
  <c r="Y325" i="26"/>
  <c r="X325" i="26"/>
  <c r="W325" i="26"/>
  <c r="V325" i="26"/>
  <c r="U325" i="26"/>
  <c r="T325" i="26"/>
  <c r="S325" i="26"/>
  <c r="R325" i="26"/>
  <c r="Q325" i="26"/>
  <c r="M325" i="26"/>
  <c r="L325" i="26"/>
  <c r="K325" i="26"/>
  <c r="J325" i="26"/>
  <c r="I325" i="26"/>
  <c r="H325" i="26"/>
  <c r="G325" i="26"/>
  <c r="F325" i="26"/>
  <c r="E325" i="26"/>
  <c r="D325" i="26"/>
  <c r="C325" i="26"/>
  <c r="B325" i="26"/>
  <c r="Z324" i="26"/>
  <c r="Y324" i="26"/>
  <c r="X324" i="26"/>
  <c r="W324" i="26"/>
  <c r="V324" i="26"/>
  <c r="U324" i="26"/>
  <c r="T324" i="26"/>
  <c r="S324" i="26"/>
  <c r="R324" i="26"/>
  <c r="Q324" i="26"/>
  <c r="M324" i="26"/>
  <c r="L324" i="26"/>
  <c r="K324" i="26"/>
  <c r="J324" i="26"/>
  <c r="I324" i="26"/>
  <c r="H324" i="26"/>
  <c r="G324" i="26"/>
  <c r="F324" i="26"/>
  <c r="E324" i="26"/>
  <c r="D324" i="26"/>
  <c r="C324" i="26"/>
  <c r="B324" i="26"/>
  <c r="Z323" i="26"/>
  <c r="Y323" i="26"/>
  <c r="X323" i="26"/>
  <c r="W323" i="26"/>
  <c r="V323" i="26"/>
  <c r="U323" i="26"/>
  <c r="T323" i="26"/>
  <c r="S323" i="26"/>
  <c r="R323" i="26"/>
  <c r="Q323" i="26"/>
  <c r="M323" i="26"/>
  <c r="L323" i="26"/>
  <c r="K323" i="26"/>
  <c r="J323" i="26"/>
  <c r="I323" i="26"/>
  <c r="H323" i="26"/>
  <c r="G323" i="26"/>
  <c r="F323" i="26"/>
  <c r="E323" i="26"/>
  <c r="D323" i="26"/>
  <c r="C323" i="26"/>
  <c r="B323" i="26"/>
  <c r="Z322" i="26"/>
  <c r="Y322" i="26"/>
  <c r="X322" i="26"/>
  <c r="W322" i="26"/>
  <c r="V322" i="26"/>
  <c r="U322" i="26"/>
  <c r="T322" i="26"/>
  <c r="S322" i="26"/>
  <c r="R322" i="26"/>
  <c r="Q322" i="26"/>
  <c r="M322" i="26"/>
  <c r="L322" i="26"/>
  <c r="K322" i="26"/>
  <c r="J322" i="26"/>
  <c r="I322" i="26"/>
  <c r="H322" i="26"/>
  <c r="G322" i="26"/>
  <c r="F322" i="26"/>
  <c r="E322" i="26"/>
  <c r="D322" i="26"/>
  <c r="P322" i="26" s="1"/>
  <c r="C322" i="26"/>
  <c r="B322" i="26"/>
  <c r="Z321" i="26"/>
  <c r="Y321" i="26"/>
  <c r="X321" i="26"/>
  <c r="W321" i="26"/>
  <c r="V321" i="26"/>
  <c r="U321" i="26"/>
  <c r="T321" i="26"/>
  <c r="S321" i="26"/>
  <c r="R321" i="26"/>
  <c r="Q321" i="26"/>
  <c r="M321" i="26"/>
  <c r="L321" i="26"/>
  <c r="K321" i="26"/>
  <c r="J321" i="26"/>
  <c r="I321" i="26"/>
  <c r="H321" i="26"/>
  <c r="G321" i="26"/>
  <c r="F321" i="26"/>
  <c r="E321" i="26"/>
  <c r="D321" i="26"/>
  <c r="C321" i="26"/>
  <c r="B321" i="26"/>
  <c r="Z320" i="26"/>
  <c r="Y320" i="26"/>
  <c r="X320" i="26"/>
  <c r="W320" i="26"/>
  <c r="V320" i="26"/>
  <c r="U320" i="26"/>
  <c r="T320" i="26"/>
  <c r="S320" i="26"/>
  <c r="R320" i="26"/>
  <c r="Q320" i="26"/>
  <c r="AC320" i="26" s="1"/>
  <c r="M320" i="26"/>
  <c r="L320" i="26"/>
  <c r="K320" i="26"/>
  <c r="J320" i="26"/>
  <c r="I320" i="26"/>
  <c r="H320" i="26"/>
  <c r="G320" i="26"/>
  <c r="F320" i="26"/>
  <c r="E320" i="26"/>
  <c r="D320" i="26"/>
  <c r="AD320" i="26" s="1"/>
  <c r="C320" i="26"/>
  <c r="B320" i="26"/>
  <c r="Z319" i="26"/>
  <c r="Y319" i="26"/>
  <c r="X319" i="26"/>
  <c r="W319" i="26"/>
  <c r="V319" i="26"/>
  <c r="U319" i="26"/>
  <c r="T319" i="26"/>
  <c r="S319" i="26"/>
  <c r="R319" i="26"/>
  <c r="Q319" i="26"/>
  <c r="M319" i="26"/>
  <c r="L319" i="26"/>
  <c r="K319" i="26"/>
  <c r="J319" i="26"/>
  <c r="I319" i="26"/>
  <c r="H319" i="26"/>
  <c r="G319" i="26"/>
  <c r="F319" i="26"/>
  <c r="E319" i="26"/>
  <c r="D319" i="26"/>
  <c r="C319" i="26"/>
  <c r="B319" i="26"/>
  <c r="Z318" i="26"/>
  <c r="Y318" i="26"/>
  <c r="X318" i="26"/>
  <c r="W318" i="26"/>
  <c r="V318" i="26"/>
  <c r="U318" i="26"/>
  <c r="T318" i="26"/>
  <c r="S318" i="26"/>
  <c r="R318" i="26"/>
  <c r="Q318" i="26"/>
  <c r="M318" i="26"/>
  <c r="L318" i="26"/>
  <c r="K318" i="26"/>
  <c r="J318" i="26"/>
  <c r="I318" i="26"/>
  <c r="H318" i="26"/>
  <c r="G318" i="26"/>
  <c r="F318" i="26"/>
  <c r="E318" i="26"/>
  <c r="D318" i="26"/>
  <c r="C318" i="26"/>
  <c r="B318" i="26"/>
  <c r="Z317" i="26"/>
  <c r="Y317" i="26"/>
  <c r="X317" i="26"/>
  <c r="W317" i="26"/>
  <c r="V317" i="26"/>
  <c r="U317" i="26"/>
  <c r="T317" i="26"/>
  <c r="S317" i="26"/>
  <c r="R317" i="26"/>
  <c r="Q317" i="26"/>
  <c r="AC317" i="26" s="1"/>
  <c r="M317" i="26"/>
  <c r="L317" i="26"/>
  <c r="K317" i="26"/>
  <c r="J317" i="26"/>
  <c r="I317" i="26"/>
  <c r="H317" i="26"/>
  <c r="G317" i="26"/>
  <c r="F317" i="26"/>
  <c r="E317" i="26"/>
  <c r="D317" i="26"/>
  <c r="AD317" i="26" s="1"/>
  <c r="C317" i="26"/>
  <c r="B317" i="26"/>
  <c r="Z316" i="26"/>
  <c r="Y316" i="26"/>
  <c r="X316" i="26"/>
  <c r="W316" i="26"/>
  <c r="V316" i="26"/>
  <c r="U316" i="26"/>
  <c r="T316" i="26"/>
  <c r="S316" i="26"/>
  <c r="R316" i="26"/>
  <c r="Q316" i="26"/>
  <c r="M316" i="26"/>
  <c r="L316" i="26"/>
  <c r="K316" i="26"/>
  <c r="J316" i="26"/>
  <c r="I316" i="26"/>
  <c r="H316" i="26"/>
  <c r="G316" i="26"/>
  <c r="F316" i="26"/>
  <c r="E316" i="26"/>
  <c r="AD316" i="26" s="1"/>
  <c r="D316" i="26"/>
  <c r="C316" i="26"/>
  <c r="B316" i="26"/>
  <c r="Z315" i="26"/>
  <c r="Y315" i="26"/>
  <c r="X315" i="26"/>
  <c r="W315" i="26"/>
  <c r="V315" i="26"/>
  <c r="U315" i="26"/>
  <c r="T315" i="26"/>
  <c r="S315" i="26"/>
  <c r="R315" i="26"/>
  <c r="Q315" i="26"/>
  <c r="M315" i="26"/>
  <c r="L315" i="26"/>
  <c r="K315" i="26"/>
  <c r="J315" i="26"/>
  <c r="I315" i="26"/>
  <c r="H315" i="26"/>
  <c r="G315" i="26"/>
  <c r="F315" i="26"/>
  <c r="E315" i="26"/>
  <c r="D315" i="26"/>
  <c r="C315" i="26"/>
  <c r="B315" i="26"/>
  <c r="Z314" i="26"/>
  <c r="Y314" i="26"/>
  <c r="X314" i="26"/>
  <c r="W314" i="26"/>
  <c r="V314" i="26"/>
  <c r="U314" i="26"/>
  <c r="T314" i="26"/>
  <c r="S314" i="26"/>
  <c r="R314" i="26"/>
  <c r="Q314" i="26"/>
  <c r="M314" i="26"/>
  <c r="L314" i="26"/>
  <c r="K314" i="26"/>
  <c r="J314" i="26"/>
  <c r="I314" i="26"/>
  <c r="H314" i="26"/>
  <c r="G314" i="26"/>
  <c r="F314" i="26"/>
  <c r="E314" i="26"/>
  <c r="D314" i="26"/>
  <c r="C314" i="26"/>
  <c r="B314" i="26"/>
  <c r="Z313" i="26"/>
  <c r="Y313" i="26"/>
  <c r="X313" i="26"/>
  <c r="W313" i="26"/>
  <c r="V313" i="26"/>
  <c r="U313" i="26"/>
  <c r="T313" i="26"/>
  <c r="S313" i="26"/>
  <c r="R313" i="26"/>
  <c r="Q313" i="26"/>
  <c r="M313" i="26"/>
  <c r="L313" i="26"/>
  <c r="K313" i="26"/>
  <c r="J313" i="26"/>
  <c r="I313" i="26"/>
  <c r="H313" i="26"/>
  <c r="G313" i="26"/>
  <c r="F313" i="26"/>
  <c r="E313" i="26"/>
  <c r="D313" i="26"/>
  <c r="AD313" i="26" s="1"/>
  <c r="C313" i="26"/>
  <c r="B313" i="26"/>
  <c r="Z312" i="26"/>
  <c r="Y312" i="26"/>
  <c r="X312" i="26"/>
  <c r="W312" i="26"/>
  <c r="V312" i="26"/>
  <c r="U312" i="26"/>
  <c r="T312" i="26"/>
  <c r="S312" i="26"/>
  <c r="R312" i="26"/>
  <c r="Q312" i="26"/>
  <c r="AC312" i="26" s="1"/>
  <c r="M312" i="26"/>
  <c r="L312" i="26"/>
  <c r="K312" i="26"/>
  <c r="J312" i="26"/>
  <c r="I312" i="26"/>
  <c r="H312" i="26"/>
  <c r="G312" i="26"/>
  <c r="F312" i="26"/>
  <c r="E312" i="26"/>
  <c r="D312" i="26"/>
  <c r="AD312" i="26" s="1"/>
  <c r="C312" i="26"/>
  <c r="B312" i="26"/>
  <c r="Z311" i="26"/>
  <c r="Y311" i="26"/>
  <c r="X311" i="26"/>
  <c r="W311" i="26"/>
  <c r="V311" i="26"/>
  <c r="U311" i="26"/>
  <c r="T311" i="26"/>
  <c r="S311" i="26"/>
  <c r="R311" i="26"/>
  <c r="Q311" i="26"/>
  <c r="AC311" i="26" s="1"/>
  <c r="M311" i="26"/>
  <c r="L311" i="26"/>
  <c r="K311" i="26"/>
  <c r="J311" i="26"/>
  <c r="I311" i="26"/>
  <c r="H311" i="26"/>
  <c r="G311" i="26"/>
  <c r="F311" i="26"/>
  <c r="AD311" i="26" s="1"/>
  <c r="E311" i="26"/>
  <c r="D311" i="26"/>
  <c r="P311" i="26" s="1"/>
  <c r="C311" i="26"/>
  <c r="B311" i="26"/>
  <c r="Z310" i="26"/>
  <c r="Y310" i="26"/>
  <c r="X310" i="26"/>
  <c r="W310" i="26"/>
  <c r="V310" i="26"/>
  <c r="U310" i="26"/>
  <c r="T310" i="26"/>
  <c r="S310" i="26"/>
  <c r="R310" i="26"/>
  <c r="Q310" i="26"/>
  <c r="AC310" i="26" s="1"/>
  <c r="M310" i="26"/>
  <c r="L310" i="26"/>
  <c r="K310" i="26"/>
  <c r="J310" i="26"/>
  <c r="I310" i="26"/>
  <c r="H310" i="26"/>
  <c r="G310" i="26"/>
  <c r="AD310" i="26" s="1"/>
  <c r="F310" i="26"/>
  <c r="E310" i="26"/>
  <c r="D310" i="26"/>
  <c r="C310" i="26"/>
  <c r="B310" i="26"/>
  <c r="Z309" i="26"/>
  <c r="Y309" i="26"/>
  <c r="X309" i="26"/>
  <c r="W309" i="26"/>
  <c r="V309" i="26"/>
  <c r="U309" i="26"/>
  <c r="T309" i="26"/>
  <c r="S309" i="26"/>
  <c r="R309" i="26"/>
  <c r="Q309" i="26"/>
  <c r="M309" i="26"/>
  <c r="L309" i="26"/>
  <c r="K309" i="26"/>
  <c r="J309" i="26"/>
  <c r="I309" i="26"/>
  <c r="H309" i="26"/>
  <c r="G309" i="26"/>
  <c r="F309" i="26"/>
  <c r="E309" i="26"/>
  <c r="D309" i="26"/>
  <c r="C309" i="26"/>
  <c r="B309" i="26"/>
  <c r="Z308" i="26"/>
  <c r="Y308" i="26"/>
  <c r="X308" i="26"/>
  <c r="W308" i="26"/>
  <c r="V308" i="26"/>
  <c r="U308" i="26"/>
  <c r="T308" i="26"/>
  <c r="S308" i="26"/>
  <c r="R308" i="26"/>
  <c r="Q308" i="26"/>
  <c r="AC308" i="26" s="1"/>
  <c r="M308" i="26"/>
  <c r="L308" i="26"/>
  <c r="K308" i="26"/>
  <c r="J308" i="26"/>
  <c r="I308" i="26"/>
  <c r="H308" i="26"/>
  <c r="G308" i="26"/>
  <c r="F308" i="26"/>
  <c r="E308" i="26"/>
  <c r="D308" i="26"/>
  <c r="C308" i="26"/>
  <c r="B308" i="26"/>
  <c r="Z307" i="26"/>
  <c r="Y307" i="26"/>
  <c r="X307" i="26"/>
  <c r="W307" i="26"/>
  <c r="V307" i="26"/>
  <c r="U307" i="26"/>
  <c r="T307" i="26"/>
  <c r="S307" i="26"/>
  <c r="R307" i="26"/>
  <c r="Q307" i="26"/>
  <c r="M307" i="26"/>
  <c r="L307" i="26"/>
  <c r="K307" i="26"/>
  <c r="J307" i="26"/>
  <c r="I307" i="26"/>
  <c r="H307" i="26"/>
  <c r="G307" i="26"/>
  <c r="F307" i="26"/>
  <c r="E307" i="26"/>
  <c r="D307" i="26"/>
  <c r="C307" i="26"/>
  <c r="B307" i="26"/>
  <c r="Z306" i="26"/>
  <c r="Y306" i="26"/>
  <c r="X306" i="26"/>
  <c r="W306" i="26"/>
  <c r="V306" i="26"/>
  <c r="U306" i="26"/>
  <c r="T306" i="26"/>
  <c r="S306" i="26"/>
  <c r="R306" i="26"/>
  <c r="Q306" i="26"/>
  <c r="M306" i="26"/>
  <c r="L306" i="26"/>
  <c r="K306" i="26"/>
  <c r="J306" i="26"/>
  <c r="I306" i="26"/>
  <c r="H306" i="26"/>
  <c r="G306" i="26"/>
  <c r="F306" i="26"/>
  <c r="E306" i="26"/>
  <c r="D306" i="26"/>
  <c r="C306" i="26"/>
  <c r="B306" i="26"/>
  <c r="Z305" i="26"/>
  <c r="Y305" i="26"/>
  <c r="X305" i="26"/>
  <c r="W305" i="26"/>
  <c r="V305" i="26"/>
  <c r="U305" i="26"/>
  <c r="T305" i="26"/>
  <c r="S305" i="26"/>
  <c r="R305" i="26"/>
  <c r="Q305" i="26"/>
  <c r="AC305" i="26" s="1"/>
  <c r="M305" i="26"/>
  <c r="L305" i="26"/>
  <c r="K305" i="26"/>
  <c r="J305" i="26"/>
  <c r="I305" i="26"/>
  <c r="H305" i="26"/>
  <c r="G305" i="26"/>
  <c r="F305" i="26"/>
  <c r="E305" i="26"/>
  <c r="D305" i="26"/>
  <c r="C305" i="26"/>
  <c r="B305" i="26"/>
  <c r="Z304" i="26"/>
  <c r="Y304" i="26"/>
  <c r="X304" i="26"/>
  <c r="W304" i="26"/>
  <c r="V304" i="26"/>
  <c r="U304" i="26"/>
  <c r="T304" i="26"/>
  <c r="S304" i="26"/>
  <c r="R304" i="26"/>
  <c r="Q304" i="26"/>
  <c r="M304" i="26"/>
  <c r="L304" i="26"/>
  <c r="K304" i="26"/>
  <c r="J304" i="26"/>
  <c r="I304" i="26"/>
  <c r="H304" i="26"/>
  <c r="G304" i="26"/>
  <c r="F304" i="26"/>
  <c r="E304" i="26"/>
  <c r="D304" i="26"/>
  <c r="C304" i="26"/>
  <c r="B304" i="26"/>
  <c r="Z303" i="26"/>
  <c r="Y303" i="26"/>
  <c r="X303" i="26"/>
  <c r="W303" i="26"/>
  <c r="V303" i="26"/>
  <c r="U303" i="26"/>
  <c r="T303" i="26"/>
  <c r="S303" i="26"/>
  <c r="R303" i="26"/>
  <c r="Q303" i="26"/>
  <c r="M303" i="26"/>
  <c r="L303" i="26"/>
  <c r="K303" i="26"/>
  <c r="J303" i="26"/>
  <c r="I303" i="26"/>
  <c r="H303" i="26"/>
  <c r="G303" i="26"/>
  <c r="F303" i="26"/>
  <c r="E303" i="26"/>
  <c r="D303" i="26"/>
  <c r="C303" i="26"/>
  <c r="B303" i="26"/>
  <c r="Z302" i="26"/>
  <c r="Y302" i="26"/>
  <c r="X302" i="26"/>
  <c r="W302" i="26"/>
  <c r="V302" i="26"/>
  <c r="U302" i="26"/>
  <c r="T302" i="26"/>
  <c r="S302" i="26"/>
  <c r="R302" i="26"/>
  <c r="Q302" i="26"/>
  <c r="M302" i="26"/>
  <c r="L302" i="26"/>
  <c r="K302" i="26"/>
  <c r="J302" i="26"/>
  <c r="I302" i="26"/>
  <c r="H302" i="26"/>
  <c r="G302" i="26"/>
  <c r="F302" i="26"/>
  <c r="AD302" i="26" s="1"/>
  <c r="E302" i="26"/>
  <c r="D302" i="26"/>
  <c r="C302" i="26"/>
  <c r="B302" i="26"/>
  <c r="Z301" i="26"/>
  <c r="Y301" i="26"/>
  <c r="X301" i="26"/>
  <c r="W301" i="26"/>
  <c r="V301" i="26"/>
  <c r="U301" i="26"/>
  <c r="T301" i="26"/>
  <c r="S301" i="26"/>
  <c r="R301" i="26"/>
  <c r="Q301" i="26"/>
  <c r="M301" i="26"/>
  <c r="L301" i="26"/>
  <c r="K301" i="26"/>
  <c r="J301" i="26"/>
  <c r="I301" i="26"/>
  <c r="H301" i="26"/>
  <c r="G301" i="26"/>
  <c r="F301" i="26"/>
  <c r="E301" i="26"/>
  <c r="D301" i="26"/>
  <c r="C301" i="26"/>
  <c r="B301" i="26"/>
  <c r="Z300" i="26"/>
  <c r="Y300" i="26"/>
  <c r="X300" i="26"/>
  <c r="W300" i="26"/>
  <c r="V300" i="26"/>
  <c r="U300" i="26"/>
  <c r="T300" i="26"/>
  <c r="S300" i="26"/>
  <c r="R300" i="26"/>
  <c r="Q300" i="26"/>
  <c r="M300" i="26"/>
  <c r="L300" i="26"/>
  <c r="K300" i="26"/>
  <c r="J300" i="26"/>
  <c r="I300" i="26"/>
  <c r="H300" i="26"/>
  <c r="G300" i="26"/>
  <c r="F300" i="26"/>
  <c r="E300" i="26"/>
  <c r="D300" i="26"/>
  <c r="C300" i="26"/>
  <c r="B300" i="26"/>
  <c r="Z299" i="26"/>
  <c r="Y299" i="26"/>
  <c r="X299" i="26"/>
  <c r="W299" i="26"/>
  <c r="V299" i="26"/>
  <c r="U299" i="26"/>
  <c r="T299" i="26"/>
  <c r="S299" i="26"/>
  <c r="R299" i="26"/>
  <c r="Q299" i="26"/>
  <c r="M299" i="26"/>
  <c r="L299" i="26"/>
  <c r="K299" i="26"/>
  <c r="J299" i="26"/>
  <c r="I299" i="26"/>
  <c r="H299" i="26"/>
  <c r="G299" i="26"/>
  <c r="F299" i="26"/>
  <c r="E299" i="26"/>
  <c r="D299" i="26"/>
  <c r="C299" i="26"/>
  <c r="B299" i="26"/>
  <c r="Z298" i="26"/>
  <c r="Y298" i="26"/>
  <c r="X298" i="26"/>
  <c r="W298" i="26"/>
  <c r="V298" i="26"/>
  <c r="U298" i="26"/>
  <c r="T298" i="26"/>
  <c r="S298" i="26"/>
  <c r="R298" i="26"/>
  <c r="Q298" i="26"/>
  <c r="M298" i="26"/>
  <c r="L298" i="26"/>
  <c r="K298" i="26"/>
  <c r="J298" i="26"/>
  <c r="I298" i="26"/>
  <c r="H298" i="26"/>
  <c r="G298" i="26"/>
  <c r="F298" i="26"/>
  <c r="E298" i="26"/>
  <c r="D298" i="26"/>
  <c r="P298" i="26" s="1"/>
  <c r="C298" i="26"/>
  <c r="B298" i="26"/>
  <c r="Z297" i="26"/>
  <c r="Y297" i="26"/>
  <c r="X297" i="26"/>
  <c r="W297" i="26"/>
  <c r="V297" i="26"/>
  <c r="U297" i="26"/>
  <c r="T297" i="26"/>
  <c r="S297" i="26"/>
  <c r="R297" i="26"/>
  <c r="Q297" i="26"/>
  <c r="M297" i="26"/>
  <c r="L297" i="26"/>
  <c r="K297" i="26"/>
  <c r="J297" i="26"/>
  <c r="I297" i="26"/>
  <c r="H297" i="26"/>
  <c r="G297" i="26"/>
  <c r="F297" i="26"/>
  <c r="E297" i="26"/>
  <c r="D297" i="26"/>
  <c r="C297" i="26"/>
  <c r="B297" i="26"/>
  <c r="Z296" i="26"/>
  <c r="Y296" i="26"/>
  <c r="X296" i="26"/>
  <c r="W296" i="26"/>
  <c r="V296" i="26"/>
  <c r="U296" i="26"/>
  <c r="T296" i="26"/>
  <c r="S296" i="26"/>
  <c r="R296" i="26"/>
  <c r="Q296" i="26"/>
  <c r="AC296" i="26" s="1"/>
  <c r="M296" i="26"/>
  <c r="L296" i="26"/>
  <c r="K296" i="26"/>
  <c r="J296" i="26"/>
  <c r="I296" i="26"/>
  <c r="H296" i="26"/>
  <c r="G296" i="26"/>
  <c r="F296" i="26"/>
  <c r="E296" i="26"/>
  <c r="D296" i="26"/>
  <c r="AD296" i="26" s="1"/>
  <c r="C296" i="26"/>
  <c r="B296" i="26"/>
  <c r="Z295" i="26"/>
  <c r="Y295" i="26"/>
  <c r="X295" i="26"/>
  <c r="W295" i="26"/>
  <c r="V295" i="26"/>
  <c r="U295" i="26"/>
  <c r="T295" i="26"/>
  <c r="S295" i="26"/>
  <c r="R295" i="26"/>
  <c r="Q295" i="26"/>
  <c r="M295" i="26"/>
  <c r="L295" i="26"/>
  <c r="K295" i="26"/>
  <c r="J295" i="26"/>
  <c r="I295" i="26"/>
  <c r="H295" i="26"/>
  <c r="G295" i="26"/>
  <c r="F295" i="26"/>
  <c r="E295" i="26"/>
  <c r="D295" i="26"/>
  <c r="C295" i="26"/>
  <c r="B295" i="26"/>
  <c r="Z294" i="26"/>
  <c r="Y294" i="26"/>
  <c r="X294" i="26"/>
  <c r="W294" i="26"/>
  <c r="V294" i="26"/>
  <c r="U294" i="26"/>
  <c r="T294" i="26"/>
  <c r="S294" i="26"/>
  <c r="R294" i="26"/>
  <c r="Q294" i="26"/>
  <c r="M294" i="26"/>
  <c r="L294" i="26"/>
  <c r="K294" i="26"/>
  <c r="J294" i="26"/>
  <c r="I294" i="26"/>
  <c r="H294" i="26"/>
  <c r="G294" i="26"/>
  <c r="F294" i="26"/>
  <c r="E294" i="26"/>
  <c r="D294" i="26"/>
  <c r="C294" i="26"/>
  <c r="B294" i="26"/>
  <c r="Z293" i="26"/>
  <c r="Y293" i="26"/>
  <c r="X293" i="26"/>
  <c r="W293" i="26"/>
  <c r="V293" i="26"/>
  <c r="U293" i="26"/>
  <c r="T293" i="26"/>
  <c r="S293" i="26"/>
  <c r="R293" i="26"/>
  <c r="Q293" i="26"/>
  <c r="AC293" i="26" s="1"/>
  <c r="M293" i="26"/>
  <c r="L293" i="26"/>
  <c r="K293" i="26"/>
  <c r="J293" i="26"/>
  <c r="I293" i="26"/>
  <c r="H293" i="26"/>
  <c r="G293" i="26"/>
  <c r="F293" i="26"/>
  <c r="E293" i="26"/>
  <c r="D293" i="26"/>
  <c r="AD293" i="26" s="1"/>
  <c r="C293" i="26"/>
  <c r="B293" i="26"/>
  <c r="Z292" i="26"/>
  <c r="Y292" i="26"/>
  <c r="X292" i="26"/>
  <c r="W292" i="26"/>
  <c r="V292" i="26"/>
  <c r="U292" i="26"/>
  <c r="T292" i="26"/>
  <c r="S292" i="26"/>
  <c r="R292" i="26"/>
  <c r="Q292" i="26"/>
  <c r="M292" i="26"/>
  <c r="L292" i="26"/>
  <c r="K292" i="26"/>
  <c r="J292" i="26"/>
  <c r="I292" i="26"/>
  <c r="H292" i="26"/>
  <c r="G292" i="26"/>
  <c r="F292" i="26"/>
  <c r="E292" i="26"/>
  <c r="AD292" i="26" s="1"/>
  <c r="D292" i="26"/>
  <c r="C292" i="26"/>
  <c r="B292" i="26"/>
  <c r="Z291" i="26"/>
  <c r="Y291" i="26"/>
  <c r="X291" i="26"/>
  <c r="W291" i="26"/>
  <c r="V291" i="26"/>
  <c r="U291" i="26"/>
  <c r="T291" i="26"/>
  <c r="S291" i="26"/>
  <c r="R291" i="26"/>
  <c r="Q291" i="26"/>
  <c r="M291" i="26"/>
  <c r="L291" i="26"/>
  <c r="K291" i="26"/>
  <c r="J291" i="26"/>
  <c r="I291" i="26"/>
  <c r="H291" i="26"/>
  <c r="G291" i="26"/>
  <c r="F291" i="26"/>
  <c r="E291" i="26"/>
  <c r="D291" i="26"/>
  <c r="C291" i="26"/>
  <c r="B291" i="26"/>
  <c r="Z290" i="26"/>
  <c r="Y290" i="26"/>
  <c r="X290" i="26"/>
  <c r="W290" i="26"/>
  <c r="V290" i="26"/>
  <c r="U290" i="26"/>
  <c r="T290" i="26"/>
  <c r="S290" i="26"/>
  <c r="R290" i="26"/>
  <c r="Q290" i="26"/>
  <c r="M290" i="26"/>
  <c r="L290" i="26"/>
  <c r="K290" i="26"/>
  <c r="J290" i="26"/>
  <c r="I290" i="26"/>
  <c r="H290" i="26"/>
  <c r="G290" i="26"/>
  <c r="F290" i="26"/>
  <c r="E290" i="26"/>
  <c r="D290" i="26"/>
  <c r="C290" i="26"/>
  <c r="B290" i="26"/>
  <c r="Z289" i="26"/>
  <c r="Y289" i="26"/>
  <c r="X289" i="26"/>
  <c r="W289" i="26"/>
  <c r="V289" i="26"/>
  <c r="U289" i="26"/>
  <c r="T289" i="26"/>
  <c r="S289" i="26"/>
  <c r="R289" i="26"/>
  <c r="Q289" i="26"/>
  <c r="M289" i="26"/>
  <c r="L289" i="26"/>
  <c r="K289" i="26"/>
  <c r="J289" i="26"/>
  <c r="I289" i="26"/>
  <c r="H289" i="26"/>
  <c r="G289" i="26"/>
  <c r="F289" i="26"/>
  <c r="E289" i="26"/>
  <c r="D289" i="26"/>
  <c r="AD289" i="26" s="1"/>
  <c r="C289" i="26"/>
  <c r="B289" i="26"/>
  <c r="Z288" i="26"/>
  <c r="Y288" i="26"/>
  <c r="X288" i="26"/>
  <c r="W288" i="26"/>
  <c r="V288" i="26"/>
  <c r="U288" i="26"/>
  <c r="T288" i="26"/>
  <c r="S288" i="26"/>
  <c r="R288" i="26"/>
  <c r="Q288" i="26"/>
  <c r="AC288" i="26" s="1"/>
  <c r="M288" i="26"/>
  <c r="L288" i="26"/>
  <c r="K288" i="26"/>
  <c r="J288" i="26"/>
  <c r="I288" i="26"/>
  <c r="H288" i="26"/>
  <c r="G288" i="26"/>
  <c r="F288" i="26"/>
  <c r="E288" i="26"/>
  <c r="D288" i="26"/>
  <c r="AD288" i="26" s="1"/>
  <c r="C288" i="26"/>
  <c r="B288" i="26"/>
  <c r="Z287" i="26"/>
  <c r="Y287" i="26"/>
  <c r="X287" i="26"/>
  <c r="W287" i="26"/>
  <c r="V287" i="26"/>
  <c r="U287" i="26"/>
  <c r="T287" i="26"/>
  <c r="S287" i="26"/>
  <c r="R287" i="26"/>
  <c r="Q287" i="26"/>
  <c r="M287" i="26"/>
  <c r="L287" i="26"/>
  <c r="K287" i="26"/>
  <c r="J287" i="26"/>
  <c r="I287" i="26"/>
  <c r="H287" i="26"/>
  <c r="G287" i="26"/>
  <c r="F287" i="26"/>
  <c r="AD287" i="26" s="1"/>
  <c r="E287" i="26"/>
  <c r="D287" i="26"/>
  <c r="C287" i="26"/>
  <c r="B287" i="26"/>
  <c r="Z286" i="26"/>
  <c r="Y286" i="26"/>
  <c r="X286" i="26"/>
  <c r="W286" i="26"/>
  <c r="V286" i="26"/>
  <c r="U286" i="26"/>
  <c r="T286" i="26"/>
  <c r="S286" i="26"/>
  <c r="R286" i="26"/>
  <c r="Q286" i="26"/>
  <c r="M286" i="26"/>
  <c r="L286" i="26"/>
  <c r="K286" i="26"/>
  <c r="J286" i="26"/>
  <c r="I286" i="26"/>
  <c r="H286" i="26"/>
  <c r="G286" i="26"/>
  <c r="F286" i="26"/>
  <c r="E286" i="26"/>
  <c r="D286" i="26"/>
  <c r="P286" i="26" s="1"/>
  <c r="C286" i="26"/>
  <c r="B286" i="26"/>
  <c r="Z285" i="26"/>
  <c r="Y285" i="26"/>
  <c r="X285" i="26"/>
  <c r="W285" i="26"/>
  <c r="V285" i="26"/>
  <c r="U285" i="26"/>
  <c r="T285" i="26"/>
  <c r="S285" i="26"/>
  <c r="R285" i="26"/>
  <c r="Q285" i="26"/>
  <c r="M285" i="26"/>
  <c r="L285" i="26"/>
  <c r="K285" i="26"/>
  <c r="J285" i="26"/>
  <c r="I285" i="26"/>
  <c r="H285" i="26"/>
  <c r="G285" i="26"/>
  <c r="F285" i="26"/>
  <c r="E285" i="26"/>
  <c r="D285" i="26"/>
  <c r="C285" i="26"/>
  <c r="B285" i="26"/>
  <c r="Z284" i="26"/>
  <c r="Y284" i="26"/>
  <c r="X284" i="26"/>
  <c r="W284" i="26"/>
  <c r="V284" i="26"/>
  <c r="U284" i="26"/>
  <c r="T284" i="26"/>
  <c r="S284" i="26"/>
  <c r="R284" i="26"/>
  <c r="Q284" i="26"/>
  <c r="AC284" i="26" s="1"/>
  <c r="M284" i="26"/>
  <c r="L284" i="26"/>
  <c r="K284" i="26"/>
  <c r="J284" i="26"/>
  <c r="I284" i="26"/>
  <c r="H284" i="26"/>
  <c r="G284" i="26"/>
  <c r="F284" i="26"/>
  <c r="E284" i="26"/>
  <c r="D284" i="26"/>
  <c r="C284" i="26"/>
  <c r="B284" i="26"/>
  <c r="Z283" i="26"/>
  <c r="Y283" i="26"/>
  <c r="X283" i="26"/>
  <c r="W283" i="26"/>
  <c r="V283" i="26"/>
  <c r="U283" i="26"/>
  <c r="T283" i="26"/>
  <c r="S283" i="26"/>
  <c r="R283" i="26"/>
  <c r="Q283" i="26"/>
  <c r="M283" i="26"/>
  <c r="L283" i="26"/>
  <c r="K283" i="26"/>
  <c r="J283" i="26"/>
  <c r="I283" i="26"/>
  <c r="H283" i="26"/>
  <c r="G283" i="26"/>
  <c r="F283" i="26"/>
  <c r="E283" i="26"/>
  <c r="D283" i="26"/>
  <c r="C283" i="26"/>
  <c r="B283" i="26"/>
  <c r="Z282" i="26"/>
  <c r="Y282" i="26"/>
  <c r="X282" i="26"/>
  <c r="W282" i="26"/>
  <c r="V282" i="26"/>
  <c r="U282" i="26"/>
  <c r="T282" i="26"/>
  <c r="S282" i="26"/>
  <c r="R282" i="26"/>
  <c r="Q282" i="26"/>
  <c r="M282" i="26"/>
  <c r="L282" i="26"/>
  <c r="K282" i="26"/>
  <c r="J282" i="26"/>
  <c r="I282" i="26"/>
  <c r="H282" i="26"/>
  <c r="G282" i="26"/>
  <c r="F282" i="26"/>
  <c r="E282" i="26"/>
  <c r="D282" i="26"/>
  <c r="C282" i="26"/>
  <c r="B282" i="26"/>
  <c r="Z281" i="26"/>
  <c r="Y281" i="26"/>
  <c r="X281" i="26"/>
  <c r="W281" i="26"/>
  <c r="V281" i="26"/>
  <c r="U281" i="26"/>
  <c r="T281" i="26"/>
  <c r="S281" i="26"/>
  <c r="R281" i="26"/>
  <c r="Q281" i="26"/>
  <c r="AC281" i="26" s="1"/>
  <c r="M281" i="26"/>
  <c r="L281" i="26"/>
  <c r="K281" i="26"/>
  <c r="J281" i="26"/>
  <c r="I281" i="26"/>
  <c r="H281" i="26"/>
  <c r="G281" i="26"/>
  <c r="F281" i="26"/>
  <c r="E281" i="26"/>
  <c r="D281" i="26"/>
  <c r="AD281" i="26" s="1"/>
  <c r="C281" i="26"/>
  <c r="B281" i="26"/>
  <c r="Z280" i="26"/>
  <c r="Y280" i="26"/>
  <c r="X280" i="26"/>
  <c r="W280" i="26"/>
  <c r="V280" i="26"/>
  <c r="U280" i="26"/>
  <c r="T280" i="26"/>
  <c r="S280" i="26"/>
  <c r="R280" i="26"/>
  <c r="Q280" i="26"/>
  <c r="M280" i="26"/>
  <c r="L280" i="26"/>
  <c r="K280" i="26"/>
  <c r="J280" i="26"/>
  <c r="I280" i="26"/>
  <c r="H280" i="26"/>
  <c r="G280" i="26"/>
  <c r="F280" i="26"/>
  <c r="E280" i="26"/>
  <c r="D280" i="26"/>
  <c r="C280" i="26"/>
  <c r="B280" i="26"/>
  <c r="Z279" i="26"/>
  <c r="Y279" i="26"/>
  <c r="X279" i="26"/>
  <c r="W279" i="26"/>
  <c r="V279" i="26"/>
  <c r="U279" i="26"/>
  <c r="T279" i="26"/>
  <c r="S279" i="26"/>
  <c r="R279" i="26"/>
  <c r="Q279" i="26"/>
  <c r="M279" i="26"/>
  <c r="L279" i="26"/>
  <c r="K279" i="26"/>
  <c r="J279" i="26"/>
  <c r="I279" i="26"/>
  <c r="H279" i="26"/>
  <c r="G279" i="26"/>
  <c r="F279" i="26"/>
  <c r="E279" i="26"/>
  <c r="D279" i="26"/>
  <c r="C279" i="26"/>
  <c r="B279" i="26"/>
  <c r="Z278" i="26"/>
  <c r="Y278" i="26"/>
  <c r="X278" i="26"/>
  <c r="W278" i="26"/>
  <c r="V278" i="26"/>
  <c r="U278" i="26"/>
  <c r="T278" i="26"/>
  <c r="S278" i="26"/>
  <c r="R278" i="26"/>
  <c r="Q278" i="26"/>
  <c r="M278" i="26"/>
  <c r="L278" i="26"/>
  <c r="K278" i="26"/>
  <c r="J278" i="26"/>
  <c r="I278" i="26"/>
  <c r="H278" i="26"/>
  <c r="G278" i="26"/>
  <c r="F278" i="26"/>
  <c r="AD278" i="26" s="1"/>
  <c r="E278" i="26"/>
  <c r="D278" i="26"/>
  <c r="C278" i="26"/>
  <c r="B278" i="26"/>
  <c r="Z277" i="26"/>
  <c r="Y277" i="26"/>
  <c r="X277" i="26"/>
  <c r="W277" i="26"/>
  <c r="V277" i="26"/>
  <c r="U277" i="26"/>
  <c r="T277" i="26"/>
  <c r="S277" i="26"/>
  <c r="R277" i="26"/>
  <c r="Q277" i="26"/>
  <c r="M277" i="26"/>
  <c r="L277" i="26"/>
  <c r="K277" i="26"/>
  <c r="J277" i="26"/>
  <c r="I277" i="26"/>
  <c r="H277" i="26"/>
  <c r="G277" i="26"/>
  <c r="F277" i="26"/>
  <c r="E277" i="26"/>
  <c r="D277" i="26"/>
  <c r="C277" i="26"/>
  <c r="B277" i="26"/>
  <c r="Z276" i="26"/>
  <c r="Y276" i="26"/>
  <c r="X276" i="26"/>
  <c r="W276" i="26"/>
  <c r="V276" i="26"/>
  <c r="U276" i="26"/>
  <c r="T276" i="26"/>
  <c r="S276" i="26"/>
  <c r="R276" i="26"/>
  <c r="Q276" i="26"/>
  <c r="M276" i="26"/>
  <c r="L276" i="26"/>
  <c r="K276" i="26"/>
  <c r="J276" i="26"/>
  <c r="I276" i="26"/>
  <c r="H276" i="26"/>
  <c r="G276" i="26"/>
  <c r="F276" i="26"/>
  <c r="E276" i="26"/>
  <c r="D276" i="26"/>
  <c r="C276" i="26"/>
  <c r="B276" i="26"/>
  <c r="Z275" i="26"/>
  <c r="Y275" i="26"/>
  <c r="X275" i="26"/>
  <c r="W275" i="26"/>
  <c r="V275" i="26"/>
  <c r="U275" i="26"/>
  <c r="T275" i="26"/>
  <c r="S275" i="26"/>
  <c r="R275" i="26"/>
  <c r="Q275" i="26"/>
  <c r="M275" i="26"/>
  <c r="L275" i="26"/>
  <c r="K275" i="26"/>
  <c r="J275" i="26"/>
  <c r="I275" i="26"/>
  <c r="H275" i="26"/>
  <c r="G275" i="26"/>
  <c r="F275" i="26"/>
  <c r="E275" i="26"/>
  <c r="D275" i="26"/>
  <c r="C275" i="26"/>
  <c r="B275" i="26"/>
  <c r="Z274" i="26"/>
  <c r="Y274" i="26"/>
  <c r="X274" i="26"/>
  <c r="W274" i="26"/>
  <c r="V274" i="26"/>
  <c r="U274" i="26"/>
  <c r="T274" i="26"/>
  <c r="S274" i="26"/>
  <c r="R274" i="26"/>
  <c r="AD274" i="26" s="1"/>
  <c r="Q274" i="26"/>
  <c r="M274" i="26"/>
  <c r="L274" i="26"/>
  <c r="K274" i="26"/>
  <c r="J274" i="26"/>
  <c r="I274" i="26"/>
  <c r="H274" i="26"/>
  <c r="G274" i="26"/>
  <c r="F274" i="26"/>
  <c r="E274" i="26"/>
  <c r="D274" i="26"/>
  <c r="P274" i="26" s="1"/>
  <c r="C274" i="26"/>
  <c r="B274" i="26"/>
  <c r="Z273" i="26"/>
  <c r="Y273" i="26"/>
  <c r="X273" i="26"/>
  <c r="W273" i="26"/>
  <c r="V273" i="26"/>
  <c r="U273" i="26"/>
  <c r="T273" i="26"/>
  <c r="S273" i="26"/>
  <c r="R273" i="26"/>
  <c r="Q273" i="26"/>
  <c r="M273" i="26"/>
  <c r="L273" i="26"/>
  <c r="K273" i="26"/>
  <c r="J273" i="26"/>
  <c r="I273" i="26"/>
  <c r="H273" i="26"/>
  <c r="G273" i="26"/>
  <c r="F273" i="26"/>
  <c r="E273" i="26"/>
  <c r="D273" i="26"/>
  <c r="C273" i="26"/>
  <c r="B273" i="26"/>
  <c r="Z272" i="26"/>
  <c r="Y272" i="26"/>
  <c r="X272" i="26"/>
  <c r="W272" i="26"/>
  <c r="V272" i="26"/>
  <c r="U272" i="26"/>
  <c r="T272" i="26"/>
  <c r="S272" i="26"/>
  <c r="R272" i="26"/>
  <c r="Q272" i="26"/>
  <c r="AC272" i="26" s="1"/>
  <c r="M272" i="26"/>
  <c r="L272" i="26"/>
  <c r="K272" i="26"/>
  <c r="J272" i="26"/>
  <c r="I272" i="26"/>
  <c r="H272" i="26"/>
  <c r="G272" i="26"/>
  <c r="F272" i="26"/>
  <c r="E272" i="26"/>
  <c r="D272" i="26"/>
  <c r="AD272" i="26" s="1"/>
  <c r="C272" i="26"/>
  <c r="B272" i="26"/>
  <c r="Z271" i="26"/>
  <c r="Y271" i="26"/>
  <c r="X271" i="26"/>
  <c r="W271" i="26"/>
  <c r="V271" i="26"/>
  <c r="U271" i="26"/>
  <c r="T271" i="26"/>
  <c r="S271" i="26"/>
  <c r="R271" i="26"/>
  <c r="Q271" i="26"/>
  <c r="M271" i="26"/>
  <c r="L271" i="26"/>
  <c r="K271" i="26"/>
  <c r="J271" i="26"/>
  <c r="I271" i="26"/>
  <c r="H271" i="26"/>
  <c r="G271" i="26"/>
  <c r="F271" i="26"/>
  <c r="E271" i="26"/>
  <c r="D271" i="26"/>
  <c r="C271" i="26"/>
  <c r="B271" i="26"/>
  <c r="Z270" i="26"/>
  <c r="Y270" i="26"/>
  <c r="X270" i="26"/>
  <c r="W270" i="26"/>
  <c r="V270" i="26"/>
  <c r="U270" i="26"/>
  <c r="T270" i="26"/>
  <c r="S270" i="26"/>
  <c r="R270" i="26"/>
  <c r="Q270" i="26"/>
  <c r="M270" i="26"/>
  <c r="L270" i="26"/>
  <c r="K270" i="26"/>
  <c r="J270" i="26"/>
  <c r="I270" i="26"/>
  <c r="H270" i="26"/>
  <c r="G270" i="26"/>
  <c r="F270" i="26"/>
  <c r="E270" i="26"/>
  <c r="D270" i="26"/>
  <c r="C270" i="26"/>
  <c r="B270" i="26"/>
  <c r="Z269" i="26"/>
  <c r="Y269" i="26"/>
  <c r="X269" i="26"/>
  <c r="W269" i="26"/>
  <c r="V269" i="26"/>
  <c r="U269" i="26"/>
  <c r="T269" i="26"/>
  <c r="S269" i="26"/>
  <c r="R269" i="26"/>
  <c r="Q269" i="26"/>
  <c r="AC269" i="26" s="1"/>
  <c r="M269" i="26"/>
  <c r="L269" i="26"/>
  <c r="K269" i="26"/>
  <c r="J269" i="26"/>
  <c r="I269" i="26"/>
  <c r="H269" i="26"/>
  <c r="G269" i="26"/>
  <c r="F269" i="26"/>
  <c r="E269" i="26"/>
  <c r="D269" i="26"/>
  <c r="AD269" i="26" s="1"/>
  <c r="C269" i="26"/>
  <c r="B269" i="26"/>
  <c r="Z268" i="26"/>
  <c r="Y268" i="26"/>
  <c r="X268" i="26"/>
  <c r="W268" i="26"/>
  <c r="V268" i="26"/>
  <c r="U268" i="26"/>
  <c r="T268" i="26"/>
  <c r="S268" i="26"/>
  <c r="R268" i="26"/>
  <c r="Q268" i="26"/>
  <c r="M268" i="26"/>
  <c r="L268" i="26"/>
  <c r="K268" i="26"/>
  <c r="J268" i="26"/>
  <c r="I268" i="26"/>
  <c r="H268" i="26"/>
  <c r="G268" i="26"/>
  <c r="F268" i="26"/>
  <c r="E268" i="26"/>
  <c r="AD268" i="26" s="1"/>
  <c r="D268" i="26"/>
  <c r="C268" i="26"/>
  <c r="B268" i="26"/>
  <c r="Z267" i="26"/>
  <c r="Y267" i="26"/>
  <c r="X267" i="26"/>
  <c r="W267" i="26"/>
  <c r="V267" i="26"/>
  <c r="U267" i="26"/>
  <c r="T267" i="26"/>
  <c r="S267" i="26"/>
  <c r="R267" i="26"/>
  <c r="Q267" i="26"/>
  <c r="M267" i="26"/>
  <c r="L267" i="26"/>
  <c r="K267" i="26"/>
  <c r="J267" i="26"/>
  <c r="I267" i="26"/>
  <c r="H267" i="26"/>
  <c r="G267" i="26"/>
  <c r="F267" i="26"/>
  <c r="E267" i="26"/>
  <c r="D267" i="26"/>
  <c r="C267" i="26"/>
  <c r="B267" i="26"/>
  <c r="Z266" i="26"/>
  <c r="Y266" i="26"/>
  <c r="X266" i="26"/>
  <c r="W266" i="26"/>
  <c r="V266" i="26"/>
  <c r="U266" i="26"/>
  <c r="T266" i="26"/>
  <c r="S266" i="26"/>
  <c r="R266" i="26"/>
  <c r="Q266" i="26"/>
  <c r="M266" i="26"/>
  <c r="L266" i="26"/>
  <c r="K266" i="26"/>
  <c r="J266" i="26"/>
  <c r="I266" i="26"/>
  <c r="H266" i="26"/>
  <c r="G266" i="26"/>
  <c r="F266" i="26"/>
  <c r="E266" i="26"/>
  <c r="D266" i="26"/>
  <c r="C266" i="26"/>
  <c r="B266" i="26"/>
  <c r="Z265" i="26"/>
  <c r="Y265" i="26"/>
  <c r="X265" i="26"/>
  <c r="W265" i="26"/>
  <c r="V265" i="26"/>
  <c r="U265" i="26"/>
  <c r="T265" i="26"/>
  <c r="S265" i="26"/>
  <c r="R265" i="26"/>
  <c r="Q265" i="26"/>
  <c r="M265" i="26"/>
  <c r="L265" i="26"/>
  <c r="K265" i="26"/>
  <c r="J265" i="26"/>
  <c r="I265" i="26"/>
  <c r="H265" i="26"/>
  <c r="G265" i="26"/>
  <c r="F265" i="26"/>
  <c r="E265" i="26"/>
  <c r="D265" i="26"/>
  <c r="AD265" i="26" s="1"/>
  <c r="C265" i="26"/>
  <c r="B265" i="26"/>
  <c r="Z264" i="26"/>
  <c r="Y264" i="26"/>
  <c r="X264" i="26"/>
  <c r="W264" i="26"/>
  <c r="V264" i="26"/>
  <c r="U264" i="26"/>
  <c r="T264" i="26"/>
  <c r="S264" i="26"/>
  <c r="R264" i="26"/>
  <c r="Q264" i="26"/>
  <c r="AC264" i="26" s="1"/>
  <c r="M264" i="26"/>
  <c r="L264" i="26"/>
  <c r="K264" i="26"/>
  <c r="J264" i="26"/>
  <c r="I264" i="26"/>
  <c r="H264" i="26"/>
  <c r="G264" i="26"/>
  <c r="F264" i="26"/>
  <c r="E264" i="26"/>
  <c r="D264" i="26"/>
  <c r="AD264" i="26" s="1"/>
  <c r="C264" i="26"/>
  <c r="B264" i="26"/>
  <c r="Z263" i="26"/>
  <c r="Y263" i="26"/>
  <c r="X263" i="26"/>
  <c r="W263" i="26"/>
  <c r="V263" i="26"/>
  <c r="U263" i="26"/>
  <c r="T263" i="26"/>
  <c r="S263" i="26"/>
  <c r="R263" i="26"/>
  <c r="Q263" i="26"/>
  <c r="M263" i="26"/>
  <c r="L263" i="26"/>
  <c r="K263" i="26"/>
  <c r="J263" i="26"/>
  <c r="I263" i="26"/>
  <c r="H263" i="26"/>
  <c r="G263" i="26"/>
  <c r="F263" i="26"/>
  <c r="AD263" i="26" s="1"/>
  <c r="E263" i="26"/>
  <c r="D263" i="26"/>
  <c r="C263" i="26"/>
  <c r="B263" i="26"/>
  <c r="Z262" i="26"/>
  <c r="Y262" i="26"/>
  <c r="X262" i="26"/>
  <c r="W262" i="26"/>
  <c r="V262" i="26"/>
  <c r="U262" i="26"/>
  <c r="T262" i="26"/>
  <c r="S262" i="26"/>
  <c r="R262" i="26"/>
  <c r="Q262" i="26"/>
  <c r="M262" i="26"/>
  <c r="L262" i="26"/>
  <c r="K262" i="26"/>
  <c r="J262" i="26"/>
  <c r="I262" i="26"/>
  <c r="H262" i="26"/>
  <c r="G262" i="26"/>
  <c r="F262" i="26"/>
  <c r="E262" i="26"/>
  <c r="D262" i="26"/>
  <c r="P262" i="26" s="1"/>
  <c r="C262" i="26"/>
  <c r="B262" i="26"/>
  <c r="Z261" i="26"/>
  <c r="Y261" i="26"/>
  <c r="X261" i="26"/>
  <c r="W261" i="26"/>
  <c r="V261" i="26"/>
  <c r="U261" i="26"/>
  <c r="T261" i="26"/>
  <c r="S261" i="26"/>
  <c r="R261" i="26"/>
  <c r="Q261" i="26"/>
  <c r="M261" i="26"/>
  <c r="L261" i="26"/>
  <c r="K261" i="26"/>
  <c r="J261" i="26"/>
  <c r="I261" i="26"/>
  <c r="H261" i="26"/>
  <c r="G261" i="26"/>
  <c r="F261" i="26"/>
  <c r="E261" i="26"/>
  <c r="D261" i="26"/>
  <c r="C261" i="26"/>
  <c r="B261" i="26"/>
  <c r="Z260" i="26"/>
  <c r="Y260" i="26"/>
  <c r="X260" i="26"/>
  <c r="W260" i="26"/>
  <c r="V260" i="26"/>
  <c r="U260" i="26"/>
  <c r="T260" i="26"/>
  <c r="S260" i="26"/>
  <c r="R260" i="26"/>
  <c r="Q260" i="26"/>
  <c r="AC260" i="26" s="1"/>
  <c r="M260" i="26"/>
  <c r="L260" i="26"/>
  <c r="K260" i="26"/>
  <c r="J260" i="26"/>
  <c r="I260" i="26"/>
  <c r="H260" i="26"/>
  <c r="G260" i="26"/>
  <c r="F260" i="26"/>
  <c r="E260" i="26"/>
  <c r="D260" i="26"/>
  <c r="C260" i="26"/>
  <c r="B260" i="26"/>
  <c r="Z259" i="26"/>
  <c r="Y259" i="26"/>
  <c r="X259" i="26"/>
  <c r="W259" i="26"/>
  <c r="V259" i="26"/>
  <c r="U259" i="26"/>
  <c r="T259" i="26"/>
  <c r="S259" i="26"/>
  <c r="R259" i="26"/>
  <c r="Q259" i="26"/>
  <c r="M259" i="26"/>
  <c r="L259" i="26"/>
  <c r="K259" i="26"/>
  <c r="J259" i="26"/>
  <c r="I259" i="26"/>
  <c r="H259" i="26"/>
  <c r="G259" i="26"/>
  <c r="F259" i="26"/>
  <c r="E259" i="26"/>
  <c r="D259" i="26"/>
  <c r="C259" i="26"/>
  <c r="B259" i="26"/>
  <c r="Z258" i="26"/>
  <c r="Y258" i="26"/>
  <c r="X258" i="26"/>
  <c r="W258" i="26"/>
  <c r="V258" i="26"/>
  <c r="U258" i="26"/>
  <c r="T258" i="26"/>
  <c r="S258" i="26"/>
  <c r="R258" i="26"/>
  <c r="Q258" i="26"/>
  <c r="M258" i="26"/>
  <c r="L258" i="26"/>
  <c r="K258" i="26"/>
  <c r="J258" i="26"/>
  <c r="I258" i="26"/>
  <c r="H258" i="26"/>
  <c r="G258" i="26"/>
  <c r="F258" i="26"/>
  <c r="E258" i="26"/>
  <c r="D258" i="26"/>
  <c r="C258" i="26"/>
  <c r="B258" i="26"/>
  <c r="Z257" i="26"/>
  <c r="Y257" i="26"/>
  <c r="X257" i="26"/>
  <c r="W257" i="26"/>
  <c r="V257" i="26"/>
  <c r="U257" i="26"/>
  <c r="T257" i="26"/>
  <c r="S257" i="26"/>
  <c r="R257" i="26"/>
  <c r="Q257" i="26"/>
  <c r="AC257" i="26" s="1"/>
  <c r="M257" i="26"/>
  <c r="L257" i="26"/>
  <c r="K257" i="26"/>
  <c r="J257" i="26"/>
  <c r="I257" i="26"/>
  <c r="H257" i="26"/>
  <c r="G257" i="26"/>
  <c r="F257" i="26"/>
  <c r="E257" i="26"/>
  <c r="D257" i="26"/>
  <c r="AD257" i="26" s="1"/>
  <c r="C257" i="26"/>
  <c r="B257" i="26"/>
  <c r="Z256" i="26"/>
  <c r="Y256" i="26"/>
  <c r="X256" i="26"/>
  <c r="W256" i="26"/>
  <c r="V256" i="26"/>
  <c r="U256" i="26"/>
  <c r="T256" i="26"/>
  <c r="S256" i="26"/>
  <c r="R256" i="26"/>
  <c r="Q256" i="26"/>
  <c r="M256" i="26"/>
  <c r="L256" i="26"/>
  <c r="K256" i="26"/>
  <c r="J256" i="26"/>
  <c r="I256" i="26"/>
  <c r="H256" i="26"/>
  <c r="G256" i="26"/>
  <c r="F256" i="26"/>
  <c r="E256" i="26"/>
  <c r="D256" i="26"/>
  <c r="C256" i="26"/>
  <c r="B256" i="26"/>
  <c r="Z255" i="26"/>
  <c r="Y255" i="26"/>
  <c r="X255" i="26"/>
  <c r="W255" i="26"/>
  <c r="V255" i="26"/>
  <c r="U255" i="26"/>
  <c r="T255" i="26"/>
  <c r="S255" i="26"/>
  <c r="R255" i="26"/>
  <c r="Q255" i="26"/>
  <c r="M255" i="26"/>
  <c r="L255" i="26"/>
  <c r="K255" i="26"/>
  <c r="J255" i="26"/>
  <c r="I255" i="26"/>
  <c r="H255" i="26"/>
  <c r="G255" i="26"/>
  <c r="F255" i="26"/>
  <c r="E255" i="26"/>
  <c r="D255" i="26"/>
  <c r="C255" i="26"/>
  <c r="B255" i="26"/>
  <c r="Z254" i="26"/>
  <c r="Y254" i="26"/>
  <c r="X254" i="26"/>
  <c r="W254" i="26"/>
  <c r="V254" i="26"/>
  <c r="U254" i="26"/>
  <c r="T254" i="26"/>
  <c r="S254" i="26"/>
  <c r="R254" i="26"/>
  <c r="Q254" i="26"/>
  <c r="M254" i="26"/>
  <c r="L254" i="26"/>
  <c r="K254" i="26"/>
  <c r="J254" i="26"/>
  <c r="I254" i="26"/>
  <c r="H254" i="26"/>
  <c r="G254" i="26"/>
  <c r="F254" i="26"/>
  <c r="AD254" i="26" s="1"/>
  <c r="E254" i="26"/>
  <c r="D254" i="26"/>
  <c r="C254" i="26"/>
  <c r="B254" i="26"/>
  <c r="Z253" i="26"/>
  <c r="Y253" i="26"/>
  <c r="X253" i="26"/>
  <c r="W253" i="26"/>
  <c r="V253" i="26"/>
  <c r="U253" i="26"/>
  <c r="T253" i="26"/>
  <c r="S253" i="26"/>
  <c r="R253" i="26"/>
  <c r="Q253" i="26"/>
  <c r="M253" i="26"/>
  <c r="L253" i="26"/>
  <c r="K253" i="26"/>
  <c r="J253" i="26"/>
  <c r="I253" i="26"/>
  <c r="H253" i="26"/>
  <c r="G253" i="26"/>
  <c r="F253" i="26"/>
  <c r="E253" i="26"/>
  <c r="D253" i="26"/>
  <c r="C253" i="26"/>
  <c r="B253" i="26"/>
  <c r="Z252" i="26"/>
  <c r="Y252" i="26"/>
  <c r="X252" i="26"/>
  <c r="W252" i="26"/>
  <c r="V252" i="26"/>
  <c r="U252" i="26"/>
  <c r="T252" i="26"/>
  <c r="S252" i="26"/>
  <c r="R252" i="26"/>
  <c r="Q252" i="26"/>
  <c r="M252" i="26"/>
  <c r="L252" i="26"/>
  <c r="K252" i="26"/>
  <c r="J252" i="26"/>
  <c r="I252" i="26"/>
  <c r="H252" i="26"/>
  <c r="G252" i="26"/>
  <c r="F252" i="26"/>
  <c r="E252" i="26"/>
  <c r="D252" i="26"/>
  <c r="C252" i="26"/>
  <c r="B252" i="26"/>
  <c r="Z251" i="26"/>
  <c r="Y251" i="26"/>
  <c r="X251" i="26"/>
  <c r="W251" i="26"/>
  <c r="V251" i="26"/>
  <c r="U251" i="26"/>
  <c r="T251" i="26"/>
  <c r="S251" i="26"/>
  <c r="R251" i="26"/>
  <c r="Q251" i="26"/>
  <c r="M251" i="26"/>
  <c r="L251" i="26"/>
  <c r="K251" i="26"/>
  <c r="J251" i="26"/>
  <c r="I251" i="26"/>
  <c r="H251" i="26"/>
  <c r="G251" i="26"/>
  <c r="F251" i="26"/>
  <c r="E251" i="26"/>
  <c r="D251" i="26"/>
  <c r="C251" i="26"/>
  <c r="B251" i="26"/>
  <c r="Z250" i="26"/>
  <c r="Y250" i="26"/>
  <c r="X250" i="26"/>
  <c r="W250" i="26"/>
  <c r="V250" i="26"/>
  <c r="U250" i="26"/>
  <c r="T250" i="26"/>
  <c r="S250" i="26"/>
  <c r="R250" i="26"/>
  <c r="Q250" i="26"/>
  <c r="M250" i="26"/>
  <c r="L250" i="26"/>
  <c r="K250" i="26"/>
  <c r="J250" i="26"/>
  <c r="I250" i="26"/>
  <c r="H250" i="26"/>
  <c r="G250" i="26"/>
  <c r="F250" i="26"/>
  <c r="E250" i="26"/>
  <c r="D250" i="26"/>
  <c r="P250" i="26" s="1"/>
  <c r="C250" i="26"/>
  <c r="B250" i="26"/>
  <c r="Z249" i="26"/>
  <c r="Y249" i="26"/>
  <c r="X249" i="26"/>
  <c r="W249" i="26"/>
  <c r="V249" i="26"/>
  <c r="U249" i="26"/>
  <c r="T249" i="26"/>
  <c r="S249" i="26"/>
  <c r="R249" i="26"/>
  <c r="Q249" i="26"/>
  <c r="M249" i="26"/>
  <c r="L249" i="26"/>
  <c r="K249" i="26"/>
  <c r="J249" i="26"/>
  <c r="I249" i="26"/>
  <c r="H249" i="26"/>
  <c r="G249" i="26"/>
  <c r="F249" i="26"/>
  <c r="E249" i="26"/>
  <c r="D249" i="26"/>
  <c r="C249" i="26"/>
  <c r="B249" i="26"/>
  <c r="Z248" i="26"/>
  <c r="Y248" i="26"/>
  <c r="X248" i="26"/>
  <c r="W248" i="26"/>
  <c r="V248" i="26"/>
  <c r="U248" i="26"/>
  <c r="T248" i="26"/>
  <c r="S248" i="26"/>
  <c r="R248" i="26"/>
  <c r="Q248" i="26"/>
  <c r="AC248" i="26" s="1"/>
  <c r="M248" i="26"/>
  <c r="L248" i="26"/>
  <c r="K248" i="26"/>
  <c r="J248" i="26"/>
  <c r="I248" i="26"/>
  <c r="H248" i="26"/>
  <c r="G248" i="26"/>
  <c r="F248" i="26"/>
  <c r="E248" i="26"/>
  <c r="D248" i="26"/>
  <c r="AD248" i="26" s="1"/>
  <c r="C248" i="26"/>
  <c r="B248" i="26"/>
  <c r="Z247" i="26"/>
  <c r="Y247" i="26"/>
  <c r="X247" i="26"/>
  <c r="W247" i="26"/>
  <c r="V247" i="26"/>
  <c r="U247" i="26"/>
  <c r="T247" i="26"/>
  <c r="S247" i="26"/>
  <c r="R247" i="26"/>
  <c r="Q247" i="26"/>
  <c r="M247" i="26"/>
  <c r="L247" i="26"/>
  <c r="K247" i="26"/>
  <c r="J247" i="26"/>
  <c r="I247" i="26"/>
  <c r="H247" i="26"/>
  <c r="G247" i="26"/>
  <c r="F247" i="26"/>
  <c r="E247" i="26"/>
  <c r="D247" i="26"/>
  <c r="C247" i="26"/>
  <c r="B247" i="26"/>
  <c r="Z246" i="26"/>
  <c r="Y246" i="26"/>
  <c r="X246" i="26"/>
  <c r="W246" i="26"/>
  <c r="V246" i="26"/>
  <c r="U246" i="26"/>
  <c r="T246" i="26"/>
  <c r="S246" i="26"/>
  <c r="R246" i="26"/>
  <c r="Q246" i="26"/>
  <c r="M246" i="26"/>
  <c r="L246" i="26"/>
  <c r="K246" i="26"/>
  <c r="J246" i="26"/>
  <c r="I246" i="26"/>
  <c r="H246" i="26"/>
  <c r="G246" i="26"/>
  <c r="F246" i="26"/>
  <c r="E246" i="26"/>
  <c r="D246" i="26"/>
  <c r="C246" i="26"/>
  <c r="B246" i="26"/>
  <c r="Z245" i="26"/>
  <c r="Y245" i="26"/>
  <c r="X245" i="26"/>
  <c r="W245" i="26"/>
  <c r="V245" i="26"/>
  <c r="U245" i="26"/>
  <c r="T245" i="26"/>
  <c r="S245" i="26"/>
  <c r="R245" i="26"/>
  <c r="Q245" i="26"/>
  <c r="AC245" i="26" s="1"/>
  <c r="M245" i="26"/>
  <c r="L245" i="26"/>
  <c r="K245" i="26"/>
  <c r="J245" i="26"/>
  <c r="I245" i="26"/>
  <c r="H245" i="26"/>
  <c r="G245" i="26"/>
  <c r="F245" i="26"/>
  <c r="E245" i="26"/>
  <c r="D245" i="26"/>
  <c r="AD245" i="26" s="1"/>
  <c r="C245" i="26"/>
  <c r="B245" i="26"/>
  <c r="Z244" i="26"/>
  <c r="Y244" i="26"/>
  <c r="X244" i="26"/>
  <c r="W244" i="26"/>
  <c r="V244" i="26"/>
  <c r="U244" i="26"/>
  <c r="T244" i="26"/>
  <c r="S244" i="26"/>
  <c r="R244" i="26"/>
  <c r="Q244" i="26"/>
  <c r="M244" i="26"/>
  <c r="L244" i="26"/>
  <c r="K244" i="26"/>
  <c r="J244" i="26"/>
  <c r="I244" i="26"/>
  <c r="H244" i="26"/>
  <c r="G244" i="26"/>
  <c r="F244" i="26"/>
  <c r="E244" i="26"/>
  <c r="AD244" i="26" s="1"/>
  <c r="D244" i="26"/>
  <c r="C244" i="26"/>
  <c r="B244" i="26"/>
  <c r="Z243" i="26"/>
  <c r="Y243" i="26"/>
  <c r="X243" i="26"/>
  <c r="W243" i="26"/>
  <c r="V243" i="26"/>
  <c r="U243" i="26"/>
  <c r="T243" i="26"/>
  <c r="S243" i="26"/>
  <c r="R243" i="26"/>
  <c r="Q243" i="26"/>
  <c r="M243" i="26"/>
  <c r="L243" i="26"/>
  <c r="K243" i="26"/>
  <c r="J243" i="26"/>
  <c r="I243" i="26"/>
  <c r="H243" i="26"/>
  <c r="G243" i="26"/>
  <c r="F243" i="26"/>
  <c r="E243" i="26"/>
  <c r="D243" i="26"/>
  <c r="C243" i="26"/>
  <c r="B243" i="26"/>
  <c r="Z242" i="26"/>
  <c r="Y242" i="26"/>
  <c r="X242" i="26"/>
  <c r="W242" i="26"/>
  <c r="V242" i="26"/>
  <c r="U242" i="26"/>
  <c r="T242" i="26"/>
  <c r="S242" i="26"/>
  <c r="R242" i="26"/>
  <c r="Q242" i="26"/>
  <c r="M242" i="26"/>
  <c r="L242" i="26"/>
  <c r="K242" i="26"/>
  <c r="J242" i="26"/>
  <c r="I242" i="26"/>
  <c r="H242" i="26"/>
  <c r="G242" i="26"/>
  <c r="F242" i="26"/>
  <c r="E242" i="26"/>
  <c r="D242" i="26"/>
  <c r="C242" i="26"/>
  <c r="B242" i="26"/>
  <c r="Z241" i="26"/>
  <c r="Y241" i="26"/>
  <c r="X241" i="26"/>
  <c r="W241" i="26"/>
  <c r="V241" i="26"/>
  <c r="U241" i="26"/>
  <c r="T241" i="26"/>
  <c r="S241" i="26"/>
  <c r="R241" i="26"/>
  <c r="Q241" i="26"/>
  <c r="M241" i="26"/>
  <c r="L241" i="26"/>
  <c r="K241" i="26"/>
  <c r="J241" i="26"/>
  <c r="I241" i="26"/>
  <c r="H241" i="26"/>
  <c r="G241" i="26"/>
  <c r="F241" i="26"/>
  <c r="E241" i="26"/>
  <c r="D241" i="26"/>
  <c r="AD241" i="26" s="1"/>
  <c r="C241" i="26"/>
  <c r="B241" i="26"/>
  <c r="Z240" i="26"/>
  <c r="Y240" i="26"/>
  <c r="X240" i="26"/>
  <c r="W240" i="26"/>
  <c r="V240" i="26"/>
  <c r="U240" i="26"/>
  <c r="T240" i="26"/>
  <c r="S240" i="26"/>
  <c r="R240" i="26"/>
  <c r="Q240" i="26"/>
  <c r="AC240" i="26" s="1"/>
  <c r="M240" i="26"/>
  <c r="L240" i="26"/>
  <c r="K240" i="26"/>
  <c r="J240" i="26"/>
  <c r="I240" i="26"/>
  <c r="H240" i="26"/>
  <c r="G240" i="26"/>
  <c r="F240" i="26"/>
  <c r="E240" i="26"/>
  <c r="D240" i="26"/>
  <c r="AD240" i="26" s="1"/>
  <c r="C240" i="26"/>
  <c r="B240" i="26"/>
  <c r="Z239" i="26"/>
  <c r="Y239" i="26"/>
  <c r="X239" i="26"/>
  <c r="W239" i="26"/>
  <c r="V239" i="26"/>
  <c r="U239" i="26"/>
  <c r="T239" i="26"/>
  <c r="S239" i="26"/>
  <c r="R239" i="26"/>
  <c r="Q239" i="26"/>
  <c r="M239" i="26"/>
  <c r="L239" i="26"/>
  <c r="K239" i="26"/>
  <c r="J239" i="26"/>
  <c r="I239" i="26"/>
  <c r="H239" i="26"/>
  <c r="G239" i="26"/>
  <c r="F239" i="26"/>
  <c r="AD239" i="26" s="1"/>
  <c r="E239" i="26"/>
  <c r="D239" i="26"/>
  <c r="C239" i="26"/>
  <c r="B239" i="26"/>
  <c r="Z238" i="26"/>
  <c r="Y238" i="26"/>
  <c r="X238" i="26"/>
  <c r="W238" i="26"/>
  <c r="V238" i="26"/>
  <c r="U238" i="26"/>
  <c r="T238" i="26"/>
  <c r="S238" i="26"/>
  <c r="R238" i="26"/>
  <c r="Q238" i="26"/>
  <c r="M238" i="26"/>
  <c r="L238" i="26"/>
  <c r="K238" i="26"/>
  <c r="J238" i="26"/>
  <c r="I238" i="26"/>
  <c r="H238" i="26"/>
  <c r="G238" i="26"/>
  <c r="F238" i="26"/>
  <c r="E238" i="26"/>
  <c r="D238" i="26"/>
  <c r="P238" i="26" s="1"/>
  <c r="C238" i="26"/>
  <c r="B238" i="26"/>
  <c r="Z237" i="26"/>
  <c r="Y237" i="26"/>
  <c r="X237" i="26"/>
  <c r="W237" i="26"/>
  <c r="V237" i="26"/>
  <c r="U237" i="26"/>
  <c r="T237" i="26"/>
  <c r="S237" i="26"/>
  <c r="R237" i="26"/>
  <c r="Q237" i="26"/>
  <c r="M237" i="26"/>
  <c r="L237" i="26"/>
  <c r="K237" i="26"/>
  <c r="J237" i="26"/>
  <c r="I237" i="26"/>
  <c r="H237" i="26"/>
  <c r="G237" i="26"/>
  <c r="F237" i="26"/>
  <c r="E237" i="26"/>
  <c r="D237" i="26"/>
  <c r="C237" i="26"/>
  <c r="B237" i="26"/>
  <c r="Z236" i="26"/>
  <c r="Y236" i="26"/>
  <c r="X236" i="26"/>
  <c r="W236" i="26"/>
  <c r="V236" i="26"/>
  <c r="U236" i="26"/>
  <c r="T236" i="26"/>
  <c r="S236" i="26"/>
  <c r="R236" i="26"/>
  <c r="Q236" i="26"/>
  <c r="M236" i="26"/>
  <c r="L236" i="26"/>
  <c r="K236" i="26"/>
  <c r="J236" i="26"/>
  <c r="I236" i="26"/>
  <c r="H236" i="26"/>
  <c r="G236" i="26"/>
  <c r="F236" i="26"/>
  <c r="E236" i="26"/>
  <c r="D236" i="26"/>
  <c r="AD236" i="26" s="1"/>
  <c r="C236" i="26"/>
  <c r="B236" i="26"/>
  <c r="Z235" i="26"/>
  <c r="Y235" i="26"/>
  <c r="X235" i="26"/>
  <c r="W235" i="26"/>
  <c r="V235" i="26"/>
  <c r="U235" i="26"/>
  <c r="T235" i="26"/>
  <c r="S235" i="26"/>
  <c r="R235" i="26"/>
  <c r="Q235" i="26"/>
  <c r="M235" i="26"/>
  <c r="L235" i="26"/>
  <c r="K235" i="26"/>
  <c r="J235" i="26"/>
  <c r="I235" i="26"/>
  <c r="H235" i="26"/>
  <c r="G235" i="26"/>
  <c r="F235" i="26"/>
  <c r="E235" i="26"/>
  <c r="D235" i="26"/>
  <c r="C235" i="26"/>
  <c r="B235" i="26"/>
  <c r="Z234" i="26"/>
  <c r="Y234" i="26"/>
  <c r="X234" i="26"/>
  <c r="W234" i="26"/>
  <c r="V234" i="26"/>
  <c r="U234" i="26"/>
  <c r="T234" i="26"/>
  <c r="S234" i="26"/>
  <c r="R234" i="26"/>
  <c r="Q234" i="26"/>
  <c r="M234" i="26"/>
  <c r="L234" i="26"/>
  <c r="K234" i="26"/>
  <c r="J234" i="26"/>
  <c r="I234" i="26"/>
  <c r="H234" i="26"/>
  <c r="G234" i="26"/>
  <c r="F234" i="26"/>
  <c r="E234" i="26"/>
  <c r="D234" i="26"/>
  <c r="C234" i="26"/>
  <c r="B234" i="26"/>
  <c r="Z233" i="26"/>
  <c r="Y233" i="26"/>
  <c r="X233" i="26"/>
  <c r="W233" i="26"/>
  <c r="V233" i="26"/>
  <c r="U233" i="26"/>
  <c r="T233" i="26"/>
  <c r="S233" i="26"/>
  <c r="R233" i="26"/>
  <c r="Q233" i="26"/>
  <c r="M233" i="26"/>
  <c r="L233" i="26"/>
  <c r="K233" i="26"/>
  <c r="J233" i="26"/>
  <c r="I233" i="26"/>
  <c r="H233" i="26"/>
  <c r="G233" i="26"/>
  <c r="F233" i="26"/>
  <c r="E233" i="26"/>
  <c r="D233" i="26"/>
  <c r="C233" i="26"/>
  <c r="B233" i="26"/>
  <c r="Z232" i="26"/>
  <c r="Y232" i="26"/>
  <c r="X232" i="26"/>
  <c r="W232" i="26"/>
  <c r="V232" i="26"/>
  <c r="U232" i="26"/>
  <c r="T232" i="26"/>
  <c r="S232" i="26"/>
  <c r="R232" i="26"/>
  <c r="Q232" i="26"/>
  <c r="AC232" i="26" s="1"/>
  <c r="M232" i="26"/>
  <c r="L232" i="26"/>
  <c r="K232" i="26"/>
  <c r="J232" i="26"/>
  <c r="I232" i="26"/>
  <c r="H232" i="26"/>
  <c r="G232" i="26"/>
  <c r="F232" i="26"/>
  <c r="E232" i="26"/>
  <c r="D232" i="26"/>
  <c r="C232" i="26"/>
  <c r="B232" i="26"/>
  <c r="Z231" i="26"/>
  <c r="Y231" i="26"/>
  <c r="X231" i="26"/>
  <c r="W231" i="26"/>
  <c r="V231" i="26"/>
  <c r="U231" i="26"/>
  <c r="T231" i="26"/>
  <c r="S231" i="26"/>
  <c r="R231" i="26"/>
  <c r="Q231" i="26"/>
  <c r="M231" i="26"/>
  <c r="L231" i="26"/>
  <c r="K231" i="26"/>
  <c r="J231" i="26"/>
  <c r="I231" i="26"/>
  <c r="H231" i="26"/>
  <c r="G231" i="26"/>
  <c r="F231" i="26"/>
  <c r="E231" i="26"/>
  <c r="D231" i="26"/>
  <c r="C231" i="26"/>
  <c r="B231" i="26"/>
  <c r="Z230" i="26"/>
  <c r="Y230" i="26"/>
  <c r="X230" i="26"/>
  <c r="W230" i="26"/>
  <c r="V230" i="26"/>
  <c r="U230" i="26"/>
  <c r="T230" i="26"/>
  <c r="S230" i="26"/>
  <c r="R230" i="26"/>
  <c r="Q230" i="26"/>
  <c r="M230" i="26"/>
  <c r="L230" i="26"/>
  <c r="K230" i="26"/>
  <c r="J230" i="26"/>
  <c r="I230" i="26"/>
  <c r="H230" i="26"/>
  <c r="G230" i="26"/>
  <c r="F230" i="26"/>
  <c r="E230" i="26"/>
  <c r="D230" i="26"/>
  <c r="C230" i="26"/>
  <c r="B230" i="26"/>
  <c r="Z229" i="26"/>
  <c r="Y229" i="26"/>
  <c r="X229" i="26"/>
  <c r="W229" i="26"/>
  <c r="V229" i="26"/>
  <c r="U229" i="26"/>
  <c r="T229" i="26"/>
  <c r="S229" i="26"/>
  <c r="R229" i="26"/>
  <c r="Q229" i="26"/>
  <c r="AC229" i="26" s="1"/>
  <c r="M229" i="26"/>
  <c r="L229" i="26"/>
  <c r="K229" i="26"/>
  <c r="J229" i="26"/>
  <c r="I229" i="26"/>
  <c r="H229" i="26"/>
  <c r="G229" i="26"/>
  <c r="F229" i="26"/>
  <c r="E229" i="26"/>
  <c r="D229" i="26"/>
  <c r="C229" i="26"/>
  <c r="B229" i="26"/>
  <c r="Z228" i="26"/>
  <c r="Y228" i="26"/>
  <c r="X228" i="26"/>
  <c r="W228" i="26"/>
  <c r="V228" i="26"/>
  <c r="U228" i="26"/>
  <c r="T228" i="26"/>
  <c r="S228" i="26"/>
  <c r="R228" i="26"/>
  <c r="Q228" i="26"/>
  <c r="M228" i="26"/>
  <c r="L228" i="26"/>
  <c r="K228" i="26"/>
  <c r="J228" i="26"/>
  <c r="I228" i="26"/>
  <c r="H228" i="26"/>
  <c r="G228" i="26"/>
  <c r="F228" i="26"/>
  <c r="E228" i="26"/>
  <c r="D228" i="26"/>
  <c r="C228" i="26"/>
  <c r="B228" i="26"/>
  <c r="Z227" i="26"/>
  <c r="Y227" i="26"/>
  <c r="X227" i="26"/>
  <c r="W227" i="26"/>
  <c r="V227" i="26"/>
  <c r="U227" i="26"/>
  <c r="T227" i="26"/>
  <c r="S227" i="26"/>
  <c r="R227" i="26"/>
  <c r="Q227" i="26"/>
  <c r="M227" i="26"/>
  <c r="AD227" i="26" s="1"/>
  <c r="L227" i="26"/>
  <c r="K227" i="26"/>
  <c r="J227" i="26"/>
  <c r="I227" i="26"/>
  <c r="H227" i="26"/>
  <c r="G227" i="26"/>
  <c r="F227" i="26"/>
  <c r="E227" i="26"/>
  <c r="D227" i="26"/>
  <c r="C227" i="26"/>
  <c r="B227" i="26"/>
  <c r="Z226" i="26"/>
  <c r="Y226" i="26"/>
  <c r="X226" i="26"/>
  <c r="W226" i="26"/>
  <c r="V226" i="26"/>
  <c r="U226" i="26"/>
  <c r="T226" i="26"/>
  <c r="S226" i="26"/>
  <c r="R226" i="26"/>
  <c r="Q226" i="26"/>
  <c r="M226" i="26"/>
  <c r="L226" i="26"/>
  <c r="K226" i="26"/>
  <c r="J226" i="26"/>
  <c r="I226" i="26"/>
  <c r="H226" i="26"/>
  <c r="G226" i="26"/>
  <c r="F226" i="26"/>
  <c r="AD226" i="26" s="1"/>
  <c r="E226" i="26"/>
  <c r="D226" i="26"/>
  <c r="C226" i="26"/>
  <c r="B226" i="26"/>
  <c r="Z225" i="26"/>
  <c r="Y225" i="26"/>
  <c r="X225" i="26"/>
  <c r="W225" i="26"/>
  <c r="V225" i="26"/>
  <c r="U225" i="26"/>
  <c r="T225" i="26"/>
  <c r="S225" i="26"/>
  <c r="R225" i="26"/>
  <c r="Q225" i="26"/>
  <c r="M225" i="26"/>
  <c r="L225" i="26"/>
  <c r="K225" i="26"/>
  <c r="J225" i="26"/>
  <c r="I225" i="26"/>
  <c r="H225" i="26"/>
  <c r="G225" i="26"/>
  <c r="F225" i="26"/>
  <c r="E225" i="26"/>
  <c r="D225" i="26"/>
  <c r="AD225" i="26" s="1"/>
  <c r="C225" i="26"/>
  <c r="B225" i="26"/>
  <c r="Z224" i="26"/>
  <c r="Y224" i="26"/>
  <c r="X224" i="26"/>
  <c r="W224" i="26"/>
  <c r="V224" i="26"/>
  <c r="U224" i="26"/>
  <c r="T224" i="26"/>
  <c r="S224" i="26"/>
  <c r="R224" i="26"/>
  <c r="Q224" i="26"/>
  <c r="AC224" i="26" s="1"/>
  <c r="M224" i="26"/>
  <c r="L224" i="26"/>
  <c r="K224" i="26"/>
  <c r="J224" i="26"/>
  <c r="I224" i="26"/>
  <c r="H224" i="26"/>
  <c r="G224" i="26"/>
  <c r="F224" i="26"/>
  <c r="E224" i="26"/>
  <c r="D224" i="26"/>
  <c r="C224" i="26"/>
  <c r="B224" i="26"/>
  <c r="Z223" i="26"/>
  <c r="Y223" i="26"/>
  <c r="X223" i="26"/>
  <c r="W223" i="26"/>
  <c r="V223" i="26"/>
  <c r="U223" i="26"/>
  <c r="T223" i="26"/>
  <c r="S223" i="26"/>
  <c r="R223" i="26"/>
  <c r="Q223" i="26"/>
  <c r="M223" i="26"/>
  <c r="L223" i="26"/>
  <c r="K223" i="26"/>
  <c r="J223" i="26"/>
  <c r="I223" i="26"/>
  <c r="H223" i="26"/>
  <c r="G223" i="26"/>
  <c r="F223" i="26"/>
  <c r="E223" i="26"/>
  <c r="D223" i="26"/>
  <c r="C223" i="26"/>
  <c r="B223" i="26"/>
  <c r="Z222" i="26"/>
  <c r="Y222" i="26"/>
  <c r="X222" i="26"/>
  <c r="W222" i="26"/>
  <c r="V222" i="26"/>
  <c r="U222" i="26"/>
  <c r="T222" i="26"/>
  <c r="S222" i="26"/>
  <c r="R222" i="26"/>
  <c r="Q222" i="26"/>
  <c r="M222" i="26"/>
  <c r="L222" i="26"/>
  <c r="K222" i="26"/>
  <c r="J222" i="26"/>
  <c r="I222" i="26"/>
  <c r="H222" i="26"/>
  <c r="G222" i="26"/>
  <c r="F222" i="26"/>
  <c r="E222" i="26"/>
  <c r="D222" i="26"/>
  <c r="C222" i="26"/>
  <c r="B222" i="26"/>
  <c r="Z221" i="26"/>
  <c r="Y221" i="26"/>
  <c r="X221" i="26"/>
  <c r="W221" i="26"/>
  <c r="V221" i="26"/>
  <c r="U221" i="26"/>
  <c r="T221" i="26"/>
  <c r="S221" i="26"/>
  <c r="R221" i="26"/>
  <c r="Q221" i="26"/>
  <c r="M221" i="26"/>
  <c r="L221" i="26"/>
  <c r="K221" i="26"/>
  <c r="J221" i="26"/>
  <c r="I221" i="26"/>
  <c r="H221" i="26"/>
  <c r="G221" i="26"/>
  <c r="F221" i="26"/>
  <c r="E221" i="26"/>
  <c r="D221" i="26"/>
  <c r="C221" i="26"/>
  <c r="B221" i="26"/>
  <c r="Z220" i="26"/>
  <c r="Y220" i="26"/>
  <c r="X220" i="26"/>
  <c r="W220" i="26"/>
  <c r="V220" i="26"/>
  <c r="U220" i="26"/>
  <c r="T220" i="26"/>
  <c r="S220" i="26"/>
  <c r="R220" i="26"/>
  <c r="Q220" i="26"/>
  <c r="AC220" i="26" s="1"/>
  <c r="M220" i="26"/>
  <c r="L220" i="26"/>
  <c r="K220" i="26"/>
  <c r="J220" i="26"/>
  <c r="I220" i="26"/>
  <c r="H220" i="26"/>
  <c r="G220" i="26"/>
  <c r="F220" i="26"/>
  <c r="E220" i="26"/>
  <c r="AD220" i="26" s="1"/>
  <c r="D220" i="26"/>
  <c r="C220" i="26"/>
  <c r="B220" i="26"/>
  <c r="Z219" i="26"/>
  <c r="Y219" i="26"/>
  <c r="X219" i="26"/>
  <c r="W219" i="26"/>
  <c r="V219" i="26"/>
  <c r="U219" i="26"/>
  <c r="T219" i="26"/>
  <c r="S219" i="26"/>
  <c r="R219" i="26"/>
  <c r="Q219" i="26"/>
  <c r="M219" i="26"/>
  <c r="L219" i="26"/>
  <c r="K219" i="26"/>
  <c r="J219" i="26"/>
  <c r="I219" i="26"/>
  <c r="H219" i="26"/>
  <c r="G219" i="26"/>
  <c r="F219" i="26"/>
  <c r="E219" i="26"/>
  <c r="D219" i="26"/>
  <c r="C219" i="26"/>
  <c r="B219" i="26"/>
  <c r="Z218" i="26"/>
  <c r="Y218" i="26"/>
  <c r="X218" i="26"/>
  <c r="W218" i="26"/>
  <c r="V218" i="26"/>
  <c r="U218" i="26"/>
  <c r="T218" i="26"/>
  <c r="S218" i="26"/>
  <c r="R218" i="26"/>
  <c r="Q218" i="26"/>
  <c r="AC218" i="26" s="1"/>
  <c r="M218" i="26"/>
  <c r="L218" i="26"/>
  <c r="K218" i="26"/>
  <c r="J218" i="26"/>
  <c r="I218" i="26"/>
  <c r="H218" i="26"/>
  <c r="G218" i="26"/>
  <c r="F218" i="26"/>
  <c r="E218" i="26"/>
  <c r="D218" i="26"/>
  <c r="P218" i="26" s="1"/>
  <c r="C218" i="26"/>
  <c r="B218" i="26"/>
  <c r="Z217" i="26"/>
  <c r="Y217" i="26"/>
  <c r="X217" i="26"/>
  <c r="W217" i="26"/>
  <c r="V217" i="26"/>
  <c r="U217" i="26"/>
  <c r="T217" i="26"/>
  <c r="S217" i="26"/>
  <c r="R217" i="26"/>
  <c r="Q217" i="26"/>
  <c r="M217" i="26"/>
  <c r="L217" i="26"/>
  <c r="K217" i="26"/>
  <c r="J217" i="26"/>
  <c r="I217" i="26"/>
  <c r="H217" i="26"/>
  <c r="G217" i="26"/>
  <c r="F217" i="26"/>
  <c r="E217" i="26"/>
  <c r="D217" i="26"/>
  <c r="C217" i="26"/>
  <c r="B217" i="26"/>
  <c r="Z216" i="26"/>
  <c r="Y216" i="26"/>
  <c r="X216" i="26"/>
  <c r="W216" i="26"/>
  <c r="V216" i="26"/>
  <c r="U216" i="26"/>
  <c r="T216" i="26"/>
  <c r="S216" i="26"/>
  <c r="R216" i="26"/>
  <c r="Q216" i="26"/>
  <c r="AC216" i="26" s="1"/>
  <c r="M216" i="26"/>
  <c r="L216" i="26"/>
  <c r="K216" i="26"/>
  <c r="J216" i="26"/>
  <c r="I216" i="26"/>
  <c r="H216" i="26"/>
  <c r="G216" i="26"/>
  <c r="F216" i="26"/>
  <c r="E216" i="26"/>
  <c r="D216" i="26"/>
  <c r="C216" i="26"/>
  <c r="B216" i="26"/>
  <c r="Z215" i="26"/>
  <c r="Y215" i="26"/>
  <c r="X215" i="26"/>
  <c r="W215" i="26"/>
  <c r="V215" i="26"/>
  <c r="U215" i="26"/>
  <c r="T215" i="26"/>
  <c r="S215" i="26"/>
  <c r="R215" i="26"/>
  <c r="Q215" i="26"/>
  <c r="M215" i="26"/>
  <c r="L215" i="26"/>
  <c r="K215" i="26"/>
  <c r="J215" i="26"/>
  <c r="I215" i="26"/>
  <c r="H215" i="26"/>
  <c r="G215" i="26"/>
  <c r="F215" i="26"/>
  <c r="E215" i="26"/>
  <c r="D215" i="26"/>
  <c r="C215" i="26"/>
  <c r="B215" i="26"/>
  <c r="Z214" i="26"/>
  <c r="Y214" i="26"/>
  <c r="X214" i="26"/>
  <c r="W214" i="26"/>
  <c r="V214" i="26"/>
  <c r="U214" i="26"/>
  <c r="T214" i="26"/>
  <c r="S214" i="26"/>
  <c r="R214" i="26"/>
  <c r="Q214" i="26"/>
  <c r="M214" i="26"/>
  <c r="L214" i="26"/>
  <c r="K214" i="26"/>
  <c r="J214" i="26"/>
  <c r="I214" i="26"/>
  <c r="H214" i="26"/>
  <c r="G214" i="26"/>
  <c r="F214" i="26"/>
  <c r="E214" i="26"/>
  <c r="D214" i="26"/>
  <c r="C214" i="26"/>
  <c r="B214" i="26"/>
  <c r="Z213" i="26"/>
  <c r="Y213" i="26"/>
  <c r="X213" i="26"/>
  <c r="W213" i="26"/>
  <c r="V213" i="26"/>
  <c r="U213" i="26"/>
  <c r="T213" i="26"/>
  <c r="S213" i="26"/>
  <c r="R213" i="26"/>
  <c r="Q213" i="26"/>
  <c r="M213" i="26"/>
  <c r="L213" i="26"/>
  <c r="K213" i="26"/>
  <c r="J213" i="26"/>
  <c r="I213" i="26"/>
  <c r="H213" i="26"/>
  <c r="G213" i="26"/>
  <c r="F213" i="26"/>
  <c r="E213" i="26"/>
  <c r="D213" i="26"/>
  <c r="AD213" i="26" s="1"/>
  <c r="C213" i="26"/>
  <c r="B213" i="26"/>
  <c r="Z212" i="26"/>
  <c r="Y212" i="26"/>
  <c r="X212" i="26"/>
  <c r="W212" i="26"/>
  <c r="V212" i="26"/>
  <c r="U212" i="26"/>
  <c r="T212" i="26"/>
  <c r="S212" i="26"/>
  <c r="R212" i="26"/>
  <c r="Q212" i="26"/>
  <c r="AC212" i="26" s="1"/>
  <c r="M212" i="26"/>
  <c r="L212" i="26"/>
  <c r="K212" i="26"/>
  <c r="J212" i="26"/>
  <c r="I212" i="26"/>
  <c r="H212" i="26"/>
  <c r="G212" i="26"/>
  <c r="F212" i="26"/>
  <c r="E212" i="26"/>
  <c r="D212" i="26"/>
  <c r="C212" i="26"/>
  <c r="B212" i="26"/>
  <c r="Z211" i="26"/>
  <c r="Y211" i="26"/>
  <c r="X211" i="26"/>
  <c r="W211" i="26"/>
  <c r="V211" i="26"/>
  <c r="U211" i="26"/>
  <c r="T211" i="26"/>
  <c r="S211" i="26"/>
  <c r="R211" i="26"/>
  <c r="Q211" i="26"/>
  <c r="M211" i="26"/>
  <c r="L211" i="26"/>
  <c r="K211" i="26"/>
  <c r="J211" i="26"/>
  <c r="I211" i="26"/>
  <c r="H211" i="26"/>
  <c r="G211" i="26"/>
  <c r="F211" i="26"/>
  <c r="E211" i="26"/>
  <c r="D211" i="26"/>
  <c r="C211" i="26"/>
  <c r="B211" i="26"/>
  <c r="Z210" i="26"/>
  <c r="Y210" i="26"/>
  <c r="X210" i="26"/>
  <c r="W210" i="26"/>
  <c r="V210" i="26"/>
  <c r="U210" i="26"/>
  <c r="T210" i="26"/>
  <c r="S210" i="26"/>
  <c r="R210" i="26"/>
  <c r="Q210" i="26"/>
  <c r="M210" i="26"/>
  <c r="L210" i="26"/>
  <c r="K210" i="26"/>
  <c r="J210" i="26"/>
  <c r="I210" i="26"/>
  <c r="H210" i="26"/>
  <c r="G210" i="26"/>
  <c r="F210" i="26"/>
  <c r="E210" i="26"/>
  <c r="D210" i="26"/>
  <c r="C210" i="26"/>
  <c r="B210" i="26"/>
  <c r="Z209" i="26"/>
  <c r="Y209" i="26"/>
  <c r="X209" i="26"/>
  <c r="W209" i="26"/>
  <c r="V209" i="26"/>
  <c r="U209" i="26"/>
  <c r="T209" i="26"/>
  <c r="S209" i="26"/>
  <c r="R209" i="26"/>
  <c r="Q209" i="26"/>
  <c r="AC209" i="26" s="1"/>
  <c r="M209" i="26"/>
  <c r="L209" i="26"/>
  <c r="K209" i="26"/>
  <c r="J209" i="26"/>
  <c r="I209" i="26"/>
  <c r="H209" i="26"/>
  <c r="G209" i="26"/>
  <c r="F209" i="26"/>
  <c r="E209" i="26"/>
  <c r="D209" i="26"/>
  <c r="AD209" i="26" s="1"/>
  <c r="C209" i="26"/>
  <c r="B209" i="26"/>
  <c r="Z208" i="26"/>
  <c r="Y208" i="26"/>
  <c r="X208" i="26"/>
  <c r="W208" i="26"/>
  <c r="V208" i="26"/>
  <c r="U208" i="26"/>
  <c r="T208" i="26"/>
  <c r="S208" i="26"/>
  <c r="R208" i="26"/>
  <c r="Q208" i="26"/>
  <c r="AC208" i="26" s="1"/>
  <c r="M208" i="26"/>
  <c r="L208" i="26"/>
  <c r="K208" i="26"/>
  <c r="J208" i="26"/>
  <c r="I208" i="26"/>
  <c r="H208" i="26"/>
  <c r="G208" i="26"/>
  <c r="F208" i="26"/>
  <c r="E208" i="26"/>
  <c r="AD208" i="26" s="1"/>
  <c r="D208" i="26"/>
  <c r="C208" i="26"/>
  <c r="B208" i="26"/>
  <c r="Z207" i="26"/>
  <c r="Y207" i="26"/>
  <c r="X207" i="26"/>
  <c r="W207" i="26"/>
  <c r="V207" i="26"/>
  <c r="U207" i="26"/>
  <c r="T207" i="26"/>
  <c r="S207" i="26"/>
  <c r="R207" i="26"/>
  <c r="Q207" i="26"/>
  <c r="M207" i="26"/>
  <c r="L207" i="26"/>
  <c r="K207" i="26"/>
  <c r="J207" i="26"/>
  <c r="I207" i="26"/>
  <c r="H207" i="26"/>
  <c r="G207" i="26"/>
  <c r="F207" i="26"/>
  <c r="E207" i="26"/>
  <c r="D207" i="26"/>
  <c r="C207" i="26"/>
  <c r="B207" i="26"/>
  <c r="Z206" i="26"/>
  <c r="Y206" i="26"/>
  <c r="X206" i="26"/>
  <c r="W206" i="26"/>
  <c r="V206" i="26"/>
  <c r="U206" i="26"/>
  <c r="T206" i="26"/>
  <c r="S206" i="26"/>
  <c r="R206" i="26"/>
  <c r="Q206" i="26"/>
  <c r="M206" i="26"/>
  <c r="L206" i="26"/>
  <c r="K206" i="26"/>
  <c r="J206" i="26"/>
  <c r="I206" i="26"/>
  <c r="H206" i="26"/>
  <c r="G206" i="26"/>
  <c r="F206" i="26"/>
  <c r="E206" i="26"/>
  <c r="D206" i="26"/>
  <c r="C206" i="26"/>
  <c r="B206" i="26"/>
  <c r="Z205" i="26"/>
  <c r="Y205" i="26"/>
  <c r="X205" i="26"/>
  <c r="W205" i="26"/>
  <c r="V205" i="26"/>
  <c r="U205" i="26"/>
  <c r="T205" i="26"/>
  <c r="S205" i="26"/>
  <c r="R205" i="26"/>
  <c r="Q205" i="26"/>
  <c r="M205" i="26"/>
  <c r="L205" i="26"/>
  <c r="K205" i="26"/>
  <c r="J205" i="26"/>
  <c r="I205" i="26"/>
  <c r="H205" i="26"/>
  <c r="G205" i="26"/>
  <c r="F205" i="26"/>
  <c r="E205" i="26"/>
  <c r="D205" i="26"/>
  <c r="AD205" i="26" s="1"/>
  <c r="C205" i="26"/>
  <c r="B205" i="26"/>
  <c r="Z204" i="26"/>
  <c r="Y204" i="26"/>
  <c r="X204" i="26"/>
  <c r="W204" i="26"/>
  <c r="V204" i="26"/>
  <c r="U204" i="26"/>
  <c r="T204" i="26"/>
  <c r="S204" i="26"/>
  <c r="R204" i="26"/>
  <c r="Q204" i="26"/>
  <c r="M204" i="26"/>
  <c r="L204" i="26"/>
  <c r="K204" i="26"/>
  <c r="J204" i="26"/>
  <c r="I204" i="26"/>
  <c r="H204" i="26"/>
  <c r="G204" i="26"/>
  <c r="F204" i="26"/>
  <c r="E204" i="26"/>
  <c r="D204" i="26"/>
  <c r="C204" i="26"/>
  <c r="B204" i="26"/>
  <c r="AD203" i="26"/>
  <c r="Z203" i="26"/>
  <c r="Y203" i="26"/>
  <c r="X203" i="26"/>
  <c r="W203" i="26"/>
  <c r="V203" i="26"/>
  <c r="U203" i="26"/>
  <c r="T203" i="26"/>
  <c r="S203" i="26"/>
  <c r="R203" i="26"/>
  <c r="Q203" i="26"/>
  <c r="AC203" i="26" s="1"/>
  <c r="M203" i="26"/>
  <c r="L203" i="26"/>
  <c r="K203" i="26"/>
  <c r="J203" i="26"/>
  <c r="I203" i="26"/>
  <c r="H203" i="26"/>
  <c r="G203" i="26"/>
  <c r="F203" i="26"/>
  <c r="E203" i="26"/>
  <c r="D203" i="26"/>
  <c r="P203" i="26" s="1"/>
  <c r="C203" i="26"/>
  <c r="B203" i="26"/>
  <c r="Z202" i="26"/>
  <c r="Y202" i="26"/>
  <c r="X202" i="26"/>
  <c r="W202" i="26"/>
  <c r="V202" i="26"/>
  <c r="U202" i="26"/>
  <c r="T202" i="26"/>
  <c r="S202" i="26"/>
  <c r="R202" i="26"/>
  <c r="Q202" i="26"/>
  <c r="M202" i="26"/>
  <c r="L202" i="26"/>
  <c r="K202" i="26"/>
  <c r="J202" i="26"/>
  <c r="I202" i="26"/>
  <c r="H202" i="26"/>
  <c r="G202" i="26"/>
  <c r="AD202" i="26" s="1"/>
  <c r="F202" i="26"/>
  <c r="E202" i="26"/>
  <c r="D202" i="26"/>
  <c r="C202" i="26"/>
  <c r="B202" i="26"/>
  <c r="Z201" i="26"/>
  <c r="Y201" i="26"/>
  <c r="X201" i="26"/>
  <c r="W201" i="26"/>
  <c r="V201" i="26"/>
  <c r="U201" i="26"/>
  <c r="T201" i="26"/>
  <c r="S201" i="26"/>
  <c r="R201" i="26"/>
  <c r="Q201" i="26"/>
  <c r="AC201" i="26" s="1"/>
  <c r="M201" i="26"/>
  <c r="L201" i="26"/>
  <c r="K201" i="26"/>
  <c r="J201" i="26"/>
  <c r="I201" i="26"/>
  <c r="H201" i="26"/>
  <c r="G201" i="26"/>
  <c r="F201" i="26"/>
  <c r="E201" i="26"/>
  <c r="D201" i="26"/>
  <c r="AD201" i="26" s="1"/>
  <c r="C201" i="26"/>
  <c r="B201" i="26"/>
  <c r="Z200" i="26"/>
  <c r="Y200" i="26"/>
  <c r="X200" i="26"/>
  <c r="W200" i="26"/>
  <c r="V200" i="26"/>
  <c r="U200" i="26"/>
  <c r="T200" i="26"/>
  <c r="S200" i="26"/>
  <c r="R200" i="26"/>
  <c r="Q200" i="26"/>
  <c r="AC200" i="26" s="1"/>
  <c r="M200" i="26"/>
  <c r="L200" i="26"/>
  <c r="K200" i="26"/>
  <c r="J200" i="26"/>
  <c r="I200" i="26"/>
  <c r="H200" i="26"/>
  <c r="G200" i="26"/>
  <c r="F200" i="26"/>
  <c r="E200" i="26"/>
  <c r="D200" i="26"/>
  <c r="C200" i="26"/>
  <c r="B200" i="26"/>
  <c r="Z199" i="26"/>
  <c r="Y199" i="26"/>
  <c r="X199" i="26"/>
  <c r="W199" i="26"/>
  <c r="V199" i="26"/>
  <c r="U199" i="26"/>
  <c r="T199" i="26"/>
  <c r="S199" i="26"/>
  <c r="R199" i="26"/>
  <c r="Q199" i="26"/>
  <c r="M199" i="26"/>
  <c r="L199" i="26"/>
  <c r="K199" i="26"/>
  <c r="J199" i="26"/>
  <c r="I199" i="26"/>
  <c r="H199" i="26"/>
  <c r="G199" i="26"/>
  <c r="F199" i="26"/>
  <c r="E199" i="26"/>
  <c r="D199" i="26"/>
  <c r="C199" i="26"/>
  <c r="B199" i="26"/>
  <c r="Z198" i="26"/>
  <c r="Y198" i="26"/>
  <c r="X198" i="26"/>
  <c r="W198" i="26"/>
  <c r="V198" i="26"/>
  <c r="U198" i="26"/>
  <c r="T198" i="26"/>
  <c r="S198" i="26"/>
  <c r="R198" i="26"/>
  <c r="Q198" i="26"/>
  <c r="M198" i="26"/>
  <c r="L198" i="26"/>
  <c r="K198" i="26"/>
  <c r="J198" i="26"/>
  <c r="I198" i="26"/>
  <c r="H198" i="26"/>
  <c r="G198" i="26"/>
  <c r="F198" i="26"/>
  <c r="E198" i="26"/>
  <c r="D198" i="26"/>
  <c r="C198" i="26"/>
  <c r="B198" i="26"/>
  <c r="Z197" i="26"/>
  <c r="Y197" i="26"/>
  <c r="X197" i="26"/>
  <c r="W197" i="26"/>
  <c r="V197" i="26"/>
  <c r="U197" i="26"/>
  <c r="T197" i="26"/>
  <c r="S197" i="26"/>
  <c r="R197" i="26"/>
  <c r="Q197" i="26"/>
  <c r="M197" i="26"/>
  <c r="L197" i="26"/>
  <c r="K197" i="26"/>
  <c r="J197" i="26"/>
  <c r="I197" i="26"/>
  <c r="H197" i="26"/>
  <c r="G197" i="26"/>
  <c r="F197" i="26"/>
  <c r="E197" i="26"/>
  <c r="D197" i="26"/>
  <c r="C197" i="26"/>
  <c r="B197" i="26"/>
  <c r="Z196" i="26"/>
  <c r="Y196" i="26"/>
  <c r="X196" i="26"/>
  <c r="W196" i="26"/>
  <c r="V196" i="26"/>
  <c r="U196" i="26"/>
  <c r="T196" i="26"/>
  <c r="S196" i="26"/>
  <c r="R196" i="26"/>
  <c r="Q196" i="26"/>
  <c r="AC196" i="26" s="1"/>
  <c r="M196" i="26"/>
  <c r="L196" i="26"/>
  <c r="K196" i="26"/>
  <c r="J196" i="26"/>
  <c r="I196" i="26"/>
  <c r="H196" i="26"/>
  <c r="G196" i="26"/>
  <c r="F196" i="26"/>
  <c r="E196" i="26"/>
  <c r="D196" i="26"/>
  <c r="P196" i="26" s="1"/>
  <c r="C196" i="26"/>
  <c r="B196" i="26"/>
  <c r="Z195" i="26"/>
  <c r="Y195" i="26"/>
  <c r="X195" i="26"/>
  <c r="W195" i="26"/>
  <c r="V195" i="26"/>
  <c r="U195" i="26"/>
  <c r="T195" i="26"/>
  <c r="S195" i="26"/>
  <c r="R195" i="26"/>
  <c r="Q195" i="26"/>
  <c r="M195" i="26"/>
  <c r="L195" i="26"/>
  <c r="K195" i="26"/>
  <c r="J195" i="26"/>
  <c r="I195" i="26"/>
  <c r="H195" i="26"/>
  <c r="G195" i="26"/>
  <c r="F195" i="26"/>
  <c r="E195" i="26"/>
  <c r="D195" i="26"/>
  <c r="C195" i="26"/>
  <c r="B195" i="26"/>
  <c r="Z194" i="26"/>
  <c r="Y194" i="26"/>
  <c r="X194" i="26"/>
  <c r="W194" i="26"/>
  <c r="V194" i="26"/>
  <c r="U194" i="26"/>
  <c r="T194" i="26"/>
  <c r="S194" i="26"/>
  <c r="R194" i="26"/>
  <c r="Q194" i="26"/>
  <c r="M194" i="26"/>
  <c r="L194" i="26"/>
  <c r="K194" i="26"/>
  <c r="J194" i="26"/>
  <c r="I194" i="26"/>
  <c r="H194" i="26"/>
  <c r="G194" i="26"/>
  <c r="F194" i="26"/>
  <c r="E194" i="26"/>
  <c r="D194" i="26"/>
  <c r="C194" i="26"/>
  <c r="B194" i="26"/>
  <c r="Z193" i="26"/>
  <c r="Y193" i="26"/>
  <c r="X193" i="26"/>
  <c r="W193" i="26"/>
  <c r="V193" i="26"/>
  <c r="U193" i="26"/>
  <c r="T193" i="26"/>
  <c r="S193" i="26"/>
  <c r="R193" i="26"/>
  <c r="Q193" i="26"/>
  <c r="M193" i="26"/>
  <c r="L193" i="26"/>
  <c r="K193" i="26"/>
  <c r="J193" i="26"/>
  <c r="I193" i="26"/>
  <c r="H193" i="26"/>
  <c r="G193" i="26"/>
  <c r="F193" i="26"/>
  <c r="E193" i="26"/>
  <c r="D193" i="26"/>
  <c r="C193" i="26"/>
  <c r="B193" i="26"/>
  <c r="Z192" i="26"/>
  <c r="Y192" i="26"/>
  <c r="X192" i="26"/>
  <c r="W192" i="26"/>
  <c r="V192" i="26"/>
  <c r="U192" i="26"/>
  <c r="T192" i="26"/>
  <c r="S192" i="26"/>
  <c r="R192" i="26"/>
  <c r="Q192" i="26"/>
  <c r="AC192" i="26" s="1"/>
  <c r="M192" i="26"/>
  <c r="L192" i="26"/>
  <c r="K192" i="26"/>
  <c r="J192" i="26"/>
  <c r="I192" i="26"/>
  <c r="H192" i="26"/>
  <c r="G192" i="26"/>
  <c r="F192" i="26"/>
  <c r="E192" i="26"/>
  <c r="D192" i="26"/>
  <c r="AD192" i="26" s="1"/>
  <c r="C192" i="26"/>
  <c r="B192" i="26"/>
  <c r="Z191" i="26"/>
  <c r="Y191" i="26"/>
  <c r="X191" i="26"/>
  <c r="W191" i="26"/>
  <c r="V191" i="26"/>
  <c r="U191" i="26"/>
  <c r="T191" i="26"/>
  <c r="S191" i="26"/>
  <c r="R191" i="26"/>
  <c r="Q191" i="26"/>
  <c r="M191" i="26"/>
  <c r="L191" i="26"/>
  <c r="K191" i="26"/>
  <c r="J191" i="26"/>
  <c r="I191" i="26"/>
  <c r="H191" i="26"/>
  <c r="G191" i="26"/>
  <c r="F191" i="26"/>
  <c r="AD191" i="26" s="1"/>
  <c r="E191" i="26"/>
  <c r="D191" i="26"/>
  <c r="C191" i="26"/>
  <c r="B191" i="26"/>
  <c r="Z190" i="26"/>
  <c r="Y190" i="26"/>
  <c r="X190" i="26"/>
  <c r="W190" i="26"/>
  <c r="V190" i="26"/>
  <c r="U190" i="26"/>
  <c r="T190" i="26"/>
  <c r="S190" i="26"/>
  <c r="R190" i="26"/>
  <c r="Q190" i="26"/>
  <c r="M190" i="26"/>
  <c r="L190" i="26"/>
  <c r="K190" i="26"/>
  <c r="J190" i="26"/>
  <c r="I190" i="26"/>
  <c r="H190" i="26"/>
  <c r="G190" i="26"/>
  <c r="F190" i="26"/>
  <c r="AD190" i="26" s="1"/>
  <c r="E190" i="26"/>
  <c r="D190" i="26"/>
  <c r="C190" i="26"/>
  <c r="B190" i="26"/>
  <c r="Z189" i="26"/>
  <c r="Y189" i="26"/>
  <c r="X189" i="26"/>
  <c r="W189" i="26"/>
  <c r="V189" i="26"/>
  <c r="U189" i="26"/>
  <c r="T189" i="26"/>
  <c r="S189" i="26"/>
  <c r="R189" i="26"/>
  <c r="Q189" i="26"/>
  <c r="M189" i="26"/>
  <c r="L189" i="26"/>
  <c r="K189" i="26"/>
  <c r="J189" i="26"/>
  <c r="I189" i="26"/>
  <c r="H189" i="26"/>
  <c r="G189" i="26"/>
  <c r="F189" i="26"/>
  <c r="E189" i="26"/>
  <c r="D189" i="26"/>
  <c r="C189" i="26"/>
  <c r="B189" i="26"/>
  <c r="Z188" i="26"/>
  <c r="Y188" i="26"/>
  <c r="X188" i="26"/>
  <c r="W188" i="26"/>
  <c r="V188" i="26"/>
  <c r="U188" i="26"/>
  <c r="T188" i="26"/>
  <c r="S188" i="26"/>
  <c r="R188" i="26"/>
  <c r="Q188" i="26"/>
  <c r="AC188" i="26" s="1"/>
  <c r="M188" i="26"/>
  <c r="L188" i="26"/>
  <c r="K188" i="26"/>
  <c r="J188" i="26"/>
  <c r="I188" i="26"/>
  <c r="H188" i="26"/>
  <c r="G188" i="26"/>
  <c r="F188" i="26"/>
  <c r="E188" i="26"/>
  <c r="D188" i="26"/>
  <c r="C188" i="26"/>
  <c r="B188" i="26"/>
  <c r="Z187" i="26"/>
  <c r="Y187" i="26"/>
  <c r="X187" i="26"/>
  <c r="W187" i="26"/>
  <c r="V187" i="26"/>
  <c r="U187" i="26"/>
  <c r="T187" i="26"/>
  <c r="S187" i="26"/>
  <c r="R187" i="26"/>
  <c r="Q187" i="26"/>
  <c r="M187" i="26"/>
  <c r="L187" i="26"/>
  <c r="K187" i="26"/>
  <c r="J187" i="26"/>
  <c r="I187" i="26"/>
  <c r="H187" i="26"/>
  <c r="G187" i="26"/>
  <c r="F187" i="26"/>
  <c r="E187" i="26"/>
  <c r="D187" i="26"/>
  <c r="C187" i="26"/>
  <c r="B187" i="26"/>
  <c r="Z186" i="26"/>
  <c r="Y186" i="26"/>
  <c r="X186" i="26"/>
  <c r="W186" i="26"/>
  <c r="V186" i="26"/>
  <c r="U186" i="26"/>
  <c r="T186" i="26"/>
  <c r="S186" i="26"/>
  <c r="R186" i="26"/>
  <c r="Q186" i="26"/>
  <c r="M186" i="26"/>
  <c r="L186" i="26"/>
  <c r="K186" i="26"/>
  <c r="J186" i="26"/>
  <c r="I186" i="26"/>
  <c r="H186" i="26"/>
  <c r="G186" i="26"/>
  <c r="F186" i="26"/>
  <c r="E186" i="26"/>
  <c r="D186" i="26"/>
  <c r="C186" i="26"/>
  <c r="B186" i="26"/>
  <c r="Z185" i="26"/>
  <c r="Y185" i="26"/>
  <c r="X185" i="26"/>
  <c r="W185" i="26"/>
  <c r="V185" i="26"/>
  <c r="U185" i="26"/>
  <c r="T185" i="26"/>
  <c r="S185" i="26"/>
  <c r="R185" i="26"/>
  <c r="Q185" i="26"/>
  <c r="M185" i="26"/>
  <c r="L185" i="26"/>
  <c r="K185" i="26"/>
  <c r="J185" i="26"/>
  <c r="I185" i="26"/>
  <c r="H185" i="26"/>
  <c r="G185" i="26"/>
  <c r="F185" i="26"/>
  <c r="E185" i="26"/>
  <c r="D185" i="26"/>
  <c r="C185" i="26"/>
  <c r="B185" i="26"/>
  <c r="Z184" i="26"/>
  <c r="Y184" i="26"/>
  <c r="X184" i="26"/>
  <c r="W184" i="26"/>
  <c r="V184" i="26"/>
  <c r="U184" i="26"/>
  <c r="T184" i="26"/>
  <c r="S184" i="26"/>
  <c r="R184" i="26"/>
  <c r="Q184" i="26"/>
  <c r="AC184" i="26" s="1"/>
  <c r="M184" i="26"/>
  <c r="L184" i="26"/>
  <c r="K184" i="26"/>
  <c r="J184" i="26"/>
  <c r="I184" i="26"/>
  <c r="H184" i="26"/>
  <c r="G184" i="26"/>
  <c r="F184" i="26"/>
  <c r="E184" i="26"/>
  <c r="AD184" i="26" s="1"/>
  <c r="D184" i="26"/>
  <c r="C184" i="26"/>
  <c r="B184" i="26"/>
  <c r="Z183" i="26"/>
  <c r="Y183" i="26"/>
  <c r="X183" i="26"/>
  <c r="W183" i="26"/>
  <c r="V183" i="26"/>
  <c r="U183" i="26"/>
  <c r="T183" i="26"/>
  <c r="S183" i="26"/>
  <c r="R183" i="26"/>
  <c r="Q183" i="26"/>
  <c r="M183" i="26"/>
  <c r="L183" i="26"/>
  <c r="K183" i="26"/>
  <c r="J183" i="26"/>
  <c r="I183" i="26"/>
  <c r="H183" i="26"/>
  <c r="G183" i="26"/>
  <c r="F183" i="26"/>
  <c r="E183" i="26"/>
  <c r="D183" i="26"/>
  <c r="C183" i="26"/>
  <c r="B183" i="26"/>
  <c r="Z182" i="26"/>
  <c r="Y182" i="26"/>
  <c r="X182" i="26"/>
  <c r="W182" i="26"/>
  <c r="V182" i="26"/>
  <c r="U182" i="26"/>
  <c r="T182" i="26"/>
  <c r="S182" i="26"/>
  <c r="R182" i="26"/>
  <c r="Q182" i="26"/>
  <c r="M182" i="26"/>
  <c r="L182" i="26"/>
  <c r="K182" i="26"/>
  <c r="J182" i="26"/>
  <c r="I182" i="26"/>
  <c r="H182" i="26"/>
  <c r="G182" i="26"/>
  <c r="F182" i="26"/>
  <c r="E182" i="26"/>
  <c r="D182" i="26"/>
  <c r="C182" i="26"/>
  <c r="B182" i="26"/>
  <c r="Z181" i="26"/>
  <c r="Y181" i="26"/>
  <c r="X181" i="26"/>
  <c r="W181" i="26"/>
  <c r="V181" i="26"/>
  <c r="U181" i="26"/>
  <c r="T181" i="26"/>
  <c r="S181" i="26"/>
  <c r="R181" i="26"/>
  <c r="Q181" i="26"/>
  <c r="M181" i="26"/>
  <c r="L181" i="26"/>
  <c r="K181" i="26"/>
  <c r="J181" i="26"/>
  <c r="I181" i="26"/>
  <c r="H181" i="26"/>
  <c r="G181" i="26"/>
  <c r="F181" i="26"/>
  <c r="E181" i="26"/>
  <c r="D181" i="26"/>
  <c r="C181" i="26"/>
  <c r="B181" i="26"/>
  <c r="Z180" i="26"/>
  <c r="Y180" i="26"/>
  <c r="X180" i="26"/>
  <c r="W180" i="26"/>
  <c r="V180" i="26"/>
  <c r="U180" i="26"/>
  <c r="T180" i="26"/>
  <c r="S180" i="26"/>
  <c r="R180" i="26"/>
  <c r="Q180" i="26"/>
  <c r="M180" i="26"/>
  <c r="L180" i="26"/>
  <c r="K180" i="26"/>
  <c r="J180" i="26"/>
  <c r="I180" i="26"/>
  <c r="H180" i="26"/>
  <c r="G180" i="26"/>
  <c r="F180" i="26"/>
  <c r="E180" i="26"/>
  <c r="D180" i="26"/>
  <c r="AD180" i="26" s="1"/>
  <c r="C180" i="26"/>
  <c r="B180" i="26"/>
  <c r="Z179" i="26"/>
  <c r="Y179" i="26"/>
  <c r="X179" i="26"/>
  <c r="W179" i="26"/>
  <c r="V179" i="26"/>
  <c r="U179" i="26"/>
  <c r="T179" i="26"/>
  <c r="S179" i="26"/>
  <c r="R179" i="26"/>
  <c r="Q179" i="26"/>
  <c r="M179" i="26"/>
  <c r="L179" i="26"/>
  <c r="K179" i="26"/>
  <c r="J179" i="26"/>
  <c r="I179" i="26"/>
  <c r="H179" i="26"/>
  <c r="G179" i="26"/>
  <c r="F179" i="26"/>
  <c r="AD179" i="26" s="1"/>
  <c r="E179" i="26"/>
  <c r="D179" i="26"/>
  <c r="C179" i="26"/>
  <c r="B179" i="26"/>
  <c r="Z178" i="26"/>
  <c r="Y178" i="26"/>
  <c r="X178" i="26"/>
  <c r="W178" i="26"/>
  <c r="V178" i="26"/>
  <c r="U178" i="26"/>
  <c r="T178" i="26"/>
  <c r="S178" i="26"/>
  <c r="R178" i="26"/>
  <c r="Q178" i="26"/>
  <c r="M178" i="26"/>
  <c r="L178" i="26"/>
  <c r="K178" i="26"/>
  <c r="J178" i="26"/>
  <c r="I178" i="26"/>
  <c r="H178" i="26"/>
  <c r="G178" i="26"/>
  <c r="F178" i="26"/>
  <c r="AD178" i="26" s="1"/>
  <c r="E178" i="26"/>
  <c r="D178" i="26"/>
  <c r="C178" i="26"/>
  <c r="B178" i="26"/>
  <c r="Z177" i="26"/>
  <c r="Y177" i="26"/>
  <c r="X177" i="26"/>
  <c r="W177" i="26"/>
  <c r="V177" i="26"/>
  <c r="U177" i="26"/>
  <c r="T177" i="26"/>
  <c r="S177" i="26"/>
  <c r="R177" i="26"/>
  <c r="Q177" i="26"/>
  <c r="AC177" i="26" s="1"/>
  <c r="M177" i="26"/>
  <c r="L177" i="26"/>
  <c r="K177" i="26"/>
  <c r="J177" i="26"/>
  <c r="I177" i="26"/>
  <c r="H177" i="26"/>
  <c r="G177" i="26"/>
  <c r="F177" i="26"/>
  <c r="E177" i="26"/>
  <c r="D177" i="26"/>
  <c r="AD177" i="26" s="1"/>
  <c r="C177" i="26"/>
  <c r="B177" i="26"/>
  <c r="Z176" i="26"/>
  <c r="Y176" i="26"/>
  <c r="X176" i="26"/>
  <c r="W176" i="26"/>
  <c r="V176" i="26"/>
  <c r="U176" i="26"/>
  <c r="T176" i="26"/>
  <c r="S176" i="26"/>
  <c r="R176" i="26"/>
  <c r="Q176" i="26"/>
  <c r="AC176" i="26" s="1"/>
  <c r="M176" i="26"/>
  <c r="L176" i="26"/>
  <c r="K176" i="26"/>
  <c r="J176" i="26"/>
  <c r="I176" i="26"/>
  <c r="H176" i="26"/>
  <c r="G176" i="26"/>
  <c r="F176" i="26"/>
  <c r="E176" i="26"/>
  <c r="D176" i="26"/>
  <c r="AD176" i="26" s="1"/>
  <c r="C176" i="26"/>
  <c r="B176" i="26"/>
  <c r="Z175" i="26"/>
  <c r="Y175" i="26"/>
  <c r="X175" i="26"/>
  <c r="W175" i="26"/>
  <c r="V175" i="26"/>
  <c r="U175" i="26"/>
  <c r="T175" i="26"/>
  <c r="S175" i="26"/>
  <c r="R175" i="26"/>
  <c r="Q175" i="26"/>
  <c r="AC175" i="26" s="1"/>
  <c r="M175" i="26"/>
  <c r="L175" i="26"/>
  <c r="K175" i="26"/>
  <c r="J175" i="26"/>
  <c r="I175" i="26"/>
  <c r="H175" i="26"/>
  <c r="G175" i="26"/>
  <c r="F175" i="26"/>
  <c r="E175" i="26"/>
  <c r="D175" i="26"/>
  <c r="C175" i="26"/>
  <c r="B175" i="26"/>
  <c r="Z174" i="26"/>
  <c r="Y174" i="26"/>
  <c r="X174" i="26"/>
  <c r="W174" i="26"/>
  <c r="V174" i="26"/>
  <c r="U174" i="26"/>
  <c r="T174" i="26"/>
  <c r="S174" i="26"/>
  <c r="R174" i="26"/>
  <c r="Q174" i="26"/>
  <c r="M174" i="26"/>
  <c r="L174" i="26"/>
  <c r="K174" i="26"/>
  <c r="J174" i="26"/>
  <c r="I174" i="26"/>
  <c r="H174" i="26"/>
  <c r="G174" i="26"/>
  <c r="F174" i="26"/>
  <c r="E174" i="26"/>
  <c r="D174" i="26"/>
  <c r="C174" i="26"/>
  <c r="B174" i="26"/>
  <c r="Z173" i="26"/>
  <c r="Y173" i="26"/>
  <c r="X173" i="26"/>
  <c r="W173" i="26"/>
  <c r="V173" i="26"/>
  <c r="U173" i="26"/>
  <c r="T173" i="26"/>
  <c r="S173" i="26"/>
  <c r="R173" i="26"/>
  <c r="Q173" i="26"/>
  <c r="M173" i="26"/>
  <c r="L173" i="26"/>
  <c r="K173" i="26"/>
  <c r="J173" i="26"/>
  <c r="I173" i="26"/>
  <c r="H173" i="26"/>
  <c r="G173" i="26"/>
  <c r="F173" i="26"/>
  <c r="E173" i="26"/>
  <c r="D173" i="26"/>
  <c r="C173" i="26"/>
  <c r="B173" i="26"/>
  <c r="AD172" i="26"/>
  <c r="Z172" i="26"/>
  <c r="Y172" i="26"/>
  <c r="X172" i="26"/>
  <c r="W172" i="26"/>
  <c r="V172" i="26"/>
  <c r="U172" i="26"/>
  <c r="T172" i="26"/>
  <c r="S172" i="26"/>
  <c r="R172" i="26"/>
  <c r="Q172" i="26"/>
  <c r="AC172" i="26" s="1"/>
  <c r="M172" i="26"/>
  <c r="L172" i="26"/>
  <c r="K172" i="26"/>
  <c r="J172" i="26"/>
  <c r="I172" i="26"/>
  <c r="H172" i="26"/>
  <c r="G172" i="26"/>
  <c r="F172" i="26"/>
  <c r="E172" i="26"/>
  <c r="D172" i="26"/>
  <c r="C172" i="26"/>
  <c r="B172" i="26"/>
  <c r="Z171" i="26"/>
  <c r="Y171" i="26"/>
  <c r="X171" i="26"/>
  <c r="W171" i="26"/>
  <c r="V171" i="26"/>
  <c r="U171" i="26"/>
  <c r="T171" i="26"/>
  <c r="S171" i="26"/>
  <c r="R171" i="26"/>
  <c r="Q171" i="26"/>
  <c r="M171" i="26"/>
  <c r="L171" i="26"/>
  <c r="K171" i="26"/>
  <c r="J171" i="26"/>
  <c r="I171" i="26"/>
  <c r="H171" i="26"/>
  <c r="G171" i="26"/>
  <c r="F171" i="26"/>
  <c r="E171" i="26"/>
  <c r="D171" i="26"/>
  <c r="C171" i="26"/>
  <c r="B171" i="26"/>
  <c r="Z170" i="26"/>
  <c r="Y170" i="26"/>
  <c r="X170" i="26"/>
  <c r="W170" i="26"/>
  <c r="V170" i="26"/>
  <c r="U170" i="26"/>
  <c r="T170" i="26"/>
  <c r="S170" i="26"/>
  <c r="R170" i="26"/>
  <c r="Q170" i="26"/>
  <c r="M170" i="26"/>
  <c r="L170" i="26"/>
  <c r="K170" i="26"/>
  <c r="AD170" i="26" s="1"/>
  <c r="J170" i="26"/>
  <c r="I170" i="26"/>
  <c r="H170" i="26"/>
  <c r="G170" i="26"/>
  <c r="F170" i="26"/>
  <c r="E170" i="26"/>
  <c r="D170" i="26"/>
  <c r="P170" i="26" s="1"/>
  <c r="C170" i="26"/>
  <c r="B170" i="26"/>
  <c r="Z169" i="26"/>
  <c r="Y169" i="26"/>
  <c r="X169" i="26"/>
  <c r="W169" i="26"/>
  <c r="V169" i="26"/>
  <c r="U169" i="26"/>
  <c r="T169" i="26"/>
  <c r="S169" i="26"/>
  <c r="R169" i="26"/>
  <c r="Q169" i="26"/>
  <c r="AC169" i="26" s="1"/>
  <c r="M169" i="26"/>
  <c r="L169" i="26"/>
  <c r="K169" i="26"/>
  <c r="J169" i="26"/>
  <c r="I169" i="26"/>
  <c r="H169" i="26"/>
  <c r="G169" i="26"/>
  <c r="F169" i="26"/>
  <c r="E169" i="26"/>
  <c r="D169" i="26"/>
  <c r="C169" i="26"/>
  <c r="B169" i="26"/>
  <c r="Z168" i="26"/>
  <c r="Y168" i="26"/>
  <c r="X168" i="26"/>
  <c r="W168" i="26"/>
  <c r="V168" i="26"/>
  <c r="U168" i="26"/>
  <c r="T168" i="26"/>
  <c r="S168" i="26"/>
  <c r="R168" i="26"/>
  <c r="Q168" i="26"/>
  <c r="AC168" i="26" s="1"/>
  <c r="M168" i="26"/>
  <c r="L168" i="26"/>
  <c r="K168" i="26"/>
  <c r="J168" i="26"/>
  <c r="I168" i="26"/>
  <c r="H168" i="26"/>
  <c r="G168" i="26"/>
  <c r="F168" i="26"/>
  <c r="E168" i="26"/>
  <c r="AD168" i="26" s="1"/>
  <c r="D168" i="26"/>
  <c r="P168" i="26" s="1"/>
  <c r="C168" i="26"/>
  <c r="B168" i="26"/>
  <c r="Z167" i="26"/>
  <c r="Y167" i="26"/>
  <c r="X167" i="26"/>
  <c r="W167" i="26"/>
  <c r="V167" i="26"/>
  <c r="U167" i="26"/>
  <c r="T167" i="26"/>
  <c r="S167" i="26"/>
  <c r="R167" i="26"/>
  <c r="Q167" i="26"/>
  <c r="AC167" i="26" s="1"/>
  <c r="M167" i="26"/>
  <c r="L167" i="26"/>
  <c r="K167" i="26"/>
  <c r="J167" i="26"/>
  <c r="I167" i="26"/>
  <c r="H167" i="26"/>
  <c r="G167" i="26"/>
  <c r="F167" i="26"/>
  <c r="E167" i="26"/>
  <c r="D167" i="26"/>
  <c r="C167" i="26"/>
  <c r="B167" i="26"/>
  <c r="Z166" i="26"/>
  <c r="Y166" i="26"/>
  <c r="X166" i="26"/>
  <c r="W166" i="26"/>
  <c r="V166" i="26"/>
  <c r="U166" i="26"/>
  <c r="T166" i="26"/>
  <c r="S166" i="26"/>
  <c r="R166" i="26"/>
  <c r="Q166" i="26"/>
  <c r="M166" i="26"/>
  <c r="L166" i="26"/>
  <c r="K166" i="26"/>
  <c r="J166" i="26"/>
  <c r="I166" i="26"/>
  <c r="H166" i="26"/>
  <c r="G166" i="26"/>
  <c r="F166" i="26"/>
  <c r="E166" i="26"/>
  <c r="AD166" i="26" s="1"/>
  <c r="D166" i="26"/>
  <c r="P166" i="26" s="1"/>
  <c r="C166" i="26"/>
  <c r="B166" i="26"/>
  <c r="Z165" i="26"/>
  <c r="Y165" i="26"/>
  <c r="X165" i="26"/>
  <c r="W165" i="26"/>
  <c r="V165" i="26"/>
  <c r="U165" i="26"/>
  <c r="T165" i="26"/>
  <c r="S165" i="26"/>
  <c r="R165" i="26"/>
  <c r="Q165" i="26"/>
  <c r="M165" i="26"/>
  <c r="L165" i="26"/>
  <c r="K165" i="26"/>
  <c r="J165" i="26"/>
  <c r="I165" i="26"/>
  <c r="H165" i="26"/>
  <c r="G165" i="26"/>
  <c r="F165" i="26"/>
  <c r="E165" i="26"/>
  <c r="D165" i="26"/>
  <c r="C165" i="26"/>
  <c r="B165" i="26"/>
  <c r="Z164" i="26"/>
  <c r="Y164" i="26"/>
  <c r="X164" i="26"/>
  <c r="W164" i="26"/>
  <c r="V164" i="26"/>
  <c r="U164" i="26"/>
  <c r="T164" i="26"/>
  <c r="S164" i="26"/>
  <c r="R164" i="26"/>
  <c r="Q164" i="26"/>
  <c r="AC164" i="26" s="1"/>
  <c r="M164" i="26"/>
  <c r="L164" i="26"/>
  <c r="K164" i="26"/>
  <c r="J164" i="26"/>
  <c r="I164" i="26"/>
  <c r="H164" i="26"/>
  <c r="G164" i="26"/>
  <c r="F164" i="26"/>
  <c r="E164" i="26"/>
  <c r="D164" i="26"/>
  <c r="C164" i="26"/>
  <c r="B164" i="26"/>
  <c r="Z163" i="26"/>
  <c r="Y163" i="26"/>
  <c r="X163" i="26"/>
  <c r="W163" i="26"/>
  <c r="V163" i="26"/>
  <c r="U163" i="26"/>
  <c r="T163" i="26"/>
  <c r="S163" i="26"/>
  <c r="R163" i="26"/>
  <c r="Q163" i="26"/>
  <c r="AC163" i="26" s="1"/>
  <c r="M163" i="26"/>
  <c r="L163" i="26"/>
  <c r="K163" i="26"/>
  <c r="J163" i="26"/>
  <c r="I163" i="26"/>
  <c r="H163" i="26"/>
  <c r="G163" i="26"/>
  <c r="F163" i="26"/>
  <c r="E163" i="26"/>
  <c r="AD163" i="26" s="1"/>
  <c r="D163" i="26"/>
  <c r="P163" i="26" s="1"/>
  <c r="C163" i="26"/>
  <c r="B163" i="26"/>
  <c r="Z162" i="26"/>
  <c r="Y162" i="26"/>
  <c r="X162" i="26"/>
  <c r="W162" i="26"/>
  <c r="V162" i="26"/>
  <c r="U162" i="26"/>
  <c r="T162" i="26"/>
  <c r="S162" i="26"/>
  <c r="R162" i="26"/>
  <c r="Q162" i="26"/>
  <c r="M162" i="26"/>
  <c r="L162" i="26"/>
  <c r="K162" i="26"/>
  <c r="J162" i="26"/>
  <c r="I162" i="26"/>
  <c r="H162" i="26"/>
  <c r="G162" i="26"/>
  <c r="F162" i="26"/>
  <c r="E162" i="26"/>
  <c r="D162" i="26"/>
  <c r="C162" i="26"/>
  <c r="B162" i="26"/>
  <c r="Z161" i="26"/>
  <c r="Y161" i="26"/>
  <c r="X161" i="26"/>
  <c r="W161" i="26"/>
  <c r="V161" i="26"/>
  <c r="U161" i="26"/>
  <c r="T161" i="26"/>
  <c r="S161" i="26"/>
  <c r="R161" i="26"/>
  <c r="Q161" i="26"/>
  <c r="M161" i="26"/>
  <c r="L161" i="26"/>
  <c r="K161" i="26"/>
  <c r="J161" i="26"/>
  <c r="I161" i="26"/>
  <c r="H161" i="26"/>
  <c r="G161" i="26"/>
  <c r="F161" i="26"/>
  <c r="E161" i="26"/>
  <c r="D161" i="26"/>
  <c r="C161" i="26"/>
  <c r="B161" i="26"/>
  <c r="Z160" i="26"/>
  <c r="Y160" i="26"/>
  <c r="X160" i="26"/>
  <c r="W160" i="26"/>
  <c r="V160" i="26"/>
  <c r="U160" i="26"/>
  <c r="T160" i="26"/>
  <c r="S160" i="26"/>
  <c r="R160" i="26"/>
  <c r="Q160" i="26"/>
  <c r="M160" i="26"/>
  <c r="L160" i="26"/>
  <c r="K160" i="26"/>
  <c r="J160" i="26"/>
  <c r="I160" i="26"/>
  <c r="H160" i="26"/>
  <c r="G160" i="26"/>
  <c r="F160" i="26"/>
  <c r="E160" i="26"/>
  <c r="D160" i="26"/>
  <c r="C160" i="26"/>
  <c r="B160" i="26"/>
  <c r="Z159" i="26"/>
  <c r="Y159" i="26"/>
  <c r="X159" i="26"/>
  <c r="W159" i="26"/>
  <c r="V159" i="26"/>
  <c r="U159" i="26"/>
  <c r="T159" i="26"/>
  <c r="S159" i="26"/>
  <c r="R159" i="26"/>
  <c r="Q159" i="26"/>
  <c r="M159" i="26"/>
  <c r="L159" i="26"/>
  <c r="K159" i="26"/>
  <c r="J159" i="26"/>
  <c r="I159" i="26"/>
  <c r="H159" i="26"/>
  <c r="G159" i="26"/>
  <c r="F159" i="26"/>
  <c r="E159" i="26"/>
  <c r="D159" i="26"/>
  <c r="C159" i="26"/>
  <c r="B159" i="26"/>
  <c r="Z158" i="26"/>
  <c r="Y158" i="26"/>
  <c r="X158" i="26"/>
  <c r="W158" i="26"/>
  <c r="V158" i="26"/>
  <c r="U158" i="26"/>
  <c r="T158" i="26"/>
  <c r="S158" i="26"/>
  <c r="R158" i="26"/>
  <c r="Q158" i="26"/>
  <c r="AC158" i="26" s="1"/>
  <c r="M158" i="26"/>
  <c r="L158" i="26"/>
  <c r="K158" i="26"/>
  <c r="J158" i="26"/>
  <c r="I158" i="26"/>
  <c r="H158" i="26"/>
  <c r="G158" i="26"/>
  <c r="F158" i="26"/>
  <c r="AD158" i="26" s="1"/>
  <c r="E158" i="26"/>
  <c r="D158" i="26"/>
  <c r="P158" i="26" s="1"/>
  <c r="C158" i="26"/>
  <c r="B158" i="26"/>
  <c r="Z157" i="26"/>
  <c r="Y157" i="26"/>
  <c r="X157" i="26"/>
  <c r="W157" i="26"/>
  <c r="V157" i="26"/>
  <c r="U157" i="26"/>
  <c r="T157" i="26"/>
  <c r="S157" i="26"/>
  <c r="R157" i="26"/>
  <c r="Q157" i="26"/>
  <c r="AC157" i="26" s="1"/>
  <c r="M157" i="26"/>
  <c r="L157" i="26"/>
  <c r="K157" i="26"/>
  <c r="J157" i="26"/>
  <c r="I157" i="26"/>
  <c r="H157" i="26"/>
  <c r="G157" i="26"/>
  <c r="F157" i="26"/>
  <c r="E157" i="26"/>
  <c r="D157" i="26"/>
  <c r="AD157" i="26" s="1"/>
  <c r="C157" i="26"/>
  <c r="B157" i="26"/>
  <c r="Z156" i="26"/>
  <c r="Y156" i="26"/>
  <c r="X156" i="26"/>
  <c r="W156" i="26"/>
  <c r="V156" i="26"/>
  <c r="U156" i="26"/>
  <c r="T156" i="26"/>
  <c r="S156" i="26"/>
  <c r="R156" i="26"/>
  <c r="Q156" i="26"/>
  <c r="M156" i="26"/>
  <c r="L156" i="26"/>
  <c r="K156" i="26"/>
  <c r="J156" i="26"/>
  <c r="I156" i="26"/>
  <c r="H156" i="26"/>
  <c r="G156" i="26"/>
  <c r="F156" i="26"/>
  <c r="E156" i="26"/>
  <c r="D156" i="26"/>
  <c r="C156" i="26"/>
  <c r="B156" i="26"/>
  <c r="Z155" i="26"/>
  <c r="Y155" i="26"/>
  <c r="X155" i="26"/>
  <c r="W155" i="26"/>
  <c r="V155" i="26"/>
  <c r="U155" i="26"/>
  <c r="T155" i="26"/>
  <c r="S155" i="26"/>
  <c r="R155" i="26"/>
  <c r="Q155" i="26"/>
  <c r="M155" i="26"/>
  <c r="L155" i="26"/>
  <c r="K155" i="26"/>
  <c r="J155" i="26"/>
  <c r="I155" i="26"/>
  <c r="H155" i="26"/>
  <c r="G155" i="26"/>
  <c r="F155" i="26"/>
  <c r="E155" i="26"/>
  <c r="D155" i="26"/>
  <c r="C155" i="26"/>
  <c r="B155" i="26"/>
  <c r="Z154" i="26"/>
  <c r="Y154" i="26"/>
  <c r="X154" i="26"/>
  <c r="W154" i="26"/>
  <c r="V154" i="26"/>
  <c r="U154" i="26"/>
  <c r="T154" i="26"/>
  <c r="S154" i="26"/>
  <c r="R154" i="26"/>
  <c r="Q154" i="26"/>
  <c r="M154" i="26"/>
  <c r="L154" i="26"/>
  <c r="K154" i="26"/>
  <c r="J154" i="26"/>
  <c r="I154" i="26"/>
  <c r="H154" i="26"/>
  <c r="G154" i="26"/>
  <c r="F154" i="26"/>
  <c r="E154" i="26"/>
  <c r="AD154" i="26" s="1"/>
  <c r="D154" i="26"/>
  <c r="P154" i="26" s="1"/>
  <c r="C154" i="26"/>
  <c r="B154" i="26"/>
  <c r="Z153" i="26"/>
  <c r="Y153" i="26"/>
  <c r="X153" i="26"/>
  <c r="W153" i="26"/>
  <c r="V153" i="26"/>
  <c r="U153" i="26"/>
  <c r="T153" i="26"/>
  <c r="S153" i="26"/>
  <c r="R153" i="26"/>
  <c r="Q153" i="26"/>
  <c r="M153" i="26"/>
  <c r="L153" i="26"/>
  <c r="K153" i="26"/>
  <c r="J153" i="26"/>
  <c r="I153" i="26"/>
  <c r="H153" i="26"/>
  <c r="G153" i="26"/>
  <c r="F153" i="26"/>
  <c r="E153" i="26"/>
  <c r="D153" i="26"/>
  <c r="C153" i="26"/>
  <c r="B153" i="26"/>
  <c r="Z152" i="26"/>
  <c r="Y152" i="26"/>
  <c r="X152" i="26"/>
  <c r="W152" i="26"/>
  <c r="V152" i="26"/>
  <c r="U152" i="26"/>
  <c r="T152" i="26"/>
  <c r="S152" i="26"/>
  <c r="R152" i="26"/>
  <c r="Q152" i="26"/>
  <c r="AC152" i="26" s="1"/>
  <c r="M152" i="26"/>
  <c r="L152" i="26"/>
  <c r="K152" i="26"/>
  <c r="J152" i="26"/>
  <c r="I152" i="26"/>
  <c r="H152" i="26"/>
  <c r="G152" i="26"/>
  <c r="F152" i="26"/>
  <c r="E152" i="26"/>
  <c r="D152" i="26"/>
  <c r="C152" i="26"/>
  <c r="B152" i="26"/>
  <c r="Z151" i="26"/>
  <c r="Y151" i="26"/>
  <c r="X151" i="26"/>
  <c r="W151" i="26"/>
  <c r="V151" i="26"/>
  <c r="U151" i="26"/>
  <c r="T151" i="26"/>
  <c r="S151" i="26"/>
  <c r="R151" i="26"/>
  <c r="Q151" i="26"/>
  <c r="M151" i="26"/>
  <c r="L151" i="26"/>
  <c r="K151" i="26"/>
  <c r="J151" i="26"/>
  <c r="I151" i="26"/>
  <c r="H151" i="26"/>
  <c r="G151" i="26"/>
  <c r="F151" i="26"/>
  <c r="E151" i="26"/>
  <c r="D151" i="26"/>
  <c r="C151" i="26"/>
  <c r="B151" i="26"/>
  <c r="Z150" i="26"/>
  <c r="Y150" i="26"/>
  <c r="X150" i="26"/>
  <c r="W150" i="26"/>
  <c r="V150" i="26"/>
  <c r="U150" i="26"/>
  <c r="T150" i="26"/>
  <c r="S150" i="26"/>
  <c r="R150" i="26"/>
  <c r="Q150" i="26"/>
  <c r="M150" i="26"/>
  <c r="L150" i="26"/>
  <c r="K150" i="26"/>
  <c r="J150" i="26"/>
  <c r="I150" i="26"/>
  <c r="H150" i="26"/>
  <c r="G150" i="26"/>
  <c r="F150" i="26"/>
  <c r="E150" i="26"/>
  <c r="D150" i="26"/>
  <c r="C150" i="26"/>
  <c r="B150" i="26"/>
  <c r="Z149" i="26"/>
  <c r="Y149" i="26"/>
  <c r="X149" i="26"/>
  <c r="W149" i="26"/>
  <c r="V149" i="26"/>
  <c r="U149" i="26"/>
  <c r="T149" i="26"/>
  <c r="S149" i="26"/>
  <c r="R149" i="26"/>
  <c r="Q149" i="26"/>
  <c r="AC149" i="26" s="1"/>
  <c r="M149" i="26"/>
  <c r="L149" i="26"/>
  <c r="K149" i="26"/>
  <c r="J149" i="26"/>
  <c r="I149" i="26"/>
  <c r="H149" i="26"/>
  <c r="G149" i="26"/>
  <c r="F149" i="26"/>
  <c r="E149" i="26"/>
  <c r="D149" i="26"/>
  <c r="P149" i="26" s="1"/>
  <c r="C149" i="26"/>
  <c r="B149" i="26"/>
  <c r="Z148" i="26"/>
  <c r="Y148" i="26"/>
  <c r="X148" i="26"/>
  <c r="W148" i="26"/>
  <c r="V148" i="26"/>
  <c r="U148" i="26"/>
  <c r="T148" i="26"/>
  <c r="S148" i="26"/>
  <c r="R148" i="26"/>
  <c r="Q148" i="26"/>
  <c r="M148" i="26"/>
  <c r="L148" i="26"/>
  <c r="K148" i="26"/>
  <c r="J148" i="26"/>
  <c r="I148" i="26"/>
  <c r="H148" i="26"/>
  <c r="G148" i="26"/>
  <c r="F148" i="26"/>
  <c r="E148" i="26"/>
  <c r="D148" i="26"/>
  <c r="C148" i="26"/>
  <c r="B148" i="26"/>
  <c r="Z147" i="26"/>
  <c r="Y147" i="26"/>
  <c r="X147" i="26"/>
  <c r="W147" i="26"/>
  <c r="V147" i="26"/>
  <c r="U147" i="26"/>
  <c r="T147" i="26"/>
  <c r="S147" i="26"/>
  <c r="R147" i="26"/>
  <c r="Q147" i="26"/>
  <c r="M147" i="26"/>
  <c r="L147" i="26"/>
  <c r="K147" i="26"/>
  <c r="J147" i="26"/>
  <c r="I147" i="26"/>
  <c r="H147" i="26"/>
  <c r="G147" i="26"/>
  <c r="F147" i="26"/>
  <c r="E147" i="26"/>
  <c r="D147" i="26"/>
  <c r="C147" i="26"/>
  <c r="B147" i="26"/>
  <c r="Z146" i="26"/>
  <c r="Y146" i="26"/>
  <c r="X146" i="26"/>
  <c r="W146" i="26"/>
  <c r="V146" i="26"/>
  <c r="U146" i="26"/>
  <c r="T146" i="26"/>
  <c r="S146" i="26"/>
  <c r="R146" i="26"/>
  <c r="Q146" i="26"/>
  <c r="M146" i="26"/>
  <c r="L146" i="26"/>
  <c r="K146" i="26"/>
  <c r="J146" i="26"/>
  <c r="I146" i="26"/>
  <c r="H146" i="26"/>
  <c r="G146" i="26"/>
  <c r="F146" i="26"/>
  <c r="AD146" i="26" s="1"/>
  <c r="E146" i="26"/>
  <c r="D146" i="26"/>
  <c r="C146" i="26"/>
  <c r="B146" i="26"/>
  <c r="Z145" i="26"/>
  <c r="Y145" i="26"/>
  <c r="X145" i="26"/>
  <c r="W145" i="26"/>
  <c r="V145" i="26"/>
  <c r="U145" i="26"/>
  <c r="T145" i="26"/>
  <c r="S145" i="26"/>
  <c r="R145" i="26"/>
  <c r="Q145" i="26"/>
  <c r="AC145" i="26" s="1"/>
  <c r="M145" i="26"/>
  <c r="L145" i="26"/>
  <c r="K145" i="26"/>
  <c r="J145" i="26"/>
  <c r="I145" i="26"/>
  <c r="H145" i="26"/>
  <c r="G145" i="26"/>
  <c r="F145" i="26"/>
  <c r="E145" i="26"/>
  <c r="D145" i="26"/>
  <c r="AD145" i="26" s="1"/>
  <c r="C145" i="26"/>
  <c r="B145" i="26"/>
  <c r="Z144" i="26"/>
  <c r="Y144" i="26"/>
  <c r="X144" i="26"/>
  <c r="W144" i="26"/>
  <c r="V144" i="26"/>
  <c r="U144" i="26"/>
  <c r="T144" i="26"/>
  <c r="S144" i="26"/>
  <c r="R144" i="26"/>
  <c r="Q144" i="26"/>
  <c r="AC144" i="26" s="1"/>
  <c r="M144" i="26"/>
  <c r="L144" i="26"/>
  <c r="K144" i="26"/>
  <c r="J144" i="26"/>
  <c r="I144" i="26"/>
  <c r="H144" i="26"/>
  <c r="G144" i="26"/>
  <c r="F144" i="26"/>
  <c r="E144" i="26"/>
  <c r="D144" i="26"/>
  <c r="AD144" i="26" s="1"/>
  <c r="C144" i="26"/>
  <c r="B144" i="26"/>
  <c r="Z143" i="26"/>
  <c r="Y143" i="26"/>
  <c r="X143" i="26"/>
  <c r="W143" i="26"/>
  <c r="V143" i="26"/>
  <c r="U143" i="26"/>
  <c r="T143" i="26"/>
  <c r="S143" i="26"/>
  <c r="R143" i="26"/>
  <c r="Q143" i="26"/>
  <c r="M143" i="26"/>
  <c r="L143" i="26"/>
  <c r="K143" i="26"/>
  <c r="J143" i="26"/>
  <c r="I143" i="26"/>
  <c r="H143" i="26"/>
  <c r="G143" i="26"/>
  <c r="F143" i="26"/>
  <c r="E143" i="26"/>
  <c r="D143" i="26"/>
  <c r="C143" i="26"/>
  <c r="B143" i="26"/>
  <c r="Z142" i="26"/>
  <c r="Y142" i="26"/>
  <c r="X142" i="26"/>
  <c r="W142" i="26"/>
  <c r="V142" i="26"/>
  <c r="U142" i="26"/>
  <c r="T142" i="26"/>
  <c r="S142" i="26"/>
  <c r="R142" i="26"/>
  <c r="Q142" i="26"/>
  <c r="AC142" i="26" s="1"/>
  <c r="M142" i="26"/>
  <c r="L142" i="26"/>
  <c r="K142" i="26"/>
  <c r="J142" i="26"/>
  <c r="I142" i="26"/>
  <c r="H142" i="26"/>
  <c r="G142" i="26"/>
  <c r="F142" i="26"/>
  <c r="E142" i="26"/>
  <c r="D142" i="26"/>
  <c r="P142" i="26" s="1"/>
  <c r="C142" i="26"/>
  <c r="B142" i="26"/>
  <c r="Z141" i="26"/>
  <c r="Y141" i="26"/>
  <c r="X141" i="26"/>
  <c r="W141" i="26"/>
  <c r="V141" i="26"/>
  <c r="U141" i="26"/>
  <c r="T141" i="26"/>
  <c r="S141" i="26"/>
  <c r="R141" i="26"/>
  <c r="Q141" i="26"/>
  <c r="AC141" i="26" s="1"/>
  <c r="M141" i="26"/>
  <c r="L141" i="26"/>
  <c r="K141" i="26"/>
  <c r="J141" i="26"/>
  <c r="I141" i="26"/>
  <c r="H141" i="26"/>
  <c r="G141" i="26"/>
  <c r="F141" i="26"/>
  <c r="E141" i="26"/>
  <c r="D141" i="26"/>
  <c r="AD141" i="26" s="1"/>
  <c r="C141" i="26"/>
  <c r="B141" i="26"/>
  <c r="Z140" i="26"/>
  <c r="Y140" i="26"/>
  <c r="X140" i="26"/>
  <c r="W140" i="26"/>
  <c r="V140" i="26"/>
  <c r="U140" i="26"/>
  <c r="T140" i="26"/>
  <c r="S140" i="26"/>
  <c r="R140" i="26"/>
  <c r="Q140" i="26"/>
  <c r="AC140" i="26" s="1"/>
  <c r="M140" i="26"/>
  <c r="L140" i="26"/>
  <c r="K140" i="26"/>
  <c r="J140" i="26"/>
  <c r="I140" i="26"/>
  <c r="H140" i="26"/>
  <c r="G140" i="26"/>
  <c r="F140" i="26"/>
  <c r="E140" i="26"/>
  <c r="D140" i="26"/>
  <c r="C140" i="26"/>
  <c r="B140" i="26"/>
  <c r="Z139" i="26"/>
  <c r="Y139" i="26"/>
  <c r="X139" i="26"/>
  <c r="W139" i="26"/>
  <c r="V139" i="26"/>
  <c r="U139" i="26"/>
  <c r="T139" i="26"/>
  <c r="S139" i="26"/>
  <c r="R139" i="26"/>
  <c r="Q139" i="26"/>
  <c r="M139" i="26"/>
  <c r="L139" i="26"/>
  <c r="K139" i="26"/>
  <c r="J139" i="26"/>
  <c r="I139" i="26"/>
  <c r="H139" i="26"/>
  <c r="G139" i="26"/>
  <c r="F139" i="26"/>
  <c r="E139" i="26"/>
  <c r="D139" i="26"/>
  <c r="C139" i="26"/>
  <c r="B139" i="26"/>
  <c r="Z138" i="26"/>
  <c r="Y138" i="26"/>
  <c r="X138" i="26"/>
  <c r="W138" i="26"/>
  <c r="V138" i="26"/>
  <c r="U138" i="26"/>
  <c r="T138" i="26"/>
  <c r="S138" i="26"/>
  <c r="R138" i="26"/>
  <c r="Q138" i="26"/>
  <c r="M138" i="26"/>
  <c r="L138" i="26"/>
  <c r="K138" i="26"/>
  <c r="J138" i="26"/>
  <c r="I138" i="26"/>
  <c r="H138" i="26"/>
  <c r="G138" i="26"/>
  <c r="F138" i="26"/>
  <c r="E138" i="26"/>
  <c r="D138" i="26"/>
  <c r="C138" i="26"/>
  <c r="B138" i="26"/>
  <c r="Z137" i="26"/>
  <c r="Y137" i="26"/>
  <c r="X137" i="26"/>
  <c r="W137" i="26"/>
  <c r="V137" i="26"/>
  <c r="U137" i="26"/>
  <c r="T137" i="26"/>
  <c r="S137" i="26"/>
  <c r="R137" i="26"/>
  <c r="Q137" i="26"/>
  <c r="M137" i="26"/>
  <c r="L137" i="26"/>
  <c r="K137" i="26"/>
  <c r="J137" i="26"/>
  <c r="I137" i="26"/>
  <c r="H137" i="26"/>
  <c r="G137" i="26"/>
  <c r="F137" i="26"/>
  <c r="E137" i="26"/>
  <c r="D137" i="26"/>
  <c r="P137" i="26" s="1"/>
  <c r="C137" i="26"/>
  <c r="B137" i="26"/>
  <c r="Z136" i="26"/>
  <c r="Y136" i="26"/>
  <c r="X136" i="26"/>
  <c r="W136" i="26"/>
  <c r="V136" i="26"/>
  <c r="U136" i="26"/>
  <c r="T136" i="26"/>
  <c r="S136" i="26"/>
  <c r="R136" i="26"/>
  <c r="Q136" i="26"/>
  <c r="AC136" i="26" s="1"/>
  <c r="M136" i="26"/>
  <c r="L136" i="26"/>
  <c r="K136" i="26"/>
  <c r="J136" i="26"/>
  <c r="I136" i="26"/>
  <c r="H136" i="26"/>
  <c r="G136" i="26"/>
  <c r="F136" i="26"/>
  <c r="E136" i="26"/>
  <c r="D136" i="26"/>
  <c r="AD136" i="26" s="1"/>
  <c r="C136" i="26"/>
  <c r="B136" i="26"/>
  <c r="Z135" i="26"/>
  <c r="Y135" i="26"/>
  <c r="X135" i="26"/>
  <c r="W135" i="26"/>
  <c r="V135" i="26"/>
  <c r="U135" i="26"/>
  <c r="T135" i="26"/>
  <c r="S135" i="26"/>
  <c r="R135" i="26"/>
  <c r="Q135" i="26"/>
  <c r="M135" i="26"/>
  <c r="L135" i="26"/>
  <c r="K135" i="26"/>
  <c r="J135" i="26"/>
  <c r="I135" i="26"/>
  <c r="H135" i="26"/>
  <c r="G135" i="26"/>
  <c r="F135" i="26"/>
  <c r="E135" i="26"/>
  <c r="D135" i="26"/>
  <c r="C135" i="26"/>
  <c r="B135" i="26"/>
  <c r="Z134" i="26"/>
  <c r="Y134" i="26"/>
  <c r="X134" i="26"/>
  <c r="W134" i="26"/>
  <c r="V134" i="26"/>
  <c r="U134" i="26"/>
  <c r="T134" i="26"/>
  <c r="S134" i="26"/>
  <c r="R134" i="26"/>
  <c r="Q134" i="26"/>
  <c r="M134" i="26"/>
  <c r="L134" i="26"/>
  <c r="K134" i="26"/>
  <c r="J134" i="26"/>
  <c r="I134" i="26"/>
  <c r="H134" i="26"/>
  <c r="G134" i="26"/>
  <c r="F134" i="26"/>
  <c r="E134" i="26"/>
  <c r="D134" i="26"/>
  <c r="C134" i="26"/>
  <c r="B134" i="26"/>
  <c r="Z133" i="26"/>
  <c r="Y133" i="26"/>
  <c r="X133" i="26"/>
  <c r="W133" i="26"/>
  <c r="V133" i="26"/>
  <c r="U133" i="26"/>
  <c r="T133" i="26"/>
  <c r="S133" i="26"/>
  <c r="R133" i="26"/>
  <c r="Q133" i="26"/>
  <c r="AC133" i="26" s="1"/>
  <c r="M133" i="26"/>
  <c r="L133" i="26"/>
  <c r="K133" i="26"/>
  <c r="J133" i="26"/>
  <c r="I133" i="26"/>
  <c r="H133" i="26"/>
  <c r="G133" i="26"/>
  <c r="F133" i="26"/>
  <c r="E133" i="26"/>
  <c r="D133" i="26"/>
  <c r="AD133" i="26" s="1"/>
  <c r="C133" i="26"/>
  <c r="B133" i="26"/>
  <c r="Z132" i="26"/>
  <c r="Y132" i="26"/>
  <c r="X132" i="26"/>
  <c r="W132" i="26"/>
  <c r="V132" i="26"/>
  <c r="U132" i="26"/>
  <c r="T132" i="26"/>
  <c r="S132" i="26"/>
  <c r="R132" i="26"/>
  <c r="Q132" i="26"/>
  <c r="AC132" i="26" s="1"/>
  <c r="M132" i="26"/>
  <c r="L132" i="26"/>
  <c r="K132" i="26"/>
  <c r="J132" i="26"/>
  <c r="I132" i="26"/>
  <c r="H132" i="26"/>
  <c r="G132" i="26"/>
  <c r="F132" i="26"/>
  <c r="E132" i="26"/>
  <c r="D132" i="26"/>
  <c r="AD132" i="26" s="1"/>
  <c r="C132" i="26"/>
  <c r="B132" i="26"/>
  <c r="Z131" i="26"/>
  <c r="Y131" i="26"/>
  <c r="X131" i="26"/>
  <c r="W131" i="26"/>
  <c r="V131" i="26"/>
  <c r="U131" i="26"/>
  <c r="T131" i="26"/>
  <c r="S131" i="26"/>
  <c r="R131" i="26"/>
  <c r="Q131" i="26"/>
  <c r="AC131" i="26" s="1"/>
  <c r="M131" i="26"/>
  <c r="L131" i="26"/>
  <c r="K131" i="26"/>
  <c r="J131" i="26"/>
  <c r="I131" i="26"/>
  <c r="H131" i="26"/>
  <c r="G131" i="26"/>
  <c r="F131" i="26"/>
  <c r="E131" i="26"/>
  <c r="D131" i="26"/>
  <c r="AD131" i="26" s="1"/>
  <c r="C131" i="26"/>
  <c r="B131" i="26"/>
  <c r="Z130" i="26"/>
  <c r="Y130" i="26"/>
  <c r="X130" i="26"/>
  <c r="W130" i="26"/>
  <c r="V130" i="26"/>
  <c r="U130" i="26"/>
  <c r="T130" i="26"/>
  <c r="S130" i="26"/>
  <c r="R130" i="26"/>
  <c r="Q130" i="26"/>
  <c r="M130" i="26"/>
  <c r="L130" i="26"/>
  <c r="K130" i="26"/>
  <c r="J130" i="26"/>
  <c r="I130" i="26"/>
  <c r="H130" i="26"/>
  <c r="G130" i="26"/>
  <c r="F130" i="26"/>
  <c r="E130" i="26"/>
  <c r="AD130" i="26" s="1"/>
  <c r="D130" i="26"/>
  <c r="C130" i="26"/>
  <c r="B130" i="26"/>
  <c r="Z129" i="26"/>
  <c r="Y129" i="26"/>
  <c r="X129" i="26"/>
  <c r="W129" i="26"/>
  <c r="V129" i="26"/>
  <c r="U129" i="26"/>
  <c r="T129" i="26"/>
  <c r="S129" i="26"/>
  <c r="R129" i="26"/>
  <c r="Q129" i="26"/>
  <c r="M129" i="26"/>
  <c r="L129" i="26"/>
  <c r="K129" i="26"/>
  <c r="J129" i="26"/>
  <c r="I129" i="26"/>
  <c r="H129" i="26"/>
  <c r="G129" i="26"/>
  <c r="F129" i="26"/>
  <c r="E129" i="26"/>
  <c r="D129" i="26"/>
  <c r="C129" i="26"/>
  <c r="B129" i="26"/>
  <c r="Z128" i="26"/>
  <c r="Y128" i="26"/>
  <c r="X128" i="26"/>
  <c r="W128" i="26"/>
  <c r="V128" i="26"/>
  <c r="U128" i="26"/>
  <c r="T128" i="26"/>
  <c r="S128" i="26"/>
  <c r="R128" i="26"/>
  <c r="Q128" i="26"/>
  <c r="AC128" i="26" s="1"/>
  <c r="M128" i="26"/>
  <c r="L128" i="26"/>
  <c r="K128" i="26"/>
  <c r="J128" i="26"/>
  <c r="I128" i="26"/>
  <c r="H128" i="26"/>
  <c r="G128" i="26"/>
  <c r="F128" i="26"/>
  <c r="E128" i="26"/>
  <c r="D128" i="26"/>
  <c r="AD128" i="26" s="1"/>
  <c r="C128" i="26"/>
  <c r="B128" i="26"/>
  <c r="Z127" i="26"/>
  <c r="Y127" i="26"/>
  <c r="X127" i="26"/>
  <c r="W127" i="26"/>
  <c r="V127" i="26"/>
  <c r="U127" i="26"/>
  <c r="T127" i="26"/>
  <c r="S127" i="26"/>
  <c r="R127" i="26"/>
  <c r="Q127" i="26"/>
  <c r="AC127" i="26" s="1"/>
  <c r="M127" i="26"/>
  <c r="L127" i="26"/>
  <c r="K127" i="26"/>
  <c r="J127" i="26"/>
  <c r="I127" i="26"/>
  <c r="H127" i="26"/>
  <c r="G127" i="26"/>
  <c r="F127" i="26"/>
  <c r="E127" i="26"/>
  <c r="D127" i="26"/>
  <c r="P127" i="26" s="1"/>
  <c r="C127" i="26"/>
  <c r="B127" i="26"/>
  <c r="Z126" i="26"/>
  <c r="Y126" i="26"/>
  <c r="X126" i="26"/>
  <c r="W126" i="26"/>
  <c r="V126" i="26"/>
  <c r="U126" i="26"/>
  <c r="T126" i="26"/>
  <c r="S126" i="26"/>
  <c r="R126" i="26"/>
  <c r="Q126" i="26"/>
  <c r="M126" i="26"/>
  <c r="L126" i="26"/>
  <c r="K126" i="26"/>
  <c r="J126" i="26"/>
  <c r="I126" i="26"/>
  <c r="H126" i="26"/>
  <c r="G126" i="26"/>
  <c r="F126" i="26"/>
  <c r="E126" i="26"/>
  <c r="D126" i="26"/>
  <c r="C126" i="26"/>
  <c r="B126" i="26"/>
  <c r="Z125" i="26"/>
  <c r="Y125" i="26"/>
  <c r="X125" i="26"/>
  <c r="W125" i="26"/>
  <c r="V125" i="26"/>
  <c r="U125" i="26"/>
  <c r="T125" i="26"/>
  <c r="S125" i="26"/>
  <c r="R125" i="26"/>
  <c r="Q125" i="26"/>
  <c r="AC125" i="26" s="1"/>
  <c r="M125" i="26"/>
  <c r="L125" i="26"/>
  <c r="K125" i="26"/>
  <c r="J125" i="26"/>
  <c r="I125" i="26"/>
  <c r="H125" i="26"/>
  <c r="G125" i="26"/>
  <c r="F125" i="26"/>
  <c r="E125" i="26"/>
  <c r="D125" i="26"/>
  <c r="P125" i="26" s="1"/>
  <c r="C125" i="26"/>
  <c r="B125" i="26"/>
  <c r="Z124" i="26"/>
  <c r="Y124" i="26"/>
  <c r="X124" i="26"/>
  <c r="W124" i="26"/>
  <c r="V124" i="26"/>
  <c r="U124" i="26"/>
  <c r="T124" i="26"/>
  <c r="S124" i="26"/>
  <c r="R124" i="26"/>
  <c r="Q124" i="26"/>
  <c r="M124" i="26"/>
  <c r="L124" i="26"/>
  <c r="K124" i="26"/>
  <c r="J124" i="26"/>
  <c r="I124" i="26"/>
  <c r="H124" i="26"/>
  <c r="G124" i="26"/>
  <c r="F124" i="26"/>
  <c r="E124" i="26"/>
  <c r="D124" i="26"/>
  <c r="C124" i="26"/>
  <c r="B124" i="26"/>
  <c r="Z123" i="26"/>
  <c r="Y123" i="26"/>
  <c r="X123" i="26"/>
  <c r="W123" i="26"/>
  <c r="V123" i="26"/>
  <c r="U123" i="26"/>
  <c r="T123" i="26"/>
  <c r="S123" i="26"/>
  <c r="R123" i="26"/>
  <c r="Q123" i="26"/>
  <c r="M123" i="26"/>
  <c r="L123" i="26"/>
  <c r="K123" i="26"/>
  <c r="J123" i="26"/>
  <c r="I123" i="26"/>
  <c r="H123" i="26"/>
  <c r="G123" i="26"/>
  <c r="F123" i="26"/>
  <c r="E123" i="26"/>
  <c r="D123" i="26"/>
  <c r="C123" i="26"/>
  <c r="B123" i="26"/>
  <c r="Z122" i="26"/>
  <c r="Y122" i="26"/>
  <c r="X122" i="26"/>
  <c r="W122" i="26"/>
  <c r="V122" i="26"/>
  <c r="U122" i="26"/>
  <c r="T122" i="26"/>
  <c r="S122" i="26"/>
  <c r="R122" i="26"/>
  <c r="Q122" i="26"/>
  <c r="AC122" i="26" s="1"/>
  <c r="M122" i="26"/>
  <c r="L122" i="26"/>
  <c r="K122" i="26"/>
  <c r="J122" i="26"/>
  <c r="I122" i="26"/>
  <c r="H122" i="26"/>
  <c r="G122" i="26"/>
  <c r="F122" i="26"/>
  <c r="E122" i="26"/>
  <c r="D122" i="26"/>
  <c r="C122" i="26"/>
  <c r="B122" i="26"/>
  <c r="Z121" i="26"/>
  <c r="Y121" i="26"/>
  <c r="X121" i="26"/>
  <c r="W121" i="26"/>
  <c r="V121" i="26"/>
  <c r="U121" i="26"/>
  <c r="T121" i="26"/>
  <c r="S121" i="26"/>
  <c r="R121" i="26"/>
  <c r="Q121" i="26"/>
  <c r="M121" i="26"/>
  <c r="L121" i="26"/>
  <c r="K121" i="26"/>
  <c r="J121" i="26"/>
  <c r="I121" i="26"/>
  <c r="H121" i="26"/>
  <c r="G121" i="26"/>
  <c r="F121" i="26"/>
  <c r="E121" i="26"/>
  <c r="D121" i="26"/>
  <c r="AD121" i="26" s="1"/>
  <c r="C121" i="26"/>
  <c r="B121" i="26"/>
  <c r="Z120" i="26"/>
  <c r="Y120" i="26"/>
  <c r="X120" i="26"/>
  <c r="W120" i="26"/>
  <c r="V120" i="26"/>
  <c r="U120" i="26"/>
  <c r="T120" i="26"/>
  <c r="S120" i="26"/>
  <c r="R120" i="26"/>
  <c r="Q120" i="26"/>
  <c r="AC120" i="26" s="1"/>
  <c r="M120" i="26"/>
  <c r="L120" i="26"/>
  <c r="K120" i="26"/>
  <c r="J120" i="26"/>
  <c r="I120" i="26"/>
  <c r="H120" i="26"/>
  <c r="G120" i="26"/>
  <c r="F120" i="26"/>
  <c r="E120" i="26"/>
  <c r="D120" i="26"/>
  <c r="AD120" i="26" s="1"/>
  <c r="C120" i="26"/>
  <c r="B120" i="26"/>
  <c r="Z119" i="26"/>
  <c r="Y119" i="26"/>
  <c r="X119" i="26"/>
  <c r="W119" i="26"/>
  <c r="V119" i="26"/>
  <c r="U119" i="26"/>
  <c r="T119" i="26"/>
  <c r="S119" i="26"/>
  <c r="R119" i="26"/>
  <c r="Q119" i="26"/>
  <c r="M119" i="26"/>
  <c r="L119" i="26"/>
  <c r="K119" i="26"/>
  <c r="J119" i="26"/>
  <c r="I119" i="26"/>
  <c r="H119" i="26"/>
  <c r="G119" i="26"/>
  <c r="F119" i="26"/>
  <c r="E119" i="26"/>
  <c r="D119" i="26"/>
  <c r="C119" i="26"/>
  <c r="B119" i="26"/>
  <c r="Z118" i="26"/>
  <c r="Y118" i="26"/>
  <c r="X118" i="26"/>
  <c r="W118" i="26"/>
  <c r="V118" i="26"/>
  <c r="U118" i="26"/>
  <c r="T118" i="26"/>
  <c r="S118" i="26"/>
  <c r="R118" i="26"/>
  <c r="Q118" i="26"/>
  <c r="M118" i="26"/>
  <c r="L118" i="26"/>
  <c r="K118" i="26"/>
  <c r="J118" i="26"/>
  <c r="I118" i="26"/>
  <c r="H118" i="26"/>
  <c r="G118" i="26"/>
  <c r="F118" i="26"/>
  <c r="E118" i="26"/>
  <c r="D118" i="26"/>
  <c r="P118" i="26" s="1"/>
  <c r="C118" i="26"/>
  <c r="B118" i="26"/>
  <c r="Z117" i="26"/>
  <c r="Y117" i="26"/>
  <c r="X117" i="26"/>
  <c r="W117" i="26"/>
  <c r="V117" i="26"/>
  <c r="U117" i="26"/>
  <c r="T117" i="26"/>
  <c r="S117" i="26"/>
  <c r="R117" i="26"/>
  <c r="Q117" i="26"/>
  <c r="M117" i="26"/>
  <c r="L117" i="26"/>
  <c r="K117" i="26"/>
  <c r="J117" i="26"/>
  <c r="I117" i="26"/>
  <c r="H117" i="26"/>
  <c r="G117" i="26"/>
  <c r="F117" i="26"/>
  <c r="E117" i="26"/>
  <c r="D117" i="26"/>
  <c r="C117" i="26"/>
  <c r="B117" i="26"/>
  <c r="Z116" i="26"/>
  <c r="Y116" i="26"/>
  <c r="X116" i="26"/>
  <c r="W116" i="26"/>
  <c r="V116" i="26"/>
  <c r="U116" i="26"/>
  <c r="T116" i="26"/>
  <c r="S116" i="26"/>
  <c r="R116" i="26"/>
  <c r="Q116" i="26"/>
  <c r="AC116" i="26" s="1"/>
  <c r="M116" i="26"/>
  <c r="L116" i="26"/>
  <c r="K116" i="26"/>
  <c r="J116" i="26"/>
  <c r="I116" i="26"/>
  <c r="H116" i="26"/>
  <c r="G116" i="26"/>
  <c r="F116" i="26"/>
  <c r="E116" i="26"/>
  <c r="D116" i="26"/>
  <c r="C116" i="26"/>
  <c r="B116" i="26"/>
  <c r="Z115" i="26"/>
  <c r="Y115" i="26"/>
  <c r="X115" i="26"/>
  <c r="W115" i="26"/>
  <c r="V115" i="26"/>
  <c r="U115" i="26"/>
  <c r="T115" i="26"/>
  <c r="S115" i="26"/>
  <c r="R115" i="26"/>
  <c r="Q115" i="26"/>
  <c r="AC115" i="26" s="1"/>
  <c r="M115" i="26"/>
  <c r="L115" i="26"/>
  <c r="K115" i="26"/>
  <c r="J115" i="26"/>
  <c r="I115" i="26"/>
  <c r="H115" i="26"/>
  <c r="G115" i="26"/>
  <c r="F115" i="26"/>
  <c r="E115" i="26"/>
  <c r="AD115" i="26" s="1"/>
  <c r="D115" i="26"/>
  <c r="P115" i="26" s="1"/>
  <c r="C115" i="26"/>
  <c r="B115" i="26"/>
  <c r="Z114" i="26"/>
  <c r="Y114" i="26"/>
  <c r="X114" i="26"/>
  <c r="W114" i="26"/>
  <c r="V114" i="26"/>
  <c r="U114" i="26"/>
  <c r="T114" i="26"/>
  <c r="S114" i="26"/>
  <c r="R114" i="26"/>
  <c r="Q114" i="26"/>
  <c r="M114" i="26"/>
  <c r="L114" i="26"/>
  <c r="K114" i="26"/>
  <c r="J114" i="26"/>
  <c r="I114" i="26"/>
  <c r="H114" i="26"/>
  <c r="G114" i="26"/>
  <c r="F114" i="26"/>
  <c r="E114" i="26"/>
  <c r="D114" i="26"/>
  <c r="C114" i="26"/>
  <c r="B114" i="26"/>
  <c r="Z113" i="26"/>
  <c r="Y113" i="26"/>
  <c r="X113" i="26"/>
  <c r="W113" i="26"/>
  <c r="V113" i="26"/>
  <c r="U113" i="26"/>
  <c r="T113" i="26"/>
  <c r="S113" i="26"/>
  <c r="R113" i="26"/>
  <c r="Q113" i="26"/>
  <c r="M113" i="26"/>
  <c r="L113" i="26"/>
  <c r="K113" i="26"/>
  <c r="J113" i="26"/>
  <c r="I113" i="26"/>
  <c r="H113" i="26"/>
  <c r="G113" i="26"/>
  <c r="F113" i="26"/>
  <c r="E113" i="26"/>
  <c r="D113" i="26"/>
  <c r="C113" i="26"/>
  <c r="B113" i="26"/>
  <c r="Z112" i="26"/>
  <c r="Y112" i="26"/>
  <c r="X112" i="26"/>
  <c r="W112" i="26"/>
  <c r="V112" i="26"/>
  <c r="U112" i="26"/>
  <c r="T112" i="26"/>
  <c r="S112" i="26"/>
  <c r="R112" i="26"/>
  <c r="Q112" i="26"/>
  <c r="AC112" i="26" s="1"/>
  <c r="M112" i="26"/>
  <c r="L112" i="26"/>
  <c r="K112" i="26"/>
  <c r="J112" i="26"/>
  <c r="I112" i="26"/>
  <c r="H112" i="26"/>
  <c r="G112" i="26"/>
  <c r="F112" i="26"/>
  <c r="E112" i="26"/>
  <c r="D112" i="26"/>
  <c r="C112" i="26"/>
  <c r="B112" i="26"/>
  <c r="Z111" i="26"/>
  <c r="Y111" i="26"/>
  <c r="X111" i="26"/>
  <c r="W111" i="26"/>
  <c r="V111" i="26"/>
  <c r="U111" i="26"/>
  <c r="T111" i="26"/>
  <c r="S111" i="26"/>
  <c r="R111" i="26"/>
  <c r="Q111" i="26"/>
  <c r="M111" i="26"/>
  <c r="L111" i="26"/>
  <c r="K111" i="26"/>
  <c r="J111" i="26"/>
  <c r="I111" i="26"/>
  <c r="H111" i="26"/>
  <c r="G111" i="26"/>
  <c r="F111" i="26"/>
  <c r="E111" i="26"/>
  <c r="D111" i="26"/>
  <c r="C111" i="26"/>
  <c r="B111" i="26"/>
  <c r="Z110" i="26"/>
  <c r="Y110" i="26"/>
  <c r="X110" i="26"/>
  <c r="W110" i="26"/>
  <c r="V110" i="26"/>
  <c r="U110" i="26"/>
  <c r="T110" i="26"/>
  <c r="S110" i="26"/>
  <c r="R110" i="26"/>
  <c r="Q110" i="26"/>
  <c r="AC110" i="26" s="1"/>
  <c r="M110" i="26"/>
  <c r="L110" i="26"/>
  <c r="K110" i="26"/>
  <c r="J110" i="26"/>
  <c r="I110" i="26"/>
  <c r="H110" i="26"/>
  <c r="G110" i="26"/>
  <c r="F110" i="26"/>
  <c r="AD110" i="26" s="1"/>
  <c r="E110" i="26"/>
  <c r="D110" i="26"/>
  <c r="P110" i="26" s="1"/>
  <c r="C110" i="26"/>
  <c r="B110" i="26"/>
  <c r="Z109" i="26"/>
  <c r="Y109" i="26"/>
  <c r="X109" i="26"/>
  <c r="W109" i="26"/>
  <c r="V109" i="26"/>
  <c r="U109" i="26"/>
  <c r="T109" i="26"/>
  <c r="S109" i="26"/>
  <c r="R109" i="26"/>
  <c r="Q109" i="26"/>
  <c r="AC109" i="26" s="1"/>
  <c r="M109" i="26"/>
  <c r="L109" i="26"/>
  <c r="K109" i="26"/>
  <c r="J109" i="26"/>
  <c r="I109" i="26"/>
  <c r="H109" i="26"/>
  <c r="G109" i="26"/>
  <c r="F109" i="26"/>
  <c r="E109" i="26"/>
  <c r="D109" i="26"/>
  <c r="AD109" i="26" s="1"/>
  <c r="C109" i="26"/>
  <c r="B109" i="26"/>
  <c r="Z108" i="26"/>
  <c r="Y108" i="26"/>
  <c r="X108" i="26"/>
  <c r="W108" i="26"/>
  <c r="V108" i="26"/>
  <c r="U108" i="26"/>
  <c r="T108" i="26"/>
  <c r="S108" i="26"/>
  <c r="R108" i="26"/>
  <c r="Q108" i="26"/>
  <c r="M108" i="26"/>
  <c r="L108" i="26"/>
  <c r="K108" i="26"/>
  <c r="J108" i="26"/>
  <c r="I108" i="26"/>
  <c r="H108" i="26"/>
  <c r="G108" i="26"/>
  <c r="F108" i="26"/>
  <c r="E108" i="26"/>
  <c r="D108" i="26"/>
  <c r="C108" i="26"/>
  <c r="B108" i="26"/>
  <c r="Z107" i="26"/>
  <c r="Y107" i="26"/>
  <c r="X107" i="26"/>
  <c r="W107" i="26"/>
  <c r="V107" i="26"/>
  <c r="U107" i="26"/>
  <c r="T107" i="26"/>
  <c r="S107" i="26"/>
  <c r="R107" i="26"/>
  <c r="Q107" i="26"/>
  <c r="M107" i="26"/>
  <c r="L107" i="26"/>
  <c r="K107" i="26"/>
  <c r="J107" i="26"/>
  <c r="I107" i="26"/>
  <c r="H107" i="26"/>
  <c r="G107" i="26"/>
  <c r="F107" i="26"/>
  <c r="E107" i="26"/>
  <c r="D107" i="26"/>
  <c r="C107" i="26"/>
  <c r="B107" i="26"/>
  <c r="Z106" i="26"/>
  <c r="Y106" i="26"/>
  <c r="X106" i="26"/>
  <c r="W106" i="26"/>
  <c r="V106" i="26"/>
  <c r="U106" i="26"/>
  <c r="T106" i="26"/>
  <c r="S106" i="26"/>
  <c r="R106" i="26"/>
  <c r="Q106" i="26"/>
  <c r="M106" i="26"/>
  <c r="L106" i="26"/>
  <c r="K106" i="26"/>
  <c r="J106" i="26"/>
  <c r="I106" i="26"/>
  <c r="H106" i="26"/>
  <c r="G106" i="26"/>
  <c r="F106" i="26"/>
  <c r="E106" i="26"/>
  <c r="AD106" i="26" s="1"/>
  <c r="D106" i="26"/>
  <c r="C106" i="26"/>
  <c r="B106" i="26"/>
  <c r="Z105" i="26"/>
  <c r="Y105" i="26"/>
  <c r="X105" i="26"/>
  <c r="W105" i="26"/>
  <c r="V105" i="26"/>
  <c r="U105" i="26"/>
  <c r="T105" i="26"/>
  <c r="S105" i="26"/>
  <c r="R105" i="26"/>
  <c r="Q105" i="26"/>
  <c r="M105" i="26"/>
  <c r="L105" i="26"/>
  <c r="K105" i="26"/>
  <c r="J105" i="26"/>
  <c r="I105" i="26"/>
  <c r="H105" i="26"/>
  <c r="G105" i="26"/>
  <c r="F105" i="26"/>
  <c r="E105" i="26"/>
  <c r="D105" i="26"/>
  <c r="C105" i="26"/>
  <c r="B105" i="26"/>
  <c r="Z104" i="26"/>
  <c r="Y104" i="26"/>
  <c r="X104" i="26"/>
  <c r="W104" i="26"/>
  <c r="V104" i="26"/>
  <c r="U104" i="26"/>
  <c r="T104" i="26"/>
  <c r="S104" i="26"/>
  <c r="R104" i="26"/>
  <c r="Q104" i="26"/>
  <c r="AC104" i="26" s="1"/>
  <c r="M104" i="26"/>
  <c r="L104" i="26"/>
  <c r="K104" i="26"/>
  <c r="J104" i="26"/>
  <c r="I104" i="26"/>
  <c r="H104" i="26"/>
  <c r="G104" i="26"/>
  <c r="F104" i="26"/>
  <c r="E104" i="26"/>
  <c r="D104" i="26"/>
  <c r="C104" i="26"/>
  <c r="B104" i="26"/>
  <c r="Z103" i="26"/>
  <c r="Y103" i="26"/>
  <c r="X103" i="26"/>
  <c r="W103" i="26"/>
  <c r="V103" i="26"/>
  <c r="U103" i="26"/>
  <c r="T103" i="26"/>
  <c r="S103" i="26"/>
  <c r="R103" i="26"/>
  <c r="Q103" i="26"/>
  <c r="AC103" i="26" s="1"/>
  <c r="M103" i="26"/>
  <c r="L103" i="26"/>
  <c r="K103" i="26"/>
  <c r="J103" i="26"/>
  <c r="I103" i="26"/>
  <c r="H103" i="26"/>
  <c r="G103" i="26"/>
  <c r="F103" i="26"/>
  <c r="E103" i="26"/>
  <c r="D103" i="26"/>
  <c r="C103" i="26"/>
  <c r="B103" i="26"/>
  <c r="Z102" i="26"/>
  <c r="Y102" i="26"/>
  <c r="X102" i="26"/>
  <c r="W102" i="26"/>
  <c r="V102" i="26"/>
  <c r="U102" i="26"/>
  <c r="T102" i="26"/>
  <c r="S102" i="26"/>
  <c r="R102" i="26"/>
  <c r="Q102" i="26"/>
  <c r="M102" i="26"/>
  <c r="L102" i="26"/>
  <c r="K102" i="26"/>
  <c r="J102" i="26"/>
  <c r="I102" i="26"/>
  <c r="H102" i="26"/>
  <c r="G102" i="26"/>
  <c r="F102" i="26"/>
  <c r="E102" i="26"/>
  <c r="D102" i="26"/>
  <c r="C102" i="26"/>
  <c r="B102" i="26"/>
  <c r="Z101" i="26"/>
  <c r="Y101" i="26"/>
  <c r="X101" i="26"/>
  <c r="W101" i="26"/>
  <c r="V101" i="26"/>
  <c r="U101" i="26"/>
  <c r="T101" i="26"/>
  <c r="S101" i="26"/>
  <c r="R101" i="26"/>
  <c r="Q101" i="26"/>
  <c r="AC101" i="26" s="1"/>
  <c r="M101" i="26"/>
  <c r="L101" i="26"/>
  <c r="K101" i="26"/>
  <c r="J101" i="26"/>
  <c r="I101" i="26"/>
  <c r="H101" i="26"/>
  <c r="G101" i="26"/>
  <c r="F101" i="26"/>
  <c r="E101" i="26"/>
  <c r="D101" i="26"/>
  <c r="P101" i="26" s="1"/>
  <c r="C101" i="26"/>
  <c r="B101" i="26"/>
  <c r="Z100" i="26"/>
  <c r="Y100" i="26"/>
  <c r="X100" i="26"/>
  <c r="W100" i="26"/>
  <c r="V100" i="26"/>
  <c r="U100" i="26"/>
  <c r="T100" i="26"/>
  <c r="S100" i="26"/>
  <c r="R100" i="26"/>
  <c r="Q100" i="26"/>
  <c r="M100" i="26"/>
  <c r="L100" i="26"/>
  <c r="K100" i="26"/>
  <c r="J100" i="26"/>
  <c r="I100" i="26"/>
  <c r="H100" i="26"/>
  <c r="G100" i="26"/>
  <c r="F100" i="26"/>
  <c r="E100" i="26"/>
  <c r="D100" i="26"/>
  <c r="C100" i="26"/>
  <c r="B100" i="26"/>
  <c r="Z99" i="26"/>
  <c r="Y99" i="26"/>
  <c r="X99" i="26"/>
  <c r="W99" i="26"/>
  <c r="V99" i="26"/>
  <c r="U99" i="26"/>
  <c r="T99" i="26"/>
  <c r="S99" i="26"/>
  <c r="R99" i="26"/>
  <c r="Q99" i="26"/>
  <c r="M99" i="26"/>
  <c r="L99" i="26"/>
  <c r="K99" i="26"/>
  <c r="J99" i="26"/>
  <c r="I99" i="26"/>
  <c r="H99" i="26"/>
  <c r="G99" i="26"/>
  <c r="F99" i="26"/>
  <c r="E99" i="26"/>
  <c r="D99" i="26"/>
  <c r="C99" i="26"/>
  <c r="B99" i="26"/>
  <c r="Z98" i="26"/>
  <c r="Y98" i="26"/>
  <c r="X98" i="26"/>
  <c r="W98" i="26"/>
  <c r="V98" i="26"/>
  <c r="U98" i="26"/>
  <c r="T98" i="26"/>
  <c r="S98" i="26"/>
  <c r="R98" i="26"/>
  <c r="Q98" i="26"/>
  <c r="M98" i="26"/>
  <c r="L98" i="26"/>
  <c r="K98" i="26"/>
  <c r="J98" i="26"/>
  <c r="I98" i="26"/>
  <c r="H98" i="26"/>
  <c r="G98" i="26"/>
  <c r="F98" i="26"/>
  <c r="AD98" i="26" s="1"/>
  <c r="E98" i="26"/>
  <c r="D98" i="26"/>
  <c r="C98" i="26"/>
  <c r="B98" i="26"/>
  <c r="Z97" i="26"/>
  <c r="Y97" i="26"/>
  <c r="X97" i="26"/>
  <c r="W97" i="26"/>
  <c r="V97" i="26"/>
  <c r="U97" i="26"/>
  <c r="T97" i="26"/>
  <c r="S97" i="26"/>
  <c r="R97" i="26"/>
  <c r="Q97" i="26"/>
  <c r="AC97" i="26" s="1"/>
  <c r="M97" i="26"/>
  <c r="L97" i="26"/>
  <c r="K97" i="26"/>
  <c r="J97" i="26"/>
  <c r="I97" i="26"/>
  <c r="H97" i="26"/>
  <c r="G97" i="26"/>
  <c r="F97" i="26"/>
  <c r="E97" i="26"/>
  <c r="D97" i="26"/>
  <c r="AD97" i="26" s="1"/>
  <c r="C97" i="26"/>
  <c r="B97" i="26"/>
  <c r="Z96" i="26"/>
  <c r="Y96" i="26"/>
  <c r="X96" i="26"/>
  <c r="W96" i="26"/>
  <c r="V96" i="26"/>
  <c r="U96" i="26"/>
  <c r="T96" i="26"/>
  <c r="S96" i="26"/>
  <c r="R96" i="26"/>
  <c r="Q96" i="26"/>
  <c r="AC96" i="26" s="1"/>
  <c r="M96" i="26"/>
  <c r="L96" i="26"/>
  <c r="K96" i="26"/>
  <c r="J96" i="26"/>
  <c r="I96" i="26"/>
  <c r="H96" i="26"/>
  <c r="G96" i="26"/>
  <c r="F96" i="26"/>
  <c r="E96" i="26"/>
  <c r="D96" i="26"/>
  <c r="AD96" i="26" s="1"/>
  <c r="C96" i="26"/>
  <c r="B96" i="26"/>
  <c r="Z95" i="26"/>
  <c r="Y95" i="26"/>
  <c r="X95" i="26"/>
  <c r="W95" i="26"/>
  <c r="V95" i="26"/>
  <c r="U95" i="26"/>
  <c r="T95" i="26"/>
  <c r="S95" i="26"/>
  <c r="R95" i="26"/>
  <c r="Q95" i="26"/>
  <c r="M95" i="26"/>
  <c r="L95" i="26"/>
  <c r="K95" i="26"/>
  <c r="J95" i="26"/>
  <c r="I95" i="26"/>
  <c r="H95" i="26"/>
  <c r="G95" i="26"/>
  <c r="F95" i="26"/>
  <c r="E95" i="26"/>
  <c r="D95" i="26"/>
  <c r="C95" i="26"/>
  <c r="B95" i="26"/>
  <c r="Z94" i="26"/>
  <c r="Y94" i="26"/>
  <c r="X94" i="26"/>
  <c r="W94" i="26"/>
  <c r="V94" i="26"/>
  <c r="U94" i="26"/>
  <c r="T94" i="26"/>
  <c r="S94" i="26"/>
  <c r="R94" i="26"/>
  <c r="Q94" i="26"/>
  <c r="AC94" i="26" s="1"/>
  <c r="M94" i="26"/>
  <c r="L94" i="26"/>
  <c r="K94" i="26"/>
  <c r="J94" i="26"/>
  <c r="I94" i="26"/>
  <c r="H94" i="26"/>
  <c r="G94" i="26"/>
  <c r="F94" i="26"/>
  <c r="E94" i="26"/>
  <c r="D94" i="26"/>
  <c r="P94" i="26" s="1"/>
  <c r="C94" i="26"/>
  <c r="B94" i="26"/>
  <c r="Z93" i="26"/>
  <c r="Y93" i="26"/>
  <c r="X93" i="26"/>
  <c r="W93" i="26"/>
  <c r="V93" i="26"/>
  <c r="U93" i="26"/>
  <c r="T93" i="26"/>
  <c r="S93" i="26"/>
  <c r="R93" i="26"/>
  <c r="Q93" i="26"/>
  <c r="AC93" i="26" s="1"/>
  <c r="M93" i="26"/>
  <c r="L93" i="26"/>
  <c r="K93" i="26"/>
  <c r="J93" i="26"/>
  <c r="I93" i="26"/>
  <c r="H93" i="26"/>
  <c r="G93" i="26"/>
  <c r="F93" i="26"/>
  <c r="E93" i="26"/>
  <c r="D93" i="26"/>
  <c r="AD93" i="26" s="1"/>
  <c r="C93" i="26"/>
  <c r="B93" i="26"/>
  <c r="Z92" i="26"/>
  <c r="Y92" i="26"/>
  <c r="X92" i="26"/>
  <c r="W92" i="26"/>
  <c r="V92" i="26"/>
  <c r="U92" i="26"/>
  <c r="T92" i="26"/>
  <c r="S92" i="26"/>
  <c r="R92" i="26"/>
  <c r="Q92" i="26"/>
  <c r="AC92" i="26" s="1"/>
  <c r="M92" i="26"/>
  <c r="L92" i="26"/>
  <c r="K92" i="26"/>
  <c r="J92" i="26"/>
  <c r="I92" i="26"/>
  <c r="H92" i="26"/>
  <c r="G92" i="26"/>
  <c r="F92" i="26"/>
  <c r="E92" i="26"/>
  <c r="D92" i="26"/>
  <c r="C92" i="26"/>
  <c r="B92" i="26"/>
  <c r="Z91" i="26"/>
  <c r="Y91" i="26"/>
  <c r="X91" i="26"/>
  <c r="W91" i="26"/>
  <c r="V91" i="26"/>
  <c r="U91" i="26"/>
  <c r="T91" i="26"/>
  <c r="S91" i="26"/>
  <c r="R91" i="26"/>
  <c r="Q91" i="26"/>
  <c r="M91" i="26"/>
  <c r="L91" i="26"/>
  <c r="K91" i="26"/>
  <c r="J91" i="26"/>
  <c r="I91" i="26"/>
  <c r="H91" i="26"/>
  <c r="G91" i="26"/>
  <c r="F91" i="26"/>
  <c r="E91" i="26"/>
  <c r="D91" i="26"/>
  <c r="C91" i="26"/>
  <c r="B91" i="26"/>
  <c r="Z90" i="26"/>
  <c r="Y90" i="26"/>
  <c r="X90" i="26"/>
  <c r="W90" i="26"/>
  <c r="V90" i="26"/>
  <c r="U90" i="26"/>
  <c r="T90" i="26"/>
  <c r="S90" i="26"/>
  <c r="R90" i="26"/>
  <c r="Q90" i="26"/>
  <c r="M90" i="26"/>
  <c r="L90" i="26"/>
  <c r="K90" i="26"/>
  <c r="J90" i="26"/>
  <c r="I90" i="26"/>
  <c r="H90" i="26"/>
  <c r="G90" i="26"/>
  <c r="F90" i="26"/>
  <c r="E90" i="26"/>
  <c r="D90" i="26"/>
  <c r="C90" i="26"/>
  <c r="B90" i="26"/>
  <c r="Z89" i="26"/>
  <c r="Y89" i="26"/>
  <c r="X89" i="26"/>
  <c r="W89" i="26"/>
  <c r="V89" i="26"/>
  <c r="U89" i="26"/>
  <c r="T89" i="26"/>
  <c r="S89" i="26"/>
  <c r="R89" i="26"/>
  <c r="Q89" i="26"/>
  <c r="M89" i="26"/>
  <c r="L89" i="26"/>
  <c r="K89" i="26"/>
  <c r="J89" i="26"/>
  <c r="I89" i="26"/>
  <c r="H89" i="26"/>
  <c r="G89" i="26"/>
  <c r="F89" i="26"/>
  <c r="E89" i="26"/>
  <c r="D89" i="26"/>
  <c r="C89" i="26"/>
  <c r="B89" i="26"/>
  <c r="Z88" i="26"/>
  <c r="Y88" i="26"/>
  <c r="X88" i="26"/>
  <c r="W88" i="26"/>
  <c r="V88" i="26"/>
  <c r="U88" i="26"/>
  <c r="T88" i="26"/>
  <c r="S88" i="26"/>
  <c r="R88" i="26"/>
  <c r="Q88" i="26"/>
  <c r="AC88" i="26" s="1"/>
  <c r="M88" i="26"/>
  <c r="L88" i="26"/>
  <c r="K88" i="26"/>
  <c r="J88" i="26"/>
  <c r="I88" i="26"/>
  <c r="H88" i="26"/>
  <c r="G88" i="26"/>
  <c r="F88" i="26"/>
  <c r="E88" i="26"/>
  <c r="AD88" i="26" s="1"/>
  <c r="D88" i="26"/>
  <c r="P88" i="26" s="1"/>
  <c r="C88" i="26"/>
  <c r="B88" i="26"/>
  <c r="Z87" i="26"/>
  <c r="Y87" i="26"/>
  <c r="X87" i="26"/>
  <c r="W87" i="26"/>
  <c r="V87" i="26"/>
  <c r="U87" i="26"/>
  <c r="T87" i="26"/>
  <c r="S87" i="26"/>
  <c r="R87" i="26"/>
  <c r="Q87" i="26"/>
  <c r="M87" i="26"/>
  <c r="L87" i="26"/>
  <c r="K87" i="26"/>
  <c r="J87" i="26"/>
  <c r="I87" i="26"/>
  <c r="H87" i="26"/>
  <c r="G87" i="26"/>
  <c r="F87" i="26"/>
  <c r="E87" i="26"/>
  <c r="D87" i="26"/>
  <c r="C87" i="26"/>
  <c r="B87" i="26"/>
  <c r="Z86" i="26"/>
  <c r="Y86" i="26"/>
  <c r="X86" i="26"/>
  <c r="W86" i="26"/>
  <c r="V86" i="26"/>
  <c r="U86" i="26"/>
  <c r="T86" i="26"/>
  <c r="S86" i="26"/>
  <c r="R86" i="26"/>
  <c r="Q86" i="26"/>
  <c r="M86" i="26"/>
  <c r="L86" i="26"/>
  <c r="K86" i="26"/>
  <c r="J86" i="26"/>
  <c r="I86" i="26"/>
  <c r="H86" i="26"/>
  <c r="G86" i="26"/>
  <c r="F86" i="26"/>
  <c r="E86" i="26"/>
  <c r="D86" i="26"/>
  <c r="C86" i="26"/>
  <c r="B86" i="26"/>
  <c r="Z85" i="26"/>
  <c r="Y85" i="26"/>
  <c r="X85" i="26"/>
  <c r="W85" i="26"/>
  <c r="V85" i="26"/>
  <c r="U85" i="26"/>
  <c r="T85" i="26"/>
  <c r="S85" i="26"/>
  <c r="R85" i="26"/>
  <c r="Q85" i="26"/>
  <c r="AC85" i="26" s="1"/>
  <c r="M85" i="26"/>
  <c r="L85" i="26"/>
  <c r="K85" i="26"/>
  <c r="J85" i="26"/>
  <c r="I85" i="26"/>
  <c r="H85" i="26"/>
  <c r="G85" i="26"/>
  <c r="F85" i="26"/>
  <c r="E85" i="26"/>
  <c r="D85" i="26"/>
  <c r="AD85" i="26" s="1"/>
  <c r="C85" i="26"/>
  <c r="B85" i="26"/>
  <c r="Z84" i="26"/>
  <c r="Y84" i="26"/>
  <c r="X84" i="26"/>
  <c r="W84" i="26"/>
  <c r="V84" i="26"/>
  <c r="U84" i="26"/>
  <c r="T84" i="26"/>
  <c r="S84" i="26"/>
  <c r="R84" i="26"/>
  <c r="Q84" i="26"/>
  <c r="M84" i="26"/>
  <c r="L84" i="26"/>
  <c r="K84" i="26"/>
  <c r="J84" i="26"/>
  <c r="I84" i="26"/>
  <c r="H84" i="26"/>
  <c r="G84" i="26"/>
  <c r="F84" i="26"/>
  <c r="E84" i="26"/>
  <c r="D84" i="26"/>
  <c r="C84" i="26"/>
  <c r="B84" i="26"/>
  <c r="Z83" i="26"/>
  <c r="Y83" i="26"/>
  <c r="X83" i="26"/>
  <c r="W83" i="26"/>
  <c r="V83" i="26"/>
  <c r="U83" i="26"/>
  <c r="T83" i="26"/>
  <c r="S83" i="26"/>
  <c r="R83" i="26"/>
  <c r="Q83" i="26"/>
  <c r="AC83" i="26" s="1"/>
  <c r="M83" i="26"/>
  <c r="L83" i="26"/>
  <c r="K83" i="26"/>
  <c r="J83" i="26"/>
  <c r="I83" i="26"/>
  <c r="H83" i="26"/>
  <c r="G83" i="26"/>
  <c r="F83" i="26"/>
  <c r="E83" i="26"/>
  <c r="D83" i="26"/>
  <c r="AD83" i="26" s="1"/>
  <c r="C83" i="26"/>
  <c r="B83" i="26"/>
  <c r="Z82" i="26"/>
  <c r="Y82" i="26"/>
  <c r="X82" i="26"/>
  <c r="W82" i="26"/>
  <c r="V82" i="26"/>
  <c r="U82" i="26"/>
  <c r="T82" i="26"/>
  <c r="S82" i="26"/>
  <c r="R82" i="26"/>
  <c r="Q82" i="26"/>
  <c r="M82" i="26"/>
  <c r="L82" i="26"/>
  <c r="K82" i="26"/>
  <c r="J82" i="26"/>
  <c r="I82" i="26"/>
  <c r="H82" i="26"/>
  <c r="G82" i="26"/>
  <c r="F82" i="26"/>
  <c r="E82" i="26"/>
  <c r="AD82" i="26" s="1"/>
  <c r="D82" i="26"/>
  <c r="C82" i="26"/>
  <c r="B82" i="26"/>
  <c r="Z81" i="26"/>
  <c r="Y81" i="26"/>
  <c r="X81" i="26"/>
  <c r="W81" i="26"/>
  <c r="V81" i="26"/>
  <c r="U81" i="26"/>
  <c r="T81" i="26"/>
  <c r="S81" i="26"/>
  <c r="R81" i="26"/>
  <c r="Q81" i="26"/>
  <c r="M81" i="26"/>
  <c r="L81" i="26"/>
  <c r="K81" i="26"/>
  <c r="J81" i="26"/>
  <c r="I81" i="26"/>
  <c r="H81" i="26"/>
  <c r="G81" i="26"/>
  <c r="F81" i="26"/>
  <c r="E81" i="26"/>
  <c r="D81" i="26"/>
  <c r="C81" i="26"/>
  <c r="B81" i="26"/>
  <c r="Z80" i="26"/>
  <c r="Y80" i="26"/>
  <c r="X80" i="26"/>
  <c r="W80" i="26"/>
  <c r="V80" i="26"/>
  <c r="U80" i="26"/>
  <c r="T80" i="26"/>
  <c r="S80" i="26"/>
  <c r="R80" i="26"/>
  <c r="Q80" i="26"/>
  <c r="AC80" i="26" s="1"/>
  <c r="M80" i="26"/>
  <c r="L80" i="26"/>
  <c r="K80" i="26"/>
  <c r="J80" i="26"/>
  <c r="I80" i="26"/>
  <c r="H80" i="26"/>
  <c r="G80" i="26"/>
  <c r="F80" i="26"/>
  <c r="E80" i="26"/>
  <c r="D80" i="26"/>
  <c r="AD80" i="26" s="1"/>
  <c r="C80" i="26"/>
  <c r="B80" i="26"/>
  <c r="Z79" i="26"/>
  <c r="Y79" i="26"/>
  <c r="X79" i="26"/>
  <c r="W79" i="26"/>
  <c r="V79" i="26"/>
  <c r="U79" i="26"/>
  <c r="T79" i="26"/>
  <c r="S79" i="26"/>
  <c r="R79" i="26"/>
  <c r="Q79" i="26"/>
  <c r="AC79" i="26" s="1"/>
  <c r="M79" i="26"/>
  <c r="L79" i="26"/>
  <c r="K79" i="26"/>
  <c r="J79" i="26"/>
  <c r="I79" i="26"/>
  <c r="H79" i="26"/>
  <c r="G79" i="26"/>
  <c r="F79" i="26"/>
  <c r="E79" i="26"/>
  <c r="D79" i="26"/>
  <c r="P79" i="26" s="1"/>
  <c r="C79" i="26"/>
  <c r="B79" i="26"/>
  <c r="Z78" i="26"/>
  <c r="Y78" i="26"/>
  <c r="X78" i="26"/>
  <c r="W78" i="26"/>
  <c r="V78" i="26"/>
  <c r="U78" i="26"/>
  <c r="T78" i="26"/>
  <c r="S78" i="26"/>
  <c r="R78" i="26"/>
  <c r="Q78" i="26"/>
  <c r="M78" i="26"/>
  <c r="L78" i="26"/>
  <c r="K78" i="26"/>
  <c r="J78" i="26"/>
  <c r="I78" i="26"/>
  <c r="H78" i="26"/>
  <c r="G78" i="26"/>
  <c r="F78" i="26"/>
  <c r="E78" i="26"/>
  <c r="D78" i="26"/>
  <c r="C78" i="26"/>
  <c r="B78" i="26"/>
  <c r="Z77" i="26"/>
  <c r="Y77" i="26"/>
  <c r="X77" i="26"/>
  <c r="W77" i="26"/>
  <c r="V77" i="26"/>
  <c r="U77" i="26"/>
  <c r="T77" i="26"/>
  <c r="S77" i="26"/>
  <c r="R77" i="26"/>
  <c r="Q77" i="26"/>
  <c r="AC77" i="26" s="1"/>
  <c r="M77" i="26"/>
  <c r="L77" i="26"/>
  <c r="K77" i="26"/>
  <c r="J77" i="26"/>
  <c r="I77" i="26"/>
  <c r="H77" i="26"/>
  <c r="G77" i="26"/>
  <c r="F77" i="26"/>
  <c r="E77" i="26"/>
  <c r="D77" i="26"/>
  <c r="P77" i="26" s="1"/>
  <c r="C77" i="26"/>
  <c r="B77" i="26"/>
  <c r="Z76" i="26"/>
  <c r="Y76" i="26"/>
  <c r="X76" i="26"/>
  <c r="W76" i="26"/>
  <c r="V76" i="26"/>
  <c r="U76" i="26"/>
  <c r="T76" i="26"/>
  <c r="S76" i="26"/>
  <c r="R76" i="26"/>
  <c r="Q76" i="26"/>
  <c r="M76" i="26"/>
  <c r="L76" i="26"/>
  <c r="K76" i="26"/>
  <c r="J76" i="26"/>
  <c r="I76" i="26"/>
  <c r="H76" i="26"/>
  <c r="G76" i="26"/>
  <c r="F76" i="26"/>
  <c r="E76" i="26"/>
  <c r="D76" i="26"/>
  <c r="C76" i="26"/>
  <c r="B76" i="26"/>
  <c r="Z75" i="26"/>
  <c r="Y75" i="26"/>
  <c r="X75" i="26"/>
  <c r="W75" i="26"/>
  <c r="V75" i="26"/>
  <c r="U75" i="26"/>
  <c r="T75" i="26"/>
  <c r="S75" i="26"/>
  <c r="R75" i="26"/>
  <c r="Q75" i="26"/>
  <c r="M75" i="26"/>
  <c r="L75" i="26"/>
  <c r="K75" i="26"/>
  <c r="J75" i="26"/>
  <c r="I75" i="26"/>
  <c r="H75" i="26"/>
  <c r="G75" i="26"/>
  <c r="F75" i="26"/>
  <c r="E75" i="26"/>
  <c r="D75" i="26"/>
  <c r="C75" i="26"/>
  <c r="B75" i="26"/>
  <c r="Z74" i="26"/>
  <c r="Y74" i="26"/>
  <c r="X74" i="26"/>
  <c r="W74" i="26"/>
  <c r="V74" i="26"/>
  <c r="U74" i="26"/>
  <c r="T74" i="26"/>
  <c r="S74" i="26"/>
  <c r="R74" i="26"/>
  <c r="Q74" i="26"/>
  <c r="AC74" i="26" s="1"/>
  <c r="M74" i="26"/>
  <c r="L74" i="26"/>
  <c r="K74" i="26"/>
  <c r="J74" i="26"/>
  <c r="I74" i="26"/>
  <c r="H74" i="26"/>
  <c r="G74" i="26"/>
  <c r="F74" i="26"/>
  <c r="E74" i="26"/>
  <c r="D74" i="26"/>
  <c r="C74" i="26"/>
  <c r="B74" i="26"/>
  <c r="Z73" i="26"/>
  <c r="Y73" i="26"/>
  <c r="X73" i="26"/>
  <c r="W73" i="26"/>
  <c r="V73" i="26"/>
  <c r="U73" i="26"/>
  <c r="T73" i="26"/>
  <c r="S73" i="26"/>
  <c r="R73" i="26"/>
  <c r="Q73" i="26"/>
  <c r="M73" i="26"/>
  <c r="L73" i="26"/>
  <c r="K73" i="26"/>
  <c r="J73" i="26"/>
  <c r="I73" i="26"/>
  <c r="H73" i="26"/>
  <c r="G73" i="26"/>
  <c r="F73" i="26"/>
  <c r="E73" i="26"/>
  <c r="D73" i="26"/>
  <c r="AD73" i="26" s="1"/>
  <c r="C73" i="26"/>
  <c r="B73" i="26"/>
  <c r="Z72" i="26"/>
  <c r="Y72" i="26"/>
  <c r="X72" i="26"/>
  <c r="W72" i="26"/>
  <c r="V72" i="26"/>
  <c r="U72" i="26"/>
  <c r="T72" i="26"/>
  <c r="S72" i="26"/>
  <c r="R72" i="26"/>
  <c r="Q72" i="26"/>
  <c r="AC72" i="26" s="1"/>
  <c r="M72" i="26"/>
  <c r="L72" i="26"/>
  <c r="K72" i="26"/>
  <c r="J72" i="26"/>
  <c r="I72" i="26"/>
  <c r="H72" i="26"/>
  <c r="G72" i="26"/>
  <c r="F72" i="26"/>
  <c r="E72" i="26"/>
  <c r="D72" i="26"/>
  <c r="AD72" i="26" s="1"/>
  <c r="C72" i="26"/>
  <c r="B72" i="26"/>
  <c r="Z71" i="26"/>
  <c r="Y71" i="26"/>
  <c r="X71" i="26"/>
  <c r="W71" i="26"/>
  <c r="V71" i="26"/>
  <c r="U71" i="26"/>
  <c r="T71" i="26"/>
  <c r="S71" i="26"/>
  <c r="R71" i="26"/>
  <c r="Q71" i="26"/>
  <c r="M71" i="26"/>
  <c r="L71" i="26"/>
  <c r="K71" i="26"/>
  <c r="J71" i="26"/>
  <c r="I71" i="26"/>
  <c r="H71" i="26"/>
  <c r="G71" i="26"/>
  <c r="F71" i="26"/>
  <c r="E71" i="26"/>
  <c r="D71" i="26"/>
  <c r="C71" i="26"/>
  <c r="B71" i="26"/>
  <c r="Z70" i="26"/>
  <c r="Y70" i="26"/>
  <c r="X70" i="26"/>
  <c r="W70" i="26"/>
  <c r="V70" i="26"/>
  <c r="U70" i="26"/>
  <c r="T70" i="26"/>
  <c r="S70" i="26"/>
  <c r="R70" i="26"/>
  <c r="Q70" i="26"/>
  <c r="M70" i="26"/>
  <c r="L70" i="26"/>
  <c r="K70" i="26"/>
  <c r="J70" i="26"/>
  <c r="I70" i="26"/>
  <c r="H70" i="26"/>
  <c r="G70" i="26"/>
  <c r="F70" i="26"/>
  <c r="E70" i="26"/>
  <c r="D70" i="26"/>
  <c r="P70" i="26" s="1"/>
  <c r="C70" i="26"/>
  <c r="B70" i="26"/>
  <c r="Z69" i="26"/>
  <c r="Y69" i="26"/>
  <c r="X69" i="26"/>
  <c r="W69" i="26"/>
  <c r="V69" i="26"/>
  <c r="U69" i="26"/>
  <c r="T69" i="26"/>
  <c r="S69" i="26"/>
  <c r="R69" i="26"/>
  <c r="Q69" i="26"/>
  <c r="M69" i="26"/>
  <c r="L69" i="26"/>
  <c r="K69" i="26"/>
  <c r="J69" i="26"/>
  <c r="I69" i="26"/>
  <c r="H69" i="26"/>
  <c r="G69" i="26"/>
  <c r="F69" i="26"/>
  <c r="E69" i="26"/>
  <c r="D69" i="26"/>
  <c r="C69" i="26"/>
  <c r="B69" i="26"/>
  <c r="Z68" i="26"/>
  <c r="Y68" i="26"/>
  <c r="X68" i="26"/>
  <c r="W68" i="26"/>
  <c r="V68" i="26"/>
  <c r="U68" i="26"/>
  <c r="T68" i="26"/>
  <c r="S68" i="26"/>
  <c r="R68" i="26"/>
  <c r="Q68" i="26"/>
  <c r="AC68" i="26" s="1"/>
  <c r="M68" i="26"/>
  <c r="L68" i="26"/>
  <c r="K68" i="26"/>
  <c r="J68" i="26"/>
  <c r="I68" i="26"/>
  <c r="H68" i="26"/>
  <c r="G68" i="26"/>
  <c r="F68" i="26"/>
  <c r="E68" i="26"/>
  <c r="D68" i="26"/>
  <c r="C68" i="26"/>
  <c r="B68" i="26"/>
  <c r="Z67" i="26"/>
  <c r="Y67" i="26"/>
  <c r="X67" i="26"/>
  <c r="W67" i="26"/>
  <c r="V67" i="26"/>
  <c r="U67" i="26"/>
  <c r="T67" i="26"/>
  <c r="S67" i="26"/>
  <c r="R67" i="26"/>
  <c r="Q67" i="26"/>
  <c r="AC67" i="26" s="1"/>
  <c r="M67" i="26"/>
  <c r="L67" i="26"/>
  <c r="K67" i="26"/>
  <c r="J67" i="26"/>
  <c r="I67" i="26"/>
  <c r="H67" i="26"/>
  <c r="G67" i="26"/>
  <c r="F67" i="26"/>
  <c r="E67" i="26"/>
  <c r="AD67" i="26" s="1"/>
  <c r="D67" i="26"/>
  <c r="P67" i="26" s="1"/>
  <c r="C67" i="26"/>
  <c r="B67" i="26"/>
  <c r="Z66" i="26"/>
  <c r="Y66" i="26"/>
  <c r="X66" i="26"/>
  <c r="W66" i="26"/>
  <c r="V66" i="26"/>
  <c r="U66" i="26"/>
  <c r="T66" i="26"/>
  <c r="S66" i="26"/>
  <c r="R66" i="26"/>
  <c r="Q66" i="26"/>
  <c r="M66" i="26"/>
  <c r="L66" i="26"/>
  <c r="K66" i="26"/>
  <c r="J66" i="26"/>
  <c r="I66" i="26"/>
  <c r="H66" i="26"/>
  <c r="G66" i="26"/>
  <c r="F66" i="26"/>
  <c r="E66" i="26"/>
  <c r="D66" i="26"/>
  <c r="C66" i="26"/>
  <c r="B66" i="26"/>
  <c r="Z65" i="26"/>
  <c r="Y65" i="26"/>
  <c r="X65" i="26"/>
  <c r="W65" i="26"/>
  <c r="V65" i="26"/>
  <c r="U65" i="26"/>
  <c r="T65" i="26"/>
  <c r="S65" i="26"/>
  <c r="R65" i="26"/>
  <c r="Q65" i="26"/>
  <c r="M65" i="26"/>
  <c r="L65" i="26"/>
  <c r="K65" i="26"/>
  <c r="J65" i="26"/>
  <c r="I65" i="26"/>
  <c r="H65" i="26"/>
  <c r="G65" i="26"/>
  <c r="F65" i="26"/>
  <c r="E65" i="26"/>
  <c r="D65" i="26"/>
  <c r="C65" i="26"/>
  <c r="B65" i="26"/>
  <c r="Z64" i="26"/>
  <c r="Y64" i="26"/>
  <c r="X64" i="26"/>
  <c r="W64" i="26"/>
  <c r="V64" i="26"/>
  <c r="U64" i="26"/>
  <c r="T64" i="26"/>
  <c r="S64" i="26"/>
  <c r="R64" i="26"/>
  <c r="Q64" i="26"/>
  <c r="AC64" i="26" s="1"/>
  <c r="M64" i="26"/>
  <c r="L64" i="26"/>
  <c r="K64" i="26"/>
  <c r="J64" i="26"/>
  <c r="I64" i="26"/>
  <c r="H64" i="26"/>
  <c r="G64" i="26"/>
  <c r="F64" i="26"/>
  <c r="E64" i="26"/>
  <c r="D64" i="26"/>
  <c r="C64" i="26"/>
  <c r="B64" i="26"/>
  <c r="Z63" i="26"/>
  <c r="Y63" i="26"/>
  <c r="X63" i="26"/>
  <c r="W63" i="26"/>
  <c r="V63" i="26"/>
  <c r="U63" i="26"/>
  <c r="T63" i="26"/>
  <c r="S63" i="26"/>
  <c r="R63" i="26"/>
  <c r="Q63" i="26"/>
  <c r="M63" i="26"/>
  <c r="L63" i="26"/>
  <c r="K63" i="26"/>
  <c r="J63" i="26"/>
  <c r="I63" i="26"/>
  <c r="H63" i="26"/>
  <c r="G63" i="26"/>
  <c r="F63" i="26"/>
  <c r="E63" i="26"/>
  <c r="D63" i="26"/>
  <c r="C63" i="26"/>
  <c r="B63" i="26"/>
  <c r="Z62" i="26"/>
  <c r="Y62" i="26"/>
  <c r="X62" i="26"/>
  <c r="W62" i="26"/>
  <c r="V62" i="26"/>
  <c r="U62" i="26"/>
  <c r="T62" i="26"/>
  <c r="S62" i="26"/>
  <c r="R62" i="26"/>
  <c r="Q62" i="26"/>
  <c r="AC62" i="26" s="1"/>
  <c r="M62" i="26"/>
  <c r="L62" i="26"/>
  <c r="K62" i="26"/>
  <c r="J62" i="26"/>
  <c r="I62" i="26"/>
  <c r="H62" i="26"/>
  <c r="G62" i="26"/>
  <c r="F62" i="26"/>
  <c r="AD62" i="26" s="1"/>
  <c r="E62" i="26"/>
  <c r="D62" i="26"/>
  <c r="P62" i="26" s="1"/>
  <c r="C62" i="26"/>
  <c r="B62" i="26"/>
  <c r="Z61" i="26"/>
  <c r="Y61" i="26"/>
  <c r="X61" i="26"/>
  <c r="W61" i="26"/>
  <c r="V61" i="26"/>
  <c r="U61" i="26"/>
  <c r="T61" i="26"/>
  <c r="S61" i="26"/>
  <c r="R61" i="26"/>
  <c r="Q61" i="26"/>
  <c r="AC61" i="26" s="1"/>
  <c r="M61" i="26"/>
  <c r="L61" i="26"/>
  <c r="K61" i="26"/>
  <c r="J61" i="26"/>
  <c r="I61" i="26"/>
  <c r="H61" i="26"/>
  <c r="G61" i="26"/>
  <c r="F61" i="26"/>
  <c r="E61" i="26"/>
  <c r="D61" i="26"/>
  <c r="AD61" i="26" s="1"/>
  <c r="C61" i="26"/>
  <c r="B61" i="26"/>
  <c r="Z60" i="26"/>
  <c r="Y60" i="26"/>
  <c r="X60" i="26"/>
  <c r="W60" i="26"/>
  <c r="V60" i="26"/>
  <c r="U60" i="26"/>
  <c r="T60" i="26"/>
  <c r="S60" i="26"/>
  <c r="R60" i="26"/>
  <c r="Q60" i="26"/>
  <c r="M60" i="26"/>
  <c r="L60" i="26"/>
  <c r="K60" i="26"/>
  <c r="J60" i="26"/>
  <c r="I60" i="26"/>
  <c r="H60" i="26"/>
  <c r="G60" i="26"/>
  <c r="F60" i="26"/>
  <c r="E60" i="26"/>
  <c r="D60" i="26"/>
  <c r="C60" i="26"/>
  <c r="B60" i="26"/>
  <c r="Z59" i="26"/>
  <c r="Y59" i="26"/>
  <c r="X59" i="26"/>
  <c r="W59" i="26"/>
  <c r="V59" i="26"/>
  <c r="U59" i="26"/>
  <c r="T59" i="26"/>
  <c r="S59" i="26"/>
  <c r="R59" i="26"/>
  <c r="Q59" i="26"/>
  <c r="M59" i="26"/>
  <c r="L59" i="26"/>
  <c r="K59" i="26"/>
  <c r="J59" i="26"/>
  <c r="I59" i="26"/>
  <c r="H59" i="26"/>
  <c r="G59" i="26"/>
  <c r="F59" i="26"/>
  <c r="E59" i="26"/>
  <c r="D59" i="26"/>
  <c r="C59" i="26"/>
  <c r="B59" i="26"/>
  <c r="Z58" i="26"/>
  <c r="Y58" i="26"/>
  <c r="X58" i="26"/>
  <c r="W58" i="26"/>
  <c r="V58" i="26"/>
  <c r="U58" i="26"/>
  <c r="T58" i="26"/>
  <c r="S58" i="26"/>
  <c r="R58" i="26"/>
  <c r="Q58" i="26"/>
  <c r="M58" i="26"/>
  <c r="L58" i="26"/>
  <c r="K58" i="26"/>
  <c r="J58" i="26"/>
  <c r="I58" i="26"/>
  <c r="H58" i="26"/>
  <c r="G58" i="26"/>
  <c r="F58" i="26"/>
  <c r="E58" i="26"/>
  <c r="AD58" i="26" s="1"/>
  <c r="D58" i="26"/>
  <c r="C58" i="26"/>
  <c r="B58" i="26"/>
  <c r="Z57" i="26"/>
  <c r="Y57" i="26"/>
  <c r="X57" i="26"/>
  <c r="W57" i="26"/>
  <c r="V57" i="26"/>
  <c r="U57" i="26"/>
  <c r="T57" i="26"/>
  <c r="S57" i="26"/>
  <c r="R57" i="26"/>
  <c r="Q57" i="26"/>
  <c r="M57" i="26"/>
  <c r="L57" i="26"/>
  <c r="K57" i="26"/>
  <c r="J57" i="26"/>
  <c r="I57" i="26"/>
  <c r="H57" i="26"/>
  <c r="G57" i="26"/>
  <c r="F57" i="26"/>
  <c r="E57" i="26"/>
  <c r="D57" i="26"/>
  <c r="C57" i="26"/>
  <c r="B57" i="26"/>
  <c r="Z56" i="26"/>
  <c r="Y56" i="26"/>
  <c r="X56" i="26"/>
  <c r="W56" i="26"/>
  <c r="V56" i="26"/>
  <c r="U56" i="26"/>
  <c r="T56" i="26"/>
  <c r="S56" i="26"/>
  <c r="R56" i="26"/>
  <c r="Q56" i="26"/>
  <c r="AC56" i="26" s="1"/>
  <c r="M56" i="26"/>
  <c r="L56" i="26"/>
  <c r="K56" i="26"/>
  <c r="J56" i="26"/>
  <c r="I56" i="26"/>
  <c r="H56" i="26"/>
  <c r="G56" i="26"/>
  <c r="F56" i="26"/>
  <c r="E56" i="26"/>
  <c r="D56" i="26"/>
  <c r="C56" i="26"/>
  <c r="B56" i="26"/>
  <c r="Z55" i="26"/>
  <c r="Y55" i="26"/>
  <c r="X55" i="26"/>
  <c r="W55" i="26"/>
  <c r="V55" i="26"/>
  <c r="U55" i="26"/>
  <c r="T55" i="26"/>
  <c r="S55" i="26"/>
  <c r="R55" i="26"/>
  <c r="Q55" i="26"/>
  <c r="AC55" i="26" s="1"/>
  <c r="M55" i="26"/>
  <c r="L55" i="26"/>
  <c r="K55" i="26"/>
  <c r="J55" i="26"/>
  <c r="I55" i="26"/>
  <c r="H55" i="26"/>
  <c r="G55" i="26"/>
  <c r="F55" i="26"/>
  <c r="E55" i="26"/>
  <c r="D55" i="26"/>
  <c r="C55" i="26"/>
  <c r="B55" i="26"/>
  <c r="Z54" i="26"/>
  <c r="Y54" i="26"/>
  <c r="X54" i="26"/>
  <c r="W54" i="26"/>
  <c r="V54" i="26"/>
  <c r="U54" i="26"/>
  <c r="T54" i="26"/>
  <c r="S54" i="26"/>
  <c r="R54" i="26"/>
  <c r="Q54" i="26"/>
  <c r="AC54" i="26" s="1"/>
  <c r="M54" i="26"/>
  <c r="L54" i="26"/>
  <c r="K54" i="26"/>
  <c r="J54" i="26"/>
  <c r="I54" i="26"/>
  <c r="H54" i="26"/>
  <c r="G54" i="26"/>
  <c r="F54" i="26"/>
  <c r="E54" i="26"/>
  <c r="D54" i="26"/>
  <c r="C54" i="26"/>
  <c r="B54" i="26"/>
  <c r="Z53" i="26"/>
  <c r="Y53" i="26"/>
  <c r="X53" i="26"/>
  <c r="W53" i="26"/>
  <c r="V53" i="26"/>
  <c r="U53" i="26"/>
  <c r="T53" i="26"/>
  <c r="S53" i="26"/>
  <c r="R53" i="26"/>
  <c r="Q53" i="26"/>
  <c r="M53" i="26"/>
  <c r="L53" i="26"/>
  <c r="K53" i="26"/>
  <c r="J53" i="26"/>
  <c r="I53" i="26"/>
  <c r="H53" i="26"/>
  <c r="G53" i="26"/>
  <c r="F53" i="26"/>
  <c r="E53" i="26"/>
  <c r="D53" i="26"/>
  <c r="C53" i="26"/>
  <c r="B53" i="26"/>
  <c r="Z52" i="26"/>
  <c r="Y52" i="26"/>
  <c r="X52" i="26"/>
  <c r="W52" i="26"/>
  <c r="V52" i="26"/>
  <c r="U52" i="26"/>
  <c r="T52" i="26"/>
  <c r="S52" i="26"/>
  <c r="R52" i="26"/>
  <c r="Q52" i="26"/>
  <c r="M52" i="26"/>
  <c r="L52" i="26"/>
  <c r="K52" i="26"/>
  <c r="J52" i="26"/>
  <c r="I52" i="26"/>
  <c r="H52" i="26"/>
  <c r="G52" i="26"/>
  <c r="F52" i="26"/>
  <c r="E52" i="26"/>
  <c r="D52" i="26"/>
  <c r="C52" i="26"/>
  <c r="B52" i="26"/>
  <c r="Z51" i="26"/>
  <c r="Y51" i="26"/>
  <c r="X51" i="26"/>
  <c r="W51" i="26"/>
  <c r="V51" i="26"/>
  <c r="U51" i="26"/>
  <c r="T51" i="26"/>
  <c r="S51" i="26"/>
  <c r="R51" i="26"/>
  <c r="Q51" i="26"/>
  <c r="M51" i="26"/>
  <c r="L51" i="26"/>
  <c r="K51" i="26"/>
  <c r="J51" i="26"/>
  <c r="I51" i="26"/>
  <c r="H51" i="26"/>
  <c r="G51" i="26"/>
  <c r="F51" i="26"/>
  <c r="E51" i="26"/>
  <c r="D51" i="26"/>
  <c r="C51" i="26"/>
  <c r="B51" i="26"/>
  <c r="Z50" i="26"/>
  <c r="Y50" i="26"/>
  <c r="X50" i="26"/>
  <c r="W50" i="26"/>
  <c r="V50" i="26"/>
  <c r="U50" i="26"/>
  <c r="T50" i="26"/>
  <c r="S50" i="26"/>
  <c r="R50" i="26"/>
  <c r="Q50" i="26"/>
  <c r="M50" i="26"/>
  <c r="L50" i="26"/>
  <c r="K50" i="26"/>
  <c r="J50" i="26"/>
  <c r="I50" i="26"/>
  <c r="H50" i="26"/>
  <c r="G50" i="26"/>
  <c r="F50" i="26"/>
  <c r="AD50" i="26" s="1"/>
  <c r="E50" i="26"/>
  <c r="D50" i="26"/>
  <c r="C50" i="26"/>
  <c r="B50" i="26"/>
  <c r="Z49" i="26"/>
  <c r="Y49" i="26"/>
  <c r="X49" i="26"/>
  <c r="W49" i="26"/>
  <c r="V49" i="26"/>
  <c r="U49" i="26"/>
  <c r="T49" i="26"/>
  <c r="S49" i="26"/>
  <c r="R49" i="26"/>
  <c r="Q49" i="26"/>
  <c r="M49" i="26"/>
  <c r="L49" i="26"/>
  <c r="K49" i="26"/>
  <c r="AD49" i="26" s="1"/>
  <c r="J49" i="26"/>
  <c r="I49" i="26"/>
  <c r="H49" i="26"/>
  <c r="G49" i="26"/>
  <c r="F49" i="26"/>
  <c r="E49" i="26"/>
  <c r="D49" i="26"/>
  <c r="P49" i="26" s="1"/>
  <c r="C49" i="26"/>
  <c r="B49" i="26"/>
  <c r="Z48" i="26"/>
  <c r="Y48" i="26"/>
  <c r="X48" i="26"/>
  <c r="W48" i="26"/>
  <c r="V48" i="26"/>
  <c r="U48" i="26"/>
  <c r="T48" i="26"/>
  <c r="S48" i="26"/>
  <c r="R48" i="26"/>
  <c r="Q48" i="26"/>
  <c r="M48" i="26"/>
  <c r="L48" i="26"/>
  <c r="K48" i="26"/>
  <c r="J48" i="26"/>
  <c r="I48" i="26"/>
  <c r="H48" i="26"/>
  <c r="G48" i="26"/>
  <c r="F48" i="26"/>
  <c r="E48" i="26"/>
  <c r="D48" i="26"/>
  <c r="AD48" i="26" s="1"/>
  <c r="C48" i="26"/>
  <c r="B48" i="26"/>
  <c r="Z47" i="26"/>
  <c r="Y47" i="26"/>
  <c r="X47" i="26"/>
  <c r="W47" i="26"/>
  <c r="V47" i="26"/>
  <c r="U47" i="26"/>
  <c r="T47" i="26"/>
  <c r="S47" i="26"/>
  <c r="R47" i="26"/>
  <c r="Q47" i="26"/>
  <c r="AC47" i="26" s="1"/>
  <c r="M47" i="26"/>
  <c r="L47" i="26"/>
  <c r="K47" i="26"/>
  <c r="J47" i="26"/>
  <c r="I47" i="26"/>
  <c r="H47" i="26"/>
  <c r="G47" i="26"/>
  <c r="F47" i="26"/>
  <c r="E47" i="26"/>
  <c r="D47" i="26"/>
  <c r="C47" i="26"/>
  <c r="B47" i="26"/>
  <c r="Z46" i="26"/>
  <c r="Y46" i="26"/>
  <c r="X46" i="26"/>
  <c r="W46" i="26"/>
  <c r="V46" i="26"/>
  <c r="U46" i="26"/>
  <c r="T46" i="26"/>
  <c r="S46" i="26"/>
  <c r="R46" i="26"/>
  <c r="Q46" i="26"/>
  <c r="M46" i="26"/>
  <c r="L46" i="26"/>
  <c r="K46" i="26"/>
  <c r="J46" i="26"/>
  <c r="I46" i="26"/>
  <c r="H46" i="26"/>
  <c r="G46" i="26"/>
  <c r="F46" i="26"/>
  <c r="E46" i="26"/>
  <c r="D46" i="26"/>
  <c r="C46" i="26"/>
  <c r="B46" i="26"/>
  <c r="Z45" i="26"/>
  <c r="Y45" i="26"/>
  <c r="X45" i="26"/>
  <c r="W45" i="26"/>
  <c r="V45" i="26"/>
  <c r="U45" i="26"/>
  <c r="T45" i="26"/>
  <c r="S45" i="26"/>
  <c r="R45" i="26"/>
  <c r="Q45" i="26"/>
  <c r="M45" i="26"/>
  <c r="L45" i="26"/>
  <c r="K45" i="26"/>
  <c r="J45" i="26"/>
  <c r="I45" i="26"/>
  <c r="H45" i="26"/>
  <c r="G45" i="26"/>
  <c r="F45" i="26"/>
  <c r="E45" i="26"/>
  <c r="D45" i="26"/>
  <c r="C45" i="26"/>
  <c r="B45" i="26"/>
  <c r="Z44" i="26"/>
  <c r="Y44" i="26"/>
  <c r="X44" i="26"/>
  <c r="W44" i="26"/>
  <c r="V44" i="26"/>
  <c r="U44" i="26"/>
  <c r="T44" i="26"/>
  <c r="S44" i="26"/>
  <c r="R44" i="26"/>
  <c r="Q44" i="26"/>
  <c r="AC44" i="26" s="1"/>
  <c r="M44" i="26"/>
  <c r="L44" i="26"/>
  <c r="K44" i="26"/>
  <c r="J44" i="26"/>
  <c r="I44" i="26"/>
  <c r="H44" i="26"/>
  <c r="G44" i="26"/>
  <c r="F44" i="26"/>
  <c r="E44" i="26"/>
  <c r="D44" i="26"/>
  <c r="C44" i="26"/>
  <c r="B44" i="26"/>
  <c r="Z43" i="26"/>
  <c r="Y43" i="26"/>
  <c r="X43" i="26"/>
  <c r="W43" i="26"/>
  <c r="V43" i="26"/>
  <c r="U43" i="26"/>
  <c r="T43" i="26"/>
  <c r="S43" i="26"/>
  <c r="R43" i="26"/>
  <c r="Q43" i="26"/>
  <c r="AC43" i="26" s="1"/>
  <c r="M43" i="26"/>
  <c r="L43" i="26"/>
  <c r="K43" i="26"/>
  <c r="J43" i="26"/>
  <c r="I43" i="26"/>
  <c r="H43" i="26"/>
  <c r="G43" i="26"/>
  <c r="F43" i="26"/>
  <c r="E43" i="26"/>
  <c r="AD43" i="26" s="1"/>
  <c r="D43" i="26"/>
  <c r="P43" i="26" s="1"/>
  <c r="C43" i="26"/>
  <c r="B43" i="26"/>
  <c r="Z42" i="26"/>
  <c r="Y42" i="26"/>
  <c r="X42" i="26"/>
  <c r="W42" i="26"/>
  <c r="V42" i="26"/>
  <c r="U42" i="26"/>
  <c r="T42" i="26"/>
  <c r="S42" i="26"/>
  <c r="R42" i="26"/>
  <c r="Q42" i="26"/>
  <c r="AC42" i="26" s="1"/>
  <c r="M42" i="26"/>
  <c r="L42" i="26"/>
  <c r="K42" i="26"/>
  <c r="J42" i="26"/>
  <c r="I42" i="26"/>
  <c r="H42" i="26"/>
  <c r="G42" i="26"/>
  <c r="F42" i="26"/>
  <c r="E42" i="26"/>
  <c r="D42" i="26"/>
  <c r="C42" i="26"/>
  <c r="B42" i="26"/>
  <c r="Z41" i="26"/>
  <c r="Y41" i="26"/>
  <c r="X41" i="26"/>
  <c r="W41" i="26"/>
  <c r="V41" i="26"/>
  <c r="U41" i="26"/>
  <c r="T41" i="26"/>
  <c r="S41" i="26"/>
  <c r="R41" i="26"/>
  <c r="Q41" i="26"/>
  <c r="M41" i="26"/>
  <c r="L41" i="26"/>
  <c r="K41" i="26"/>
  <c r="J41" i="26"/>
  <c r="I41" i="26"/>
  <c r="H41" i="26"/>
  <c r="G41" i="26"/>
  <c r="F41" i="26"/>
  <c r="AD41" i="26" s="1"/>
  <c r="E41" i="26"/>
  <c r="D41" i="26"/>
  <c r="P41" i="26" s="1"/>
  <c r="C41" i="26"/>
  <c r="B41" i="26"/>
  <c r="Z40" i="26"/>
  <c r="Y40" i="26"/>
  <c r="X40" i="26"/>
  <c r="W40" i="26"/>
  <c r="V40" i="26"/>
  <c r="U40" i="26"/>
  <c r="T40" i="26"/>
  <c r="S40" i="26"/>
  <c r="R40" i="26"/>
  <c r="Q40" i="26"/>
  <c r="M40" i="26"/>
  <c r="L40" i="26"/>
  <c r="K40" i="26"/>
  <c r="J40" i="26"/>
  <c r="I40" i="26"/>
  <c r="H40" i="26"/>
  <c r="G40" i="26"/>
  <c r="F40" i="26"/>
  <c r="E40" i="26"/>
  <c r="D40" i="26"/>
  <c r="C40" i="26"/>
  <c r="B40" i="26"/>
  <c r="Z39" i="26"/>
  <c r="Y39" i="26"/>
  <c r="X39" i="26"/>
  <c r="W39" i="26"/>
  <c r="V39" i="26"/>
  <c r="U39" i="26"/>
  <c r="T39" i="26"/>
  <c r="S39" i="26"/>
  <c r="R39" i="26"/>
  <c r="Q39" i="26"/>
  <c r="M39" i="26"/>
  <c r="L39" i="26"/>
  <c r="K39" i="26"/>
  <c r="J39" i="26"/>
  <c r="I39" i="26"/>
  <c r="H39" i="26"/>
  <c r="G39" i="26"/>
  <c r="F39" i="26"/>
  <c r="E39" i="26"/>
  <c r="D39" i="26"/>
  <c r="C39" i="26"/>
  <c r="B39" i="26"/>
  <c r="Z38" i="26"/>
  <c r="Y38" i="26"/>
  <c r="X38" i="26"/>
  <c r="W38" i="26"/>
  <c r="V38" i="26"/>
  <c r="U38" i="26"/>
  <c r="T38" i="26"/>
  <c r="S38" i="26"/>
  <c r="R38" i="26"/>
  <c r="Q38" i="26"/>
  <c r="M38" i="26"/>
  <c r="L38" i="26"/>
  <c r="K38" i="26"/>
  <c r="J38" i="26"/>
  <c r="I38" i="26"/>
  <c r="AD38" i="26" s="1"/>
  <c r="H38" i="26"/>
  <c r="G38" i="26"/>
  <c r="F38" i="26"/>
  <c r="E38" i="26"/>
  <c r="D38" i="26"/>
  <c r="C38" i="26"/>
  <c r="B38" i="26"/>
  <c r="Z37" i="26"/>
  <c r="Y37" i="26"/>
  <c r="X37" i="26"/>
  <c r="W37" i="26"/>
  <c r="V37" i="26"/>
  <c r="U37" i="26"/>
  <c r="T37" i="26"/>
  <c r="S37" i="26"/>
  <c r="R37" i="26"/>
  <c r="Q37" i="26"/>
  <c r="AC37" i="26" s="1"/>
  <c r="M37" i="26"/>
  <c r="L37" i="26"/>
  <c r="K37" i="26"/>
  <c r="J37" i="26"/>
  <c r="I37" i="26"/>
  <c r="H37" i="26"/>
  <c r="G37" i="26"/>
  <c r="F37" i="26"/>
  <c r="E37" i="26"/>
  <c r="D37" i="26"/>
  <c r="AD37" i="26" s="1"/>
  <c r="C37" i="26"/>
  <c r="B37" i="26"/>
  <c r="Z36" i="26"/>
  <c r="Y36" i="26"/>
  <c r="X36" i="26"/>
  <c r="W36" i="26"/>
  <c r="V36" i="26"/>
  <c r="U36" i="26"/>
  <c r="T36" i="26"/>
  <c r="S36" i="26"/>
  <c r="R36" i="26"/>
  <c r="Q36" i="26"/>
  <c r="AC36" i="26" s="1"/>
  <c r="M36" i="26"/>
  <c r="L36" i="26"/>
  <c r="K36" i="26"/>
  <c r="J36" i="26"/>
  <c r="I36" i="26"/>
  <c r="H36" i="26"/>
  <c r="G36" i="26"/>
  <c r="F36" i="26"/>
  <c r="E36" i="26"/>
  <c r="D36" i="26"/>
  <c r="C36" i="26"/>
  <c r="B36" i="26"/>
  <c r="Z35" i="26"/>
  <c r="Y35" i="26"/>
  <c r="X35" i="26"/>
  <c r="W35" i="26"/>
  <c r="V35" i="26"/>
  <c r="U35" i="26"/>
  <c r="T35" i="26"/>
  <c r="S35" i="26"/>
  <c r="R35" i="26"/>
  <c r="Q35" i="26"/>
  <c r="M35" i="26"/>
  <c r="L35" i="26"/>
  <c r="K35" i="26"/>
  <c r="J35" i="26"/>
  <c r="I35" i="26"/>
  <c r="H35" i="26"/>
  <c r="G35" i="26"/>
  <c r="F35" i="26"/>
  <c r="E35" i="26"/>
  <c r="D35" i="26"/>
  <c r="C35" i="26"/>
  <c r="B35" i="26"/>
  <c r="Z34" i="26"/>
  <c r="Y34" i="26"/>
  <c r="X34" i="26"/>
  <c r="W34" i="26"/>
  <c r="V34" i="26"/>
  <c r="U34" i="26"/>
  <c r="T34" i="26"/>
  <c r="S34" i="26"/>
  <c r="R34" i="26"/>
  <c r="Q34" i="26"/>
  <c r="AC34" i="26" s="1"/>
  <c r="M34" i="26"/>
  <c r="L34" i="26"/>
  <c r="K34" i="26"/>
  <c r="J34" i="26"/>
  <c r="I34" i="26"/>
  <c r="H34" i="26"/>
  <c r="G34" i="26"/>
  <c r="F34" i="26"/>
  <c r="E34" i="26"/>
  <c r="AD34" i="26" s="1"/>
  <c r="D34" i="26"/>
  <c r="C34" i="26"/>
  <c r="B34" i="26"/>
  <c r="Z33" i="26"/>
  <c r="Y33" i="26"/>
  <c r="X33" i="26"/>
  <c r="W33" i="26"/>
  <c r="V33" i="26"/>
  <c r="U33" i="26"/>
  <c r="T33" i="26"/>
  <c r="S33" i="26"/>
  <c r="R33" i="26"/>
  <c r="Q33" i="26"/>
  <c r="AC33" i="26" s="1"/>
  <c r="M33" i="26"/>
  <c r="L33" i="26"/>
  <c r="K33" i="26"/>
  <c r="J33" i="26"/>
  <c r="I33" i="26"/>
  <c r="H33" i="26"/>
  <c r="G33" i="26"/>
  <c r="F33" i="26"/>
  <c r="E33" i="26"/>
  <c r="D33" i="26"/>
  <c r="AD33" i="26" s="1"/>
  <c r="C33" i="26"/>
  <c r="B33" i="26"/>
  <c r="Z32" i="26"/>
  <c r="Y32" i="26"/>
  <c r="X32" i="26"/>
  <c r="W32" i="26"/>
  <c r="V32" i="26"/>
  <c r="U32" i="26"/>
  <c r="T32" i="26"/>
  <c r="S32" i="26"/>
  <c r="R32" i="26"/>
  <c r="Q32" i="26"/>
  <c r="AC32" i="26" s="1"/>
  <c r="M32" i="26"/>
  <c r="L32" i="26"/>
  <c r="K32" i="26"/>
  <c r="J32" i="26"/>
  <c r="I32" i="26"/>
  <c r="H32" i="26"/>
  <c r="G32" i="26"/>
  <c r="F32" i="26"/>
  <c r="E32" i="26"/>
  <c r="D32" i="26"/>
  <c r="AD32" i="26" s="1"/>
  <c r="C32" i="26"/>
  <c r="B32" i="26"/>
  <c r="Z31" i="26"/>
  <c r="Y31" i="26"/>
  <c r="X31" i="26"/>
  <c r="W31" i="26"/>
  <c r="V31" i="26"/>
  <c r="U31" i="26"/>
  <c r="T31" i="26"/>
  <c r="S31" i="26"/>
  <c r="R31" i="26"/>
  <c r="Q31" i="26"/>
  <c r="AC31" i="26" s="1"/>
  <c r="M31" i="26"/>
  <c r="L31" i="26"/>
  <c r="K31" i="26"/>
  <c r="J31" i="26"/>
  <c r="I31" i="26"/>
  <c r="H31" i="26"/>
  <c r="G31" i="26"/>
  <c r="F31" i="26"/>
  <c r="E31" i="26"/>
  <c r="AD31" i="26" s="1"/>
  <c r="D31" i="26"/>
  <c r="C31" i="26"/>
  <c r="B31" i="26"/>
  <c r="Z30" i="26"/>
  <c r="Y30" i="26"/>
  <c r="X30" i="26"/>
  <c r="W30" i="26"/>
  <c r="V30" i="26"/>
  <c r="U30" i="26"/>
  <c r="T30" i="26"/>
  <c r="S30" i="26"/>
  <c r="R30" i="26"/>
  <c r="Q30" i="26"/>
  <c r="AC30" i="26" s="1"/>
  <c r="M30" i="26"/>
  <c r="L30" i="26"/>
  <c r="K30" i="26"/>
  <c r="J30" i="26"/>
  <c r="I30" i="26"/>
  <c r="H30" i="26"/>
  <c r="G30" i="26"/>
  <c r="F30" i="26"/>
  <c r="E30" i="26"/>
  <c r="D30" i="26"/>
  <c r="AD30" i="26" s="1"/>
  <c r="C30" i="26"/>
  <c r="B30" i="26"/>
  <c r="Z29" i="26"/>
  <c r="Y29" i="26"/>
  <c r="X29" i="26"/>
  <c r="W29" i="26"/>
  <c r="V29" i="26"/>
  <c r="U29" i="26"/>
  <c r="T29" i="26"/>
  <c r="S29" i="26"/>
  <c r="R29" i="26"/>
  <c r="Q29" i="26"/>
  <c r="M29" i="26"/>
  <c r="L29" i="26"/>
  <c r="K29" i="26"/>
  <c r="J29" i="26"/>
  <c r="I29" i="26"/>
  <c r="H29" i="26"/>
  <c r="G29" i="26"/>
  <c r="F29" i="26"/>
  <c r="E29" i="26"/>
  <c r="D29" i="26"/>
  <c r="AD29" i="26" s="1"/>
  <c r="C29" i="26"/>
  <c r="B29" i="26"/>
  <c r="Z28" i="26"/>
  <c r="Y28" i="26"/>
  <c r="X28" i="26"/>
  <c r="W28" i="26"/>
  <c r="V28" i="26"/>
  <c r="U28" i="26"/>
  <c r="T28" i="26"/>
  <c r="S28" i="26"/>
  <c r="R28" i="26"/>
  <c r="Q28" i="26"/>
  <c r="M28" i="26"/>
  <c r="L28" i="26"/>
  <c r="K28" i="26"/>
  <c r="J28" i="26"/>
  <c r="I28" i="26"/>
  <c r="H28" i="26"/>
  <c r="G28" i="26"/>
  <c r="F28" i="26"/>
  <c r="E28" i="26"/>
  <c r="D28" i="26"/>
  <c r="C28" i="26"/>
  <c r="B28" i="26"/>
  <c r="Z27" i="26"/>
  <c r="Y27" i="26"/>
  <c r="X27" i="26"/>
  <c r="W27" i="26"/>
  <c r="V27" i="26"/>
  <c r="U27" i="26"/>
  <c r="T27" i="26"/>
  <c r="S27" i="26"/>
  <c r="R27" i="26"/>
  <c r="Q27" i="26"/>
  <c r="M27" i="26"/>
  <c r="L27" i="26"/>
  <c r="K27" i="26"/>
  <c r="J27" i="26"/>
  <c r="I27" i="26"/>
  <c r="H27" i="26"/>
  <c r="G27" i="26"/>
  <c r="F27" i="26"/>
  <c r="E27" i="26"/>
  <c r="D27" i="26"/>
  <c r="C27" i="26"/>
  <c r="B27" i="26"/>
  <c r="Z26" i="26"/>
  <c r="Y26" i="26"/>
  <c r="X26" i="26"/>
  <c r="W26" i="26"/>
  <c r="V26" i="26"/>
  <c r="U26" i="26"/>
  <c r="T26" i="26"/>
  <c r="S26" i="26"/>
  <c r="R26" i="26"/>
  <c r="Q26" i="26"/>
  <c r="M26" i="26"/>
  <c r="L26" i="26"/>
  <c r="K26" i="26"/>
  <c r="J26" i="26"/>
  <c r="I26" i="26"/>
  <c r="H26" i="26"/>
  <c r="G26" i="26"/>
  <c r="F26" i="26"/>
  <c r="E26" i="26"/>
  <c r="D26" i="26"/>
  <c r="C26" i="26"/>
  <c r="B26" i="26"/>
  <c r="Z25" i="26"/>
  <c r="Y25" i="26"/>
  <c r="X25" i="26"/>
  <c r="W25" i="26"/>
  <c r="V25" i="26"/>
  <c r="U25" i="26"/>
  <c r="T25" i="26"/>
  <c r="S25" i="26"/>
  <c r="R25" i="26"/>
  <c r="Q25" i="26"/>
  <c r="AC25" i="26" s="1"/>
  <c r="M25" i="26"/>
  <c r="L25" i="26"/>
  <c r="K25" i="26"/>
  <c r="J25" i="26"/>
  <c r="I25" i="26"/>
  <c r="H25" i="26"/>
  <c r="G25" i="26"/>
  <c r="F25" i="26"/>
  <c r="AD25" i="26" s="1"/>
  <c r="E25" i="26"/>
  <c r="D25" i="26"/>
  <c r="P25" i="26" s="1"/>
  <c r="C25" i="26"/>
  <c r="B25" i="26"/>
  <c r="Z24" i="26"/>
  <c r="Y24" i="26"/>
  <c r="X24" i="26"/>
  <c r="W24" i="26"/>
  <c r="V24" i="26"/>
  <c r="U24" i="26"/>
  <c r="T24" i="26"/>
  <c r="S24" i="26"/>
  <c r="R24" i="26"/>
  <c r="Q24" i="26"/>
  <c r="AC24" i="26" s="1"/>
  <c r="M24" i="26"/>
  <c r="L24" i="26"/>
  <c r="K24" i="26"/>
  <c r="J24" i="26"/>
  <c r="I24" i="26"/>
  <c r="H24" i="26"/>
  <c r="G24" i="26"/>
  <c r="F24" i="26"/>
  <c r="E24" i="26"/>
  <c r="D24" i="26"/>
  <c r="AD24" i="26" s="1"/>
  <c r="C24" i="26"/>
  <c r="B24" i="26"/>
  <c r="Z23" i="26"/>
  <c r="Y23" i="26"/>
  <c r="X23" i="26"/>
  <c r="W23" i="26"/>
  <c r="V23" i="26"/>
  <c r="U23" i="26"/>
  <c r="T23" i="26"/>
  <c r="S23" i="26"/>
  <c r="R23" i="26"/>
  <c r="Q23" i="26"/>
  <c r="AC23" i="26" s="1"/>
  <c r="M23" i="26"/>
  <c r="L23" i="26"/>
  <c r="K23" i="26"/>
  <c r="J23" i="26"/>
  <c r="I23" i="26"/>
  <c r="H23" i="26"/>
  <c r="G23" i="26"/>
  <c r="F23" i="26"/>
  <c r="AD23" i="26" s="1"/>
  <c r="E23" i="26"/>
  <c r="D23" i="26"/>
  <c r="P23" i="26" s="1"/>
  <c r="C23" i="26"/>
  <c r="B23" i="26"/>
  <c r="Z22" i="26"/>
  <c r="Y22" i="26"/>
  <c r="X22" i="26"/>
  <c r="W22" i="26"/>
  <c r="V22" i="26"/>
  <c r="U22" i="26"/>
  <c r="T22" i="26"/>
  <c r="S22" i="26"/>
  <c r="R22" i="26"/>
  <c r="Q22" i="26"/>
  <c r="AC22" i="26" s="1"/>
  <c r="M22" i="26"/>
  <c r="L22" i="26"/>
  <c r="K22" i="26"/>
  <c r="J22" i="26"/>
  <c r="I22" i="26"/>
  <c r="H22" i="26"/>
  <c r="G22" i="26"/>
  <c r="F22" i="26"/>
  <c r="E22" i="26"/>
  <c r="AD22" i="26" s="1"/>
  <c r="D22" i="26"/>
  <c r="C22" i="26"/>
  <c r="B22" i="26"/>
  <c r="Z21" i="26"/>
  <c r="Y21" i="26"/>
  <c r="X21" i="26"/>
  <c r="W21" i="26"/>
  <c r="V21" i="26"/>
  <c r="U21" i="26"/>
  <c r="T21" i="26"/>
  <c r="S21" i="26"/>
  <c r="R21" i="26"/>
  <c r="Q21" i="26"/>
  <c r="AC21" i="26" s="1"/>
  <c r="M21" i="26"/>
  <c r="L21" i="26"/>
  <c r="K21" i="26"/>
  <c r="J21" i="26"/>
  <c r="I21" i="26"/>
  <c r="H21" i="26"/>
  <c r="G21" i="26"/>
  <c r="F21" i="26"/>
  <c r="E21" i="26"/>
  <c r="D21" i="26"/>
  <c r="AD21" i="26" s="1"/>
  <c r="C21" i="26"/>
  <c r="B21" i="26"/>
  <c r="Z20" i="26"/>
  <c r="Y20" i="26"/>
  <c r="X20" i="26"/>
  <c r="W20" i="26"/>
  <c r="V20" i="26"/>
  <c r="U20" i="26"/>
  <c r="T20" i="26"/>
  <c r="S20" i="26"/>
  <c r="R20" i="26"/>
  <c r="Q20" i="26"/>
  <c r="AC20" i="26" s="1"/>
  <c r="M20" i="26"/>
  <c r="L20" i="26"/>
  <c r="K20" i="26"/>
  <c r="J20" i="26"/>
  <c r="I20" i="26"/>
  <c r="H20" i="26"/>
  <c r="G20" i="26"/>
  <c r="F20" i="26"/>
  <c r="E20" i="26"/>
  <c r="D20" i="26"/>
  <c r="AD20" i="26" s="1"/>
  <c r="C20" i="26"/>
  <c r="B20" i="26"/>
  <c r="Z19" i="26"/>
  <c r="Y19" i="26"/>
  <c r="X19" i="26"/>
  <c r="W19" i="26"/>
  <c r="V19" i="26"/>
  <c r="U19" i="26"/>
  <c r="T19" i="26"/>
  <c r="S19" i="26"/>
  <c r="R19" i="26"/>
  <c r="Q19" i="26"/>
  <c r="AC19" i="26" s="1"/>
  <c r="M19" i="26"/>
  <c r="L19" i="26"/>
  <c r="K19" i="26"/>
  <c r="J19" i="26"/>
  <c r="I19" i="26"/>
  <c r="H19" i="26"/>
  <c r="G19" i="26"/>
  <c r="F19" i="26"/>
  <c r="AD19" i="26" s="1"/>
  <c r="E19" i="26"/>
  <c r="D19" i="26"/>
  <c r="P19" i="26" s="1"/>
  <c r="C19" i="26"/>
  <c r="B19" i="26"/>
  <c r="Z18" i="26"/>
  <c r="Y18" i="26"/>
  <c r="X18" i="26"/>
  <c r="W18" i="26"/>
  <c r="V18" i="26"/>
  <c r="U18" i="26"/>
  <c r="T18" i="26"/>
  <c r="S18" i="26"/>
  <c r="R18" i="26"/>
  <c r="Q18" i="26"/>
  <c r="AC18" i="26" s="1"/>
  <c r="M18" i="26"/>
  <c r="L18" i="26"/>
  <c r="K18" i="26"/>
  <c r="J18" i="26"/>
  <c r="I18" i="26"/>
  <c r="H18" i="26"/>
  <c r="G18" i="26"/>
  <c r="F18" i="26"/>
  <c r="E18" i="26"/>
  <c r="AD18" i="26" s="1"/>
  <c r="D18" i="26"/>
  <c r="P18" i="26" s="1"/>
  <c r="C18" i="26"/>
  <c r="B18" i="26"/>
  <c r="Z17" i="26"/>
  <c r="Y17" i="26"/>
  <c r="X17" i="26"/>
  <c r="W17" i="26"/>
  <c r="V17" i="26"/>
  <c r="U17" i="26"/>
  <c r="T17" i="26"/>
  <c r="S17" i="26"/>
  <c r="R17" i="26"/>
  <c r="Q17" i="26"/>
  <c r="M17" i="26"/>
  <c r="L17" i="26"/>
  <c r="K17" i="26"/>
  <c r="J17" i="26"/>
  <c r="I17" i="26"/>
  <c r="H17" i="26"/>
  <c r="G17" i="26"/>
  <c r="F17" i="26"/>
  <c r="AD17" i="26" s="1"/>
  <c r="E17" i="26"/>
  <c r="D17" i="26"/>
  <c r="P17" i="26" s="1"/>
  <c r="C17" i="26"/>
  <c r="B17" i="26"/>
  <c r="Z16" i="26"/>
  <c r="Y16" i="26"/>
  <c r="X16" i="26"/>
  <c r="W16" i="26"/>
  <c r="V16" i="26"/>
  <c r="U16" i="26"/>
  <c r="T16" i="26"/>
  <c r="S16" i="26"/>
  <c r="R16" i="26"/>
  <c r="Q16" i="26"/>
  <c r="AC16" i="26" s="1"/>
  <c r="M16" i="26"/>
  <c r="L16" i="26"/>
  <c r="K16" i="26"/>
  <c r="J16" i="26"/>
  <c r="I16" i="26"/>
  <c r="H16" i="26"/>
  <c r="G16" i="26"/>
  <c r="F16" i="26"/>
  <c r="E16" i="26"/>
  <c r="D16" i="26"/>
  <c r="P16" i="26" s="1"/>
  <c r="C16" i="26"/>
  <c r="B16" i="26"/>
  <c r="Z15" i="26"/>
  <c r="Y15" i="26"/>
  <c r="X15" i="26"/>
  <c r="W15" i="26"/>
  <c r="V15" i="26"/>
  <c r="U15" i="26"/>
  <c r="T15" i="26"/>
  <c r="S15" i="26"/>
  <c r="R15" i="26"/>
  <c r="Q15" i="26"/>
  <c r="M15" i="26"/>
  <c r="L15" i="26"/>
  <c r="K15" i="26"/>
  <c r="J15" i="26"/>
  <c r="I15" i="26"/>
  <c r="H15" i="26"/>
  <c r="G15" i="26"/>
  <c r="F15" i="26"/>
  <c r="E15" i="26"/>
  <c r="D15" i="26"/>
  <c r="C15" i="26"/>
  <c r="B15" i="26"/>
  <c r="Z14" i="26"/>
  <c r="Y14" i="26"/>
  <c r="X14" i="26"/>
  <c r="W14" i="26"/>
  <c r="V14" i="26"/>
  <c r="U14" i="26"/>
  <c r="T14" i="26"/>
  <c r="S14" i="26"/>
  <c r="R14" i="26"/>
  <c r="Q14" i="26"/>
  <c r="AC14" i="26" s="1"/>
  <c r="M14" i="26"/>
  <c r="L14" i="26"/>
  <c r="K14" i="26"/>
  <c r="J14" i="26"/>
  <c r="I14" i="26"/>
  <c r="H14" i="26"/>
  <c r="G14" i="26"/>
  <c r="F14" i="26"/>
  <c r="AD14" i="26" s="1"/>
  <c r="E14" i="26"/>
  <c r="D14" i="26"/>
  <c r="P14" i="26" s="1"/>
  <c r="C14" i="26"/>
  <c r="B14" i="26"/>
  <c r="Z13" i="26"/>
  <c r="Y13" i="26"/>
  <c r="X13" i="26"/>
  <c r="W13" i="26"/>
  <c r="V13" i="26"/>
  <c r="U13" i="26"/>
  <c r="T13" i="26"/>
  <c r="S13" i="26"/>
  <c r="R13" i="26"/>
  <c r="Q13" i="26"/>
  <c r="AC13" i="26" s="1"/>
  <c r="M13" i="26"/>
  <c r="L13" i="26"/>
  <c r="K13" i="26"/>
  <c r="J13" i="26"/>
  <c r="I13" i="26"/>
  <c r="H13" i="26"/>
  <c r="G13" i="26"/>
  <c r="F13" i="26"/>
  <c r="E13" i="26"/>
  <c r="AD13" i="26" s="1"/>
  <c r="D13" i="26"/>
  <c r="P13" i="26" s="1"/>
  <c r="C13" i="26"/>
  <c r="B13" i="26"/>
  <c r="Z12" i="26"/>
  <c r="Y12" i="26"/>
  <c r="X12" i="26"/>
  <c r="W12" i="26"/>
  <c r="V12" i="26"/>
  <c r="U12" i="26"/>
  <c r="T12" i="26"/>
  <c r="S12" i="26"/>
  <c r="R12" i="26"/>
  <c r="Q12" i="26"/>
  <c r="AC12" i="26" s="1"/>
  <c r="M12" i="26"/>
  <c r="L12" i="26"/>
  <c r="K12" i="26"/>
  <c r="J12" i="26"/>
  <c r="I12" i="26"/>
  <c r="H12" i="26"/>
  <c r="G12" i="26"/>
  <c r="F12" i="26"/>
  <c r="E12" i="26"/>
  <c r="D12" i="26"/>
  <c r="AD12" i="26" s="1"/>
  <c r="C12" i="26"/>
  <c r="B12" i="26"/>
  <c r="Z11" i="26"/>
  <c r="Y11" i="26"/>
  <c r="X11" i="26"/>
  <c r="W11" i="26"/>
  <c r="V11" i="26"/>
  <c r="U11" i="26"/>
  <c r="T11" i="26"/>
  <c r="S11" i="26"/>
  <c r="R11" i="26"/>
  <c r="Q11" i="26"/>
  <c r="AC11" i="26" s="1"/>
  <c r="M11" i="26"/>
  <c r="L11" i="26"/>
  <c r="K11" i="26"/>
  <c r="J11" i="26"/>
  <c r="I11" i="26"/>
  <c r="H11" i="26"/>
  <c r="G11" i="26"/>
  <c r="F11" i="26"/>
  <c r="E11" i="26"/>
  <c r="AD11" i="26" s="1"/>
  <c r="D11" i="26"/>
  <c r="P11" i="26" s="1"/>
  <c r="C11" i="26"/>
  <c r="B11" i="26"/>
  <c r="Z10" i="26"/>
  <c r="Y10" i="26"/>
  <c r="X10" i="26"/>
  <c r="W10" i="26"/>
  <c r="V10" i="26"/>
  <c r="U10" i="26"/>
  <c r="T10" i="26"/>
  <c r="S10" i="26"/>
  <c r="R10" i="26"/>
  <c r="Q10" i="26"/>
  <c r="AC10" i="26" s="1"/>
  <c r="M10" i="26"/>
  <c r="L10" i="26"/>
  <c r="K10" i="26"/>
  <c r="J10" i="26"/>
  <c r="I10" i="26"/>
  <c r="H10" i="26"/>
  <c r="G10" i="26"/>
  <c r="F10" i="26"/>
  <c r="E10" i="26"/>
  <c r="D10" i="26"/>
  <c r="AD10" i="26" s="1"/>
  <c r="C10" i="26"/>
  <c r="B10" i="26"/>
  <c r="Z9" i="26"/>
  <c r="Y9" i="26"/>
  <c r="X9" i="26"/>
  <c r="W9" i="26"/>
  <c r="V9" i="26"/>
  <c r="U9" i="26"/>
  <c r="T9" i="26"/>
  <c r="S9" i="26"/>
  <c r="R9" i="26"/>
  <c r="Q9" i="26"/>
  <c r="AC9" i="26" s="1"/>
  <c r="M9" i="26"/>
  <c r="L9" i="26"/>
  <c r="K9" i="26"/>
  <c r="J9" i="26"/>
  <c r="I9" i="26"/>
  <c r="H9" i="26"/>
  <c r="G9" i="26"/>
  <c r="F9" i="26"/>
  <c r="E9" i="26"/>
  <c r="D9" i="26"/>
  <c r="AD9" i="26" s="1"/>
  <c r="C9" i="26"/>
  <c r="B9" i="26"/>
  <c r="Z8" i="26"/>
  <c r="Y8" i="26"/>
  <c r="X8" i="26"/>
  <c r="W8" i="26"/>
  <c r="V8" i="26"/>
  <c r="U8" i="26"/>
  <c r="T8" i="26"/>
  <c r="S8" i="26"/>
  <c r="R8" i="26"/>
  <c r="Q8" i="26"/>
  <c r="AC8" i="26" s="1"/>
  <c r="M8" i="26"/>
  <c r="L8" i="26"/>
  <c r="K8" i="26"/>
  <c r="J8" i="26"/>
  <c r="I8" i="26"/>
  <c r="H8" i="26"/>
  <c r="G8" i="26"/>
  <c r="F8" i="26"/>
  <c r="AD8" i="26" s="1"/>
  <c r="E8" i="26"/>
  <c r="D8" i="26"/>
  <c r="P8" i="26" s="1"/>
  <c r="C8" i="26"/>
  <c r="B8" i="26"/>
  <c r="Z7" i="26"/>
  <c r="Y7" i="26"/>
  <c r="X7" i="26"/>
  <c r="W7" i="26"/>
  <c r="V7" i="26"/>
  <c r="U7" i="26"/>
  <c r="T7" i="26"/>
  <c r="S7" i="26"/>
  <c r="R7" i="26"/>
  <c r="Q7" i="26"/>
  <c r="AC7" i="26" s="1"/>
  <c r="M7" i="26"/>
  <c r="L7" i="26"/>
  <c r="K7" i="26"/>
  <c r="J7" i="26"/>
  <c r="I7" i="26"/>
  <c r="H7" i="26"/>
  <c r="G7" i="26"/>
  <c r="F7" i="26"/>
  <c r="E7" i="26"/>
  <c r="D7" i="26"/>
  <c r="AD7" i="26" s="1"/>
  <c r="C7" i="26"/>
  <c r="B7" i="26"/>
  <c r="Z6" i="26"/>
  <c r="Y6" i="26"/>
  <c r="X6" i="26"/>
  <c r="W6" i="26"/>
  <c r="V6" i="26"/>
  <c r="U6" i="26"/>
  <c r="T6" i="26"/>
  <c r="S6" i="26"/>
  <c r="R6" i="26"/>
  <c r="Q6" i="26"/>
  <c r="AC6" i="26" s="1"/>
  <c r="M6" i="26"/>
  <c r="L6" i="26"/>
  <c r="K6" i="26"/>
  <c r="J6" i="26"/>
  <c r="I6" i="26"/>
  <c r="H6" i="26"/>
  <c r="G6" i="26"/>
  <c r="F6" i="26"/>
  <c r="AD6" i="26" s="1"/>
  <c r="E6" i="26"/>
  <c r="D6" i="26"/>
  <c r="P6" i="26" s="1"/>
  <c r="C6" i="26"/>
  <c r="B6" i="26"/>
  <c r="Z5" i="26"/>
  <c r="Y5" i="26"/>
  <c r="X5" i="26"/>
  <c r="W5" i="26"/>
  <c r="V5" i="26"/>
  <c r="U5" i="26"/>
  <c r="T5" i="26"/>
  <c r="S5" i="26"/>
  <c r="R5" i="26"/>
  <c r="Q5" i="26"/>
  <c r="AC5" i="26" s="1"/>
  <c r="M5" i="26"/>
  <c r="L5" i="26"/>
  <c r="K5" i="26"/>
  <c r="J5" i="26"/>
  <c r="I5" i="26"/>
  <c r="H5" i="26"/>
  <c r="G5" i="26"/>
  <c r="F5" i="26"/>
  <c r="AD5" i="26" s="1"/>
  <c r="E5" i="26"/>
  <c r="D5" i="26"/>
  <c r="P5" i="26" s="1"/>
  <c r="C5" i="26"/>
  <c r="B5" i="26"/>
  <c r="Z4" i="26"/>
  <c r="Y4" i="26"/>
  <c r="X4" i="26"/>
  <c r="W4" i="26"/>
  <c r="V4" i="26"/>
  <c r="U4" i="26"/>
  <c r="T4" i="26"/>
  <c r="S4" i="26"/>
  <c r="R4" i="26"/>
  <c r="Q4" i="26"/>
  <c r="AC4" i="26" s="1"/>
  <c r="M4" i="26"/>
  <c r="L4" i="26"/>
  <c r="K4" i="26"/>
  <c r="J4" i="26"/>
  <c r="I4" i="26"/>
  <c r="H4" i="26"/>
  <c r="G4" i="26"/>
  <c r="F4" i="26"/>
  <c r="E4" i="26"/>
  <c r="D4" i="26"/>
  <c r="P4" i="26" s="1"/>
  <c r="C4" i="26"/>
  <c r="B4" i="26"/>
  <c r="Z3" i="26"/>
  <c r="Y3" i="26"/>
  <c r="X3" i="26"/>
  <c r="W3" i="26"/>
  <c r="V3" i="26"/>
  <c r="U3" i="26"/>
  <c r="T3" i="26"/>
  <c r="S3" i="26"/>
  <c r="R3" i="26"/>
  <c r="Q3" i="26"/>
  <c r="AC3" i="26" s="1"/>
  <c r="M3" i="26"/>
  <c r="L3" i="26"/>
  <c r="K3" i="26"/>
  <c r="J3" i="26"/>
  <c r="I3" i="26"/>
  <c r="H3" i="26"/>
  <c r="G3" i="26"/>
  <c r="F3" i="26"/>
  <c r="E3" i="26"/>
  <c r="D3" i="26"/>
  <c r="AD3" i="26" s="1"/>
  <c r="C3" i="26"/>
  <c r="B3" i="26"/>
  <c r="P493" i="10"/>
  <c r="P489" i="10"/>
  <c r="P490" i="10"/>
  <c r="P491" i="10"/>
  <c r="P492" i="10"/>
  <c r="P494" i="10"/>
  <c r="P495" i="10"/>
  <c r="P496" i="10"/>
  <c r="P497" i="10"/>
  <c r="P498" i="10"/>
  <c r="P499" i="10"/>
  <c r="P500" i="10"/>
  <c r="P501" i="10"/>
  <c r="P502" i="10"/>
  <c r="P468" i="10"/>
  <c r="P469" i="10"/>
  <c r="P470" i="10"/>
  <c r="P471" i="10"/>
  <c r="P472" i="10"/>
  <c r="P473" i="10"/>
  <c r="P474" i="10"/>
  <c r="P475" i="10"/>
  <c r="P476" i="10"/>
  <c r="P477" i="10"/>
  <c r="P478" i="10"/>
  <c r="P479" i="10"/>
  <c r="P480" i="10"/>
  <c r="P481" i="10"/>
  <c r="P482" i="10"/>
  <c r="P483" i="10"/>
  <c r="P484" i="10"/>
  <c r="P485" i="10"/>
  <c r="P486" i="10"/>
  <c r="P487" i="10"/>
  <c r="P488" i="10"/>
  <c r="P4" i="10"/>
  <c r="P5" i="10"/>
  <c r="P6" i="10"/>
  <c r="P7" i="10"/>
  <c r="P8" i="10"/>
  <c r="P9" i="10"/>
  <c r="P10" i="10"/>
  <c r="P11" i="10"/>
  <c r="P12" i="10"/>
  <c r="P13" i="10"/>
  <c r="P14" i="10"/>
  <c r="P15" i="10"/>
  <c r="P16" i="10"/>
  <c r="P17" i="10"/>
  <c r="P18" i="10"/>
  <c r="P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115" i="10"/>
  <c r="P116" i="10"/>
  <c r="P117" i="10"/>
  <c r="P118" i="10"/>
  <c r="P119" i="10"/>
  <c r="P120" i="10"/>
  <c r="P121" i="10"/>
  <c r="P122" i="10"/>
  <c r="P123" i="10"/>
  <c r="P124" i="10"/>
  <c r="P125" i="10"/>
  <c r="P126" i="10"/>
  <c r="P127" i="10"/>
  <c r="P128" i="10"/>
  <c r="P129" i="10"/>
  <c r="P130" i="10"/>
  <c r="P131" i="10"/>
  <c r="P132" i="10"/>
  <c r="P133" i="10"/>
  <c r="P134" i="10"/>
  <c r="P135" i="10"/>
  <c r="P136" i="10"/>
  <c r="P137" i="10"/>
  <c r="P138" i="10"/>
  <c r="P139" i="10"/>
  <c r="P140" i="10"/>
  <c r="P141" i="10"/>
  <c r="P142" i="10"/>
  <c r="P143" i="10"/>
  <c r="P144" i="10"/>
  <c r="P145" i="10"/>
  <c r="P146" i="10"/>
  <c r="P147" i="10"/>
  <c r="P148" i="10"/>
  <c r="P149" i="10"/>
  <c r="P150" i="10"/>
  <c r="P151" i="10"/>
  <c r="P152" i="10"/>
  <c r="P153" i="10"/>
  <c r="P154" i="10"/>
  <c r="P155" i="10"/>
  <c r="P156" i="10"/>
  <c r="P157" i="10"/>
  <c r="P158" i="10"/>
  <c r="P159" i="10"/>
  <c r="P160" i="10"/>
  <c r="P161" i="10"/>
  <c r="P162" i="10"/>
  <c r="P163" i="10"/>
  <c r="P164" i="10"/>
  <c r="P165" i="10"/>
  <c r="P166" i="10"/>
  <c r="P167" i="10"/>
  <c r="P168" i="10"/>
  <c r="P169" i="10"/>
  <c r="P170" i="10"/>
  <c r="P171" i="10"/>
  <c r="P172" i="10"/>
  <c r="P173" i="10"/>
  <c r="P174" i="10"/>
  <c r="P175" i="10"/>
  <c r="P176" i="10"/>
  <c r="P177" i="10"/>
  <c r="P178" i="10"/>
  <c r="P179" i="10"/>
  <c r="P180" i="10"/>
  <c r="P181" i="10"/>
  <c r="P182" i="10"/>
  <c r="P183" i="10"/>
  <c r="P184" i="10"/>
  <c r="P185" i="10"/>
  <c r="P186" i="10"/>
  <c r="P187" i="10"/>
  <c r="P188" i="10"/>
  <c r="P189" i="10"/>
  <c r="P190" i="10"/>
  <c r="P191" i="10"/>
  <c r="P192" i="10"/>
  <c r="P193" i="10"/>
  <c r="P194" i="10"/>
  <c r="P195" i="10"/>
  <c r="P196" i="10"/>
  <c r="P197" i="10"/>
  <c r="P198" i="10"/>
  <c r="P199" i="10"/>
  <c r="P200" i="10"/>
  <c r="P201" i="10"/>
  <c r="P202" i="10"/>
  <c r="P203" i="10"/>
  <c r="P204" i="10"/>
  <c r="P205" i="10"/>
  <c r="P206" i="10"/>
  <c r="P207" i="10"/>
  <c r="P208" i="10"/>
  <c r="P209" i="10"/>
  <c r="P210" i="10"/>
  <c r="P211" i="10"/>
  <c r="P212" i="10"/>
  <c r="P213" i="10"/>
  <c r="P214" i="10"/>
  <c r="P215" i="10"/>
  <c r="P216" i="10"/>
  <c r="P217" i="10"/>
  <c r="P218" i="10"/>
  <c r="P219" i="10"/>
  <c r="P220" i="10"/>
  <c r="P221" i="10"/>
  <c r="P222" i="10"/>
  <c r="P223" i="10"/>
  <c r="P224" i="10"/>
  <c r="P225" i="10"/>
  <c r="P226" i="10"/>
  <c r="P227" i="10"/>
  <c r="P228" i="10"/>
  <c r="P229" i="10"/>
  <c r="P230" i="10"/>
  <c r="P231" i="10"/>
  <c r="P232" i="10"/>
  <c r="P233" i="10"/>
  <c r="P234" i="10"/>
  <c r="P235" i="10"/>
  <c r="P236" i="10"/>
  <c r="P237" i="10"/>
  <c r="P238" i="10"/>
  <c r="P239" i="10"/>
  <c r="P240" i="10"/>
  <c r="P241" i="10"/>
  <c r="P242" i="10"/>
  <c r="P243" i="10"/>
  <c r="P244" i="10"/>
  <c r="P245" i="10"/>
  <c r="P246" i="10"/>
  <c r="P247" i="10"/>
  <c r="P248" i="10"/>
  <c r="P249" i="10"/>
  <c r="P250" i="10"/>
  <c r="P251" i="10"/>
  <c r="P252" i="10"/>
  <c r="P253" i="10"/>
  <c r="P254" i="10"/>
  <c r="P255" i="10"/>
  <c r="P256" i="10"/>
  <c r="P257" i="10"/>
  <c r="P258" i="10"/>
  <c r="P259" i="10"/>
  <c r="P260" i="10"/>
  <c r="P261" i="10"/>
  <c r="P262" i="10"/>
  <c r="P263" i="10"/>
  <c r="P264" i="10"/>
  <c r="P265" i="10"/>
  <c r="P266" i="10"/>
  <c r="P267" i="10"/>
  <c r="P268" i="10"/>
  <c r="P269" i="10"/>
  <c r="P270" i="10"/>
  <c r="P271" i="10"/>
  <c r="P272" i="10"/>
  <c r="P273" i="10"/>
  <c r="P274" i="10"/>
  <c r="P275" i="10"/>
  <c r="P276" i="10"/>
  <c r="P277" i="10"/>
  <c r="P278" i="10"/>
  <c r="P279" i="10"/>
  <c r="P280" i="10"/>
  <c r="P281" i="10"/>
  <c r="P282" i="10"/>
  <c r="P283" i="10"/>
  <c r="P284" i="10"/>
  <c r="P285" i="10"/>
  <c r="P286" i="10"/>
  <c r="P287" i="10"/>
  <c r="P288" i="10"/>
  <c r="P289" i="10"/>
  <c r="P290" i="10"/>
  <c r="P291" i="10"/>
  <c r="P292" i="10"/>
  <c r="P293" i="10"/>
  <c r="P294" i="10"/>
  <c r="P295" i="10"/>
  <c r="P296" i="10"/>
  <c r="P297" i="10"/>
  <c r="P298" i="10"/>
  <c r="P299" i="10"/>
  <c r="P300" i="10"/>
  <c r="P301" i="10"/>
  <c r="P302" i="10"/>
  <c r="P303" i="10"/>
  <c r="P304" i="10"/>
  <c r="P305" i="10"/>
  <c r="P306" i="10"/>
  <c r="P307" i="10"/>
  <c r="P308" i="10"/>
  <c r="P309" i="10"/>
  <c r="P310" i="10"/>
  <c r="P311" i="10"/>
  <c r="P312" i="10"/>
  <c r="P313" i="10"/>
  <c r="P314" i="10"/>
  <c r="P315" i="10"/>
  <c r="P316" i="10"/>
  <c r="P317" i="10"/>
  <c r="P318" i="10"/>
  <c r="P319" i="10"/>
  <c r="P320" i="10"/>
  <c r="P321" i="10"/>
  <c r="P322" i="10"/>
  <c r="P323" i="10"/>
  <c r="P324" i="10"/>
  <c r="P325" i="10"/>
  <c r="P326" i="10"/>
  <c r="P327" i="10"/>
  <c r="P328" i="10"/>
  <c r="P329" i="10"/>
  <c r="P330" i="10"/>
  <c r="P331" i="10"/>
  <c r="P332" i="10"/>
  <c r="P333" i="10"/>
  <c r="P334" i="10"/>
  <c r="P335" i="10"/>
  <c r="P336" i="10"/>
  <c r="P337" i="10"/>
  <c r="P338" i="10"/>
  <c r="P339" i="10"/>
  <c r="P340" i="10"/>
  <c r="P341" i="10"/>
  <c r="P342" i="10"/>
  <c r="P343" i="10"/>
  <c r="P344" i="10"/>
  <c r="P345" i="10"/>
  <c r="P346" i="10"/>
  <c r="P347" i="10"/>
  <c r="P348" i="10"/>
  <c r="P349" i="10"/>
  <c r="P350" i="10"/>
  <c r="P351" i="10"/>
  <c r="P352" i="10"/>
  <c r="P353" i="10"/>
  <c r="P354" i="10"/>
  <c r="P355" i="10"/>
  <c r="P356" i="10"/>
  <c r="P357" i="10"/>
  <c r="P358" i="10"/>
  <c r="P359" i="10"/>
  <c r="P360" i="10"/>
  <c r="P361" i="10"/>
  <c r="P362" i="10"/>
  <c r="P363" i="10"/>
  <c r="P364" i="10"/>
  <c r="P365" i="10"/>
  <c r="P366" i="10"/>
  <c r="P367" i="10"/>
  <c r="P368" i="10"/>
  <c r="P369" i="10"/>
  <c r="P370" i="10"/>
  <c r="P371" i="10"/>
  <c r="P372" i="10"/>
  <c r="P373" i="10"/>
  <c r="P374" i="10"/>
  <c r="P375" i="10"/>
  <c r="P376" i="10"/>
  <c r="P377" i="10"/>
  <c r="P378" i="10"/>
  <c r="P379" i="10"/>
  <c r="P380" i="10"/>
  <c r="P381" i="10"/>
  <c r="P382" i="10"/>
  <c r="P383" i="10"/>
  <c r="P384" i="10"/>
  <c r="P385" i="10"/>
  <c r="P386" i="10"/>
  <c r="P387" i="10"/>
  <c r="P388" i="10"/>
  <c r="P389" i="10"/>
  <c r="P390" i="10"/>
  <c r="P391" i="10"/>
  <c r="P392" i="10"/>
  <c r="P393" i="10"/>
  <c r="P394" i="10"/>
  <c r="P395" i="10"/>
  <c r="P396" i="10"/>
  <c r="P397" i="10"/>
  <c r="P398" i="10"/>
  <c r="P399" i="10"/>
  <c r="P400" i="10"/>
  <c r="P401" i="10"/>
  <c r="P402" i="10"/>
  <c r="P403" i="10"/>
  <c r="P404" i="10"/>
  <c r="P405" i="10"/>
  <c r="P406" i="10"/>
  <c r="P407" i="10"/>
  <c r="P408" i="10"/>
  <c r="P409" i="10"/>
  <c r="P410" i="10"/>
  <c r="P411" i="10"/>
  <c r="P412" i="10"/>
  <c r="P413" i="10"/>
  <c r="P414" i="10"/>
  <c r="P415" i="10"/>
  <c r="P416" i="10"/>
  <c r="P417" i="10"/>
  <c r="P418" i="10"/>
  <c r="P419" i="10"/>
  <c r="P420" i="10"/>
  <c r="P421" i="10"/>
  <c r="P422" i="10"/>
  <c r="P423" i="10"/>
  <c r="P424" i="10"/>
  <c r="P425" i="10"/>
  <c r="P426" i="10"/>
  <c r="P427" i="10"/>
  <c r="P428" i="10"/>
  <c r="P429" i="10"/>
  <c r="P430" i="10"/>
  <c r="P431" i="10"/>
  <c r="P432" i="10"/>
  <c r="P433" i="10"/>
  <c r="P434" i="10"/>
  <c r="P435" i="10"/>
  <c r="P436" i="10"/>
  <c r="P437" i="10"/>
  <c r="P438" i="10"/>
  <c r="P439" i="10"/>
  <c r="P440" i="10"/>
  <c r="P441" i="10"/>
  <c r="P442" i="10"/>
  <c r="P443" i="10"/>
  <c r="P444" i="10"/>
  <c r="P445" i="10"/>
  <c r="P446" i="10"/>
  <c r="P447" i="10"/>
  <c r="P448" i="10"/>
  <c r="P449" i="10"/>
  <c r="P450" i="10"/>
  <c r="P451" i="10"/>
  <c r="P452" i="10"/>
  <c r="P453" i="10"/>
  <c r="P454" i="10"/>
  <c r="P455" i="10"/>
  <c r="P456" i="10"/>
  <c r="P457" i="10"/>
  <c r="P458" i="10"/>
  <c r="P459" i="10"/>
  <c r="P460" i="10"/>
  <c r="P461" i="10"/>
  <c r="P462" i="10"/>
  <c r="P463" i="10"/>
  <c r="P464" i="10"/>
  <c r="P465" i="10"/>
  <c r="P466" i="10"/>
  <c r="P467" i="10"/>
  <c r="AD4" i="10"/>
  <c r="AD5" i="10"/>
  <c r="AD6" i="10"/>
  <c r="AD7"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104" i="10"/>
  <c r="AD105" i="10"/>
  <c r="AD106" i="10"/>
  <c r="AD107" i="10"/>
  <c r="AD108" i="10"/>
  <c r="AD109" i="10"/>
  <c r="AD110" i="10"/>
  <c r="AD111" i="10"/>
  <c r="AD112" i="10"/>
  <c r="AD113" i="10"/>
  <c r="AD114" i="10"/>
  <c r="AD115" i="10"/>
  <c r="AD116" i="10"/>
  <c r="AD117" i="10"/>
  <c r="AD118" i="10"/>
  <c r="AD119" i="10"/>
  <c r="AD120" i="10"/>
  <c r="AD121" i="10"/>
  <c r="AD122" i="10"/>
  <c r="AD123" i="10"/>
  <c r="AD124" i="10"/>
  <c r="AD125" i="10"/>
  <c r="AD126" i="10"/>
  <c r="AD127" i="10"/>
  <c r="AD128" i="10"/>
  <c r="AD129" i="10"/>
  <c r="AD130" i="10"/>
  <c r="AD131" i="10"/>
  <c r="AD132" i="10"/>
  <c r="AD133" i="10"/>
  <c r="AD134" i="10"/>
  <c r="AD135" i="10"/>
  <c r="AD136" i="10"/>
  <c r="AD137" i="10"/>
  <c r="AD138" i="10"/>
  <c r="AD139" i="10"/>
  <c r="AD140" i="10"/>
  <c r="AD141" i="10"/>
  <c r="AD142" i="10"/>
  <c r="AD143" i="10"/>
  <c r="AD144" i="10"/>
  <c r="AD145" i="10"/>
  <c r="AD146" i="10"/>
  <c r="AD147" i="10"/>
  <c r="AD148" i="10"/>
  <c r="AD149" i="10"/>
  <c r="AD150" i="10"/>
  <c r="AD151" i="10"/>
  <c r="AD152" i="10"/>
  <c r="AD153" i="10"/>
  <c r="AD154" i="10"/>
  <c r="AD155" i="10"/>
  <c r="AD156" i="10"/>
  <c r="AD157" i="10"/>
  <c r="AD158" i="10"/>
  <c r="AD159" i="10"/>
  <c r="AD160" i="10"/>
  <c r="AD161" i="10"/>
  <c r="AD162" i="10"/>
  <c r="AD163" i="10"/>
  <c r="AD164" i="10"/>
  <c r="AD165" i="10"/>
  <c r="AD166" i="10"/>
  <c r="AD167" i="10"/>
  <c r="AD168" i="10"/>
  <c r="AD169" i="10"/>
  <c r="AD170" i="10"/>
  <c r="AD171" i="10"/>
  <c r="AD172" i="10"/>
  <c r="AD173" i="10"/>
  <c r="AD174" i="10"/>
  <c r="AD175" i="10"/>
  <c r="AD176" i="10"/>
  <c r="AD177" i="10"/>
  <c r="AD178" i="10"/>
  <c r="AD179" i="10"/>
  <c r="AD180" i="10"/>
  <c r="AD181" i="10"/>
  <c r="AD182" i="10"/>
  <c r="AD183" i="10"/>
  <c r="AD184" i="10"/>
  <c r="AD185" i="10"/>
  <c r="AD186" i="10"/>
  <c r="AD187" i="10"/>
  <c r="AD188" i="10"/>
  <c r="AD189" i="10"/>
  <c r="AD190" i="10"/>
  <c r="AD191" i="10"/>
  <c r="AD192" i="10"/>
  <c r="AD193" i="10"/>
  <c r="AD194" i="10"/>
  <c r="AD195" i="10"/>
  <c r="AD196" i="10"/>
  <c r="AD197" i="10"/>
  <c r="AD198" i="10"/>
  <c r="AD199" i="10"/>
  <c r="AD200" i="10"/>
  <c r="AD201" i="10"/>
  <c r="AD202" i="10"/>
  <c r="AD203" i="10"/>
  <c r="AD204" i="10"/>
  <c r="AD205" i="10"/>
  <c r="AD206" i="10"/>
  <c r="AD207" i="10"/>
  <c r="AD208" i="10"/>
  <c r="AD209" i="10"/>
  <c r="AD210" i="10"/>
  <c r="AD211" i="10"/>
  <c r="AD212" i="10"/>
  <c r="AD213" i="10"/>
  <c r="AD214" i="10"/>
  <c r="AD215" i="10"/>
  <c r="AD216" i="10"/>
  <c r="AD217" i="10"/>
  <c r="AD218" i="10"/>
  <c r="AD219" i="10"/>
  <c r="AD220" i="10"/>
  <c r="AD221" i="10"/>
  <c r="AD222" i="10"/>
  <c r="AD223" i="10"/>
  <c r="AD224" i="10"/>
  <c r="AD225" i="10"/>
  <c r="AD226" i="10"/>
  <c r="AD227" i="10"/>
  <c r="AD228" i="10"/>
  <c r="AD229" i="10"/>
  <c r="AD230" i="10"/>
  <c r="AD231" i="10"/>
  <c r="AD232" i="10"/>
  <c r="AD233" i="10"/>
  <c r="AD234" i="10"/>
  <c r="AD235" i="10"/>
  <c r="AD236" i="10"/>
  <c r="AD237" i="10"/>
  <c r="AD238" i="10"/>
  <c r="AD239" i="10"/>
  <c r="AD240" i="10"/>
  <c r="AD241" i="10"/>
  <c r="AD242" i="10"/>
  <c r="AD243" i="10"/>
  <c r="AD244" i="10"/>
  <c r="AD245" i="10"/>
  <c r="AD246" i="10"/>
  <c r="AD247" i="10"/>
  <c r="AD248" i="10"/>
  <c r="AD249" i="10"/>
  <c r="AD250" i="10"/>
  <c r="AD251" i="10"/>
  <c r="AD252" i="10"/>
  <c r="AD253" i="10"/>
  <c r="AD254" i="10"/>
  <c r="AD255" i="10"/>
  <c r="AD256" i="10"/>
  <c r="AD257" i="10"/>
  <c r="AD258" i="10"/>
  <c r="AD259" i="10"/>
  <c r="AD260" i="10"/>
  <c r="AD261" i="10"/>
  <c r="AD262" i="10"/>
  <c r="AD263" i="10"/>
  <c r="AD264" i="10"/>
  <c r="AD265" i="10"/>
  <c r="AD266" i="10"/>
  <c r="AD267" i="10"/>
  <c r="AD268" i="10"/>
  <c r="AD269" i="10"/>
  <c r="AD270" i="10"/>
  <c r="AD271" i="10"/>
  <c r="AD272" i="10"/>
  <c r="AD273" i="10"/>
  <c r="AD274" i="10"/>
  <c r="AD275" i="10"/>
  <c r="AD276" i="10"/>
  <c r="AD277" i="10"/>
  <c r="AD278" i="10"/>
  <c r="AD279" i="10"/>
  <c r="AD280" i="10"/>
  <c r="AD281" i="10"/>
  <c r="AD282" i="10"/>
  <c r="AD283" i="10"/>
  <c r="AD284" i="10"/>
  <c r="AD285" i="10"/>
  <c r="AD286" i="10"/>
  <c r="AD287" i="10"/>
  <c r="AD288" i="10"/>
  <c r="AD289" i="10"/>
  <c r="AD290" i="10"/>
  <c r="AD291" i="10"/>
  <c r="AD292" i="10"/>
  <c r="AD293" i="10"/>
  <c r="AD294" i="10"/>
  <c r="AD295" i="10"/>
  <c r="AD296" i="10"/>
  <c r="AD297" i="10"/>
  <c r="AD298" i="10"/>
  <c r="AD299" i="10"/>
  <c r="AD300" i="10"/>
  <c r="AD301" i="10"/>
  <c r="AD302" i="10"/>
  <c r="AD303" i="10"/>
  <c r="AD304" i="10"/>
  <c r="AD305" i="10"/>
  <c r="AD306" i="10"/>
  <c r="AD307" i="10"/>
  <c r="AD308" i="10"/>
  <c r="AD309" i="10"/>
  <c r="AD310" i="10"/>
  <c r="AD311" i="10"/>
  <c r="AD312" i="10"/>
  <c r="AD313" i="10"/>
  <c r="AD314" i="10"/>
  <c r="AD315" i="10"/>
  <c r="AD316" i="10"/>
  <c r="AD317" i="10"/>
  <c r="AD318" i="10"/>
  <c r="AD319" i="10"/>
  <c r="AD320" i="10"/>
  <c r="AD321" i="10"/>
  <c r="AD322" i="10"/>
  <c r="AD323" i="10"/>
  <c r="AD324" i="10"/>
  <c r="AD325" i="10"/>
  <c r="AD326" i="10"/>
  <c r="AD327" i="10"/>
  <c r="AD328" i="10"/>
  <c r="AD329" i="10"/>
  <c r="AD330" i="10"/>
  <c r="AD331" i="10"/>
  <c r="AD332" i="10"/>
  <c r="AD333" i="10"/>
  <c r="AD334" i="10"/>
  <c r="AD335" i="10"/>
  <c r="AD336" i="10"/>
  <c r="AD337" i="10"/>
  <c r="AD338" i="10"/>
  <c r="AD339" i="10"/>
  <c r="AD340" i="10"/>
  <c r="AD341" i="10"/>
  <c r="AD342" i="10"/>
  <c r="AD343" i="10"/>
  <c r="AD344" i="10"/>
  <c r="AD345" i="10"/>
  <c r="AD346" i="10"/>
  <c r="AD347" i="10"/>
  <c r="AD348" i="10"/>
  <c r="AD349" i="10"/>
  <c r="AD350" i="10"/>
  <c r="AD351" i="10"/>
  <c r="AD352" i="10"/>
  <c r="AD353" i="10"/>
  <c r="AD354" i="10"/>
  <c r="AD355" i="10"/>
  <c r="AD356" i="10"/>
  <c r="AD357" i="10"/>
  <c r="AD358" i="10"/>
  <c r="AD359" i="10"/>
  <c r="AD360" i="10"/>
  <c r="AD361" i="10"/>
  <c r="AD362" i="10"/>
  <c r="AD363" i="10"/>
  <c r="AD364" i="10"/>
  <c r="AD365" i="10"/>
  <c r="AD366" i="10"/>
  <c r="AD367" i="10"/>
  <c r="AD368" i="10"/>
  <c r="AD369" i="10"/>
  <c r="AD370" i="10"/>
  <c r="AD371" i="10"/>
  <c r="AD372" i="10"/>
  <c r="AD373" i="10"/>
  <c r="AD374" i="10"/>
  <c r="AD375" i="10"/>
  <c r="AD376" i="10"/>
  <c r="AD377" i="10"/>
  <c r="AD378" i="10"/>
  <c r="AD379" i="10"/>
  <c r="AD380" i="10"/>
  <c r="AD381" i="10"/>
  <c r="AD382" i="10"/>
  <c r="AD383" i="10"/>
  <c r="AD384" i="10"/>
  <c r="AD385" i="10"/>
  <c r="AD386" i="10"/>
  <c r="AD387" i="10"/>
  <c r="AD388" i="10"/>
  <c r="AD389" i="10"/>
  <c r="AD390" i="10"/>
  <c r="AD391" i="10"/>
  <c r="AD392" i="10"/>
  <c r="AD393" i="10"/>
  <c r="AD394" i="10"/>
  <c r="AD395" i="10"/>
  <c r="AD396" i="10"/>
  <c r="AD397" i="10"/>
  <c r="AD398" i="10"/>
  <c r="AD399" i="10"/>
  <c r="AD400" i="10"/>
  <c r="AD401" i="10"/>
  <c r="AD402" i="10"/>
  <c r="AD403" i="10"/>
  <c r="AD404" i="10"/>
  <c r="AD405" i="10"/>
  <c r="AD406" i="10"/>
  <c r="AD407" i="10"/>
  <c r="AD408" i="10"/>
  <c r="AD409" i="10"/>
  <c r="AD410" i="10"/>
  <c r="AD411" i="10"/>
  <c r="AD412" i="10"/>
  <c r="AD413" i="10"/>
  <c r="AD414" i="10"/>
  <c r="AD415" i="10"/>
  <c r="AD416" i="10"/>
  <c r="AD417" i="10"/>
  <c r="AD418" i="10"/>
  <c r="AD419" i="10"/>
  <c r="AD420" i="10"/>
  <c r="AD421" i="10"/>
  <c r="AD422" i="10"/>
  <c r="AD423" i="10"/>
  <c r="AD424" i="10"/>
  <c r="AD425" i="10"/>
  <c r="AD426" i="10"/>
  <c r="AD427" i="10"/>
  <c r="AD428" i="10"/>
  <c r="AD429" i="10"/>
  <c r="AD430" i="10"/>
  <c r="AD431" i="10"/>
  <c r="AD432" i="10"/>
  <c r="AD433" i="10"/>
  <c r="AD434" i="10"/>
  <c r="AD435" i="10"/>
  <c r="AD436" i="10"/>
  <c r="AD437" i="10"/>
  <c r="AD438" i="10"/>
  <c r="AD439" i="10"/>
  <c r="AD440" i="10"/>
  <c r="AD441" i="10"/>
  <c r="AD442" i="10"/>
  <c r="AD443" i="10"/>
  <c r="AD444" i="10"/>
  <c r="AD445" i="10"/>
  <c r="AD446" i="10"/>
  <c r="AD447" i="10"/>
  <c r="AD448" i="10"/>
  <c r="AD449" i="10"/>
  <c r="AD450" i="10"/>
  <c r="AD451" i="10"/>
  <c r="AD452" i="10"/>
  <c r="AD453" i="10"/>
  <c r="AD454" i="10"/>
  <c r="AD455" i="10"/>
  <c r="AD456" i="10"/>
  <c r="AD457" i="10"/>
  <c r="AD458" i="10"/>
  <c r="AD459" i="10"/>
  <c r="AD460" i="10"/>
  <c r="AD461" i="10"/>
  <c r="AD462" i="10"/>
  <c r="AD463" i="10"/>
  <c r="AD464" i="10"/>
  <c r="AD465" i="10"/>
  <c r="AD466" i="10"/>
  <c r="AD467" i="10"/>
  <c r="AD468" i="10"/>
  <c r="AD469" i="10"/>
  <c r="AD470" i="10"/>
  <c r="AD471" i="10"/>
  <c r="AD472" i="10"/>
  <c r="AD473" i="10"/>
  <c r="AD474" i="10"/>
  <c r="AD475" i="10"/>
  <c r="AD476" i="10"/>
  <c r="AD477" i="10"/>
  <c r="AD478" i="10"/>
  <c r="AD479" i="10"/>
  <c r="AD480" i="10"/>
  <c r="AD481" i="10"/>
  <c r="AD482" i="10"/>
  <c r="AD483" i="10"/>
  <c r="AD484" i="10"/>
  <c r="AD485" i="10"/>
  <c r="AD486" i="10"/>
  <c r="AD487" i="10"/>
  <c r="AD488" i="10"/>
  <c r="AD489" i="10"/>
  <c r="AD490" i="10"/>
  <c r="AD491" i="10"/>
  <c r="AD492" i="10"/>
  <c r="AD493" i="10"/>
  <c r="AD494" i="10"/>
  <c r="AD495" i="10"/>
  <c r="AD496" i="10"/>
  <c r="AD497" i="10"/>
  <c r="AD498" i="10"/>
  <c r="AD499" i="10"/>
  <c r="AD500" i="10"/>
  <c r="AD501" i="10"/>
  <c r="AD502" i="10"/>
  <c r="AD3" i="10"/>
  <c r="AC4" i="10"/>
  <c r="AC5" i="10"/>
  <c r="AC6" i="10"/>
  <c r="AC7" i="10"/>
  <c r="AC8"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C109" i="10"/>
  <c r="AC110" i="10"/>
  <c r="AC111" i="10"/>
  <c r="AC112" i="10"/>
  <c r="AC113" i="10"/>
  <c r="AC114" i="10"/>
  <c r="AC115" i="10"/>
  <c r="AC116" i="10"/>
  <c r="AC117" i="10"/>
  <c r="AC118" i="10"/>
  <c r="AC119" i="10"/>
  <c r="AC120" i="10"/>
  <c r="AC121" i="10"/>
  <c r="AC122" i="10"/>
  <c r="AC123" i="10"/>
  <c r="AC124" i="10"/>
  <c r="AC125" i="10"/>
  <c r="AC126" i="10"/>
  <c r="AC127" i="10"/>
  <c r="AC128" i="10"/>
  <c r="AC129" i="10"/>
  <c r="AC130" i="10"/>
  <c r="AC131" i="10"/>
  <c r="AC132" i="10"/>
  <c r="AC133" i="10"/>
  <c r="AC134" i="10"/>
  <c r="AC135" i="10"/>
  <c r="AC136" i="10"/>
  <c r="AC137" i="10"/>
  <c r="AC138" i="10"/>
  <c r="AC139" i="10"/>
  <c r="AC140" i="10"/>
  <c r="AC141" i="10"/>
  <c r="AC142" i="10"/>
  <c r="AC143" i="10"/>
  <c r="AC144" i="10"/>
  <c r="AC145" i="10"/>
  <c r="AC146" i="10"/>
  <c r="AC147" i="10"/>
  <c r="AC148" i="10"/>
  <c r="AC149" i="10"/>
  <c r="AC150" i="10"/>
  <c r="AC151" i="10"/>
  <c r="AC152" i="10"/>
  <c r="AC153" i="10"/>
  <c r="AC154" i="10"/>
  <c r="AC155" i="10"/>
  <c r="AC156" i="10"/>
  <c r="AC157" i="10"/>
  <c r="AC158" i="10"/>
  <c r="AC159" i="10"/>
  <c r="AC160" i="10"/>
  <c r="AC161" i="10"/>
  <c r="AC162" i="10"/>
  <c r="AC163" i="10"/>
  <c r="AC164" i="10"/>
  <c r="AC165" i="10"/>
  <c r="AC166" i="10"/>
  <c r="AC167" i="10"/>
  <c r="AC168" i="10"/>
  <c r="AC169" i="10"/>
  <c r="AC170" i="10"/>
  <c r="AC171" i="10"/>
  <c r="AC172" i="10"/>
  <c r="AC173" i="10"/>
  <c r="AC174" i="10"/>
  <c r="AC175" i="10"/>
  <c r="AC176" i="10"/>
  <c r="AC177" i="10"/>
  <c r="AC178" i="10"/>
  <c r="AC179" i="10"/>
  <c r="AC180" i="10"/>
  <c r="AC181" i="10"/>
  <c r="AC182" i="10"/>
  <c r="AC183" i="10"/>
  <c r="AC184" i="10"/>
  <c r="AC185" i="10"/>
  <c r="AC186" i="10"/>
  <c r="AC187" i="10"/>
  <c r="AC188" i="10"/>
  <c r="AC189" i="10"/>
  <c r="AC190" i="10"/>
  <c r="AC191" i="10"/>
  <c r="AC192" i="10"/>
  <c r="AC193" i="10"/>
  <c r="AC194" i="10"/>
  <c r="AC195" i="10"/>
  <c r="AC196" i="10"/>
  <c r="AC197" i="10"/>
  <c r="AC198" i="10"/>
  <c r="AC199" i="10"/>
  <c r="AC200" i="10"/>
  <c r="AC201" i="10"/>
  <c r="AC202" i="10"/>
  <c r="AC203" i="10"/>
  <c r="AC204" i="10"/>
  <c r="AC205" i="10"/>
  <c r="AC206" i="10"/>
  <c r="AC207" i="10"/>
  <c r="AC208" i="10"/>
  <c r="AC209" i="10"/>
  <c r="AC210" i="10"/>
  <c r="AC211" i="10"/>
  <c r="AC212" i="10"/>
  <c r="AC213" i="10"/>
  <c r="AC214" i="10"/>
  <c r="AC215" i="10"/>
  <c r="AC216" i="10"/>
  <c r="AC217" i="10"/>
  <c r="AC218" i="10"/>
  <c r="AC219" i="10"/>
  <c r="AC220" i="10"/>
  <c r="AC221" i="10"/>
  <c r="AC222" i="10"/>
  <c r="AC223" i="10"/>
  <c r="AC224" i="10"/>
  <c r="AC225" i="10"/>
  <c r="AC226" i="10"/>
  <c r="AC227" i="10"/>
  <c r="AC228" i="10"/>
  <c r="AC229" i="10"/>
  <c r="AC230" i="10"/>
  <c r="AC231" i="10"/>
  <c r="AC232" i="10"/>
  <c r="AC233" i="10"/>
  <c r="AC234" i="10"/>
  <c r="AC235" i="10"/>
  <c r="AC236" i="10"/>
  <c r="AC237" i="10"/>
  <c r="AC238" i="10"/>
  <c r="AC239" i="10"/>
  <c r="AC240" i="10"/>
  <c r="AC241" i="10"/>
  <c r="AC242" i="10"/>
  <c r="AC243" i="10"/>
  <c r="AC244" i="10"/>
  <c r="AC245" i="10"/>
  <c r="AC246" i="10"/>
  <c r="AC247" i="10"/>
  <c r="AC248" i="10"/>
  <c r="AC249" i="10"/>
  <c r="AC250" i="10"/>
  <c r="AC251" i="10"/>
  <c r="AC252" i="10"/>
  <c r="AC253" i="10"/>
  <c r="AC254" i="10"/>
  <c r="AC255" i="10"/>
  <c r="AC256" i="10"/>
  <c r="AC257" i="10"/>
  <c r="AC258" i="10"/>
  <c r="AC259" i="10"/>
  <c r="AC260" i="10"/>
  <c r="AC261" i="10"/>
  <c r="AC262" i="10"/>
  <c r="AC263" i="10"/>
  <c r="AC264" i="10"/>
  <c r="AC265" i="10"/>
  <c r="AC266" i="10"/>
  <c r="AC267" i="10"/>
  <c r="AC268" i="10"/>
  <c r="AC269" i="10"/>
  <c r="AC270" i="10"/>
  <c r="AC271" i="10"/>
  <c r="AC272" i="10"/>
  <c r="AC273" i="10"/>
  <c r="AC274" i="10"/>
  <c r="AC275" i="10"/>
  <c r="AC276" i="10"/>
  <c r="AC277" i="10"/>
  <c r="AC278" i="10"/>
  <c r="AC279" i="10"/>
  <c r="AC280" i="10"/>
  <c r="AC281" i="10"/>
  <c r="AC282" i="10"/>
  <c r="AC283" i="10"/>
  <c r="AC284" i="10"/>
  <c r="AC285" i="10"/>
  <c r="AC286" i="10"/>
  <c r="AC287" i="10"/>
  <c r="AC288" i="10"/>
  <c r="AC289" i="10"/>
  <c r="AC290" i="10"/>
  <c r="AC291" i="10"/>
  <c r="AC292" i="10"/>
  <c r="AC293" i="10"/>
  <c r="AC294" i="10"/>
  <c r="AC295" i="10"/>
  <c r="AC296" i="10"/>
  <c r="AC297" i="10"/>
  <c r="AC298" i="10"/>
  <c r="AC299" i="10"/>
  <c r="AC300" i="10"/>
  <c r="AC301" i="10"/>
  <c r="AC302" i="10"/>
  <c r="AC303" i="10"/>
  <c r="AC304" i="10"/>
  <c r="AC305" i="10"/>
  <c r="AC306" i="10"/>
  <c r="AC307" i="10"/>
  <c r="AC308" i="10"/>
  <c r="AC309" i="10"/>
  <c r="AC310" i="10"/>
  <c r="AC311" i="10"/>
  <c r="AC312" i="10"/>
  <c r="AC313" i="10"/>
  <c r="AC314" i="10"/>
  <c r="AC315" i="10"/>
  <c r="AC316" i="10"/>
  <c r="AC317" i="10"/>
  <c r="AC318" i="10"/>
  <c r="AC319" i="10"/>
  <c r="AC320" i="10"/>
  <c r="AC321" i="10"/>
  <c r="AC322" i="10"/>
  <c r="AC323" i="10"/>
  <c r="AC324" i="10"/>
  <c r="AC325" i="10"/>
  <c r="AC326" i="10"/>
  <c r="AC327" i="10"/>
  <c r="AC328" i="10"/>
  <c r="AC329" i="10"/>
  <c r="AC330" i="10"/>
  <c r="AC331" i="10"/>
  <c r="AC332" i="10"/>
  <c r="AC333" i="10"/>
  <c r="AC334" i="10"/>
  <c r="AC335" i="10"/>
  <c r="AC336" i="10"/>
  <c r="AC337" i="10"/>
  <c r="AC338" i="10"/>
  <c r="AC339" i="10"/>
  <c r="AC340" i="10"/>
  <c r="AC341" i="10"/>
  <c r="AC342" i="10"/>
  <c r="AC343" i="10"/>
  <c r="AC344" i="10"/>
  <c r="AC345" i="10"/>
  <c r="AC346" i="10"/>
  <c r="AC347" i="10"/>
  <c r="AC348" i="10"/>
  <c r="AC349" i="10"/>
  <c r="AC350" i="10"/>
  <c r="AC351" i="10"/>
  <c r="AC352" i="10"/>
  <c r="AC353" i="10"/>
  <c r="AC354" i="10"/>
  <c r="AC355" i="10"/>
  <c r="AC356" i="10"/>
  <c r="AC357" i="10"/>
  <c r="AC358" i="10"/>
  <c r="AC359" i="10"/>
  <c r="AC360" i="10"/>
  <c r="AC361" i="10"/>
  <c r="AC362" i="10"/>
  <c r="AC363" i="10"/>
  <c r="AC364" i="10"/>
  <c r="AC365" i="10"/>
  <c r="AC366" i="10"/>
  <c r="AC367" i="10"/>
  <c r="AC368" i="10"/>
  <c r="AC369" i="10"/>
  <c r="AC370" i="10"/>
  <c r="AC371" i="10"/>
  <c r="AC372" i="10"/>
  <c r="AC373" i="10"/>
  <c r="AC374" i="10"/>
  <c r="AC375" i="10"/>
  <c r="AC376" i="10"/>
  <c r="AC377" i="10"/>
  <c r="AC378" i="10"/>
  <c r="AC379" i="10"/>
  <c r="AC380" i="10"/>
  <c r="AC381" i="10"/>
  <c r="AC382" i="10"/>
  <c r="AC383" i="10"/>
  <c r="AC384" i="10"/>
  <c r="AC385" i="10"/>
  <c r="AC386" i="10"/>
  <c r="AC387" i="10"/>
  <c r="AC388" i="10"/>
  <c r="AC389" i="10"/>
  <c r="AC390" i="10"/>
  <c r="AC391" i="10"/>
  <c r="AC392" i="10"/>
  <c r="AC393" i="10"/>
  <c r="AC394" i="10"/>
  <c r="AC395" i="10"/>
  <c r="AC396" i="10"/>
  <c r="AC397" i="10"/>
  <c r="AC398" i="10"/>
  <c r="AC399" i="10"/>
  <c r="AC400" i="10"/>
  <c r="AC401" i="10"/>
  <c r="AC402" i="10"/>
  <c r="AC403" i="10"/>
  <c r="AC404" i="10"/>
  <c r="AC405" i="10"/>
  <c r="AC406" i="10"/>
  <c r="AC407" i="10"/>
  <c r="AC408" i="10"/>
  <c r="AC409" i="10"/>
  <c r="AC410" i="10"/>
  <c r="AC411" i="10"/>
  <c r="AC412" i="10"/>
  <c r="AC413" i="10"/>
  <c r="AC414" i="10"/>
  <c r="AC415" i="10"/>
  <c r="AC416" i="10"/>
  <c r="AC417" i="10"/>
  <c r="AC418" i="10"/>
  <c r="AC419" i="10"/>
  <c r="AC420" i="10"/>
  <c r="AC421" i="10"/>
  <c r="AC422" i="10"/>
  <c r="AC423" i="10"/>
  <c r="AC424" i="10"/>
  <c r="AC425" i="10"/>
  <c r="AC426" i="10"/>
  <c r="AC427" i="10"/>
  <c r="AC428" i="10"/>
  <c r="AC429" i="10"/>
  <c r="AC430" i="10"/>
  <c r="AC431" i="10"/>
  <c r="AC432" i="10"/>
  <c r="AC433" i="10"/>
  <c r="AC434" i="10"/>
  <c r="AC435" i="10"/>
  <c r="AC436" i="10"/>
  <c r="AC437" i="10"/>
  <c r="AC438" i="10"/>
  <c r="AC439" i="10"/>
  <c r="AC440" i="10"/>
  <c r="AC441" i="10"/>
  <c r="AC442" i="10"/>
  <c r="AC443" i="10"/>
  <c r="AC444" i="10"/>
  <c r="AC445" i="10"/>
  <c r="AC446" i="10"/>
  <c r="AC447" i="10"/>
  <c r="AC448" i="10"/>
  <c r="AC449" i="10"/>
  <c r="AC450" i="10"/>
  <c r="AC451" i="10"/>
  <c r="AC452" i="10"/>
  <c r="AC453" i="10"/>
  <c r="AC454" i="10"/>
  <c r="AC455" i="10"/>
  <c r="AC456" i="10"/>
  <c r="AC457" i="10"/>
  <c r="AC458" i="10"/>
  <c r="AC459" i="10"/>
  <c r="AC460" i="10"/>
  <c r="AC461" i="10"/>
  <c r="AC462" i="10"/>
  <c r="AC463" i="10"/>
  <c r="AC464" i="10"/>
  <c r="AC465" i="10"/>
  <c r="AC466" i="10"/>
  <c r="AC467" i="10"/>
  <c r="AC468" i="10"/>
  <c r="AC469" i="10"/>
  <c r="AC470" i="10"/>
  <c r="AC471" i="10"/>
  <c r="AC472" i="10"/>
  <c r="AC473" i="10"/>
  <c r="AC474" i="10"/>
  <c r="AC475" i="10"/>
  <c r="AC476" i="10"/>
  <c r="AC477" i="10"/>
  <c r="AC478" i="10"/>
  <c r="AC479" i="10"/>
  <c r="AC480" i="10"/>
  <c r="AC481" i="10"/>
  <c r="AC482" i="10"/>
  <c r="AC483" i="10"/>
  <c r="AC484" i="10"/>
  <c r="AC485" i="10"/>
  <c r="AC486" i="10"/>
  <c r="AC487" i="10"/>
  <c r="AC488" i="10"/>
  <c r="AC489" i="10"/>
  <c r="AC490" i="10"/>
  <c r="AC491" i="10"/>
  <c r="AC492" i="10"/>
  <c r="AC493" i="10"/>
  <c r="AC494" i="10"/>
  <c r="AC495" i="10"/>
  <c r="AC496" i="10"/>
  <c r="AC497" i="10"/>
  <c r="AC498" i="10"/>
  <c r="AC499" i="10"/>
  <c r="AC500" i="10"/>
  <c r="AC501" i="10"/>
  <c r="AC502" i="10"/>
  <c r="AC3" i="10"/>
  <c r="P3" i="10"/>
  <c r="AD4" i="9"/>
  <c r="AD5" i="9"/>
  <c r="AD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106" i="9"/>
  <c r="AD107" i="9"/>
  <c r="AD108" i="9"/>
  <c r="AD109" i="9"/>
  <c r="AD110" i="9"/>
  <c r="AD111" i="9"/>
  <c r="AD112" i="9"/>
  <c r="AD113" i="9"/>
  <c r="AD114" i="9"/>
  <c r="AD115" i="9"/>
  <c r="AD116" i="9"/>
  <c r="AD117" i="9"/>
  <c r="AD118" i="9"/>
  <c r="AD119" i="9"/>
  <c r="AD120" i="9"/>
  <c r="AD121" i="9"/>
  <c r="AD122" i="9"/>
  <c r="AD123" i="9"/>
  <c r="AD124" i="9"/>
  <c r="AD125" i="9"/>
  <c r="AD126" i="9"/>
  <c r="AD127" i="9"/>
  <c r="AD128" i="9"/>
  <c r="AD129" i="9"/>
  <c r="AD130" i="9"/>
  <c r="AD131" i="9"/>
  <c r="AD132" i="9"/>
  <c r="AD133" i="9"/>
  <c r="AD134" i="9"/>
  <c r="AD135" i="9"/>
  <c r="AD136" i="9"/>
  <c r="AD137" i="9"/>
  <c r="AD138" i="9"/>
  <c r="AD139" i="9"/>
  <c r="AD140" i="9"/>
  <c r="AD141" i="9"/>
  <c r="AD142" i="9"/>
  <c r="AD143" i="9"/>
  <c r="AD144" i="9"/>
  <c r="AD145" i="9"/>
  <c r="AD146" i="9"/>
  <c r="AD147" i="9"/>
  <c r="AD148" i="9"/>
  <c r="AD149" i="9"/>
  <c r="AD150" i="9"/>
  <c r="AD151" i="9"/>
  <c r="AD152" i="9"/>
  <c r="AD153" i="9"/>
  <c r="AD154" i="9"/>
  <c r="AD155" i="9"/>
  <c r="AD156" i="9"/>
  <c r="AD157" i="9"/>
  <c r="AD158" i="9"/>
  <c r="AD159" i="9"/>
  <c r="AD160" i="9"/>
  <c r="AD161" i="9"/>
  <c r="AD162" i="9"/>
  <c r="AD163" i="9"/>
  <c r="AD164" i="9"/>
  <c r="AD165" i="9"/>
  <c r="AD166" i="9"/>
  <c r="AD167" i="9"/>
  <c r="AD168" i="9"/>
  <c r="AD169" i="9"/>
  <c r="AD170" i="9"/>
  <c r="AD171" i="9"/>
  <c r="AD172" i="9"/>
  <c r="AD173" i="9"/>
  <c r="AD174" i="9"/>
  <c r="AD175" i="9"/>
  <c r="AD176" i="9"/>
  <c r="AD177" i="9"/>
  <c r="AD178" i="9"/>
  <c r="AD179" i="9"/>
  <c r="AD180" i="9"/>
  <c r="AD181" i="9"/>
  <c r="AD182" i="9"/>
  <c r="AD183" i="9"/>
  <c r="AD184" i="9"/>
  <c r="AD185" i="9"/>
  <c r="AD186" i="9"/>
  <c r="AD187" i="9"/>
  <c r="AD188" i="9"/>
  <c r="AD189" i="9"/>
  <c r="AD190" i="9"/>
  <c r="AD191" i="9"/>
  <c r="AD192" i="9"/>
  <c r="AD193" i="9"/>
  <c r="AD194" i="9"/>
  <c r="AD195" i="9"/>
  <c r="AD196" i="9"/>
  <c r="AD197" i="9"/>
  <c r="AD198" i="9"/>
  <c r="AD199" i="9"/>
  <c r="AD200" i="9"/>
  <c r="AD201" i="9"/>
  <c r="AD202" i="9"/>
  <c r="AD203" i="9"/>
  <c r="AD204" i="9"/>
  <c r="AD205" i="9"/>
  <c r="AD206" i="9"/>
  <c r="AD207" i="9"/>
  <c r="AD208" i="9"/>
  <c r="AD209" i="9"/>
  <c r="AD210" i="9"/>
  <c r="AD211" i="9"/>
  <c r="AD212" i="9"/>
  <c r="AD213" i="9"/>
  <c r="AD214" i="9"/>
  <c r="AD215" i="9"/>
  <c r="AD216" i="9"/>
  <c r="AD217" i="9"/>
  <c r="AD218" i="9"/>
  <c r="AD219" i="9"/>
  <c r="AD220" i="9"/>
  <c r="AD221" i="9"/>
  <c r="AD222" i="9"/>
  <c r="AD223" i="9"/>
  <c r="AD224" i="9"/>
  <c r="AD225" i="9"/>
  <c r="AD226" i="9"/>
  <c r="AD227" i="9"/>
  <c r="AD228" i="9"/>
  <c r="AD229" i="9"/>
  <c r="AD230" i="9"/>
  <c r="AD231" i="9"/>
  <c r="AD232" i="9"/>
  <c r="AD233" i="9"/>
  <c r="AD234" i="9"/>
  <c r="AD235" i="9"/>
  <c r="AD236" i="9"/>
  <c r="AD237" i="9"/>
  <c r="AD238" i="9"/>
  <c r="AD239" i="9"/>
  <c r="AD240" i="9"/>
  <c r="AD241" i="9"/>
  <c r="AD242" i="9"/>
  <c r="AD243" i="9"/>
  <c r="AD244" i="9"/>
  <c r="AD245" i="9"/>
  <c r="AD246" i="9"/>
  <c r="AD247" i="9"/>
  <c r="AD248" i="9"/>
  <c r="AD249" i="9"/>
  <c r="AD250" i="9"/>
  <c r="AD251" i="9"/>
  <c r="AD252" i="9"/>
  <c r="AD253" i="9"/>
  <c r="AD254" i="9"/>
  <c r="AD255" i="9"/>
  <c r="AD256" i="9"/>
  <c r="AD257" i="9"/>
  <c r="AD258" i="9"/>
  <c r="AD259" i="9"/>
  <c r="AD260" i="9"/>
  <c r="AD261" i="9"/>
  <c r="AD262" i="9"/>
  <c r="AD263" i="9"/>
  <c r="AD264" i="9"/>
  <c r="AD265" i="9"/>
  <c r="AD266" i="9"/>
  <c r="AD267" i="9"/>
  <c r="AD268" i="9"/>
  <c r="AD269" i="9"/>
  <c r="AD270" i="9"/>
  <c r="AD271" i="9"/>
  <c r="AD272" i="9"/>
  <c r="AD273" i="9"/>
  <c r="AD274" i="9"/>
  <c r="AD275" i="9"/>
  <c r="AD276" i="9"/>
  <c r="AD277" i="9"/>
  <c r="AD278" i="9"/>
  <c r="AD279" i="9"/>
  <c r="AD280" i="9"/>
  <c r="AD281" i="9"/>
  <c r="AD282" i="9"/>
  <c r="AD283" i="9"/>
  <c r="AD284" i="9"/>
  <c r="AD285" i="9"/>
  <c r="AD286" i="9"/>
  <c r="AD287" i="9"/>
  <c r="AD288" i="9"/>
  <c r="AD289" i="9"/>
  <c r="AD290" i="9"/>
  <c r="AD291" i="9"/>
  <c r="AD292" i="9"/>
  <c r="AD293" i="9"/>
  <c r="AD294" i="9"/>
  <c r="AD295" i="9"/>
  <c r="AD296" i="9"/>
  <c r="AD297" i="9"/>
  <c r="AD298" i="9"/>
  <c r="AD299" i="9"/>
  <c r="AD300" i="9"/>
  <c r="AD301" i="9"/>
  <c r="AD302" i="9"/>
  <c r="AD303" i="9"/>
  <c r="AD304" i="9"/>
  <c r="AD305" i="9"/>
  <c r="AD306" i="9"/>
  <c r="AD307" i="9"/>
  <c r="AD308" i="9"/>
  <c r="AD309" i="9"/>
  <c r="AD310" i="9"/>
  <c r="AD311" i="9"/>
  <c r="AD312" i="9"/>
  <c r="AD313" i="9"/>
  <c r="AD314" i="9"/>
  <c r="AD315" i="9"/>
  <c r="AD316" i="9"/>
  <c r="AD317" i="9"/>
  <c r="AD318" i="9"/>
  <c r="AD319" i="9"/>
  <c r="AD320" i="9"/>
  <c r="AD321" i="9"/>
  <c r="AD322" i="9"/>
  <c r="AD323" i="9"/>
  <c r="AD324" i="9"/>
  <c r="AD325" i="9"/>
  <c r="AD326" i="9"/>
  <c r="AD327" i="9"/>
  <c r="AD328" i="9"/>
  <c r="AD329" i="9"/>
  <c r="AD330" i="9"/>
  <c r="AD331" i="9"/>
  <c r="AD332" i="9"/>
  <c r="AD333" i="9"/>
  <c r="AD334" i="9"/>
  <c r="AD335" i="9"/>
  <c r="AD336" i="9"/>
  <c r="AD337" i="9"/>
  <c r="AD338" i="9"/>
  <c r="AD339" i="9"/>
  <c r="AD340" i="9"/>
  <c r="AD341" i="9"/>
  <c r="AD342" i="9"/>
  <c r="AD343" i="9"/>
  <c r="AD344" i="9"/>
  <c r="AD345" i="9"/>
  <c r="AD346" i="9"/>
  <c r="AD347" i="9"/>
  <c r="AD348" i="9"/>
  <c r="AD349" i="9"/>
  <c r="AD350" i="9"/>
  <c r="AD351" i="9"/>
  <c r="AD352" i="9"/>
  <c r="AD353" i="9"/>
  <c r="AD354" i="9"/>
  <c r="AD355" i="9"/>
  <c r="AD356" i="9"/>
  <c r="AD357" i="9"/>
  <c r="AD358" i="9"/>
  <c r="AD359" i="9"/>
  <c r="AD360" i="9"/>
  <c r="AD361" i="9"/>
  <c r="AD362" i="9"/>
  <c r="AD363" i="9"/>
  <c r="AD364" i="9"/>
  <c r="AD365" i="9"/>
  <c r="AD366" i="9"/>
  <c r="AD367" i="9"/>
  <c r="AD368" i="9"/>
  <c r="AD369" i="9"/>
  <c r="AD370" i="9"/>
  <c r="AD371" i="9"/>
  <c r="AD372" i="9"/>
  <c r="AD373" i="9"/>
  <c r="AD374" i="9"/>
  <c r="AD375" i="9"/>
  <c r="AD376" i="9"/>
  <c r="AD377" i="9"/>
  <c r="AD378" i="9"/>
  <c r="AD379" i="9"/>
  <c r="AD380" i="9"/>
  <c r="AD381" i="9"/>
  <c r="AD382" i="9"/>
  <c r="AD383" i="9"/>
  <c r="AD384" i="9"/>
  <c r="AD385" i="9"/>
  <c r="AD386" i="9"/>
  <c r="AD387" i="9"/>
  <c r="AD388" i="9"/>
  <c r="AD389" i="9"/>
  <c r="AD390" i="9"/>
  <c r="AD391" i="9"/>
  <c r="AD392" i="9"/>
  <c r="AD393" i="9"/>
  <c r="AD394" i="9"/>
  <c r="AD395" i="9"/>
  <c r="AD396" i="9"/>
  <c r="AD397" i="9"/>
  <c r="AD398" i="9"/>
  <c r="AD399" i="9"/>
  <c r="AD400" i="9"/>
  <c r="AD401" i="9"/>
  <c r="AD402" i="9"/>
  <c r="AD403" i="9"/>
  <c r="AD404" i="9"/>
  <c r="AD405" i="9"/>
  <c r="AD406" i="9"/>
  <c r="AD407" i="9"/>
  <c r="AD408" i="9"/>
  <c r="AD409" i="9"/>
  <c r="AD410" i="9"/>
  <c r="AD411" i="9"/>
  <c r="AD412" i="9"/>
  <c r="AD413" i="9"/>
  <c r="AD414" i="9"/>
  <c r="AD415" i="9"/>
  <c r="AD416" i="9"/>
  <c r="AD417" i="9"/>
  <c r="AD418" i="9"/>
  <c r="AD419" i="9"/>
  <c r="AD420" i="9"/>
  <c r="AD421" i="9"/>
  <c r="AD422" i="9"/>
  <c r="AD423" i="9"/>
  <c r="AD424" i="9"/>
  <c r="AD425" i="9"/>
  <c r="AD426" i="9"/>
  <c r="AD427" i="9"/>
  <c r="AD428" i="9"/>
  <c r="AD429" i="9"/>
  <c r="AD430" i="9"/>
  <c r="AD431" i="9"/>
  <c r="AD432" i="9"/>
  <c r="AD433" i="9"/>
  <c r="AD434" i="9"/>
  <c r="AD435" i="9"/>
  <c r="AD436" i="9"/>
  <c r="AD437" i="9"/>
  <c r="AD438" i="9"/>
  <c r="AD439" i="9"/>
  <c r="AD440" i="9"/>
  <c r="AD441" i="9"/>
  <c r="AD442" i="9"/>
  <c r="AD443" i="9"/>
  <c r="AD444" i="9"/>
  <c r="AD445" i="9"/>
  <c r="AD446" i="9"/>
  <c r="AD447" i="9"/>
  <c r="AD448" i="9"/>
  <c r="AD449" i="9"/>
  <c r="AD450" i="9"/>
  <c r="AD451" i="9"/>
  <c r="AD452" i="9"/>
  <c r="AD453" i="9"/>
  <c r="AD454" i="9"/>
  <c r="AD455" i="9"/>
  <c r="AD456" i="9"/>
  <c r="AD457" i="9"/>
  <c r="AD458" i="9"/>
  <c r="AD459" i="9"/>
  <c r="AD460" i="9"/>
  <c r="AD461" i="9"/>
  <c r="AD462" i="9"/>
  <c r="AD463" i="9"/>
  <c r="AD464" i="9"/>
  <c r="AD465" i="9"/>
  <c r="AD466" i="9"/>
  <c r="AD467" i="9"/>
  <c r="AD468" i="9"/>
  <c r="AD469" i="9"/>
  <c r="AD470" i="9"/>
  <c r="AD471" i="9"/>
  <c r="AD472" i="9"/>
  <c r="AD473" i="9"/>
  <c r="AD474" i="9"/>
  <c r="AD475" i="9"/>
  <c r="AD476" i="9"/>
  <c r="AD477" i="9"/>
  <c r="AD478" i="9"/>
  <c r="AD479" i="9"/>
  <c r="AD480" i="9"/>
  <c r="AD481" i="9"/>
  <c r="AD482" i="9"/>
  <c r="AD483" i="9"/>
  <c r="AD484" i="9"/>
  <c r="AD485" i="9"/>
  <c r="AD486" i="9"/>
  <c r="AD487" i="9"/>
  <c r="AD488" i="9"/>
  <c r="AD489" i="9"/>
  <c r="AD490" i="9"/>
  <c r="AD491" i="9"/>
  <c r="AD492" i="9"/>
  <c r="AD493" i="9"/>
  <c r="AD494" i="9"/>
  <c r="AD495" i="9"/>
  <c r="AD496" i="9"/>
  <c r="AD497" i="9"/>
  <c r="AD498" i="9"/>
  <c r="AD499" i="9"/>
  <c r="AD500" i="9"/>
  <c r="AD501" i="9"/>
  <c r="AD502" i="9"/>
  <c r="AD3" i="9"/>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53" i="9"/>
  <c r="P254" i="9"/>
  <c r="P255" i="9"/>
  <c r="P256" i="9"/>
  <c r="P257" i="9"/>
  <c r="P258" i="9"/>
  <c r="P259" i="9"/>
  <c r="P260" i="9"/>
  <c r="P261" i="9"/>
  <c r="P262" i="9"/>
  <c r="P263" i="9"/>
  <c r="P264" i="9"/>
  <c r="P265" i="9"/>
  <c r="P266" i="9"/>
  <c r="P267" i="9"/>
  <c r="P268" i="9"/>
  <c r="P269" i="9"/>
  <c r="P270" i="9"/>
  <c r="P271" i="9"/>
  <c r="P272" i="9"/>
  <c r="P273" i="9"/>
  <c r="P274" i="9"/>
  <c r="P275" i="9"/>
  <c r="P276" i="9"/>
  <c r="P277" i="9"/>
  <c r="P278" i="9"/>
  <c r="P279" i="9"/>
  <c r="P280" i="9"/>
  <c r="P281" i="9"/>
  <c r="P282" i="9"/>
  <c r="P283" i="9"/>
  <c r="P284" i="9"/>
  <c r="P285" i="9"/>
  <c r="P286" i="9"/>
  <c r="P287" i="9"/>
  <c r="P288" i="9"/>
  <c r="P289" i="9"/>
  <c r="P290" i="9"/>
  <c r="P291" i="9"/>
  <c r="P292" i="9"/>
  <c r="P293" i="9"/>
  <c r="P294" i="9"/>
  <c r="P295" i="9"/>
  <c r="P296" i="9"/>
  <c r="P297" i="9"/>
  <c r="P298" i="9"/>
  <c r="P299" i="9"/>
  <c r="P300" i="9"/>
  <c r="P301" i="9"/>
  <c r="P302" i="9"/>
  <c r="P303" i="9"/>
  <c r="P304" i="9"/>
  <c r="P305" i="9"/>
  <c r="P306" i="9"/>
  <c r="P307" i="9"/>
  <c r="P308" i="9"/>
  <c r="P309" i="9"/>
  <c r="P310" i="9"/>
  <c r="P311" i="9"/>
  <c r="P312" i="9"/>
  <c r="P313" i="9"/>
  <c r="P314" i="9"/>
  <c r="P315" i="9"/>
  <c r="P316" i="9"/>
  <c r="P317" i="9"/>
  <c r="P318" i="9"/>
  <c r="P319" i="9"/>
  <c r="P320" i="9"/>
  <c r="P321" i="9"/>
  <c r="P322" i="9"/>
  <c r="P323" i="9"/>
  <c r="P324" i="9"/>
  <c r="P325" i="9"/>
  <c r="P326" i="9"/>
  <c r="P327" i="9"/>
  <c r="P328" i="9"/>
  <c r="P329" i="9"/>
  <c r="P330" i="9"/>
  <c r="P331" i="9"/>
  <c r="P332" i="9"/>
  <c r="P333" i="9"/>
  <c r="P334" i="9"/>
  <c r="P335" i="9"/>
  <c r="P336" i="9"/>
  <c r="P337" i="9"/>
  <c r="P338" i="9"/>
  <c r="P339" i="9"/>
  <c r="P340" i="9"/>
  <c r="P341" i="9"/>
  <c r="P342" i="9"/>
  <c r="P343" i="9"/>
  <c r="P344" i="9"/>
  <c r="P345" i="9"/>
  <c r="P346" i="9"/>
  <c r="P347" i="9"/>
  <c r="P348" i="9"/>
  <c r="P349" i="9"/>
  <c r="P350" i="9"/>
  <c r="P351" i="9"/>
  <c r="P352" i="9"/>
  <c r="P353" i="9"/>
  <c r="P354" i="9"/>
  <c r="P355" i="9"/>
  <c r="P356" i="9"/>
  <c r="P357" i="9"/>
  <c r="P358" i="9"/>
  <c r="P359" i="9"/>
  <c r="P360" i="9"/>
  <c r="P361" i="9"/>
  <c r="P362" i="9"/>
  <c r="P363" i="9"/>
  <c r="P364" i="9"/>
  <c r="P365" i="9"/>
  <c r="P366" i="9"/>
  <c r="P367" i="9"/>
  <c r="P368" i="9"/>
  <c r="P369" i="9"/>
  <c r="P370" i="9"/>
  <c r="P371" i="9"/>
  <c r="P372" i="9"/>
  <c r="P373" i="9"/>
  <c r="P374" i="9"/>
  <c r="P375" i="9"/>
  <c r="P376" i="9"/>
  <c r="P377" i="9"/>
  <c r="P378" i="9"/>
  <c r="P379" i="9"/>
  <c r="P380" i="9"/>
  <c r="P381" i="9"/>
  <c r="P382" i="9"/>
  <c r="P383" i="9"/>
  <c r="P384" i="9"/>
  <c r="P385" i="9"/>
  <c r="P386" i="9"/>
  <c r="P387" i="9"/>
  <c r="P388" i="9"/>
  <c r="P389" i="9"/>
  <c r="P390" i="9"/>
  <c r="P391" i="9"/>
  <c r="P392" i="9"/>
  <c r="P393" i="9"/>
  <c r="P394" i="9"/>
  <c r="P395" i="9"/>
  <c r="P396" i="9"/>
  <c r="P397" i="9"/>
  <c r="P398" i="9"/>
  <c r="P399" i="9"/>
  <c r="P400" i="9"/>
  <c r="P401" i="9"/>
  <c r="P402" i="9"/>
  <c r="P403" i="9"/>
  <c r="P404" i="9"/>
  <c r="P405" i="9"/>
  <c r="P406" i="9"/>
  <c r="P407" i="9"/>
  <c r="P408" i="9"/>
  <c r="P409" i="9"/>
  <c r="P410" i="9"/>
  <c r="P411" i="9"/>
  <c r="P412" i="9"/>
  <c r="P413" i="9"/>
  <c r="P414" i="9"/>
  <c r="P415" i="9"/>
  <c r="P416" i="9"/>
  <c r="P417" i="9"/>
  <c r="P418" i="9"/>
  <c r="P419" i="9"/>
  <c r="P420" i="9"/>
  <c r="P421" i="9"/>
  <c r="P422" i="9"/>
  <c r="P423" i="9"/>
  <c r="P424" i="9"/>
  <c r="P425" i="9"/>
  <c r="P426" i="9"/>
  <c r="P427" i="9"/>
  <c r="P428" i="9"/>
  <c r="P429" i="9"/>
  <c r="P430" i="9"/>
  <c r="P431" i="9"/>
  <c r="P432" i="9"/>
  <c r="P433" i="9"/>
  <c r="P434" i="9"/>
  <c r="P435" i="9"/>
  <c r="P436" i="9"/>
  <c r="P437" i="9"/>
  <c r="P438" i="9"/>
  <c r="P439" i="9"/>
  <c r="P440" i="9"/>
  <c r="P441" i="9"/>
  <c r="P442" i="9"/>
  <c r="P443" i="9"/>
  <c r="P444" i="9"/>
  <c r="P445" i="9"/>
  <c r="P446" i="9"/>
  <c r="P447" i="9"/>
  <c r="P448" i="9"/>
  <c r="P449" i="9"/>
  <c r="P450" i="9"/>
  <c r="P451" i="9"/>
  <c r="P452" i="9"/>
  <c r="P453" i="9"/>
  <c r="P454" i="9"/>
  <c r="P455" i="9"/>
  <c r="P456" i="9"/>
  <c r="P457" i="9"/>
  <c r="P458" i="9"/>
  <c r="P459" i="9"/>
  <c r="P460" i="9"/>
  <c r="P461" i="9"/>
  <c r="P462" i="9"/>
  <c r="P463" i="9"/>
  <c r="P464" i="9"/>
  <c r="P465" i="9"/>
  <c r="P466" i="9"/>
  <c r="P467" i="9"/>
  <c r="P468" i="9"/>
  <c r="P469" i="9"/>
  <c r="P470" i="9"/>
  <c r="P471" i="9"/>
  <c r="P472" i="9"/>
  <c r="P473" i="9"/>
  <c r="P474" i="9"/>
  <c r="P475" i="9"/>
  <c r="P476" i="9"/>
  <c r="P477" i="9"/>
  <c r="P478" i="9"/>
  <c r="P479" i="9"/>
  <c r="P480" i="9"/>
  <c r="P481" i="9"/>
  <c r="P482" i="9"/>
  <c r="P483" i="9"/>
  <c r="P484" i="9"/>
  <c r="P485" i="9"/>
  <c r="P486" i="9"/>
  <c r="P487" i="9"/>
  <c r="P488" i="9"/>
  <c r="P489" i="9"/>
  <c r="P490" i="9"/>
  <c r="P491" i="9"/>
  <c r="P492" i="9"/>
  <c r="P493" i="9"/>
  <c r="P494" i="9"/>
  <c r="P495" i="9"/>
  <c r="P496" i="9"/>
  <c r="P497" i="9"/>
  <c r="P498" i="9"/>
  <c r="P499" i="9"/>
  <c r="P500" i="9"/>
  <c r="P501" i="9"/>
  <c r="P502" i="9"/>
  <c r="P3" i="9"/>
  <c r="P3" i="7"/>
  <c r="F7" i="8"/>
  <c r="F19" i="8"/>
  <c r="F31" i="8"/>
  <c r="F43" i="8"/>
  <c r="F55" i="8"/>
  <c r="F67" i="8"/>
  <c r="F79" i="8"/>
  <c r="F91" i="8"/>
  <c r="F103" i="8"/>
  <c r="F115" i="8"/>
  <c r="F127" i="8"/>
  <c r="F139" i="8"/>
  <c r="F151" i="8"/>
  <c r="F163" i="8"/>
  <c r="F175" i="8"/>
  <c r="F187" i="8"/>
  <c r="F199" i="8"/>
  <c r="F211" i="8"/>
  <c r="F223" i="8"/>
  <c r="F235" i="8"/>
  <c r="F247" i="8"/>
  <c r="F259" i="8"/>
  <c r="F271" i="8"/>
  <c r="F283" i="8"/>
  <c r="F295" i="8"/>
  <c r="F307" i="8"/>
  <c r="F319" i="8"/>
  <c r="F331" i="8"/>
  <c r="F343" i="8"/>
  <c r="F355" i="8"/>
  <c r="F367" i="8"/>
  <c r="F379" i="8"/>
  <c r="F391" i="8"/>
  <c r="F403" i="8"/>
  <c r="F415" i="8"/>
  <c r="F427" i="8"/>
  <c r="F439" i="8"/>
  <c r="F451" i="8"/>
  <c r="F463" i="8"/>
  <c r="F475" i="8"/>
  <c r="F487" i="8"/>
  <c r="F499" i="8"/>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D127" i="7"/>
  <c r="AD128" i="7"/>
  <c r="AD129" i="7"/>
  <c r="AD130" i="7"/>
  <c r="AD131" i="7"/>
  <c r="AD132" i="7"/>
  <c r="AD133" i="7"/>
  <c r="AD134" i="7"/>
  <c r="AD135"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95" i="7"/>
  <c r="AD196" i="7"/>
  <c r="AD197" i="7"/>
  <c r="AD198" i="7"/>
  <c r="AD199" i="7"/>
  <c r="AD200" i="7"/>
  <c r="AD201" i="7"/>
  <c r="AD202" i="7"/>
  <c r="AD203" i="7"/>
  <c r="AD204" i="7"/>
  <c r="AD205" i="7"/>
  <c r="AD206" i="7"/>
  <c r="AD207" i="7"/>
  <c r="AD208" i="7"/>
  <c r="AD209" i="7"/>
  <c r="AD210" i="7"/>
  <c r="AD211" i="7"/>
  <c r="AD212" i="7"/>
  <c r="AD213" i="7"/>
  <c r="AD214" i="7"/>
  <c r="AD215" i="7"/>
  <c r="AD216" i="7"/>
  <c r="AD217" i="7"/>
  <c r="AD218" i="7"/>
  <c r="AD219" i="7"/>
  <c r="AD220" i="7"/>
  <c r="AD221" i="7"/>
  <c r="AD222" i="7"/>
  <c r="AD223" i="7"/>
  <c r="AD224" i="7"/>
  <c r="AD225" i="7"/>
  <c r="AD226" i="7"/>
  <c r="AD227" i="7"/>
  <c r="AD228" i="7"/>
  <c r="AD229" i="7"/>
  <c r="AD230" i="7"/>
  <c r="AD231" i="7"/>
  <c r="AD232" i="7"/>
  <c r="AD233" i="7"/>
  <c r="AD234" i="7"/>
  <c r="AD235" i="7"/>
  <c r="AD236" i="7"/>
  <c r="AD237" i="7"/>
  <c r="AD238" i="7"/>
  <c r="AD239" i="7"/>
  <c r="AD240" i="7"/>
  <c r="AD241" i="7"/>
  <c r="AD242" i="7"/>
  <c r="AD243" i="7"/>
  <c r="AD244" i="7"/>
  <c r="AD245" i="7"/>
  <c r="AD246" i="7"/>
  <c r="AD247" i="7"/>
  <c r="AD248" i="7"/>
  <c r="AD249" i="7"/>
  <c r="AD250" i="7"/>
  <c r="AD251" i="7"/>
  <c r="AD252" i="7"/>
  <c r="AD253" i="7"/>
  <c r="AD254" i="7"/>
  <c r="AD255" i="7"/>
  <c r="AD256" i="7"/>
  <c r="AD257" i="7"/>
  <c r="AD258" i="7"/>
  <c r="AD259" i="7"/>
  <c r="AD260" i="7"/>
  <c r="AD261" i="7"/>
  <c r="AD262" i="7"/>
  <c r="AD263" i="7"/>
  <c r="AD264" i="7"/>
  <c r="AD265" i="7"/>
  <c r="AD266" i="7"/>
  <c r="AD267" i="7"/>
  <c r="AD268" i="7"/>
  <c r="AD269" i="7"/>
  <c r="AD270" i="7"/>
  <c r="AD271" i="7"/>
  <c r="AD272" i="7"/>
  <c r="AD273" i="7"/>
  <c r="AD274" i="7"/>
  <c r="AD275" i="7"/>
  <c r="AD276" i="7"/>
  <c r="AD277" i="7"/>
  <c r="AD278" i="7"/>
  <c r="AD279" i="7"/>
  <c r="AD280" i="7"/>
  <c r="AD281" i="7"/>
  <c r="AD282" i="7"/>
  <c r="AD283" i="7"/>
  <c r="AD284" i="7"/>
  <c r="AD285" i="7"/>
  <c r="AD286" i="7"/>
  <c r="AD287" i="7"/>
  <c r="AD288" i="7"/>
  <c r="AD289" i="7"/>
  <c r="AD290" i="7"/>
  <c r="AD291" i="7"/>
  <c r="AD292" i="7"/>
  <c r="AD293" i="7"/>
  <c r="AD294" i="7"/>
  <c r="AD295" i="7"/>
  <c r="AD296" i="7"/>
  <c r="AD297" i="7"/>
  <c r="AD298" i="7"/>
  <c r="AD299" i="7"/>
  <c r="AD300" i="7"/>
  <c r="AD301" i="7"/>
  <c r="AD302" i="7"/>
  <c r="AD303" i="7"/>
  <c r="AD304" i="7"/>
  <c r="AD305" i="7"/>
  <c r="AD306" i="7"/>
  <c r="AD307" i="7"/>
  <c r="AD308" i="7"/>
  <c r="AD309" i="7"/>
  <c r="AD310" i="7"/>
  <c r="AD311" i="7"/>
  <c r="AD312" i="7"/>
  <c r="AD313" i="7"/>
  <c r="AD314" i="7"/>
  <c r="AD315" i="7"/>
  <c r="AD316" i="7"/>
  <c r="AD317" i="7"/>
  <c r="AD318" i="7"/>
  <c r="AD319" i="7"/>
  <c r="AD320" i="7"/>
  <c r="AD321" i="7"/>
  <c r="AD322" i="7"/>
  <c r="AD323" i="7"/>
  <c r="AD324" i="7"/>
  <c r="AD325" i="7"/>
  <c r="AD326" i="7"/>
  <c r="AD327" i="7"/>
  <c r="AD328" i="7"/>
  <c r="AD329" i="7"/>
  <c r="AD330" i="7"/>
  <c r="AD331" i="7"/>
  <c r="AD332" i="7"/>
  <c r="AD333" i="7"/>
  <c r="AD334" i="7"/>
  <c r="AD335" i="7"/>
  <c r="AD336" i="7"/>
  <c r="AD337" i="7"/>
  <c r="AD338" i="7"/>
  <c r="AD339" i="7"/>
  <c r="AD340" i="7"/>
  <c r="AD341" i="7"/>
  <c r="AD342" i="7"/>
  <c r="AD343" i="7"/>
  <c r="AD344" i="7"/>
  <c r="AD345" i="7"/>
  <c r="AD346" i="7"/>
  <c r="AD347" i="7"/>
  <c r="AD348" i="7"/>
  <c r="AD349" i="7"/>
  <c r="AD350" i="7"/>
  <c r="AD351" i="7"/>
  <c r="AD352" i="7"/>
  <c r="AD353" i="7"/>
  <c r="AD354" i="7"/>
  <c r="AD355" i="7"/>
  <c r="AD356" i="7"/>
  <c r="AD357" i="7"/>
  <c r="AD358" i="7"/>
  <c r="AD359" i="7"/>
  <c r="AD360" i="7"/>
  <c r="AD361" i="7"/>
  <c r="AD362" i="7"/>
  <c r="AD363" i="7"/>
  <c r="AD364" i="7"/>
  <c r="AD365" i="7"/>
  <c r="AD366" i="7"/>
  <c r="AD367" i="7"/>
  <c r="AD368" i="7"/>
  <c r="AD369" i="7"/>
  <c r="AD370" i="7"/>
  <c r="AD371" i="7"/>
  <c r="AD372" i="7"/>
  <c r="AD373" i="7"/>
  <c r="AD374" i="7"/>
  <c r="AD375" i="7"/>
  <c r="AD376" i="7"/>
  <c r="AD377" i="7"/>
  <c r="AD378" i="7"/>
  <c r="AD379" i="7"/>
  <c r="AD380" i="7"/>
  <c r="AD381" i="7"/>
  <c r="AD382" i="7"/>
  <c r="AD383" i="7"/>
  <c r="AD384" i="7"/>
  <c r="AD385" i="7"/>
  <c r="AD386" i="7"/>
  <c r="AD387" i="7"/>
  <c r="AD388" i="7"/>
  <c r="AD389" i="7"/>
  <c r="AD390" i="7"/>
  <c r="AD391" i="7"/>
  <c r="AD392" i="7"/>
  <c r="AD393" i="7"/>
  <c r="AD394" i="7"/>
  <c r="AD395" i="7"/>
  <c r="AD396" i="7"/>
  <c r="AD397" i="7"/>
  <c r="AD398" i="7"/>
  <c r="AD399" i="7"/>
  <c r="AD400" i="7"/>
  <c r="AD401" i="7"/>
  <c r="AD402" i="7"/>
  <c r="AD403" i="7"/>
  <c r="AD404" i="7"/>
  <c r="AD405" i="7"/>
  <c r="AD406" i="7"/>
  <c r="AD407" i="7"/>
  <c r="AD408" i="7"/>
  <c r="AD409" i="7"/>
  <c r="AD410" i="7"/>
  <c r="AD411" i="7"/>
  <c r="AD412" i="7"/>
  <c r="AD413" i="7"/>
  <c r="AD414" i="7"/>
  <c r="AD415" i="7"/>
  <c r="AD416" i="7"/>
  <c r="AD417" i="7"/>
  <c r="AD418" i="7"/>
  <c r="AD419" i="7"/>
  <c r="AD420" i="7"/>
  <c r="AD421" i="7"/>
  <c r="AD422" i="7"/>
  <c r="AD423" i="7"/>
  <c r="AD424" i="7"/>
  <c r="AD425" i="7"/>
  <c r="AD426" i="7"/>
  <c r="AD427" i="7"/>
  <c r="AD428" i="7"/>
  <c r="AD429" i="7"/>
  <c r="AD430" i="7"/>
  <c r="AD431" i="7"/>
  <c r="AD432" i="7"/>
  <c r="AD433" i="7"/>
  <c r="AD434" i="7"/>
  <c r="AD435" i="7"/>
  <c r="AD436" i="7"/>
  <c r="AD437" i="7"/>
  <c r="AD438" i="7"/>
  <c r="AD439" i="7"/>
  <c r="AD440" i="7"/>
  <c r="AD441" i="7"/>
  <c r="AD442" i="7"/>
  <c r="AD443" i="7"/>
  <c r="AD444" i="7"/>
  <c r="AD445" i="7"/>
  <c r="AD446" i="7"/>
  <c r="AD447" i="7"/>
  <c r="AD448" i="7"/>
  <c r="AD449" i="7"/>
  <c r="AD450" i="7"/>
  <c r="AD451" i="7"/>
  <c r="AD452" i="7"/>
  <c r="AD453" i="7"/>
  <c r="AD454" i="7"/>
  <c r="AD455" i="7"/>
  <c r="AD456" i="7"/>
  <c r="AD457" i="7"/>
  <c r="AD458" i="7"/>
  <c r="AD459" i="7"/>
  <c r="AD460" i="7"/>
  <c r="AD461" i="7"/>
  <c r="AD462" i="7"/>
  <c r="AD463" i="7"/>
  <c r="AD464" i="7"/>
  <c r="AD465" i="7"/>
  <c r="AD466" i="7"/>
  <c r="AD467" i="7"/>
  <c r="AD468" i="7"/>
  <c r="AD469" i="7"/>
  <c r="AD470" i="7"/>
  <c r="AD471" i="7"/>
  <c r="AD472" i="7"/>
  <c r="AD473" i="7"/>
  <c r="AD474" i="7"/>
  <c r="AD475" i="7"/>
  <c r="AD476" i="7"/>
  <c r="AD477" i="7"/>
  <c r="AD478" i="7"/>
  <c r="AD479" i="7"/>
  <c r="AD480" i="7"/>
  <c r="AD481" i="7"/>
  <c r="AD482" i="7"/>
  <c r="AD483" i="7"/>
  <c r="AD484" i="7"/>
  <c r="AD485" i="7"/>
  <c r="AD486" i="7"/>
  <c r="AD487" i="7"/>
  <c r="AD488" i="7"/>
  <c r="AD489" i="7"/>
  <c r="AD490" i="7"/>
  <c r="AD491" i="7"/>
  <c r="AD492" i="7"/>
  <c r="AD493" i="7"/>
  <c r="AD494" i="7"/>
  <c r="AD495" i="7"/>
  <c r="AD496" i="7"/>
  <c r="AD497" i="7"/>
  <c r="AD498" i="7"/>
  <c r="AD499" i="7"/>
  <c r="AD500" i="7"/>
  <c r="AD501" i="7"/>
  <c r="AD502" i="7"/>
  <c r="AD3" i="7"/>
  <c r="AC4" i="7"/>
  <c r="AC5" i="7"/>
  <c r="AC6" i="7"/>
  <c r="AC7" i="7"/>
  <c r="AC8" i="7"/>
  <c r="AC9" i="7"/>
  <c r="AC10" i="7"/>
  <c r="AC11" i="7"/>
  <c r="AC12" i="7"/>
  <c r="AC13" i="7"/>
  <c r="AC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4" i="7"/>
  <c r="AC65" i="7"/>
  <c r="AC66" i="7"/>
  <c r="AC67" i="7"/>
  <c r="AC68" i="7"/>
  <c r="AC69" i="7"/>
  <c r="AC70" i="7"/>
  <c r="AC71" i="7"/>
  <c r="AC72" i="7"/>
  <c r="AC73" i="7"/>
  <c r="AC74" i="7"/>
  <c r="AC75" i="7"/>
  <c r="AC76" i="7"/>
  <c r="AC77" i="7"/>
  <c r="AC78" i="7"/>
  <c r="AC79" i="7"/>
  <c r="AC80" i="7"/>
  <c r="AC81" i="7"/>
  <c r="AC82" i="7"/>
  <c r="AC83" i="7"/>
  <c r="AC84" i="7"/>
  <c r="AC85" i="7"/>
  <c r="AC86" i="7"/>
  <c r="AC87" i="7"/>
  <c r="AC88" i="7"/>
  <c r="AC89" i="7"/>
  <c r="AC90" i="7"/>
  <c r="AC91" i="7"/>
  <c r="AC92" i="7"/>
  <c r="AC93" i="7"/>
  <c r="AC94" i="7"/>
  <c r="AC95" i="7"/>
  <c r="AC96" i="7"/>
  <c r="AC97" i="7"/>
  <c r="AC98" i="7"/>
  <c r="AC99" i="7"/>
  <c r="AC100" i="7"/>
  <c r="AC101" i="7"/>
  <c r="AC102" i="7"/>
  <c r="AC103" i="7"/>
  <c r="AC104" i="7"/>
  <c r="AC105" i="7"/>
  <c r="AC106" i="7"/>
  <c r="AC107" i="7"/>
  <c r="AC108" i="7"/>
  <c r="AC109" i="7"/>
  <c r="AC110" i="7"/>
  <c r="AC111" i="7"/>
  <c r="AC112" i="7"/>
  <c r="AC113" i="7"/>
  <c r="AC114" i="7"/>
  <c r="AC115" i="7"/>
  <c r="AC116" i="7"/>
  <c r="AC117" i="7"/>
  <c r="AC118" i="7"/>
  <c r="AC119" i="7"/>
  <c r="AC120" i="7"/>
  <c r="AC121" i="7"/>
  <c r="AC122" i="7"/>
  <c r="AC123" i="7"/>
  <c r="AC124" i="7"/>
  <c r="AC125" i="7"/>
  <c r="AC126" i="7"/>
  <c r="AC127" i="7"/>
  <c r="AC128" i="7"/>
  <c r="AC129" i="7"/>
  <c r="AC130" i="7"/>
  <c r="AC131" i="7"/>
  <c r="AC132" i="7"/>
  <c r="AC133" i="7"/>
  <c r="AC134" i="7"/>
  <c r="AC135" i="7"/>
  <c r="AC136" i="7"/>
  <c r="AC137" i="7"/>
  <c r="AC138" i="7"/>
  <c r="AC139" i="7"/>
  <c r="AC140" i="7"/>
  <c r="AC141" i="7"/>
  <c r="AC142" i="7"/>
  <c r="AC143" i="7"/>
  <c r="AC144" i="7"/>
  <c r="AC145" i="7"/>
  <c r="AC146" i="7"/>
  <c r="AC147" i="7"/>
  <c r="AC148" i="7"/>
  <c r="AC149"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97" i="7"/>
  <c r="AC198" i="7"/>
  <c r="AC199" i="7"/>
  <c r="AC200" i="7"/>
  <c r="AC201" i="7"/>
  <c r="AC202" i="7"/>
  <c r="AC203" i="7"/>
  <c r="AC204" i="7"/>
  <c r="AC205" i="7"/>
  <c r="AC206" i="7"/>
  <c r="AC207" i="7"/>
  <c r="AC208" i="7"/>
  <c r="AC209" i="7"/>
  <c r="AC210" i="7"/>
  <c r="AC211" i="7"/>
  <c r="AC212" i="7"/>
  <c r="AC213" i="7"/>
  <c r="AC214" i="7"/>
  <c r="AC215" i="7"/>
  <c r="AC216" i="7"/>
  <c r="AC217" i="7"/>
  <c r="AC218" i="7"/>
  <c r="AC219" i="7"/>
  <c r="AC220" i="7"/>
  <c r="AC221" i="7"/>
  <c r="AC222" i="7"/>
  <c r="AC223" i="7"/>
  <c r="AC224" i="7"/>
  <c r="AC225" i="7"/>
  <c r="AC226" i="7"/>
  <c r="AC227" i="7"/>
  <c r="AC228" i="7"/>
  <c r="AC229" i="7"/>
  <c r="AC230" i="7"/>
  <c r="AC231" i="7"/>
  <c r="AC232" i="7"/>
  <c r="AC233" i="7"/>
  <c r="AC234" i="7"/>
  <c r="AC235" i="7"/>
  <c r="AC236" i="7"/>
  <c r="AC237" i="7"/>
  <c r="AC238" i="7"/>
  <c r="AC239" i="7"/>
  <c r="AC240" i="7"/>
  <c r="AC241" i="7"/>
  <c r="AC242" i="7"/>
  <c r="AC243" i="7"/>
  <c r="AC244" i="7"/>
  <c r="AC245" i="7"/>
  <c r="AC246" i="7"/>
  <c r="AC247" i="7"/>
  <c r="AC248" i="7"/>
  <c r="AC249" i="7"/>
  <c r="AC250" i="7"/>
  <c r="AC251" i="7"/>
  <c r="AC252" i="7"/>
  <c r="AC253" i="7"/>
  <c r="AC254" i="7"/>
  <c r="AC255" i="7"/>
  <c r="AC256" i="7"/>
  <c r="AC257" i="7"/>
  <c r="AC258" i="7"/>
  <c r="AC259" i="7"/>
  <c r="AC260" i="7"/>
  <c r="AC261" i="7"/>
  <c r="AC262" i="7"/>
  <c r="AC263" i="7"/>
  <c r="AC264" i="7"/>
  <c r="AC265" i="7"/>
  <c r="AC266" i="7"/>
  <c r="AC267" i="7"/>
  <c r="AC268" i="7"/>
  <c r="AC269" i="7"/>
  <c r="AC270" i="7"/>
  <c r="AC271" i="7"/>
  <c r="AC272" i="7"/>
  <c r="AC273" i="7"/>
  <c r="AC274" i="7"/>
  <c r="AC275" i="7"/>
  <c r="AC276" i="7"/>
  <c r="AC277" i="7"/>
  <c r="AC278" i="7"/>
  <c r="AC279" i="7"/>
  <c r="AC280" i="7"/>
  <c r="AC281" i="7"/>
  <c r="AC282" i="7"/>
  <c r="AC283" i="7"/>
  <c r="AC284" i="7"/>
  <c r="AC285" i="7"/>
  <c r="AC286" i="7"/>
  <c r="AC287" i="7"/>
  <c r="AC288" i="7"/>
  <c r="AC289" i="7"/>
  <c r="AC290" i="7"/>
  <c r="AC291" i="7"/>
  <c r="AC292" i="7"/>
  <c r="AC293" i="7"/>
  <c r="AC294" i="7"/>
  <c r="AC295" i="7"/>
  <c r="AC296" i="7"/>
  <c r="AC297" i="7"/>
  <c r="AC298" i="7"/>
  <c r="AC299" i="7"/>
  <c r="AC300" i="7"/>
  <c r="AC301" i="7"/>
  <c r="AC302" i="7"/>
  <c r="AC303" i="7"/>
  <c r="AC304" i="7"/>
  <c r="AC305" i="7"/>
  <c r="AC306" i="7"/>
  <c r="AC307" i="7"/>
  <c r="AC308" i="7"/>
  <c r="AC309" i="7"/>
  <c r="AC310" i="7"/>
  <c r="AC311" i="7"/>
  <c r="AC312" i="7"/>
  <c r="AC313" i="7"/>
  <c r="AC314" i="7"/>
  <c r="AC315" i="7"/>
  <c r="AC316" i="7"/>
  <c r="AC317" i="7"/>
  <c r="AC318" i="7"/>
  <c r="AC319" i="7"/>
  <c r="AC320" i="7"/>
  <c r="AC321" i="7"/>
  <c r="AC322" i="7"/>
  <c r="AC323" i="7"/>
  <c r="AC324" i="7"/>
  <c r="AC325" i="7"/>
  <c r="AC326" i="7"/>
  <c r="AC327" i="7"/>
  <c r="AC328" i="7"/>
  <c r="AC329" i="7"/>
  <c r="AC330" i="7"/>
  <c r="AC331" i="7"/>
  <c r="AC332" i="7"/>
  <c r="AC333" i="7"/>
  <c r="AC334" i="7"/>
  <c r="AC335" i="7"/>
  <c r="AC336" i="7"/>
  <c r="AC337" i="7"/>
  <c r="AC338" i="7"/>
  <c r="AC339" i="7"/>
  <c r="AC340" i="7"/>
  <c r="AC341" i="7"/>
  <c r="AC342" i="7"/>
  <c r="AC343" i="7"/>
  <c r="AC344" i="7"/>
  <c r="AC345" i="7"/>
  <c r="AC346" i="7"/>
  <c r="AC347" i="7"/>
  <c r="AC348" i="7"/>
  <c r="AC349" i="7"/>
  <c r="AC350" i="7"/>
  <c r="AC351" i="7"/>
  <c r="AC352" i="7"/>
  <c r="AC353" i="7"/>
  <c r="AC354" i="7"/>
  <c r="AC355" i="7"/>
  <c r="AC356" i="7"/>
  <c r="AC357" i="7"/>
  <c r="AC358" i="7"/>
  <c r="AC359" i="7"/>
  <c r="AC360" i="7"/>
  <c r="AC361" i="7"/>
  <c r="AC362" i="7"/>
  <c r="AC363" i="7"/>
  <c r="AC364" i="7"/>
  <c r="AC365" i="7"/>
  <c r="AC366" i="7"/>
  <c r="AC367" i="7"/>
  <c r="AC368" i="7"/>
  <c r="AC369" i="7"/>
  <c r="AC370" i="7"/>
  <c r="AC371" i="7"/>
  <c r="AC372" i="7"/>
  <c r="AC373" i="7"/>
  <c r="AC374" i="7"/>
  <c r="AC375" i="7"/>
  <c r="AC376" i="7"/>
  <c r="AC377" i="7"/>
  <c r="AC378" i="7"/>
  <c r="AC379" i="7"/>
  <c r="AC380" i="7"/>
  <c r="AC381" i="7"/>
  <c r="AC382" i="7"/>
  <c r="AC383" i="7"/>
  <c r="AC384" i="7"/>
  <c r="AC385" i="7"/>
  <c r="AC386" i="7"/>
  <c r="AC387" i="7"/>
  <c r="AC388" i="7"/>
  <c r="AC389" i="7"/>
  <c r="AC390" i="7"/>
  <c r="AC391" i="7"/>
  <c r="AC392" i="7"/>
  <c r="AC393" i="7"/>
  <c r="AC394" i="7"/>
  <c r="AC395" i="7"/>
  <c r="AC396" i="7"/>
  <c r="AC397" i="7"/>
  <c r="AC398" i="7"/>
  <c r="AC399" i="7"/>
  <c r="AC400" i="7"/>
  <c r="AC401" i="7"/>
  <c r="AC402" i="7"/>
  <c r="AC403" i="7"/>
  <c r="AC404" i="7"/>
  <c r="AC405" i="7"/>
  <c r="AC406" i="7"/>
  <c r="AC407" i="7"/>
  <c r="AC408" i="7"/>
  <c r="AC409" i="7"/>
  <c r="AC410" i="7"/>
  <c r="AC411" i="7"/>
  <c r="AC412" i="7"/>
  <c r="AC413" i="7"/>
  <c r="AC414" i="7"/>
  <c r="AC415" i="7"/>
  <c r="AC416" i="7"/>
  <c r="AC417" i="7"/>
  <c r="AC418" i="7"/>
  <c r="AC419" i="7"/>
  <c r="AC420" i="7"/>
  <c r="AC421" i="7"/>
  <c r="AC422" i="7"/>
  <c r="AC423" i="7"/>
  <c r="AC424" i="7"/>
  <c r="AC425" i="7"/>
  <c r="AC426" i="7"/>
  <c r="AC427" i="7"/>
  <c r="AC428" i="7"/>
  <c r="AC429" i="7"/>
  <c r="AC430" i="7"/>
  <c r="AC431" i="7"/>
  <c r="AC432" i="7"/>
  <c r="AC433" i="7"/>
  <c r="AC434" i="7"/>
  <c r="AC435" i="7"/>
  <c r="AC436" i="7"/>
  <c r="AC437" i="7"/>
  <c r="AC438" i="7"/>
  <c r="AC439" i="7"/>
  <c r="AC440" i="7"/>
  <c r="AC441" i="7"/>
  <c r="AC442" i="7"/>
  <c r="AC443" i="7"/>
  <c r="AC444" i="7"/>
  <c r="AC445" i="7"/>
  <c r="AC446" i="7"/>
  <c r="AC447" i="7"/>
  <c r="AC448" i="7"/>
  <c r="AC449" i="7"/>
  <c r="AC450" i="7"/>
  <c r="AC451" i="7"/>
  <c r="AC452" i="7"/>
  <c r="AC453" i="7"/>
  <c r="AC454" i="7"/>
  <c r="AC455" i="7"/>
  <c r="AC456" i="7"/>
  <c r="AC457" i="7"/>
  <c r="AC458" i="7"/>
  <c r="AC459" i="7"/>
  <c r="AC460" i="7"/>
  <c r="AC461" i="7"/>
  <c r="AC462" i="7"/>
  <c r="AC463" i="7"/>
  <c r="AC464" i="7"/>
  <c r="AC465" i="7"/>
  <c r="AC466" i="7"/>
  <c r="AC467" i="7"/>
  <c r="AC468" i="7"/>
  <c r="AC469" i="7"/>
  <c r="AC470" i="7"/>
  <c r="AC471" i="7"/>
  <c r="AC472" i="7"/>
  <c r="AC473" i="7"/>
  <c r="AC474" i="7"/>
  <c r="AC475" i="7"/>
  <c r="AC476" i="7"/>
  <c r="AC477" i="7"/>
  <c r="AC478" i="7"/>
  <c r="AC479" i="7"/>
  <c r="AC480" i="7"/>
  <c r="AC481" i="7"/>
  <c r="AC482" i="7"/>
  <c r="AC483" i="7"/>
  <c r="AC484" i="7"/>
  <c r="AC485" i="7"/>
  <c r="AC486" i="7"/>
  <c r="AC487" i="7"/>
  <c r="AC488" i="7"/>
  <c r="AC489" i="7"/>
  <c r="AC490" i="7"/>
  <c r="AC491" i="7"/>
  <c r="AC492" i="7"/>
  <c r="AC493" i="7"/>
  <c r="AC494" i="7"/>
  <c r="AC495" i="7"/>
  <c r="AC496" i="7"/>
  <c r="AC497" i="7"/>
  <c r="AC498" i="7"/>
  <c r="AC499" i="7"/>
  <c r="AC500" i="7"/>
  <c r="AC501" i="7"/>
  <c r="AC502" i="7"/>
  <c r="AC3" i="7"/>
  <c r="R4" i="15"/>
  <c r="R5" i="15"/>
  <c r="R6" i="15"/>
  <c r="R7" i="15"/>
  <c r="R8" i="15"/>
  <c r="R9" i="15"/>
  <c r="R10" i="15"/>
  <c r="R11" i="15"/>
  <c r="R3" i="15"/>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3" i="10"/>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3" i="9"/>
  <c r="B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3" i="7"/>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3" i="7"/>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4"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D3" i="9"/>
  <c r="AB4" i="10"/>
  <c r="AB5" i="10"/>
  <c r="AB6" i="10"/>
  <c r="AB7" i="10"/>
  <c r="AB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AB73" i="10"/>
  <c r="AB74" i="10"/>
  <c r="AB75" i="10"/>
  <c r="AB76" i="10"/>
  <c r="AB77" i="10"/>
  <c r="AB78" i="10"/>
  <c r="AB79" i="10"/>
  <c r="AB80" i="10"/>
  <c r="AB81" i="10"/>
  <c r="AB82" i="10"/>
  <c r="AB83" i="10"/>
  <c r="AB84" i="10"/>
  <c r="AB85" i="10"/>
  <c r="AB86" i="10"/>
  <c r="AB87" i="10"/>
  <c r="AB88" i="10"/>
  <c r="AB89" i="10"/>
  <c r="AB90" i="10"/>
  <c r="AB91" i="10"/>
  <c r="AB92" i="10"/>
  <c r="AB93" i="10"/>
  <c r="AB94" i="10"/>
  <c r="AB95" i="10"/>
  <c r="AB96" i="10"/>
  <c r="AB97" i="10"/>
  <c r="AB98" i="10"/>
  <c r="AB99" i="10"/>
  <c r="AB100" i="10"/>
  <c r="AB101" i="10"/>
  <c r="AB102" i="10"/>
  <c r="AB103" i="10"/>
  <c r="AB104" i="10"/>
  <c r="AB105" i="10"/>
  <c r="AB106" i="10"/>
  <c r="AB107" i="10"/>
  <c r="AB108" i="10"/>
  <c r="AB109" i="10"/>
  <c r="AB110" i="10"/>
  <c r="AB111" i="10"/>
  <c r="AB112" i="10"/>
  <c r="AB113" i="10"/>
  <c r="AB114" i="10"/>
  <c r="AB115" i="10"/>
  <c r="AB116" i="10"/>
  <c r="AB117" i="10"/>
  <c r="AB118" i="10"/>
  <c r="AB119" i="10"/>
  <c r="AB120" i="10"/>
  <c r="AB121" i="10"/>
  <c r="AB122" i="10"/>
  <c r="AB123" i="10"/>
  <c r="AB124" i="10"/>
  <c r="AB125" i="10"/>
  <c r="AB126" i="10"/>
  <c r="AB127" i="10"/>
  <c r="AB128" i="10"/>
  <c r="AB129" i="10"/>
  <c r="AB130" i="10"/>
  <c r="AB131" i="10"/>
  <c r="AB132" i="10"/>
  <c r="AB133" i="10"/>
  <c r="AB134" i="10"/>
  <c r="AB135" i="10"/>
  <c r="AB136" i="10"/>
  <c r="AB137" i="10"/>
  <c r="AB138" i="10"/>
  <c r="AB139" i="10"/>
  <c r="AB140" i="10"/>
  <c r="AB141" i="10"/>
  <c r="AB142" i="10"/>
  <c r="AB143" i="10"/>
  <c r="AB144" i="10"/>
  <c r="AB145" i="10"/>
  <c r="AB146" i="10"/>
  <c r="AB147" i="10"/>
  <c r="AB148" i="10"/>
  <c r="AB149" i="10"/>
  <c r="AB150" i="10"/>
  <c r="AB151" i="10"/>
  <c r="AB152" i="10"/>
  <c r="AB153" i="10"/>
  <c r="AB154" i="10"/>
  <c r="AB155" i="10"/>
  <c r="AB156" i="10"/>
  <c r="AB157" i="10"/>
  <c r="AB158" i="10"/>
  <c r="AB159" i="10"/>
  <c r="AB160" i="10"/>
  <c r="AB161" i="10"/>
  <c r="AB162" i="10"/>
  <c r="AB163" i="10"/>
  <c r="AB164" i="10"/>
  <c r="AB165" i="10"/>
  <c r="AB166" i="10"/>
  <c r="AB167" i="10"/>
  <c r="AB168" i="10"/>
  <c r="AB169" i="10"/>
  <c r="AB170" i="10"/>
  <c r="AB171" i="10"/>
  <c r="AB172" i="10"/>
  <c r="AB173" i="10"/>
  <c r="AB174" i="10"/>
  <c r="AB175" i="10"/>
  <c r="AB176" i="10"/>
  <c r="AB177" i="10"/>
  <c r="AB178" i="10"/>
  <c r="AB179" i="10"/>
  <c r="AB180" i="10"/>
  <c r="AB181" i="10"/>
  <c r="AB182" i="10"/>
  <c r="AB183" i="10"/>
  <c r="AB184" i="10"/>
  <c r="AB185" i="10"/>
  <c r="AB186" i="10"/>
  <c r="AB187" i="10"/>
  <c r="AB188" i="10"/>
  <c r="AB189" i="10"/>
  <c r="AB190" i="10"/>
  <c r="AB191" i="10"/>
  <c r="AB192" i="10"/>
  <c r="AB193" i="10"/>
  <c r="AB194" i="10"/>
  <c r="AB195" i="10"/>
  <c r="AB196" i="10"/>
  <c r="AB197" i="10"/>
  <c r="AB198" i="10"/>
  <c r="AB199" i="10"/>
  <c r="AB200" i="10"/>
  <c r="AB201" i="10"/>
  <c r="AB202" i="10"/>
  <c r="AB203" i="10"/>
  <c r="AB204" i="10"/>
  <c r="AB205" i="10"/>
  <c r="AB206" i="10"/>
  <c r="AB207" i="10"/>
  <c r="AB208" i="10"/>
  <c r="AB209" i="10"/>
  <c r="AB210" i="10"/>
  <c r="AB211" i="10"/>
  <c r="AB212" i="10"/>
  <c r="AB213" i="10"/>
  <c r="AB214" i="10"/>
  <c r="AB215" i="10"/>
  <c r="AB216" i="10"/>
  <c r="AB217" i="10"/>
  <c r="AB218" i="10"/>
  <c r="AB219" i="10"/>
  <c r="AB220" i="10"/>
  <c r="AB221" i="10"/>
  <c r="AB222" i="10"/>
  <c r="AB223" i="10"/>
  <c r="AB224" i="10"/>
  <c r="AB225" i="10"/>
  <c r="AB226" i="10"/>
  <c r="AB227" i="10"/>
  <c r="AB228" i="10"/>
  <c r="AB229" i="10"/>
  <c r="AB230" i="10"/>
  <c r="AB231" i="10"/>
  <c r="AB232" i="10"/>
  <c r="AB233" i="10"/>
  <c r="AB234" i="10"/>
  <c r="AB235" i="10"/>
  <c r="AB236" i="10"/>
  <c r="AB237" i="10"/>
  <c r="AB238" i="10"/>
  <c r="AB239" i="10"/>
  <c r="AB240" i="10"/>
  <c r="AB241" i="10"/>
  <c r="AB242" i="10"/>
  <c r="AB243" i="10"/>
  <c r="AB244" i="10"/>
  <c r="AB245" i="10"/>
  <c r="AB246" i="10"/>
  <c r="AB247" i="10"/>
  <c r="AB248" i="10"/>
  <c r="AB249" i="10"/>
  <c r="AB250" i="10"/>
  <c r="AB251" i="10"/>
  <c r="AB252" i="10"/>
  <c r="AB253" i="10"/>
  <c r="AB254" i="10"/>
  <c r="AB255" i="10"/>
  <c r="AB256" i="10"/>
  <c r="AB257" i="10"/>
  <c r="AB258" i="10"/>
  <c r="AB259" i="10"/>
  <c r="AB260" i="10"/>
  <c r="AB261" i="10"/>
  <c r="AB262" i="10"/>
  <c r="AB263" i="10"/>
  <c r="AB264" i="10"/>
  <c r="AB265" i="10"/>
  <c r="AB266" i="10"/>
  <c r="AB267" i="10"/>
  <c r="AB268" i="10"/>
  <c r="AB269" i="10"/>
  <c r="AB270" i="10"/>
  <c r="AB271" i="10"/>
  <c r="AB272" i="10"/>
  <c r="AB273" i="10"/>
  <c r="AB274" i="10"/>
  <c r="AB275" i="10"/>
  <c r="AB276" i="10"/>
  <c r="AB277" i="10"/>
  <c r="AB278" i="10"/>
  <c r="AB279" i="10"/>
  <c r="AB280" i="10"/>
  <c r="AB281" i="10"/>
  <c r="AB282" i="10"/>
  <c r="AB283" i="10"/>
  <c r="AB284" i="10"/>
  <c r="AB285" i="10"/>
  <c r="AB286" i="10"/>
  <c r="AB287" i="10"/>
  <c r="AB288" i="10"/>
  <c r="AB289" i="10"/>
  <c r="AB290" i="10"/>
  <c r="AB291" i="10"/>
  <c r="AB292" i="10"/>
  <c r="AB293" i="10"/>
  <c r="AB294" i="10"/>
  <c r="AB295" i="10"/>
  <c r="AB296" i="10"/>
  <c r="AB297" i="10"/>
  <c r="AB298" i="10"/>
  <c r="AB299" i="10"/>
  <c r="AB300" i="10"/>
  <c r="AB301" i="10"/>
  <c r="AB302" i="10"/>
  <c r="AB303" i="10"/>
  <c r="AB304" i="10"/>
  <c r="AB305" i="10"/>
  <c r="AB306" i="10"/>
  <c r="AB307" i="10"/>
  <c r="AB308" i="10"/>
  <c r="AB309" i="10"/>
  <c r="AB310" i="10"/>
  <c r="AB311" i="10"/>
  <c r="AB312" i="10"/>
  <c r="AB313" i="10"/>
  <c r="AB314" i="10"/>
  <c r="AB315" i="10"/>
  <c r="AB316" i="10"/>
  <c r="AB317" i="10"/>
  <c r="AB318" i="10"/>
  <c r="AB319" i="10"/>
  <c r="AB320" i="10"/>
  <c r="AB321" i="10"/>
  <c r="AB322" i="10"/>
  <c r="AB323" i="10"/>
  <c r="AB324" i="10"/>
  <c r="AB325" i="10"/>
  <c r="AB326" i="10"/>
  <c r="AB327" i="10"/>
  <c r="AB328" i="10"/>
  <c r="AB329" i="10"/>
  <c r="AB330" i="10"/>
  <c r="AB331" i="10"/>
  <c r="AB332" i="10"/>
  <c r="AB333" i="10"/>
  <c r="AB334" i="10"/>
  <c r="AB335" i="10"/>
  <c r="AB336" i="10"/>
  <c r="AB337" i="10"/>
  <c r="AB338" i="10"/>
  <c r="AB339" i="10"/>
  <c r="AB340" i="10"/>
  <c r="AB341" i="10"/>
  <c r="AB342" i="10"/>
  <c r="AB343" i="10"/>
  <c r="AB344" i="10"/>
  <c r="AB345" i="10"/>
  <c r="AB346" i="10"/>
  <c r="AB347" i="10"/>
  <c r="AB348" i="10"/>
  <c r="AB349" i="10"/>
  <c r="AB350" i="10"/>
  <c r="AB351" i="10"/>
  <c r="AB352" i="10"/>
  <c r="AB353" i="10"/>
  <c r="AB354" i="10"/>
  <c r="AB355" i="10"/>
  <c r="AB356" i="10"/>
  <c r="AB357" i="10"/>
  <c r="AB358" i="10"/>
  <c r="AB359" i="10"/>
  <c r="AB360" i="10"/>
  <c r="AB361" i="10"/>
  <c r="AB362" i="10"/>
  <c r="AB363" i="10"/>
  <c r="AB364" i="10"/>
  <c r="AB365" i="10"/>
  <c r="AB366" i="10"/>
  <c r="AB367" i="10"/>
  <c r="AB368" i="10"/>
  <c r="AB369" i="10"/>
  <c r="AB370" i="10"/>
  <c r="AB371" i="10"/>
  <c r="AB372" i="10"/>
  <c r="AB373" i="10"/>
  <c r="AB374" i="10"/>
  <c r="AB375" i="10"/>
  <c r="AB376" i="10"/>
  <c r="AB377" i="10"/>
  <c r="AB378" i="10"/>
  <c r="AB379" i="10"/>
  <c r="AB380" i="10"/>
  <c r="AB381" i="10"/>
  <c r="AB382" i="10"/>
  <c r="AB383" i="10"/>
  <c r="AB384" i="10"/>
  <c r="AB385" i="10"/>
  <c r="AB386" i="10"/>
  <c r="AB387" i="10"/>
  <c r="AB388" i="10"/>
  <c r="AB389" i="10"/>
  <c r="AB390" i="10"/>
  <c r="AB391" i="10"/>
  <c r="AB392" i="10"/>
  <c r="AB393" i="10"/>
  <c r="AB394" i="10"/>
  <c r="AB395" i="10"/>
  <c r="AB396" i="10"/>
  <c r="AB397" i="10"/>
  <c r="AB398" i="10"/>
  <c r="AB399" i="10"/>
  <c r="AB400" i="10"/>
  <c r="AB401" i="10"/>
  <c r="AB402" i="10"/>
  <c r="AB403" i="10"/>
  <c r="AB404" i="10"/>
  <c r="AB405" i="10"/>
  <c r="AB406" i="10"/>
  <c r="AB407" i="10"/>
  <c r="AB408" i="10"/>
  <c r="AB409" i="10"/>
  <c r="AB410" i="10"/>
  <c r="AB411" i="10"/>
  <c r="AB412" i="10"/>
  <c r="AB413" i="10"/>
  <c r="AB414" i="10"/>
  <c r="AB415" i="10"/>
  <c r="AB416" i="10"/>
  <c r="AB417" i="10"/>
  <c r="AB418" i="10"/>
  <c r="AB419" i="10"/>
  <c r="AB420" i="10"/>
  <c r="AB421" i="10"/>
  <c r="AB422" i="10"/>
  <c r="AB423" i="10"/>
  <c r="AB424" i="10"/>
  <c r="AB425" i="10"/>
  <c r="AB426" i="10"/>
  <c r="AB427" i="10"/>
  <c r="AB428" i="10"/>
  <c r="AB429" i="10"/>
  <c r="AB430" i="10"/>
  <c r="AB431" i="10"/>
  <c r="AB432" i="10"/>
  <c r="AB433" i="10"/>
  <c r="AB434" i="10"/>
  <c r="AB435" i="10"/>
  <c r="AB436" i="10"/>
  <c r="AB437" i="10"/>
  <c r="AB438" i="10"/>
  <c r="AB439" i="10"/>
  <c r="AB440" i="10"/>
  <c r="AB441" i="10"/>
  <c r="AB442" i="10"/>
  <c r="AB443" i="10"/>
  <c r="AB444" i="10"/>
  <c r="AB445" i="10"/>
  <c r="AB446" i="10"/>
  <c r="AB447" i="10"/>
  <c r="AB448" i="10"/>
  <c r="AB449" i="10"/>
  <c r="AB450" i="10"/>
  <c r="AB451" i="10"/>
  <c r="AB452" i="10"/>
  <c r="AB453" i="10"/>
  <c r="AB454" i="10"/>
  <c r="AB455" i="10"/>
  <c r="AB456" i="10"/>
  <c r="AB457" i="10"/>
  <c r="AB458" i="10"/>
  <c r="AB459" i="10"/>
  <c r="AB460" i="10"/>
  <c r="AB461" i="10"/>
  <c r="AB462" i="10"/>
  <c r="AB463" i="10"/>
  <c r="AB464" i="10"/>
  <c r="AB465" i="10"/>
  <c r="AB466" i="10"/>
  <c r="AB467" i="10"/>
  <c r="AB468" i="10"/>
  <c r="AB469" i="10"/>
  <c r="AB470" i="10"/>
  <c r="AB471" i="10"/>
  <c r="AB472" i="10"/>
  <c r="AB473" i="10"/>
  <c r="AB474" i="10"/>
  <c r="AB475" i="10"/>
  <c r="AB476" i="10"/>
  <c r="AB477" i="10"/>
  <c r="AB478" i="10"/>
  <c r="AB479" i="10"/>
  <c r="AB480" i="10"/>
  <c r="AB481" i="10"/>
  <c r="AB482" i="10"/>
  <c r="AB483" i="10"/>
  <c r="AB484" i="10"/>
  <c r="AB485" i="10"/>
  <c r="AB486" i="10"/>
  <c r="AB487" i="10"/>
  <c r="AB488" i="10"/>
  <c r="AB489" i="10"/>
  <c r="AB490" i="10"/>
  <c r="AB491" i="10"/>
  <c r="AB492" i="10"/>
  <c r="AB493" i="10"/>
  <c r="AB494" i="10"/>
  <c r="AB495" i="10"/>
  <c r="AB496" i="10"/>
  <c r="AB497" i="10"/>
  <c r="AB498" i="10"/>
  <c r="AB499" i="10"/>
  <c r="AB500" i="10"/>
  <c r="AB501" i="10"/>
  <c r="AB502"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103" i="10"/>
  <c r="Z104" i="10"/>
  <c r="Z105" i="10"/>
  <c r="Z106" i="10"/>
  <c r="Z107" i="10"/>
  <c r="Z108" i="10"/>
  <c r="Z109" i="10"/>
  <c r="Z110" i="10"/>
  <c r="Z111" i="10"/>
  <c r="Z112" i="10"/>
  <c r="Z113" i="10"/>
  <c r="Z114" i="10"/>
  <c r="Z115" i="10"/>
  <c r="Z116" i="10"/>
  <c r="Z117" i="10"/>
  <c r="Z118" i="10"/>
  <c r="Z119" i="10"/>
  <c r="Z120" i="10"/>
  <c r="Z121" i="10"/>
  <c r="Z122" i="10"/>
  <c r="Z123" i="10"/>
  <c r="Z124" i="10"/>
  <c r="Z125" i="10"/>
  <c r="Z126" i="10"/>
  <c r="Z127" i="10"/>
  <c r="Z128" i="10"/>
  <c r="Z129" i="10"/>
  <c r="Z130" i="10"/>
  <c r="Z131" i="10"/>
  <c r="Z132" i="10"/>
  <c r="Z133" i="10"/>
  <c r="Z134" i="10"/>
  <c r="Z135" i="10"/>
  <c r="Z136" i="10"/>
  <c r="Z137" i="10"/>
  <c r="Z138" i="10"/>
  <c r="Z139" i="10"/>
  <c r="Z140" i="10"/>
  <c r="Z141" i="10"/>
  <c r="Z142" i="10"/>
  <c r="Z143" i="10"/>
  <c r="Z144" i="10"/>
  <c r="Z145" i="10"/>
  <c r="Z146" i="10"/>
  <c r="Z147" i="10"/>
  <c r="Z148" i="10"/>
  <c r="Z149" i="10"/>
  <c r="Z150" i="10"/>
  <c r="Z151" i="10"/>
  <c r="Z152" i="10"/>
  <c r="Z153" i="10"/>
  <c r="Z154" i="10"/>
  <c r="Z155" i="10"/>
  <c r="Z156" i="10"/>
  <c r="Z157" i="10"/>
  <c r="Z158" i="10"/>
  <c r="Z159" i="10"/>
  <c r="Z160" i="10"/>
  <c r="Z161" i="10"/>
  <c r="Z162" i="10"/>
  <c r="Z163" i="10"/>
  <c r="Z164" i="10"/>
  <c r="Z165" i="10"/>
  <c r="Z166" i="10"/>
  <c r="Z167" i="10"/>
  <c r="Z168" i="10"/>
  <c r="Z169" i="10"/>
  <c r="Z170" i="10"/>
  <c r="Z171" i="10"/>
  <c r="Z172" i="10"/>
  <c r="Z173" i="10"/>
  <c r="Z174" i="10"/>
  <c r="Z175" i="10"/>
  <c r="Z176" i="10"/>
  <c r="Z177" i="10"/>
  <c r="Z178" i="10"/>
  <c r="Z179" i="10"/>
  <c r="Z180" i="10"/>
  <c r="Z181" i="10"/>
  <c r="Z182" i="10"/>
  <c r="Z183" i="10"/>
  <c r="Z184" i="10"/>
  <c r="Z185" i="10"/>
  <c r="Z186" i="10"/>
  <c r="Z187" i="10"/>
  <c r="Z188" i="10"/>
  <c r="Z189" i="10"/>
  <c r="Z190" i="10"/>
  <c r="Z191" i="10"/>
  <c r="Z192" i="10"/>
  <c r="Z193" i="10"/>
  <c r="Z194" i="10"/>
  <c r="Z195" i="10"/>
  <c r="Z196" i="10"/>
  <c r="Z197" i="10"/>
  <c r="Z198" i="10"/>
  <c r="Z199" i="10"/>
  <c r="Z200" i="10"/>
  <c r="Z201" i="10"/>
  <c r="Z202" i="10"/>
  <c r="Z203" i="10"/>
  <c r="Z204" i="10"/>
  <c r="Z205" i="10"/>
  <c r="Z206" i="10"/>
  <c r="Z207" i="10"/>
  <c r="Z208" i="10"/>
  <c r="Z209" i="10"/>
  <c r="Z210" i="10"/>
  <c r="Z211" i="10"/>
  <c r="Z212" i="10"/>
  <c r="Z213" i="10"/>
  <c r="Z214" i="10"/>
  <c r="Z215" i="10"/>
  <c r="Z216" i="10"/>
  <c r="Z217" i="10"/>
  <c r="Z218" i="10"/>
  <c r="Z219" i="10"/>
  <c r="Z220" i="10"/>
  <c r="Z221" i="10"/>
  <c r="Z222" i="10"/>
  <c r="Z223" i="10"/>
  <c r="Z224" i="10"/>
  <c r="Z225" i="10"/>
  <c r="Z226" i="10"/>
  <c r="Z227" i="10"/>
  <c r="Z228" i="10"/>
  <c r="Z229" i="10"/>
  <c r="Z230" i="10"/>
  <c r="Z231" i="10"/>
  <c r="Z232" i="10"/>
  <c r="Z233" i="10"/>
  <c r="Z234" i="10"/>
  <c r="Z235" i="10"/>
  <c r="Z236" i="10"/>
  <c r="Z237" i="10"/>
  <c r="Z238" i="10"/>
  <c r="Z239" i="10"/>
  <c r="Z240" i="10"/>
  <c r="Z241" i="10"/>
  <c r="Z242" i="10"/>
  <c r="Z243" i="10"/>
  <c r="Z244" i="10"/>
  <c r="Z245" i="10"/>
  <c r="Z246" i="10"/>
  <c r="Z247" i="10"/>
  <c r="Z248" i="10"/>
  <c r="Z249" i="10"/>
  <c r="Z250" i="10"/>
  <c r="Z251" i="10"/>
  <c r="Z252" i="10"/>
  <c r="Z253" i="10"/>
  <c r="Z254" i="10"/>
  <c r="Z255" i="10"/>
  <c r="Z256" i="10"/>
  <c r="Z257" i="10"/>
  <c r="Z258" i="10"/>
  <c r="Z259" i="10"/>
  <c r="Z260" i="10"/>
  <c r="Z261" i="10"/>
  <c r="Z262" i="10"/>
  <c r="Z263" i="10"/>
  <c r="Z264" i="10"/>
  <c r="Z265" i="10"/>
  <c r="Z266" i="10"/>
  <c r="Z267" i="10"/>
  <c r="Z268" i="10"/>
  <c r="Z269" i="10"/>
  <c r="Z270" i="10"/>
  <c r="Z271" i="10"/>
  <c r="Z272" i="10"/>
  <c r="Z273" i="10"/>
  <c r="Z274" i="10"/>
  <c r="Z275" i="10"/>
  <c r="Z276" i="10"/>
  <c r="Z277" i="10"/>
  <c r="Z278" i="10"/>
  <c r="Z279" i="10"/>
  <c r="Z280" i="10"/>
  <c r="Z281" i="10"/>
  <c r="Z282" i="10"/>
  <c r="Z283" i="10"/>
  <c r="Z284" i="10"/>
  <c r="Z285" i="10"/>
  <c r="Z286" i="10"/>
  <c r="Z287" i="10"/>
  <c r="Z288" i="10"/>
  <c r="Z289" i="10"/>
  <c r="Z290" i="10"/>
  <c r="Z291" i="10"/>
  <c r="Z292" i="10"/>
  <c r="Z293" i="10"/>
  <c r="Z294" i="10"/>
  <c r="Z295" i="10"/>
  <c r="Z296" i="10"/>
  <c r="Z297" i="10"/>
  <c r="Z298" i="10"/>
  <c r="Z299" i="10"/>
  <c r="Z300" i="10"/>
  <c r="Z301" i="10"/>
  <c r="Z302" i="10"/>
  <c r="Z303" i="10"/>
  <c r="Z304" i="10"/>
  <c r="Z305" i="10"/>
  <c r="Z306" i="10"/>
  <c r="Z307" i="10"/>
  <c r="Z308" i="10"/>
  <c r="Z309" i="10"/>
  <c r="Z310" i="10"/>
  <c r="Z311" i="10"/>
  <c r="Z312" i="10"/>
  <c r="Z313" i="10"/>
  <c r="Z314" i="10"/>
  <c r="Z315" i="10"/>
  <c r="Z316" i="10"/>
  <c r="Z317" i="10"/>
  <c r="Z318" i="10"/>
  <c r="Z319" i="10"/>
  <c r="Z320" i="10"/>
  <c r="Z321" i="10"/>
  <c r="Z322" i="10"/>
  <c r="Z323" i="10"/>
  <c r="Z324" i="10"/>
  <c r="Z325" i="10"/>
  <c r="Z326" i="10"/>
  <c r="Z327" i="10"/>
  <c r="Z328" i="10"/>
  <c r="Z329" i="10"/>
  <c r="Z330" i="10"/>
  <c r="Z331" i="10"/>
  <c r="Z332" i="10"/>
  <c r="Z333" i="10"/>
  <c r="Z334" i="10"/>
  <c r="Z335" i="10"/>
  <c r="Z336" i="10"/>
  <c r="Z337" i="10"/>
  <c r="Z338" i="10"/>
  <c r="Z339" i="10"/>
  <c r="Z340" i="10"/>
  <c r="Z341" i="10"/>
  <c r="Z342" i="10"/>
  <c r="Z343" i="10"/>
  <c r="Z344" i="10"/>
  <c r="Z345" i="10"/>
  <c r="Z346" i="10"/>
  <c r="Z347" i="10"/>
  <c r="Z348" i="10"/>
  <c r="Z349" i="10"/>
  <c r="Z350" i="10"/>
  <c r="Z351" i="10"/>
  <c r="Z352" i="10"/>
  <c r="Z353" i="10"/>
  <c r="Z354" i="10"/>
  <c r="Z355" i="10"/>
  <c r="Z356" i="10"/>
  <c r="Z357" i="10"/>
  <c r="Z358" i="10"/>
  <c r="Z359" i="10"/>
  <c r="Z360" i="10"/>
  <c r="Z361" i="10"/>
  <c r="Z362" i="10"/>
  <c r="Z363" i="10"/>
  <c r="Z364" i="10"/>
  <c r="Z365" i="10"/>
  <c r="Z366" i="10"/>
  <c r="Z367" i="10"/>
  <c r="Z368" i="10"/>
  <c r="Z369" i="10"/>
  <c r="Z370" i="10"/>
  <c r="Z371" i="10"/>
  <c r="Z372" i="10"/>
  <c r="Z373" i="10"/>
  <c r="Z374" i="10"/>
  <c r="Z375" i="10"/>
  <c r="Z376" i="10"/>
  <c r="Z377" i="10"/>
  <c r="Z378" i="10"/>
  <c r="Z379" i="10"/>
  <c r="Z380" i="10"/>
  <c r="Z381" i="10"/>
  <c r="Z382" i="10"/>
  <c r="Z383" i="10"/>
  <c r="Z384" i="10"/>
  <c r="Z385" i="10"/>
  <c r="Z386" i="10"/>
  <c r="Z387" i="10"/>
  <c r="Z388" i="10"/>
  <c r="Z389" i="10"/>
  <c r="Z390" i="10"/>
  <c r="Z391" i="10"/>
  <c r="Z392" i="10"/>
  <c r="Z393" i="10"/>
  <c r="Z394" i="10"/>
  <c r="Z395" i="10"/>
  <c r="Z396" i="10"/>
  <c r="Z397" i="10"/>
  <c r="Z398" i="10"/>
  <c r="Z399" i="10"/>
  <c r="Z400" i="10"/>
  <c r="Z401" i="10"/>
  <c r="Z402" i="10"/>
  <c r="Z403" i="10"/>
  <c r="Z404" i="10"/>
  <c r="Z405" i="10"/>
  <c r="Z406" i="10"/>
  <c r="Z407" i="10"/>
  <c r="Z408" i="10"/>
  <c r="Z409" i="10"/>
  <c r="Z410" i="10"/>
  <c r="Z411" i="10"/>
  <c r="Z412" i="10"/>
  <c r="Z413" i="10"/>
  <c r="Z414" i="10"/>
  <c r="Z415" i="10"/>
  <c r="Z416" i="10"/>
  <c r="Z417" i="10"/>
  <c r="Z418" i="10"/>
  <c r="Z419" i="10"/>
  <c r="Z420" i="10"/>
  <c r="Z421" i="10"/>
  <c r="Z422" i="10"/>
  <c r="Z423" i="10"/>
  <c r="Z424" i="10"/>
  <c r="Z425" i="10"/>
  <c r="Z426" i="10"/>
  <c r="Z427" i="10"/>
  <c r="Z428" i="10"/>
  <c r="Z429" i="10"/>
  <c r="Z430" i="10"/>
  <c r="Z431" i="10"/>
  <c r="Z432" i="10"/>
  <c r="Z433" i="10"/>
  <c r="Z434" i="10"/>
  <c r="Z435" i="10"/>
  <c r="Z436" i="10"/>
  <c r="Z437" i="10"/>
  <c r="Z438" i="10"/>
  <c r="Z439" i="10"/>
  <c r="Z440" i="10"/>
  <c r="Z441" i="10"/>
  <c r="Z442" i="10"/>
  <c r="Z443" i="10"/>
  <c r="Z444" i="10"/>
  <c r="Z445" i="10"/>
  <c r="Z446" i="10"/>
  <c r="Z447" i="10"/>
  <c r="Z448" i="10"/>
  <c r="Z449" i="10"/>
  <c r="Z450" i="10"/>
  <c r="Z451" i="10"/>
  <c r="Z452" i="10"/>
  <c r="Z453" i="10"/>
  <c r="Z454" i="10"/>
  <c r="Z455" i="10"/>
  <c r="Z456" i="10"/>
  <c r="Z457" i="10"/>
  <c r="Z458" i="10"/>
  <c r="Z459" i="10"/>
  <c r="Z460" i="10"/>
  <c r="Z461" i="10"/>
  <c r="Z462" i="10"/>
  <c r="Z463" i="10"/>
  <c r="Z464" i="10"/>
  <c r="Z465" i="10"/>
  <c r="Z466" i="10"/>
  <c r="Z467" i="10"/>
  <c r="Z468" i="10"/>
  <c r="Z469" i="10"/>
  <c r="Z470" i="10"/>
  <c r="Z471" i="10"/>
  <c r="Z472" i="10"/>
  <c r="Z473" i="10"/>
  <c r="Z474" i="10"/>
  <c r="Z475" i="10"/>
  <c r="Z476" i="10"/>
  <c r="Z477" i="10"/>
  <c r="Z478" i="10"/>
  <c r="Z479" i="10"/>
  <c r="Z480" i="10"/>
  <c r="Z481" i="10"/>
  <c r="Z482" i="10"/>
  <c r="Z483" i="10"/>
  <c r="Z484" i="10"/>
  <c r="Z485" i="10"/>
  <c r="Z486" i="10"/>
  <c r="Z487" i="10"/>
  <c r="Z488" i="10"/>
  <c r="Z489" i="10"/>
  <c r="Z490" i="10"/>
  <c r="Z491" i="10"/>
  <c r="Z492" i="10"/>
  <c r="Z493" i="10"/>
  <c r="Z494" i="10"/>
  <c r="Z495" i="10"/>
  <c r="Z496" i="10"/>
  <c r="Z497" i="10"/>
  <c r="Z498" i="10"/>
  <c r="Z499" i="10"/>
  <c r="Z500" i="10"/>
  <c r="Z501" i="10"/>
  <c r="Z502"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185" i="10"/>
  <c r="Y186" i="10"/>
  <c r="Y187" i="10"/>
  <c r="Y188" i="10"/>
  <c r="Y189" i="10"/>
  <c r="Y190" i="10"/>
  <c r="Y191" i="10"/>
  <c r="Y192" i="10"/>
  <c r="Y193" i="10"/>
  <c r="Y194" i="10"/>
  <c r="Y195" i="10"/>
  <c r="Y196" i="10"/>
  <c r="Y197" i="10"/>
  <c r="Y198" i="10"/>
  <c r="Y199" i="10"/>
  <c r="Y200" i="10"/>
  <c r="Y201" i="10"/>
  <c r="Y202" i="10"/>
  <c r="Y203" i="10"/>
  <c r="Y204" i="10"/>
  <c r="Y205" i="10"/>
  <c r="Y206" i="10"/>
  <c r="Y207" i="10"/>
  <c r="Y208" i="10"/>
  <c r="Y209" i="10"/>
  <c r="Y210" i="10"/>
  <c r="Y211" i="10"/>
  <c r="Y212" i="10"/>
  <c r="Y213" i="10"/>
  <c r="Y214" i="10"/>
  <c r="Y215" i="10"/>
  <c r="Y216" i="10"/>
  <c r="Y217" i="10"/>
  <c r="Y218" i="10"/>
  <c r="Y219" i="10"/>
  <c r="Y220" i="10"/>
  <c r="Y221" i="10"/>
  <c r="Y222" i="10"/>
  <c r="Y223" i="10"/>
  <c r="Y224" i="10"/>
  <c r="Y225" i="10"/>
  <c r="Y226" i="10"/>
  <c r="Y227" i="10"/>
  <c r="Y228" i="10"/>
  <c r="Y229" i="10"/>
  <c r="Y230" i="10"/>
  <c r="Y231" i="10"/>
  <c r="Y232" i="10"/>
  <c r="Y233" i="10"/>
  <c r="Y234" i="10"/>
  <c r="Y235" i="10"/>
  <c r="Y236" i="10"/>
  <c r="Y237" i="10"/>
  <c r="Y238" i="10"/>
  <c r="Y239" i="10"/>
  <c r="Y240" i="10"/>
  <c r="Y241" i="10"/>
  <c r="Y242" i="10"/>
  <c r="Y243" i="10"/>
  <c r="Y244" i="10"/>
  <c r="Y245" i="10"/>
  <c r="Y246" i="10"/>
  <c r="Y247" i="10"/>
  <c r="Y248" i="10"/>
  <c r="Y249" i="10"/>
  <c r="Y250" i="10"/>
  <c r="Y251" i="10"/>
  <c r="Y252" i="10"/>
  <c r="Y253" i="10"/>
  <c r="Y254" i="10"/>
  <c r="Y255" i="10"/>
  <c r="Y256" i="10"/>
  <c r="Y257" i="10"/>
  <c r="Y258" i="10"/>
  <c r="Y259" i="10"/>
  <c r="Y260" i="10"/>
  <c r="Y261" i="10"/>
  <c r="Y262" i="10"/>
  <c r="Y263" i="10"/>
  <c r="Y264" i="10"/>
  <c r="Y265" i="10"/>
  <c r="Y266" i="10"/>
  <c r="Y267" i="10"/>
  <c r="Y268" i="10"/>
  <c r="Y269" i="10"/>
  <c r="Y270" i="10"/>
  <c r="Y271" i="10"/>
  <c r="Y272" i="10"/>
  <c r="Y273" i="10"/>
  <c r="Y274" i="10"/>
  <c r="Y275" i="10"/>
  <c r="Y276" i="10"/>
  <c r="Y277" i="10"/>
  <c r="Y278" i="10"/>
  <c r="Y279" i="10"/>
  <c r="Y280" i="10"/>
  <c r="Y281" i="10"/>
  <c r="Y282" i="10"/>
  <c r="Y283" i="10"/>
  <c r="Y284" i="10"/>
  <c r="Y285" i="10"/>
  <c r="Y286" i="10"/>
  <c r="Y287" i="10"/>
  <c r="Y288" i="10"/>
  <c r="Y289" i="10"/>
  <c r="Y290" i="10"/>
  <c r="Y291" i="10"/>
  <c r="Y292" i="10"/>
  <c r="Y293" i="10"/>
  <c r="Y294" i="10"/>
  <c r="Y295" i="10"/>
  <c r="Y296" i="10"/>
  <c r="Y297" i="10"/>
  <c r="Y298" i="10"/>
  <c r="Y299" i="10"/>
  <c r="Y300" i="10"/>
  <c r="Y301" i="10"/>
  <c r="Y302" i="10"/>
  <c r="Y303" i="10"/>
  <c r="Y304" i="10"/>
  <c r="Y305" i="10"/>
  <c r="Y306" i="10"/>
  <c r="Y307" i="10"/>
  <c r="Y308" i="10"/>
  <c r="Y309" i="10"/>
  <c r="Y310" i="10"/>
  <c r="Y311" i="10"/>
  <c r="Y312" i="10"/>
  <c r="Y313" i="10"/>
  <c r="Y314" i="10"/>
  <c r="Y315" i="10"/>
  <c r="Y316" i="10"/>
  <c r="Y317" i="10"/>
  <c r="Y318" i="10"/>
  <c r="Y319" i="10"/>
  <c r="Y320" i="10"/>
  <c r="Y321" i="10"/>
  <c r="Y322" i="10"/>
  <c r="Y323" i="10"/>
  <c r="Y324" i="10"/>
  <c r="Y325" i="10"/>
  <c r="Y326" i="10"/>
  <c r="Y327" i="10"/>
  <c r="Y328" i="10"/>
  <c r="Y329" i="10"/>
  <c r="Y330" i="10"/>
  <c r="Y331" i="10"/>
  <c r="Y332" i="10"/>
  <c r="Y333" i="10"/>
  <c r="Y334" i="10"/>
  <c r="Y335" i="10"/>
  <c r="Y336" i="10"/>
  <c r="Y337" i="10"/>
  <c r="Y338" i="10"/>
  <c r="Y339" i="10"/>
  <c r="Y340" i="10"/>
  <c r="Y341" i="10"/>
  <c r="Y342" i="10"/>
  <c r="Y343" i="10"/>
  <c r="Y344" i="10"/>
  <c r="Y345" i="10"/>
  <c r="Y346" i="10"/>
  <c r="Y347" i="10"/>
  <c r="Y348" i="10"/>
  <c r="Y349" i="10"/>
  <c r="Y350" i="10"/>
  <c r="Y351" i="10"/>
  <c r="Y352" i="10"/>
  <c r="Y353" i="10"/>
  <c r="Y354" i="10"/>
  <c r="Y355" i="10"/>
  <c r="Y356" i="10"/>
  <c r="Y357" i="10"/>
  <c r="Y358" i="10"/>
  <c r="Y359" i="10"/>
  <c r="Y360" i="10"/>
  <c r="Y361" i="10"/>
  <c r="Y362" i="10"/>
  <c r="Y363" i="10"/>
  <c r="Y364" i="10"/>
  <c r="Y365" i="10"/>
  <c r="Y366" i="10"/>
  <c r="Y367" i="10"/>
  <c r="Y368" i="10"/>
  <c r="Y369" i="10"/>
  <c r="Y370" i="10"/>
  <c r="Y371" i="10"/>
  <c r="Y372" i="10"/>
  <c r="Y373" i="10"/>
  <c r="Y374" i="10"/>
  <c r="Y375" i="10"/>
  <c r="Y376" i="10"/>
  <c r="Y377" i="10"/>
  <c r="Y378" i="10"/>
  <c r="Y379" i="10"/>
  <c r="Y380" i="10"/>
  <c r="Y381" i="10"/>
  <c r="Y382" i="10"/>
  <c r="Y383" i="10"/>
  <c r="Y384" i="10"/>
  <c r="Y385" i="10"/>
  <c r="Y386" i="10"/>
  <c r="Y387" i="10"/>
  <c r="Y388" i="10"/>
  <c r="Y389" i="10"/>
  <c r="Y390" i="10"/>
  <c r="Y391" i="10"/>
  <c r="Y392" i="10"/>
  <c r="Y393" i="10"/>
  <c r="Y394" i="10"/>
  <c r="Y395" i="10"/>
  <c r="Y396" i="10"/>
  <c r="Y397" i="10"/>
  <c r="Y398" i="10"/>
  <c r="Y399" i="10"/>
  <c r="Y400" i="10"/>
  <c r="Y401" i="10"/>
  <c r="Y402" i="10"/>
  <c r="Y403" i="10"/>
  <c r="Y404" i="10"/>
  <c r="Y405" i="10"/>
  <c r="Y406" i="10"/>
  <c r="Y407" i="10"/>
  <c r="Y408" i="10"/>
  <c r="Y409" i="10"/>
  <c r="Y410" i="10"/>
  <c r="Y411" i="10"/>
  <c r="Y412" i="10"/>
  <c r="Y413" i="10"/>
  <c r="Y414" i="10"/>
  <c r="Y415" i="10"/>
  <c r="Y416" i="10"/>
  <c r="Y417" i="10"/>
  <c r="Y418" i="10"/>
  <c r="Y419" i="10"/>
  <c r="Y420" i="10"/>
  <c r="Y421" i="10"/>
  <c r="Y422" i="10"/>
  <c r="Y423" i="10"/>
  <c r="Y424" i="10"/>
  <c r="Y425" i="10"/>
  <c r="Y426" i="10"/>
  <c r="Y427" i="10"/>
  <c r="Y428" i="10"/>
  <c r="Y429" i="10"/>
  <c r="Y430" i="10"/>
  <c r="Y431" i="10"/>
  <c r="Y432" i="10"/>
  <c r="Y433" i="10"/>
  <c r="Y434" i="10"/>
  <c r="Y435" i="10"/>
  <c r="Y436" i="10"/>
  <c r="Y437" i="10"/>
  <c r="Y438" i="10"/>
  <c r="Y439" i="10"/>
  <c r="Y440" i="10"/>
  <c r="Y441" i="10"/>
  <c r="Y442" i="10"/>
  <c r="Y443" i="10"/>
  <c r="Y444" i="10"/>
  <c r="Y445" i="10"/>
  <c r="Y446" i="10"/>
  <c r="Y447" i="10"/>
  <c r="Y448" i="10"/>
  <c r="Y449" i="10"/>
  <c r="Y450" i="10"/>
  <c r="Y451" i="10"/>
  <c r="Y452" i="10"/>
  <c r="Y453" i="10"/>
  <c r="Y454" i="10"/>
  <c r="Y455" i="10"/>
  <c r="Y456" i="10"/>
  <c r="Y457" i="10"/>
  <c r="Y458" i="10"/>
  <c r="Y459" i="10"/>
  <c r="Y460" i="10"/>
  <c r="Y461" i="10"/>
  <c r="Y462" i="10"/>
  <c r="Y463" i="10"/>
  <c r="Y464" i="10"/>
  <c r="Y465" i="10"/>
  <c r="Y466" i="10"/>
  <c r="Y467"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X4" i="10"/>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3" i="10"/>
  <c r="X34" i="10"/>
  <c r="X35" i="10"/>
  <c r="X36" i="10"/>
  <c r="X37" i="10"/>
  <c r="X38" i="10"/>
  <c r="X39" i="10"/>
  <c r="X40" i="10"/>
  <c r="X41" i="10"/>
  <c r="X42" i="10"/>
  <c r="X43" i="10"/>
  <c r="X44" i="10"/>
  <c r="X45" i="10"/>
  <c r="X46" i="10"/>
  <c r="X47" i="10"/>
  <c r="X48" i="10"/>
  <c r="X49" i="10"/>
  <c r="X50" i="10"/>
  <c r="X51" i="10"/>
  <c r="X52" i="10"/>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1" i="10"/>
  <c r="X102" i="10"/>
  <c r="X103" i="10"/>
  <c r="X104" i="10"/>
  <c r="X105" i="10"/>
  <c r="X106" i="10"/>
  <c r="X107" i="10"/>
  <c r="X108" i="10"/>
  <c r="X109" i="10"/>
  <c r="X110" i="10"/>
  <c r="X111" i="10"/>
  <c r="X112" i="10"/>
  <c r="X113" i="10"/>
  <c r="X114" i="10"/>
  <c r="X115" i="10"/>
  <c r="X116" i="10"/>
  <c r="X117" i="10"/>
  <c r="X118" i="10"/>
  <c r="X119" i="10"/>
  <c r="X120" i="10"/>
  <c r="X121" i="10"/>
  <c r="X122" i="10"/>
  <c r="X123" i="10"/>
  <c r="X124" i="10"/>
  <c r="X125" i="10"/>
  <c r="X126" i="10"/>
  <c r="X127" i="10"/>
  <c r="X128" i="10"/>
  <c r="X129" i="10"/>
  <c r="X130" i="10"/>
  <c r="X131" i="10"/>
  <c r="X132" i="10"/>
  <c r="X133" i="10"/>
  <c r="X134" i="10"/>
  <c r="X135" i="10"/>
  <c r="X136" i="10"/>
  <c r="X137" i="10"/>
  <c r="X138" i="10"/>
  <c r="X139" i="10"/>
  <c r="X140" i="10"/>
  <c r="X141" i="10"/>
  <c r="X142" i="10"/>
  <c r="X143" i="10"/>
  <c r="X144" i="10"/>
  <c r="X145" i="10"/>
  <c r="X146" i="10"/>
  <c r="X147" i="10"/>
  <c r="X148" i="10"/>
  <c r="X149" i="10"/>
  <c r="X150" i="10"/>
  <c r="X151" i="10"/>
  <c r="X152" i="10"/>
  <c r="X153" i="10"/>
  <c r="X154" i="10"/>
  <c r="X155" i="10"/>
  <c r="X156" i="10"/>
  <c r="X157" i="10"/>
  <c r="X158" i="10"/>
  <c r="X159" i="10"/>
  <c r="X160" i="10"/>
  <c r="X161" i="10"/>
  <c r="X162" i="10"/>
  <c r="X163" i="10"/>
  <c r="X164" i="10"/>
  <c r="X165" i="10"/>
  <c r="X166" i="10"/>
  <c r="X167" i="10"/>
  <c r="X168" i="10"/>
  <c r="X169" i="10"/>
  <c r="X170" i="10"/>
  <c r="X171" i="10"/>
  <c r="X172" i="10"/>
  <c r="X173" i="10"/>
  <c r="X174" i="10"/>
  <c r="X175" i="10"/>
  <c r="X176" i="10"/>
  <c r="X177" i="10"/>
  <c r="X178" i="10"/>
  <c r="X179" i="10"/>
  <c r="X180" i="10"/>
  <c r="X181" i="10"/>
  <c r="X182" i="10"/>
  <c r="X183" i="10"/>
  <c r="X184" i="10"/>
  <c r="X185" i="10"/>
  <c r="X186" i="10"/>
  <c r="X187" i="10"/>
  <c r="X188" i="10"/>
  <c r="X189" i="10"/>
  <c r="X190" i="10"/>
  <c r="X191" i="10"/>
  <c r="X192" i="10"/>
  <c r="X193" i="10"/>
  <c r="X194" i="10"/>
  <c r="X195" i="10"/>
  <c r="X196" i="10"/>
  <c r="X197" i="10"/>
  <c r="X198" i="10"/>
  <c r="X199" i="10"/>
  <c r="X200" i="10"/>
  <c r="X201" i="10"/>
  <c r="X202" i="10"/>
  <c r="X203" i="10"/>
  <c r="X204" i="10"/>
  <c r="X205" i="10"/>
  <c r="X206" i="10"/>
  <c r="X207" i="10"/>
  <c r="X208" i="10"/>
  <c r="X209" i="10"/>
  <c r="X210" i="10"/>
  <c r="X211" i="10"/>
  <c r="X212" i="10"/>
  <c r="X213" i="10"/>
  <c r="X214" i="10"/>
  <c r="X215" i="10"/>
  <c r="X216" i="10"/>
  <c r="X217" i="10"/>
  <c r="X218" i="10"/>
  <c r="X219" i="10"/>
  <c r="X220" i="10"/>
  <c r="X221" i="10"/>
  <c r="X222" i="10"/>
  <c r="X223" i="10"/>
  <c r="X224" i="10"/>
  <c r="X225" i="10"/>
  <c r="X226" i="10"/>
  <c r="X227" i="10"/>
  <c r="X228" i="10"/>
  <c r="X229" i="10"/>
  <c r="X230" i="10"/>
  <c r="X231" i="10"/>
  <c r="X232" i="10"/>
  <c r="X233" i="10"/>
  <c r="X234" i="10"/>
  <c r="X235" i="10"/>
  <c r="X236" i="10"/>
  <c r="X237" i="10"/>
  <c r="X238" i="10"/>
  <c r="X239" i="10"/>
  <c r="X240" i="10"/>
  <c r="X241" i="10"/>
  <c r="X242" i="10"/>
  <c r="X243" i="10"/>
  <c r="X244" i="10"/>
  <c r="X245" i="10"/>
  <c r="X246" i="10"/>
  <c r="X247" i="10"/>
  <c r="X248" i="10"/>
  <c r="X249" i="10"/>
  <c r="X250" i="10"/>
  <c r="X251" i="10"/>
  <c r="X252" i="10"/>
  <c r="X253" i="10"/>
  <c r="X254" i="10"/>
  <c r="X255" i="10"/>
  <c r="X256" i="10"/>
  <c r="X257" i="10"/>
  <c r="X258" i="10"/>
  <c r="X259" i="10"/>
  <c r="X260" i="10"/>
  <c r="X261" i="10"/>
  <c r="X262" i="10"/>
  <c r="X263" i="10"/>
  <c r="X264" i="10"/>
  <c r="X265" i="10"/>
  <c r="X266" i="10"/>
  <c r="X267" i="10"/>
  <c r="X268" i="10"/>
  <c r="X269" i="10"/>
  <c r="X270" i="10"/>
  <c r="X271" i="10"/>
  <c r="X272" i="10"/>
  <c r="X273" i="10"/>
  <c r="X274" i="10"/>
  <c r="X275" i="10"/>
  <c r="X276" i="10"/>
  <c r="X277" i="10"/>
  <c r="X278" i="10"/>
  <c r="X279" i="10"/>
  <c r="X280" i="10"/>
  <c r="X281" i="10"/>
  <c r="X282" i="10"/>
  <c r="X283" i="10"/>
  <c r="X284" i="10"/>
  <c r="X285" i="10"/>
  <c r="X286" i="10"/>
  <c r="X287" i="10"/>
  <c r="X288" i="10"/>
  <c r="X289" i="10"/>
  <c r="X290" i="10"/>
  <c r="X291" i="10"/>
  <c r="X292" i="10"/>
  <c r="X293" i="10"/>
  <c r="X294" i="10"/>
  <c r="X295" i="10"/>
  <c r="X296" i="10"/>
  <c r="X297" i="10"/>
  <c r="X298" i="10"/>
  <c r="X299" i="10"/>
  <c r="X300" i="10"/>
  <c r="X301" i="10"/>
  <c r="X302" i="10"/>
  <c r="X303" i="10"/>
  <c r="X304" i="10"/>
  <c r="X305" i="10"/>
  <c r="X306" i="10"/>
  <c r="X307" i="10"/>
  <c r="X308" i="10"/>
  <c r="X309" i="10"/>
  <c r="X310" i="10"/>
  <c r="X311" i="10"/>
  <c r="X312" i="10"/>
  <c r="X313" i="10"/>
  <c r="X314" i="10"/>
  <c r="X315" i="10"/>
  <c r="X316" i="10"/>
  <c r="X317" i="10"/>
  <c r="X318" i="10"/>
  <c r="X319" i="10"/>
  <c r="X320" i="10"/>
  <c r="X321" i="10"/>
  <c r="X322" i="10"/>
  <c r="X323" i="10"/>
  <c r="X324" i="10"/>
  <c r="X325" i="10"/>
  <c r="X326" i="10"/>
  <c r="X327" i="10"/>
  <c r="X328" i="10"/>
  <c r="X329" i="10"/>
  <c r="X330" i="10"/>
  <c r="X331" i="10"/>
  <c r="X332" i="10"/>
  <c r="X333" i="10"/>
  <c r="X334" i="10"/>
  <c r="X335" i="10"/>
  <c r="X336" i="10"/>
  <c r="X337" i="10"/>
  <c r="X338" i="10"/>
  <c r="X339" i="10"/>
  <c r="X340" i="10"/>
  <c r="X341" i="10"/>
  <c r="X342" i="10"/>
  <c r="X343" i="10"/>
  <c r="X344" i="10"/>
  <c r="X345" i="10"/>
  <c r="X346" i="10"/>
  <c r="X347" i="10"/>
  <c r="X348" i="10"/>
  <c r="X349" i="10"/>
  <c r="X350" i="10"/>
  <c r="X351" i="10"/>
  <c r="X352" i="10"/>
  <c r="X353" i="10"/>
  <c r="X354" i="10"/>
  <c r="X355" i="10"/>
  <c r="X356" i="10"/>
  <c r="X357" i="10"/>
  <c r="X358" i="10"/>
  <c r="X359" i="10"/>
  <c r="X360" i="10"/>
  <c r="X361" i="10"/>
  <c r="X362" i="10"/>
  <c r="X363" i="10"/>
  <c r="X364" i="10"/>
  <c r="X365" i="10"/>
  <c r="X366" i="10"/>
  <c r="X367" i="10"/>
  <c r="X368" i="10"/>
  <c r="X369" i="10"/>
  <c r="X370" i="10"/>
  <c r="X371" i="10"/>
  <c r="X372" i="10"/>
  <c r="X373" i="10"/>
  <c r="X374" i="10"/>
  <c r="X375" i="10"/>
  <c r="X376" i="10"/>
  <c r="X377" i="10"/>
  <c r="X378" i="10"/>
  <c r="X379" i="10"/>
  <c r="X380" i="10"/>
  <c r="X381" i="10"/>
  <c r="X382" i="10"/>
  <c r="X383" i="10"/>
  <c r="X384" i="10"/>
  <c r="X385" i="10"/>
  <c r="X386" i="10"/>
  <c r="X387" i="10"/>
  <c r="X388" i="10"/>
  <c r="X389" i="10"/>
  <c r="X390" i="10"/>
  <c r="X391" i="10"/>
  <c r="X392" i="10"/>
  <c r="X393" i="10"/>
  <c r="X394" i="10"/>
  <c r="X395" i="10"/>
  <c r="X396" i="10"/>
  <c r="X397" i="10"/>
  <c r="X398" i="10"/>
  <c r="X399" i="10"/>
  <c r="X400" i="10"/>
  <c r="X401" i="10"/>
  <c r="X402" i="10"/>
  <c r="X403" i="10"/>
  <c r="X404" i="10"/>
  <c r="X405" i="10"/>
  <c r="X406" i="10"/>
  <c r="X407" i="10"/>
  <c r="X408" i="10"/>
  <c r="X409" i="10"/>
  <c r="X410" i="10"/>
  <c r="X411" i="10"/>
  <c r="X412" i="10"/>
  <c r="X413" i="10"/>
  <c r="X414" i="10"/>
  <c r="X415" i="10"/>
  <c r="X416" i="10"/>
  <c r="X417" i="10"/>
  <c r="X418" i="10"/>
  <c r="X419" i="10"/>
  <c r="X420" i="10"/>
  <c r="X421" i="10"/>
  <c r="X422" i="10"/>
  <c r="X423" i="10"/>
  <c r="X424" i="10"/>
  <c r="X425" i="10"/>
  <c r="X426" i="10"/>
  <c r="X427" i="10"/>
  <c r="X428" i="10"/>
  <c r="X429" i="10"/>
  <c r="X430" i="10"/>
  <c r="X431" i="10"/>
  <c r="X432" i="10"/>
  <c r="X433" i="10"/>
  <c r="X434" i="10"/>
  <c r="X435" i="10"/>
  <c r="X436" i="10"/>
  <c r="X437" i="10"/>
  <c r="X438" i="10"/>
  <c r="X439" i="10"/>
  <c r="X440" i="10"/>
  <c r="X441" i="10"/>
  <c r="X442" i="10"/>
  <c r="X443" i="10"/>
  <c r="X444" i="10"/>
  <c r="X445" i="10"/>
  <c r="X446" i="10"/>
  <c r="X447" i="10"/>
  <c r="X448" i="10"/>
  <c r="X449" i="10"/>
  <c r="X450" i="10"/>
  <c r="X451" i="10"/>
  <c r="X452" i="10"/>
  <c r="X453" i="10"/>
  <c r="X454" i="10"/>
  <c r="X455" i="10"/>
  <c r="X456" i="10"/>
  <c r="X457" i="10"/>
  <c r="X458" i="10"/>
  <c r="X459" i="10"/>
  <c r="X460" i="10"/>
  <c r="X461" i="10"/>
  <c r="X462" i="10"/>
  <c r="X463" i="10"/>
  <c r="X464" i="10"/>
  <c r="X465" i="10"/>
  <c r="X466" i="10"/>
  <c r="X467" i="10"/>
  <c r="X468" i="10"/>
  <c r="X469" i="10"/>
  <c r="X470" i="10"/>
  <c r="X471" i="10"/>
  <c r="X472" i="10"/>
  <c r="X473" i="10"/>
  <c r="X474" i="10"/>
  <c r="X475" i="10"/>
  <c r="X476" i="10"/>
  <c r="X477" i="10"/>
  <c r="X478" i="10"/>
  <c r="X479" i="10"/>
  <c r="X480" i="10"/>
  <c r="X481" i="10"/>
  <c r="X482" i="10"/>
  <c r="X483" i="10"/>
  <c r="X484" i="10"/>
  <c r="X485" i="10"/>
  <c r="X486" i="10"/>
  <c r="X487" i="10"/>
  <c r="X488" i="10"/>
  <c r="X489" i="10"/>
  <c r="X490" i="10"/>
  <c r="X491" i="10"/>
  <c r="X492" i="10"/>
  <c r="X493" i="10"/>
  <c r="X494" i="10"/>
  <c r="X495" i="10"/>
  <c r="X496" i="10"/>
  <c r="X497" i="10"/>
  <c r="X498" i="10"/>
  <c r="X499" i="10"/>
  <c r="X500" i="10"/>
  <c r="X501" i="10"/>
  <c r="X502" i="10"/>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147" i="10"/>
  <c r="W148" i="10"/>
  <c r="W149" i="10"/>
  <c r="W150" i="10"/>
  <c r="W151" i="10"/>
  <c r="W152" i="10"/>
  <c r="W153" i="10"/>
  <c r="W154" i="10"/>
  <c r="W155" i="10"/>
  <c r="W156" i="10"/>
  <c r="W157" i="10"/>
  <c r="W158" i="10"/>
  <c r="W159" i="10"/>
  <c r="W160" i="10"/>
  <c r="W161" i="10"/>
  <c r="W162" i="10"/>
  <c r="W163" i="10"/>
  <c r="W164" i="10"/>
  <c r="W165" i="10"/>
  <c r="W166" i="10"/>
  <c r="W167" i="10"/>
  <c r="W168" i="10"/>
  <c r="W169" i="10"/>
  <c r="W170" i="10"/>
  <c r="W171" i="10"/>
  <c r="W172" i="10"/>
  <c r="W173" i="10"/>
  <c r="W174" i="10"/>
  <c r="W175" i="10"/>
  <c r="W176" i="10"/>
  <c r="W177" i="10"/>
  <c r="W178" i="10"/>
  <c r="W179" i="10"/>
  <c r="W180" i="10"/>
  <c r="W181" i="10"/>
  <c r="W182" i="10"/>
  <c r="W183" i="10"/>
  <c r="W184" i="10"/>
  <c r="W185" i="10"/>
  <c r="W186" i="10"/>
  <c r="W187" i="10"/>
  <c r="W188" i="10"/>
  <c r="W189" i="10"/>
  <c r="W190" i="10"/>
  <c r="W191" i="10"/>
  <c r="W192" i="10"/>
  <c r="W193" i="10"/>
  <c r="W194" i="10"/>
  <c r="W195" i="10"/>
  <c r="W196" i="10"/>
  <c r="W197" i="10"/>
  <c r="W198" i="10"/>
  <c r="W199" i="10"/>
  <c r="W200" i="10"/>
  <c r="W201" i="10"/>
  <c r="W202" i="10"/>
  <c r="W203" i="10"/>
  <c r="W204" i="10"/>
  <c r="W205" i="10"/>
  <c r="W206" i="10"/>
  <c r="W207" i="10"/>
  <c r="W208" i="10"/>
  <c r="W209" i="10"/>
  <c r="W210" i="10"/>
  <c r="W211" i="10"/>
  <c r="W212" i="10"/>
  <c r="W213" i="10"/>
  <c r="W214" i="10"/>
  <c r="W215" i="10"/>
  <c r="W216" i="10"/>
  <c r="W217" i="10"/>
  <c r="W218" i="10"/>
  <c r="W219" i="10"/>
  <c r="W220" i="10"/>
  <c r="W221" i="10"/>
  <c r="W222" i="10"/>
  <c r="W223" i="10"/>
  <c r="W224" i="10"/>
  <c r="W225" i="10"/>
  <c r="W226" i="10"/>
  <c r="W227" i="10"/>
  <c r="W228" i="10"/>
  <c r="W229" i="10"/>
  <c r="W230" i="10"/>
  <c r="W231" i="10"/>
  <c r="W232" i="10"/>
  <c r="W233" i="10"/>
  <c r="W234" i="10"/>
  <c r="W235" i="10"/>
  <c r="W236" i="10"/>
  <c r="W237" i="10"/>
  <c r="W238" i="10"/>
  <c r="W239" i="10"/>
  <c r="W240" i="10"/>
  <c r="W241" i="10"/>
  <c r="W242" i="10"/>
  <c r="W243" i="10"/>
  <c r="W244" i="10"/>
  <c r="W245" i="10"/>
  <c r="W246" i="10"/>
  <c r="W247" i="10"/>
  <c r="W248" i="10"/>
  <c r="W249" i="10"/>
  <c r="W250" i="10"/>
  <c r="W251" i="10"/>
  <c r="W252" i="10"/>
  <c r="W253" i="10"/>
  <c r="W254" i="10"/>
  <c r="W255" i="10"/>
  <c r="W256" i="10"/>
  <c r="W257" i="10"/>
  <c r="W258" i="10"/>
  <c r="W259" i="10"/>
  <c r="W260" i="10"/>
  <c r="W261" i="10"/>
  <c r="W262" i="10"/>
  <c r="W263" i="10"/>
  <c r="W264" i="10"/>
  <c r="W265" i="10"/>
  <c r="W266" i="10"/>
  <c r="W267" i="10"/>
  <c r="W268" i="10"/>
  <c r="W269" i="10"/>
  <c r="W270" i="10"/>
  <c r="W271" i="10"/>
  <c r="W272" i="10"/>
  <c r="W273" i="10"/>
  <c r="W274" i="10"/>
  <c r="W275" i="10"/>
  <c r="W276" i="10"/>
  <c r="W277" i="10"/>
  <c r="W278" i="10"/>
  <c r="W279" i="10"/>
  <c r="W280" i="10"/>
  <c r="W281" i="10"/>
  <c r="W282" i="10"/>
  <c r="W283" i="10"/>
  <c r="W284" i="10"/>
  <c r="W285" i="10"/>
  <c r="W286" i="10"/>
  <c r="W287" i="10"/>
  <c r="W288" i="10"/>
  <c r="W289" i="10"/>
  <c r="W290" i="10"/>
  <c r="W291" i="10"/>
  <c r="W292" i="10"/>
  <c r="W293" i="10"/>
  <c r="W294" i="10"/>
  <c r="W295" i="10"/>
  <c r="W296" i="10"/>
  <c r="W297" i="10"/>
  <c r="W298" i="10"/>
  <c r="W299" i="10"/>
  <c r="W300" i="10"/>
  <c r="W301" i="10"/>
  <c r="W302" i="10"/>
  <c r="W303" i="10"/>
  <c r="W304" i="10"/>
  <c r="W305" i="10"/>
  <c r="W306" i="10"/>
  <c r="W307" i="10"/>
  <c r="W308" i="10"/>
  <c r="W309" i="10"/>
  <c r="W310" i="10"/>
  <c r="W311" i="10"/>
  <c r="W312" i="10"/>
  <c r="W313" i="10"/>
  <c r="W314" i="10"/>
  <c r="W315" i="10"/>
  <c r="W316" i="10"/>
  <c r="W317" i="10"/>
  <c r="W318" i="10"/>
  <c r="W319" i="10"/>
  <c r="W320" i="10"/>
  <c r="W321" i="10"/>
  <c r="W322" i="10"/>
  <c r="W323" i="10"/>
  <c r="W324" i="10"/>
  <c r="W325" i="10"/>
  <c r="W326" i="10"/>
  <c r="W327" i="10"/>
  <c r="W328" i="10"/>
  <c r="W329" i="10"/>
  <c r="W330" i="10"/>
  <c r="W331" i="10"/>
  <c r="W332" i="10"/>
  <c r="W333" i="10"/>
  <c r="W334" i="10"/>
  <c r="W335" i="10"/>
  <c r="W336" i="10"/>
  <c r="W337" i="10"/>
  <c r="W338" i="10"/>
  <c r="W339" i="10"/>
  <c r="W340" i="10"/>
  <c r="W341" i="10"/>
  <c r="W342" i="10"/>
  <c r="W343" i="10"/>
  <c r="W344" i="10"/>
  <c r="W345" i="10"/>
  <c r="W346" i="10"/>
  <c r="W347" i="10"/>
  <c r="W348" i="10"/>
  <c r="W349" i="10"/>
  <c r="W350" i="10"/>
  <c r="W351" i="10"/>
  <c r="W352" i="10"/>
  <c r="W353" i="10"/>
  <c r="W354" i="10"/>
  <c r="W355" i="10"/>
  <c r="W356" i="10"/>
  <c r="W357" i="10"/>
  <c r="W358" i="10"/>
  <c r="W359" i="10"/>
  <c r="W360" i="10"/>
  <c r="W361" i="10"/>
  <c r="W362" i="10"/>
  <c r="W363" i="10"/>
  <c r="W364" i="10"/>
  <c r="W365" i="10"/>
  <c r="W366" i="10"/>
  <c r="W367" i="10"/>
  <c r="W368" i="10"/>
  <c r="W369" i="10"/>
  <c r="W370" i="10"/>
  <c r="W371" i="10"/>
  <c r="W372" i="10"/>
  <c r="W373" i="10"/>
  <c r="W374" i="10"/>
  <c r="W375" i="10"/>
  <c r="W376" i="10"/>
  <c r="W377" i="10"/>
  <c r="W378" i="10"/>
  <c r="W379" i="10"/>
  <c r="W380" i="10"/>
  <c r="W381" i="10"/>
  <c r="W382" i="10"/>
  <c r="W383" i="10"/>
  <c r="W384" i="10"/>
  <c r="W385" i="10"/>
  <c r="W386" i="10"/>
  <c r="W387" i="10"/>
  <c r="W388" i="10"/>
  <c r="W389" i="10"/>
  <c r="W390" i="10"/>
  <c r="W391" i="10"/>
  <c r="W392" i="10"/>
  <c r="W393" i="10"/>
  <c r="W394" i="10"/>
  <c r="W395" i="10"/>
  <c r="W396" i="10"/>
  <c r="W397" i="10"/>
  <c r="W398" i="10"/>
  <c r="W399" i="10"/>
  <c r="W400" i="10"/>
  <c r="W401" i="10"/>
  <c r="W402" i="10"/>
  <c r="W403" i="10"/>
  <c r="W404" i="10"/>
  <c r="W405" i="10"/>
  <c r="W406" i="10"/>
  <c r="W407" i="10"/>
  <c r="W408" i="10"/>
  <c r="W409" i="10"/>
  <c r="W410" i="10"/>
  <c r="W411" i="10"/>
  <c r="W412" i="10"/>
  <c r="W413" i="10"/>
  <c r="W414" i="10"/>
  <c r="W415" i="10"/>
  <c r="W416" i="10"/>
  <c r="W417" i="10"/>
  <c r="W418" i="10"/>
  <c r="W419" i="10"/>
  <c r="W420" i="10"/>
  <c r="W421" i="10"/>
  <c r="W422" i="10"/>
  <c r="W423" i="10"/>
  <c r="W424" i="10"/>
  <c r="W425" i="10"/>
  <c r="W426" i="10"/>
  <c r="W427" i="10"/>
  <c r="W428" i="10"/>
  <c r="W429" i="10"/>
  <c r="W430" i="10"/>
  <c r="W431" i="10"/>
  <c r="W432" i="10"/>
  <c r="W433" i="10"/>
  <c r="W434" i="10"/>
  <c r="W435" i="10"/>
  <c r="W436" i="10"/>
  <c r="W437" i="10"/>
  <c r="W438" i="10"/>
  <c r="W439" i="10"/>
  <c r="W440" i="10"/>
  <c r="W441" i="10"/>
  <c r="W442" i="10"/>
  <c r="W443" i="10"/>
  <c r="W444" i="10"/>
  <c r="W445" i="10"/>
  <c r="W446" i="10"/>
  <c r="W447" i="10"/>
  <c r="W448" i="10"/>
  <c r="W449" i="10"/>
  <c r="W450" i="10"/>
  <c r="W451" i="10"/>
  <c r="W452" i="10"/>
  <c r="W453" i="10"/>
  <c r="W454" i="10"/>
  <c r="W455" i="10"/>
  <c r="W456" i="10"/>
  <c r="W457" i="10"/>
  <c r="W458" i="10"/>
  <c r="W459" i="10"/>
  <c r="W460" i="10"/>
  <c r="W461" i="10"/>
  <c r="W462" i="10"/>
  <c r="W463" i="10"/>
  <c r="W464" i="10"/>
  <c r="W465" i="10"/>
  <c r="W466" i="10"/>
  <c r="W467" i="10"/>
  <c r="W468" i="10"/>
  <c r="W469" i="10"/>
  <c r="W470" i="10"/>
  <c r="W471" i="10"/>
  <c r="W472" i="10"/>
  <c r="W473" i="10"/>
  <c r="W474" i="10"/>
  <c r="W475" i="10"/>
  <c r="W476" i="10"/>
  <c r="W477" i="10"/>
  <c r="W478" i="10"/>
  <c r="W479" i="10"/>
  <c r="W480" i="10"/>
  <c r="W481" i="10"/>
  <c r="W482" i="10"/>
  <c r="W483" i="10"/>
  <c r="W484" i="10"/>
  <c r="W485" i="10"/>
  <c r="W486" i="10"/>
  <c r="W487" i="10"/>
  <c r="W488" i="10"/>
  <c r="W489" i="10"/>
  <c r="W490" i="10"/>
  <c r="W491" i="10"/>
  <c r="W492" i="10"/>
  <c r="W493" i="10"/>
  <c r="W494" i="10"/>
  <c r="W495" i="10"/>
  <c r="W496" i="10"/>
  <c r="W497" i="10"/>
  <c r="W498" i="10"/>
  <c r="W499" i="10"/>
  <c r="W500" i="10"/>
  <c r="W501" i="10"/>
  <c r="W502"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83" i="10"/>
  <c r="T184" i="10"/>
  <c r="T185" i="10"/>
  <c r="T186" i="10"/>
  <c r="T187" i="10"/>
  <c r="T188" i="10"/>
  <c r="T189"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244" i="10"/>
  <c r="T245" i="10"/>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82" i="10"/>
  <c r="T283" i="10"/>
  <c r="T284" i="10"/>
  <c r="T285" i="10"/>
  <c r="T286" i="10"/>
  <c r="T287" i="10"/>
  <c r="T288" i="10"/>
  <c r="T289" i="10"/>
  <c r="T290" i="10"/>
  <c r="T291" i="10"/>
  <c r="T292" i="10"/>
  <c r="T293" i="10"/>
  <c r="T294" i="10"/>
  <c r="T295" i="10"/>
  <c r="T296" i="10"/>
  <c r="T297" i="10"/>
  <c r="T298" i="10"/>
  <c r="T299" i="10"/>
  <c r="T300" i="10"/>
  <c r="T301" i="10"/>
  <c r="T302" i="10"/>
  <c r="T303" i="10"/>
  <c r="T304" i="10"/>
  <c r="T305" i="10"/>
  <c r="T306" i="10"/>
  <c r="T307" i="10"/>
  <c r="T308" i="10"/>
  <c r="T309" i="10"/>
  <c r="T310" i="10"/>
  <c r="T311" i="10"/>
  <c r="T312" i="10"/>
  <c r="T313" i="10"/>
  <c r="T314" i="10"/>
  <c r="T315" i="10"/>
  <c r="T316" i="10"/>
  <c r="T317" i="10"/>
  <c r="T318" i="10"/>
  <c r="T319" i="10"/>
  <c r="T320" i="10"/>
  <c r="T321" i="10"/>
  <c r="T322" i="10"/>
  <c r="T323" i="10"/>
  <c r="T324" i="10"/>
  <c r="T325" i="10"/>
  <c r="T326" i="10"/>
  <c r="T327" i="10"/>
  <c r="T328" i="10"/>
  <c r="T329" i="10"/>
  <c r="T330" i="10"/>
  <c r="T331" i="10"/>
  <c r="T332" i="10"/>
  <c r="T333" i="10"/>
  <c r="T334" i="10"/>
  <c r="T335" i="10"/>
  <c r="T336" i="10"/>
  <c r="T337" i="10"/>
  <c r="T338" i="10"/>
  <c r="T339" i="10"/>
  <c r="T340" i="10"/>
  <c r="T341" i="10"/>
  <c r="T342" i="10"/>
  <c r="T343" i="10"/>
  <c r="T344" i="10"/>
  <c r="T345" i="10"/>
  <c r="T346" i="10"/>
  <c r="T347" i="10"/>
  <c r="T348" i="10"/>
  <c r="T349" i="10"/>
  <c r="T350" i="10"/>
  <c r="T351" i="10"/>
  <c r="T352" i="10"/>
  <c r="T353" i="10"/>
  <c r="T354" i="10"/>
  <c r="T355" i="10"/>
  <c r="T356" i="10"/>
  <c r="T357" i="10"/>
  <c r="T358" i="10"/>
  <c r="T359" i="10"/>
  <c r="T360" i="10"/>
  <c r="T361" i="10"/>
  <c r="T362" i="10"/>
  <c r="T363" i="10"/>
  <c r="T364" i="10"/>
  <c r="T365" i="10"/>
  <c r="T366" i="10"/>
  <c r="T367" i="10"/>
  <c r="T368" i="10"/>
  <c r="T369" i="10"/>
  <c r="T370" i="10"/>
  <c r="T371" i="10"/>
  <c r="T372" i="10"/>
  <c r="T373" i="10"/>
  <c r="T374" i="10"/>
  <c r="T375" i="10"/>
  <c r="T376" i="10"/>
  <c r="T377" i="10"/>
  <c r="T378" i="10"/>
  <c r="T379" i="10"/>
  <c r="T380" i="10"/>
  <c r="T381" i="10"/>
  <c r="T382" i="10"/>
  <c r="T383" i="10"/>
  <c r="T384" i="10"/>
  <c r="T385" i="10"/>
  <c r="T386" i="10"/>
  <c r="T387" i="10"/>
  <c r="T388" i="10"/>
  <c r="T389" i="10"/>
  <c r="T390" i="10"/>
  <c r="T391" i="10"/>
  <c r="T392" i="10"/>
  <c r="T393" i="10"/>
  <c r="T394" i="10"/>
  <c r="T395" i="10"/>
  <c r="T396" i="10"/>
  <c r="T397" i="10"/>
  <c r="T398" i="10"/>
  <c r="T399" i="10"/>
  <c r="T400" i="10"/>
  <c r="T401" i="10"/>
  <c r="T402" i="10"/>
  <c r="T403" i="10"/>
  <c r="T404" i="10"/>
  <c r="T405" i="10"/>
  <c r="T406" i="10"/>
  <c r="T407" i="10"/>
  <c r="T408" i="10"/>
  <c r="T409" i="10"/>
  <c r="T410" i="10"/>
  <c r="T411" i="10"/>
  <c r="T412" i="10"/>
  <c r="T413" i="10"/>
  <c r="T414" i="10"/>
  <c r="T415" i="10"/>
  <c r="T416" i="10"/>
  <c r="T417" i="10"/>
  <c r="T418" i="10"/>
  <c r="T419" i="10"/>
  <c r="T420" i="10"/>
  <c r="T421" i="10"/>
  <c r="T422" i="10"/>
  <c r="T423" i="10"/>
  <c r="T424" i="10"/>
  <c r="T425" i="10"/>
  <c r="T426" i="10"/>
  <c r="T427" i="10"/>
  <c r="T428" i="10"/>
  <c r="T429" i="10"/>
  <c r="T430" i="10"/>
  <c r="T431" i="10"/>
  <c r="T432" i="10"/>
  <c r="T433" i="10"/>
  <c r="T434" i="10"/>
  <c r="T435" i="10"/>
  <c r="T436" i="10"/>
  <c r="T437" i="10"/>
  <c r="T438" i="10"/>
  <c r="T439" i="10"/>
  <c r="T440" i="10"/>
  <c r="T441" i="10"/>
  <c r="T442" i="10"/>
  <c r="T443" i="10"/>
  <c r="T444" i="10"/>
  <c r="T445" i="10"/>
  <c r="T446" i="10"/>
  <c r="T447" i="10"/>
  <c r="T448" i="10"/>
  <c r="T449" i="10"/>
  <c r="T450" i="10"/>
  <c r="T451" i="10"/>
  <c r="T452" i="10"/>
  <c r="T453" i="10"/>
  <c r="T454" i="10"/>
  <c r="T455" i="10"/>
  <c r="T456" i="10"/>
  <c r="T457" i="10"/>
  <c r="T458" i="10"/>
  <c r="T459" i="10"/>
  <c r="T460" i="10"/>
  <c r="T461" i="10"/>
  <c r="T462" i="10"/>
  <c r="T463" i="10"/>
  <c r="T464" i="10"/>
  <c r="T465" i="10"/>
  <c r="T466" i="10"/>
  <c r="T467" i="10"/>
  <c r="T468" i="10"/>
  <c r="T469" i="10"/>
  <c r="T470" i="10"/>
  <c r="T471" i="10"/>
  <c r="T472" i="10"/>
  <c r="T473" i="10"/>
  <c r="T474" i="10"/>
  <c r="T475" i="10"/>
  <c r="T476" i="10"/>
  <c r="T477" i="10"/>
  <c r="T478" i="10"/>
  <c r="T479" i="10"/>
  <c r="T480" i="10"/>
  <c r="T481" i="10"/>
  <c r="T482" i="10"/>
  <c r="T483" i="10"/>
  <c r="T484" i="10"/>
  <c r="T485" i="10"/>
  <c r="T486" i="10"/>
  <c r="T487" i="10"/>
  <c r="T488" i="10"/>
  <c r="T489" i="10"/>
  <c r="T490" i="10"/>
  <c r="T491" i="10"/>
  <c r="T492" i="10"/>
  <c r="T493" i="10"/>
  <c r="T494" i="10"/>
  <c r="T495" i="10"/>
  <c r="T496" i="10"/>
  <c r="T497" i="10"/>
  <c r="T498" i="10"/>
  <c r="T499" i="10"/>
  <c r="T500" i="10"/>
  <c r="T501" i="10"/>
  <c r="T502" i="10"/>
  <c r="S4" i="10"/>
  <c r="S5" i="10"/>
  <c r="S6" i="10"/>
  <c r="S7"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S100" i="10"/>
  <c r="S101" i="10"/>
  <c r="S102" i="10"/>
  <c r="S103" i="10"/>
  <c r="S104" i="10"/>
  <c r="S105" i="10"/>
  <c r="S106" i="10"/>
  <c r="S107" i="10"/>
  <c r="S108" i="10"/>
  <c r="S109" i="10"/>
  <c r="S110" i="10"/>
  <c r="S111" i="10"/>
  <c r="S112" i="10"/>
  <c r="S113" i="10"/>
  <c r="S114" i="10"/>
  <c r="S115" i="10"/>
  <c r="S116" i="10"/>
  <c r="S117" i="10"/>
  <c r="S118" i="10"/>
  <c r="S119" i="10"/>
  <c r="S120" i="10"/>
  <c r="S121" i="10"/>
  <c r="S122" i="10"/>
  <c r="S123" i="10"/>
  <c r="S124" i="10"/>
  <c r="S125" i="10"/>
  <c r="S126" i="10"/>
  <c r="S127" i="10"/>
  <c r="S128" i="10"/>
  <c r="S129" i="10"/>
  <c r="S130" i="10"/>
  <c r="S131" i="10"/>
  <c r="S132" i="10"/>
  <c r="S133" i="10"/>
  <c r="S134" i="10"/>
  <c r="S135" i="10"/>
  <c r="S136" i="10"/>
  <c r="S137" i="10"/>
  <c r="S138" i="10"/>
  <c r="S139" i="10"/>
  <c r="S140" i="10"/>
  <c r="S141" i="10"/>
  <c r="S142" i="10"/>
  <c r="S143" i="10"/>
  <c r="S144" i="10"/>
  <c r="S145" i="10"/>
  <c r="S146" i="10"/>
  <c r="S147" i="10"/>
  <c r="S148" i="10"/>
  <c r="S149" i="10"/>
  <c r="S150" i="10"/>
  <c r="S151" i="10"/>
  <c r="S152" i="10"/>
  <c r="S153" i="10"/>
  <c r="S154" i="10"/>
  <c r="S155" i="10"/>
  <c r="S156" i="10"/>
  <c r="S157" i="10"/>
  <c r="S158" i="10"/>
  <c r="S159" i="10"/>
  <c r="S160" i="10"/>
  <c r="S161" i="10"/>
  <c r="S162" i="10"/>
  <c r="S163" i="10"/>
  <c r="S164" i="10"/>
  <c r="S165" i="10"/>
  <c r="S166" i="10"/>
  <c r="S167" i="10"/>
  <c r="S168" i="10"/>
  <c r="S169" i="10"/>
  <c r="S170" i="10"/>
  <c r="S171" i="10"/>
  <c r="S172" i="10"/>
  <c r="S173" i="10"/>
  <c r="S174" i="10"/>
  <c r="S175" i="10"/>
  <c r="S176" i="10"/>
  <c r="S177" i="10"/>
  <c r="S178" i="10"/>
  <c r="S179" i="10"/>
  <c r="S180" i="10"/>
  <c r="S181" i="10"/>
  <c r="S182" i="10"/>
  <c r="S183" i="10"/>
  <c r="S184" i="10"/>
  <c r="S185" i="10"/>
  <c r="S186" i="10"/>
  <c r="S187" i="10"/>
  <c r="S188" i="10"/>
  <c r="S189" i="10"/>
  <c r="S190" i="10"/>
  <c r="S191" i="10"/>
  <c r="S192" i="10"/>
  <c r="S193" i="10"/>
  <c r="S194" i="10"/>
  <c r="S195" i="10"/>
  <c r="S196" i="10"/>
  <c r="S197" i="10"/>
  <c r="S198" i="10"/>
  <c r="S199" i="10"/>
  <c r="S200" i="10"/>
  <c r="S201" i="10"/>
  <c r="S202" i="10"/>
  <c r="S203" i="10"/>
  <c r="S204" i="10"/>
  <c r="S205" i="10"/>
  <c r="S206" i="10"/>
  <c r="S207" i="10"/>
  <c r="S208" i="10"/>
  <c r="S209" i="10"/>
  <c r="S210" i="10"/>
  <c r="S211" i="10"/>
  <c r="S212" i="10"/>
  <c r="S213" i="10"/>
  <c r="S214" i="10"/>
  <c r="S215" i="10"/>
  <c r="S216" i="10"/>
  <c r="S217" i="10"/>
  <c r="S218" i="10"/>
  <c r="S219" i="10"/>
  <c r="S220" i="10"/>
  <c r="S221" i="10"/>
  <c r="S222" i="10"/>
  <c r="S223" i="10"/>
  <c r="S224" i="10"/>
  <c r="S225" i="10"/>
  <c r="S226" i="10"/>
  <c r="S227" i="10"/>
  <c r="S228" i="10"/>
  <c r="S229" i="10"/>
  <c r="S230" i="10"/>
  <c r="S231" i="10"/>
  <c r="S232" i="10"/>
  <c r="S233" i="10"/>
  <c r="S234" i="10"/>
  <c r="S235" i="10"/>
  <c r="S236" i="10"/>
  <c r="S237" i="10"/>
  <c r="S238" i="10"/>
  <c r="S239" i="10"/>
  <c r="S240" i="10"/>
  <c r="S241" i="10"/>
  <c r="S242" i="10"/>
  <c r="S243" i="10"/>
  <c r="S244" i="10"/>
  <c r="S245" i="10"/>
  <c r="S246" i="10"/>
  <c r="S247" i="10"/>
  <c r="S248" i="10"/>
  <c r="S249" i="10"/>
  <c r="S250" i="10"/>
  <c r="S251" i="10"/>
  <c r="S252" i="10"/>
  <c r="S253" i="10"/>
  <c r="S254" i="10"/>
  <c r="S255" i="10"/>
  <c r="S256" i="10"/>
  <c r="S257" i="10"/>
  <c r="S258" i="10"/>
  <c r="S259" i="10"/>
  <c r="S260" i="10"/>
  <c r="S261" i="10"/>
  <c r="S262" i="10"/>
  <c r="S263" i="10"/>
  <c r="S264" i="10"/>
  <c r="S265" i="10"/>
  <c r="S266" i="10"/>
  <c r="S267" i="10"/>
  <c r="S268" i="10"/>
  <c r="S269" i="10"/>
  <c r="S270" i="10"/>
  <c r="S271" i="10"/>
  <c r="S272" i="10"/>
  <c r="S273" i="10"/>
  <c r="S274" i="10"/>
  <c r="S275" i="10"/>
  <c r="S276" i="10"/>
  <c r="S277" i="10"/>
  <c r="S278" i="10"/>
  <c r="S279" i="10"/>
  <c r="S280" i="10"/>
  <c r="S281" i="10"/>
  <c r="S282" i="10"/>
  <c r="S283" i="10"/>
  <c r="S284" i="10"/>
  <c r="S285" i="10"/>
  <c r="S286" i="10"/>
  <c r="S287" i="10"/>
  <c r="S288" i="10"/>
  <c r="S289" i="10"/>
  <c r="S290" i="10"/>
  <c r="S291" i="10"/>
  <c r="S292" i="10"/>
  <c r="S293" i="10"/>
  <c r="S294" i="10"/>
  <c r="S295" i="10"/>
  <c r="S296" i="10"/>
  <c r="S297" i="10"/>
  <c r="S298" i="10"/>
  <c r="S299" i="10"/>
  <c r="S300" i="10"/>
  <c r="S301" i="10"/>
  <c r="S302" i="10"/>
  <c r="S303" i="10"/>
  <c r="S304" i="10"/>
  <c r="S305" i="10"/>
  <c r="S306" i="10"/>
  <c r="S307" i="10"/>
  <c r="S308" i="10"/>
  <c r="S309" i="10"/>
  <c r="S310" i="10"/>
  <c r="S311" i="10"/>
  <c r="S312" i="10"/>
  <c r="S313" i="10"/>
  <c r="S314" i="10"/>
  <c r="S315" i="10"/>
  <c r="S316" i="10"/>
  <c r="S317" i="10"/>
  <c r="S318" i="10"/>
  <c r="S319" i="10"/>
  <c r="S320" i="10"/>
  <c r="S321" i="10"/>
  <c r="S322" i="10"/>
  <c r="S323" i="10"/>
  <c r="S324" i="10"/>
  <c r="S325" i="10"/>
  <c r="S326" i="10"/>
  <c r="S327" i="10"/>
  <c r="S328" i="10"/>
  <c r="S329" i="10"/>
  <c r="S330" i="10"/>
  <c r="S331" i="10"/>
  <c r="S332" i="10"/>
  <c r="S333" i="10"/>
  <c r="S334" i="10"/>
  <c r="S335" i="10"/>
  <c r="S336" i="10"/>
  <c r="S337" i="10"/>
  <c r="S338" i="10"/>
  <c r="S339" i="10"/>
  <c r="S340" i="10"/>
  <c r="S341" i="10"/>
  <c r="S342" i="10"/>
  <c r="S343" i="10"/>
  <c r="S344" i="10"/>
  <c r="S345" i="10"/>
  <c r="S346" i="10"/>
  <c r="S347" i="10"/>
  <c r="S348" i="10"/>
  <c r="S349" i="10"/>
  <c r="S350" i="10"/>
  <c r="S351" i="10"/>
  <c r="S352" i="10"/>
  <c r="S353" i="10"/>
  <c r="S354" i="10"/>
  <c r="S355" i="10"/>
  <c r="S356" i="10"/>
  <c r="S357" i="10"/>
  <c r="S358" i="10"/>
  <c r="S359" i="10"/>
  <c r="S360" i="10"/>
  <c r="S361" i="10"/>
  <c r="S362" i="10"/>
  <c r="S363" i="10"/>
  <c r="S364" i="10"/>
  <c r="S365" i="10"/>
  <c r="S366" i="10"/>
  <c r="S367" i="10"/>
  <c r="S368" i="10"/>
  <c r="S369" i="10"/>
  <c r="S370" i="10"/>
  <c r="S371" i="10"/>
  <c r="S372" i="10"/>
  <c r="S373" i="10"/>
  <c r="S374" i="10"/>
  <c r="S375" i="10"/>
  <c r="S376" i="10"/>
  <c r="S377" i="10"/>
  <c r="S378" i="10"/>
  <c r="S379" i="10"/>
  <c r="S380" i="10"/>
  <c r="S381" i="10"/>
  <c r="S382" i="10"/>
  <c r="S383" i="10"/>
  <c r="S384" i="10"/>
  <c r="S385" i="10"/>
  <c r="S386" i="10"/>
  <c r="S387" i="10"/>
  <c r="S388" i="10"/>
  <c r="S389" i="10"/>
  <c r="S390" i="10"/>
  <c r="S391" i="10"/>
  <c r="S392" i="10"/>
  <c r="S393" i="10"/>
  <c r="S394" i="10"/>
  <c r="S395" i="10"/>
  <c r="S396" i="10"/>
  <c r="S397" i="10"/>
  <c r="S398" i="10"/>
  <c r="S399" i="10"/>
  <c r="S400" i="10"/>
  <c r="S401" i="10"/>
  <c r="S402" i="10"/>
  <c r="S403" i="10"/>
  <c r="S404" i="10"/>
  <c r="S405" i="10"/>
  <c r="S406" i="10"/>
  <c r="S407" i="10"/>
  <c r="S408" i="10"/>
  <c r="S409" i="10"/>
  <c r="S410" i="10"/>
  <c r="S411" i="10"/>
  <c r="S412" i="10"/>
  <c r="S413" i="10"/>
  <c r="S414" i="10"/>
  <c r="S415" i="10"/>
  <c r="S416" i="10"/>
  <c r="S417" i="10"/>
  <c r="S418" i="10"/>
  <c r="S419" i="10"/>
  <c r="S420" i="10"/>
  <c r="S421" i="10"/>
  <c r="S422" i="10"/>
  <c r="S423" i="10"/>
  <c r="S424" i="10"/>
  <c r="S425" i="10"/>
  <c r="S426" i="10"/>
  <c r="S427" i="10"/>
  <c r="S428" i="10"/>
  <c r="S429" i="10"/>
  <c r="S430" i="10"/>
  <c r="S431" i="10"/>
  <c r="S432" i="10"/>
  <c r="S433" i="10"/>
  <c r="S434" i="10"/>
  <c r="S435" i="10"/>
  <c r="S436" i="10"/>
  <c r="S437" i="10"/>
  <c r="S438" i="10"/>
  <c r="S439" i="10"/>
  <c r="S440" i="10"/>
  <c r="S441" i="10"/>
  <c r="S442" i="10"/>
  <c r="S443" i="10"/>
  <c r="S444" i="10"/>
  <c r="S445" i="10"/>
  <c r="S446" i="10"/>
  <c r="S447" i="10"/>
  <c r="S448" i="10"/>
  <c r="S449" i="10"/>
  <c r="S450" i="10"/>
  <c r="S451" i="10"/>
  <c r="S452" i="10"/>
  <c r="S453" i="10"/>
  <c r="S454" i="10"/>
  <c r="S455" i="10"/>
  <c r="S456" i="10"/>
  <c r="S457" i="10"/>
  <c r="S458" i="10"/>
  <c r="S459" i="10"/>
  <c r="S460" i="10"/>
  <c r="S461" i="10"/>
  <c r="S462" i="10"/>
  <c r="S463" i="10"/>
  <c r="S464" i="10"/>
  <c r="S465" i="10"/>
  <c r="S466" i="10"/>
  <c r="S467" i="10"/>
  <c r="S468" i="10"/>
  <c r="S469" i="10"/>
  <c r="S470" i="10"/>
  <c r="S471" i="10"/>
  <c r="S472" i="10"/>
  <c r="S473" i="10"/>
  <c r="S474" i="10"/>
  <c r="S475" i="10"/>
  <c r="S476" i="10"/>
  <c r="S477" i="10"/>
  <c r="S478" i="10"/>
  <c r="S479" i="10"/>
  <c r="S480" i="10"/>
  <c r="S481" i="10"/>
  <c r="S482" i="10"/>
  <c r="S483" i="10"/>
  <c r="S484" i="10"/>
  <c r="S485" i="10"/>
  <c r="S486" i="10"/>
  <c r="S487" i="10"/>
  <c r="S488" i="10"/>
  <c r="S489" i="10"/>
  <c r="S490" i="10"/>
  <c r="S491" i="10"/>
  <c r="S492" i="10"/>
  <c r="S493" i="10"/>
  <c r="S494" i="10"/>
  <c r="S495" i="10"/>
  <c r="S496" i="10"/>
  <c r="S497" i="10"/>
  <c r="S498" i="10"/>
  <c r="S499" i="10"/>
  <c r="S500" i="10"/>
  <c r="S501" i="10"/>
  <c r="S502" i="10"/>
  <c r="R4" i="10"/>
  <c r="R5" i="10"/>
  <c r="R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2" i="10"/>
  <c r="R153" i="10"/>
  <c r="R154" i="10"/>
  <c r="R155" i="10"/>
  <c r="R156" i="10"/>
  <c r="R157" i="10"/>
  <c r="R158" i="10"/>
  <c r="R159" i="10"/>
  <c r="R160" i="10"/>
  <c r="R161" i="10"/>
  <c r="R162" i="10"/>
  <c r="R163" i="10"/>
  <c r="R164" i="10"/>
  <c r="R165" i="10"/>
  <c r="R166" i="10"/>
  <c r="R167" i="10"/>
  <c r="R168" i="10"/>
  <c r="R169" i="10"/>
  <c r="R170" i="10"/>
  <c r="R171" i="10"/>
  <c r="R172" i="10"/>
  <c r="R173" i="10"/>
  <c r="R174" i="10"/>
  <c r="R175" i="10"/>
  <c r="R176" i="10"/>
  <c r="R177" i="10"/>
  <c r="R178" i="10"/>
  <c r="R179" i="10"/>
  <c r="R180" i="10"/>
  <c r="R181" i="10"/>
  <c r="R182" i="10"/>
  <c r="R183" i="10"/>
  <c r="R184" i="10"/>
  <c r="R185" i="10"/>
  <c r="R186" i="10"/>
  <c r="R187" i="10"/>
  <c r="R188" i="10"/>
  <c r="R189" i="10"/>
  <c r="R190" i="10"/>
  <c r="R191" i="10"/>
  <c r="R192" i="10"/>
  <c r="R193" i="10"/>
  <c r="R194" i="10"/>
  <c r="R195" i="10"/>
  <c r="R196" i="10"/>
  <c r="R197" i="10"/>
  <c r="R198" i="10"/>
  <c r="R199" i="10"/>
  <c r="R200" i="10"/>
  <c r="R201" i="10"/>
  <c r="R202" i="10"/>
  <c r="R203" i="10"/>
  <c r="R204" i="10"/>
  <c r="R205" i="10"/>
  <c r="R206" i="10"/>
  <c r="R207" i="10"/>
  <c r="R208" i="10"/>
  <c r="R209" i="10"/>
  <c r="R210" i="10"/>
  <c r="R211" i="10"/>
  <c r="R212" i="10"/>
  <c r="R213" i="10"/>
  <c r="R214" i="10"/>
  <c r="R215" i="10"/>
  <c r="R216" i="10"/>
  <c r="R217" i="10"/>
  <c r="R218" i="10"/>
  <c r="R219" i="10"/>
  <c r="R220" i="10"/>
  <c r="R221" i="10"/>
  <c r="R222" i="10"/>
  <c r="R223" i="10"/>
  <c r="R224" i="10"/>
  <c r="R225" i="10"/>
  <c r="R226" i="10"/>
  <c r="R227" i="10"/>
  <c r="R228"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5" i="10"/>
  <c r="R256" i="10"/>
  <c r="R257" i="10"/>
  <c r="R258" i="10"/>
  <c r="R259" i="10"/>
  <c r="R260" i="10"/>
  <c r="R261" i="10"/>
  <c r="R262" i="10"/>
  <c r="R263" i="10"/>
  <c r="R264" i="10"/>
  <c r="R265" i="10"/>
  <c r="R266" i="10"/>
  <c r="R267" i="10"/>
  <c r="R268" i="10"/>
  <c r="R269" i="10"/>
  <c r="R270" i="10"/>
  <c r="R271" i="10"/>
  <c r="R272" i="10"/>
  <c r="R273" i="10"/>
  <c r="R274" i="10"/>
  <c r="R275" i="10"/>
  <c r="R276" i="10"/>
  <c r="R277" i="10"/>
  <c r="R278" i="10"/>
  <c r="R279" i="10"/>
  <c r="R280" i="10"/>
  <c r="R281" i="10"/>
  <c r="R282" i="10"/>
  <c r="R283" i="10"/>
  <c r="R284" i="10"/>
  <c r="R285" i="10"/>
  <c r="R286" i="10"/>
  <c r="R287" i="10"/>
  <c r="R288" i="10"/>
  <c r="R289" i="10"/>
  <c r="R290" i="10"/>
  <c r="R291" i="10"/>
  <c r="R292" i="10"/>
  <c r="R293" i="10"/>
  <c r="R294" i="10"/>
  <c r="R295" i="10"/>
  <c r="R296" i="10"/>
  <c r="R297" i="10"/>
  <c r="R298" i="10"/>
  <c r="R299" i="10"/>
  <c r="R300" i="10"/>
  <c r="R301" i="10"/>
  <c r="R302" i="10"/>
  <c r="R303" i="10"/>
  <c r="R304" i="10"/>
  <c r="R305" i="10"/>
  <c r="R306" i="10"/>
  <c r="R307" i="10"/>
  <c r="R308" i="10"/>
  <c r="R309" i="10"/>
  <c r="R310" i="10"/>
  <c r="R311" i="10"/>
  <c r="R312" i="10"/>
  <c r="R313" i="10"/>
  <c r="R314" i="10"/>
  <c r="R315" i="10"/>
  <c r="R316" i="10"/>
  <c r="R317" i="10"/>
  <c r="R318" i="10"/>
  <c r="R319" i="10"/>
  <c r="R320" i="10"/>
  <c r="R321" i="10"/>
  <c r="R322" i="10"/>
  <c r="R323" i="10"/>
  <c r="R324" i="10"/>
  <c r="R325" i="10"/>
  <c r="R326" i="10"/>
  <c r="R327" i="10"/>
  <c r="R328" i="10"/>
  <c r="R329" i="10"/>
  <c r="R330" i="10"/>
  <c r="R331" i="10"/>
  <c r="R332" i="10"/>
  <c r="R333" i="10"/>
  <c r="R334" i="10"/>
  <c r="R335" i="10"/>
  <c r="R336" i="10"/>
  <c r="R337" i="10"/>
  <c r="R338" i="10"/>
  <c r="R339" i="10"/>
  <c r="R340" i="10"/>
  <c r="R341" i="10"/>
  <c r="R342" i="10"/>
  <c r="R343" i="10"/>
  <c r="R344" i="10"/>
  <c r="R345" i="10"/>
  <c r="R346" i="10"/>
  <c r="R347" i="10"/>
  <c r="R348" i="10"/>
  <c r="R349" i="10"/>
  <c r="R350" i="10"/>
  <c r="R351" i="10"/>
  <c r="R352" i="10"/>
  <c r="R353" i="10"/>
  <c r="R354" i="10"/>
  <c r="R355" i="10"/>
  <c r="R356" i="10"/>
  <c r="R357" i="10"/>
  <c r="R358" i="10"/>
  <c r="R359" i="10"/>
  <c r="R360" i="10"/>
  <c r="R361" i="10"/>
  <c r="R362" i="10"/>
  <c r="R363" i="10"/>
  <c r="R364" i="10"/>
  <c r="R365" i="10"/>
  <c r="R366" i="10"/>
  <c r="R367" i="10"/>
  <c r="R368" i="10"/>
  <c r="R369" i="10"/>
  <c r="R370" i="10"/>
  <c r="R371" i="10"/>
  <c r="R372" i="10"/>
  <c r="R373" i="10"/>
  <c r="R374" i="10"/>
  <c r="R375" i="10"/>
  <c r="R376" i="10"/>
  <c r="R377" i="10"/>
  <c r="R378" i="10"/>
  <c r="R379" i="10"/>
  <c r="R380" i="10"/>
  <c r="R381" i="10"/>
  <c r="R382" i="10"/>
  <c r="R383" i="10"/>
  <c r="R384" i="10"/>
  <c r="R385" i="10"/>
  <c r="R386" i="10"/>
  <c r="R387" i="10"/>
  <c r="R388" i="10"/>
  <c r="R389" i="10"/>
  <c r="R390" i="10"/>
  <c r="R391" i="10"/>
  <c r="R392" i="10"/>
  <c r="R393" i="10"/>
  <c r="R394" i="10"/>
  <c r="R395" i="10"/>
  <c r="R396" i="10"/>
  <c r="R397" i="10"/>
  <c r="R398" i="10"/>
  <c r="R399" i="10"/>
  <c r="R400" i="10"/>
  <c r="R401" i="10"/>
  <c r="R402" i="10"/>
  <c r="R403" i="10"/>
  <c r="R404" i="10"/>
  <c r="R405" i="10"/>
  <c r="R406" i="10"/>
  <c r="R407" i="10"/>
  <c r="R408" i="10"/>
  <c r="R409" i="10"/>
  <c r="R410" i="10"/>
  <c r="R411" i="10"/>
  <c r="R412" i="10"/>
  <c r="R413" i="10"/>
  <c r="R414" i="10"/>
  <c r="R415"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66" i="10"/>
  <c r="R467"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3" i="10"/>
  <c r="S3" i="10"/>
  <c r="T3" i="10"/>
  <c r="U3" i="10"/>
  <c r="V3" i="10"/>
  <c r="W3" i="10"/>
  <c r="X3" i="10"/>
  <c r="Y3" i="10"/>
  <c r="Z3" i="10"/>
  <c r="AA3" i="10"/>
  <c r="AB3"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243" i="10"/>
  <c r="Q244" i="10"/>
  <c r="Q245" i="10"/>
  <c r="Q246" i="10"/>
  <c r="Q247" i="10"/>
  <c r="Q248" i="10"/>
  <c r="Q249" i="10"/>
  <c r="Q250" i="10"/>
  <c r="Q251" i="10"/>
  <c r="Q252" i="10"/>
  <c r="Q253" i="10"/>
  <c r="Q254" i="10"/>
  <c r="Q255" i="10"/>
  <c r="Q256" i="10"/>
  <c r="Q257" i="10"/>
  <c r="Q258" i="10"/>
  <c r="Q259" i="10"/>
  <c r="Q260" i="10"/>
  <c r="Q261" i="10"/>
  <c r="Q262" i="10"/>
  <c r="Q263" i="10"/>
  <c r="Q264" i="10"/>
  <c r="Q265" i="10"/>
  <c r="Q266" i="10"/>
  <c r="Q267" i="10"/>
  <c r="Q268" i="10"/>
  <c r="Q269" i="10"/>
  <c r="Q270" i="10"/>
  <c r="Q271" i="10"/>
  <c r="Q272" i="10"/>
  <c r="Q273" i="10"/>
  <c r="Q274" i="10"/>
  <c r="Q275" i="10"/>
  <c r="Q276" i="10"/>
  <c r="Q277" i="10"/>
  <c r="Q278" i="10"/>
  <c r="Q279" i="10"/>
  <c r="Q280" i="10"/>
  <c r="Q281" i="10"/>
  <c r="Q282" i="10"/>
  <c r="Q283" i="10"/>
  <c r="Q284" i="10"/>
  <c r="Q285" i="10"/>
  <c r="Q286" i="10"/>
  <c r="Q287" i="10"/>
  <c r="Q288" i="10"/>
  <c r="Q289" i="10"/>
  <c r="Q290" i="10"/>
  <c r="Q291" i="10"/>
  <c r="Q292" i="10"/>
  <c r="Q293" i="10"/>
  <c r="Q294" i="10"/>
  <c r="Q295" i="10"/>
  <c r="Q296" i="10"/>
  <c r="Q297" i="10"/>
  <c r="Q298" i="10"/>
  <c r="Q299" i="10"/>
  <c r="Q300" i="10"/>
  <c r="Q301" i="10"/>
  <c r="Q302" i="10"/>
  <c r="Q303" i="10"/>
  <c r="Q304" i="10"/>
  <c r="Q305" i="10"/>
  <c r="Q306" i="10"/>
  <c r="Q307" i="10"/>
  <c r="Q308" i="10"/>
  <c r="Q309" i="10"/>
  <c r="Q310" i="10"/>
  <c r="Q311" i="10"/>
  <c r="Q312" i="10"/>
  <c r="Q313" i="10"/>
  <c r="Q314" i="10"/>
  <c r="Q315" i="10"/>
  <c r="Q316" i="10"/>
  <c r="Q317" i="10"/>
  <c r="Q318" i="10"/>
  <c r="Q319" i="10"/>
  <c r="Q320" i="10"/>
  <c r="Q321" i="10"/>
  <c r="Q322" i="10"/>
  <c r="Q323" i="10"/>
  <c r="Q324" i="10"/>
  <c r="Q325" i="10"/>
  <c r="Q326" i="10"/>
  <c r="Q327" i="10"/>
  <c r="Q328" i="10"/>
  <c r="Q329" i="10"/>
  <c r="Q330" i="10"/>
  <c r="Q331" i="10"/>
  <c r="Q332" i="10"/>
  <c r="Q333" i="10"/>
  <c r="Q334" i="10"/>
  <c r="Q335" i="10"/>
  <c r="Q336" i="10"/>
  <c r="Q337" i="10"/>
  <c r="Q338" i="10"/>
  <c r="Q339" i="10"/>
  <c r="Q340" i="10"/>
  <c r="Q341" i="10"/>
  <c r="Q342" i="10"/>
  <c r="Q343" i="10"/>
  <c r="Q344" i="10"/>
  <c r="Q345" i="10"/>
  <c r="Q346" i="10"/>
  <c r="Q347" i="10"/>
  <c r="Q348" i="10"/>
  <c r="Q349" i="10"/>
  <c r="Q350" i="10"/>
  <c r="Q351" i="10"/>
  <c r="Q352" i="10"/>
  <c r="Q353" i="10"/>
  <c r="Q354" i="10"/>
  <c r="Q355" i="10"/>
  <c r="Q356" i="10"/>
  <c r="Q357" i="10"/>
  <c r="Q358" i="10"/>
  <c r="Q359" i="10"/>
  <c r="Q360" i="10"/>
  <c r="Q361" i="10"/>
  <c r="Q362" i="10"/>
  <c r="Q363" i="10"/>
  <c r="Q364" i="10"/>
  <c r="Q365" i="10"/>
  <c r="Q366" i="10"/>
  <c r="Q367" i="10"/>
  <c r="Q368" i="10"/>
  <c r="Q369" i="10"/>
  <c r="Q370" i="10"/>
  <c r="Q371" i="10"/>
  <c r="Q372" i="10"/>
  <c r="Q373" i="10"/>
  <c r="Q374" i="10"/>
  <c r="Q375" i="10"/>
  <c r="Q376" i="10"/>
  <c r="Q377" i="10"/>
  <c r="Q378" i="10"/>
  <c r="Q379" i="10"/>
  <c r="Q380" i="10"/>
  <c r="Q381" i="10"/>
  <c r="Q382" i="10"/>
  <c r="Q383" i="10"/>
  <c r="Q384" i="10"/>
  <c r="Q385" i="10"/>
  <c r="Q386" i="10"/>
  <c r="Q387" i="10"/>
  <c r="Q388" i="10"/>
  <c r="Q389" i="10"/>
  <c r="Q390" i="10"/>
  <c r="Q391" i="10"/>
  <c r="Q392" i="10"/>
  <c r="Q393" i="10"/>
  <c r="Q394" i="10"/>
  <c r="Q395" i="10"/>
  <c r="Q396" i="10"/>
  <c r="Q397" i="10"/>
  <c r="Q398" i="10"/>
  <c r="Q399" i="10"/>
  <c r="Q400" i="10"/>
  <c r="Q401" i="10"/>
  <c r="Q402" i="10"/>
  <c r="Q403" i="10"/>
  <c r="Q404" i="10"/>
  <c r="Q405" i="10"/>
  <c r="Q406" i="10"/>
  <c r="Q407" i="10"/>
  <c r="Q408" i="10"/>
  <c r="Q409" i="10"/>
  <c r="Q410" i="10"/>
  <c r="Q411" i="10"/>
  <c r="Q412" i="10"/>
  <c r="Q413" i="10"/>
  <c r="Q414" i="10"/>
  <c r="Q415" i="10"/>
  <c r="Q416" i="10"/>
  <c r="Q417" i="10"/>
  <c r="Q418" i="10"/>
  <c r="Q419" i="10"/>
  <c r="Q420" i="10"/>
  <c r="Q421" i="10"/>
  <c r="Q422" i="10"/>
  <c r="Q423" i="10"/>
  <c r="Q424" i="10"/>
  <c r="Q425" i="10"/>
  <c r="Q426" i="10"/>
  <c r="Q427" i="10"/>
  <c r="Q428" i="10"/>
  <c r="Q429" i="10"/>
  <c r="Q430" i="10"/>
  <c r="Q431" i="10"/>
  <c r="Q432" i="10"/>
  <c r="Q433" i="10"/>
  <c r="Q434" i="10"/>
  <c r="Q435" i="10"/>
  <c r="Q436" i="10"/>
  <c r="Q437" i="10"/>
  <c r="Q438" i="10"/>
  <c r="Q439" i="10"/>
  <c r="Q440" i="10"/>
  <c r="Q441" i="10"/>
  <c r="Q442" i="10"/>
  <c r="Q443" i="10"/>
  <c r="Q444" i="10"/>
  <c r="Q445" i="10"/>
  <c r="Q446" i="10"/>
  <c r="Q447" i="10"/>
  <c r="Q448" i="10"/>
  <c r="Q449" i="10"/>
  <c r="Q450" i="10"/>
  <c r="Q451" i="10"/>
  <c r="Q452" i="10"/>
  <c r="Q453" i="10"/>
  <c r="Q454" i="10"/>
  <c r="Q455" i="10"/>
  <c r="Q456" i="10"/>
  <c r="Q457" i="10"/>
  <c r="Q458" i="10"/>
  <c r="Q459" i="10"/>
  <c r="Q460" i="10"/>
  <c r="Q461" i="10"/>
  <c r="Q462" i="10"/>
  <c r="Q463" i="10"/>
  <c r="Q464" i="10"/>
  <c r="Q465" i="10"/>
  <c r="Q466" i="10"/>
  <c r="Q467" i="10"/>
  <c r="Q468" i="10"/>
  <c r="Q469" i="10"/>
  <c r="Q470" i="10"/>
  <c r="Q471" i="10"/>
  <c r="Q472" i="10"/>
  <c r="Q473" i="10"/>
  <c r="Q474" i="10"/>
  <c r="Q475" i="10"/>
  <c r="Q476" i="10"/>
  <c r="Q477" i="10"/>
  <c r="Q478" i="10"/>
  <c r="Q479" i="10"/>
  <c r="Q480" i="10"/>
  <c r="Q481" i="10"/>
  <c r="Q482" i="10"/>
  <c r="Q483" i="10"/>
  <c r="Q484" i="10"/>
  <c r="Q485" i="10"/>
  <c r="Q486" i="10"/>
  <c r="Q487" i="10"/>
  <c r="Q488" i="10"/>
  <c r="Q489" i="10"/>
  <c r="Q490" i="10"/>
  <c r="Q491" i="10"/>
  <c r="Q492" i="10"/>
  <c r="Q493" i="10"/>
  <c r="Q494" i="10"/>
  <c r="Q495" i="10"/>
  <c r="Q496" i="10"/>
  <c r="Q497" i="10"/>
  <c r="Q498" i="10"/>
  <c r="Q499" i="10"/>
  <c r="Q500" i="10"/>
  <c r="Q501" i="10"/>
  <c r="Q502" i="10"/>
  <c r="Q3" i="10"/>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2" i="10"/>
  <c r="O153"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8" i="10"/>
  <c r="O199" i="10"/>
  <c r="O200" i="10"/>
  <c r="O201" i="10"/>
  <c r="O202" i="10"/>
  <c r="O203" i="10"/>
  <c r="O204" i="10"/>
  <c r="O205" i="10"/>
  <c r="O206" i="10"/>
  <c r="O207" i="10"/>
  <c r="O208" i="10"/>
  <c r="O209" i="10"/>
  <c r="O210" i="10"/>
  <c r="O211" i="10"/>
  <c r="O212" i="10"/>
  <c r="O213" i="10"/>
  <c r="O214" i="10"/>
  <c r="O215" i="10"/>
  <c r="O216" i="10"/>
  <c r="O217" i="10"/>
  <c r="O218" i="10"/>
  <c r="O219" i="10"/>
  <c r="O220" i="10"/>
  <c r="O221" i="10"/>
  <c r="O222" i="10"/>
  <c r="O223" i="10"/>
  <c r="O224" i="10"/>
  <c r="O225" i="10"/>
  <c r="O226" i="10"/>
  <c r="O227" i="10"/>
  <c r="O228" i="10"/>
  <c r="O229" i="10"/>
  <c r="O230" i="10"/>
  <c r="O231" i="10"/>
  <c r="O232" i="10"/>
  <c r="O233" i="10"/>
  <c r="O234" i="10"/>
  <c r="O235" i="10"/>
  <c r="O236" i="10"/>
  <c r="O237" i="10"/>
  <c r="O238" i="10"/>
  <c r="O239" i="10"/>
  <c r="O240" i="10"/>
  <c r="O241" i="10"/>
  <c r="O242" i="10"/>
  <c r="O243" i="10"/>
  <c r="O244" i="10"/>
  <c r="O245" i="10"/>
  <c r="O246" i="10"/>
  <c r="O247" i="10"/>
  <c r="O248" i="10"/>
  <c r="O249" i="10"/>
  <c r="O250" i="10"/>
  <c r="O251" i="10"/>
  <c r="O252" i="10"/>
  <c r="O253" i="10"/>
  <c r="O254" i="10"/>
  <c r="O255" i="10"/>
  <c r="O256" i="10"/>
  <c r="O257" i="10"/>
  <c r="O258" i="10"/>
  <c r="O259"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3" i="10"/>
  <c r="O304" i="10"/>
  <c r="O305" i="10"/>
  <c r="O306" i="10"/>
  <c r="O307" i="10"/>
  <c r="O308" i="10"/>
  <c r="O309" i="10"/>
  <c r="O310" i="10"/>
  <c r="O311" i="10"/>
  <c r="O312" i="10"/>
  <c r="O313"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2"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89" i="10"/>
  <c r="O390" i="10"/>
  <c r="O391" i="10"/>
  <c r="O392" i="10"/>
  <c r="O393" i="10"/>
  <c r="O394" i="10"/>
  <c r="O395" i="10"/>
  <c r="O396" i="10"/>
  <c r="O397" i="10"/>
  <c r="O398" i="10"/>
  <c r="O399" i="10"/>
  <c r="O400" i="10"/>
  <c r="O401" i="10"/>
  <c r="O402" i="10"/>
  <c r="O403" i="10"/>
  <c r="O404" i="10"/>
  <c r="O405" i="10"/>
  <c r="O406" i="10"/>
  <c r="O407" i="10"/>
  <c r="O408" i="10"/>
  <c r="O409" i="10"/>
  <c r="O410" i="10"/>
  <c r="O411" i="10"/>
  <c r="O412" i="10"/>
  <c r="O413" i="10"/>
  <c r="O414" i="10"/>
  <c r="O415" i="10"/>
  <c r="O416" i="10"/>
  <c r="O417" i="10"/>
  <c r="O418" i="10"/>
  <c r="O419" i="10"/>
  <c r="O420" i="10"/>
  <c r="O421" i="10"/>
  <c r="O422" i="10"/>
  <c r="O423" i="10"/>
  <c r="O424" i="10"/>
  <c r="O425" i="10"/>
  <c r="O426" i="10"/>
  <c r="O427" i="10"/>
  <c r="O428" i="10"/>
  <c r="O429" i="10"/>
  <c r="O430" i="10"/>
  <c r="O431" i="10"/>
  <c r="O432" i="10"/>
  <c r="O433" i="10"/>
  <c r="O434" i="10"/>
  <c r="O435" i="10"/>
  <c r="O436" i="10"/>
  <c r="O437" i="10"/>
  <c r="O438" i="10"/>
  <c r="O439" i="10"/>
  <c r="O440" i="10"/>
  <c r="O441" i="10"/>
  <c r="O442" i="10"/>
  <c r="O443" i="10"/>
  <c r="O444" i="10"/>
  <c r="O445" i="10"/>
  <c r="O446" i="10"/>
  <c r="O447" i="10"/>
  <c r="O448" i="10"/>
  <c r="O449"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7"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N4" i="10"/>
  <c r="N5" i="10"/>
  <c r="N6" i="10"/>
  <c r="N7"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3" i="10"/>
  <c r="F3" i="10"/>
  <c r="G3" i="10"/>
  <c r="H3" i="10"/>
  <c r="I3" i="10"/>
  <c r="J3" i="10"/>
  <c r="K3" i="10"/>
  <c r="L3" i="10"/>
  <c r="M3" i="10"/>
  <c r="N3" i="10"/>
  <c r="O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3" i="10"/>
  <c r="AB4" i="9"/>
  <c r="AB5" i="9"/>
  <c r="AB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140" i="9"/>
  <c r="AB141" i="9"/>
  <c r="AB142" i="9"/>
  <c r="AB143" i="9"/>
  <c r="AB144" i="9"/>
  <c r="AB145" i="9"/>
  <c r="AB146" i="9"/>
  <c r="AB147" i="9"/>
  <c r="AB148" i="9"/>
  <c r="AB149" i="9"/>
  <c r="AB150" i="9"/>
  <c r="AB151" i="9"/>
  <c r="AB152" i="9"/>
  <c r="AB153" i="9"/>
  <c r="AB154" i="9"/>
  <c r="AB155" i="9"/>
  <c r="AB156" i="9"/>
  <c r="AB157" i="9"/>
  <c r="AB158" i="9"/>
  <c r="AB159" i="9"/>
  <c r="AB160" i="9"/>
  <c r="AB161" i="9"/>
  <c r="AB162" i="9"/>
  <c r="AB163" i="9"/>
  <c r="AB164" i="9"/>
  <c r="AB165" i="9"/>
  <c r="AB166" i="9"/>
  <c r="AB167" i="9"/>
  <c r="AB168" i="9"/>
  <c r="AB169" i="9"/>
  <c r="AB170" i="9"/>
  <c r="AB171" i="9"/>
  <c r="AB172" i="9"/>
  <c r="AB173" i="9"/>
  <c r="AB174" i="9"/>
  <c r="AB175" i="9"/>
  <c r="AB176" i="9"/>
  <c r="AB177" i="9"/>
  <c r="AB178" i="9"/>
  <c r="AB179" i="9"/>
  <c r="AB180" i="9"/>
  <c r="AB181" i="9"/>
  <c r="AB182" i="9"/>
  <c r="AB183" i="9"/>
  <c r="AB184" i="9"/>
  <c r="AB185" i="9"/>
  <c r="AB186" i="9"/>
  <c r="AB187" i="9"/>
  <c r="AB188" i="9"/>
  <c r="AB189" i="9"/>
  <c r="AB190" i="9"/>
  <c r="AB191" i="9"/>
  <c r="AB192" i="9"/>
  <c r="AB193" i="9"/>
  <c r="AB194" i="9"/>
  <c r="AB195" i="9"/>
  <c r="AB196" i="9"/>
  <c r="AB197" i="9"/>
  <c r="AB198" i="9"/>
  <c r="AB199" i="9"/>
  <c r="AB200" i="9"/>
  <c r="AB201" i="9"/>
  <c r="AB202" i="9"/>
  <c r="AB203" i="9"/>
  <c r="AB204" i="9"/>
  <c r="AB205" i="9"/>
  <c r="AB206" i="9"/>
  <c r="AB207" i="9"/>
  <c r="AB208" i="9"/>
  <c r="AB209" i="9"/>
  <c r="AB210" i="9"/>
  <c r="AB211" i="9"/>
  <c r="AB212" i="9"/>
  <c r="AB213" i="9"/>
  <c r="AB214" i="9"/>
  <c r="AB215" i="9"/>
  <c r="AB216" i="9"/>
  <c r="AB217" i="9"/>
  <c r="AB218" i="9"/>
  <c r="AB219" i="9"/>
  <c r="AB220" i="9"/>
  <c r="AB221" i="9"/>
  <c r="AB222" i="9"/>
  <c r="AB223" i="9"/>
  <c r="AB224" i="9"/>
  <c r="AB225" i="9"/>
  <c r="AB226" i="9"/>
  <c r="AB227" i="9"/>
  <c r="AB228" i="9"/>
  <c r="AB229" i="9"/>
  <c r="AB230" i="9"/>
  <c r="AB231" i="9"/>
  <c r="AB232" i="9"/>
  <c r="AB233" i="9"/>
  <c r="AB234" i="9"/>
  <c r="AB235" i="9"/>
  <c r="AB236" i="9"/>
  <c r="AB237" i="9"/>
  <c r="AB238" i="9"/>
  <c r="AB239" i="9"/>
  <c r="AB240" i="9"/>
  <c r="AB241" i="9"/>
  <c r="AB242" i="9"/>
  <c r="AB243" i="9"/>
  <c r="AB244" i="9"/>
  <c r="AB245" i="9"/>
  <c r="AB246" i="9"/>
  <c r="AB247" i="9"/>
  <c r="AB248" i="9"/>
  <c r="AB249" i="9"/>
  <c r="AB250" i="9"/>
  <c r="AB251" i="9"/>
  <c r="AB252" i="9"/>
  <c r="AB253" i="9"/>
  <c r="AB254" i="9"/>
  <c r="AB255" i="9"/>
  <c r="AB256" i="9"/>
  <c r="AB257" i="9"/>
  <c r="AB258" i="9"/>
  <c r="AB259" i="9"/>
  <c r="AB260" i="9"/>
  <c r="AB261" i="9"/>
  <c r="AB262" i="9"/>
  <c r="AB263" i="9"/>
  <c r="AB264" i="9"/>
  <c r="AB265" i="9"/>
  <c r="AB266" i="9"/>
  <c r="AB267" i="9"/>
  <c r="AB268" i="9"/>
  <c r="AB269" i="9"/>
  <c r="AB270" i="9"/>
  <c r="AB271" i="9"/>
  <c r="AB272" i="9"/>
  <c r="AB273" i="9"/>
  <c r="AB274" i="9"/>
  <c r="AB275" i="9"/>
  <c r="AB276" i="9"/>
  <c r="AB277" i="9"/>
  <c r="AB278" i="9"/>
  <c r="AB279" i="9"/>
  <c r="AB280" i="9"/>
  <c r="AB281" i="9"/>
  <c r="AB282" i="9"/>
  <c r="AB283" i="9"/>
  <c r="AB284" i="9"/>
  <c r="AB285" i="9"/>
  <c r="AB286" i="9"/>
  <c r="AB287" i="9"/>
  <c r="AB288" i="9"/>
  <c r="AB289" i="9"/>
  <c r="AB290" i="9"/>
  <c r="AB291" i="9"/>
  <c r="AB292" i="9"/>
  <c r="AB293" i="9"/>
  <c r="AB294" i="9"/>
  <c r="AB295" i="9"/>
  <c r="AB296" i="9"/>
  <c r="AB297" i="9"/>
  <c r="AB298" i="9"/>
  <c r="AB299" i="9"/>
  <c r="AB300" i="9"/>
  <c r="AB301" i="9"/>
  <c r="AB302" i="9"/>
  <c r="AB303" i="9"/>
  <c r="AB304" i="9"/>
  <c r="AB305" i="9"/>
  <c r="AB306" i="9"/>
  <c r="AB307" i="9"/>
  <c r="AB308" i="9"/>
  <c r="AB309" i="9"/>
  <c r="AB310" i="9"/>
  <c r="AB311" i="9"/>
  <c r="AB312" i="9"/>
  <c r="AB313" i="9"/>
  <c r="AB314" i="9"/>
  <c r="AB315" i="9"/>
  <c r="AB316" i="9"/>
  <c r="AB317" i="9"/>
  <c r="AB318" i="9"/>
  <c r="AB319" i="9"/>
  <c r="AB320" i="9"/>
  <c r="AB321" i="9"/>
  <c r="AB322" i="9"/>
  <c r="AB323" i="9"/>
  <c r="AB324" i="9"/>
  <c r="AB325" i="9"/>
  <c r="AB326" i="9"/>
  <c r="AB327" i="9"/>
  <c r="AB328" i="9"/>
  <c r="AB329" i="9"/>
  <c r="AB330" i="9"/>
  <c r="AB331" i="9"/>
  <c r="AB332" i="9"/>
  <c r="AB333" i="9"/>
  <c r="AB334" i="9"/>
  <c r="AB335" i="9"/>
  <c r="AB336" i="9"/>
  <c r="AB337" i="9"/>
  <c r="AB338" i="9"/>
  <c r="AB339" i="9"/>
  <c r="AB340" i="9"/>
  <c r="AB341" i="9"/>
  <c r="AB342" i="9"/>
  <c r="AB343" i="9"/>
  <c r="AB344" i="9"/>
  <c r="AB345" i="9"/>
  <c r="AB346" i="9"/>
  <c r="AB347" i="9"/>
  <c r="AB348" i="9"/>
  <c r="AB349" i="9"/>
  <c r="AB350" i="9"/>
  <c r="AB351" i="9"/>
  <c r="AB352" i="9"/>
  <c r="AB353" i="9"/>
  <c r="AB354" i="9"/>
  <c r="AB355" i="9"/>
  <c r="AB356" i="9"/>
  <c r="AB357" i="9"/>
  <c r="AB358" i="9"/>
  <c r="AB359" i="9"/>
  <c r="AB360" i="9"/>
  <c r="AB361" i="9"/>
  <c r="AB362" i="9"/>
  <c r="AB363" i="9"/>
  <c r="AB364" i="9"/>
  <c r="AB365" i="9"/>
  <c r="AB366" i="9"/>
  <c r="AB367" i="9"/>
  <c r="AB368" i="9"/>
  <c r="AB369" i="9"/>
  <c r="AB370" i="9"/>
  <c r="AB371" i="9"/>
  <c r="AB372" i="9"/>
  <c r="AB373" i="9"/>
  <c r="AB374" i="9"/>
  <c r="AB375" i="9"/>
  <c r="AB376" i="9"/>
  <c r="AB377" i="9"/>
  <c r="AB378" i="9"/>
  <c r="AB379" i="9"/>
  <c r="AB380" i="9"/>
  <c r="AB381" i="9"/>
  <c r="AB382" i="9"/>
  <c r="AB383" i="9"/>
  <c r="AB384" i="9"/>
  <c r="AB385" i="9"/>
  <c r="AB386" i="9"/>
  <c r="AB387" i="9"/>
  <c r="AB388" i="9"/>
  <c r="AB389" i="9"/>
  <c r="AB390" i="9"/>
  <c r="AB391" i="9"/>
  <c r="AB392" i="9"/>
  <c r="AB393" i="9"/>
  <c r="AB394" i="9"/>
  <c r="AB395" i="9"/>
  <c r="AB396" i="9"/>
  <c r="AB397" i="9"/>
  <c r="AB398" i="9"/>
  <c r="AB399" i="9"/>
  <c r="AB400" i="9"/>
  <c r="AB401" i="9"/>
  <c r="AB402" i="9"/>
  <c r="AB403" i="9"/>
  <c r="AB404" i="9"/>
  <c r="AB405" i="9"/>
  <c r="AB406" i="9"/>
  <c r="AB407" i="9"/>
  <c r="AB408" i="9"/>
  <c r="AB409" i="9"/>
  <c r="AB410" i="9"/>
  <c r="AB411" i="9"/>
  <c r="AB412" i="9"/>
  <c r="AB413" i="9"/>
  <c r="AB414" i="9"/>
  <c r="AB415" i="9"/>
  <c r="AB416" i="9"/>
  <c r="AB417" i="9"/>
  <c r="AB418" i="9"/>
  <c r="AB419" i="9"/>
  <c r="AB420" i="9"/>
  <c r="AB421" i="9"/>
  <c r="AB422" i="9"/>
  <c r="AB423" i="9"/>
  <c r="AB424" i="9"/>
  <c r="AB425" i="9"/>
  <c r="AB426" i="9"/>
  <c r="AB427" i="9"/>
  <c r="AB428" i="9"/>
  <c r="AB429" i="9"/>
  <c r="AB430" i="9"/>
  <c r="AB431" i="9"/>
  <c r="AB432" i="9"/>
  <c r="AB433" i="9"/>
  <c r="AB434" i="9"/>
  <c r="AB435" i="9"/>
  <c r="AB436" i="9"/>
  <c r="AB437" i="9"/>
  <c r="AB438" i="9"/>
  <c r="AB439" i="9"/>
  <c r="AB440" i="9"/>
  <c r="AB441" i="9"/>
  <c r="AB442" i="9"/>
  <c r="AB443" i="9"/>
  <c r="AB444" i="9"/>
  <c r="AB445" i="9"/>
  <c r="AB446" i="9"/>
  <c r="AB447" i="9"/>
  <c r="AB448" i="9"/>
  <c r="AB449" i="9"/>
  <c r="AB450" i="9"/>
  <c r="AB451" i="9"/>
  <c r="AB452" i="9"/>
  <c r="AB453" i="9"/>
  <c r="AB454" i="9"/>
  <c r="AB455" i="9"/>
  <c r="AB456" i="9"/>
  <c r="AB457" i="9"/>
  <c r="AB458" i="9"/>
  <c r="AB459" i="9"/>
  <c r="AB460" i="9"/>
  <c r="AB461" i="9"/>
  <c r="AB462" i="9"/>
  <c r="AB463" i="9"/>
  <c r="AB464" i="9"/>
  <c r="AB465" i="9"/>
  <c r="AB466" i="9"/>
  <c r="AB467" i="9"/>
  <c r="AB468" i="9"/>
  <c r="AB469" i="9"/>
  <c r="AB470" i="9"/>
  <c r="AB471" i="9"/>
  <c r="AB472" i="9"/>
  <c r="AB473" i="9"/>
  <c r="AB474" i="9"/>
  <c r="AB475" i="9"/>
  <c r="AB476" i="9"/>
  <c r="AB477" i="9"/>
  <c r="AB478" i="9"/>
  <c r="AB479" i="9"/>
  <c r="AB480" i="9"/>
  <c r="AB481" i="9"/>
  <c r="AB482" i="9"/>
  <c r="AB483" i="9"/>
  <c r="AB484" i="9"/>
  <c r="AB485" i="9"/>
  <c r="AB486" i="9"/>
  <c r="AB487" i="9"/>
  <c r="AB488" i="9"/>
  <c r="AB489" i="9"/>
  <c r="AB490" i="9"/>
  <c r="AB491" i="9"/>
  <c r="AB492" i="9"/>
  <c r="AB493" i="9"/>
  <c r="AB494" i="9"/>
  <c r="AB495" i="9"/>
  <c r="AB496" i="9"/>
  <c r="AB497" i="9"/>
  <c r="AB498" i="9"/>
  <c r="AB499" i="9"/>
  <c r="AB500" i="9"/>
  <c r="AB501" i="9"/>
  <c r="AB502" i="9"/>
  <c r="AA4" i="9"/>
  <c r="AA5" i="9"/>
  <c r="AA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53" i="9"/>
  <c r="AA254" i="9"/>
  <c r="AA255" i="9"/>
  <c r="AA256" i="9"/>
  <c r="AA257" i="9"/>
  <c r="AA258" i="9"/>
  <c r="AA259" i="9"/>
  <c r="AA260" i="9"/>
  <c r="AA261" i="9"/>
  <c r="AA262" i="9"/>
  <c r="AA263" i="9"/>
  <c r="AA264" i="9"/>
  <c r="AA265" i="9"/>
  <c r="AA266" i="9"/>
  <c r="AA267" i="9"/>
  <c r="AA268" i="9"/>
  <c r="AA269" i="9"/>
  <c r="AA270" i="9"/>
  <c r="AA271" i="9"/>
  <c r="AA272" i="9"/>
  <c r="AA273" i="9"/>
  <c r="AA274" i="9"/>
  <c r="AA275" i="9"/>
  <c r="AA276" i="9"/>
  <c r="AA277" i="9"/>
  <c r="AA278" i="9"/>
  <c r="AA279" i="9"/>
  <c r="AA280" i="9"/>
  <c r="AA281" i="9"/>
  <c r="AA282" i="9"/>
  <c r="AA283" i="9"/>
  <c r="AA284" i="9"/>
  <c r="AA285" i="9"/>
  <c r="AA286" i="9"/>
  <c r="AA287" i="9"/>
  <c r="AA288" i="9"/>
  <c r="AA289" i="9"/>
  <c r="AA290" i="9"/>
  <c r="AA291" i="9"/>
  <c r="AA292" i="9"/>
  <c r="AA293" i="9"/>
  <c r="AA294" i="9"/>
  <c r="AA295" i="9"/>
  <c r="AA296" i="9"/>
  <c r="AA297" i="9"/>
  <c r="AA298" i="9"/>
  <c r="AA299" i="9"/>
  <c r="AA300" i="9"/>
  <c r="AA301" i="9"/>
  <c r="AA302" i="9"/>
  <c r="AA303" i="9"/>
  <c r="AA304" i="9"/>
  <c r="AA305" i="9"/>
  <c r="AA306" i="9"/>
  <c r="AA307" i="9"/>
  <c r="AA308" i="9"/>
  <c r="AA309" i="9"/>
  <c r="AA310" i="9"/>
  <c r="AA311" i="9"/>
  <c r="AA312" i="9"/>
  <c r="AA313" i="9"/>
  <c r="AA314" i="9"/>
  <c r="AA315" i="9"/>
  <c r="AA316" i="9"/>
  <c r="AA317" i="9"/>
  <c r="AA318" i="9"/>
  <c r="AA319" i="9"/>
  <c r="AA320" i="9"/>
  <c r="AA321" i="9"/>
  <c r="AA322" i="9"/>
  <c r="AA323" i="9"/>
  <c r="AA324" i="9"/>
  <c r="AA325" i="9"/>
  <c r="AA326" i="9"/>
  <c r="AA327" i="9"/>
  <c r="AA328" i="9"/>
  <c r="AA329" i="9"/>
  <c r="AA330" i="9"/>
  <c r="AA331" i="9"/>
  <c r="AA332" i="9"/>
  <c r="AA333" i="9"/>
  <c r="AA334" i="9"/>
  <c r="AA335" i="9"/>
  <c r="AA336" i="9"/>
  <c r="AA337" i="9"/>
  <c r="AA338" i="9"/>
  <c r="AA339" i="9"/>
  <c r="AA340" i="9"/>
  <c r="AA341" i="9"/>
  <c r="AA342" i="9"/>
  <c r="AA343" i="9"/>
  <c r="AA344" i="9"/>
  <c r="AA345" i="9"/>
  <c r="AA346" i="9"/>
  <c r="AA347" i="9"/>
  <c r="AA348" i="9"/>
  <c r="AA349" i="9"/>
  <c r="AA350" i="9"/>
  <c r="AA351" i="9"/>
  <c r="AA352" i="9"/>
  <c r="AA353" i="9"/>
  <c r="AA354" i="9"/>
  <c r="AA355" i="9"/>
  <c r="AA356" i="9"/>
  <c r="AA357" i="9"/>
  <c r="AA358" i="9"/>
  <c r="AA359" i="9"/>
  <c r="AA360" i="9"/>
  <c r="AA361" i="9"/>
  <c r="AA362" i="9"/>
  <c r="AA363" i="9"/>
  <c r="AA364" i="9"/>
  <c r="AA365" i="9"/>
  <c r="AA366" i="9"/>
  <c r="AA367" i="9"/>
  <c r="AA368" i="9"/>
  <c r="AA369" i="9"/>
  <c r="AA370" i="9"/>
  <c r="AA371" i="9"/>
  <c r="AA372" i="9"/>
  <c r="AA373" i="9"/>
  <c r="AA374" i="9"/>
  <c r="AA375" i="9"/>
  <c r="AA376" i="9"/>
  <c r="AA377" i="9"/>
  <c r="AA378" i="9"/>
  <c r="AA379" i="9"/>
  <c r="AA380" i="9"/>
  <c r="AA381" i="9"/>
  <c r="AA382" i="9"/>
  <c r="AA383" i="9"/>
  <c r="AA384" i="9"/>
  <c r="AA385" i="9"/>
  <c r="AA386" i="9"/>
  <c r="AA387" i="9"/>
  <c r="AA388" i="9"/>
  <c r="AA389" i="9"/>
  <c r="AA390" i="9"/>
  <c r="AA391" i="9"/>
  <c r="AA392" i="9"/>
  <c r="AA393" i="9"/>
  <c r="AA394" i="9"/>
  <c r="AA395" i="9"/>
  <c r="AA396" i="9"/>
  <c r="AA397" i="9"/>
  <c r="AA398" i="9"/>
  <c r="AA399" i="9"/>
  <c r="AA400" i="9"/>
  <c r="AA401" i="9"/>
  <c r="AA402" i="9"/>
  <c r="AA403" i="9"/>
  <c r="AA404" i="9"/>
  <c r="AA405" i="9"/>
  <c r="AA406" i="9"/>
  <c r="AA407" i="9"/>
  <c r="AA408" i="9"/>
  <c r="AA409" i="9"/>
  <c r="AA410" i="9"/>
  <c r="AA411" i="9"/>
  <c r="AA412" i="9"/>
  <c r="AA413" i="9"/>
  <c r="AA414" i="9"/>
  <c r="AA415" i="9"/>
  <c r="AA416" i="9"/>
  <c r="AA417" i="9"/>
  <c r="AA418" i="9"/>
  <c r="AA419" i="9"/>
  <c r="AA420" i="9"/>
  <c r="AA421" i="9"/>
  <c r="AA422" i="9"/>
  <c r="AA423" i="9"/>
  <c r="AA424" i="9"/>
  <c r="AA425" i="9"/>
  <c r="AA426" i="9"/>
  <c r="AA427" i="9"/>
  <c r="AA428" i="9"/>
  <c r="AA429" i="9"/>
  <c r="AA430" i="9"/>
  <c r="AA431" i="9"/>
  <c r="AA432" i="9"/>
  <c r="AA433" i="9"/>
  <c r="AA434" i="9"/>
  <c r="AA435" i="9"/>
  <c r="AA436" i="9"/>
  <c r="AA437" i="9"/>
  <c r="AA438" i="9"/>
  <c r="AA439" i="9"/>
  <c r="AA440" i="9"/>
  <c r="AA441" i="9"/>
  <c r="AA442" i="9"/>
  <c r="AA443" i="9"/>
  <c r="AA444" i="9"/>
  <c r="AA445" i="9"/>
  <c r="AA446" i="9"/>
  <c r="AA447" i="9"/>
  <c r="AA448" i="9"/>
  <c r="AA449" i="9"/>
  <c r="AA450" i="9"/>
  <c r="AA451" i="9"/>
  <c r="AA452" i="9"/>
  <c r="AA453" i="9"/>
  <c r="AA454" i="9"/>
  <c r="AA455" i="9"/>
  <c r="AA456" i="9"/>
  <c r="AA457" i="9"/>
  <c r="AA458" i="9"/>
  <c r="AA459" i="9"/>
  <c r="AA460" i="9"/>
  <c r="AA461" i="9"/>
  <c r="AA462" i="9"/>
  <c r="AA463" i="9"/>
  <c r="AA464" i="9"/>
  <c r="AA465" i="9"/>
  <c r="AA466" i="9"/>
  <c r="AA467" i="9"/>
  <c r="AA468" i="9"/>
  <c r="AA469" i="9"/>
  <c r="AA470" i="9"/>
  <c r="AA471" i="9"/>
  <c r="AA472" i="9"/>
  <c r="AA473" i="9"/>
  <c r="AA474" i="9"/>
  <c r="AA475" i="9"/>
  <c r="AA476" i="9"/>
  <c r="AA477" i="9"/>
  <c r="AA478" i="9"/>
  <c r="AA479" i="9"/>
  <c r="AA480" i="9"/>
  <c r="AA481" i="9"/>
  <c r="AA482" i="9"/>
  <c r="AA483" i="9"/>
  <c r="AA484" i="9"/>
  <c r="AA485" i="9"/>
  <c r="AA486" i="9"/>
  <c r="AA487" i="9"/>
  <c r="AA488" i="9"/>
  <c r="AA489" i="9"/>
  <c r="AA490" i="9"/>
  <c r="AA491" i="9"/>
  <c r="AA492" i="9"/>
  <c r="AA493" i="9"/>
  <c r="AA494" i="9"/>
  <c r="AA495" i="9"/>
  <c r="AA496" i="9"/>
  <c r="AA497" i="9"/>
  <c r="AA498" i="9"/>
  <c r="AA499" i="9"/>
  <c r="AA500" i="9"/>
  <c r="AA501" i="9"/>
  <c r="AA502"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108" i="9"/>
  <c r="Y109" i="9"/>
  <c r="Y110" i="9"/>
  <c r="Y111" i="9"/>
  <c r="Y112" i="9"/>
  <c r="Y113" i="9"/>
  <c r="Y114" i="9"/>
  <c r="Y115" i="9"/>
  <c r="Y116" i="9"/>
  <c r="Y117" i="9"/>
  <c r="Y118" i="9"/>
  <c r="Y119" i="9"/>
  <c r="Y120" i="9"/>
  <c r="Y121" i="9"/>
  <c r="Y122" i="9"/>
  <c r="Y123" i="9"/>
  <c r="Y124" i="9"/>
  <c r="Y125" i="9"/>
  <c r="Y126" i="9"/>
  <c r="Y127" i="9"/>
  <c r="Y128" i="9"/>
  <c r="Y129" i="9"/>
  <c r="Y130" i="9"/>
  <c r="Y131" i="9"/>
  <c r="Y132" i="9"/>
  <c r="Y133" i="9"/>
  <c r="Y134" i="9"/>
  <c r="Y135" i="9"/>
  <c r="Y136" i="9"/>
  <c r="Y137" i="9"/>
  <c r="Y138" i="9"/>
  <c r="Y139" i="9"/>
  <c r="Y140" i="9"/>
  <c r="Y141" i="9"/>
  <c r="Y142" i="9"/>
  <c r="Y143" i="9"/>
  <c r="Y144" i="9"/>
  <c r="Y145" i="9"/>
  <c r="Y146" i="9"/>
  <c r="Y147" i="9"/>
  <c r="Y148" i="9"/>
  <c r="Y149" i="9"/>
  <c r="Y150" i="9"/>
  <c r="Y151" i="9"/>
  <c r="Y152" i="9"/>
  <c r="Y153" i="9"/>
  <c r="Y154" i="9"/>
  <c r="Y155" i="9"/>
  <c r="Y156" i="9"/>
  <c r="Y157" i="9"/>
  <c r="Y158" i="9"/>
  <c r="Y159" i="9"/>
  <c r="Y160" i="9"/>
  <c r="Y161" i="9"/>
  <c r="Y162" i="9"/>
  <c r="Y163" i="9"/>
  <c r="Y164" i="9"/>
  <c r="Y165" i="9"/>
  <c r="Y166" i="9"/>
  <c r="Y167" i="9"/>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Y302" i="9"/>
  <c r="Y303" i="9"/>
  <c r="Y304" i="9"/>
  <c r="Y305" i="9"/>
  <c r="Y306" i="9"/>
  <c r="Y307" i="9"/>
  <c r="Y308" i="9"/>
  <c r="Y309" i="9"/>
  <c r="Y310" i="9"/>
  <c r="Y311" i="9"/>
  <c r="Y312" i="9"/>
  <c r="Y313" i="9"/>
  <c r="Y314" i="9"/>
  <c r="Y315" i="9"/>
  <c r="Y316" i="9"/>
  <c r="Y317" i="9"/>
  <c r="Y318" i="9"/>
  <c r="Y319" i="9"/>
  <c r="Y320" i="9"/>
  <c r="Y321" i="9"/>
  <c r="Y322" i="9"/>
  <c r="Y323" i="9"/>
  <c r="Y324" i="9"/>
  <c r="Y325" i="9"/>
  <c r="Y326" i="9"/>
  <c r="Y327" i="9"/>
  <c r="Y328" i="9"/>
  <c r="Y329" i="9"/>
  <c r="Y330" i="9"/>
  <c r="Y331" i="9"/>
  <c r="Y332" i="9"/>
  <c r="Y333" i="9"/>
  <c r="Y334" i="9"/>
  <c r="Y335" i="9"/>
  <c r="Y336" i="9"/>
  <c r="Y337" i="9"/>
  <c r="Y338" i="9"/>
  <c r="Y339" i="9"/>
  <c r="Y340" i="9"/>
  <c r="Y341" i="9"/>
  <c r="Y342" i="9"/>
  <c r="Y343" i="9"/>
  <c r="Y344" i="9"/>
  <c r="Y345" i="9"/>
  <c r="Y346" i="9"/>
  <c r="Y347" i="9"/>
  <c r="Y348" i="9"/>
  <c r="Y349" i="9"/>
  <c r="Y350" i="9"/>
  <c r="Y351" i="9"/>
  <c r="Y352" i="9"/>
  <c r="Y353" i="9"/>
  <c r="Y354" i="9"/>
  <c r="Y355" i="9"/>
  <c r="Y356" i="9"/>
  <c r="Y357" i="9"/>
  <c r="Y358" i="9"/>
  <c r="Y359" i="9"/>
  <c r="Y360" i="9"/>
  <c r="Y361" i="9"/>
  <c r="Y362" i="9"/>
  <c r="Y363" i="9"/>
  <c r="Y364" i="9"/>
  <c r="Y365" i="9"/>
  <c r="Y366" i="9"/>
  <c r="Y367" i="9"/>
  <c r="Y368" i="9"/>
  <c r="Y369" i="9"/>
  <c r="Y370" i="9"/>
  <c r="Y371" i="9"/>
  <c r="Y372" i="9"/>
  <c r="Y373" i="9"/>
  <c r="Y374" i="9"/>
  <c r="Y375" i="9"/>
  <c r="Y376" i="9"/>
  <c r="Y377" i="9"/>
  <c r="Y378" i="9"/>
  <c r="Y379" i="9"/>
  <c r="Y380" i="9"/>
  <c r="Y381" i="9"/>
  <c r="Y382" i="9"/>
  <c r="Y383" i="9"/>
  <c r="Y384" i="9"/>
  <c r="Y385" i="9"/>
  <c r="Y386" i="9"/>
  <c r="Y387" i="9"/>
  <c r="Y388" i="9"/>
  <c r="Y389" i="9"/>
  <c r="Y390" i="9"/>
  <c r="Y391" i="9"/>
  <c r="Y392" i="9"/>
  <c r="Y393" i="9"/>
  <c r="Y394" i="9"/>
  <c r="Y395" i="9"/>
  <c r="Y396" i="9"/>
  <c r="Y397" i="9"/>
  <c r="Y398" i="9"/>
  <c r="Y399" i="9"/>
  <c r="Y400" i="9"/>
  <c r="Y401" i="9"/>
  <c r="Y402" i="9"/>
  <c r="Y403" i="9"/>
  <c r="Y404" i="9"/>
  <c r="Y405" i="9"/>
  <c r="Y406" i="9"/>
  <c r="Y407" i="9"/>
  <c r="Y408" i="9"/>
  <c r="Y409" i="9"/>
  <c r="Y410" i="9"/>
  <c r="Y411" i="9"/>
  <c r="Y412" i="9"/>
  <c r="Y413" i="9"/>
  <c r="Y414" i="9"/>
  <c r="Y415" i="9"/>
  <c r="Y416" i="9"/>
  <c r="Y417" i="9"/>
  <c r="Y418" i="9"/>
  <c r="Y419" i="9"/>
  <c r="Y420" i="9"/>
  <c r="Y421" i="9"/>
  <c r="Y422" i="9"/>
  <c r="Y423" i="9"/>
  <c r="Y424" i="9"/>
  <c r="Y425" i="9"/>
  <c r="Y426" i="9"/>
  <c r="Y427" i="9"/>
  <c r="Y428" i="9"/>
  <c r="Y429" i="9"/>
  <c r="Y430" i="9"/>
  <c r="Y431" i="9"/>
  <c r="Y432" i="9"/>
  <c r="Y433" i="9"/>
  <c r="Y434" i="9"/>
  <c r="Y435" i="9"/>
  <c r="Y436" i="9"/>
  <c r="Y437" i="9"/>
  <c r="Y438" i="9"/>
  <c r="Y439" i="9"/>
  <c r="Y440" i="9"/>
  <c r="Y441" i="9"/>
  <c r="Y442" i="9"/>
  <c r="Y443" i="9"/>
  <c r="Y444" i="9"/>
  <c r="Y445" i="9"/>
  <c r="Y446" i="9"/>
  <c r="Y447" i="9"/>
  <c r="Y448" i="9"/>
  <c r="Y449" i="9"/>
  <c r="Y450" i="9"/>
  <c r="Y451" i="9"/>
  <c r="Y452" i="9"/>
  <c r="Y453" i="9"/>
  <c r="Y454" i="9"/>
  <c r="Y455" i="9"/>
  <c r="Y456" i="9"/>
  <c r="Y457" i="9"/>
  <c r="Y458" i="9"/>
  <c r="Y459" i="9"/>
  <c r="Y460" i="9"/>
  <c r="Y461" i="9"/>
  <c r="Y462" i="9"/>
  <c r="Y463" i="9"/>
  <c r="Y464" i="9"/>
  <c r="Y465" i="9"/>
  <c r="Y466" i="9"/>
  <c r="Y467" i="9"/>
  <c r="Y468" i="9"/>
  <c r="Y469" i="9"/>
  <c r="Y470" i="9"/>
  <c r="Y471" i="9"/>
  <c r="Y472" i="9"/>
  <c r="Y473" i="9"/>
  <c r="Y474" i="9"/>
  <c r="Y475" i="9"/>
  <c r="Y476" i="9"/>
  <c r="Y477" i="9"/>
  <c r="Y478" i="9"/>
  <c r="Y479" i="9"/>
  <c r="Y480" i="9"/>
  <c r="Y481" i="9"/>
  <c r="Y482" i="9"/>
  <c r="Y483" i="9"/>
  <c r="Y484" i="9"/>
  <c r="Y485" i="9"/>
  <c r="Y486" i="9"/>
  <c r="Y487" i="9"/>
  <c r="Y488" i="9"/>
  <c r="Y489" i="9"/>
  <c r="Y490" i="9"/>
  <c r="Y491" i="9"/>
  <c r="Y492" i="9"/>
  <c r="Y493" i="9"/>
  <c r="Y494" i="9"/>
  <c r="Y495" i="9"/>
  <c r="Y496" i="9"/>
  <c r="Y497" i="9"/>
  <c r="Y498" i="9"/>
  <c r="Y499" i="9"/>
  <c r="Y500" i="9"/>
  <c r="Y501" i="9"/>
  <c r="Y502" i="9"/>
  <c r="X4" i="9"/>
  <c r="X5" i="9"/>
  <c r="X6" i="9"/>
  <c r="X7" i="9"/>
  <c r="X8" i="9"/>
  <c r="X9" i="9"/>
  <c r="X10" i="9"/>
  <c r="X11" i="9"/>
  <c r="X12" i="9"/>
  <c r="X13" i="9"/>
  <c r="X14" i="9"/>
  <c r="X15" i="9"/>
  <c r="X16" i="9"/>
  <c r="X17" i="9"/>
  <c r="X18" i="9"/>
  <c r="X19" i="9"/>
  <c r="X20" i="9"/>
  <c r="X21" i="9"/>
  <c r="X22" i="9"/>
  <c r="X23" i="9"/>
  <c r="X24" i="9"/>
  <c r="X25" i="9"/>
  <c r="X26" i="9"/>
  <c r="X27" i="9"/>
  <c r="X28" i="9"/>
  <c r="X29" i="9"/>
  <c r="X30" i="9"/>
  <c r="X31" i="9"/>
  <c r="X32" i="9"/>
  <c r="X33" i="9"/>
  <c r="X34" i="9"/>
  <c r="X35" i="9"/>
  <c r="X36" i="9"/>
  <c r="X37" i="9"/>
  <c r="X38"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199" i="9"/>
  <c r="X200" i="9"/>
  <c r="X201" i="9"/>
  <c r="X202" i="9"/>
  <c r="X203" i="9"/>
  <c r="X204" i="9"/>
  <c r="X205" i="9"/>
  <c r="X206" i="9"/>
  <c r="X207" i="9"/>
  <c r="X208" i="9"/>
  <c r="X209" i="9"/>
  <c r="X210" i="9"/>
  <c r="X211" i="9"/>
  <c r="X212" i="9"/>
  <c r="X213" i="9"/>
  <c r="X214" i="9"/>
  <c r="X215" i="9"/>
  <c r="X216" i="9"/>
  <c r="X217" i="9"/>
  <c r="X218" i="9"/>
  <c r="X219" i="9"/>
  <c r="X220" i="9"/>
  <c r="X221" i="9"/>
  <c r="X222" i="9"/>
  <c r="X223" i="9"/>
  <c r="X224" i="9"/>
  <c r="X225" i="9"/>
  <c r="X226" i="9"/>
  <c r="X227" i="9"/>
  <c r="X228" i="9"/>
  <c r="X229" i="9"/>
  <c r="X230" i="9"/>
  <c r="X231" i="9"/>
  <c r="X232" i="9"/>
  <c r="X233" i="9"/>
  <c r="X234" i="9"/>
  <c r="X235" i="9"/>
  <c r="X236" i="9"/>
  <c r="X237" i="9"/>
  <c r="X238" i="9"/>
  <c r="X239" i="9"/>
  <c r="X240" i="9"/>
  <c r="X241" i="9"/>
  <c r="X242" i="9"/>
  <c r="X243" i="9"/>
  <c r="X244" i="9"/>
  <c r="X245" i="9"/>
  <c r="X246" i="9"/>
  <c r="X247" i="9"/>
  <c r="X248" i="9"/>
  <c r="X249" i="9"/>
  <c r="X250" i="9"/>
  <c r="X251" i="9"/>
  <c r="X252" i="9"/>
  <c r="X253" i="9"/>
  <c r="X254" i="9"/>
  <c r="X255" i="9"/>
  <c r="X256" i="9"/>
  <c r="X257" i="9"/>
  <c r="X258" i="9"/>
  <c r="X259" i="9"/>
  <c r="X260" i="9"/>
  <c r="X261" i="9"/>
  <c r="X262" i="9"/>
  <c r="X263" i="9"/>
  <c r="X264" i="9"/>
  <c r="X265" i="9"/>
  <c r="X266" i="9"/>
  <c r="X267" i="9"/>
  <c r="X268" i="9"/>
  <c r="X269" i="9"/>
  <c r="X270" i="9"/>
  <c r="X271" i="9"/>
  <c r="X272" i="9"/>
  <c r="X273" i="9"/>
  <c r="X274" i="9"/>
  <c r="X275" i="9"/>
  <c r="X276" i="9"/>
  <c r="X277" i="9"/>
  <c r="X278" i="9"/>
  <c r="X279" i="9"/>
  <c r="X280" i="9"/>
  <c r="X281" i="9"/>
  <c r="X282" i="9"/>
  <c r="X283" i="9"/>
  <c r="X284" i="9"/>
  <c r="X285" i="9"/>
  <c r="X286" i="9"/>
  <c r="X287" i="9"/>
  <c r="X288" i="9"/>
  <c r="X289" i="9"/>
  <c r="X290" i="9"/>
  <c r="X291" i="9"/>
  <c r="X292" i="9"/>
  <c r="X293" i="9"/>
  <c r="X294" i="9"/>
  <c r="X295" i="9"/>
  <c r="X296" i="9"/>
  <c r="X297" i="9"/>
  <c r="X298" i="9"/>
  <c r="X299" i="9"/>
  <c r="X300" i="9"/>
  <c r="X301" i="9"/>
  <c r="X302" i="9"/>
  <c r="X303" i="9"/>
  <c r="X304" i="9"/>
  <c r="X305" i="9"/>
  <c r="X306" i="9"/>
  <c r="X307" i="9"/>
  <c r="X308" i="9"/>
  <c r="X309" i="9"/>
  <c r="X310" i="9"/>
  <c r="X311" i="9"/>
  <c r="X312" i="9"/>
  <c r="X313" i="9"/>
  <c r="X314" i="9"/>
  <c r="X315" i="9"/>
  <c r="X316" i="9"/>
  <c r="X317" i="9"/>
  <c r="X318" i="9"/>
  <c r="X319" i="9"/>
  <c r="X320" i="9"/>
  <c r="X321" i="9"/>
  <c r="X322" i="9"/>
  <c r="X323" i="9"/>
  <c r="X324" i="9"/>
  <c r="X325" i="9"/>
  <c r="X326" i="9"/>
  <c r="X327" i="9"/>
  <c r="X328" i="9"/>
  <c r="X329" i="9"/>
  <c r="X330" i="9"/>
  <c r="X331" i="9"/>
  <c r="X332" i="9"/>
  <c r="X333" i="9"/>
  <c r="X334" i="9"/>
  <c r="X335" i="9"/>
  <c r="X336" i="9"/>
  <c r="X337" i="9"/>
  <c r="X338" i="9"/>
  <c r="X339" i="9"/>
  <c r="X340" i="9"/>
  <c r="X341" i="9"/>
  <c r="X342" i="9"/>
  <c r="X343" i="9"/>
  <c r="X344" i="9"/>
  <c r="X345" i="9"/>
  <c r="X346" i="9"/>
  <c r="X347" i="9"/>
  <c r="X348" i="9"/>
  <c r="X349" i="9"/>
  <c r="X350" i="9"/>
  <c r="X351" i="9"/>
  <c r="X352" i="9"/>
  <c r="X353" i="9"/>
  <c r="X354" i="9"/>
  <c r="X355" i="9"/>
  <c r="X356" i="9"/>
  <c r="X357" i="9"/>
  <c r="X358" i="9"/>
  <c r="X359" i="9"/>
  <c r="X360" i="9"/>
  <c r="X361" i="9"/>
  <c r="X362" i="9"/>
  <c r="X363" i="9"/>
  <c r="X364" i="9"/>
  <c r="X365" i="9"/>
  <c r="X366" i="9"/>
  <c r="X367" i="9"/>
  <c r="X368" i="9"/>
  <c r="X369" i="9"/>
  <c r="X370" i="9"/>
  <c r="X371" i="9"/>
  <c r="X372" i="9"/>
  <c r="X373" i="9"/>
  <c r="X374" i="9"/>
  <c r="X375" i="9"/>
  <c r="X376" i="9"/>
  <c r="X377" i="9"/>
  <c r="X378" i="9"/>
  <c r="X379" i="9"/>
  <c r="X380" i="9"/>
  <c r="X381" i="9"/>
  <c r="X382" i="9"/>
  <c r="X383" i="9"/>
  <c r="X384" i="9"/>
  <c r="X385" i="9"/>
  <c r="X386" i="9"/>
  <c r="X387" i="9"/>
  <c r="X388" i="9"/>
  <c r="X389" i="9"/>
  <c r="X390" i="9"/>
  <c r="X391" i="9"/>
  <c r="X392" i="9"/>
  <c r="X393" i="9"/>
  <c r="X394" i="9"/>
  <c r="X395" i="9"/>
  <c r="X396" i="9"/>
  <c r="X397" i="9"/>
  <c r="X398" i="9"/>
  <c r="X399" i="9"/>
  <c r="X400" i="9"/>
  <c r="X401" i="9"/>
  <c r="X402" i="9"/>
  <c r="X403" i="9"/>
  <c r="X404" i="9"/>
  <c r="X405" i="9"/>
  <c r="X406" i="9"/>
  <c r="X407" i="9"/>
  <c r="X408" i="9"/>
  <c r="X409" i="9"/>
  <c r="X410" i="9"/>
  <c r="X411" i="9"/>
  <c r="X412" i="9"/>
  <c r="X413" i="9"/>
  <c r="X414" i="9"/>
  <c r="X415" i="9"/>
  <c r="X416" i="9"/>
  <c r="X417" i="9"/>
  <c r="X418" i="9"/>
  <c r="X419" i="9"/>
  <c r="X420" i="9"/>
  <c r="X421" i="9"/>
  <c r="X422" i="9"/>
  <c r="X423" i="9"/>
  <c r="X424" i="9"/>
  <c r="X425" i="9"/>
  <c r="X426" i="9"/>
  <c r="X427" i="9"/>
  <c r="X428" i="9"/>
  <c r="X429" i="9"/>
  <c r="X430" i="9"/>
  <c r="X431" i="9"/>
  <c r="X432" i="9"/>
  <c r="X433" i="9"/>
  <c r="X434" i="9"/>
  <c r="X435" i="9"/>
  <c r="X436" i="9"/>
  <c r="X437" i="9"/>
  <c r="X438" i="9"/>
  <c r="X439" i="9"/>
  <c r="X440" i="9"/>
  <c r="X441" i="9"/>
  <c r="X442" i="9"/>
  <c r="X443" i="9"/>
  <c r="X444" i="9"/>
  <c r="X445" i="9"/>
  <c r="X446" i="9"/>
  <c r="X447" i="9"/>
  <c r="X448" i="9"/>
  <c r="X449" i="9"/>
  <c r="X450" i="9"/>
  <c r="X451" i="9"/>
  <c r="X452" i="9"/>
  <c r="X453" i="9"/>
  <c r="X454" i="9"/>
  <c r="X455" i="9"/>
  <c r="X456" i="9"/>
  <c r="X457" i="9"/>
  <c r="X458" i="9"/>
  <c r="X459" i="9"/>
  <c r="X460" i="9"/>
  <c r="X461" i="9"/>
  <c r="X462" i="9"/>
  <c r="X463" i="9"/>
  <c r="X464" i="9"/>
  <c r="X465" i="9"/>
  <c r="X466" i="9"/>
  <c r="X467" i="9"/>
  <c r="X468" i="9"/>
  <c r="X469" i="9"/>
  <c r="X470" i="9"/>
  <c r="X471" i="9"/>
  <c r="X472" i="9"/>
  <c r="X473" i="9"/>
  <c r="X474" i="9"/>
  <c r="X475" i="9"/>
  <c r="X476" i="9"/>
  <c r="X477" i="9"/>
  <c r="X478" i="9"/>
  <c r="X479" i="9"/>
  <c r="X480" i="9"/>
  <c r="X481" i="9"/>
  <c r="X482" i="9"/>
  <c r="X483" i="9"/>
  <c r="X484" i="9"/>
  <c r="X485" i="9"/>
  <c r="X486" i="9"/>
  <c r="X487" i="9"/>
  <c r="X488" i="9"/>
  <c r="X489" i="9"/>
  <c r="X490" i="9"/>
  <c r="X491" i="9"/>
  <c r="X492" i="9"/>
  <c r="X493" i="9"/>
  <c r="X494" i="9"/>
  <c r="X495" i="9"/>
  <c r="X496" i="9"/>
  <c r="X497" i="9"/>
  <c r="X498" i="9"/>
  <c r="X499" i="9"/>
  <c r="X500" i="9"/>
  <c r="X501" i="9"/>
  <c r="X502"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V4"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V78" i="9"/>
  <c r="V79" i="9"/>
  <c r="V80" i="9"/>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V115" i="9"/>
  <c r="V116" i="9"/>
  <c r="V117" i="9"/>
  <c r="V118" i="9"/>
  <c r="V119" i="9"/>
  <c r="V120" i="9"/>
  <c r="V121" i="9"/>
  <c r="V122" i="9"/>
  <c r="V123" i="9"/>
  <c r="V124" i="9"/>
  <c r="V125" i="9"/>
  <c r="V126" i="9"/>
  <c r="V127" i="9"/>
  <c r="V128" i="9"/>
  <c r="V129" i="9"/>
  <c r="V130" i="9"/>
  <c r="V131" i="9"/>
  <c r="V132" i="9"/>
  <c r="V133" i="9"/>
  <c r="V134" i="9"/>
  <c r="V135" i="9"/>
  <c r="V136" i="9"/>
  <c r="V137" i="9"/>
  <c r="V138" i="9"/>
  <c r="V139" i="9"/>
  <c r="V140" i="9"/>
  <c r="V141" i="9"/>
  <c r="V142" i="9"/>
  <c r="V143" i="9"/>
  <c r="V144" i="9"/>
  <c r="V145" i="9"/>
  <c r="V146" i="9"/>
  <c r="V147" i="9"/>
  <c r="V148" i="9"/>
  <c r="V149" i="9"/>
  <c r="V150" i="9"/>
  <c r="V151" i="9"/>
  <c r="V152" i="9"/>
  <c r="V153"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V183" i="9"/>
  <c r="V184" i="9"/>
  <c r="V185" i="9"/>
  <c r="V186" i="9"/>
  <c r="V187" i="9"/>
  <c r="V188" i="9"/>
  <c r="V189" i="9"/>
  <c r="V190" i="9"/>
  <c r="V191" i="9"/>
  <c r="V192" i="9"/>
  <c r="V193" i="9"/>
  <c r="V194" i="9"/>
  <c r="V195" i="9"/>
  <c r="V196" i="9"/>
  <c r="V197" i="9"/>
  <c r="V198" i="9"/>
  <c r="V199" i="9"/>
  <c r="V200" i="9"/>
  <c r="V201" i="9"/>
  <c r="V202" i="9"/>
  <c r="V203" i="9"/>
  <c r="V204" i="9"/>
  <c r="V205" i="9"/>
  <c r="V206" i="9"/>
  <c r="V207" i="9"/>
  <c r="V208" i="9"/>
  <c r="V209" i="9"/>
  <c r="V210" i="9"/>
  <c r="V211" i="9"/>
  <c r="V212" i="9"/>
  <c r="V213" i="9"/>
  <c r="V214" i="9"/>
  <c r="V215" i="9"/>
  <c r="V216" i="9"/>
  <c r="V217" i="9"/>
  <c r="V218" i="9"/>
  <c r="V219" i="9"/>
  <c r="V220" i="9"/>
  <c r="V221" i="9"/>
  <c r="V222" i="9"/>
  <c r="V223" i="9"/>
  <c r="V224" i="9"/>
  <c r="V225" i="9"/>
  <c r="V226" i="9"/>
  <c r="V227" i="9"/>
  <c r="V228" i="9"/>
  <c r="V229" i="9"/>
  <c r="V230" i="9"/>
  <c r="V231" i="9"/>
  <c r="V232" i="9"/>
  <c r="V233" i="9"/>
  <c r="V234" i="9"/>
  <c r="V235" i="9"/>
  <c r="V236" i="9"/>
  <c r="V237" i="9"/>
  <c r="V238" i="9"/>
  <c r="V239" i="9"/>
  <c r="V240" i="9"/>
  <c r="V241" i="9"/>
  <c r="V242" i="9"/>
  <c r="V243" i="9"/>
  <c r="V244" i="9"/>
  <c r="V245" i="9"/>
  <c r="V246" i="9"/>
  <c r="V247" i="9"/>
  <c r="V248" i="9"/>
  <c r="V249" i="9"/>
  <c r="V250" i="9"/>
  <c r="V251" i="9"/>
  <c r="V252" i="9"/>
  <c r="V253" i="9"/>
  <c r="V254" i="9"/>
  <c r="V255" i="9"/>
  <c r="V256" i="9"/>
  <c r="V257" i="9"/>
  <c r="V258" i="9"/>
  <c r="V259" i="9"/>
  <c r="V260" i="9"/>
  <c r="V261" i="9"/>
  <c r="V262" i="9"/>
  <c r="V263" i="9"/>
  <c r="V264" i="9"/>
  <c r="V265" i="9"/>
  <c r="V266" i="9"/>
  <c r="V267" i="9"/>
  <c r="V268" i="9"/>
  <c r="V269" i="9"/>
  <c r="V270" i="9"/>
  <c r="V271" i="9"/>
  <c r="V272" i="9"/>
  <c r="V273" i="9"/>
  <c r="V274" i="9"/>
  <c r="V275" i="9"/>
  <c r="V276" i="9"/>
  <c r="V277" i="9"/>
  <c r="V278" i="9"/>
  <c r="V279" i="9"/>
  <c r="V280" i="9"/>
  <c r="V281" i="9"/>
  <c r="V282" i="9"/>
  <c r="V283" i="9"/>
  <c r="V284" i="9"/>
  <c r="V285" i="9"/>
  <c r="V286" i="9"/>
  <c r="V287" i="9"/>
  <c r="V288" i="9"/>
  <c r="V289" i="9"/>
  <c r="V290" i="9"/>
  <c r="V291" i="9"/>
  <c r="V292" i="9"/>
  <c r="V293" i="9"/>
  <c r="V294" i="9"/>
  <c r="V295" i="9"/>
  <c r="V296" i="9"/>
  <c r="V297" i="9"/>
  <c r="V298" i="9"/>
  <c r="V299" i="9"/>
  <c r="V300" i="9"/>
  <c r="V301" i="9"/>
  <c r="V302" i="9"/>
  <c r="V303" i="9"/>
  <c r="V304" i="9"/>
  <c r="V305" i="9"/>
  <c r="V306" i="9"/>
  <c r="V307" i="9"/>
  <c r="V308" i="9"/>
  <c r="V309" i="9"/>
  <c r="V310" i="9"/>
  <c r="V311" i="9"/>
  <c r="V312" i="9"/>
  <c r="V313" i="9"/>
  <c r="V314" i="9"/>
  <c r="V315" i="9"/>
  <c r="V316" i="9"/>
  <c r="V317" i="9"/>
  <c r="V318" i="9"/>
  <c r="V319" i="9"/>
  <c r="V320" i="9"/>
  <c r="V321" i="9"/>
  <c r="V322" i="9"/>
  <c r="V323" i="9"/>
  <c r="V324" i="9"/>
  <c r="V325" i="9"/>
  <c r="V326" i="9"/>
  <c r="V327" i="9"/>
  <c r="V328" i="9"/>
  <c r="V329" i="9"/>
  <c r="V330" i="9"/>
  <c r="V331" i="9"/>
  <c r="V332" i="9"/>
  <c r="V333" i="9"/>
  <c r="V334" i="9"/>
  <c r="V335" i="9"/>
  <c r="V336" i="9"/>
  <c r="V337" i="9"/>
  <c r="V338" i="9"/>
  <c r="V339" i="9"/>
  <c r="V340" i="9"/>
  <c r="V341" i="9"/>
  <c r="V342" i="9"/>
  <c r="V343" i="9"/>
  <c r="V344" i="9"/>
  <c r="V345" i="9"/>
  <c r="V346" i="9"/>
  <c r="V347" i="9"/>
  <c r="V348" i="9"/>
  <c r="V349" i="9"/>
  <c r="V350" i="9"/>
  <c r="V351" i="9"/>
  <c r="V352" i="9"/>
  <c r="V353" i="9"/>
  <c r="V354" i="9"/>
  <c r="V355" i="9"/>
  <c r="V356" i="9"/>
  <c r="V357" i="9"/>
  <c r="V358" i="9"/>
  <c r="V359" i="9"/>
  <c r="V360" i="9"/>
  <c r="V361" i="9"/>
  <c r="V362" i="9"/>
  <c r="V363" i="9"/>
  <c r="V364" i="9"/>
  <c r="V365" i="9"/>
  <c r="V366" i="9"/>
  <c r="V367" i="9"/>
  <c r="V368" i="9"/>
  <c r="V369" i="9"/>
  <c r="V370" i="9"/>
  <c r="V371" i="9"/>
  <c r="V372" i="9"/>
  <c r="V373" i="9"/>
  <c r="V374" i="9"/>
  <c r="V375" i="9"/>
  <c r="V376" i="9"/>
  <c r="V377" i="9"/>
  <c r="V378" i="9"/>
  <c r="V379" i="9"/>
  <c r="V380" i="9"/>
  <c r="V381" i="9"/>
  <c r="V382" i="9"/>
  <c r="V383" i="9"/>
  <c r="V384" i="9"/>
  <c r="V385" i="9"/>
  <c r="V386" i="9"/>
  <c r="V387" i="9"/>
  <c r="V388" i="9"/>
  <c r="V389" i="9"/>
  <c r="V390" i="9"/>
  <c r="V391" i="9"/>
  <c r="V392" i="9"/>
  <c r="V393" i="9"/>
  <c r="V394" i="9"/>
  <c r="V395" i="9"/>
  <c r="V396" i="9"/>
  <c r="V397" i="9"/>
  <c r="V398" i="9"/>
  <c r="V399" i="9"/>
  <c r="V400" i="9"/>
  <c r="V401" i="9"/>
  <c r="V402" i="9"/>
  <c r="V403" i="9"/>
  <c r="V404" i="9"/>
  <c r="V405" i="9"/>
  <c r="V406" i="9"/>
  <c r="V407" i="9"/>
  <c r="V408" i="9"/>
  <c r="V409" i="9"/>
  <c r="V410" i="9"/>
  <c r="V411" i="9"/>
  <c r="V412" i="9"/>
  <c r="V413" i="9"/>
  <c r="V414" i="9"/>
  <c r="V415" i="9"/>
  <c r="V416" i="9"/>
  <c r="V417" i="9"/>
  <c r="V418" i="9"/>
  <c r="V419" i="9"/>
  <c r="V420" i="9"/>
  <c r="V421" i="9"/>
  <c r="V422" i="9"/>
  <c r="V423" i="9"/>
  <c r="V424" i="9"/>
  <c r="V425" i="9"/>
  <c r="V426" i="9"/>
  <c r="V427" i="9"/>
  <c r="V428" i="9"/>
  <c r="V429" i="9"/>
  <c r="V430" i="9"/>
  <c r="V431" i="9"/>
  <c r="V432" i="9"/>
  <c r="V433" i="9"/>
  <c r="V434" i="9"/>
  <c r="V435" i="9"/>
  <c r="V436" i="9"/>
  <c r="V437" i="9"/>
  <c r="V438" i="9"/>
  <c r="V439" i="9"/>
  <c r="V440" i="9"/>
  <c r="V441" i="9"/>
  <c r="V442" i="9"/>
  <c r="V443" i="9"/>
  <c r="V444" i="9"/>
  <c r="V445" i="9"/>
  <c r="V446" i="9"/>
  <c r="V447" i="9"/>
  <c r="V448" i="9"/>
  <c r="V449" i="9"/>
  <c r="V450" i="9"/>
  <c r="V451" i="9"/>
  <c r="V452" i="9"/>
  <c r="V453" i="9"/>
  <c r="V454" i="9"/>
  <c r="V455" i="9"/>
  <c r="V456" i="9"/>
  <c r="V457" i="9"/>
  <c r="V458" i="9"/>
  <c r="V459" i="9"/>
  <c r="V460" i="9"/>
  <c r="V461" i="9"/>
  <c r="V462" i="9"/>
  <c r="V463" i="9"/>
  <c r="V464" i="9"/>
  <c r="V465" i="9"/>
  <c r="V466" i="9"/>
  <c r="V467" i="9"/>
  <c r="V468" i="9"/>
  <c r="V469" i="9"/>
  <c r="V470" i="9"/>
  <c r="V471" i="9"/>
  <c r="V472" i="9"/>
  <c r="V473" i="9"/>
  <c r="V474" i="9"/>
  <c r="V475" i="9"/>
  <c r="V476" i="9"/>
  <c r="V477" i="9"/>
  <c r="V478" i="9"/>
  <c r="V479" i="9"/>
  <c r="V480" i="9"/>
  <c r="V481" i="9"/>
  <c r="V482" i="9"/>
  <c r="V483" i="9"/>
  <c r="V484" i="9"/>
  <c r="V485" i="9"/>
  <c r="V486" i="9"/>
  <c r="V487" i="9"/>
  <c r="V488" i="9"/>
  <c r="V489" i="9"/>
  <c r="V490" i="9"/>
  <c r="V491" i="9"/>
  <c r="V492" i="9"/>
  <c r="V493" i="9"/>
  <c r="V494" i="9"/>
  <c r="V495" i="9"/>
  <c r="V496" i="9"/>
  <c r="V497" i="9"/>
  <c r="V498" i="9"/>
  <c r="V499" i="9"/>
  <c r="V500" i="9"/>
  <c r="V501" i="9"/>
  <c r="V502"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T306" i="9"/>
  <c r="T307" i="9"/>
  <c r="T308" i="9"/>
  <c r="T309" i="9"/>
  <c r="T310" i="9"/>
  <c r="T311" i="9"/>
  <c r="T312" i="9"/>
  <c r="T313" i="9"/>
  <c r="T314" i="9"/>
  <c r="T315" i="9"/>
  <c r="T316" i="9"/>
  <c r="T317" i="9"/>
  <c r="T318" i="9"/>
  <c r="T319" i="9"/>
  <c r="T320" i="9"/>
  <c r="T321" i="9"/>
  <c r="T322" i="9"/>
  <c r="T323" i="9"/>
  <c r="T324" i="9"/>
  <c r="T325" i="9"/>
  <c r="T326" i="9"/>
  <c r="T327" i="9"/>
  <c r="T328" i="9"/>
  <c r="T329" i="9"/>
  <c r="T330" i="9"/>
  <c r="T331" i="9"/>
  <c r="T332" i="9"/>
  <c r="T333" i="9"/>
  <c r="T334" i="9"/>
  <c r="T335" i="9"/>
  <c r="T336" i="9"/>
  <c r="T337" i="9"/>
  <c r="T338" i="9"/>
  <c r="T339" i="9"/>
  <c r="T340" i="9"/>
  <c r="T341" i="9"/>
  <c r="T342" i="9"/>
  <c r="T343" i="9"/>
  <c r="T344" i="9"/>
  <c r="T345" i="9"/>
  <c r="T346" i="9"/>
  <c r="T347" i="9"/>
  <c r="T348" i="9"/>
  <c r="T349" i="9"/>
  <c r="T350" i="9"/>
  <c r="T351" i="9"/>
  <c r="T352" i="9"/>
  <c r="T353" i="9"/>
  <c r="T354" i="9"/>
  <c r="T355" i="9"/>
  <c r="T356" i="9"/>
  <c r="T357" i="9"/>
  <c r="T358" i="9"/>
  <c r="T359" i="9"/>
  <c r="T360" i="9"/>
  <c r="T361" i="9"/>
  <c r="T362" i="9"/>
  <c r="T363" i="9"/>
  <c r="T364" i="9"/>
  <c r="T365" i="9"/>
  <c r="T366" i="9"/>
  <c r="T367" i="9"/>
  <c r="T368" i="9"/>
  <c r="T369" i="9"/>
  <c r="T370" i="9"/>
  <c r="T371" i="9"/>
  <c r="T372" i="9"/>
  <c r="T373" i="9"/>
  <c r="T374" i="9"/>
  <c r="T375" i="9"/>
  <c r="T376" i="9"/>
  <c r="T377" i="9"/>
  <c r="T378" i="9"/>
  <c r="T379" i="9"/>
  <c r="T380" i="9"/>
  <c r="T381" i="9"/>
  <c r="T382" i="9"/>
  <c r="T383" i="9"/>
  <c r="T384" i="9"/>
  <c r="T385" i="9"/>
  <c r="T386" i="9"/>
  <c r="T387" i="9"/>
  <c r="T388" i="9"/>
  <c r="T389" i="9"/>
  <c r="T390" i="9"/>
  <c r="T391" i="9"/>
  <c r="T392" i="9"/>
  <c r="T393" i="9"/>
  <c r="T394" i="9"/>
  <c r="T395" i="9"/>
  <c r="T396" i="9"/>
  <c r="T397" i="9"/>
  <c r="T398" i="9"/>
  <c r="T399" i="9"/>
  <c r="T400" i="9"/>
  <c r="T401" i="9"/>
  <c r="T402" i="9"/>
  <c r="T403" i="9"/>
  <c r="T404" i="9"/>
  <c r="T405" i="9"/>
  <c r="T406" i="9"/>
  <c r="T407" i="9"/>
  <c r="T408" i="9"/>
  <c r="T409" i="9"/>
  <c r="T410" i="9"/>
  <c r="T411" i="9"/>
  <c r="T412" i="9"/>
  <c r="T413" i="9"/>
  <c r="T414" i="9"/>
  <c r="T415" i="9"/>
  <c r="T416" i="9"/>
  <c r="T417" i="9"/>
  <c r="T418" i="9"/>
  <c r="T419" i="9"/>
  <c r="T420" i="9"/>
  <c r="T421" i="9"/>
  <c r="T422" i="9"/>
  <c r="T423" i="9"/>
  <c r="T424" i="9"/>
  <c r="T425" i="9"/>
  <c r="T426" i="9"/>
  <c r="T427" i="9"/>
  <c r="T428" i="9"/>
  <c r="T429" i="9"/>
  <c r="T430" i="9"/>
  <c r="T431" i="9"/>
  <c r="T432" i="9"/>
  <c r="T433" i="9"/>
  <c r="T434" i="9"/>
  <c r="T435" i="9"/>
  <c r="T436" i="9"/>
  <c r="T437" i="9"/>
  <c r="T438" i="9"/>
  <c r="T439" i="9"/>
  <c r="T440" i="9"/>
  <c r="T441" i="9"/>
  <c r="T442" i="9"/>
  <c r="T443" i="9"/>
  <c r="T444" i="9"/>
  <c r="T445" i="9"/>
  <c r="T446" i="9"/>
  <c r="T447" i="9"/>
  <c r="T448" i="9"/>
  <c r="T449" i="9"/>
  <c r="T450" i="9"/>
  <c r="T451" i="9"/>
  <c r="T452" i="9"/>
  <c r="T453" i="9"/>
  <c r="T454" i="9"/>
  <c r="T455" i="9"/>
  <c r="T456" i="9"/>
  <c r="T457" i="9"/>
  <c r="T458" i="9"/>
  <c r="T459" i="9"/>
  <c r="T460" i="9"/>
  <c r="T461" i="9"/>
  <c r="T462" i="9"/>
  <c r="T463" i="9"/>
  <c r="T464" i="9"/>
  <c r="T465" i="9"/>
  <c r="T466" i="9"/>
  <c r="T467" i="9"/>
  <c r="T468" i="9"/>
  <c r="T469" i="9"/>
  <c r="T470" i="9"/>
  <c r="T471" i="9"/>
  <c r="T472" i="9"/>
  <c r="T473" i="9"/>
  <c r="T474" i="9"/>
  <c r="T475" i="9"/>
  <c r="T476" i="9"/>
  <c r="T477" i="9"/>
  <c r="T478" i="9"/>
  <c r="T479" i="9"/>
  <c r="T480" i="9"/>
  <c r="T481" i="9"/>
  <c r="T482" i="9"/>
  <c r="T483" i="9"/>
  <c r="T484" i="9"/>
  <c r="T485" i="9"/>
  <c r="T486" i="9"/>
  <c r="T487" i="9"/>
  <c r="T488" i="9"/>
  <c r="T489" i="9"/>
  <c r="T490" i="9"/>
  <c r="T491" i="9"/>
  <c r="T492" i="9"/>
  <c r="T493" i="9"/>
  <c r="T494" i="9"/>
  <c r="T495" i="9"/>
  <c r="T496" i="9"/>
  <c r="T497" i="9"/>
  <c r="T498" i="9"/>
  <c r="T499" i="9"/>
  <c r="T500" i="9"/>
  <c r="T501" i="9"/>
  <c r="T502"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96" i="9"/>
  <c r="S397" i="9"/>
  <c r="S398" i="9"/>
  <c r="S399" i="9"/>
  <c r="S400" i="9"/>
  <c r="S401" i="9"/>
  <c r="S402" i="9"/>
  <c r="S403" i="9"/>
  <c r="S404" i="9"/>
  <c r="S405" i="9"/>
  <c r="S406" i="9"/>
  <c r="S407" i="9"/>
  <c r="S408" i="9"/>
  <c r="S409" i="9"/>
  <c r="S410" i="9"/>
  <c r="S411" i="9"/>
  <c r="S412" i="9"/>
  <c r="S413" i="9"/>
  <c r="S414" i="9"/>
  <c r="S415" i="9"/>
  <c r="S416" i="9"/>
  <c r="S417" i="9"/>
  <c r="S418" i="9"/>
  <c r="S419" i="9"/>
  <c r="S420" i="9"/>
  <c r="S421" i="9"/>
  <c r="S422" i="9"/>
  <c r="S423" i="9"/>
  <c r="S424" i="9"/>
  <c r="S425" i="9"/>
  <c r="S426" i="9"/>
  <c r="S427" i="9"/>
  <c r="S428" i="9"/>
  <c r="S429" i="9"/>
  <c r="S430" i="9"/>
  <c r="S431" i="9"/>
  <c r="S432" i="9"/>
  <c r="S433" i="9"/>
  <c r="S434" i="9"/>
  <c r="S435" i="9"/>
  <c r="S436" i="9"/>
  <c r="S437" i="9"/>
  <c r="S438" i="9"/>
  <c r="S439" i="9"/>
  <c r="S440" i="9"/>
  <c r="S441" i="9"/>
  <c r="S442" i="9"/>
  <c r="S443" i="9"/>
  <c r="S444" i="9"/>
  <c r="S445" i="9"/>
  <c r="S446" i="9"/>
  <c r="S447" i="9"/>
  <c r="S448" i="9"/>
  <c r="S449" i="9"/>
  <c r="S450" i="9"/>
  <c r="S451" i="9"/>
  <c r="S452" i="9"/>
  <c r="S453" i="9"/>
  <c r="S454" i="9"/>
  <c r="S455" i="9"/>
  <c r="S456" i="9"/>
  <c r="S457" i="9"/>
  <c r="S458" i="9"/>
  <c r="S459" i="9"/>
  <c r="S460" i="9"/>
  <c r="S461" i="9"/>
  <c r="S462" i="9"/>
  <c r="S463" i="9"/>
  <c r="S464" i="9"/>
  <c r="S465" i="9"/>
  <c r="S466" i="9"/>
  <c r="S467" i="9"/>
  <c r="S468" i="9"/>
  <c r="S469" i="9"/>
  <c r="S470" i="9"/>
  <c r="S471" i="9"/>
  <c r="S472" i="9"/>
  <c r="S473" i="9"/>
  <c r="S474" i="9"/>
  <c r="S475" i="9"/>
  <c r="S476" i="9"/>
  <c r="S477" i="9"/>
  <c r="S478" i="9"/>
  <c r="S479" i="9"/>
  <c r="S480" i="9"/>
  <c r="S481" i="9"/>
  <c r="S482" i="9"/>
  <c r="S483" i="9"/>
  <c r="S484" i="9"/>
  <c r="S485" i="9"/>
  <c r="S486" i="9"/>
  <c r="S487" i="9"/>
  <c r="S488" i="9"/>
  <c r="S489" i="9"/>
  <c r="S490" i="9"/>
  <c r="S491" i="9"/>
  <c r="S492" i="9"/>
  <c r="S493" i="9"/>
  <c r="S494" i="9"/>
  <c r="S495" i="9"/>
  <c r="S496" i="9"/>
  <c r="S497" i="9"/>
  <c r="S498" i="9"/>
  <c r="S499" i="9"/>
  <c r="S500" i="9"/>
  <c r="S501" i="9"/>
  <c r="S502"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3" i="9"/>
  <c r="S3" i="9"/>
  <c r="T3" i="9"/>
  <c r="U3" i="9"/>
  <c r="V3" i="9"/>
  <c r="W3" i="9"/>
  <c r="X3" i="9"/>
  <c r="Y3" i="9"/>
  <c r="Z3" i="9"/>
  <c r="AA3" i="9"/>
  <c r="AB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3"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3" i="9"/>
  <c r="F3" i="9"/>
  <c r="G3" i="9"/>
  <c r="H3" i="9"/>
  <c r="I3" i="9"/>
  <c r="J3" i="9"/>
  <c r="K3" i="9"/>
  <c r="L3" i="9"/>
  <c r="M3" i="9"/>
  <c r="N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3" i="7"/>
  <c r="AB4" i="7"/>
  <c r="AB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270" i="7"/>
  <c r="AB271" i="7"/>
  <c r="AB272" i="7"/>
  <c r="AB273" i="7"/>
  <c r="AB274" i="7"/>
  <c r="AB275" i="7"/>
  <c r="AB276" i="7"/>
  <c r="AB277" i="7"/>
  <c r="AB278" i="7"/>
  <c r="AB279" i="7"/>
  <c r="AB280" i="7"/>
  <c r="AB281" i="7"/>
  <c r="AB282" i="7"/>
  <c r="AB283" i="7"/>
  <c r="AB284" i="7"/>
  <c r="AB285" i="7"/>
  <c r="AB286" i="7"/>
  <c r="AB287" i="7"/>
  <c r="AB288" i="7"/>
  <c r="AB289" i="7"/>
  <c r="AB290" i="7"/>
  <c r="AB291" i="7"/>
  <c r="AB292" i="7"/>
  <c r="AB293" i="7"/>
  <c r="AB294" i="7"/>
  <c r="AB295" i="7"/>
  <c r="AB296" i="7"/>
  <c r="AB297" i="7"/>
  <c r="AB298" i="7"/>
  <c r="AB299" i="7"/>
  <c r="AB300" i="7"/>
  <c r="AB301" i="7"/>
  <c r="AB302" i="7"/>
  <c r="AB303" i="7"/>
  <c r="AB304" i="7"/>
  <c r="AB305" i="7"/>
  <c r="AB306" i="7"/>
  <c r="AB307" i="7"/>
  <c r="AB308" i="7"/>
  <c r="AB309" i="7"/>
  <c r="AB310" i="7"/>
  <c r="AB311" i="7"/>
  <c r="AB312" i="7"/>
  <c r="AB313" i="7"/>
  <c r="AB314" i="7"/>
  <c r="AB315" i="7"/>
  <c r="AB316" i="7"/>
  <c r="AB317" i="7"/>
  <c r="AB318" i="7"/>
  <c r="AB319" i="7"/>
  <c r="AB320" i="7"/>
  <c r="AB321" i="7"/>
  <c r="AB322" i="7"/>
  <c r="AB323" i="7"/>
  <c r="AB324" i="7"/>
  <c r="AB325" i="7"/>
  <c r="AB326" i="7"/>
  <c r="AB327" i="7"/>
  <c r="AB328" i="7"/>
  <c r="AB329" i="7"/>
  <c r="AB330" i="7"/>
  <c r="AB331" i="7"/>
  <c r="AB332" i="7"/>
  <c r="AB333" i="7"/>
  <c r="AB334" i="7"/>
  <c r="AB335" i="7"/>
  <c r="AB336" i="7"/>
  <c r="AB337" i="7"/>
  <c r="AB338" i="7"/>
  <c r="AB339" i="7"/>
  <c r="AB340" i="7"/>
  <c r="AB341" i="7"/>
  <c r="AB342" i="7"/>
  <c r="AB343" i="7"/>
  <c r="AB344" i="7"/>
  <c r="AB345" i="7"/>
  <c r="AB346" i="7"/>
  <c r="AB347" i="7"/>
  <c r="AB348" i="7"/>
  <c r="AB349" i="7"/>
  <c r="AB350" i="7"/>
  <c r="AB351" i="7"/>
  <c r="AB352" i="7"/>
  <c r="AB353" i="7"/>
  <c r="AB354" i="7"/>
  <c r="AB355" i="7"/>
  <c r="AB356" i="7"/>
  <c r="AB357" i="7"/>
  <c r="AB358" i="7"/>
  <c r="AB359" i="7"/>
  <c r="AB360" i="7"/>
  <c r="AB361" i="7"/>
  <c r="AB362" i="7"/>
  <c r="AB363" i="7"/>
  <c r="AB364" i="7"/>
  <c r="AB365" i="7"/>
  <c r="AB366" i="7"/>
  <c r="AB367" i="7"/>
  <c r="AB368" i="7"/>
  <c r="AB369" i="7"/>
  <c r="AB370" i="7"/>
  <c r="AB371" i="7"/>
  <c r="AB372" i="7"/>
  <c r="AB373" i="7"/>
  <c r="AB374" i="7"/>
  <c r="AB375" i="7"/>
  <c r="AB376" i="7"/>
  <c r="AB377" i="7"/>
  <c r="AB378" i="7"/>
  <c r="AB379" i="7"/>
  <c r="AB380" i="7"/>
  <c r="AB381" i="7"/>
  <c r="AB382" i="7"/>
  <c r="AB383" i="7"/>
  <c r="AB384" i="7"/>
  <c r="AB385" i="7"/>
  <c r="AB386" i="7"/>
  <c r="AB387" i="7"/>
  <c r="AB388" i="7"/>
  <c r="AB389" i="7"/>
  <c r="AB390" i="7"/>
  <c r="AB391" i="7"/>
  <c r="AB392" i="7"/>
  <c r="AB393" i="7"/>
  <c r="AB394" i="7"/>
  <c r="AB395" i="7"/>
  <c r="AB396" i="7"/>
  <c r="AB397" i="7"/>
  <c r="AB398" i="7"/>
  <c r="AB399" i="7"/>
  <c r="AB400" i="7"/>
  <c r="AB401" i="7"/>
  <c r="AB402" i="7"/>
  <c r="AB403" i="7"/>
  <c r="AB404" i="7"/>
  <c r="AB405" i="7"/>
  <c r="AB406" i="7"/>
  <c r="AB407" i="7"/>
  <c r="AB408" i="7"/>
  <c r="AB409" i="7"/>
  <c r="AB410" i="7"/>
  <c r="AB411" i="7"/>
  <c r="AB412" i="7"/>
  <c r="AB413" i="7"/>
  <c r="AB414" i="7"/>
  <c r="AB415" i="7"/>
  <c r="AB416" i="7"/>
  <c r="AB417" i="7"/>
  <c r="AB418" i="7"/>
  <c r="AB419" i="7"/>
  <c r="AB420" i="7"/>
  <c r="AB421" i="7"/>
  <c r="AB422" i="7"/>
  <c r="AB423" i="7"/>
  <c r="AB424" i="7"/>
  <c r="AB425" i="7"/>
  <c r="AB426" i="7"/>
  <c r="AB427" i="7"/>
  <c r="AB428" i="7"/>
  <c r="AB429" i="7"/>
  <c r="AB430" i="7"/>
  <c r="AB431" i="7"/>
  <c r="AB432" i="7"/>
  <c r="AB433" i="7"/>
  <c r="AB434" i="7"/>
  <c r="AB435" i="7"/>
  <c r="AB436" i="7"/>
  <c r="AB437" i="7"/>
  <c r="AB438" i="7"/>
  <c r="AB439" i="7"/>
  <c r="AB440" i="7"/>
  <c r="AB441" i="7"/>
  <c r="AB442" i="7"/>
  <c r="AB443" i="7"/>
  <c r="AB444" i="7"/>
  <c r="AB445" i="7"/>
  <c r="AB446" i="7"/>
  <c r="AB447" i="7"/>
  <c r="AB448" i="7"/>
  <c r="AB449" i="7"/>
  <c r="AB450" i="7"/>
  <c r="AB451" i="7"/>
  <c r="AB452" i="7"/>
  <c r="AB453" i="7"/>
  <c r="AB454" i="7"/>
  <c r="AB455" i="7"/>
  <c r="AB456" i="7"/>
  <c r="AB457" i="7"/>
  <c r="AB458" i="7"/>
  <c r="AB459" i="7"/>
  <c r="AB460" i="7"/>
  <c r="AB461" i="7"/>
  <c r="AB462" i="7"/>
  <c r="AB463" i="7"/>
  <c r="AB464" i="7"/>
  <c r="AB465" i="7"/>
  <c r="AB466" i="7"/>
  <c r="AB467" i="7"/>
  <c r="AB468" i="7"/>
  <c r="AB469" i="7"/>
  <c r="AB470" i="7"/>
  <c r="AB471" i="7"/>
  <c r="AB472" i="7"/>
  <c r="AB473" i="7"/>
  <c r="AB474" i="7"/>
  <c r="AB475" i="7"/>
  <c r="AB476" i="7"/>
  <c r="AB477" i="7"/>
  <c r="AB478" i="7"/>
  <c r="AB479" i="7"/>
  <c r="AB480" i="7"/>
  <c r="AB481" i="7"/>
  <c r="AB482" i="7"/>
  <c r="AB483" i="7"/>
  <c r="AB484" i="7"/>
  <c r="AB485" i="7"/>
  <c r="AB486" i="7"/>
  <c r="AB487" i="7"/>
  <c r="AB488" i="7"/>
  <c r="AB489" i="7"/>
  <c r="AB490" i="7"/>
  <c r="AB491" i="7"/>
  <c r="AB492" i="7"/>
  <c r="AB493" i="7"/>
  <c r="AB494" i="7"/>
  <c r="AB495" i="7"/>
  <c r="AB496" i="7"/>
  <c r="AB497" i="7"/>
  <c r="AB498" i="7"/>
  <c r="AB499" i="7"/>
  <c r="AB500" i="7"/>
  <c r="AB501" i="7"/>
  <c r="AB502" i="7"/>
  <c r="AA4" i="7"/>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AA127" i="7"/>
  <c r="AA128" i="7"/>
  <c r="AA129" i="7"/>
  <c r="AA130" i="7"/>
  <c r="AA131" i="7"/>
  <c r="AA132" i="7"/>
  <c r="AA133" i="7"/>
  <c r="AA134" i="7"/>
  <c r="AA135" i="7"/>
  <c r="AA136" i="7"/>
  <c r="AA137" i="7"/>
  <c r="AA138" i="7"/>
  <c r="AA139" i="7"/>
  <c r="AA140" i="7"/>
  <c r="AA141" i="7"/>
  <c r="AA142" i="7"/>
  <c r="AA143" i="7"/>
  <c r="AA144" i="7"/>
  <c r="AA145" i="7"/>
  <c r="AA146" i="7"/>
  <c r="AA147" i="7"/>
  <c r="AA148" i="7"/>
  <c r="AA149"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96" i="7"/>
  <c r="AA197" i="7"/>
  <c r="AA198" i="7"/>
  <c r="AA199" i="7"/>
  <c r="AA200" i="7"/>
  <c r="AA201" i="7"/>
  <c r="AA202" i="7"/>
  <c r="AA203" i="7"/>
  <c r="AA204" i="7"/>
  <c r="AA205" i="7"/>
  <c r="AA206" i="7"/>
  <c r="AA207" i="7"/>
  <c r="AA208" i="7"/>
  <c r="AA209" i="7"/>
  <c r="AA210" i="7"/>
  <c r="AA211" i="7"/>
  <c r="AA212" i="7"/>
  <c r="AA213" i="7"/>
  <c r="AA214" i="7"/>
  <c r="AA215" i="7"/>
  <c r="AA216" i="7"/>
  <c r="AA217" i="7"/>
  <c r="AA218" i="7"/>
  <c r="AA219" i="7"/>
  <c r="AA220" i="7"/>
  <c r="AA221" i="7"/>
  <c r="AA222" i="7"/>
  <c r="AA223" i="7"/>
  <c r="AA224" i="7"/>
  <c r="AA225" i="7"/>
  <c r="AA226" i="7"/>
  <c r="AA227" i="7"/>
  <c r="AA228" i="7"/>
  <c r="AA229" i="7"/>
  <c r="AA230" i="7"/>
  <c r="AA231" i="7"/>
  <c r="AA232" i="7"/>
  <c r="AA233" i="7"/>
  <c r="AA234" i="7"/>
  <c r="AA235" i="7"/>
  <c r="AA236" i="7"/>
  <c r="AA237" i="7"/>
  <c r="AA238" i="7"/>
  <c r="AA239" i="7"/>
  <c r="AA240" i="7"/>
  <c r="AA241" i="7"/>
  <c r="AA242" i="7"/>
  <c r="AA243" i="7"/>
  <c r="AA244" i="7"/>
  <c r="AA245" i="7"/>
  <c r="AA246" i="7"/>
  <c r="AA247" i="7"/>
  <c r="AA248" i="7"/>
  <c r="AA249" i="7"/>
  <c r="AA250" i="7"/>
  <c r="AA251" i="7"/>
  <c r="AA252" i="7"/>
  <c r="AA253" i="7"/>
  <c r="AA254" i="7"/>
  <c r="AA255" i="7"/>
  <c r="AA256" i="7"/>
  <c r="AA257" i="7"/>
  <c r="AA258" i="7"/>
  <c r="AA259" i="7"/>
  <c r="AA260" i="7"/>
  <c r="AA261" i="7"/>
  <c r="AA262" i="7"/>
  <c r="AA263" i="7"/>
  <c r="AA264" i="7"/>
  <c r="AA265" i="7"/>
  <c r="AA266" i="7"/>
  <c r="AA267" i="7"/>
  <c r="AA268" i="7"/>
  <c r="AA269" i="7"/>
  <c r="AA270" i="7"/>
  <c r="AA271" i="7"/>
  <c r="AA272" i="7"/>
  <c r="AA273" i="7"/>
  <c r="AA274" i="7"/>
  <c r="AA275" i="7"/>
  <c r="AA276" i="7"/>
  <c r="AA277" i="7"/>
  <c r="AA278" i="7"/>
  <c r="AA279" i="7"/>
  <c r="AA280" i="7"/>
  <c r="AA281" i="7"/>
  <c r="AA282" i="7"/>
  <c r="AA283" i="7"/>
  <c r="AA284" i="7"/>
  <c r="AA285" i="7"/>
  <c r="AA286" i="7"/>
  <c r="AA287" i="7"/>
  <c r="AA288" i="7"/>
  <c r="AA289" i="7"/>
  <c r="AA290" i="7"/>
  <c r="AA291" i="7"/>
  <c r="AA292" i="7"/>
  <c r="AA293" i="7"/>
  <c r="AA294" i="7"/>
  <c r="AA295" i="7"/>
  <c r="AA296" i="7"/>
  <c r="AA297" i="7"/>
  <c r="AA298" i="7"/>
  <c r="AA299" i="7"/>
  <c r="AA300" i="7"/>
  <c r="AA301" i="7"/>
  <c r="AA302" i="7"/>
  <c r="AA303" i="7"/>
  <c r="AA304" i="7"/>
  <c r="AA305" i="7"/>
  <c r="AA306" i="7"/>
  <c r="AA307" i="7"/>
  <c r="AA308" i="7"/>
  <c r="AA309" i="7"/>
  <c r="AA310" i="7"/>
  <c r="AA311" i="7"/>
  <c r="AA312" i="7"/>
  <c r="AA313" i="7"/>
  <c r="AA314" i="7"/>
  <c r="AA315" i="7"/>
  <c r="AA316" i="7"/>
  <c r="AA317" i="7"/>
  <c r="AA318" i="7"/>
  <c r="AA319" i="7"/>
  <c r="AA320" i="7"/>
  <c r="AA321" i="7"/>
  <c r="AA322" i="7"/>
  <c r="AA323" i="7"/>
  <c r="AA324" i="7"/>
  <c r="AA325" i="7"/>
  <c r="AA326" i="7"/>
  <c r="AA327" i="7"/>
  <c r="AA328" i="7"/>
  <c r="AA329" i="7"/>
  <c r="AA330" i="7"/>
  <c r="AA331" i="7"/>
  <c r="AA332" i="7"/>
  <c r="AA333" i="7"/>
  <c r="AA334" i="7"/>
  <c r="AA335" i="7"/>
  <c r="AA336" i="7"/>
  <c r="AA337" i="7"/>
  <c r="AA338" i="7"/>
  <c r="AA339" i="7"/>
  <c r="AA340" i="7"/>
  <c r="AA341" i="7"/>
  <c r="AA342" i="7"/>
  <c r="AA343" i="7"/>
  <c r="AA344" i="7"/>
  <c r="AA345" i="7"/>
  <c r="AA346" i="7"/>
  <c r="AA347" i="7"/>
  <c r="AA348" i="7"/>
  <c r="AA349" i="7"/>
  <c r="AA350" i="7"/>
  <c r="AA351" i="7"/>
  <c r="AA352" i="7"/>
  <c r="AA353" i="7"/>
  <c r="AA354" i="7"/>
  <c r="AA355" i="7"/>
  <c r="AA356" i="7"/>
  <c r="AA357" i="7"/>
  <c r="AA358" i="7"/>
  <c r="AA359" i="7"/>
  <c r="AA360" i="7"/>
  <c r="AA361" i="7"/>
  <c r="AA362" i="7"/>
  <c r="AA363" i="7"/>
  <c r="AA364" i="7"/>
  <c r="AA365" i="7"/>
  <c r="AA366" i="7"/>
  <c r="AA367" i="7"/>
  <c r="AA368" i="7"/>
  <c r="AA369" i="7"/>
  <c r="AA370" i="7"/>
  <c r="AA371" i="7"/>
  <c r="AA372" i="7"/>
  <c r="AA373" i="7"/>
  <c r="AA374" i="7"/>
  <c r="AA375" i="7"/>
  <c r="AA376" i="7"/>
  <c r="AA377" i="7"/>
  <c r="AA378" i="7"/>
  <c r="AA379" i="7"/>
  <c r="AA380" i="7"/>
  <c r="AA381" i="7"/>
  <c r="AA382" i="7"/>
  <c r="AA383" i="7"/>
  <c r="AA384" i="7"/>
  <c r="AA385" i="7"/>
  <c r="AA386" i="7"/>
  <c r="AA387" i="7"/>
  <c r="AA388" i="7"/>
  <c r="AA389" i="7"/>
  <c r="AA390" i="7"/>
  <c r="AA391" i="7"/>
  <c r="AA392" i="7"/>
  <c r="AA393" i="7"/>
  <c r="AA394" i="7"/>
  <c r="AA395" i="7"/>
  <c r="AA396" i="7"/>
  <c r="AA397" i="7"/>
  <c r="AA398" i="7"/>
  <c r="AA399" i="7"/>
  <c r="AA400" i="7"/>
  <c r="AA401" i="7"/>
  <c r="AA402" i="7"/>
  <c r="AA403" i="7"/>
  <c r="AA404" i="7"/>
  <c r="AA405" i="7"/>
  <c r="AA406" i="7"/>
  <c r="AA407" i="7"/>
  <c r="AA408" i="7"/>
  <c r="AA409" i="7"/>
  <c r="AA410" i="7"/>
  <c r="AA411" i="7"/>
  <c r="AA412" i="7"/>
  <c r="AA413" i="7"/>
  <c r="AA414" i="7"/>
  <c r="AA415" i="7"/>
  <c r="AA416" i="7"/>
  <c r="AA417" i="7"/>
  <c r="AA418" i="7"/>
  <c r="AA419" i="7"/>
  <c r="AA420" i="7"/>
  <c r="AA421" i="7"/>
  <c r="AA422" i="7"/>
  <c r="AA423" i="7"/>
  <c r="AA424" i="7"/>
  <c r="AA425" i="7"/>
  <c r="AA426" i="7"/>
  <c r="AA427" i="7"/>
  <c r="AA428" i="7"/>
  <c r="AA429" i="7"/>
  <c r="AA430" i="7"/>
  <c r="AA431" i="7"/>
  <c r="AA432" i="7"/>
  <c r="AA433" i="7"/>
  <c r="AA434" i="7"/>
  <c r="AA435" i="7"/>
  <c r="AA436" i="7"/>
  <c r="AA437" i="7"/>
  <c r="AA438" i="7"/>
  <c r="AA439" i="7"/>
  <c r="AA440" i="7"/>
  <c r="AA441" i="7"/>
  <c r="AA442" i="7"/>
  <c r="AA443" i="7"/>
  <c r="AA444" i="7"/>
  <c r="AA445" i="7"/>
  <c r="AA446" i="7"/>
  <c r="AA447" i="7"/>
  <c r="AA448" i="7"/>
  <c r="AA449" i="7"/>
  <c r="AA450" i="7"/>
  <c r="AA451" i="7"/>
  <c r="AA452" i="7"/>
  <c r="AA453" i="7"/>
  <c r="AA454" i="7"/>
  <c r="AA455" i="7"/>
  <c r="AA456" i="7"/>
  <c r="AA457" i="7"/>
  <c r="AA458" i="7"/>
  <c r="AA459" i="7"/>
  <c r="AA460" i="7"/>
  <c r="AA461" i="7"/>
  <c r="AA462" i="7"/>
  <c r="AA463" i="7"/>
  <c r="AA464" i="7"/>
  <c r="AA465" i="7"/>
  <c r="AA466" i="7"/>
  <c r="AA467" i="7"/>
  <c r="AA468" i="7"/>
  <c r="AA469" i="7"/>
  <c r="AA470" i="7"/>
  <c r="AA471" i="7"/>
  <c r="AA472" i="7"/>
  <c r="AA473" i="7"/>
  <c r="AA474" i="7"/>
  <c r="AA475" i="7"/>
  <c r="AA476" i="7"/>
  <c r="AA477" i="7"/>
  <c r="AA478" i="7"/>
  <c r="AA479" i="7"/>
  <c r="AA480" i="7"/>
  <c r="AA481" i="7"/>
  <c r="AA482" i="7"/>
  <c r="AA483" i="7"/>
  <c r="AA484" i="7"/>
  <c r="AA485" i="7"/>
  <c r="AA486" i="7"/>
  <c r="AA487" i="7"/>
  <c r="AA488" i="7"/>
  <c r="AA489" i="7"/>
  <c r="AA490" i="7"/>
  <c r="AA491" i="7"/>
  <c r="AA492" i="7"/>
  <c r="AA493" i="7"/>
  <c r="AA494" i="7"/>
  <c r="AA495" i="7"/>
  <c r="AA496" i="7"/>
  <c r="AA497" i="7"/>
  <c r="AA498" i="7"/>
  <c r="AA499" i="7"/>
  <c r="AA500" i="7"/>
  <c r="AA501" i="7"/>
  <c r="AA502" i="7"/>
  <c r="Z4" i="7"/>
  <c r="Z5" i="7"/>
  <c r="Z6" i="7"/>
  <c r="Z7" i="7"/>
  <c r="Z8" i="7"/>
  <c r="Z9" i="7"/>
  <c r="Z10" i="7"/>
  <c r="Z11" i="7"/>
  <c r="Z12" i="7"/>
  <c r="Z13" i="7"/>
  <c r="Z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4" i="7"/>
  <c r="Z65" i="7"/>
  <c r="Z66" i="7"/>
  <c r="Z67" i="7"/>
  <c r="Z68" i="7"/>
  <c r="Z69" i="7"/>
  <c r="Z70" i="7"/>
  <c r="Z71" i="7"/>
  <c r="Z72" i="7"/>
  <c r="Z73" i="7"/>
  <c r="Z74" i="7"/>
  <c r="Z75" i="7"/>
  <c r="Z76" i="7"/>
  <c r="Z77" i="7"/>
  <c r="Z78" i="7"/>
  <c r="Z79" i="7"/>
  <c r="Z80" i="7"/>
  <c r="Z81" i="7"/>
  <c r="Z82" i="7"/>
  <c r="Z83" i="7"/>
  <c r="Z84" i="7"/>
  <c r="Z85" i="7"/>
  <c r="Z86" i="7"/>
  <c r="Z87" i="7"/>
  <c r="Z88" i="7"/>
  <c r="Z89" i="7"/>
  <c r="Z90" i="7"/>
  <c r="Z91" i="7"/>
  <c r="Z92" i="7"/>
  <c r="Z93" i="7"/>
  <c r="Z94" i="7"/>
  <c r="Z95" i="7"/>
  <c r="Z96" i="7"/>
  <c r="Z97" i="7"/>
  <c r="Z98" i="7"/>
  <c r="Z99" i="7"/>
  <c r="Z100" i="7"/>
  <c r="Z101" i="7"/>
  <c r="Z102" i="7"/>
  <c r="Z103" i="7"/>
  <c r="Z104" i="7"/>
  <c r="Z105" i="7"/>
  <c r="Z106" i="7"/>
  <c r="Z107" i="7"/>
  <c r="Z108" i="7"/>
  <c r="Z109" i="7"/>
  <c r="Z110" i="7"/>
  <c r="Z111" i="7"/>
  <c r="Z112" i="7"/>
  <c r="Z113" i="7"/>
  <c r="Z114" i="7"/>
  <c r="Z115" i="7"/>
  <c r="Z116" i="7"/>
  <c r="Z117" i="7"/>
  <c r="Z118" i="7"/>
  <c r="Z119" i="7"/>
  <c r="Z120" i="7"/>
  <c r="Z121" i="7"/>
  <c r="Z122" i="7"/>
  <c r="Z123" i="7"/>
  <c r="Z124" i="7"/>
  <c r="Z125" i="7"/>
  <c r="Z126" i="7"/>
  <c r="Z127" i="7"/>
  <c r="Z128" i="7"/>
  <c r="Z129" i="7"/>
  <c r="Z130" i="7"/>
  <c r="Z131" i="7"/>
  <c r="Z132" i="7"/>
  <c r="Z133" i="7"/>
  <c r="Z134" i="7"/>
  <c r="Z135" i="7"/>
  <c r="Z136" i="7"/>
  <c r="Z137" i="7"/>
  <c r="Z138" i="7"/>
  <c r="Z139" i="7"/>
  <c r="Z140" i="7"/>
  <c r="Z141" i="7"/>
  <c r="Z142" i="7"/>
  <c r="Z143" i="7"/>
  <c r="Z144" i="7"/>
  <c r="Z145" i="7"/>
  <c r="Z146" i="7"/>
  <c r="Z147" i="7"/>
  <c r="Z148" i="7"/>
  <c r="Z149"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86" i="7"/>
  <c r="Z187" i="7"/>
  <c r="Z188" i="7"/>
  <c r="Z189" i="7"/>
  <c r="Z190" i="7"/>
  <c r="Z191" i="7"/>
  <c r="Z192" i="7"/>
  <c r="Z193" i="7"/>
  <c r="Z194" i="7"/>
  <c r="Z195" i="7"/>
  <c r="Z196" i="7"/>
  <c r="Z197" i="7"/>
  <c r="Z198" i="7"/>
  <c r="Z199" i="7"/>
  <c r="Z200" i="7"/>
  <c r="Z201" i="7"/>
  <c r="Z202" i="7"/>
  <c r="Z203" i="7"/>
  <c r="Z204" i="7"/>
  <c r="Z205" i="7"/>
  <c r="Z206" i="7"/>
  <c r="Z207" i="7"/>
  <c r="Z208" i="7"/>
  <c r="Z209" i="7"/>
  <c r="Z210" i="7"/>
  <c r="Z211" i="7"/>
  <c r="Z212" i="7"/>
  <c r="Z213" i="7"/>
  <c r="Z214" i="7"/>
  <c r="Z215" i="7"/>
  <c r="Z216" i="7"/>
  <c r="Z217" i="7"/>
  <c r="Z218" i="7"/>
  <c r="Z219" i="7"/>
  <c r="Z220" i="7"/>
  <c r="Z221" i="7"/>
  <c r="Z222" i="7"/>
  <c r="Z223" i="7"/>
  <c r="Z224" i="7"/>
  <c r="Z225" i="7"/>
  <c r="Z226" i="7"/>
  <c r="Z227" i="7"/>
  <c r="Z228" i="7"/>
  <c r="Z229" i="7"/>
  <c r="Z230" i="7"/>
  <c r="Z231" i="7"/>
  <c r="Z232" i="7"/>
  <c r="Z233" i="7"/>
  <c r="Z234" i="7"/>
  <c r="Z235" i="7"/>
  <c r="Z236" i="7"/>
  <c r="Z237" i="7"/>
  <c r="Z238" i="7"/>
  <c r="Z239" i="7"/>
  <c r="Z240" i="7"/>
  <c r="Z241" i="7"/>
  <c r="Z242" i="7"/>
  <c r="Z243" i="7"/>
  <c r="Z244" i="7"/>
  <c r="Z245" i="7"/>
  <c r="Z246" i="7"/>
  <c r="Z247" i="7"/>
  <c r="Z248" i="7"/>
  <c r="Z249" i="7"/>
  <c r="Z250" i="7"/>
  <c r="Z251" i="7"/>
  <c r="Z252" i="7"/>
  <c r="Z253" i="7"/>
  <c r="Z254" i="7"/>
  <c r="Z255" i="7"/>
  <c r="Z256" i="7"/>
  <c r="Z257" i="7"/>
  <c r="Z258" i="7"/>
  <c r="Z259" i="7"/>
  <c r="Z260" i="7"/>
  <c r="Z261" i="7"/>
  <c r="Z262" i="7"/>
  <c r="Z263" i="7"/>
  <c r="Z264" i="7"/>
  <c r="Z265" i="7"/>
  <c r="Z266" i="7"/>
  <c r="Z267" i="7"/>
  <c r="Z268" i="7"/>
  <c r="Z269" i="7"/>
  <c r="Z270" i="7"/>
  <c r="Z271" i="7"/>
  <c r="Z272" i="7"/>
  <c r="Z273" i="7"/>
  <c r="Z274" i="7"/>
  <c r="Z275" i="7"/>
  <c r="Z276" i="7"/>
  <c r="Z277" i="7"/>
  <c r="Z278" i="7"/>
  <c r="Z279" i="7"/>
  <c r="Z280" i="7"/>
  <c r="Z281" i="7"/>
  <c r="Z282" i="7"/>
  <c r="Z283" i="7"/>
  <c r="Z284" i="7"/>
  <c r="Z285" i="7"/>
  <c r="Z286" i="7"/>
  <c r="Z287" i="7"/>
  <c r="Z288" i="7"/>
  <c r="Z289" i="7"/>
  <c r="Z290" i="7"/>
  <c r="Z291" i="7"/>
  <c r="Z292" i="7"/>
  <c r="Z293" i="7"/>
  <c r="Z294" i="7"/>
  <c r="Z295" i="7"/>
  <c r="Z296" i="7"/>
  <c r="Z297" i="7"/>
  <c r="Z298" i="7"/>
  <c r="Z299" i="7"/>
  <c r="Z300" i="7"/>
  <c r="Z301" i="7"/>
  <c r="Z302" i="7"/>
  <c r="Z303" i="7"/>
  <c r="Z304" i="7"/>
  <c r="Z305" i="7"/>
  <c r="Z306" i="7"/>
  <c r="Z307" i="7"/>
  <c r="Z308" i="7"/>
  <c r="Z309" i="7"/>
  <c r="Z310" i="7"/>
  <c r="Z311" i="7"/>
  <c r="Z312" i="7"/>
  <c r="Z313" i="7"/>
  <c r="Z314" i="7"/>
  <c r="Z315" i="7"/>
  <c r="Z316" i="7"/>
  <c r="Z317" i="7"/>
  <c r="Z318" i="7"/>
  <c r="Z319" i="7"/>
  <c r="Z320" i="7"/>
  <c r="Z321" i="7"/>
  <c r="Z322" i="7"/>
  <c r="Z323" i="7"/>
  <c r="Z324" i="7"/>
  <c r="Z325" i="7"/>
  <c r="Z326" i="7"/>
  <c r="Z327" i="7"/>
  <c r="Z328" i="7"/>
  <c r="Z329" i="7"/>
  <c r="Z330" i="7"/>
  <c r="Z331" i="7"/>
  <c r="Z332" i="7"/>
  <c r="Z333" i="7"/>
  <c r="Z334" i="7"/>
  <c r="Z335" i="7"/>
  <c r="Z336" i="7"/>
  <c r="Z337" i="7"/>
  <c r="Z338" i="7"/>
  <c r="Z339" i="7"/>
  <c r="Z340" i="7"/>
  <c r="Z341" i="7"/>
  <c r="Z342" i="7"/>
  <c r="Z343" i="7"/>
  <c r="Z344" i="7"/>
  <c r="Z345" i="7"/>
  <c r="Z346" i="7"/>
  <c r="Z347" i="7"/>
  <c r="Z348" i="7"/>
  <c r="Z349" i="7"/>
  <c r="Z350" i="7"/>
  <c r="Z351" i="7"/>
  <c r="Z352" i="7"/>
  <c r="Z353" i="7"/>
  <c r="Z354" i="7"/>
  <c r="Z355" i="7"/>
  <c r="Z356" i="7"/>
  <c r="Z357" i="7"/>
  <c r="Z358" i="7"/>
  <c r="Z359" i="7"/>
  <c r="Z360" i="7"/>
  <c r="Z361" i="7"/>
  <c r="Z362" i="7"/>
  <c r="Z363" i="7"/>
  <c r="Z364" i="7"/>
  <c r="Z365" i="7"/>
  <c r="Z366" i="7"/>
  <c r="Z367" i="7"/>
  <c r="Z368" i="7"/>
  <c r="Z369" i="7"/>
  <c r="Z370" i="7"/>
  <c r="Z371" i="7"/>
  <c r="Z372" i="7"/>
  <c r="Z373" i="7"/>
  <c r="Z374" i="7"/>
  <c r="Z375" i="7"/>
  <c r="Z376" i="7"/>
  <c r="Z377" i="7"/>
  <c r="Z378" i="7"/>
  <c r="Z379" i="7"/>
  <c r="Z380" i="7"/>
  <c r="Z381" i="7"/>
  <c r="Z382" i="7"/>
  <c r="Z383" i="7"/>
  <c r="Z384" i="7"/>
  <c r="Z385" i="7"/>
  <c r="Z386" i="7"/>
  <c r="Z387" i="7"/>
  <c r="Z388" i="7"/>
  <c r="Z389" i="7"/>
  <c r="Z390" i="7"/>
  <c r="Z391" i="7"/>
  <c r="Z392" i="7"/>
  <c r="Z393" i="7"/>
  <c r="Z394" i="7"/>
  <c r="Z395" i="7"/>
  <c r="Z396" i="7"/>
  <c r="Z397" i="7"/>
  <c r="Z398" i="7"/>
  <c r="Z399" i="7"/>
  <c r="Z400" i="7"/>
  <c r="Z401" i="7"/>
  <c r="Z402" i="7"/>
  <c r="Z403" i="7"/>
  <c r="Z404" i="7"/>
  <c r="Z405" i="7"/>
  <c r="Z406" i="7"/>
  <c r="Z407" i="7"/>
  <c r="Z408" i="7"/>
  <c r="Z409" i="7"/>
  <c r="Z410" i="7"/>
  <c r="Z411" i="7"/>
  <c r="Z412" i="7"/>
  <c r="Z413" i="7"/>
  <c r="Z414" i="7"/>
  <c r="Z415" i="7"/>
  <c r="Z416" i="7"/>
  <c r="Z417" i="7"/>
  <c r="Z418" i="7"/>
  <c r="Z419" i="7"/>
  <c r="Z420" i="7"/>
  <c r="Z421" i="7"/>
  <c r="Z422" i="7"/>
  <c r="Z423" i="7"/>
  <c r="Z424" i="7"/>
  <c r="Z425" i="7"/>
  <c r="Z426" i="7"/>
  <c r="Z427" i="7"/>
  <c r="Z428" i="7"/>
  <c r="Z429" i="7"/>
  <c r="Z430" i="7"/>
  <c r="Z431" i="7"/>
  <c r="Z432" i="7"/>
  <c r="Z433" i="7"/>
  <c r="Z434" i="7"/>
  <c r="Z435" i="7"/>
  <c r="Z436" i="7"/>
  <c r="Z437" i="7"/>
  <c r="Z438" i="7"/>
  <c r="Z439" i="7"/>
  <c r="Z440" i="7"/>
  <c r="Z441" i="7"/>
  <c r="Z442" i="7"/>
  <c r="Z443" i="7"/>
  <c r="Z444" i="7"/>
  <c r="Z445" i="7"/>
  <c r="Z446" i="7"/>
  <c r="Z447" i="7"/>
  <c r="Z448" i="7"/>
  <c r="Z449" i="7"/>
  <c r="Z450" i="7"/>
  <c r="Z451" i="7"/>
  <c r="Z452" i="7"/>
  <c r="Z453" i="7"/>
  <c r="Z454" i="7"/>
  <c r="Z455" i="7"/>
  <c r="Z456" i="7"/>
  <c r="Z457" i="7"/>
  <c r="Z458" i="7"/>
  <c r="Z459" i="7"/>
  <c r="Z460" i="7"/>
  <c r="Z461" i="7"/>
  <c r="Z462" i="7"/>
  <c r="Z463" i="7"/>
  <c r="Z464" i="7"/>
  <c r="Z465" i="7"/>
  <c r="Z466" i="7"/>
  <c r="Z467" i="7"/>
  <c r="Z468" i="7"/>
  <c r="Z469" i="7"/>
  <c r="Z470" i="7"/>
  <c r="Z471" i="7"/>
  <c r="Z472" i="7"/>
  <c r="Z473" i="7"/>
  <c r="Z474" i="7"/>
  <c r="Z475" i="7"/>
  <c r="Z476" i="7"/>
  <c r="Z477" i="7"/>
  <c r="Z478" i="7"/>
  <c r="Z479" i="7"/>
  <c r="Z480" i="7"/>
  <c r="Z481" i="7"/>
  <c r="Z482" i="7"/>
  <c r="Z483" i="7"/>
  <c r="Z484" i="7"/>
  <c r="Z485" i="7"/>
  <c r="Z486" i="7"/>
  <c r="Z487" i="7"/>
  <c r="Z488" i="7"/>
  <c r="Z489" i="7"/>
  <c r="Z490" i="7"/>
  <c r="Z491" i="7"/>
  <c r="Z492" i="7"/>
  <c r="Z493" i="7"/>
  <c r="Z494" i="7"/>
  <c r="Z495" i="7"/>
  <c r="Z496" i="7"/>
  <c r="Z497" i="7"/>
  <c r="Z498" i="7"/>
  <c r="Z499" i="7"/>
  <c r="Z500" i="7"/>
  <c r="Z501" i="7"/>
  <c r="Z502"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4"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99" i="7"/>
  <c r="Y400" i="7"/>
  <c r="Y401" i="7"/>
  <c r="Y402" i="7"/>
  <c r="Y403" i="7"/>
  <c r="Y404" i="7"/>
  <c r="Y405" i="7"/>
  <c r="Y406" i="7"/>
  <c r="Y407" i="7"/>
  <c r="Y408" i="7"/>
  <c r="Y409" i="7"/>
  <c r="Y410" i="7"/>
  <c r="Y411" i="7"/>
  <c r="Y412" i="7"/>
  <c r="Y413" i="7"/>
  <c r="Y414" i="7"/>
  <c r="Y415" i="7"/>
  <c r="Y416" i="7"/>
  <c r="Y417" i="7"/>
  <c r="Y418" i="7"/>
  <c r="Y419" i="7"/>
  <c r="Y420" i="7"/>
  <c r="Y421" i="7"/>
  <c r="Y422" i="7"/>
  <c r="Y423" i="7"/>
  <c r="Y424" i="7"/>
  <c r="Y425" i="7"/>
  <c r="Y426" i="7"/>
  <c r="Y427" i="7"/>
  <c r="Y428" i="7"/>
  <c r="Y429" i="7"/>
  <c r="Y430" i="7"/>
  <c r="Y431" i="7"/>
  <c r="Y432" i="7"/>
  <c r="Y433" i="7"/>
  <c r="Y434" i="7"/>
  <c r="Y435" i="7"/>
  <c r="Y436" i="7"/>
  <c r="Y437" i="7"/>
  <c r="Y438" i="7"/>
  <c r="Y439" i="7"/>
  <c r="Y440" i="7"/>
  <c r="Y441" i="7"/>
  <c r="Y442" i="7"/>
  <c r="Y443" i="7"/>
  <c r="Y444" i="7"/>
  <c r="Y445" i="7"/>
  <c r="Y446" i="7"/>
  <c r="Y447" i="7"/>
  <c r="Y448" i="7"/>
  <c r="Y449" i="7"/>
  <c r="Y450" i="7"/>
  <c r="Y451" i="7"/>
  <c r="Y452" i="7"/>
  <c r="Y453" i="7"/>
  <c r="Y454" i="7"/>
  <c r="Y455" i="7"/>
  <c r="Y456" i="7"/>
  <c r="Y457" i="7"/>
  <c r="Y458" i="7"/>
  <c r="Y459" i="7"/>
  <c r="Y460" i="7"/>
  <c r="Y461" i="7"/>
  <c r="Y462" i="7"/>
  <c r="Y463" i="7"/>
  <c r="Y464" i="7"/>
  <c r="Y465" i="7"/>
  <c r="Y466" i="7"/>
  <c r="Y467" i="7"/>
  <c r="Y468" i="7"/>
  <c r="Y469" i="7"/>
  <c r="Y470" i="7"/>
  <c r="Y471" i="7"/>
  <c r="Y472" i="7"/>
  <c r="Y473" i="7"/>
  <c r="Y474" i="7"/>
  <c r="Y475" i="7"/>
  <c r="Y476" i="7"/>
  <c r="Y477" i="7"/>
  <c r="Y478" i="7"/>
  <c r="Y479" i="7"/>
  <c r="Y480" i="7"/>
  <c r="Y481" i="7"/>
  <c r="Y482" i="7"/>
  <c r="Y483" i="7"/>
  <c r="Y484" i="7"/>
  <c r="Y485" i="7"/>
  <c r="Y486" i="7"/>
  <c r="Y487" i="7"/>
  <c r="Y488" i="7"/>
  <c r="Y489" i="7"/>
  <c r="Y490" i="7"/>
  <c r="Y491" i="7"/>
  <c r="Y492" i="7"/>
  <c r="Y493" i="7"/>
  <c r="Y494" i="7"/>
  <c r="Y495" i="7"/>
  <c r="Y496" i="7"/>
  <c r="Y497" i="7"/>
  <c r="Y498" i="7"/>
  <c r="Y499" i="7"/>
  <c r="Y500" i="7"/>
  <c r="Y501" i="7"/>
  <c r="Y502"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W4" i="7"/>
  <c r="W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4"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W399" i="7"/>
  <c r="W400" i="7"/>
  <c r="W401" i="7"/>
  <c r="W402" i="7"/>
  <c r="W403" i="7"/>
  <c r="W404" i="7"/>
  <c r="W405" i="7"/>
  <c r="W406" i="7"/>
  <c r="W407" i="7"/>
  <c r="W408" i="7"/>
  <c r="W409" i="7"/>
  <c r="W410" i="7"/>
  <c r="W411" i="7"/>
  <c r="W412" i="7"/>
  <c r="W413" i="7"/>
  <c r="W414" i="7"/>
  <c r="W415" i="7"/>
  <c r="W416" i="7"/>
  <c r="W417" i="7"/>
  <c r="W418" i="7"/>
  <c r="W419" i="7"/>
  <c r="W420" i="7"/>
  <c r="W421" i="7"/>
  <c r="W422" i="7"/>
  <c r="W423" i="7"/>
  <c r="W424" i="7"/>
  <c r="W425" i="7"/>
  <c r="W426" i="7"/>
  <c r="W427" i="7"/>
  <c r="W428" i="7"/>
  <c r="W429" i="7"/>
  <c r="W430" i="7"/>
  <c r="W431" i="7"/>
  <c r="W432" i="7"/>
  <c r="W433" i="7"/>
  <c r="W434" i="7"/>
  <c r="W435" i="7"/>
  <c r="W436" i="7"/>
  <c r="W437" i="7"/>
  <c r="W438" i="7"/>
  <c r="W439" i="7"/>
  <c r="W440" i="7"/>
  <c r="W441" i="7"/>
  <c r="W442" i="7"/>
  <c r="W443" i="7"/>
  <c r="W444" i="7"/>
  <c r="W445" i="7"/>
  <c r="W446" i="7"/>
  <c r="W447" i="7"/>
  <c r="W448" i="7"/>
  <c r="W449" i="7"/>
  <c r="W450" i="7"/>
  <c r="W451" i="7"/>
  <c r="W452" i="7"/>
  <c r="W453" i="7"/>
  <c r="W454" i="7"/>
  <c r="W455" i="7"/>
  <c r="W456" i="7"/>
  <c r="W457" i="7"/>
  <c r="W458" i="7"/>
  <c r="W459" i="7"/>
  <c r="W460" i="7"/>
  <c r="W461" i="7"/>
  <c r="W462" i="7"/>
  <c r="W463" i="7"/>
  <c r="W464" i="7"/>
  <c r="W465" i="7"/>
  <c r="W466" i="7"/>
  <c r="W467" i="7"/>
  <c r="W468" i="7"/>
  <c r="W469" i="7"/>
  <c r="W470" i="7"/>
  <c r="W471" i="7"/>
  <c r="W472" i="7"/>
  <c r="W473" i="7"/>
  <c r="W474" i="7"/>
  <c r="W475" i="7"/>
  <c r="W476" i="7"/>
  <c r="W477" i="7"/>
  <c r="W478" i="7"/>
  <c r="W479" i="7"/>
  <c r="W480" i="7"/>
  <c r="W481" i="7"/>
  <c r="W482" i="7"/>
  <c r="W483" i="7"/>
  <c r="W484" i="7"/>
  <c r="W485" i="7"/>
  <c r="W486" i="7"/>
  <c r="W487" i="7"/>
  <c r="W488" i="7"/>
  <c r="W489" i="7"/>
  <c r="W490" i="7"/>
  <c r="W491" i="7"/>
  <c r="W492" i="7"/>
  <c r="W493" i="7"/>
  <c r="W494" i="7"/>
  <c r="W495" i="7"/>
  <c r="W496" i="7"/>
  <c r="W497" i="7"/>
  <c r="W498" i="7"/>
  <c r="W499" i="7"/>
  <c r="W500" i="7"/>
  <c r="W501" i="7"/>
  <c r="W502" i="7"/>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96" i="7"/>
  <c r="V197" i="7"/>
  <c r="V198" i="7"/>
  <c r="V199" i="7"/>
  <c r="V200" i="7"/>
  <c r="V201" i="7"/>
  <c r="V202" i="7"/>
  <c r="V203" i="7"/>
  <c r="V204" i="7"/>
  <c r="V205"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5" i="7"/>
  <c r="V246" i="7"/>
  <c r="V247" i="7"/>
  <c r="V248" i="7"/>
  <c r="V249" i="7"/>
  <c r="V250" i="7"/>
  <c r="V251" i="7"/>
  <c r="V252" i="7"/>
  <c r="V253" i="7"/>
  <c r="V254" i="7"/>
  <c r="V255" i="7"/>
  <c r="V256" i="7"/>
  <c r="V257" i="7"/>
  <c r="V258" i="7"/>
  <c r="V259" i="7"/>
  <c r="V260" i="7"/>
  <c r="V261" i="7"/>
  <c r="V262" i="7"/>
  <c r="V263" i="7"/>
  <c r="V264" i="7"/>
  <c r="V265" i="7"/>
  <c r="V266" i="7"/>
  <c r="V267" i="7"/>
  <c r="V268" i="7"/>
  <c r="V269" i="7"/>
  <c r="V270" i="7"/>
  <c r="V271" i="7"/>
  <c r="V272" i="7"/>
  <c r="V273" i="7"/>
  <c r="V274" i="7"/>
  <c r="V275" i="7"/>
  <c r="V276" i="7"/>
  <c r="V277" i="7"/>
  <c r="V278" i="7"/>
  <c r="V279" i="7"/>
  <c r="V280" i="7"/>
  <c r="V281" i="7"/>
  <c r="V282" i="7"/>
  <c r="V283" i="7"/>
  <c r="V284" i="7"/>
  <c r="V285" i="7"/>
  <c r="V286" i="7"/>
  <c r="V287" i="7"/>
  <c r="V288" i="7"/>
  <c r="V289" i="7"/>
  <c r="V290" i="7"/>
  <c r="V291" i="7"/>
  <c r="V292" i="7"/>
  <c r="V293" i="7"/>
  <c r="V294" i="7"/>
  <c r="V295" i="7"/>
  <c r="V296" i="7"/>
  <c r="V297" i="7"/>
  <c r="V298" i="7"/>
  <c r="V299" i="7"/>
  <c r="V300" i="7"/>
  <c r="V301" i="7"/>
  <c r="V302" i="7"/>
  <c r="V303" i="7"/>
  <c r="V304" i="7"/>
  <c r="V305" i="7"/>
  <c r="V306" i="7"/>
  <c r="V307" i="7"/>
  <c r="V308" i="7"/>
  <c r="V309" i="7"/>
  <c r="V310" i="7"/>
  <c r="V311" i="7"/>
  <c r="V312" i="7"/>
  <c r="V313" i="7"/>
  <c r="V314" i="7"/>
  <c r="V315" i="7"/>
  <c r="V316" i="7"/>
  <c r="V317" i="7"/>
  <c r="V318" i="7"/>
  <c r="V319" i="7"/>
  <c r="V320" i="7"/>
  <c r="V321" i="7"/>
  <c r="V322" i="7"/>
  <c r="V323" i="7"/>
  <c r="V324" i="7"/>
  <c r="V325" i="7"/>
  <c r="V326" i="7"/>
  <c r="V327" i="7"/>
  <c r="V328" i="7"/>
  <c r="V329" i="7"/>
  <c r="V330" i="7"/>
  <c r="V331" i="7"/>
  <c r="V332" i="7"/>
  <c r="V333" i="7"/>
  <c r="V334" i="7"/>
  <c r="V335" i="7"/>
  <c r="V336" i="7"/>
  <c r="V337" i="7"/>
  <c r="V338" i="7"/>
  <c r="V339" i="7"/>
  <c r="V340" i="7"/>
  <c r="V341" i="7"/>
  <c r="V342" i="7"/>
  <c r="V343" i="7"/>
  <c r="V344" i="7"/>
  <c r="V345" i="7"/>
  <c r="V346" i="7"/>
  <c r="V347" i="7"/>
  <c r="V348" i="7"/>
  <c r="V349" i="7"/>
  <c r="V350" i="7"/>
  <c r="V351" i="7"/>
  <c r="V352" i="7"/>
  <c r="V353" i="7"/>
  <c r="V354" i="7"/>
  <c r="V355" i="7"/>
  <c r="V356" i="7"/>
  <c r="V357" i="7"/>
  <c r="V358" i="7"/>
  <c r="V359" i="7"/>
  <c r="V360" i="7"/>
  <c r="V361" i="7"/>
  <c r="V362" i="7"/>
  <c r="V363" i="7"/>
  <c r="V364" i="7"/>
  <c r="V365" i="7"/>
  <c r="V366" i="7"/>
  <c r="V367" i="7"/>
  <c r="V368" i="7"/>
  <c r="V369" i="7"/>
  <c r="V370" i="7"/>
  <c r="V371" i="7"/>
  <c r="V372" i="7"/>
  <c r="V373" i="7"/>
  <c r="V374" i="7"/>
  <c r="V375" i="7"/>
  <c r="V376" i="7"/>
  <c r="V377" i="7"/>
  <c r="V378" i="7"/>
  <c r="V379" i="7"/>
  <c r="V380" i="7"/>
  <c r="V381" i="7"/>
  <c r="V382" i="7"/>
  <c r="V383" i="7"/>
  <c r="V384" i="7"/>
  <c r="V385" i="7"/>
  <c r="V386" i="7"/>
  <c r="V387" i="7"/>
  <c r="V388" i="7"/>
  <c r="V389" i="7"/>
  <c r="V390" i="7"/>
  <c r="V391" i="7"/>
  <c r="V392" i="7"/>
  <c r="V393" i="7"/>
  <c r="V394" i="7"/>
  <c r="V395" i="7"/>
  <c r="V396" i="7"/>
  <c r="V397" i="7"/>
  <c r="V398" i="7"/>
  <c r="V399" i="7"/>
  <c r="V400" i="7"/>
  <c r="V401" i="7"/>
  <c r="V402" i="7"/>
  <c r="V403" i="7"/>
  <c r="V404" i="7"/>
  <c r="V405" i="7"/>
  <c r="V406" i="7"/>
  <c r="V407" i="7"/>
  <c r="V408" i="7"/>
  <c r="V409" i="7"/>
  <c r="V410" i="7"/>
  <c r="V411" i="7"/>
  <c r="V412" i="7"/>
  <c r="V413" i="7"/>
  <c r="V414" i="7"/>
  <c r="V415" i="7"/>
  <c r="V416" i="7"/>
  <c r="V417" i="7"/>
  <c r="V418" i="7"/>
  <c r="V419" i="7"/>
  <c r="V420" i="7"/>
  <c r="V421" i="7"/>
  <c r="V422" i="7"/>
  <c r="V423" i="7"/>
  <c r="V424" i="7"/>
  <c r="V425" i="7"/>
  <c r="V426" i="7"/>
  <c r="V427" i="7"/>
  <c r="V428" i="7"/>
  <c r="V429" i="7"/>
  <c r="V430" i="7"/>
  <c r="V431" i="7"/>
  <c r="V432" i="7"/>
  <c r="V433" i="7"/>
  <c r="V434" i="7"/>
  <c r="V435" i="7"/>
  <c r="V436" i="7"/>
  <c r="V437" i="7"/>
  <c r="V438" i="7"/>
  <c r="V439" i="7"/>
  <c r="V440" i="7"/>
  <c r="V441" i="7"/>
  <c r="V442" i="7"/>
  <c r="V443" i="7"/>
  <c r="V444" i="7"/>
  <c r="V445" i="7"/>
  <c r="V446" i="7"/>
  <c r="V447" i="7"/>
  <c r="V448" i="7"/>
  <c r="V449" i="7"/>
  <c r="V450" i="7"/>
  <c r="V451" i="7"/>
  <c r="V452" i="7"/>
  <c r="V453" i="7"/>
  <c r="V454" i="7"/>
  <c r="V455" i="7"/>
  <c r="V456" i="7"/>
  <c r="V457" i="7"/>
  <c r="V458" i="7"/>
  <c r="V459" i="7"/>
  <c r="V460" i="7"/>
  <c r="V461" i="7"/>
  <c r="V462" i="7"/>
  <c r="V463" i="7"/>
  <c r="V464" i="7"/>
  <c r="V465" i="7"/>
  <c r="V466" i="7"/>
  <c r="V467" i="7"/>
  <c r="V468" i="7"/>
  <c r="V469" i="7"/>
  <c r="V470" i="7"/>
  <c r="V471" i="7"/>
  <c r="V472" i="7"/>
  <c r="V473" i="7"/>
  <c r="V474" i="7"/>
  <c r="V475" i="7"/>
  <c r="V476" i="7"/>
  <c r="V477" i="7"/>
  <c r="V478" i="7"/>
  <c r="V479" i="7"/>
  <c r="V480" i="7"/>
  <c r="V481" i="7"/>
  <c r="V482" i="7"/>
  <c r="V483" i="7"/>
  <c r="V484" i="7"/>
  <c r="V485" i="7"/>
  <c r="V486" i="7"/>
  <c r="V487" i="7"/>
  <c r="V488" i="7"/>
  <c r="V489" i="7"/>
  <c r="V490" i="7"/>
  <c r="V491" i="7"/>
  <c r="V492" i="7"/>
  <c r="V493" i="7"/>
  <c r="V494" i="7"/>
  <c r="V495" i="7"/>
  <c r="V496" i="7"/>
  <c r="V497" i="7"/>
  <c r="V498" i="7"/>
  <c r="V499" i="7"/>
  <c r="V500" i="7"/>
  <c r="V501" i="7"/>
  <c r="V502"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97" i="7"/>
  <c r="U198" i="7"/>
  <c r="U199" i="7"/>
  <c r="U200" i="7"/>
  <c r="U201" i="7"/>
  <c r="U202" i="7"/>
  <c r="U203" i="7"/>
  <c r="U204" i="7"/>
  <c r="U205" i="7"/>
  <c r="U206" i="7"/>
  <c r="U207" i="7"/>
  <c r="U208" i="7"/>
  <c r="U209" i="7"/>
  <c r="U210" i="7"/>
  <c r="U211" i="7"/>
  <c r="U212" i="7"/>
  <c r="U213" i="7"/>
  <c r="U214" i="7"/>
  <c r="U215" i="7"/>
  <c r="U216" i="7"/>
  <c r="U217" i="7"/>
  <c r="U218" i="7"/>
  <c r="U219" i="7"/>
  <c r="U220" i="7"/>
  <c r="U221" i="7"/>
  <c r="U222" i="7"/>
  <c r="U223" i="7"/>
  <c r="U224" i="7"/>
  <c r="U225" i="7"/>
  <c r="U226" i="7"/>
  <c r="U227" i="7"/>
  <c r="U228" i="7"/>
  <c r="U229" i="7"/>
  <c r="U230" i="7"/>
  <c r="U231" i="7"/>
  <c r="U232" i="7"/>
  <c r="U233" i="7"/>
  <c r="U234" i="7"/>
  <c r="U235" i="7"/>
  <c r="U236" i="7"/>
  <c r="U237" i="7"/>
  <c r="U238" i="7"/>
  <c r="U239" i="7"/>
  <c r="U240" i="7"/>
  <c r="U241" i="7"/>
  <c r="U242" i="7"/>
  <c r="U243" i="7"/>
  <c r="U244" i="7"/>
  <c r="U245" i="7"/>
  <c r="U246" i="7"/>
  <c r="U247" i="7"/>
  <c r="U248" i="7"/>
  <c r="U249" i="7"/>
  <c r="U250" i="7"/>
  <c r="U251" i="7"/>
  <c r="U252" i="7"/>
  <c r="U253" i="7"/>
  <c r="U254" i="7"/>
  <c r="U255" i="7"/>
  <c r="U256" i="7"/>
  <c r="U257" i="7"/>
  <c r="U258" i="7"/>
  <c r="U259" i="7"/>
  <c r="U260" i="7"/>
  <c r="U261" i="7"/>
  <c r="U262" i="7"/>
  <c r="U263" i="7"/>
  <c r="U264" i="7"/>
  <c r="U265" i="7"/>
  <c r="U266" i="7"/>
  <c r="U267" i="7"/>
  <c r="U268" i="7"/>
  <c r="U269" i="7"/>
  <c r="U270" i="7"/>
  <c r="U271" i="7"/>
  <c r="U272" i="7"/>
  <c r="U273" i="7"/>
  <c r="U274" i="7"/>
  <c r="U275" i="7"/>
  <c r="U276" i="7"/>
  <c r="U277" i="7"/>
  <c r="U278" i="7"/>
  <c r="U279" i="7"/>
  <c r="U280" i="7"/>
  <c r="U281" i="7"/>
  <c r="U282" i="7"/>
  <c r="U283" i="7"/>
  <c r="U284" i="7"/>
  <c r="U285" i="7"/>
  <c r="U286" i="7"/>
  <c r="U287" i="7"/>
  <c r="U288" i="7"/>
  <c r="U289" i="7"/>
  <c r="U290" i="7"/>
  <c r="U291" i="7"/>
  <c r="U292" i="7"/>
  <c r="U293" i="7"/>
  <c r="U294" i="7"/>
  <c r="U295" i="7"/>
  <c r="U296" i="7"/>
  <c r="U297" i="7"/>
  <c r="U298" i="7"/>
  <c r="U299" i="7"/>
  <c r="U300" i="7"/>
  <c r="U301" i="7"/>
  <c r="U302" i="7"/>
  <c r="U303" i="7"/>
  <c r="U304" i="7"/>
  <c r="U305" i="7"/>
  <c r="U306" i="7"/>
  <c r="U307" i="7"/>
  <c r="U308" i="7"/>
  <c r="U309" i="7"/>
  <c r="U310" i="7"/>
  <c r="U311" i="7"/>
  <c r="U312" i="7"/>
  <c r="U313" i="7"/>
  <c r="U314" i="7"/>
  <c r="U315" i="7"/>
  <c r="U316" i="7"/>
  <c r="U317" i="7"/>
  <c r="U318" i="7"/>
  <c r="U319" i="7"/>
  <c r="U320" i="7"/>
  <c r="U321" i="7"/>
  <c r="U322" i="7"/>
  <c r="U323" i="7"/>
  <c r="U324" i="7"/>
  <c r="U325" i="7"/>
  <c r="U326" i="7"/>
  <c r="U327" i="7"/>
  <c r="U328" i="7"/>
  <c r="U329" i="7"/>
  <c r="U330" i="7"/>
  <c r="U331" i="7"/>
  <c r="U332" i="7"/>
  <c r="U333" i="7"/>
  <c r="U334" i="7"/>
  <c r="U335" i="7"/>
  <c r="U336" i="7"/>
  <c r="U337" i="7"/>
  <c r="U338" i="7"/>
  <c r="U339" i="7"/>
  <c r="U340" i="7"/>
  <c r="U341" i="7"/>
  <c r="U342" i="7"/>
  <c r="U343" i="7"/>
  <c r="U344" i="7"/>
  <c r="U345" i="7"/>
  <c r="U346" i="7"/>
  <c r="U347" i="7"/>
  <c r="U348" i="7"/>
  <c r="U349" i="7"/>
  <c r="U350" i="7"/>
  <c r="U351" i="7"/>
  <c r="U352" i="7"/>
  <c r="U353" i="7"/>
  <c r="U354" i="7"/>
  <c r="U355" i="7"/>
  <c r="U356" i="7"/>
  <c r="U357" i="7"/>
  <c r="U358" i="7"/>
  <c r="U359" i="7"/>
  <c r="U360" i="7"/>
  <c r="U361" i="7"/>
  <c r="U362" i="7"/>
  <c r="U363" i="7"/>
  <c r="U364" i="7"/>
  <c r="U365" i="7"/>
  <c r="U366" i="7"/>
  <c r="U367" i="7"/>
  <c r="U368" i="7"/>
  <c r="U369" i="7"/>
  <c r="U370" i="7"/>
  <c r="U371" i="7"/>
  <c r="U372" i="7"/>
  <c r="U373" i="7"/>
  <c r="U374" i="7"/>
  <c r="U375" i="7"/>
  <c r="U376" i="7"/>
  <c r="U377" i="7"/>
  <c r="U378" i="7"/>
  <c r="U379" i="7"/>
  <c r="U380" i="7"/>
  <c r="U381" i="7"/>
  <c r="U382" i="7"/>
  <c r="U383" i="7"/>
  <c r="U384" i="7"/>
  <c r="U385" i="7"/>
  <c r="U386" i="7"/>
  <c r="U387" i="7"/>
  <c r="U388" i="7"/>
  <c r="U389" i="7"/>
  <c r="U390" i="7"/>
  <c r="U391" i="7"/>
  <c r="U392" i="7"/>
  <c r="U393" i="7"/>
  <c r="U394" i="7"/>
  <c r="U395" i="7"/>
  <c r="U396" i="7"/>
  <c r="U397" i="7"/>
  <c r="U398" i="7"/>
  <c r="U399" i="7"/>
  <c r="U400" i="7"/>
  <c r="U401" i="7"/>
  <c r="U402" i="7"/>
  <c r="U403" i="7"/>
  <c r="U404" i="7"/>
  <c r="U405" i="7"/>
  <c r="U406" i="7"/>
  <c r="U407" i="7"/>
  <c r="U408" i="7"/>
  <c r="U409" i="7"/>
  <c r="U410" i="7"/>
  <c r="U411" i="7"/>
  <c r="U412" i="7"/>
  <c r="U413" i="7"/>
  <c r="U414" i="7"/>
  <c r="U415" i="7"/>
  <c r="U416" i="7"/>
  <c r="U417" i="7"/>
  <c r="U418" i="7"/>
  <c r="U419" i="7"/>
  <c r="U420" i="7"/>
  <c r="U421" i="7"/>
  <c r="U422" i="7"/>
  <c r="U423" i="7"/>
  <c r="U424" i="7"/>
  <c r="U425" i="7"/>
  <c r="U426" i="7"/>
  <c r="U427" i="7"/>
  <c r="U428" i="7"/>
  <c r="U429" i="7"/>
  <c r="U430" i="7"/>
  <c r="U431" i="7"/>
  <c r="U432" i="7"/>
  <c r="U433" i="7"/>
  <c r="U434" i="7"/>
  <c r="U435" i="7"/>
  <c r="U436" i="7"/>
  <c r="U437" i="7"/>
  <c r="U438" i="7"/>
  <c r="U439" i="7"/>
  <c r="U440" i="7"/>
  <c r="U441" i="7"/>
  <c r="U442" i="7"/>
  <c r="U443" i="7"/>
  <c r="U444" i="7"/>
  <c r="U445" i="7"/>
  <c r="U446" i="7"/>
  <c r="U447" i="7"/>
  <c r="U448" i="7"/>
  <c r="U449" i="7"/>
  <c r="U450" i="7"/>
  <c r="U451" i="7"/>
  <c r="U452" i="7"/>
  <c r="U453" i="7"/>
  <c r="U454" i="7"/>
  <c r="U455" i="7"/>
  <c r="U456" i="7"/>
  <c r="U457" i="7"/>
  <c r="U458" i="7"/>
  <c r="U459" i="7"/>
  <c r="U460" i="7"/>
  <c r="U461" i="7"/>
  <c r="U462" i="7"/>
  <c r="U463" i="7"/>
  <c r="U464" i="7"/>
  <c r="U465" i="7"/>
  <c r="U466" i="7"/>
  <c r="U467" i="7"/>
  <c r="U468" i="7"/>
  <c r="U469" i="7"/>
  <c r="U470" i="7"/>
  <c r="U471" i="7"/>
  <c r="U472" i="7"/>
  <c r="U473" i="7"/>
  <c r="U474" i="7"/>
  <c r="U475" i="7"/>
  <c r="U476" i="7"/>
  <c r="U477" i="7"/>
  <c r="U478" i="7"/>
  <c r="U479" i="7"/>
  <c r="U480" i="7"/>
  <c r="U481" i="7"/>
  <c r="U482" i="7"/>
  <c r="U483" i="7"/>
  <c r="U484" i="7"/>
  <c r="U485" i="7"/>
  <c r="U486" i="7"/>
  <c r="U487" i="7"/>
  <c r="U488" i="7"/>
  <c r="U489" i="7"/>
  <c r="U490" i="7"/>
  <c r="U491" i="7"/>
  <c r="U492" i="7"/>
  <c r="U493" i="7"/>
  <c r="U494" i="7"/>
  <c r="U495" i="7"/>
  <c r="U496" i="7"/>
  <c r="U497" i="7"/>
  <c r="U498" i="7"/>
  <c r="U499" i="7"/>
  <c r="U500" i="7"/>
  <c r="U501" i="7"/>
  <c r="U502" i="7"/>
  <c r="T4" i="7"/>
  <c r="T5" i="7"/>
  <c r="T6" i="7"/>
  <c r="T7" i="7"/>
  <c r="T8" i="7"/>
  <c r="T9" i="7"/>
  <c r="T10" i="7"/>
  <c r="T11" i="7"/>
  <c r="T12" i="7"/>
  <c r="T13"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66" i="7"/>
  <c r="T67" i="7"/>
  <c r="T68" i="7"/>
  <c r="T69" i="7"/>
  <c r="T70" i="7"/>
  <c r="T71" i="7"/>
  <c r="T72" i="7"/>
  <c r="T73" i="7"/>
  <c r="T74" i="7"/>
  <c r="T75" i="7"/>
  <c r="T76" i="7"/>
  <c r="T77" i="7"/>
  <c r="T78" i="7"/>
  <c r="T79" i="7"/>
  <c r="T80" i="7"/>
  <c r="T81" i="7"/>
  <c r="T82" i="7"/>
  <c r="T83" i="7"/>
  <c r="T84" i="7"/>
  <c r="T85" i="7"/>
  <c r="T86" i="7"/>
  <c r="T87" i="7"/>
  <c r="T88" i="7"/>
  <c r="T89" i="7"/>
  <c r="T90" i="7"/>
  <c r="T91" i="7"/>
  <c r="T92" i="7"/>
  <c r="T93" i="7"/>
  <c r="T94" i="7"/>
  <c r="T95" i="7"/>
  <c r="T96" i="7"/>
  <c r="T97" i="7"/>
  <c r="T98" i="7"/>
  <c r="T99" i="7"/>
  <c r="T100" i="7"/>
  <c r="T101" i="7"/>
  <c r="T102" i="7"/>
  <c r="T103" i="7"/>
  <c r="T104" i="7"/>
  <c r="T105" i="7"/>
  <c r="T106" i="7"/>
  <c r="T107" i="7"/>
  <c r="T108" i="7"/>
  <c r="T109" i="7"/>
  <c r="T110" i="7"/>
  <c r="T111" i="7"/>
  <c r="T112" i="7"/>
  <c r="T113" i="7"/>
  <c r="T114" i="7"/>
  <c r="T115" i="7"/>
  <c r="T116" i="7"/>
  <c r="T117" i="7"/>
  <c r="T118" i="7"/>
  <c r="T119" i="7"/>
  <c r="T120" i="7"/>
  <c r="T121" i="7"/>
  <c r="T122" i="7"/>
  <c r="T123" i="7"/>
  <c r="T124" i="7"/>
  <c r="T125" i="7"/>
  <c r="T126" i="7"/>
  <c r="T127" i="7"/>
  <c r="T128" i="7"/>
  <c r="T129" i="7"/>
  <c r="T130" i="7"/>
  <c r="T131" i="7"/>
  <c r="T132" i="7"/>
  <c r="T133" i="7"/>
  <c r="T134" i="7"/>
  <c r="T135" i="7"/>
  <c r="T136" i="7"/>
  <c r="T137" i="7"/>
  <c r="T138" i="7"/>
  <c r="T139" i="7"/>
  <c r="T140" i="7"/>
  <c r="T141" i="7"/>
  <c r="T142" i="7"/>
  <c r="T143" i="7"/>
  <c r="T144" i="7"/>
  <c r="T145" i="7"/>
  <c r="T146" i="7"/>
  <c r="T147" i="7"/>
  <c r="T148" i="7"/>
  <c r="T149"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200" i="7"/>
  <c r="T201" i="7"/>
  <c r="T202" i="7"/>
  <c r="T203" i="7"/>
  <c r="T204" i="7"/>
  <c r="T205" i="7"/>
  <c r="T206" i="7"/>
  <c r="T207" i="7"/>
  <c r="T208" i="7"/>
  <c r="T209" i="7"/>
  <c r="T210" i="7"/>
  <c r="T211" i="7"/>
  <c r="T212" i="7"/>
  <c r="T213" i="7"/>
  <c r="T214" i="7"/>
  <c r="T215" i="7"/>
  <c r="T216" i="7"/>
  <c r="T217" i="7"/>
  <c r="T218" i="7"/>
  <c r="T219" i="7"/>
  <c r="T220" i="7"/>
  <c r="T221" i="7"/>
  <c r="T222" i="7"/>
  <c r="T223" i="7"/>
  <c r="T224" i="7"/>
  <c r="T225" i="7"/>
  <c r="T226" i="7"/>
  <c r="T227" i="7"/>
  <c r="T228" i="7"/>
  <c r="T229" i="7"/>
  <c r="T230" i="7"/>
  <c r="T231" i="7"/>
  <c r="T232" i="7"/>
  <c r="T233" i="7"/>
  <c r="T234" i="7"/>
  <c r="T235" i="7"/>
  <c r="T236" i="7"/>
  <c r="T237" i="7"/>
  <c r="T238" i="7"/>
  <c r="T239" i="7"/>
  <c r="T240" i="7"/>
  <c r="T241" i="7"/>
  <c r="T242" i="7"/>
  <c r="T243" i="7"/>
  <c r="T244" i="7"/>
  <c r="T245" i="7"/>
  <c r="T246" i="7"/>
  <c r="T247" i="7"/>
  <c r="T248" i="7"/>
  <c r="T249" i="7"/>
  <c r="T250" i="7"/>
  <c r="T251" i="7"/>
  <c r="T252" i="7"/>
  <c r="T253" i="7"/>
  <c r="T254" i="7"/>
  <c r="T255" i="7"/>
  <c r="T256" i="7"/>
  <c r="T257" i="7"/>
  <c r="T258" i="7"/>
  <c r="T259" i="7"/>
  <c r="T260" i="7"/>
  <c r="T261" i="7"/>
  <c r="T262" i="7"/>
  <c r="T263" i="7"/>
  <c r="T264" i="7"/>
  <c r="T265" i="7"/>
  <c r="T266" i="7"/>
  <c r="T267" i="7"/>
  <c r="T268" i="7"/>
  <c r="T269" i="7"/>
  <c r="T270" i="7"/>
  <c r="T271" i="7"/>
  <c r="T272" i="7"/>
  <c r="T273" i="7"/>
  <c r="T274" i="7"/>
  <c r="T275" i="7"/>
  <c r="T276" i="7"/>
  <c r="T277" i="7"/>
  <c r="T278" i="7"/>
  <c r="T279" i="7"/>
  <c r="T280" i="7"/>
  <c r="T281" i="7"/>
  <c r="T282" i="7"/>
  <c r="T283" i="7"/>
  <c r="T284" i="7"/>
  <c r="T285" i="7"/>
  <c r="T286" i="7"/>
  <c r="T287" i="7"/>
  <c r="T288" i="7"/>
  <c r="T289" i="7"/>
  <c r="T290" i="7"/>
  <c r="T291" i="7"/>
  <c r="T292" i="7"/>
  <c r="T293" i="7"/>
  <c r="T294" i="7"/>
  <c r="T295" i="7"/>
  <c r="T296" i="7"/>
  <c r="T297" i="7"/>
  <c r="T298" i="7"/>
  <c r="T299" i="7"/>
  <c r="T300" i="7"/>
  <c r="T301" i="7"/>
  <c r="T302" i="7"/>
  <c r="T303" i="7"/>
  <c r="T304" i="7"/>
  <c r="T305" i="7"/>
  <c r="T306" i="7"/>
  <c r="T307" i="7"/>
  <c r="T308" i="7"/>
  <c r="T309" i="7"/>
  <c r="T310" i="7"/>
  <c r="T311" i="7"/>
  <c r="T312" i="7"/>
  <c r="T313" i="7"/>
  <c r="T314" i="7"/>
  <c r="T315" i="7"/>
  <c r="T316" i="7"/>
  <c r="T317" i="7"/>
  <c r="T318" i="7"/>
  <c r="T319" i="7"/>
  <c r="T320" i="7"/>
  <c r="T321" i="7"/>
  <c r="T322" i="7"/>
  <c r="T323" i="7"/>
  <c r="T324" i="7"/>
  <c r="T325" i="7"/>
  <c r="T326" i="7"/>
  <c r="T327" i="7"/>
  <c r="T328" i="7"/>
  <c r="T329" i="7"/>
  <c r="T330" i="7"/>
  <c r="T331" i="7"/>
  <c r="T332" i="7"/>
  <c r="T333" i="7"/>
  <c r="T334" i="7"/>
  <c r="T335" i="7"/>
  <c r="T336" i="7"/>
  <c r="T337" i="7"/>
  <c r="T338" i="7"/>
  <c r="T339" i="7"/>
  <c r="T340" i="7"/>
  <c r="T341" i="7"/>
  <c r="T342" i="7"/>
  <c r="T343" i="7"/>
  <c r="T344" i="7"/>
  <c r="T345" i="7"/>
  <c r="T346" i="7"/>
  <c r="T347" i="7"/>
  <c r="T348" i="7"/>
  <c r="T349" i="7"/>
  <c r="T350" i="7"/>
  <c r="T351" i="7"/>
  <c r="T352" i="7"/>
  <c r="T353" i="7"/>
  <c r="T354" i="7"/>
  <c r="T355" i="7"/>
  <c r="T356" i="7"/>
  <c r="T357" i="7"/>
  <c r="T358" i="7"/>
  <c r="T359" i="7"/>
  <c r="T360" i="7"/>
  <c r="T361" i="7"/>
  <c r="T362" i="7"/>
  <c r="T363" i="7"/>
  <c r="T364" i="7"/>
  <c r="T365" i="7"/>
  <c r="T366" i="7"/>
  <c r="T367" i="7"/>
  <c r="T368" i="7"/>
  <c r="T369" i="7"/>
  <c r="T370" i="7"/>
  <c r="T371" i="7"/>
  <c r="T372" i="7"/>
  <c r="T373" i="7"/>
  <c r="T374" i="7"/>
  <c r="T375" i="7"/>
  <c r="T376" i="7"/>
  <c r="T377" i="7"/>
  <c r="T378" i="7"/>
  <c r="T379" i="7"/>
  <c r="T380" i="7"/>
  <c r="T381" i="7"/>
  <c r="T382" i="7"/>
  <c r="T383" i="7"/>
  <c r="T384" i="7"/>
  <c r="T385" i="7"/>
  <c r="T386" i="7"/>
  <c r="T387" i="7"/>
  <c r="T388" i="7"/>
  <c r="T389" i="7"/>
  <c r="T390" i="7"/>
  <c r="T391" i="7"/>
  <c r="T392" i="7"/>
  <c r="T393" i="7"/>
  <c r="T394" i="7"/>
  <c r="T395" i="7"/>
  <c r="T396" i="7"/>
  <c r="T397" i="7"/>
  <c r="T398" i="7"/>
  <c r="T399" i="7"/>
  <c r="T400" i="7"/>
  <c r="T401" i="7"/>
  <c r="T402" i="7"/>
  <c r="T403" i="7"/>
  <c r="T404" i="7"/>
  <c r="T405" i="7"/>
  <c r="T406" i="7"/>
  <c r="T407" i="7"/>
  <c r="T408" i="7"/>
  <c r="T409" i="7"/>
  <c r="T410" i="7"/>
  <c r="T411" i="7"/>
  <c r="T412" i="7"/>
  <c r="T413" i="7"/>
  <c r="T414" i="7"/>
  <c r="T415" i="7"/>
  <c r="T416" i="7"/>
  <c r="T417" i="7"/>
  <c r="T418" i="7"/>
  <c r="T419" i="7"/>
  <c r="T420" i="7"/>
  <c r="T421" i="7"/>
  <c r="T422" i="7"/>
  <c r="T423" i="7"/>
  <c r="T424" i="7"/>
  <c r="T425" i="7"/>
  <c r="T426" i="7"/>
  <c r="T427" i="7"/>
  <c r="T428" i="7"/>
  <c r="T429" i="7"/>
  <c r="T430" i="7"/>
  <c r="T431" i="7"/>
  <c r="T432" i="7"/>
  <c r="T433" i="7"/>
  <c r="T434" i="7"/>
  <c r="T435" i="7"/>
  <c r="T436" i="7"/>
  <c r="T437" i="7"/>
  <c r="T438" i="7"/>
  <c r="T439" i="7"/>
  <c r="T440" i="7"/>
  <c r="T441" i="7"/>
  <c r="T442" i="7"/>
  <c r="T443" i="7"/>
  <c r="T444" i="7"/>
  <c r="T445" i="7"/>
  <c r="T446" i="7"/>
  <c r="T447" i="7"/>
  <c r="T448" i="7"/>
  <c r="T449" i="7"/>
  <c r="T450" i="7"/>
  <c r="T451" i="7"/>
  <c r="T452" i="7"/>
  <c r="T453" i="7"/>
  <c r="T454" i="7"/>
  <c r="T455" i="7"/>
  <c r="T456" i="7"/>
  <c r="T457" i="7"/>
  <c r="T458" i="7"/>
  <c r="T459" i="7"/>
  <c r="T460" i="7"/>
  <c r="T461" i="7"/>
  <c r="T462" i="7"/>
  <c r="T463" i="7"/>
  <c r="T464" i="7"/>
  <c r="T465" i="7"/>
  <c r="T466" i="7"/>
  <c r="T467" i="7"/>
  <c r="T468" i="7"/>
  <c r="T469" i="7"/>
  <c r="T470" i="7"/>
  <c r="T471" i="7"/>
  <c r="T472" i="7"/>
  <c r="T473" i="7"/>
  <c r="T474" i="7"/>
  <c r="T475" i="7"/>
  <c r="T476" i="7"/>
  <c r="T477" i="7"/>
  <c r="T478" i="7"/>
  <c r="T479" i="7"/>
  <c r="T480" i="7"/>
  <c r="T481" i="7"/>
  <c r="T482" i="7"/>
  <c r="T483" i="7"/>
  <c r="T484" i="7"/>
  <c r="T485" i="7"/>
  <c r="T486" i="7"/>
  <c r="T487" i="7"/>
  <c r="T488" i="7"/>
  <c r="T489" i="7"/>
  <c r="T490" i="7"/>
  <c r="T491" i="7"/>
  <c r="T492" i="7"/>
  <c r="T493" i="7"/>
  <c r="T494" i="7"/>
  <c r="T495" i="7"/>
  <c r="T496" i="7"/>
  <c r="T497" i="7"/>
  <c r="T498" i="7"/>
  <c r="T499" i="7"/>
  <c r="T500" i="7"/>
  <c r="T501" i="7"/>
  <c r="T502"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348" i="7"/>
  <c r="R349" i="7"/>
  <c r="R350" i="7"/>
  <c r="R351" i="7"/>
  <c r="R352" i="7"/>
  <c r="R353" i="7"/>
  <c r="R354" i="7"/>
  <c r="R355" i="7"/>
  <c r="R356" i="7"/>
  <c r="R357" i="7"/>
  <c r="R358" i="7"/>
  <c r="R359" i="7"/>
  <c r="R360" i="7"/>
  <c r="R361" i="7"/>
  <c r="R362" i="7"/>
  <c r="R363" i="7"/>
  <c r="R364" i="7"/>
  <c r="R365" i="7"/>
  <c r="R366" i="7"/>
  <c r="R367" i="7"/>
  <c r="R368" i="7"/>
  <c r="R369" i="7"/>
  <c r="R370" i="7"/>
  <c r="R371" i="7"/>
  <c r="R372" i="7"/>
  <c r="R373" i="7"/>
  <c r="R374" i="7"/>
  <c r="R375" i="7"/>
  <c r="R376" i="7"/>
  <c r="R377" i="7"/>
  <c r="R378" i="7"/>
  <c r="R379" i="7"/>
  <c r="R380" i="7"/>
  <c r="R381" i="7"/>
  <c r="R382" i="7"/>
  <c r="R383" i="7"/>
  <c r="R384" i="7"/>
  <c r="R385" i="7"/>
  <c r="R386" i="7"/>
  <c r="R387" i="7"/>
  <c r="R388" i="7"/>
  <c r="R389" i="7"/>
  <c r="R390" i="7"/>
  <c r="R391" i="7"/>
  <c r="R392" i="7"/>
  <c r="R393" i="7"/>
  <c r="R394" i="7"/>
  <c r="R395" i="7"/>
  <c r="R396" i="7"/>
  <c r="R397" i="7"/>
  <c r="R398" i="7"/>
  <c r="R399" i="7"/>
  <c r="R400" i="7"/>
  <c r="R401" i="7"/>
  <c r="R402" i="7"/>
  <c r="R403" i="7"/>
  <c r="R404" i="7"/>
  <c r="R405" i="7"/>
  <c r="R406" i="7"/>
  <c r="R407" i="7"/>
  <c r="R408" i="7"/>
  <c r="R409" i="7"/>
  <c r="R410" i="7"/>
  <c r="R411" i="7"/>
  <c r="R412" i="7"/>
  <c r="R413" i="7"/>
  <c r="R414" i="7"/>
  <c r="R415" i="7"/>
  <c r="R416" i="7"/>
  <c r="R417" i="7"/>
  <c r="R418" i="7"/>
  <c r="R419" i="7"/>
  <c r="R420" i="7"/>
  <c r="R421" i="7"/>
  <c r="R422" i="7"/>
  <c r="R423" i="7"/>
  <c r="R424" i="7"/>
  <c r="R425" i="7"/>
  <c r="R426" i="7"/>
  <c r="R427" i="7"/>
  <c r="R428" i="7"/>
  <c r="R429" i="7"/>
  <c r="R430" i="7"/>
  <c r="R431" i="7"/>
  <c r="R432" i="7"/>
  <c r="R433" i="7"/>
  <c r="R434" i="7"/>
  <c r="R435" i="7"/>
  <c r="R436" i="7"/>
  <c r="R437" i="7"/>
  <c r="R438" i="7"/>
  <c r="R439" i="7"/>
  <c r="R440" i="7"/>
  <c r="R441" i="7"/>
  <c r="R442" i="7"/>
  <c r="R443" i="7"/>
  <c r="R444" i="7"/>
  <c r="R445" i="7"/>
  <c r="R446" i="7"/>
  <c r="R447" i="7"/>
  <c r="R448" i="7"/>
  <c r="R449" i="7"/>
  <c r="R450" i="7"/>
  <c r="R451" i="7"/>
  <c r="R452" i="7"/>
  <c r="R453" i="7"/>
  <c r="R454" i="7"/>
  <c r="R455" i="7"/>
  <c r="R456" i="7"/>
  <c r="R457" i="7"/>
  <c r="R458" i="7"/>
  <c r="R459" i="7"/>
  <c r="R460" i="7"/>
  <c r="R461" i="7"/>
  <c r="R462" i="7"/>
  <c r="R463" i="7"/>
  <c r="R464" i="7"/>
  <c r="R465" i="7"/>
  <c r="R466" i="7"/>
  <c r="R467" i="7"/>
  <c r="R468" i="7"/>
  <c r="R469" i="7"/>
  <c r="R470" i="7"/>
  <c r="R471" i="7"/>
  <c r="R472" i="7"/>
  <c r="R473" i="7"/>
  <c r="R474" i="7"/>
  <c r="R475" i="7"/>
  <c r="R476" i="7"/>
  <c r="R477" i="7"/>
  <c r="R478" i="7"/>
  <c r="R479" i="7"/>
  <c r="R480" i="7"/>
  <c r="R481" i="7"/>
  <c r="R482" i="7"/>
  <c r="R483" i="7"/>
  <c r="R484" i="7"/>
  <c r="R485" i="7"/>
  <c r="R486" i="7"/>
  <c r="R487" i="7"/>
  <c r="R488" i="7"/>
  <c r="R489" i="7"/>
  <c r="R490" i="7"/>
  <c r="R491" i="7"/>
  <c r="R492" i="7"/>
  <c r="R493" i="7"/>
  <c r="R494" i="7"/>
  <c r="R495" i="7"/>
  <c r="R496" i="7"/>
  <c r="R497" i="7"/>
  <c r="R498" i="7"/>
  <c r="R499" i="7"/>
  <c r="R500" i="7"/>
  <c r="R501" i="7"/>
  <c r="R502"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348" i="7"/>
  <c r="Q349" i="7"/>
  <c r="Q350" i="7"/>
  <c r="Q351" i="7"/>
  <c r="Q352" i="7"/>
  <c r="Q353" i="7"/>
  <c r="Q354" i="7"/>
  <c r="Q355" i="7"/>
  <c r="Q356" i="7"/>
  <c r="Q357" i="7"/>
  <c r="Q358" i="7"/>
  <c r="Q359" i="7"/>
  <c r="Q360" i="7"/>
  <c r="Q361" i="7"/>
  <c r="Q362" i="7"/>
  <c r="Q363" i="7"/>
  <c r="Q364" i="7"/>
  <c r="Q365" i="7"/>
  <c r="Q366" i="7"/>
  <c r="Q367" i="7"/>
  <c r="Q368" i="7"/>
  <c r="Q369" i="7"/>
  <c r="Q370" i="7"/>
  <c r="Q371" i="7"/>
  <c r="Q372" i="7"/>
  <c r="Q373" i="7"/>
  <c r="Q374" i="7"/>
  <c r="Q375" i="7"/>
  <c r="Q376" i="7"/>
  <c r="Q377" i="7"/>
  <c r="Q378" i="7"/>
  <c r="Q379" i="7"/>
  <c r="Q380" i="7"/>
  <c r="Q381" i="7"/>
  <c r="Q382" i="7"/>
  <c r="Q383" i="7"/>
  <c r="Q384" i="7"/>
  <c r="Q385" i="7"/>
  <c r="Q386" i="7"/>
  <c r="Q387" i="7"/>
  <c r="Q388" i="7"/>
  <c r="Q389" i="7"/>
  <c r="Q390" i="7"/>
  <c r="Q391" i="7"/>
  <c r="Q392" i="7"/>
  <c r="Q393" i="7"/>
  <c r="Q394" i="7"/>
  <c r="Q395" i="7"/>
  <c r="Q396" i="7"/>
  <c r="Q397" i="7"/>
  <c r="Q398" i="7"/>
  <c r="Q399" i="7"/>
  <c r="Q400" i="7"/>
  <c r="Q401" i="7"/>
  <c r="Q402" i="7"/>
  <c r="Q403" i="7"/>
  <c r="Q404" i="7"/>
  <c r="Q405" i="7"/>
  <c r="Q406" i="7"/>
  <c r="Q407" i="7"/>
  <c r="Q408" i="7"/>
  <c r="Q409" i="7"/>
  <c r="Q410" i="7"/>
  <c r="Q411" i="7"/>
  <c r="Q412" i="7"/>
  <c r="Q413" i="7"/>
  <c r="Q414" i="7"/>
  <c r="Q415" i="7"/>
  <c r="Q416" i="7"/>
  <c r="Q417" i="7"/>
  <c r="Q418" i="7"/>
  <c r="Q419" i="7"/>
  <c r="Q420" i="7"/>
  <c r="Q421" i="7"/>
  <c r="Q422" i="7"/>
  <c r="Q423" i="7"/>
  <c r="Q424" i="7"/>
  <c r="Q425" i="7"/>
  <c r="Q426" i="7"/>
  <c r="Q427" i="7"/>
  <c r="Q428" i="7"/>
  <c r="Q429" i="7"/>
  <c r="Q430" i="7"/>
  <c r="Q431" i="7"/>
  <c r="Q432" i="7"/>
  <c r="Q433" i="7"/>
  <c r="Q434" i="7"/>
  <c r="Q435" i="7"/>
  <c r="Q436" i="7"/>
  <c r="Q437" i="7"/>
  <c r="Q438" i="7"/>
  <c r="Q439" i="7"/>
  <c r="Q440" i="7"/>
  <c r="Q441" i="7"/>
  <c r="Q442" i="7"/>
  <c r="Q443" i="7"/>
  <c r="Q444" i="7"/>
  <c r="Q445" i="7"/>
  <c r="Q446" i="7"/>
  <c r="Q447" i="7"/>
  <c r="Q448" i="7"/>
  <c r="Q449" i="7"/>
  <c r="Q450" i="7"/>
  <c r="Q451" i="7"/>
  <c r="Q452" i="7"/>
  <c r="Q453" i="7"/>
  <c r="Q454" i="7"/>
  <c r="Q455" i="7"/>
  <c r="Q456" i="7"/>
  <c r="Q457" i="7"/>
  <c r="Q458" i="7"/>
  <c r="Q459" i="7"/>
  <c r="Q460" i="7"/>
  <c r="Q461" i="7"/>
  <c r="Q462" i="7"/>
  <c r="Q463" i="7"/>
  <c r="Q464" i="7"/>
  <c r="Q465" i="7"/>
  <c r="Q466" i="7"/>
  <c r="Q467" i="7"/>
  <c r="Q468" i="7"/>
  <c r="Q469" i="7"/>
  <c r="Q470" i="7"/>
  <c r="Q471" i="7"/>
  <c r="Q472" i="7"/>
  <c r="Q473" i="7"/>
  <c r="Q474" i="7"/>
  <c r="Q475" i="7"/>
  <c r="Q476" i="7"/>
  <c r="Q477" i="7"/>
  <c r="Q478" i="7"/>
  <c r="Q479" i="7"/>
  <c r="Q480" i="7"/>
  <c r="Q481" i="7"/>
  <c r="Q482" i="7"/>
  <c r="Q483" i="7"/>
  <c r="Q484" i="7"/>
  <c r="Q485" i="7"/>
  <c r="Q486" i="7"/>
  <c r="Q487" i="7"/>
  <c r="Q488" i="7"/>
  <c r="Q489" i="7"/>
  <c r="Q490" i="7"/>
  <c r="Q491" i="7"/>
  <c r="Q492" i="7"/>
  <c r="Q493" i="7"/>
  <c r="Q494" i="7"/>
  <c r="Q495" i="7"/>
  <c r="Q496" i="7"/>
  <c r="Q497" i="7"/>
  <c r="Q498" i="7"/>
  <c r="Q499" i="7"/>
  <c r="Q500" i="7"/>
  <c r="Q501" i="7"/>
  <c r="Q502" i="7"/>
  <c r="R3" i="7"/>
  <c r="S3" i="7"/>
  <c r="T3" i="7"/>
  <c r="U3" i="7"/>
  <c r="V3" i="7"/>
  <c r="W3" i="7"/>
  <c r="X3" i="7"/>
  <c r="Y3" i="7"/>
  <c r="Z3" i="7"/>
  <c r="AA3" i="7"/>
  <c r="AB3" i="7"/>
  <c r="Q3" i="7"/>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D3" i="8"/>
  <c r="F3" i="8" s="1"/>
  <c r="D4" i="8"/>
  <c r="F4" i="8" s="1"/>
  <c r="D5" i="8"/>
  <c r="F5" i="8" s="1"/>
  <c r="D6" i="8"/>
  <c r="F6" i="8" s="1"/>
  <c r="D7" i="8"/>
  <c r="D8" i="8"/>
  <c r="F8" i="8" s="1"/>
  <c r="D9" i="8"/>
  <c r="F9" i="8" s="1"/>
  <c r="D10" i="8"/>
  <c r="F10" i="8" s="1"/>
  <c r="D11" i="8"/>
  <c r="F11" i="8" s="1"/>
  <c r="D12" i="8"/>
  <c r="F12" i="8" s="1"/>
  <c r="D13" i="8"/>
  <c r="F13" i="8" s="1"/>
  <c r="D14" i="8"/>
  <c r="F14" i="8" s="1"/>
  <c r="D15" i="8"/>
  <c r="F15" i="8" s="1"/>
  <c r="D16" i="8"/>
  <c r="F16" i="8" s="1"/>
  <c r="D17" i="8"/>
  <c r="F17" i="8" s="1"/>
  <c r="D18" i="8"/>
  <c r="F18" i="8" s="1"/>
  <c r="D19" i="8"/>
  <c r="D20" i="8"/>
  <c r="F20" i="8" s="1"/>
  <c r="D21" i="8"/>
  <c r="F21" i="8" s="1"/>
  <c r="D22" i="8"/>
  <c r="F22" i="8" s="1"/>
  <c r="D23" i="8"/>
  <c r="F23" i="8" s="1"/>
  <c r="D24" i="8"/>
  <c r="F24" i="8" s="1"/>
  <c r="D25" i="8"/>
  <c r="F25" i="8" s="1"/>
  <c r="D26" i="8"/>
  <c r="F26" i="8" s="1"/>
  <c r="D27" i="8"/>
  <c r="F27" i="8" s="1"/>
  <c r="D28" i="8"/>
  <c r="F28" i="8" s="1"/>
  <c r="D29" i="8"/>
  <c r="F29" i="8" s="1"/>
  <c r="D30" i="8"/>
  <c r="F30" i="8" s="1"/>
  <c r="D31" i="8"/>
  <c r="D32" i="8"/>
  <c r="F32" i="8" s="1"/>
  <c r="D33" i="8"/>
  <c r="F33" i="8" s="1"/>
  <c r="D34" i="8"/>
  <c r="F34" i="8" s="1"/>
  <c r="D35" i="8"/>
  <c r="F35" i="8" s="1"/>
  <c r="D36" i="8"/>
  <c r="F36" i="8" s="1"/>
  <c r="D37" i="8"/>
  <c r="F37" i="8" s="1"/>
  <c r="D38" i="8"/>
  <c r="F38" i="8" s="1"/>
  <c r="D39" i="8"/>
  <c r="F39" i="8" s="1"/>
  <c r="D40" i="8"/>
  <c r="F40" i="8" s="1"/>
  <c r="D41" i="8"/>
  <c r="F41" i="8" s="1"/>
  <c r="D42" i="8"/>
  <c r="F42" i="8" s="1"/>
  <c r="D43" i="8"/>
  <c r="D44" i="8"/>
  <c r="F44" i="8" s="1"/>
  <c r="D45" i="8"/>
  <c r="F45" i="8" s="1"/>
  <c r="D46" i="8"/>
  <c r="F46" i="8" s="1"/>
  <c r="D47" i="8"/>
  <c r="F47" i="8" s="1"/>
  <c r="D48" i="8"/>
  <c r="F48" i="8" s="1"/>
  <c r="D49" i="8"/>
  <c r="F49" i="8" s="1"/>
  <c r="D50" i="8"/>
  <c r="F50" i="8" s="1"/>
  <c r="D51" i="8"/>
  <c r="F51" i="8" s="1"/>
  <c r="D52" i="8"/>
  <c r="F52" i="8" s="1"/>
  <c r="D53" i="8"/>
  <c r="F53" i="8" s="1"/>
  <c r="D54" i="8"/>
  <c r="F54" i="8" s="1"/>
  <c r="D55" i="8"/>
  <c r="D56" i="8"/>
  <c r="F56" i="8" s="1"/>
  <c r="D57" i="8"/>
  <c r="F57" i="8" s="1"/>
  <c r="D58" i="8"/>
  <c r="F58" i="8" s="1"/>
  <c r="D59" i="8"/>
  <c r="F59" i="8" s="1"/>
  <c r="D60" i="8"/>
  <c r="F60" i="8" s="1"/>
  <c r="D61" i="8"/>
  <c r="F61" i="8" s="1"/>
  <c r="D62" i="8"/>
  <c r="F62" i="8" s="1"/>
  <c r="D63" i="8"/>
  <c r="F63" i="8" s="1"/>
  <c r="D64" i="8"/>
  <c r="F64" i="8" s="1"/>
  <c r="D65" i="8"/>
  <c r="F65" i="8" s="1"/>
  <c r="D66" i="8"/>
  <c r="F66" i="8" s="1"/>
  <c r="D67" i="8"/>
  <c r="D68" i="8"/>
  <c r="F68" i="8" s="1"/>
  <c r="D69" i="8"/>
  <c r="F69" i="8" s="1"/>
  <c r="D70" i="8"/>
  <c r="F70" i="8" s="1"/>
  <c r="D71" i="8"/>
  <c r="F71" i="8" s="1"/>
  <c r="D72" i="8"/>
  <c r="F72" i="8" s="1"/>
  <c r="D73" i="8"/>
  <c r="F73" i="8" s="1"/>
  <c r="D74" i="8"/>
  <c r="F74" i="8" s="1"/>
  <c r="D75" i="8"/>
  <c r="F75" i="8" s="1"/>
  <c r="D76" i="8"/>
  <c r="F76" i="8" s="1"/>
  <c r="D77" i="8"/>
  <c r="F77" i="8" s="1"/>
  <c r="D78" i="8"/>
  <c r="F78" i="8" s="1"/>
  <c r="D79" i="8"/>
  <c r="D80" i="8"/>
  <c r="F80" i="8" s="1"/>
  <c r="D81" i="8"/>
  <c r="F81" i="8" s="1"/>
  <c r="D82" i="8"/>
  <c r="F82" i="8" s="1"/>
  <c r="D83" i="8"/>
  <c r="F83" i="8" s="1"/>
  <c r="D84" i="8"/>
  <c r="F84" i="8" s="1"/>
  <c r="D85" i="8"/>
  <c r="F85" i="8" s="1"/>
  <c r="D86" i="8"/>
  <c r="F86" i="8" s="1"/>
  <c r="D87" i="8"/>
  <c r="F87" i="8" s="1"/>
  <c r="D88" i="8"/>
  <c r="F88" i="8" s="1"/>
  <c r="D89" i="8"/>
  <c r="F89" i="8" s="1"/>
  <c r="D90" i="8"/>
  <c r="F90" i="8" s="1"/>
  <c r="D91" i="8"/>
  <c r="D92" i="8"/>
  <c r="F92" i="8" s="1"/>
  <c r="D93" i="8"/>
  <c r="F93" i="8" s="1"/>
  <c r="D94" i="8"/>
  <c r="F94" i="8" s="1"/>
  <c r="D95" i="8"/>
  <c r="F95" i="8" s="1"/>
  <c r="D96" i="8"/>
  <c r="F96" i="8" s="1"/>
  <c r="D97" i="8"/>
  <c r="F97" i="8" s="1"/>
  <c r="D98" i="8"/>
  <c r="F98" i="8" s="1"/>
  <c r="D99" i="8"/>
  <c r="F99" i="8" s="1"/>
  <c r="D100" i="8"/>
  <c r="F100" i="8" s="1"/>
  <c r="D101" i="8"/>
  <c r="F101" i="8" s="1"/>
  <c r="D102" i="8"/>
  <c r="F102" i="8" s="1"/>
  <c r="D103" i="8"/>
  <c r="D104" i="8"/>
  <c r="F104" i="8" s="1"/>
  <c r="D105" i="8"/>
  <c r="F105" i="8" s="1"/>
  <c r="D106" i="8"/>
  <c r="F106" i="8" s="1"/>
  <c r="D107" i="8"/>
  <c r="F107" i="8" s="1"/>
  <c r="D108" i="8"/>
  <c r="F108" i="8" s="1"/>
  <c r="D109" i="8"/>
  <c r="F109" i="8" s="1"/>
  <c r="D110" i="8"/>
  <c r="F110" i="8" s="1"/>
  <c r="D111" i="8"/>
  <c r="F111" i="8" s="1"/>
  <c r="D112" i="8"/>
  <c r="F112" i="8" s="1"/>
  <c r="D113" i="8"/>
  <c r="F113" i="8" s="1"/>
  <c r="D114" i="8"/>
  <c r="F114" i="8" s="1"/>
  <c r="D115" i="8"/>
  <c r="D116" i="8"/>
  <c r="F116" i="8" s="1"/>
  <c r="D117" i="8"/>
  <c r="F117" i="8" s="1"/>
  <c r="D118" i="8"/>
  <c r="F118" i="8" s="1"/>
  <c r="D119" i="8"/>
  <c r="F119" i="8" s="1"/>
  <c r="D120" i="8"/>
  <c r="F120" i="8" s="1"/>
  <c r="D121" i="8"/>
  <c r="F121" i="8" s="1"/>
  <c r="D122" i="8"/>
  <c r="F122" i="8" s="1"/>
  <c r="D123" i="8"/>
  <c r="F123" i="8" s="1"/>
  <c r="D124" i="8"/>
  <c r="F124" i="8" s="1"/>
  <c r="D125" i="8"/>
  <c r="F125" i="8" s="1"/>
  <c r="D126" i="8"/>
  <c r="F126" i="8" s="1"/>
  <c r="D127" i="8"/>
  <c r="D128" i="8"/>
  <c r="F128" i="8" s="1"/>
  <c r="D129" i="8"/>
  <c r="F129" i="8" s="1"/>
  <c r="D130" i="8"/>
  <c r="F130" i="8" s="1"/>
  <c r="D131" i="8"/>
  <c r="F131" i="8" s="1"/>
  <c r="D132" i="8"/>
  <c r="F132" i="8" s="1"/>
  <c r="D133" i="8"/>
  <c r="F133" i="8" s="1"/>
  <c r="D134" i="8"/>
  <c r="F134" i="8" s="1"/>
  <c r="D135" i="8"/>
  <c r="F135" i="8" s="1"/>
  <c r="D136" i="8"/>
  <c r="F136" i="8" s="1"/>
  <c r="D137" i="8"/>
  <c r="F137" i="8" s="1"/>
  <c r="D138" i="8"/>
  <c r="F138" i="8" s="1"/>
  <c r="D139" i="8"/>
  <c r="D140" i="8"/>
  <c r="F140" i="8" s="1"/>
  <c r="D141" i="8"/>
  <c r="F141" i="8" s="1"/>
  <c r="D142" i="8"/>
  <c r="F142" i="8" s="1"/>
  <c r="D143" i="8"/>
  <c r="F143" i="8" s="1"/>
  <c r="D144" i="8"/>
  <c r="F144" i="8" s="1"/>
  <c r="D145" i="8"/>
  <c r="F145" i="8" s="1"/>
  <c r="D146" i="8"/>
  <c r="F146" i="8" s="1"/>
  <c r="D147" i="8"/>
  <c r="F147" i="8" s="1"/>
  <c r="D148" i="8"/>
  <c r="F148" i="8" s="1"/>
  <c r="D149" i="8"/>
  <c r="F149" i="8" s="1"/>
  <c r="D150" i="8"/>
  <c r="F150" i="8" s="1"/>
  <c r="D151" i="8"/>
  <c r="D152" i="8"/>
  <c r="F152" i="8" s="1"/>
  <c r="D153" i="8"/>
  <c r="F153" i="8" s="1"/>
  <c r="D154" i="8"/>
  <c r="F154" i="8" s="1"/>
  <c r="D155" i="8"/>
  <c r="F155" i="8" s="1"/>
  <c r="D156" i="8"/>
  <c r="F156" i="8" s="1"/>
  <c r="D157" i="8"/>
  <c r="F157" i="8" s="1"/>
  <c r="D158" i="8"/>
  <c r="F158" i="8" s="1"/>
  <c r="D159" i="8"/>
  <c r="F159" i="8" s="1"/>
  <c r="D160" i="8"/>
  <c r="F160" i="8" s="1"/>
  <c r="D161" i="8"/>
  <c r="F161" i="8" s="1"/>
  <c r="D162" i="8"/>
  <c r="F162" i="8" s="1"/>
  <c r="D163" i="8"/>
  <c r="D164" i="8"/>
  <c r="F164" i="8" s="1"/>
  <c r="D165" i="8"/>
  <c r="F165" i="8" s="1"/>
  <c r="D166" i="8"/>
  <c r="F166" i="8" s="1"/>
  <c r="D167" i="8"/>
  <c r="F167" i="8" s="1"/>
  <c r="D168" i="8"/>
  <c r="F168" i="8" s="1"/>
  <c r="D169" i="8"/>
  <c r="F169" i="8" s="1"/>
  <c r="D170" i="8"/>
  <c r="F170" i="8" s="1"/>
  <c r="D171" i="8"/>
  <c r="F171" i="8" s="1"/>
  <c r="D172" i="8"/>
  <c r="F172" i="8" s="1"/>
  <c r="D173" i="8"/>
  <c r="F173" i="8" s="1"/>
  <c r="D174" i="8"/>
  <c r="F174" i="8" s="1"/>
  <c r="D175" i="8"/>
  <c r="D176" i="8"/>
  <c r="F176" i="8" s="1"/>
  <c r="D177" i="8"/>
  <c r="F177" i="8" s="1"/>
  <c r="D178" i="8"/>
  <c r="F178" i="8" s="1"/>
  <c r="D179" i="8"/>
  <c r="F179" i="8" s="1"/>
  <c r="D180" i="8"/>
  <c r="F180" i="8" s="1"/>
  <c r="D181" i="8"/>
  <c r="F181" i="8" s="1"/>
  <c r="D182" i="8"/>
  <c r="F182" i="8" s="1"/>
  <c r="D183" i="8"/>
  <c r="F183" i="8" s="1"/>
  <c r="D184" i="8"/>
  <c r="F184" i="8" s="1"/>
  <c r="D185" i="8"/>
  <c r="F185" i="8" s="1"/>
  <c r="D186" i="8"/>
  <c r="F186" i="8" s="1"/>
  <c r="D187" i="8"/>
  <c r="D188" i="8"/>
  <c r="F188" i="8" s="1"/>
  <c r="D189" i="8"/>
  <c r="F189" i="8" s="1"/>
  <c r="D190" i="8"/>
  <c r="F190" i="8" s="1"/>
  <c r="D191" i="8"/>
  <c r="F191" i="8" s="1"/>
  <c r="D192" i="8"/>
  <c r="F192" i="8" s="1"/>
  <c r="D193" i="8"/>
  <c r="F193" i="8" s="1"/>
  <c r="D194" i="8"/>
  <c r="F194" i="8" s="1"/>
  <c r="D195" i="8"/>
  <c r="F195" i="8" s="1"/>
  <c r="D196" i="8"/>
  <c r="F196" i="8" s="1"/>
  <c r="D197" i="8"/>
  <c r="F197" i="8" s="1"/>
  <c r="D198" i="8"/>
  <c r="F198" i="8" s="1"/>
  <c r="D199" i="8"/>
  <c r="D200" i="8"/>
  <c r="F200" i="8" s="1"/>
  <c r="D201" i="8"/>
  <c r="F201" i="8" s="1"/>
  <c r="D202" i="8"/>
  <c r="F202" i="8" s="1"/>
  <c r="D203" i="8"/>
  <c r="F203" i="8" s="1"/>
  <c r="D204" i="8"/>
  <c r="F204" i="8" s="1"/>
  <c r="D205" i="8"/>
  <c r="F205" i="8" s="1"/>
  <c r="D206" i="8"/>
  <c r="F206" i="8" s="1"/>
  <c r="D207" i="8"/>
  <c r="F207" i="8" s="1"/>
  <c r="D208" i="8"/>
  <c r="F208" i="8" s="1"/>
  <c r="D209" i="8"/>
  <c r="F209" i="8" s="1"/>
  <c r="D210" i="8"/>
  <c r="F210" i="8" s="1"/>
  <c r="D211" i="8"/>
  <c r="D212" i="8"/>
  <c r="F212" i="8" s="1"/>
  <c r="D213" i="8"/>
  <c r="F213" i="8" s="1"/>
  <c r="D214" i="8"/>
  <c r="F214" i="8" s="1"/>
  <c r="D215" i="8"/>
  <c r="F215" i="8" s="1"/>
  <c r="D216" i="8"/>
  <c r="F216" i="8" s="1"/>
  <c r="D217" i="8"/>
  <c r="F217" i="8" s="1"/>
  <c r="D218" i="8"/>
  <c r="F218" i="8" s="1"/>
  <c r="D219" i="8"/>
  <c r="F219" i="8" s="1"/>
  <c r="D220" i="8"/>
  <c r="F220" i="8" s="1"/>
  <c r="D221" i="8"/>
  <c r="F221" i="8" s="1"/>
  <c r="D222" i="8"/>
  <c r="F222" i="8" s="1"/>
  <c r="D223" i="8"/>
  <c r="D224" i="8"/>
  <c r="F224" i="8" s="1"/>
  <c r="D225" i="8"/>
  <c r="F225" i="8" s="1"/>
  <c r="D226" i="8"/>
  <c r="F226" i="8" s="1"/>
  <c r="D227" i="8"/>
  <c r="F227" i="8" s="1"/>
  <c r="D228" i="8"/>
  <c r="F228" i="8" s="1"/>
  <c r="D229" i="8"/>
  <c r="F229" i="8" s="1"/>
  <c r="D230" i="8"/>
  <c r="F230" i="8" s="1"/>
  <c r="D231" i="8"/>
  <c r="F231" i="8" s="1"/>
  <c r="D232" i="8"/>
  <c r="F232" i="8" s="1"/>
  <c r="D233" i="8"/>
  <c r="F233" i="8" s="1"/>
  <c r="D234" i="8"/>
  <c r="F234" i="8" s="1"/>
  <c r="D235" i="8"/>
  <c r="D236" i="8"/>
  <c r="F236" i="8" s="1"/>
  <c r="D237" i="8"/>
  <c r="F237" i="8" s="1"/>
  <c r="D238" i="8"/>
  <c r="F238" i="8" s="1"/>
  <c r="D239" i="8"/>
  <c r="F239" i="8" s="1"/>
  <c r="D240" i="8"/>
  <c r="F240" i="8" s="1"/>
  <c r="D241" i="8"/>
  <c r="F241" i="8" s="1"/>
  <c r="D242" i="8"/>
  <c r="F242" i="8" s="1"/>
  <c r="D243" i="8"/>
  <c r="F243" i="8" s="1"/>
  <c r="D244" i="8"/>
  <c r="F244" i="8" s="1"/>
  <c r="D245" i="8"/>
  <c r="F245" i="8" s="1"/>
  <c r="D246" i="8"/>
  <c r="F246" i="8" s="1"/>
  <c r="D247" i="8"/>
  <c r="D248" i="8"/>
  <c r="F248" i="8" s="1"/>
  <c r="D249" i="8"/>
  <c r="F249" i="8" s="1"/>
  <c r="D250" i="8"/>
  <c r="F250" i="8" s="1"/>
  <c r="D251" i="8"/>
  <c r="F251" i="8" s="1"/>
  <c r="D252" i="8"/>
  <c r="F252" i="8" s="1"/>
  <c r="D253" i="8"/>
  <c r="F253" i="8" s="1"/>
  <c r="D254" i="8"/>
  <c r="F254" i="8" s="1"/>
  <c r="D255" i="8"/>
  <c r="F255" i="8" s="1"/>
  <c r="D256" i="8"/>
  <c r="F256" i="8" s="1"/>
  <c r="D257" i="8"/>
  <c r="F257" i="8" s="1"/>
  <c r="D258" i="8"/>
  <c r="F258" i="8" s="1"/>
  <c r="D259" i="8"/>
  <c r="D260" i="8"/>
  <c r="F260" i="8" s="1"/>
  <c r="D261" i="8"/>
  <c r="F261" i="8" s="1"/>
  <c r="D262" i="8"/>
  <c r="F262" i="8" s="1"/>
  <c r="D263" i="8"/>
  <c r="F263" i="8" s="1"/>
  <c r="D264" i="8"/>
  <c r="F264" i="8" s="1"/>
  <c r="D265" i="8"/>
  <c r="F265" i="8" s="1"/>
  <c r="D266" i="8"/>
  <c r="F266" i="8" s="1"/>
  <c r="D267" i="8"/>
  <c r="F267" i="8" s="1"/>
  <c r="D268" i="8"/>
  <c r="F268" i="8" s="1"/>
  <c r="D269" i="8"/>
  <c r="F269" i="8" s="1"/>
  <c r="D270" i="8"/>
  <c r="F270" i="8" s="1"/>
  <c r="D271" i="8"/>
  <c r="D272" i="8"/>
  <c r="F272" i="8" s="1"/>
  <c r="D273" i="8"/>
  <c r="F273" i="8" s="1"/>
  <c r="D274" i="8"/>
  <c r="F274" i="8" s="1"/>
  <c r="D275" i="8"/>
  <c r="F275" i="8" s="1"/>
  <c r="D276" i="8"/>
  <c r="F276" i="8" s="1"/>
  <c r="D277" i="8"/>
  <c r="F277" i="8" s="1"/>
  <c r="D278" i="8"/>
  <c r="F278" i="8" s="1"/>
  <c r="D279" i="8"/>
  <c r="F279" i="8" s="1"/>
  <c r="D280" i="8"/>
  <c r="F280" i="8" s="1"/>
  <c r="D281" i="8"/>
  <c r="F281" i="8" s="1"/>
  <c r="D282" i="8"/>
  <c r="F282" i="8" s="1"/>
  <c r="D283" i="8"/>
  <c r="D284" i="8"/>
  <c r="F284" i="8" s="1"/>
  <c r="D285" i="8"/>
  <c r="F285" i="8" s="1"/>
  <c r="D286" i="8"/>
  <c r="F286" i="8" s="1"/>
  <c r="D287" i="8"/>
  <c r="F287" i="8" s="1"/>
  <c r="D288" i="8"/>
  <c r="F288" i="8" s="1"/>
  <c r="D289" i="8"/>
  <c r="F289" i="8" s="1"/>
  <c r="D290" i="8"/>
  <c r="F290" i="8" s="1"/>
  <c r="D291" i="8"/>
  <c r="F291" i="8" s="1"/>
  <c r="D292" i="8"/>
  <c r="F292" i="8" s="1"/>
  <c r="D293" i="8"/>
  <c r="F293" i="8" s="1"/>
  <c r="D294" i="8"/>
  <c r="F294" i="8" s="1"/>
  <c r="D295" i="8"/>
  <c r="D296" i="8"/>
  <c r="F296" i="8" s="1"/>
  <c r="D297" i="8"/>
  <c r="F297" i="8" s="1"/>
  <c r="D298" i="8"/>
  <c r="F298" i="8" s="1"/>
  <c r="D299" i="8"/>
  <c r="F299" i="8" s="1"/>
  <c r="D300" i="8"/>
  <c r="F300" i="8" s="1"/>
  <c r="D301" i="8"/>
  <c r="F301" i="8" s="1"/>
  <c r="D302" i="8"/>
  <c r="F302" i="8" s="1"/>
  <c r="D303" i="8"/>
  <c r="F303" i="8" s="1"/>
  <c r="D304" i="8"/>
  <c r="F304" i="8" s="1"/>
  <c r="D305" i="8"/>
  <c r="F305" i="8" s="1"/>
  <c r="D306" i="8"/>
  <c r="F306" i="8" s="1"/>
  <c r="D307" i="8"/>
  <c r="D308" i="8"/>
  <c r="F308" i="8" s="1"/>
  <c r="D309" i="8"/>
  <c r="F309" i="8" s="1"/>
  <c r="D310" i="8"/>
  <c r="F310" i="8" s="1"/>
  <c r="D311" i="8"/>
  <c r="F311" i="8" s="1"/>
  <c r="D312" i="8"/>
  <c r="F312" i="8" s="1"/>
  <c r="D313" i="8"/>
  <c r="F313" i="8" s="1"/>
  <c r="D314" i="8"/>
  <c r="F314" i="8" s="1"/>
  <c r="D315" i="8"/>
  <c r="F315" i="8" s="1"/>
  <c r="D316" i="8"/>
  <c r="F316" i="8" s="1"/>
  <c r="D317" i="8"/>
  <c r="F317" i="8" s="1"/>
  <c r="D318" i="8"/>
  <c r="F318" i="8" s="1"/>
  <c r="D319" i="8"/>
  <c r="D320" i="8"/>
  <c r="F320" i="8" s="1"/>
  <c r="D321" i="8"/>
  <c r="F321" i="8" s="1"/>
  <c r="D322" i="8"/>
  <c r="F322" i="8" s="1"/>
  <c r="D323" i="8"/>
  <c r="F323" i="8" s="1"/>
  <c r="D324" i="8"/>
  <c r="F324" i="8" s="1"/>
  <c r="D325" i="8"/>
  <c r="F325" i="8" s="1"/>
  <c r="D326" i="8"/>
  <c r="F326" i="8" s="1"/>
  <c r="D327" i="8"/>
  <c r="F327" i="8" s="1"/>
  <c r="D328" i="8"/>
  <c r="F328" i="8" s="1"/>
  <c r="D329" i="8"/>
  <c r="F329" i="8" s="1"/>
  <c r="D330" i="8"/>
  <c r="F330" i="8" s="1"/>
  <c r="D331" i="8"/>
  <c r="D332" i="8"/>
  <c r="F332" i="8" s="1"/>
  <c r="D333" i="8"/>
  <c r="F333" i="8" s="1"/>
  <c r="D334" i="8"/>
  <c r="F334" i="8" s="1"/>
  <c r="D335" i="8"/>
  <c r="F335" i="8" s="1"/>
  <c r="D336" i="8"/>
  <c r="F336" i="8" s="1"/>
  <c r="D337" i="8"/>
  <c r="F337" i="8" s="1"/>
  <c r="D338" i="8"/>
  <c r="F338" i="8" s="1"/>
  <c r="D339" i="8"/>
  <c r="F339" i="8" s="1"/>
  <c r="D340" i="8"/>
  <c r="F340" i="8" s="1"/>
  <c r="D341" i="8"/>
  <c r="F341" i="8" s="1"/>
  <c r="D342" i="8"/>
  <c r="F342" i="8" s="1"/>
  <c r="D343" i="8"/>
  <c r="D344" i="8"/>
  <c r="F344" i="8" s="1"/>
  <c r="D345" i="8"/>
  <c r="F345" i="8" s="1"/>
  <c r="D346" i="8"/>
  <c r="F346" i="8" s="1"/>
  <c r="D347" i="8"/>
  <c r="F347" i="8" s="1"/>
  <c r="D348" i="8"/>
  <c r="F348" i="8" s="1"/>
  <c r="D349" i="8"/>
  <c r="F349" i="8" s="1"/>
  <c r="D350" i="8"/>
  <c r="F350" i="8" s="1"/>
  <c r="D351" i="8"/>
  <c r="F351" i="8" s="1"/>
  <c r="D352" i="8"/>
  <c r="F352" i="8" s="1"/>
  <c r="D353" i="8"/>
  <c r="F353" i="8" s="1"/>
  <c r="D354" i="8"/>
  <c r="F354" i="8" s="1"/>
  <c r="D355" i="8"/>
  <c r="D356" i="8"/>
  <c r="F356" i="8" s="1"/>
  <c r="D357" i="8"/>
  <c r="F357" i="8" s="1"/>
  <c r="D358" i="8"/>
  <c r="F358" i="8" s="1"/>
  <c r="D359" i="8"/>
  <c r="F359" i="8" s="1"/>
  <c r="D360" i="8"/>
  <c r="F360" i="8" s="1"/>
  <c r="D361" i="8"/>
  <c r="F361" i="8" s="1"/>
  <c r="D362" i="8"/>
  <c r="F362" i="8" s="1"/>
  <c r="D363" i="8"/>
  <c r="F363" i="8" s="1"/>
  <c r="D364" i="8"/>
  <c r="F364" i="8" s="1"/>
  <c r="D365" i="8"/>
  <c r="F365" i="8" s="1"/>
  <c r="D366" i="8"/>
  <c r="F366" i="8" s="1"/>
  <c r="D367" i="8"/>
  <c r="D368" i="8"/>
  <c r="F368" i="8" s="1"/>
  <c r="D369" i="8"/>
  <c r="F369" i="8" s="1"/>
  <c r="D370" i="8"/>
  <c r="F370" i="8" s="1"/>
  <c r="D371" i="8"/>
  <c r="F371" i="8" s="1"/>
  <c r="D372" i="8"/>
  <c r="F372" i="8" s="1"/>
  <c r="D373" i="8"/>
  <c r="F373" i="8" s="1"/>
  <c r="D374" i="8"/>
  <c r="F374" i="8" s="1"/>
  <c r="D375" i="8"/>
  <c r="F375" i="8" s="1"/>
  <c r="D376" i="8"/>
  <c r="F376" i="8" s="1"/>
  <c r="D377" i="8"/>
  <c r="F377" i="8" s="1"/>
  <c r="D378" i="8"/>
  <c r="F378" i="8" s="1"/>
  <c r="D379" i="8"/>
  <c r="D380" i="8"/>
  <c r="F380" i="8" s="1"/>
  <c r="D381" i="8"/>
  <c r="F381" i="8" s="1"/>
  <c r="D382" i="8"/>
  <c r="F382" i="8" s="1"/>
  <c r="D383" i="8"/>
  <c r="F383" i="8" s="1"/>
  <c r="D384" i="8"/>
  <c r="F384" i="8" s="1"/>
  <c r="D385" i="8"/>
  <c r="F385" i="8" s="1"/>
  <c r="D386" i="8"/>
  <c r="F386" i="8" s="1"/>
  <c r="D387" i="8"/>
  <c r="F387" i="8" s="1"/>
  <c r="D388" i="8"/>
  <c r="F388" i="8" s="1"/>
  <c r="D389" i="8"/>
  <c r="F389" i="8" s="1"/>
  <c r="D390" i="8"/>
  <c r="F390" i="8" s="1"/>
  <c r="D391" i="8"/>
  <c r="D392" i="8"/>
  <c r="F392" i="8" s="1"/>
  <c r="D393" i="8"/>
  <c r="F393" i="8" s="1"/>
  <c r="D394" i="8"/>
  <c r="F394" i="8" s="1"/>
  <c r="D395" i="8"/>
  <c r="F395" i="8" s="1"/>
  <c r="D396" i="8"/>
  <c r="F396" i="8" s="1"/>
  <c r="D397" i="8"/>
  <c r="F397" i="8" s="1"/>
  <c r="D398" i="8"/>
  <c r="F398" i="8" s="1"/>
  <c r="D399" i="8"/>
  <c r="F399" i="8" s="1"/>
  <c r="D400" i="8"/>
  <c r="F400" i="8" s="1"/>
  <c r="D401" i="8"/>
  <c r="F401" i="8" s="1"/>
  <c r="D402" i="8"/>
  <c r="F402" i="8" s="1"/>
  <c r="D403" i="8"/>
  <c r="D404" i="8"/>
  <c r="F404" i="8" s="1"/>
  <c r="D405" i="8"/>
  <c r="F405" i="8" s="1"/>
  <c r="D406" i="8"/>
  <c r="F406" i="8" s="1"/>
  <c r="D407" i="8"/>
  <c r="F407" i="8" s="1"/>
  <c r="D408" i="8"/>
  <c r="F408" i="8" s="1"/>
  <c r="D409" i="8"/>
  <c r="F409" i="8" s="1"/>
  <c r="D410" i="8"/>
  <c r="F410" i="8" s="1"/>
  <c r="D411" i="8"/>
  <c r="F411" i="8" s="1"/>
  <c r="D412" i="8"/>
  <c r="F412" i="8" s="1"/>
  <c r="D413" i="8"/>
  <c r="F413" i="8" s="1"/>
  <c r="D414" i="8"/>
  <c r="F414" i="8" s="1"/>
  <c r="D415" i="8"/>
  <c r="D416" i="8"/>
  <c r="F416" i="8" s="1"/>
  <c r="D417" i="8"/>
  <c r="F417" i="8" s="1"/>
  <c r="D418" i="8"/>
  <c r="F418" i="8" s="1"/>
  <c r="D419" i="8"/>
  <c r="F419" i="8" s="1"/>
  <c r="D420" i="8"/>
  <c r="F420" i="8" s="1"/>
  <c r="D421" i="8"/>
  <c r="F421" i="8" s="1"/>
  <c r="D422" i="8"/>
  <c r="F422" i="8" s="1"/>
  <c r="D423" i="8"/>
  <c r="F423" i="8" s="1"/>
  <c r="D424" i="8"/>
  <c r="F424" i="8" s="1"/>
  <c r="D425" i="8"/>
  <c r="F425" i="8" s="1"/>
  <c r="D426" i="8"/>
  <c r="F426" i="8" s="1"/>
  <c r="D427" i="8"/>
  <c r="D428" i="8"/>
  <c r="F428" i="8" s="1"/>
  <c r="D429" i="8"/>
  <c r="F429" i="8" s="1"/>
  <c r="D430" i="8"/>
  <c r="F430" i="8" s="1"/>
  <c r="D431" i="8"/>
  <c r="F431" i="8" s="1"/>
  <c r="D432" i="8"/>
  <c r="F432" i="8" s="1"/>
  <c r="D433" i="8"/>
  <c r="F433" i="8" s="1"/>
  <c r="D434" i="8"/>
  <c r="F434" i="8" s="1"/>
  <c r="D435" i="8"/>
  <c r="F435" i="8" s="1"/>
  <c r="D436" i="8"/>
  <c r="F436" i="8" s="1"/>
  <c r="D437" i="8"/>
  <c r="F437" i="8" s="1"/>
  <c r="D438" i="8"/>
  <c r="F438" i="8" s="1"/>
  <c r="D439" i="8"/>
  <c r="D440" i="8"/>
  <c r="F440" i="8" s="1"/>
  <c r="D441" i="8"/>
  <c r="F441" i="8" s="1"/>
  <c r="D442" i="8"/>
  <c r="F442" i="8" s="1"/>
  <c r="D443" i="8"/>
  <c r="F443" i="8" s="1"/>
  <c r="D444" i="8"/>
  <c r="F444" i="8" s="1"/>
  <c r="D445" i="8"/>
  <c r="F445" i="8" s="1"/>
  <c r="D446" i="8"/>
  <c r="F446" i="8" s="1"/>
  <c r="D447" i="8"/>
  <c r="F447" i="8" s="1"/>
  <c r="D448" i="8"/>
  <c r="F448" i="8" s="1"/>
  <c r="D449" i="8"/>
  <c r="F449" i="8" s="1"/>
  <c r="D450" i="8"/>
  <c r="F450" i="8" s="1"/>
  <c r="D451" i="8"/>
  <c r="D452" i="8"/>
  <c r="F452" i="8" s="1"/>
  <c r="D453" i="8"/>
  <c r="F453" i="8" s="1"/>
  <c r="D454" i="8"/>
  <c r="F454" i="8" s="1"/>
  <c r="D455" i="8"/>
  <c r="F455" i="8" s="1"/>
  <c r="D456" i="8"/>
  <c r="F456" i="8" s="1"/>
  <c r="D457" i="8"/>
  <c r="F457" i="8" s="1"/>
  <c r="D458" i="8"/>
  <c r="F458" i="8" s="1"/>
  <c r="D459" i="8"/>
  <c r="F459" i="8" s="1"/>
  <c r="D460" i="8"/>
  <c r="F460" i="8" s="1"/>
  <c r="D461" i="8"/>
  <c r="F461" i="8" s="1"/>
  <c r="D462" i="8"/>
  <c r="F462" i="8" s="1"/>
  <c r="D463" i="8"/>
  <c r="D464" i="8"/>
  <c r="F464" i="8" s="1"/>
  <c r="D465" i="8"/>
  <c r="F465" i="8" s="1"/>
  <c r="D466" i="8"/>
  <c r="F466" i="8" s="1"/>
  <c r="D467" i="8"/>
  <c r="F467" i="8" s="1"/>
  <c r="D468" i="8"/>
  <c r="F468" i="8" s="1"/>
  <c r="D469" i="8"/>
  <c r="F469" i="8" s="1"/>
  <c r="D470" i="8"/>
  <c r="F470" i="8" s="1"/>
  <c r="D471" i="8"/>
  <c r="F471" i="8" s="1"/>
  <c r="D472" i="8"/>
  <c r="F472" i="8" s="1"/>
  <c r="D473" i="8"/>
  <c r="F473" i="8" s="1"/>
  <c r="D474" i="8"/>
  <c r="F474" i="8" s="1"/>
  <c r="D475" i="8"/>
  <c r="D476" i="8"/>
  <c r="F476" i="8" s="1"/>
  <c r="D477" i="8"/>
  <c r="F477" i="8" s="1"/>
  <c r="D478" i="8"/>
  <c r="F478" i="8" s="1"/>
  <c r="D479" i="8"/>
  <c r="F479" i="8" s="1"/>
  <c r="D480" i="8"/>
  <c r="F480" i="8" s="1"/>
  <c r="D481" i="8"/>
  <c r="F481" i="8" s="1"/>
  <c r="D482" i="8"/>
  <c r="F482" i="8" s="1"/>
  <c r="D483" i="8"/>
  <c r="F483" i="8" s="1"/>
  <c r="D484" i="8"/>
  <c r="F484" i="8" s="1"/>
  <c r="D485" i="8"/>
  <c r="F485" i="8" s="1"/>
  <c r="D486" i="8"/>
  <c r="F486" i="8" s="1"/>
  <c r="D487" i="8"/>
  <c r="D488" i="8"/>
  <c r="F488" i="8" s="1"/>
  <c r="D489" i="8"/>
  <c r="F489" i="8" s="1"/>
  <c r="D490" i="8"/>
  <c r="F490" i="8" s="1"/>
  <c r="D491" i="8"/>
  <c r="F491" i="8" s="1"/>
  <c r="D492" i="8"/>
  <c r="F492" i="8" s="1"/>
  <c r="D493" i="8"/>
  <c r="F493" i="8" s="1"/>
  <c r="D494" i="8"/>
  <c r="F494" i="8" s="1"/>
  <c r="D495" i="8"/>
  <c r="F495" i="8" s="1"/>
  <c r="D496" i="8"/>
  <c r="F496" i="8" s="1"/>
  <c r="D497" i="8"/>
  <c r="F497" i="8" s="1"/>
  <c r="D498" i="8"/>
  <c r="F498" i="8" s="1"/>
  <c r="D499" i="8"/>
  <c r="D500" i="8"/>
  <c r="F500" i="8" s="1"/>
  <c r="D501" i="8"/>
  <c r="F501" i="8" s="1"/>
  <c r="D2" i="8"/>
  <c r="F2" i="8" s="1"/>
  <c r="L5" i="7"/>
  <c r="D5" i="7"/>
  <c r="D4"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E4" i="7"/>
  <c r="F4" i="7"/>
  <c r="G4" i="7"/>
  <c r="H4" i="7"/>
  <c r="I4" i="7"/>
  <c r="J4" i="7"/>
  <c r="K4" i="7"/>
  <c r="L4" i="7"/>
  <c r="M4" i="7"/>
  <c r="N4" i="7"/>
  <c r="O4" i="7"/>
  <c r="E5" i="7"/>
  <c r="F5" i="7"/>
  <c r="G5" i="7"/>
  <c r="H5" i="7"/>
  <c r="I5" i="7"/>
  <c r="J5" i="7"/>
  <c r="K5" i="7"/>
  <c r="M5" i="7"/>
  <c r="N5" i="7"/>
  <c r="O5" i="7"/>
  <c r="E6" i="7"/>
  <c r="F6" i="7"/>
  <c r="G6" i="7"/>
  <c r="H6" i="7"/>
  <c r="I6" i="7"/>
  <c r="J6" i="7"/>
  <c r="K6" i="7"/>
  <c r="L6" i="7"/>
  <c r="M6" i="7"/>
  <c r="N6" i="7"/>
  <c r="O6" i="7"/>
  <c r="E7" i="7"/>
  <c r="F7" i="7"/>
  <c r="G7" i="7"/>
  <c r="H7" i="7"/>
  <c r="I7" i="7"/>
  <c r="J7" i="7"/>
  <c r="K7" i="7"/>
  <c r="L7" i="7"/>
  <c r="M7" i="7"/>
  <c r="N7" i="7"/>
  <c r="O7" i="7"/>
  <c r="E8" i="7"/>
  <c r="F8" i="7"/>
  <c r="G8" i="7"/>
  <c r="H8" i="7"/>
  <c r="I8" i="7"/>
  <c r="J8" i="7"/>
  <c r="K8" i="7"/>
  <c r="L8" i="7"/>
  <c r="M8" i="7"/>
  <c r="N8" i="7"/>
  <c r="O8" i="7"/>
  <c r="E9" i="7"/>
  <c r="F9" i="7"/>
  <c r="G9" i="7"/>
  <c r="H9" i="7"/>
  <c r="I9" i="7"/>
  <c r="J9" i="7"/>
  <c r="K9" i="7"/>
  <c r="L9" i="7"/>
  <c r="M9" i="7"/>
  <c r="N9" i="7"/>
  <c r="O9" i="7"/>
  <c r="E10" i="7"/>
  <c r="F10" i="7"/>
  <c r="G10" i="7"/>
  <c r="H10" i="7"/>
  <c r="I10" i="7"/>
  <c r="J10" i="7"/>
  <c r="K10" i="7"/>
  <c r="L10" i="7"/>
  <c r="M10" i="7"/>
  <c r="N10" i="7"/>
  <c r="O10" i="7"/>
  <c r="E11" i="7"/>
  <c r="F11" i="7"/>
  <c r="G11" i="7"/>
  <c r="H11" i="7"/>
  <c r="I11" i="7"/>
  <c r="J11" i="7"/>
  <c r="K11" i="7"/>
  <c r="L11" i="7"/>
  <c r="M11" i="7"/>
  <c r="N11" i="7"/>
  <c r="O11" i="7"/>
  <c r="E12" i="7"/>
  <c r="F12" i="7"/>
  <c r="G12" i="7"/>
  <c r="H12" i="7"/>
  <c r="I12" i="7"/>
  <c r="J12" i="7"/>
  <c r="K12" i="7"/>
  <c r="L12" i="7"/>
  <c r="M12" i="7"/>
  <c r="N12" i="7"/>
  <c r="O12" i="7"/>
  <c r="E13" i="7"/>
  <c r="F13" i="7"/>
  <c r="G13" i="7"/>
  <c r="H13" i="7"/>
  <c r="I13" i="7"/>
  <c r="J13" i="7"/>
  <c r="K13" i="7"/>
  <c r="L13" i="7"/>
  <c r="M13" i="7"/>
  <c r="N13" i="7"/>
  <c r="O13" i="7"/>
  <c r="E14" i="7"/>
  <c r="F14" i="7"/>
  <c r="G14" i="7"/>
  <c r="H14" i="7"/>
  <c r="I14" i="7"/>
  <c r="J14" i="7"/>
  <c r="K14" i="7"/>
  <c r="L14" i="7"/>
  <c r="M14" i="7"/>
  <c r="N14" i="7"/>
  <c r="O14" i="7"/>
  <c r="E15" i="7"/>
  <c r="F15" i="7"/>
  <c r="G15" i="7"/>
  <c r="H15" i="7"/>
  <c r="I15" i="7"/>
  <c r="J15" i="7"/>
  <c r="K15" i="7"/>
  <c r="L15" i="7"/>
  <c r="M15" i="7"/>
  <c r="N15" i="7"/>
  <c r="O15" i="7"/>
  <c r="E16" i="7"/>
  <c r="F16" i="7"/>
  <c r="G16" i="7"/>
  <c r="H16" i="7"/>
  <c r="I16" i="7"/>
  <c r="J16" i="7"/>
  <c r="K16" i="7"/>
  <c r="L16" i="7"/>
  <c r="M16" i="7"/>
  <c r="N16" i="7"/>
  <c r="O16" i="7"/>
  <c r="E17" i="7"/>
  <c r="F17" i="7"/>
  <c r="G17" i="7"/>
  <c r="H17" i="7"/>
  <c r="I17" i="7"/>
  <c r="J17" i="7"/>
  <c r="K17" i="7"/>
  <c r="L17" i="7"/>
  <c r="M17" i="7"/>
  <c r="N17" i="7"/>
  <c r="O17" i="7"/>
  <c r="E18" i="7"/>
  <c r="F18" i="7"/>
  <c r="G18" i="7"/>
  <c r="H18" i="7"/>
  <c r="I18" i="7"/>
  <c r="J18" i="7"/>
  <c r="K18" i="7"/>
  <c r="L18" i="7"/>
  <c r="M18" i="7"/>
  <c r="N18" i="7"/>
  <c r="O18" i="7"/>
  <c r="E19" i="7"/>
  <c r="F19" i="7"/>
  <c r="G19" i="7"/>
  <c r="H19" i="7"/>
  <c r="I19" i="7"/>
  <c r="J19" i="7"/>
  <c r="K19" i="7"/>
  <c r="L19" i="7"/>
  <c r="M19" i="7"/>
  <c r="N19" i="7"/>
  <c r="O19" i="7"/>
  <c r="E20" i="7"/>
  <c r="F20" i="7"/>
  <c r="G20" i="7"/>
  <c r="H20" i="7"/>
  <c r="I20" i="7"/>
  <c r="J20" i="7"/>
  <c r="K20" i="7"/>
  <c r="L20" i="7"/>
  <c r="M20" i="7"/>
  <c r="N20" i="7"/>
  <c r="O20" i="7"/>
  <c r="E21" i="7"/>
  <c r="F21" i="7"/>
  <c r="G21" i="7"/>
  <c r="H21" i="7"/>
  <c r="I21" i="7"/>
  <c r="J21" i="7"/>
  <c r="K21" i="7"/>
  <c r="L21" i="7"/>
  <c r="M21" i="7"/>
  <c r="N21" i="7"/>
  <c r="O21" i="7"/>
  <c r="E22" i="7"/>
  <c r="F22" i="7"/>
  <c r="G22" i="7"/>
  <c r="H22" i="7"/>
  <c r="I22" i="7"/>
  <c r="J22" i="7"/>
  <c r="K22" i="7"/>
  <c r="L22" i="7"/>
  <c r="M22" i="7"/>
  <c r="N22" i="7"/>
  <c r="O22" i="7"/>
  <c r="E23" i="7"/>
  <c r="F23" i="7"/>
  <c r="G23" i="7"/>
  <c r="H23" i="7"/>
  <c r="I23" i="7"/>
  <c r="J23" i="7"/>
  <c r="K23" i="7"/>
  <c r="L23" i="7"/>
  <c r="M23" i="7"/>
  <c r="N23" i="7"/>
  <c r="O23" i="7"/>
  <c r="E24" i="7"/>
  <c r="F24" i="7"/>
  <c r="G24" i="7"/>
  <c r="H24" i="7"/>
  <c r="I24" i="7"/>
  <c r="J24" i="7"/>
  <c r="K24" i="7"/>
  <c r="L24" i="7"/>
  <c r="M24" i="7"/>
  <c r="N24" i="7"/>
  <c r="O24" i="7"/>
  <c r="E25" i="7"/>
  <c r="F25" i="7"/>
  <c r="G25" i="7"/>
  <c r="H25" i="7"/>
  <c r="I25" i="7"/>
  <c r="J25" i="7"/>
  <c r="K25" i="7"/>
  <c r="L25" i="7"/>
  <c r="M25" i="7"/>
  <c r="N25" i="7"/>
  <c r="O25" i="7"/>
  <c r="E26" i="7"/>
  <c r="F26" i="7"/>
  <c r="G26" i="7"/>
  <c r="H26" i="7"/>
  <c r="I26" i="7"/>
  <c r="J26" i="7"/>
  <c r="K26" i="7"/>
  <c r="L26" i="7"/>
  <c r="M26" i="7"/>
  <c r="N26" i="7"/>
  <c r="O26" i="7"/>
  <c r="E27" i="7"/>
  <c r="F27" i="7"/>
  <c r="G27" i="7"/>
  <c r="H27" i="7"/>
  <c r="I27" i="7"/>
  <c r="J27" i="7"/>
  <c r="K27" i="7"/>
  <c r="L27" i="7"/>
  <c r="M27" i="7"/>
  <c r="N27" i="7"/>
  <c r="O27" i="7"/>
  <c r="E28" i="7"/>
  <c r="F28" i="7"/>
  <c r="G28" i="7"/>
  <c r="H28" i="7"/>
  <c r="I28" i="7"/>
  <c r="J28" i="7"/>
  <c r="K28" i="7"/>
  <c r="L28" i="7"/>
  <c r="M28" i="7"/>
  <c r="N28" i="7"/>
  <c r="O28" i="7"/>
  <c r="E29" i="7"/>
  <c r="F29" i="7"/>
  <c r="G29" i="7"/>
  <c r="H29" i="7"/>
  <c r="I29" i="7"/>
  <c r="J29" i="7"/>
  <c r="K29" i="7"/>
  <c r="L29" i="7"/>
  <c r="M29" i="7"/>
  <c r="N29" i="7"/>
  <c r="O29" i="7"/>
  <c r="E30" i="7"/>
  <c r="F30" i="7"/>
  <c r="G30" i="7"/>
  <c r="H30" i="7"/>
  <c r="I30" i="7"/>
  <c r="J30" i="7"/>
  <c r="K30" i="7"/>
  <c r="L30" i="7"/>
  <c r="M30" i="7"/>
  <c r="N30" i="7"/>
  <c r="O30" i="7"/>
  <c r="E31" i="7"/>
  <c r="F31" i="7"/>
  <c r="G31" i="7"/>
  <c r="H31" i="7"/>
  <c r="I31" i="7"/>
  <c r="J31" i="7"/>
  <c r="K31" i="7"/>
  <c r="L31" i="7"/>
  <c r="M31" i="7"/>
  <c r="N31" i="7"/>
  <c r="O31" i="7"/>
  <c r="E32" i="7"/>
  <c r="F32" i="7"/>
  <c r="G32" i="7"/>
  <c r="H32" i="7"/>
  <c r="I32" i="7"/>
  <c r="J32" i="7"/>
  <c r="K32" i="7"/>
  <c r="L32" i="7"/>
  <c r="M32" i="7"/>
  <c r="N32" i="7"/>
  <c r="O32" i="7"/>
  <c r="E33" i="7"/>
  <c r="F33" i="7"/>
  <c r="G33" i="7"/>
  <c r="H33" i="7"/>
  <c r="I33" i="7"/>
  <c r="J33" i="7"/>
  <c r="K33" i="7"/>
  <c r="L33" i="7"/>
  <c r="M33" i="7"/>
  <c r="N33" i="7"/>
  <c r="O33" i="7"/>
  <c r="E34" i="7"/>
  <c r="F34" i="7"/>
  <c r="G34" i="7"/>
  <c r="H34" i="7"/>
  <c r="I34" i="7"/>
  <c r="J34" i="7"/>
  <c r="K34" i="7"/>
  <c r="L34" i="7"/>
  <c r="M34" i="7"/>
  <c r="N34" i="7"/>
  <c r="O34" i="7"/>
  <c r="E35" i="7"/>
  <c r="F35" i="7"/>
  <c r="G35" i="7"/>
  <c r="H35" i="7"/>
  <c r="I35" i="7"/>
  <c r="J35" i="7"/>
  <c r="K35" i="7"/>
  <c r="L35" i="7"/>
  <c r="M35" i="7"/>
  <c r="N35" i="7"/>
  <c r="O35" i="7"/>
  <c r="E36" i="7"/>
  <c r="F36" i="7"/>
  <c r="G36" i="7"/>
  <c r="H36" i="7"/>
  <c r="I36" i="7"/>
  <c r="J36" i="7"/>
  <c r="K36" i="7"/>
  <c r="L36" i="7"/>
  <c r="M36" i="7"/>
  <c r="N36" i="7"/>
  <c r="O36" i="7"/>
  <c r="E37" i="7"/>
  <c r="F37" i="7"/>
  <c r="G37" i="7"/>
  <c r="H37" i="7"/>
  <c r="I37" i="7"/>
  <c r="J37" i="7"/>
  <c r="K37" i="7"/>
  <c r="L37" i="7"/>
  <c r="M37" i="7"/>
  <c r="N37" i="7"/>
  <c r="O37" i="7"/>
  <c r="E38" i="7"/>
  <c r="F38" i="7"/>
  <c r="G38" i="7"/>
  <c r="H38" i="7"/>
  <c r="I38" i="7"/>
  <c r="J38" i="7"/>
  <c r="K38" i="7"/>
  <c r="L38" i="7"/>
  <c r="M38" i="7"/>
  <c r="N38" i="7"/>
  <c r="O38" i="7"/>
  <c r="E39" i="7"/>
  <c r="F39" i="7"/>
  <c r="G39" i="7"/>
  <c r="H39" i="7"/>
  <c r="I39" i="7"/>
  <c r="J39" i="7"/>
  <c r="K39" i="7"/>
  <c r="L39" i="7"/>
  <c r="M39" i="7"/>
  <c r="N39" i="7"/>
  <c r="O39" i="7"/>
  <c r="E40" i="7"/>
  <c r="F40" i="7"/>
  <c r="G40" i="7"/>
  <c r="H40" i="7"/>
  <c r="I40" i="7"/>
  <c r="J40" i="7"/>
  <c r="K40" i="7"/>
  <c r="L40" i="7"/>
  <c r="M40" i="7"/>
  <c r="N40" i="7"/>
  <c r="O40" i="7"/>
  <c r="E41" i="7"/>
  <c r="F41" i="7"/>
  <c r="G41" i="7"/>
  <c r="H41" i="7"/>
  <c r="I41" i="7"/>
  <c r="J41" i="7"/>
  <c r="K41" i="7"/>
  <c r="L41" i="7"/>
  <c r="M41" i="7"/>
  <c r="N41" i="7"/>
  <c r="O41" i="7"/>
  <c r="E42" i="7"/>
  <c r="F42" i="7"/>
  <c r="G42" i="7"/>
  <c r="H42" i="7"/>
  <c r="I42" i="7"/>
  <c r="J42" i="7"/>
  <c r="K42" i="7"/>
  <c r="L42" i="7"/>
  <c r="M42" i="7"/>
  <c r="N42" i="7"/>
  <c r="O42" i="7"/>
  <c r="E43" i="7"/>
  <c r="F43" i="7"/>
  <c r="G43" i="7"/>
  <c r="H43" i="7"/>
  <c r="I43" i="7"/>
  <c r="J43" i="7"/>
  <c r="K43" i="7"/>
  <c r="L43" i="7"/>
  <c r="M43" i="7"/>
  <c r="N43" i="7"/>
  <c r="O43" i="7"/>
  <c r="E44" i="7"/>
  <c r="F44" i="7"/>
  <c r="G44" i="7"/>
  <c r="H44" i="7"/>
  <c r="I44" i="7"/>
  <c r="J44" i="7"/>
  <c r="K44" i="7"/>
  <c r="L44" i="7"/>
  <c r="M44" i="7"/>
  <c r="N44" i="7"/>
  <c r="O44" i="7"/>
  <c r="E45" i="7"/>
  <c r="F45" i="7"/>
  <c r="G45" i="7"/>
  <c r="H45" i="7"/>
  <c r="I45" i="7"/>
  <c r="J45" i="7"/>
  <c r="K45" i="7"/>
  <c r="L45" i="7"/>
  <c r="M45" i="7"/>
  <c r="N45" i="7"/>
  <c r="O45" i="7"/>
  <c r="E46" i="7"/>
  <c r="F46" i="7"/>
  <c r="G46" i="7"/>
  <c r="H46" i="7"/>
  <c r="I46" i="7"/>
  <c r="J46" i="7"/>
  <c r="K46" i="7"/>
  <c r="L46" i="7"/>
  <c r="M46" i="7"/>
  <c r="N46" i="7"/>
  <c r="O46" i="7"/>
  <c r="E47" i="7"/>
  <c r="F47" i="7"/>
  <c r="G47" i="7"/>
  <c r="H47" i="7"/>
  <c r="I47" i="7"/>
  <c r="J47" i="7"/>
  <c r="K47" i="7"/>
  <c r="L47" i="7"/>
  <c r="M47" i="7"/>
  <c r="N47" i="7"/>
  <c r="O47" i="7"/>
  <c r="E48" i="7"/>
  <c r="F48" i="7"/>
  <c r="G48" i="7"/>
  <c r="H48" i="7"/>
  <c r="I48" i="7"/>
  <c r="J48" i="7"/>
  <c r="K48" i="7"/>
  <c r="L48" i="7"/>
  <c r="M48" i="7"/>
  <c r="N48" i="7"/>
  <c r="O48" i="7"/>
  <c r="E49" i="7"/>
  <c r="F49" i="7"/>
  <c r="G49" i="7"/>
  <c r="H49" i="7"/>
  <c r="I49" i="7"/>
  <c r="J49" i="7"/>
  <c r="K49" i="7"/>
  <c r="L49" i="7"/>
  <c r="M49" i="7"/>
  <c r="N49" i="7"/>
  <c r="O49" i="7"/>
  <c r="E50" i="7"/>
  <c r="F50" i="7"/>
  <c r="G50" i="7"/>
  <c r="H50" i="7"/>
  <c r="I50" i="7"/>
  <c r="J50" i="7"/>
  <c r="K50" i="7"/>
  <c r="L50" i="7"/>
  <c r="M50" i="7"/>
  <c r="N50" i="7"/>
  <c r="O50" i="7"/>
  <c r="E51" i="7"/>
  <c r="F51" i="7"/>
  <c r="G51" i="7"/>
  <c r="H51" i="7"/>
  <c r="I51" i="7"/>
  <c r="J51" i="7"/>
  <c r="K51" i="7"/>
  <c r="L51" i="7"/>
  <c r="M51" i="7"/>
  <c r="N51" i="7"/>
  <c r="O51" i="7"/>
  <c r="E52" i="7"/>
  <c r="F52" i="7"/>
  <c r="G52" i="7"/>
  <c r="H52" i="7"/>
  <c r="I52" i="7"/>
  <c r="J52" i="7"/>
  <c r="K52" i="7"/>
  <c r="L52" i="7"/>
  <c r="M52" i="7"/>
  <c r="N52" i="7"/>
  <c r="O52" i="7"/>
  <c r="E53" i="7"/>
  <c r="F53" i="7"/>
  <c r="G53" i="7"/>
  <c r="H53" i="7"/>
  <c r="I53" i="7"/>
  <c r="J53" i="7"/>
  <c r="K53" i="7"/>
  <c r="L53" i="7"/>
  <c r="M53" i="7"/>
  <c r="N53" i="7"/>
  <c r="O53" i="7"/>
  <c r="E54" i="7"/>
  <c r="F54" i="7"/>
  <c r="G54" i="7"/>
  <c r="H54" i="7"/>
  <c r="I54" i="7"/>
  <c r="J54" i="7"/>
  <c r="K54" i="7"/>
  <c r="L54" i="7"/>
  <c r="M54" i="7"/>
  <c r="N54" i="7"/>
  <c r="O54" i="7"/>
  <c r="E55" i="7"/>
  <c r="F55" i="7"/>
  <c r="G55" i="7"/>
  <c r="H55" i="7"/>
  <c r="I55" i="7"/>
  <c r="J55" i="7"/>
  <c r="K55" i="7"/>
  <c r="L55" i="7"/>
  <c r="M55" i="7"/>
  <c r="N55" i="7"/>
  <c r="O55" i="7"/>
  <c r="E56" i="7"/>
  <c r="F56" i="7"/>
  <c r="G56" i="7"/>
  <c r="H56" i="7"/>
  <c r="I56" i="7"/>
  <c r="J56" i="7"/>
  <c r="K56" i="7"/>
  <c r="L56" i="7"/>
  <c r="M56" i="7"/>
  <c r="N56" i="7"/>
  <c r="O56" i="7"/>
  <c r="E57" i="7"/>
  <c r="F57" i="7"/>
  <c r="G57" i="7"/>
  <c r="H57" i="7"/>
  <c r="I57" i="7"/>
  <c r="J57" i="7"/>
  <c r="K57" i="7"/>
  <c r="L57" i="7"/>
  <c r="M57" i="7"/>
  <c r="N57" i="7"/>
  <c r="O57" i="7"/>
  <c r="E58" i="7"/>
  <c r="F58" i="7"/>
  <c r="G58" i="7"/>
  <c r="H58" i="7"/>
  <c r="I58" i="7"/>
  <c r="J58" i="7"/>
  <c r="K58" i="7"/>
  <c r="L58" i="7"/>
  <c r="M58" i="7"/>
  <c r="N58" i="7"/>
  <c r="O58" i="7"/>
  <c r="E59" i="7"/>
  <c r="F59" i="7"/>
  <c r="G59" i="7"/>
  <c r="H59" i="7"/>
  <c r="I59" i="7"/>
  <c r="J59" i="7"/>
  <c r="K59" i="7"/>
  <c r="L59" i="7"/>
  <c r="M59" i="7"/>
  <c r="N59" i="7"/>
  <c r="O59" i="7"/>
  <c r="E60" i="7"/>
  <c r="F60" i="7"/>
  <c r="G60" i="7"/>
  <c r="H60" i="7"/>
  <c r="I60" i="7"/>
  <c r="J60" i="7"/>
  <c r="K60" i="7"/>
  <c r="L60" i="7"/>
  <c r="M60" i="7"/>
  <c r="N60" i="7"/>
  <c r="O60" i="7"/>
  <c r="E61" i="7"/>
  <c r="F61" i="7"/>
  <c r="G61" i="7"/>
  <c r="H61" i="7"/>
  <c r="I61" i="7"/>
  <c r="J61" i="7"/>
  <c r="K61" i="7"/>
  <c r="L61" i="7"/>
  <c r="M61" i="7"/>
  <c r="N61" i="7"/>
  <c r="O61" i="7"/>
  <c r="E62" i="7"/>
  <c r="F62" i="7"/>
  <c r="G62" i="7"/>
  <c r="H62" i="7"/>
  <c r="I62" i="7"/>
  <c r="J62" i="7"/>
  <c r="K62" i="7"/>
  <c r="L62" i="7"/>
  <c r="M62" i="7"/>
  <c r="N62" i="7"/>
  <c r="O62" i="7"/>
  <c r="E63" i="7"/>
  <c r="F63" i="7"/>
  <c r="G63" i="7"/>
  <c r="H63" i="7"/>
  <c r="I63" i="7"/>
  <c r="J63" i="7"/>
  <c r="K63" i="7"/>
  <c r="L63" i="7"/>
  <c r="M63" i="7"/>
  <c r="N63" i="7"/>
  <c r="O63" i="7"/>
  <c r="E64" i="7"/>
  <c r="F64" i="7"/>
  <c r="G64" i="7"/>
  <c r="H64" i="7"/>
  <c r="I64" i="7"/>
  <c r="J64" i="7"/>
  <c r="K64" i="7"/>
  <c r="L64" i="7"/>
  <c r="M64" i="7"/>
  <c r="N64" i="7"/>
  <c r="O64" i="7"/>
  <c r="E65" i="7"/>
  <c r="F65" i="7"/>
  <c r="G65" i="7"/>
  <c r="H65" i="7"/>
  <c r="I65" i="7"/>
  <c r="J65" i="7"/>
  <c r="K65" i="7"/>
  <c r="L65" i="7"/>
  <c r="M65" i="7"/>
  <c r="N65" i="7"/>
  <c r="O65" i="7"/>
  <c r="E66" i="7"/>
  <c r="F66" i="7"/>
  <c r="G66" i="7"/>
  <c r="H66" i="7"/>
  <c r="I66" i="7"/>
  <c r="J66" i="7"/>
  <c r="K66" i="7"/>
  <c r="L66" i="7"/>
  <c r="M66" i="7"/>
  <c r="N66" i="7"/>
  <c r="O66" i="7"/>
  <c r="E67" i="7"/>
  <c r="F67" i="7"/>
  <c r="G67" i="7"/>
  <c r="H67" i="7"/>
  <c r="I67" i="7"/>
  <c r="J67" i="7"/>
  <c r="K67" i="7"/>
  <c r="L67" i="7"/>
  <c r="M67" i="7"/>
  <c r="N67" i="7"/>
  <c r="O67" i="7"/>
  <c r="E68" i="7"/>
  <c r="F68" i="7"/>
  <c r="G68" i="7"/>
  <c r="H68" i="7"/>
  <c r="I68" i="7"/>
  <c r="J68" i="7"/>
  <c r="K68" i="7"/>
  <c r="L68" i="7"/>
  <c r="M68" i="7"/>
  <c r="N68" i="7"/>
  <c r="O68" i="7"/>
  <c r="E69" i="7"/>
  <c r="F69" i="7"/>
  <c r="G69" i="7"/>
  <c r="H69" i="7"/>
  <c r="I69" i="7"/>
  <c r="J69" i="7"/>
  <c r="K69" i="7"/>
  <c r="L69" i="7"/>
  <c r="M69" i="7"/>
  <c r="N69" i="7"/>
  <c r="O69" i="7"/>
  <c r="E70" i="7"/>
  <c r="F70" i="7"/>
  <c r="G70" i="7"/>
  <c r="H70" i="7"/>
  <c r="I70" i="7"/>
  <c r="J70" i="7"/>
  <c r="K70" i="7"/>
  <c r="L70" i="7"/>
  <c r="M70" i="7"/>
  <c r="N70" i="7"/>
  <c r="O70" i="7"/>
  <c r="E71" i="7"/>
  <c r="F71" i="7"/>
  <c r="G71" i="7"/>
  <c r="H71" i="7"/>
  <c r="I71" i="7"/>
  <c r="J71" i="7"/>
  <c r="K71" i="7"/>
  <c r="L71" i="7"/>
  <c r="M71" i="7"/>
  <c r="N71" i="7"/>
  <c r="O71" i="7"/>
  <c r="E72" i="7"/>
  <c r="F72" i="7"/>
  <c r="G72" i="7"/>
  <c r="H72" i="7"/>
  <c r="I72" i="7"/>
  <c r="J72" i="7"/>
  <c r="K72" i="7"/>
  <c r="L72" i="7"/>
  <c r="M72" i="7"/>
  <c r="N72" i="7"/>
  <c r="O72" i="7"/>
  <c r="E73" i="7"/>
  <c r="F73" i="7"/>
  <c r="G73" i="7"/>
  <c r="H73" i="7"/>
  <c r="I73" i="7"/>
  <c r="J73" i="7"/>
  <c r="K73" i="7"/>
  <c r="L73" i="7"/>
  <c r="M73" i="7"/>
  <c r="N73" i="7"/>
  <c r="O73" i="7"/>
  <c r="E74" i="7"/>
  <c r="F74" i="7"/>
  <c r="G74" i="7"/>
  <c r="H74" i="7"/>
  <c r="I74" i="7"/>
  <c r="J74" i="7"/>
  <c r="K74" i="7"/>
  <c r="L74" i="7"/>
  <c r="M74" i="7"/>
  <c r="N74" i="7"/>
  <c r="O74" i="7"/>
  <c r="E75" i="7"/>
  <c r="F75" i="7"/>
  <c r="G75" i="7"/>
  <c r="H75" i="7"/>
  <c r="I75" i="7"/>
  <c r="J75" i="7"/>
  <c r="K75" i="7"/>
  <c r="L75" i="7"/>
  <c r="M75" i="7"/>
  <c r="N75" i="7"/>
  <c r="O75" i="7"/>
  <c r="E76" i="7"/>
  <c r="F76" i="7"/>
  <c r="G76" i="7"/>
  <c r="H76" i="7"/>
  <c r="I76" i="7"/>
  <c r="J76" i="7"/>
  <c r="K76" i="7"/>
  <c r="L76" i="7"/>
  <c r="M76" i="7"/>
  <c r="N76" i="7"/>
  <c r="O76" i="7"/>
  <c r="E77" i="7"/>
  <c r="F77" i="7"/>
  <c r="G77" i="7"/>
  <c r="H77" i="7"/>
  <c r="I77" i="7"/>
  <c r="J77" i="7"/>
  <c r="K77" i="7"/>
  <c r="L77" i="7"/>
  <c r="M77" i="7"/>
  <c r="N77" i="7"/>
  <c r="O77" i="7"/>
  <c r="E78" i="7"/>
  <c r="F78" i="7"/>
  <c r="G78" i="7"/>
  <c r="H78" i="7"/>
  <c r="I78" i="7"/>
  <c r="J78" i="7"/>
  <c r="K78" i="7"/>
  <c r="L78" i="7"/>
  <c r="M78" i="7"/>
  <c r="N78" i="7"/>
  <c r="O78" i="7"/>
  <c r="E79" i="7"/>
  <c r="F79" i="7"/>
  <c r="G79" i="7"/>
  <c r="H79" i="7"/>
  <c r="I79" i="7"/>
  <c r="J79" i="7"/>
  <c r="K79" i="7"/>
  <c r="L79" i="7"/>
  <c r="M79" i="7"/>
  <c r="N79" i="7"/>
  <c r="O79" i="7"/>
  <c r="E80" i="7"/>
  <c r="F80" i="7"/>
  <c r="G80" i="7"/>
  <c r="H80" i="7"/>
  <c r="I80" i="7"/>
  <c r="J80" i="7"/>
  <c r="K80" i="7"/>
  <c r="L80" i="7"/>
  <c r="M80" i="7"/>
  <c r="N80" i="7"/>
  <c r="O80" i="7"/>
  <c r="E81" i="7"/>
  <c r="F81" i="7"/>
  <c r="G81" i="7"/>
  <c r="H81" i="7"/>
  <c r="I81" i="7"/>
  <c r="J81" i="7"/>
  <c r="K81" i="7"/>
  <c r="L81" i="7"/>
  <c r="M81" i="7"/>
  <c r="N81" i="7"/>
  <c r="O81" i="7"/>
  <c r="E82" i="7"/>
  <c r="F82" i="7"/>
  <c r="G82" i="7"/>
  <c r="H82" i="7"/>
  <c r="I82" i="7"/>
  <c r="J82" i="7"/>
  <c r="K82" i="7"/>
  <c r="L82" i="7"/>
  <c r="M82" i="7"/>
  <c r="N82" i="7"/>
  <c r="O82" i="7"/>
  <c r="E83" i="7"/>
  <c r="F83" i="7"/>
  <c r="G83" i="7"/>
  <c r="H83" i="7"/>
  <c r="I83" i="7"/>
  <c r="J83" i="7"/>
  <c r="K83" i="7"/>
  <c r="L83" i="7"/>
  <c r="M83" i="7"/>
  <c r="N83" i="7"/>
  <c r="O83" i="7"/>
  <c r="E84" i="7"/>
  <c r="F84" i="7"/>
  <c r="G84" i="7"/>
  <c r="H84" i="7"/>
  <c r="I84" i="7"/>
  <c r="J84" i="7"/>
  <c r="K84" i="7"/>
  <c r="L84" i="7"/>
  <c r="M84" i="7"/>
  <c r="N84" i="7"/>
  <c r="O84" i="7"/>
  <c r="E85" i="7"/>
  <c r="F85" i="7"/>
  <c r="G85" i="7"/>
  <c r="H85" i="7"/>
  <c r="I85" i="7"/>
  <c r="J85" i="7"/>
  <c r="K85" i="7"/>
  <c r="L85" i="7"/>
  <c r="M85" i="7"/>
  <c r="N85" i="7"/>
  <c r="O85" i="7"/>
  <c r="E86" i="7"/>
  <c r="F86" i="7"/>
  <c r="G86" i="7"/>
  <c r="H86" i="7"/>
  <c r="I86" i="7"/>
  <c r="J86" i="7"/>
  <c r="K86" i="7"/>
  <c r="L86" i="7"/>
  <c r="M86" i="7"/>
  <c r="N86" i="7"/>
  <c r="O86" i="7"/>
  <c r="E87" i="7"/>
  <c r="F87" i="7"/>
  <c r="G87" i="7"/>
  <c r="H87" i="7"/>
  <c r="I87" i="7"/>
  <c r="J87" i="7"/>
  <c r="K87" i="7"/>
  <c r="L87" i="7"/>
  <c r="M87" i="7"/>
  <c r="N87" i="7"/>
  <c r="O87" i="7"/>
  <c r="E88" i="7"/>
  <c r="F88" i="7"/>
  <c r="G88" i="7"/>
  <c r="H88" i="7"/>
  <c r="I88" i="7"/>
  <c r="J88" i="7"/>
  <c r="K88" i="7"/>
  <c r="L88" i="7"/>
  <c r="M88" i="7"/>
  <c r="N88" i="7"/>
  <c r="O88" i="7"/>
  <c r="E89" i="7"/>
  <c r="F89" i="7"/>
  <c r="G89" i="7"/>
  <c r="H89" i="7"/>
  <c r="I89" i="7"/>
  <c r="J89" i="7"/>
  <c r="K89" i="7"/>
  <c r="L89" i="7"/>
  <c r="M89" i="7"/>
  <c r="N89" i="7"/>
  <c r="O89" i="7"/>
  <c r="E90" i="7"/>
  <c r="F90" i="7"/>
  <c r="G90" i="7"/>
  <c r="H90" i="7"/>
  <c r="I90" i="7"/>
  <c r="J90" i="7"/>
  <c r="K90" i="7"/>
  <c r="L90" i="7"/>
  <c r="M90" i="7"/>
  <c r="N90" i="7"/>
  <c r="O90" i="7"/>
  <c r="E91" i="7"/>
  <c r="F91" i="7"/>
  <c r="G91" i="7"/>
  <c r="H91" i="7"/>
  <c r="I91" i="7"/>
  <c r="J91" i="7"/>
  <c r="K91" i="7"/>
  <c r="L91" i="7"/>
  <c r="M91" i="7"/>
  <c r="N91" i="7"/>
  <c r="O91" i="7"/>
  <c r="E92" i="7"/>
  <c r="F92" i="7"/>
  <c r="G92" i="7"/>
  <c r="H92" i="7"/>
  <c r="I92" i="7"/>
  <c r="J92" i="7"/>
  <c r="K92" i="7"/>
  <c r="L92" i="7"/>
  <c r="M92" i="7"/>
  <c r="N92" i="7"/>
  <c r="O92" i="7"/>
  <c r="E93" i="7"/>
  <c r="F93" i="7"/>
  <c r="G93" i="7"/>
  <c r="H93" i="7"/>
  <c r="I93" i="7"/>
  <c r="J93" i="7"/>
  <c r="K93" i="7"/>
  <c r="L93" i="7"/>
  <c r="M93" i="7"/>
  <c r="N93" i="7"/>
  <c r="O93" i="7"/>
  <c r="E94" i="7"/>
  <c r="F94" i="7"/>
  <c r="G94" i="7"/>
  <c r="H94" i="7"/>
  <c r="I94" i="7"/>
  <c r="J94" i="7"/>
  <c r="K94" i="7"/>
  <c r="L94" i="7"/>
  <c r="M94" i="7"/>
  <c r="N94" i="7"/>
  <c r="O94" i="7"/>
  <c r="E95" i="7"/>
  <c r="F95" i="7"/>
  <c r="G95" i="7"/>
  <c r="H95" i="7"/>
  <c r="I95" i="7"/>
  <c r="J95" i="7"/>
  <c r="K95" i="7"/>
  <c r="L95" i="7"/>
  <c r="M95" i="7"/>
  <c r="N95" i="7"/>
  <c r="O95" i="7"/>
  <c r="E96" i="7"/>
  <c r="F96" i="7"/>
  <c r="G96" i="7"/>
  <c r="H96" i="7"/>
  <c r="I96" i="7"/>
  <c r="J96" i="7"/>
  <c r="K96" i="7"/>
  <c r="L96" i="7"/>
  <c r="M96" i="7"/>
  <c r="N96" i="7"/>
  <c r="O96" i="7"/>
  <c r="E97" i="7"/>
  <c r="F97" i="7"/>
  <c r="G97" i="7"/>
  <c r="H97" i="7"/>
  <c r="I97" i="7"/>
  <c r="J97" i="7"/>
  <c r="K97" i="7"/>
  <c r="L97" i="7"/>
  <c r="M97" i="7"/>
  <c r="N97" i="7"/>
  <c r="O97" i="7"/>
  <c r="E98" i="7"/>
  <c r="F98" i="7"/>
  <c r="G98" i="7"/>
  <c r="H98" i="7"/>
  <c r="I98" i="7"/>
  <c r="J98" i="7"/>
  <c r="K98" i="7"/>
  <c r="L98" i="7"/>
  <c r="M98" i="7"/>
  <c r="N98" i="7"/>
  <c r="O98" i="7"/>
  <c r="E99" i="7"/>
  <c r="F99" i="7"/>
  <c r="G99" i="7"/>
  <c r="H99" i="7"/>
  <c r="I99" i="7"/>
  <c r="J99" i="7"/>
  <c r="K99" i="7"/>
  <c r="L99" i="7"/>
  <c r="M99" i="7"/>
  <c r="N99" i="7"/>
  <c r="O99" i="7"/>
  <c r="E100" i="7"/>
  <c r="F100" i="7"/>
  <c r="G100" i="7"/>
  <c r="H100" i="7"/>
  <c r="I100" i="7"/>
  <c r="J100" i="7"/>
  <c r="K100" i="7"/>
  <c r="L100" i="7"/>
  <c r="M100" i="7"/>
  <c r="N100" i="7"/>
  <c r="O100" i="7"/>
  <c r="E101" i="7"/>
  <c r="F101" i="7"/>
  <c r="G101" i="7"/>
  <c r="H101" i="7"/>
  <c r="I101" i="7"/>
  <c r="J101" i="7"/>
  <c r="K101" i="7"/>
  <c r="L101" i="7"/>
  <c r="M101" i="7"/>
  <c r="N101" i="7"/>
  <c r="O101" i="7"/>
  <c r="E102" i="7"/>
  <c r="F102" i="7"/>
  <c r="G102" i="7"/>
  <c r="H102" i="7"/>
  <c r="I102" i="7"/>
  <c r="J102" i="7"/>
  <c r="K102" i="7"/>
  <c r="L102" i="7"/>
  <c r="M102" i="7"/>
  <c r="N102" i="7"/>
  <c r="O102" i="7"/>
  <c r="E103" i="7"/>
  <c r="F103" i="7"/>
  <c r="G103" i="7"/>
  <c r="H103" i="7"/>
  <c r="I103" i="7"/>
  <c r="J103" i="7"/>
  <c r="K103" i="7"/>
  <c r="L103" i="7"/>
  <c r="M103" i="7"/>
  <c r="N103" i="7"/>
  <c r="O103" i="7"/>
  <c r="E104" i="7"/>
  <c r="F104" i="7"/>
  <c r="G104" i="7"/>
  <c r="H104" i="7"/>
  <c r="I104" i="7"/>
  <c r="J104" i="7"/>
  <c r="K104" i="7"/>
  <c r="L104" i="7"/>
  <c r="M104" i="7"/>
  <c r="N104" i="7"/>
  <c r="O104" i="7"/>
  <c r="E105" i="7"/>
  <c r="F105" i="7"/>
  <c r="G105" i="7"/>
  <c r="H105" i="7"/>
  <c r="I105" i="7"/>
  <c r="J105" i="7"/>
  <c r="K105" i="7"/>
  <c r="L105" i="7"/>
  <c r="M105" i="7"/>
  <c r="N105" i="7"/>
  <c r="O105" i="7"/>
  <c r="E106" i="7"/>
  <c r="F106" i="7"/>
  <c r="G106" i="7"/>
  <c r="H106" i="7"/>
  <c r="I106" i="7"/>
  <c r="J106" i="7"/>
  <c r="K106" i="7"/>
  <c r="L106" i="7"/>
  <c r="M106" i="7"/>
  <c r="N106" i="7"/>
  <c r="O106" i="7"/>
  <c r="E107" i="7"/>
  <c r="F107" i="7"/>
  <c r="G107" i="7"/>
  <c r="H107" i="7"/>
  <c r="I107" i="7"/>
  <c r="J107" i="7"/>
  <c r="K107" i="7"/>
  <c r="L107" i="7"/>
  <c r="M107" i="7"/>
  <c r="N107" i="7"/>
  <c r="O107" i="7"/>
  <c r="E108" i="7"/>
  <c r="F108" i="7"/>
  <c r="G108" i="7"/>
  <c r="H108" i="7"/>
  <c r="I108" i="7"/>
  <c r="J108" i="7"/>
  <c r="K108" i="7"/>
  <c r="L108" i="7"/>
  <c r="M108" i="7"/>
  <c r="N108" i="7"/>
  <c r="O108" i="7"/>
  <c r="E109" i="7"/>
  <c r="F109" i="7"/>
  <c r="G109" i="7"/>
  <c r="H109" i="7"/>
  <c r="I109" i="7"/>
  <c r="J109" i="7"/>
  <c r="K109" i="7"/>
  <c r="L109" i="7"/>
  <c r="M109" i="7"/>
  <c r="N109" i="7"/>
  <c r="O109" i="7"/>
  <c r="E110" i="7"/>
  <c r="F110" i="7"/>
  <c r="G110" i="7"/>
  <c r="H110" i="7"/>
  <c r="I110" i="7"/>
  <c r="J110" i="7"/>
  <c r="K110" i="7"/>
  <c r="L110" i="7"/>
  <c r="M110" i="7"/>
  <c r="N110" i="7"/>
  <c r="O110" i="7"/>
  <c r="E111" i="7"/>
  <c r="F111" i="7"/>
  <c r="G111" i="7"/>
  <c r="H111" i="7"/>
  <c r="I111" i="7"/>
  <c r="J111" i="7"/>
  <c r="K111" i="7"/>
  <c r="L111" i="7"/>
  <c r="M111" i="7"/>
  <c r="N111" i="7"/>
  <c r="O111" i="7"/>
  <c r="E112" i="7"/>
  <c r="F112" i="7"/>
  <c r="G112" i="7"/>
  <c r="H112" i="7"/>
  <c r="I112" i="7"/>
  <c r="J112" i="7"/>
  <c r="K112" i="7"/>
  <c r="L112" i="7"/>
  <c r="M112" i="7"/>
  <c r="N112" i="7"/>
  <c r="O112" i="7"/>
  <c r="E113" i="7"/>
  <c r="F113" i="7"/>
  <c r="G113" i="7"/>
  <c r="H113" i="7"/>
  <c r="I113" i="7"/>
  <c r="J113" i="7"/>
  <c r="K113" i="7"/>
  <c r="L113" i="7"/>
  <c r="M113" i="7"/>
  <c r="N113" i="7"/>
  <c r="O113" i="7"/>
  <c r="E114" i="7"/>
  <c r="F114" i="7"/>
  <c r="G114" i="7"/>
  <c r="H114" i="7"/>
  <c r="I114" i="7"/>
  <c r="J114" i="7"/>
  <c r="K114" i="7"/>
  <c r="L114" i="7"/>
  <c r="M114" i="7"/>
  <c r="N114" i="7"/>
  <c r="O114" i="7"/>
  <c r="E115" i="7"/>
  <c r="F115" i="7"/>
  <c r="G115" i="7"/>
  <c r="H115" i="7"/>
  <c r="I115" i="7"/>
  <c r="J115" i="7"/>
  <c r="K115" i="7"/>
  <c r="L115" i="7"/>
  <c r="M115" i="7"/>
  <c r="N115" i="7"/>
  <c r="O115" i="7"/>
  <c r="E116" i="7"/>
  <c r="F116" i="7"/>
  <c r="G116" i="7"/>
  <c r="H116" i="7"/>
  <c r="I116" i="7"/>
  <c r="J116" i="7"/>
  <c r="K116" i="7"/>
  <c r="L116" i="7"/>
  <c r="M116" i="7"/>
  <c r="N116" i="7"/>
  <c r="O116" i="7"/>
  <c r="E117" i="7"/>
  <c r="F117" i="7"/>
  <c r="G117" i="7"/>
  <c r="H117" i="7"/>
  <c r="I117" i="7"/>
  <c r="J117" i="7"/>
  <c r="K117" i="7"/>
  <c r="L117" i="7"/>
  <c r="M117" i="7"/>
  <c r="N117" i="7"/>
  <c r="O117" i="7"/>
  <c r="E118" i="7"/>
  <c r="F118" i="7"/>
  <c r="G118" i="7"/>
  <c r="H118" i="7"/>
  <c r="I118" i="7"/>
  <c r="J118" i="7"/>
  <c r="K118" i="7"/>
  <c r="L118" i="7"/>
  <c r="M118" i="7"/>
  <c r="N118" i="7"/>
  <c r="O118" i="7"/>
  <c r="E119" i="7"/>
  <c r="F119" i="7"/>
  <c r="G119" i="7"/>
  <c r="H119" i="7"/>
  <c r="I119" i="7"/>
  <c r="J119" i="7"/>
  <c r="K119" i="7"/>
  <c r="L119" i="7"/>
  <c r="M119" i="7"/>
  <c r="N119" i="7"/>
  <c r="O119" i="7"/>
  <c r="E120" i="7"/>
  <c r="F120" i="7"/>
  <c r="G120" i="7"/>
  <c r="H120" i="7"/>
  <c r="I120" i="7"/>
  <c r="J120" i="7"/>
  <c r="K120" i="7"/>
  <c r="L120" i="7"/>
  <c r="M120" i="7"/>
  <c r="N120" i="7"/>
  <c r="O120" i="7"/>
  <c r="E121" i="7"/>
  <c r="F121" i="7"/>
  <c r="G121" i="7"/>
  <c r="H121" i="7"/>
  <c r="I121" i="7"/>
  <c r="J121" i="7"/>
  <c r="K121" i="7"/>
  <c r="L121" i="7"/>
  <c r="M121" i="7"/>
  <c r="N121" i="7"/>
  <c r="O121" i="7"/>
  <c r="E122" i="7"/>
  <c r="F122" i="7"/>
  <c r="G122" i="7"/>
  <c r="H122" i="7"/>
  <c r="I122" i="7"/>
  <c r="J122" i="7"/>
  <c r="K122" i="7"/>
  <c r="L122" i="7"/>
  <c r="M122" i="7"/>
  <c r="N122" i="7"/>
  <c r="O122" i="7"/>
  <c r="E123" i="7"/>
  <c r="F123" i="7"/>
  <c r="G123" i="7"/>
  <c r="H123" i="7"/>
  <c r="I123" i="7"/>
  <c r="J123" i="7"/>
  <c r="K123" i="7"/>
  <c r="L123" i="7"/>
  <c r="M123" i="7"/>
  <c r="N123" i="7"/>
  <c r="O123" i="7"/>
  <c r="E124" i="7"/>
  <c r="F124" i="7"/>
  <c r="G124" i="7"/>
  <c r="H124" i="7"/>
  <c r="I124" i="7"/>
  <c r="J124" i="7"/>
  <c r="K124" i="7"/>
  <c r="L124" i="7"/>
  <c r="M124" i="7"/>
  <c r="N124" i="7"/>
  <c r="O124" i="7"/>
  <c r="E125" i="7"/>
  <c r="F125" i="7"/>
  <c r="G125" i="7"/>
  <c r="H125" i="7"/>
  <c r="I125" i="7"/>
  <c r="J125" i="7"/>
  <c r="K125" i="7"/>
  <c r="L125" i="7"/>
  <c r="M125" i="7"/>
  <c r="N125" i="7"/>
  <c r="O125" i="7"/>
  <c r="E126" i="7"/>
  <c r="F126" i="7"/>
  <c r="G126" i="7"/>
  <c r="H126" i="7"/>
  <c r="I126" i="7"/>
  <c r="J126" i="7"/>
  <c r="K126" i="7"/>
  <c r="L126" i="7"/>
  <c r="M126" i="7"/>
  <c r="N126" i="7"/>
  <c r="O126" i="7"/>
  <c r="E127" i="7"/>
  <c r="F127" i="7"/>
  <c r="G127" i="7"/>
  <c r="H127" i="7"/>
  <c r="I127" i="7"/>
  <c r="J127" i="7"/>
  <c r="K127" i="7"/>
  <c r="L127" i="7"/>
  <c r="M127" i="7"/>
  <c r="N127" i="7"/>
  <c r="O127" i="7"/>
  <c r="E128" i="7"/>
  <c r="F128" i="7"/>
  <c r="G128" i="7"/>
  <c r="H128" i="7"/>
  <c r="I128" i="7"/>
  <c r="J128" i="7"/>
  <c r="K128" i="7"/>
  <c r="L128" i="7"/>
  <c r="M128" i="7"/>
  <c r="N128" i="7"/>
  <c r="O128" i="7"/>
  <c r="E129" i="7"/>
  <c r="F129" i="7"/>
  <c r="G129" i="7"/>
  <c r="H129" i="7"/>
  <c r="I129" i="7"/>
  <c r="J129" i="7"/>
  <c r="K129" i="7"/>
  <c r="L129" i="7"/>
  <c r="M129" i="7"/>
  <c r="N129" i="7"/>
  <c r="O129" i="7"/>
  <c r="E130" i="7"/>
  <c r="F130" i="7"/>
  <c r="G130" i="7"/>
  <c r="H130" i="7"/>
  <c r="I130" i="7"/>
  <c r="J130" i="7"/>
  <c r="K130" i="7"/>
  <c r="L130" i="7"/>
  <c r="M130" i="7"/>
  <c r="N130" i="7"/>
  <c r="O130" i="7"/>
  <c r="E131" i="7"/>
  <c r="F131" i="7"/>
  <c r="G131" i="7"/>
  <c r="H131" i="7"/>
  <c r="I131" i="7"/>
  <c r="J131" i="7"/>
  <c r="K131" i="7"/>
  <c r="L131" i="7"/>
  <c r="M131" i="7"/>
  <c r="N131" i="7"/>
  <c r="O131" i="7"/>
  <c r="E132" i="7"/>
  <c r="F132" i="7"/>
  <c r="G132" i="7"/>
  <c r="H132" i="7"/>
  <c r="I132" i="7"/>
  <c r="J132" i="7"/>
  <c r="K132" i="7"/>
  <c r="L132" i="7"/>
  <c r="M132" i="7"/>
  <c r="N132" i="7"/>
  <c r="O132" i="7"/>
  <c r="E133" i="7"/>
  <c r="F133" i="7"/>
  <c r="G133" i="7"/>
  <c r="H133" i="7"/>
  <c r="I133" i="7"/>
  <c r="J133" i="7"/>
  <c r="K133" i="7"/>
  <c r="L133" i="7"/>
  <c r="M133" i="7"/>
  <c r="N133" i="7"/>
  <c r="O133" i="7"/>
  <c r="E134" i="7"/>
  <c r="F134" i="7"/>
  <c r="G134" i="7"/>
  <c r="H134" i="7"/>
  <c r="I134" i="7"/>
  <c r="J134" i="7"/>
  <c r="K134" i="7"/>
  <c r="L134" i="7"/>
  <c r="M134" i="7"/>
  <c r="N134" i="7"/>
  <c r="O134" i="7"/>
  <c r="E135" i="7"/>
  <c r="F135" i="7"/>
  <c r="G135" i="7"/>
  <c r="H135" i="7"/>
  <c r="I135" i="7"/>
  <c r="J135" i="7"/>
  <c r="K135" i="7"/>
  <c r="L135" i="7"/>
  <c r="M135" i="7"/>
  <c r="N135" i="7"/>
  <c r="O135" i="7"/>
  <c r="E136" i="7"/>
  <c r="F136" i="7"/>
  <c r="G136" i="7"/>
  <c r="H136" i="7"/>
  <c r="I136" i="7"/>
  <c r="J136" i="7"/>
  <c r="K136" i="7"/>
  <c r="L136" i="7"/>
  <c r="M136" i="7"/>
  <c r="N136" i="7"/>
  <c r="O136" i="7"/>
  <c r="E137" i="7"/>
  <c r="F137" i="7"/>
  <c r="G137" i="7"/>
  <c r="H137" i="7"/>
  <c r="I137" i="7"/>
  <c r="J137" i="7"/>
  <c r="K137" i="7"/>
  <c r="L137" i="7"/>
  <c r="M137" i="7"/>
  <c r="N137" i="7"/>
  <c r="O137" i="7"/>
  <c r="E138" i="7"/>
  <c r="F138" i="7"/>
  <c r="G138" i="7"/>
  <c r="H138" i="7"/>
  <c r="I138" i="7"/>
  <c r="J138" i="7"/>
  <c r="K138" i="7"/>
  <c r="L138" i="7"/>
  <c r="M138" i="7"/>
  <c r="N138" i="7"/>
  <c r="O138" i="7"/>
  <c r="E139" i="7"/>
  <c r="F139" i="7"/>
  <c r="G139" i="7"/>
  <c r="H139" i="7"/>
  <c r="I139" i="7"/>
  <c r="J139" i="7"/>
  <c r="K139" i="7"/>
  <c r="L139" i="7"/>
  <c r="M139" i="7"/>
  <c r="N139" i="7"/>
  <c r="O139" i="7"/>
  <c r="E140" i="7"/>
  <c r="F140" i="7"/>
  <c r="G140" i="7"/>
  <c r="H140" i="7"/>
  <c r="I140" i="7"/>
  <c r="J140" i="7"/>
  <c r="K140" i="7"/>
  <c r="L140" i="7"/>
  <c r="M140" i="7"/>
  <c r="N140" i="7"/>
  <c r="O140" i="7"/>
  <c r="E141" i="7"/>
  <c r="F141" i="7"/>
  <c r="G141" i="7"/>
  <c r="H141" i="7"/>
  <c r="I141" i="7"/>
  <c r="J141" i="7"/>
  <c r="K141" i="7"/>
  <c r="L141" i="7"/>
  <c r="M141" i="7"/>
  <c r="N141" i="7"/>
  <c r="O141" i="7"/>
  <c r="E142" i="7"/>
  <c r="F142" i="7"/>
  <c r="G142" i="7"/>
  <c r="H142" i="7"/>
  <c r="I142" i="7"/>
  <c r="J142" i="7"/>
  <c r="K142" i="7"/>
  <c r="L142" i="7"/>
  <c r="M142" i="7"/>
  <c r="N142" i="7"/>
  <c r="O142" i="7"/>
  <c r="E143" i="7"/>
  <c r="F143" i="7"/>
  <c r="G143" i="7"/>
  <c r="H143" i="7"/>
  <c r="I143" i="7"/>
  <c r="J143" i="7"/>
  <c r="K143" i="7"/>
  <c r="L143" i="7"/>
  <c r="M143" i="7"/>
  <c r="N143" i="7"/>
  <c r="O143" i="7"/>
  <c r="E144" i="7"/>
  <c r="F144" i="7"/>
  <c r="G144" i="7"/>
  <c r="H144" i="7"/>
  <c r="I144" i="7"/>
  <c r="J144" i="7"/>
  <c r="K144" i="7"/>
  <c r="L144" i="7"/>
  <c r="M144" i="7"/>
  <c r="N144" i="7"/>
  <c r="O144" i="7"/>
  <c r="E145" i="7"/>
  <c r="F145" i="7"/>
  <c r="G145" i="7"/>
  <c r="H145" i="7"/>
  <c r="I145" i="7"/>
  <c r="J145" i="7"/>
  <c r="K145" i="7"/>
  <c r="L145" i="7"/>
  <c r="M145" i="7"/>
  <c r="N145" i="7"/>
  <c r="O145" i="7"/>
  <c r="E146" i="7"/>
  <c r="F146" i="7"/>
  <c r="G146" i="7"/>
  <c r="H146" i="7"/>
  <c r="I146" i="7"/>
  <c r="J146" i="7"/>
  <c r="K146" i="7"/>
  <c r="L146" i="7"/>
  <c r="M146" i="7"/>
  <c r="N146" i="7"/>
  <c r="O146" i="7"/>
  <c r="E147" i="7"/>
  <c r="F147" i="7"/>
  <c r="G147" i="7"/>
  <c r="H147" i="7"/>
  <c r="I147" i="7"/>
  <c r="J147" i="7"/>
  <c r="K147" i="7"/>
  <c r="L147" i="7"/>
  <c r="M147" i="7"/>
  <c r="N147" i="7"/>
  <c r="O147" i="7"/>
  <c r="E148" i="7"/>
  <c r="F148" i="7"/>
  <c r="G148" i="7"/>
  <c r="H148" i="7"/>
  <c r="I148" i="7"/>
  <c r="J148" i="7"/>
  <c r="K148" i="7"/>
  <c r="L148" i="7"/>
  <c r="M148" i="7"/>
  <c r="N148" i="7"/>
  <c r="O148" i="7"/>
  <c r="E149" i="7"/>
  <c r="F149" i="7"/>
  <c r="G149" i="7"/>
  <c r="H149" i="7"/>
  <c r="I149" i="7"/>
  <c r="J149" i="7"/>
  <c r="K149" i="7"/>
  <c r="L149" i="7"/>
  <c r="M149" i="7"/>
  <c r="N149" i="7"/>
  <c r="O149" i="7"/>
  <c r="E150" i="7"/>
  <c r="F150" i="7"/>
  <c r="G150" i="7"/>
  <c r="H150" i="7"/>
  <c r="I150" i="7"/>
  <c r="J150" i="7"/>
  <c r="K150" i="7"/>
  <c r="L150" i="7"/>
  <c r="M150" i="7"/>
  <c r="N150" i="7"/>
  <c r="O150" i="7"/>
  <c r="E151" i="7"/>
  <c r="F151" i="7"/>
  <c r="G151" i="7"/>
  <c r="H151" i="7"/>
  <c r="I151" i="7"/>
  <c r="J151" i="7"/>
  <c r="K151" i="7"/>
  <c r="L151" i="7"/>
  <c r="M151" i="7"/>
  <c r="N151" i="7"/>
  <c r="O151" i="7"/>
  <c r="E152" i="7"/>
  <c r="F152" i="7"/>
  <c r="G152" i="7"/>
  <c r="H152" i="7"/>
  <c r="I152" i="7"/>
  <c r="J152" i="7"/>
  <c r="K152" i="7"/>
  <c r="L152" i="7"/>
  <c r="M152" i="7"/>
  <c r="N152" i="7"/>
  <c r="O152" i="7"/>
  <c r="E153" i="7"/>
  <c r="F153" i="7"/>
  <c r="G153" i="7"/>
  <c r="H153" i="7"/>
  <c r="I153" i="7"/>
  <c r="J153" i="7"/>
  <c r="K153" i="7"/>
  <c r="L153" i="7"/>
  <c r="M153" i="7"/>
  <c r="N153" i="7"/>
  <c r="O153" i="7"/>
  <c r="E154" i="7"/>
  <c r="F154" i="7"/>
  <c r="G154" i="7"/>
  <c r="H154" i="7"/>
  <c r="I154" i="7"/>
  <c r="J154" i="7"/>
  <c r="K154" i="7"/>
  <c r="L154" i="7"/>
  <c r="M154" i="7"/>
  <c r="N154" i="7"/>
  <c r="O154" i="7"/>
  <c r="E155" i="7"/>
  <c r="F155" i="7"/>
  <c r="G155" i="7"/>
  <c r="H155" i="7"/>
  <c r="I155" i="7"/>
  <c r="J155" i="7"/>
  <c r="K155" i="7"/>
  <c r="L155" i="7"/>
  <c r="M155" i="7"/>
  <c r="N155" i="7"/>
  <c r="O155" i="7"/>
  <c r="E156" i="7"/>
  <c r="F156" i="7"/>
  <c r="G156" i="7"/>
  <c r="H156" i="7"/>
  <c r="I156" i="7"/>
  <c r="J156" i="7"/>
  <c r="K156" i="7"/>
  <c r="L156" i="7"/>
  <c r="M156" i="7"/>
  <c r="N156" i="7"/>
  <c r="O156" i="7"/>
  <c r="E157" i="7"/>
  <c r="F157" i="7"/>
  <c r="G157" i="7"/>
  <c r="H157" i="7"/>
  <c r="I157" i="7"/>
  <c r="J157" i="7"/>
  <c r="K157" i="7"/>
  <c r="L157" i="7"/>
  <c r="M157" i="7"/>
  <c r="N157" i="7"/>
  <c r="O157" i="7"/>
  <c r="E158" i="7"/>
  <c r="F158" i="7"/>
  <c r="G158" i="7"/>
  <c r="H158" i="7"/>
  <c r="I158" i="7"/>
  <c r="J158" i="7"/>
  <c r="K158" i="7"/>
  <c r="L158" i="7"/>
  <c r="M158" i="7"/>
  <c r="N158" i="7"/>
  <c r="O158" i="7"/>
  <c r="E159" i="7"/>
  <c r="F159" i="7"/>
  <c r="G159" i="7"/>
  <c r="H159" i="7"/>
  <c r="I159" i="7"/>
  <c r="J159" i="7"/>
  <c r="K159" i="7"/>
  <c r="L159" i="7"/>
  <c r="M159" i="7"/>
  <c r="N159" i="7"/>
  <c r="O159" i="7"/>
  <c r="E160" i="7"/>
  <c r="F160" i="7"/>
  <c r="G160" i="7"/>
  <c r="H160" i="7"/>
  <c r="I160" i="7"/>
  <c r="J160" i="7"/>
  <c r="K160" i="7"/>
  <c r="L160" i="7"/>
  <c r="M160" i="7"/>
  <c r="N160" i="7"/>
  <c r="O160" i="7"/>
  <c r="E161" i="7"/>
  <c r="F161" i="7"/>
  <c r="G161" i="7"/>
  <c r="H161" i="7"/>
  <c r="I161" i="7"/>
  <c r="J161" i="7"/>
  <c r="K161" i="7"/>
  <c r="L161" i="7"/>
  <c r="M161" i="7"/>
  <c r="N161" i="7"/>
  <c r="O161" i="7"/>
  <c r="E162" i="7"/>
  <c r="F162" i="7"/>
  <c r="G162" i="7"/>
  <c r="H162" i="7"/>
  <c r="I162" i="7"/>
  <c r="J162" i="7"/>
  <c r="K162" i="7"/>
  <c r="L162" i="7"/>
  <c r="M162" i="7"/>
  <c r="N162" i="7"/>
  <c r="O162" i="7"/>
  <c r="E163" i="7"/>
  <c r="F163" i="7"/>
  <c r="G163" i="7"/>
  <c r="H163" i="7"/>
  <c r="I163" i="7"/>
  <c r="J163" i="7"/>
  <c r="K163" i="7"/>
  <c r="L163" i="7"/>
  <c r="M163" i="7"/>
  <c r="N163" i="7"/>
  <c r="O163" i="7"/>
  <c r="E164" i="7"/>
  <c r="F164" i="7"/>
  <c r="G164" i="7"/>
  <c r="H164" i="7"/>
  <c r="I164" i="7"/>
  <c r="J164" i="7"/>
  <c r="K164" i="7"/>
  <c r="L164" i="7"/>
  <c r="M164" i="7"/>
  <c r="N164" i="7"/>
  <c r="O164" i="7"/>
  <c r="E165" i="7"/>
  <c r="F165" i="7"/>
  <c r="G165" i="7"/>
  <c r="H165" i="7"/>
  <c r="I165" i="7"/>
  <c r="J165" i="7"/>
  <c r="K165" i="7"/>
  <c r="L165" i="7"/>
  <c r="M165" i="7"/>
  <c r="N165" i="7"/>
  <c r="O165" i="7"/>
  <c r="E166" i="7"/>
  <c r="F166" i="7"/>
  <c r="G166" i="7"/>
  <c r="H166" i="7"/>
  <c r="I166" i="7"/>
  <c r="J166" i="7"/>
  <c r="K166" i="7"/>
  <c r="L166" i="7"/>
  <c r="M166" i="7"/>
  <c r="N166" i="7"/>
  <c r="O166" i="7"/>
  <c r="E167" i="7"/>
  <c r="F167" i="7"/>
  <c r="G167" i="7"/>
  <c r="H167" i="7"/>
  <c r="I167" i="7"/>
  <c r="J167" i="7"/>
  <c r="K167" i="7"/>
  <c r="L167" i="7"/>
  <c r="M167" i="7"/>
  <c r="N167" i="7"/>
  <c r="O167" i="7"/>
  <c r="E168" i="7"/>
  <c r="F168" i="7"/>
  <c r="G168" i="7"/>
  <c r="H168" i="7"/>
  <c r="I168" i="7"/>
  <c r="J168" i="7"/>
  <c r="K168" i="7"/>
  <c r="L168" i="7"/>
  <c r="M168" i="7"/>
  <c r="N168" i="7"/>
  <c r="O168" i="7"/>
  <c r="E169" i="7"/>
  <c r="F169" i="7"/>
  <c r="G169" i="7"/>
  <c r="H169" i="7"/>
  <c r="I169" i="7"/>
  <c r="J169" i="7"/>
  <c r="K169" i="7"/>
  <c r="L169" i="7"/>
  <c r="M169" i="7"/>
  <c r="N169" i="7"/>
  <c r="O169" i="7"/>
  <c r="E170" i="7"/>
  <c r="F170" i="7"/>
  <c r="G170" i="7"/>
  <c r="H170" i="7"/>
  <c r="I170" i="7"/>
  <c r="J170" i="7"/>
  <c r="K170" i="7"/>
  <c r="L170" i="7"/>
  <c r="M170" i="7"/>
  <c r="N170" i="7"/>
  <c r="O170" i="7"/>
  <c r="E171" i="7"/>
  <c r="F171" i="7"/>
  <c r="G171" i="7"/>
  <c r="H171" i="7"/>
  <c r="I171" i="7"/>
  <c r="J171" i="7"/>
  <c r="K171" i="7"/>
  <c r="L171" i="7"/>
  <c r="M171" i="7"/>
  <c r="N171" i="7"/>
  <c r="O171" i="7"/>
  <c r="E172" i="7"/>
  <c r="F172" i="7"/>
  <c r="G172" i="7"/>
  <c r="H172" i="7"/>
  <c r="I172" i="7"/>
  <c r="J172" i="7"/>
  <c r="K172" i="7"/>
  <c r="L172" i="7"/>
  <c r="M172" i="7"/>
  <c r="N172" i="7"/>
  <c r="O172" i="7"/>
  <c r="E173" i="7"/>
  <c r="F173" i="7"/>
  <c r="G173" i="7"/>
  <c r="H173" i="7"/>
  <c r="I173" i="7"/>
  <c r="J173" i="7"/>
  <c r="K173" i="7"/>
  <c r="L173" i="7"/>
  <c r="M173" i="7"/>
  <c r="N173" i="7"/>
  <c r="O173" i="7"/>
  <c r="E174" i="7"/>
  <c r="F174" i="7"/>
  <c r="G174" i="7"/>
  <c r="H174" i="7"/>
  <c r="I174" i="7"/>
  <c r="J174" i="7"/>
  <c r="K174" i="7"/>
  <c r="L174" i="7"/>
  <c r="M174" i="7"/>
  <c r="N174" i="7"/>
  <c r="O174" i="7"/>
  <c r="E175" i="7"/>
  <c r="F175" i="7"/>
  <c r="G175" i="7"/>
  <c r="H175" i="7"/>
  <c r="I175" i="7"/>
  <c r="J175" i="7"/>
  <c r="K175" i="7"/>
  <c r="L175" i="7"/>
  <c r="M175" i="7"/>
  <c r="N175" i="7"/>
  <c r="O175" i="7"/>
  <c r="E176" i="7"/>
  <c r="F176" i="7"/>
  <c r="G176" i="7"/>
  <c r="H176" i="7"/>
  <c r="I176" i="7"/>
  <c r="J176" i="7"/>
  <c r="K176" i="7"/>
  <c r="L176" i="7"/>
  <c r="M176" i="7"/>
  <c r="N176" i="7"/>
  <c r="O176" i="7"/>
  <c r="E177" i="7"/>
  <c r="F177" i="7"/>
  <c r="G177" i="7"/>
  <c r="H177" i="7"/>
  <c r="I177" i="7"/>
  <c r="J177" i="7"/>
  <c r="K177" i="7"/>
  <c r="L177" i="7"/>
  <c r="M177" i="7"/>
  <c r="N177" i="7"/>
  <c r="O177" i="7"/>
  <c r="E178" i="7"/>
  <c r="F178" i="7"/>
  <c r="G178" i="7"/>
  <c r="H178" i="7"/>
  <c r="I178" i="7"/>
  <c r="J178" i="7"/>
  <c r="K178" i="7"/>
  <c r="L178" i="7"/>
  <c r="M178" i="7"/>
  <c r="N178" i="7"/>
  <c r="O178" i="7"/>
  <c r="E179" i="7"/>
  <c r="F179" i="7"/>
  <c r="G179" i="7"/>
  <c r="H179" i="7"/>
  <c r="I179" i="7"/>
  <c r="J179" i="7"/>
  <c r="K179" i="7"/>
  <c r="L179" i="7"/>
  <c r="M179" i="7"/>
  <c r="N179" i="7"/>
  <c r="O179" i="7"/>
  <c r="E180" i="7"/>
  <c r="F180" i="7"/>
  <c r="G180" i="7"/>
  <c r="H180" i="7"/>
  <c r="I180" i="7"/>
  <c r="J180" i="7"/>
  <c r="K180" i="7"/>
  <c r="L180" i="7"/>
  <c r="M180" i="7"/>
  <c r="N180" i="7"/>
  <c r="O180" i="7"/>
  <c r="E181" i="7"/>
  <c r="F181" i="7"/>
  <c r="G181" i="7"/>
  <c r="H181" i="7"/>
  <c r="I181" i="7"/>
  <c r="J181" i="7"/>
  <c r="K181" i="7"/>
  <c r="L181" i="7"/>
  <c r="M181" i="7"/>
  <c r="N181" i="7"/>
  <c r="O181" i="7"/>
  <c r="E182" i="7"/>
  <c r="F182" i="7"/>
  <c r="G182" i="7"/>
  <c r="H182" i="7"/>
  <c r="I182" i="7"/>
  <c r="J182" i="7"/>
  <c r="K182" i="7"/>
  <c r="L182" i="7"/>
  <c r="M182" i="7"/>
  <c r="N182" i="7"/>
  <c r="O182" i="7"/>
  <c r="E183" i="7"/>
  <c r="F183" i="7"/>
  <c r="G183" i="7"/>
  <c r="H183" i="7"/>
  <c r="I183" i="7"/>
  <c r="J183" i="7"/>
  <c r="K183" i="7"/>
  <c r="L183" i="7"/>
  <c r="M183" i="7"/>
  <c r="N183" i="7"/>
  <c r="O183" i="7"/>
  <c r="E184" i="7"/>
  <c r="F184" i="7"/>
  <c r="G184" i="7"/>
  <c r="H184" i="7"/>
  <c r="I184" i="7"/>
  <c r="J184" i="7"/>
  <c r="K184" i="7"/>
  <c r="L184" i="7"/>
  <c r="M184" i="7"/>
  <c r="N184" i="7"/>
  <c r="O184" i="7"/>
  <c r="E185" i="7"/>
  <c r="F185" i="7"/>
  <c r="G185" i="7"/>
  <c r="H185" i="7"/>
  <c r="I185" i="7"/>
  <c r="J185" i="7"/>
  <c r="K185" i="7"/>
  <c r="L185" i="7"/>
  <c r="M185" i="7"/>
  <c r="N185" i="7"/>
  <c r="O185" i="7"/>
  <c r="E186" i="7"/>
  <c r="F186" i="7"/>
  <c r="G186" i="7"/>
  <c r="H186" i="7"/>
  <c r="I186" i="7"/>
  <c r="J186" i="7"/>
  <c r="K186" i="7"/>
  <c r="L186" i="7"/>
  <c r="M186" i="7"/>
  <c r="N186" i="7"/>
  <c r="O186" i="7"/>
  <c r="E187" i="7"/>
  <c r="F187" i="7"/>
  <c r="G187" i="7"/>
  <c r="H187" i="7"/>
  <c r="I187" i="7"/>
  <c r="J187" i="7"/>
  <c r="K187" i="7"/>
  <c r="L187" i="7"/>
  <c r="M187" i="7"/>
  <c r="N187" i="7"/>
  <c r="O187" i="7"/>
  <c r="E188" i="7"/>
  <c r="F188" i="7"/>
  <c r="G188" i="7"/>
  <c r="H188" i="7"/>
  <c r="I188" i="7"/>
  <c r="J188" i="7"/>
  <c r="K188" i="7"/>
  <c r="L188" i="7"/>
  <c r="M188" i="7"/>
  <c r="N188" i="7"/>
  <c r="O188" i="7"/>
  <c r="E189" i="7"/>
  <c r="F189" i="7"/>
  <c r="G189" i="7"/>
  <c r="H189" i="7"/>
  <c r="I189" i="7"/>
  <c r="J189" i="7"/>
  <c r="K189" i="7"/>
  <c r="L189" i="7"/>
  <c r="M189" i="7"/>
  <c r="N189" i="7"/>
  <c r="O189" i="7"/>
  <c r="E190" i="7"/>
  <c r="F190" i="7"/>
  <c r="G190" i="7"/>
  <c r="H190" i="7"/>
  <c r="I190" i="7"/>
  <c r="J190" i="7"/>
  <c r="K190" i="7"/>
  <c r="L190" i="7"/>
  <c r="M190" i="7"/>
  <c r="N190" i="7"/>
  <c r="O190" i="7"/>
  <c r="E191" i="7"/>
  <c r="F191" i="7"/>
  <c r="G191" i="7"/>
  <c r="H191" i="7"/>
  <c r="I191" i="7"/>
  <c r="J191" i="7"/>
  <c r="K191" i="7"/>
  <c r="L191" i="7"/>
  <c r="M191" i="7"/>
  <c r="N191" i="7"/>
  <c r="O191" i="7"/>
  <c r="E192" i="7"/>
  <c r="F192" i="7"/>
  <c r="G192" i="7"/>
  <c r="H192" i="7"/>
  <c r="I192" i="7"/>
  <c r="J192" i="7"/>
  <c r="K192" i="7"/>
  <c r="L192" i="7"/>
  <c r="M192" i="7"/>
  <c r="N192" i="7"/>
  <c r="O192" i="7"/>
  <c r="E193" i="7"/>
  <c r="F193" i="7"/>
  <c r="G193" i="7"/>
  <c r="H193" i="7"/>
  <c r="I193" i="7"/>
  <c r="J193" i="7"/>
  <c r="K193" i="7"/>
  <c r="L193" i="7"/>
  <c r="M193" i="7"/>
  <c r="N193" i="7"/>
  <c r="O193" i="7"/>
  <c r="E194" i="7"/>
  <c r="F194" i="7"/>
  <c r="G194" i="7"/>
  <c r="H194" i="7"/>
  <c r="I194" i="7"/>
  <c r="J194" i="7"/>
  <c r="K194" i="7"/>
  <c r="L194" i="7"/>
  <c r="M194" i="7"/>
  <c r="N194" i="7"/>
  <c r="O194" i="7"/>
  <c r="E195" i="7"/>
  <c r="F195" i="7"/>
  <c r="G195" i="7"/>
  <c r="H195" i="7"/>
  <c r="I195" i="7"/>
  <c r="J195" i="7"/>
  <c r="K195" i="7"/>
  <c r="L195" i="7"/>
  <c r="M195" i="7"/>
  <c r="N195" i="7"/>
  <c r="O195" i="7"/>
  <c r="E196" i="7"/>
  <c r="F196" i="7"/>
  <c r="G196" i="7"/>
  <c r="H196" i="7"/>
  <c r="I196" i="7"/>
  <c r="J196" i="7"/>
  <c r="K196" i="7"/>
  <c r="L196" i="7"/>
  <c r="M196" i="7"/>
  <c r="N196" i="7"/>
  <c r="O196" i="7"/>
  <c r="E197" i="7"/>
  <c r="F197" i="7"/>
  <c r="G197" i="7"/>
  <c r="H197" i="7"/>
  <c r="I197" i="7"/>
  <c r="J197" i="7"/>
  <c r="K197" i="7"/>
  <c r="L197" i="7"/>
  <c r="M197" i="7"/>
  <c r="N197" i="7"/>
  <c r="O197" i="7"/>
  <c r="E198" i="7"/>
  <c r="F198" i="7"/>
  <c r="G198" i="7"/>
  <c r="H198" i="7"/>
  <c r="I198" i="7"/>
  <c r="J198" i="7"/>
  <c r="K198" i="7"/>
  <c r="L198" i="7"/>
  <c r="M198" i="7"/>
  <c r="N198" i="7"/>
  <c r="O198" i="7"/>
  <c r="E199" i="7"/>
  <c r="F199" i="7"/>
  <c r="G199" i="7"/>
  <c r="H199" i="7"/>
  <c r="I199" i="7"/>
  <c r="J199" i="7"/>
  <c r="K199" i="7"/>
  <c r="L199" i="7"/>
  <c r="M199" i="7"/>
  <c r="N199" i="7"/>
  <c r="O199" i="7"/>
  <c r="E200" i="7"/>
  <c r="F200" i="7"/>
  <c r="G200" i="7"/>
  <c r="H200" i="7"/>
  <c r="I200" i="7"/>
  <c r="J200" i="7"/>
  <c r="K200" i="7"/>
  <c r="L200" i="7"/>
  <c r="M200" i="7"/>
  <c r="N200" i="7"/>
  <c r="O200" i="7"/>
  <c r="E201" i="7"/>
  <c r="F201" i="7"/>
  <c r="G201" i="7"/>
  <c r="H201" i="7"/>
  <c r="I201" i="7"/>
  <c r="J201" i="7"/>
  <c r="K201" i="7"/>
  <c r="L201" i="7"/>
  <c r="M201" i="7"/>
  <c r="N201" i="7"/>
  <c r="O201" i="7"/>
  <c r="E202" i="7"/>
  <c r="F202" i="7"/>
  <c r="G202" i="7"/>
  <c r="H202" i="7"/>
  <c r="I202" i="7"/>
  <c r="J202" i="7"/>
  <c r="K202" i="7"/>
  <c r="L202" i="7"/>
  <c r="M202" i="7"/>
  <c r="N202" i="7"/>
  <c r="O202" i="7"/>
  <c r="E203" i="7"/>
  <c r="F203" i="7"/>
  <c r="G203" i="7"/>
  <c r="H203" i="7"/>
  <c r="I203" i="7"/>
  <c r="J203" i="7"/>
  <c r="K203" i="7"/>
  <c r="L203" i="7"/>
  <c r="M203" i="7"/>
  <c r="N203" i="7"/>
  <c r="O203" i="7"/>
  <c r="E204" i="7"/>
  <c r="F204" i="7"/>
  <c r="G204" i="7"/>
  <c r="H204" i="7"/>
  <c r="I204" i="7"/>
  <c r="J204" i="7"/>
  <c r="K204" i="7"/>
  <c r="L204" i="7"/>
  <c r="M204" i="7"/>
  <c r="N204" i="7"/>
  <c r="O204" i="7"/>
  <c r="E205" i="7"/>
  <c r="F205" i="7"/>
  <c r="G205" i="7"/>
  <c r="H205" i="7"/>
  <c r="I205" i="7"/>
  <c r="J205" i="7"/>
  <c r="K205" i="7"/>
  <c r="L205" i="7"/>
  <c r="M205" i="7"/>
  <c r="N205" i="7"/>
  <c r="O205" i="7"/>
  <c r="E206" i="7"/>
  <c r="F206" i="7"/>
  <c r="G206" i="7"/>
  <c r="H206" i="7"/>
  <c r="I206" i="7"/>
  <c r="J206" i="7"/>
  <c r="K206" i="7"/>
  <c r="L206" i="7"/>
  <c r="M206" i="7"/>
  <c r="N206" i="7"/>
  <c r="O206" i="7"/>
  <c r="E207" i="7"/>
  <c r="F207" i="7"/>
  <c r="G207" i="7"/>
  <c r="H207" i="7"/>
  <c r="I207" i="7"/>
  <c r="J207" i="7"/>
  <c r="K207" i="7"/>
  <c r="L207" i="7"/>
  <c r="M207" i="7"/>
  <c r="N207" i="7"/>
  <c r="O207" i="7"/>
  <c r="E208" i="7"/>
  <c r="F208" i="7"/>
  <c r="G208" i="7"/>
  <c r="H208" i="7"/>
  <c r="I208" i="7"/>
  <c r="J208" i="7"/>
  <c r="K208" i="7"/>
  <c r="L208" i="7"/>
  <c r="M208" i="7"/>
  <c r="N208" i="7"/>
  <c r="O208" i="7"/>
  <c r="E209" i="7"/>
  <c r="F209" i="7"/>
  <c r="G209" i="7"/>
  <c r="H209" i="7"/>
  <c r="I209" i="7"/>
  <c r="J209" i="7"/>
  <c r="K209" i="7"/>
  <c r="L209" i="7"/>
  <c r="M209" i="7"/>
  <c r="N209" i="7"/>
  <c r="O209" i="7"/>
  <c r="E210" i="7"/>
  <c r="F210" i="7"/>
  <c r="G210" i="7"/>
  <c r="H210" i="7"/>
  <c r="I210" i="7"/>
  <c r="J210" i="7"/>
  <c r="K210" i="7"/>
  <c r="L210" i="7"/>
  <c r="M210" i="7"/>
  <c r="N210" i="7"/>
  <c r="O210" i="7"/>
  <c r="E211" i="7"/>
  <c r="F211" i="7"/>
  <c r="G211" i="7"/>
  <c r="H211" i="7"/>
  <c r="I211" i="7"/>
  <c r="J211" i="7"/>
  <c r="K211" i="7"/>
  <c r="L211" i="7"/>
  <c r="M211" i="7"/>
  <c r="N211" i="7"/>
  <c r="O211" i="7"/>
  <c r="E212" i="7"/>
  <c r="F212" i="7"/>
  <c r="G212" i="7"/>
  <c r="H212" i="7"/>
  <c r="I212" i="7"/>
  <c r="J212" i="7"/>
  <c r="K212" i="7"/>
  <c r="L212" i="7"/>
  <c r="M212" i="7"/>
  <c r="N212" i="7"/>
  <c r="O212" i="7"/>
  <c r="E213" i="7"/>
  <c r="F213" i="7"/>
  <c r="G213" i="7"/>
  <c r="H213" i="7"/>
  <c r="I213" i="7"/>
  <c r="J213" i="7"/>
  <c r="K213" i="7"/>
  <c r="L213" i="7"/>
  <c r="M213" i="7"/>
  <c r="N213" i="7"/>
  <c r="O213" i="7"/>
  <c r="E214" i="7"/>
  <c r="F214" i="7"/>
  <c r="G214" i="7"/>
  <c r="H214" i="7"/>
  <c r="I214" i="7"/>
  <c r="J214" i="7"/>
  <c r="K214" i="7"/>
  <c r="L214" i="7"/>
  <c r="M214" i="7"/>
  <c r="N214" i="7"/>
  <c r="O214" i="7"/>
  <c r="E215" i="7"/>
  <c r="F215" i="7"/>
  <c r="G215" i="7"/>
  <c r="H215" i="7"/>
  <c r="I215" i="7"/>
  <c r="J215" i="7"/>
  <c r="K215" i="7"/>
  <c r="L215" i="7"/>
  <c r="M215" i="7"/>
  <c r="N215" i="7"/>
  <c r="O215" i="7"/>
  <c r="E216" i="7"/>
  <c r="F216" i="7"/>
  <c r="G216" i="7"/>
  <c r="H216" i="7"/>
  <c r="I216" i="7"/>
  <c r="J216" i="7"/>
  <c r="K216" i="7"/>
  <c r="L216" i="7"/>
  <c r="M216" i="7"/>
  <c r="N216" i="7"/>
  <c r="O216" i="7"/>
  <c r="E217" i="7"/>
  <c r="F217" i="7"/>
  <c r="G217" i="7"/>
  <c r="H217" i="7"/>
  <c r="I217" i="7"/>
  <c r="J217" i="7"/>
  <c r="K217" i="7"/>
  <c r="L217" i="7"/>
  <c r="M217" i="7"/>
  <c r="N217" i="7"/>
  <c r="O217" i="7"/>
  <c r="E218" i="7"/>
  <c r="F218" i="7"/>
  <c r="G218" i="7"/>
  <c r="H218" i="7"/>
  <c r="I218" i="7"/>
  <c r="J218" i="7"/>
  <c r="K218" i="7"/>
  <c r="L218" i="7"/>
  <c r="M218" i="7"/>
  <c r="N218" i="7"/>
  <c r="O218" i="7"/>
  <c r="E219" i="7"/>
  <c r="F219" i="7"/>
  <c r="G219" i="7"/>
  <c r="H219" i="7"/>
  <c r="I219" i="7"/>
  <c r="J219" i="7"/>
  <c r="K219" i="7"/>
  <c r="L219" i="7"/>
  <c r="M219" i="7"/>
  <c r="N219" i="7"/>
  <c r="O219" i="7"/>
  <c r="E220" i="7"/>
  <c r="F220" i="7"/>
  <c r="G220" i="7"/>
  <c r="H220" i="7"/>
  <c r="I220" i="7"/>
  <c r="J220" i="7"/>
  <c r="K220" i="7"/>
  <c r="L220" i="7"/>
  <c r="M220" i="7"/>
  <c r="N220" i="7"/>
  <c r="O220" i="7"/>
  <c r="E221" i="7"/>
  <c r="F221" i="7"/>
  <c r="G221" i="7"/>
  <c r="H221" i="7"/>
  <c r="I221" i="7"/>
  <c r="J221" i="7"/>
  <c r="K221" i="7"/>
  <c r="L221" i="7"/>
  <c r="M221" i="7"/>
  <c r="N221" i="7"/>
  <c r="O221" i="7"/>
  <c r="E222" i="7"/>
  <c r="F222" i="7"/>
  <c r="G222" i="7"/>
  <c r="H222" i="7"/>
  <c r="I222" i="7"/>
  <c r="J222" i="7"/>
  <c r="K222" i="7"/>
  <c r="L222" i="7"/>
  <c r="M222" i="7"/>
  <c r="N222" i="7"/>
  <c r="O222" i="7"/>
  <c r="E223" i="7"/>
  <c r="F223" i="7"/>
  <c r="G223" i="7"/>
  <c r="H223" i="7"/>
  <c r="I223" i="7"/>
  <c r="J223" i="7"/>
  <c r="K223" i="7"/>
  <c r="L223" i="7"/>
  <c r="M223" i="7"/>
  <c r="N223" i="7"/>
  <c r="O223" i="7"/>
  <c r="E224" i="7"/>
  <c r="F224" i="7"/>
  <c r="G224" i="7"/>
  <c r="H224" i="7"/>
  <c r="I224" i="7"/>
  <c r="J224" i="7"/>
  <c r="K224" i="7"/>
  <c r="L224" i="7"/>
  <c r="M224" i="7"/>
  <c r="N224" i="7"/>
  <c r="O224" i="7"/>
  <c r="E225" i="7"/>
  <c r="F225" i="7"/>
  <c r="G225" i="7"/>
  <c r="H225" i="7"/>
  <c r="I225" i="7"/>
  <c r="J225" i="7"/>
  <c r="K225" i="7"/>
  <c r="L225" i="7"/>
  <c r="M225" i="7"/>
  <c r="N225" i="7"/>
  <c r="O225" i="7"/>
  <c r="E226" i="7"/>
  <c r="F226" i="7"/>
  <c r="G226" i="7"/>
  <c r="H226" i="7"/>
  <c r="I226" i="7"/>
  <c r="J226" i="7"/>
  <c r="K226" i="7"/>
  <c r="L226" i="7"/>
  <c r="M226" i="7"/>
  <c r="N226" i="7"/>
  <c r="O226" i="7"/>
  <c r="E227" i="7"/>
  <c r="F227" i="7"/>
  <c r="G227" i="7"/>
  <c r="H227" i="7"/>
  <c r="I227" i="7"/>
  <c r="J227" i="7"/>
  <c r="K227" i="7"/>
  <c r="L227" i="7"/>
  <c r="M227" i="7"/>
  <c r="N227" i="7"/>
  <c r="O227" i="7"/>
  <c r="E228" i="7"/>
  <c r="F228" i="7"/>
  <c r="G228" i="7"/>
  <c r="H228" i="7"/>
  <c r="I228" i="7"/>
  <c r="J228" i="7"/>
  <c r="K228" i="7"/>
  <c r="L228" i="7"/>
  <c r="M228" i="7"/>
  <c r="N228" i="7"/>
  <c r="O228" i="7"/>
  <c r="E229" i="7"/>
  <c r="F229" i="7"/>
  <c r="G229" i="7"/>
  <c r="H229" i="7"/>
  <c r="I229" i="7"/>
  <c r="J229" i="7"/>
  <c r="K229" i="7"/>
  <c r="L229" i="7"/>
  <c r="M229" i="7"/>
  <c r="N229" i="7"/>
  <c r="O229" i="7"/>
  <c r="E230" i="7"/>
  <c r="F230" i="7"/>
  <c r="G230" i="7"/>
  <c r="H230" i="7"/>
  <c r="I230" i="7"/>
  <c r="J230" i="7"/>
  <c r="K230" i="7"/>
  <c r="L230" i="7"/>
  <c r="M230" i="7"/>
  <c r="N230" i="7"/>
  <c r="O230" i="7"/>
  <c r="E231" i="7"/>
  <c r="F231" i="7"/>
  <c r="G231" i="7"/>
  <c r="H231" i="7"/>
  <c r="I231" i="7"/>
  <c r="J231" i="7"/>
  <c r="K231" i="7"/>
  <c r="L231" i="7"/>
  <c r="M231" i="7"/>
  <c r="N231" i="7"/>
  <c r="O231" i="7"/>
  <c r="E232" i="7"/>
  <c r="F232" i="7"/>
  <c r="G232" i="7"/>
  <c r="H232" i="7"/>
  <c r="I232" i="7"/>
  <c r="J232" i="7"/>
  <c r="K232" i="7"/>
  <c r="L232" i="7"/>
  <c r="M232" i="7"/>
  <c r="N232" i="7"/>
  <c r="O232" i="7"/>
  <c r="E233" i="7"/>
  <c r="F233" i="7"/>
  <c r="G233" i="7"/>
  <c r="H233" i="7"/>
  <c r="I233" i="7"/>
  <c r="J233" i="7"/>
  <c r="K233" i="7"/>
  <c r="L233" i="7"/>
  <c r="M233" i="7"/>
  <c r="N233" i="7"/>
  <c r="O233" i="7"/>
  <c r="E234" i="7"/>
  <c r="F234" i="7"/>
  <c r="G234" i="7"/>
  <c r="H234" i="7"/>
  <c r="I234" i="7"/>
  <c r="J234" i="7"/>
  <c r="K234" i="7"/>
  <c r="L234" i="7"/>
  <c r="M234" i="7"/>
  <c r="N234" i="7"/>
  <c r="O234" i="7"/>
  <c r="E235" i="7"/>
  <c r="F235" i="7"/>
  <c r="G235" i="7"/>
  <c r="H235" i="7"/>
  <c r="I235" i="7"/>
  <c r="J235" i="7"/>
  <c r="K235" i="7"/>
  <c r="L235" i="7"/>
  <c r="M235" i="7"/>
  <c r="N235" i="7"/>
  <c r="O235" i="7"/>
  <c r="E236" i="7"/>
  <c r="F236" i="7"/>
  <c r="G236" i="7"/>
  <c r="H236" i="7"/>
  <c r="I236" i="7"/>
  <c r="J236" i="7"/>
  <c r="K236" i="7"/>
  <c r="L236" i="7"/>
  <c r="M236" i="7"/>
  <c r="N236" i="7"/>
  <c r="O236" i="7"/>
  <c r="E237" i="7"/>
  <c r="F237" i="7"/>
  <c r="G237" i="7"/>
  <c r="H237" i="7"/>
  <c r="I237" i="7"/>
  <c r="J237" i="7"/>
  <c r="K237" i="7"/>
  <c r="L237" i="7"/>
  <c r="M237" i="7"/>
  <c r="N237" i="7"/>
  <c r="O237" i="7"/>
  <c r="E238" i="7"/>
  <c r="F238" i="7"/>
  <c r="G238" i="7"/>
  <c r="H238" i="7"/>
  <c r="I238" i="7"/>
  <c r="J238" i="7"/>
  <c r="K238" i="7"/>
  <c r="L238" i="7"/>
  <c r="M238" i="7"/>
  <c r="N238" i="7"/>
  <c r="O238" i="7"/>
  <c r="E239" i="7"/>
  <c r="F239" i="7"/>
  <c r="G239" i="7"/>
  <c r="H239" i="7"/>
  <c r="I239" i="7"/>
  <c r="J239" i="7"/>
  <c r="K239" i="7"/>
  <c r="L239" i="7"/>
  <c r="M239" i="7"/>
  <c r="N239" i="7"/>
  <c r="O239" i="7"/>
  <c r="E240" i="7"/>
  <c r="F240" i="7"/>
  <c r="G240" i="7"/>
  <c r="H240" i="7"/>
  <c r="I240" i="7"/>
  <c r="J240" i="7"/>
  <c r="K240" i="7"/>
  <c r="L240" i="7"/>
  <c r="M240" i="7"/>
  <c r="N240" i="7"/>
  <c r="O240" i="7"/>
  <c r="E241" i="7"/>
  <c r="F241" i="7"/>
  <c r="G241" i="7"/>
  <c r="H241" i="7"/>
  <c r="I241" i="7"/>
  <c r="J241" i="7"/>
  <c r="K241" i="7"/>
  <c r="L241" i="7"/>
  <c r="M241" i="7"/>
  <c r="N241" i="7"/>
  <c r="O241" i="7"/>
  <c r="E242" i="7"/>
  <c r="F242" i="7"/>
  <c r="G242" i="7"/>
  <c r="H242" i="7"/>
  <c r="I242" i="7"/>
  <c r="J242" i="7"/>
  <c r="K242" i="7"/>
  <c r="L242" i="7"/>
  <c r="M242" i="7"/>
  <c r="N242" i="7"/>
  <c r="O242" i="7"/>
  <c r="E243" i="7"/>
  <c r="F243" i="7"/>
  <c r="G243" i="7"/>
  <c r="H243" i="7"/>
  <c r="I243" i="7"/>
  <c r="J243" i="7"/>
  <c r="K243" i="7"/>
  <c r="L243" i="7"/>
  <c r="M243" i="7"/>
  <c r="N243" i="7"/>
  <c r="O243" i="7"/>
  <c r="E244" i="7"/>
  <c r="F244" i="7"/>
  <c r="G244" i="7"/>
  <c r="H244" i="7"/>
  <c r="I244" i="7"/>
  <c r="J244" i="7"/>
  <c r="K244" i="7"/>
  <c r="L244" i="7"/>
  <c r="M244" i="7"/>
  <c r="N244" i="7"/>
  <c r="O244" i="7"/>
  <c r="E245" i="7"/>
  <c r="F245" i="7"/>
  <c r="G245" i="7"/>
  <c r="H245" i="7"/>
  <c r="I245" i="7"/>
  <c r="J245" i="7"/>
  <c r="K245" i="7"/>
  <c r="L245" i="7"/>
  <c r="M245" i="7"/>
  <c r="N245" i="7"/>
  <c r="O245" i="7"/>
  <c r="E246" i="7"/>
  <c r="F246" i="7"/>
  <c r="G246" i="7"/>
  <c r="H246" i="7"/>
  <c r="I246" i="7"/>
  <c r="J246" i="7"/>
  <c r="K246" i="7"/>
  <c r="L246" i="7"/>
  <c r="M246" i="7"/>
  <c r="N246" i="7"/>
  <c r="O246" i="7"/>
  <c r="E247" i="7"/>
  <c r="F247" i="7"/>
  <c r="G247" i="7"/>
  <c r="H247" i="7"/>
  <c r="I247" i="7"/>
  <c r="J247" i="7"/>
  <c r="K247" i="7"/>
  <c r="L247" i="7"/>
  <c r="M247" i="7"/>
  <c r="N247" i="7"/>
  <c r="O247" i="7"/>
  <c r="E248" i="7"/>
  <c r="F248" i="7"/>
  <c r="G248" i="7"/>
  <c r="H248" i="7"/>
  <c r="I248" i="7"/>
  <c r="J248" i="7"/>
  <c r="K248" i="7"/>
  <c r="L248" i="7"/>
  <c r="M248" i="7"/>
  <c r="N248" i="7"/>
  <c r="O248" i="7"/>
  <c r="E249" i="7"/>
  <c r="F249" i="7"/>
  <c r="G249" i="7"/>
  <c r="H249" i="7"/>
  <c r="I249" i="7"/>
  <c r="J249" i="7"/>
  <c r="K249" i="7"/>
  <c r="L249" i="7"/>
  <c r="M249" i="7"/>
  <c r="N249" i="7"/>
  <c r="O249" i="7"/>
  <c r="E250" i="7"/>
  <c r="F250" i="7"/>
  <c r="G250" i="7"/>
  <c r="H250" i="7"/>
  <c r="I250" i="7"/>
  <c r="J250" i="7"/>
  <c r="K250" i="7"/>
  <c r="L250" i="7"/>
  <c r="M250" i="7"/>
  <c r="N250" i="7"/>
  <c r="O250" i="7"/>
  <c r="E251" i="7"/>
  <c r="F251" i="7"/>
  <c r="G251" i="7"/>
  <c r="H251" i="7"/>
  <c r="I251" i="7"/>
  <c r="J251" i="7"/>
  <c r="K251" i="7"/>
  <c r="L251" i="7"/>
  <c r="M251" i="7"/>
  <c r="N251" i="7"/>
  <c r="O251" i="7"/>
  <c r="E252" i="7"/>
  <c r="F252" i="7"/>
  <c r="G252" i="7"/>
  <c r="H252" i="7"/>
  <c r="I252" i="7"/>
  <c r="J252" i="7"/>
  <c r="K252" i="7"/>
  <c r="L252" i="7"/>
  <c r="M252" i="7"/>
  <c r="N252" i="7"/>
  <c r="O252" i="7"/>
  <c r="E253" i="7"/>
  <c r="F253" i="7"/>
  <c r="G253" i="7"/>
  <c r="H253" i="7"/>
  <c r="I253" i="7"/>
  <c r="J253" i="7"/>
  <c r="K253" i="7"/>
  <c r="L253" i="7"/>
  <c r="M253" i="7"/>
  <c r="N253" i="7"/>
  <c r="O253" i="7"/>
  <c r="E254" i="7"/>
  <c r="F254" i="7"/>
  <c r="G254" i="7"/>
  <c r="H254" i="7"/>
  <c r="I254" i="7"/>
  <c r="J254" i="7"/>
  <c r="K254" i="7"/>
  <c r="L254" i="7"/>
  <c r="M254" i="7"/>
  <c r="N254" i="7"/>
  <c r="O254" i="7"/>
  <c r="E255" i="7"/>
  <c r="F255" i="7"/>
  <c r="G255" i="7"/>
  <c r="H255" i="7"/>
  <c r="I255" i="7"/>
  <c r="J255" i="7"/>
  <c r="K255" i="7"/>
  <c r="L255" i="7"/>
  <c r="M255" i="7"/>
  <c r="N255" i="7"/>
  <c r="O255" i="7"/>
  <c r="E256" i="7"/>
  <c r="F256" i="7"/>
  <c r="G256" i="7"/>
  <c r="H256" i="7"/>
  <c r="I256" i="7"/>
  <c r="J256" i="7"/>
  <c r="K256" i="7"/>
  <c r="L256" i="7"/>
  <c r="M256" i="7"/>
  <c r="N256" i="7"/>
  <c r="O256" i="7"/>
  <c r="E257" i="7"/>
  <c r="F257" i="7"/>
  <c r="G257" i="7"/>
  <c r="H257" i="7"/>
  <c r="I257" i="7"/>
  <c r="J257" i="7"/>
  <c r="K257" i="7"/>
  <c r="L257" i="7"/>
  <c r="M257" i="7"/>
  <c r="N257" i="7"/>
  <c r="O257" i="7"/>
  <c r="E258" i="7"/>
  <c r="F258" i="7"/>
  <c r="G258" i="7"/>
  <c r="H258" i="7"/>
  <c r="I258" i="7"/>
  <c r="J258" i="7"/>
  <c r="K258" i="7"/>
  <c r="L258" i="7"/>
  <c r="M258" i="7"/>
  <c r="N258" i="7"/>
  <c r="O258" i="7"/>
  <c r="E259" i="7"/>
  <c r="F259" i="7"/>
  <c r="G259" i="7"/>
  <c r="H259" i="7"/>
  <c r="I259" i="7"/>
  <c r="J259" i="7"/>
  <c r="K259" i="7"/>
  <c r="L259" i="7"/>
  <c r="M259" i="7"/>
  <c r="N259" i="7"/>
  <c r="O259" i="7"/>
  <c r="E260" i="7"/>
  <c r="F260" i="7"/>
  <c r="G260" i="7"/>
  <c r="H260" i="7"/>
  <c r="I260" i="7"/>
  <c r="J260" i="7"/>
  <c r="K260" i="7"/>
  <c r="L260" i="7"/>
  <c r="M260" i="7"/>
  <c r="N260" i="7"/>
  <c r="O260" i="7"/>
  <c r="E261" i="7"/>
  <c r="F261" i="7"/>
  <c r="G261" i="7"/>
  <c r="H261" i="7"/>
  <c r="I261" i="7"/>
  <c r="J261" i="7"/>
  <c r="K261" i="7"/>
  <c r="L261" i="7"/>
  <c r="M261" i="7"/>
  <c r="N261" i="7"/>
  <c r="O261" i="7"/>
  <c r="E262" i="7"/>
  <c r="F262" i="7"/>
  <c r="G262" i="7"/>
  <c r="H262" i="7"/>
  <c r="I262" i="7"/>
  <c r="J262" i="7"/>
  <c r="K262" i="7"/>
  <c r="L262" i="7"/>
  <c r="M262" i="7"/>
  <c r="N262" i="7"/>
  <c r="O262" i="7"/>
  <c r="E263" i="7"/>
  <c r="F263" i="7"/>
  <c r="G263" i="7"/>
  <c r="H263" i="7"/>
  <c r="I263" i="7"/>
  <c r="J263" i="7"/>
  <c r="K263" i="7"/>
  <c r="L263" i="7"/>
  <c r="M263" i="7"/>
  <c r="N263" i="7"/>
  <c r="O263" i="7"/>
  <c r="E264" i="7"/>
  <c r="F264" i="7"/>
  <c r="G264" i="7"/>
  <c r="H264" i="7"/>
  <c r="I264" i="7"/>
  <c r="J264" i="7"/>
  <c r="K264" i="7"/>
  <c r="L264" i="7"/>
  <c r="M264" i="7"/>
  <c r="N264" i="7"/>
  <c r="O264" i="7"/>
  <c r="E265" i="7"/>
  <c r="F265" i="7"/>
  <c r="G265" i="7"/>
  <c r="H265" i="7"/>
  <c r="I265" i="7"/>
  <c r="J265" i="7"/>
  <c r="K265" i="7"/>
  <c r="L265" i="7"/>
  <c r="M265" i="7"/>
  <c r="N265" i="7"/>
  <c r="O265" i="7"/>
  <c r="E266" i="7"/>
  <c r="F266" i="7"/>
  <c r="G266" i="7"/>
  <c r="H266" i="7"/>
  <c r="I266" i="7"/>
  <c r="J266" i="7"/>
  <c r="K266" i="7"/>
  <c r="L266" i="7"/>
  <c r="M266" i="7"/>
  <c r="N266" i="7"/>
  <c r="O266" i="7"/>
  <c r="E267" i="7"/>
  <c r="F267" i="7"/>
  <c r="G267" i="7"/>
  <c r="H267" i="7"/>
  <c r="I267" i="7"/>
  <c r="J267" i="7"/>
  <c r="K267" i="7"/>
  <c r="L267" i="7"/>
  <c r="M267" i="7"/>
  <c r="N267" i="7"/>
  <c r="O267" i="7"/>
  <c r="E268" i="7"/>
  <c r="F268" i="7"/>
  <c r="G268" i="7"/>
  <c r="H268" i="7"/>
  <c r="I268" i="7"/>
  <c r="J268" i="7"/>
  <c r="K268" i="7"/>
  <c r="L268" i="7"/>
  <c r="M268" i="7"/>
  <c r="N268" i="7"/>
  <c r="O268" i="7"/>
  <c r="E269" i="7"/>
  <c r="F269" i="7"/>
  <c r="G269" i="7"/>
  <c r="H269" i="7"/>
  <c r="I269" i="7"/>
  <c r="J269" i="7"/>
  <c r="K269" i="7"/>
  <c r="L269" i="7"/>
  <c r="M269" i="7"/>
  <c r="N269" i="7"/>
  <c r="O269" i="7"/>
  <c r="E270" i="7"/>
  <c r="F270" i="7"/>
  <c r="G270" i="7"/>
  <c r="H270" i="7"/>
  <c r="I270" i="7"/>
  <c r="J270" i="7"/>
  <c r="K270" i="7"/>
  <c r="L270" i="7"/>
  <c r="M270" i="7"/>
  <c r="N270" i="7"/>
  <c r="O270" i="7"/>
  <c r="E271" i="7"/>
  <c r="F271" i="7"/>
  <c r="G271" i="7"/>
  <c r="H271" i="7"/>
  <c r="I271" i="7"/>
  <c r="J271" i="7"/>
  <c r="K271" i="7"/>
  <c r="L271" i="7"/>
  <c r="M271" i="7"/>
  <c r="N271" i="7"/>
  <c r="O271" i="7"/>
  <c r="E272" i="7"/>
  <c r="F272" i="7"/>
  <c r="G272" i="7"/>
  <c r="H272" i="7"/>
  <c r="I272" i="7"/>
  <c r="J272" i="7"/>
  <c r="K272" i="7"/>
  <c r="L272" i="7"/>
  <c r="M272" i="7"/>
  <c r="N272" i="7"/>
  <c r="O272" i="7"/>
  <c r="E273" i="7"/>
  <c r="F273" i="7"/>
  <c r="G273" i="7"/>
  <c r="H273" i="7"/>
  <c r="I273" i="7"/>
  <c r="J273" i="7"/>
  <c r="K273" i="7"/>
  <c r="L273" i="7"/>
  <c r="M273" i="7"/>
  <c r="N273" i="7"/>
  <c r="O273" i="7"/>
  <c r="E274" i="7"/>
  <c r="F274" i="7"/>
  <c r="G274" i="7"/>
  <c r="H274" i="7"/>
  <c r="I274" i="7"/>
  <c r="J274" i="7"/>
  <c r="K274" i="7"/>
  <c r="L274" i="7"/>
  <c r="M274" i="7"/>
  <c r="N274" i="7"/>
  <c r="O274" i="7"/>
  <c r="E275" i="7"/>
  <c r="F275" i="7"/>
  <c r="G275" i="7"/>
  <c r="H275" i="7"/>
  <c r="I275" i="7"/>
  <c r="J275" i="7"/>
  <c r="K275" i="7"/>
  <c r="L275" i="7"/>
  <c r="M275" i="7"/>
  <c r="N275" i="7"/>
  <c r="O275" i="7"/>
  <c r="E276" i="7"/>
  <c r="F276" i="7"/>
  <c r="G276" i="7"/>
  <c r="H276" i="7"/>
  <c r="I276" i="7"/>
  <c r="J276" i="7"/>
  <c r="K276" i="7"/>
  <c r="L276" i="7"/>
  <c r="M276" i="7"/>
  <c r="N276" i="7"/>
  <c r="O276" i="7"/>
  <c r="E277" i="7"/>
  <c r="F277" i="7"/>
  <c r="G277" i="7"/>
  <c r="H277" i="7"/>
  <c r="I277" i="7"/>
  <c r="J277" i="7"/>
  <c r="K277" i="7"/>
  <c r="L277" i="7"/>
  <c r="M277" i="7"/>
  <c r="N277" i="7"/>
  <c r="O277" i="7"/>
  <c r="E278" i="7"/>
  <c r="F278" i="7"/>
  <c r="G278" i="7"/>
  <c r="H278" i="7"/>
  <c r="I278" i="7"/>
  <c r="J278" i="7"/>
  <c r="K278" i="7"/>
  <c r="L278" i="7"/>
  <c r="M278" i="7"/>
  <c r="N278" i="7"/>
  <c r="O278" i="7"/>
  <c r="E279" i="7"/>
  <c r="F279" i="7"/>
  <c r="G279" i="7"/>
  <c r="H279" i="7"/>
  <c r="I279" i="7"/>
  <c r="J279" i="7"/>
  <c r="K279" i="7"/>
  <c r="L279" i="7"/>
  <c r="M279" i="7"/>
  <c r="N279" i="7"/>
  <c r="O279" i="7"/>
  <c r="E280" i="7"/>
  <c r="F280" i="7"/>
  <c r="G280" i="7"/>
  <c r="H280" i="7"/>
  <c r="I280" i="7"/>
  <c r="J280" i="7"/>
  <c r="K280" i="7"/>
  <c r="L280" i="7"/>
  <c r="M280" i="7"/>
  <c r="N280" i="7"/>
  <c r="O280" i="7"/>
  <c r="E281" i="7"/>
  <c r="F281" i="7"/>
  <c r="G281" i="7"/>
  <c r="H281" i="7"/>
  <c r="I281" i="7"/>
  <c r="J281" i="7"/>
  <c r="K281" i="7"/>
  <c r="L281" i="7"/>
  <c r="M281" i="7"/>
  <c r="N281" i="7"/>
  <c r="O281" i="7"/>
  <c r="E282" i="7"/>
  <c r="F282" i="7"/>
  <c r="G282" i="7"/>
  <c r="H282" i="7"/>
  <c r="I282" i="7"/>
  <c r="J282" i="7"/>
  <c r="K282" i="7"/>
  <c r="L282" i="7"/>
  <c r="M282" i="7"/>
  <c r="N282" i="7"/>
  <c r="O282" i="7"/>
  <c r="E283" i="7"/>
  <c r="F283" i="7"/>
  <c r="G283" i="7"/>
  <c r="H283" i="7"/>
  <c r="I283" i="7"/>
  <c r="J283" i="7"/>
  <c r="K283" i="7"/>
  <c r="L283" i="7"/>
  <c r="M283" i="7"/>
  <c r="N283" i="7"/>
  <c r="O283" i="7"/>
  <c r="E284" i="7"/>
  <c r="F284" i="7"/>
  <c r="G284" i="7"/>
  <c r="H284" i="7"/>
  <c r="I284" i="7"/>
  <c r="J284" i="7"/>
  <c r="K284" i="7"/>
  <c r="L284" i="7"/>
  <c r="M284" i="7"/>
  <c r="N284" i="7"/>
  <c r="O284" i="7"/>
  <c r="E285" i="7"/>
  <c r="F285" i="7"/>
  <c r="G285" i="7"/>
  <c r="H285" i="7"/>
  <c r="I285" i="7"/>
  <c r="J285" i="7"/>
  <c r="K285" i="7"/>
  <c r="L285" i="7"/>
  <c r="M285" i="7"/>
  <c r="N285" i="7"/>
  <c r="O285" i="7"/>
  <c r="E286" i="7"/>
  <c r="F286" i="7"/>
  <c r="G286" i="7"/>
  <c r="H286" i="7"/>
  <c r="I286" i="7"/>
  <c r="J286" i="7"/>
  <c r="K286" i="7"/>
  <c r="L286" i="7"/>
  <c r="M286" i="7"/>
  <c r="N286" i="7"/>
  <c r="O286" i="7"/>
  <c r="E287" i="7"/>
  <c r="F287" i="7"/>
  <c r="G287" i="7"/>
  <c r="H287" i="7"/>
  <c r="I287" i="7"/>
  <c r="J287" i="7"/>
  <c r="K287" i="7"/>
  <c r="L287" i="7"/>
  <c r="M287" i="7"/>
  <c r="N287" i="7"/>
  <c r="O287" i="7"/>
  <c r="E288" i="7"/>
  <c r="F288" i="7"/>
  <c r="G288" i="7"/>
  <c r="H288" i="7"/>
  <c r="I288" i="7"/>
  <c r="J288" i="7"/>
  <c r="K288" i="7"/>
  <c r="L288" i="7"/>
  <c r="M288" i="7"/>
  <c r="N288" i="7"/>
  <c r="O288" i="7"/>
  <c r="E289" i="7"/>
  <c r="F289" i="7"/>
  <c r="G289" i="7"/>
  <c r="H289" i="7"/>
  <c r="I289" i="7"/>
  <c r="J289" i="7"/>
  <c r="K289" i="7"/>
  <c r="L289" i="7"/>
  <c r="M289" i="7"/>
  <c r="N289" i="7"/>
  <c r="O289" i="7"/>
  <c r="E290" i="7"/>
  <c r="F290" i="7"/>
  <c r="G290" i="7"/>
  <c r="H290" i="7"/>
  <c r="I290" i="7"/>
  <c r="J290" i="7"/>
  <c r="K290" i="7"/>
  <c r="L290" i="7"/>
  <c r="M290" i="7"/>
  <c r="N290" i="7"/>
  <c r="O290" i="7"/>
  <c r="E291" i="7"/>
  <c r="F291" i="7"/>
  <c r="G291" i="7"/>
  <c r="H291" i="7"/>
  <c r="I291" i="7"/>
  <c r="J291" i="7"/>
  <c r="K291" i="7"/>
  <c r="L291" i="7"/>
  <c r="M291" i="7"/>
  <c r="N291" i="7"/>
  <c r="O291" i="7"/>
  <c r="E292" i="7"/>
  <c r="F292" i="7"/>
  <c r="G292" i="7"/>
  <c r="H292" i="7"/>
  <c r="I292" i="7"/>
  <c r="J292" i="7"/>
  <c r="K292" i="7"/>
  <c r="L292" i="7"/>
  <c r="M292" i="7"/>
  <c r="N292" i="7"/>
  <c r="O292" i="7"/>
  <c r="E293" i="7"/>
  <c r="F293" i="7"/>
  <c r="G293" i="7"/>
  <c r="H293" i="7"/>
  <c r="I293" i="7"/>
  <c r="J293" i="7"/>
  <c r="K293" i="7"/>
  <c r="L293" i="7"/>
  <c r="M293" i="7"/>
  <c r="N293" i="7"/>
  <c r="O293" i="7"/>
  <c r="E294" i="7"/>
  <c r="F294" i="7"/>
  <c r="G294" i="7"/>
  <c r="H294" i="7"/>
  <c r="I294" i="7"/>
  <c r="J294" i="7"/>
  <c r="K294" i="7"/>
  <c r="L294" i="7"/>
  <c r="M294" i="7"/>
  <c r="N294" i="7"/>
  <c r="O294" i="7"/>
  <c r="E295" i="7"/>
  <c r="F295" i="7"/>
  <c r="G295" i="7"/>
  <c r="H295" i="7"/>
  <c r="I295" i="7"/>
  <c r="J295" i="7"/>
  <c r="K295" i="7"/>
  <c r="L295" i="7"/>
  <c r="M295" i="7"/>
  <c r="N295" i="7"/>
  <c r="O295" i="7"/>
  <c r="E296" i="7"/>
  <c r="F296" i="7"/>
  <c r="G296" i="7"/>
  <c r="H296" i="7"/>
  <c r="I296" i="7"/>
  <c r="J296" i="7"/>
  <c r="K296" i="7"/>
  <c r="L296" i="7"/>
  <c r="M296" i="7"/>
  <c r="N296" i="7"/>
  <c r="O296" i="7"/>
  <c r="E297" i="7"/>
  <c r="F297" i="7"/>
  <c r="G297" i="7"/>
  <c r="H297" i="7"/>
  <c r="I297" i="7"/>
  <c r="J297" i="7"/>
  <c r="K297" i="7"/>
  <c r="L297" i="7"/>
  <c r="M297" i="7"/>
  <c r="N297" i="7"/>
  <c r="O297" i="7"/>
  <c r="E298" i="7"/>
  <c r="F298" i="7"/>
  <c r="G298" i="7"/>
  <c r="H298" i="7"/>
  <c r="I298" i="7"/>
  <c r="J298" i="7"/>
  <c r="K298" i="7"/>
  <c r="L298" i="7"/>
  <c r="M298" i="7"/>
  <c r="N298" i="7"/>
  <c r="O298" i="7"/>
  <c r="E299" i="7"/>
  <c r="F299" i="7"/>
  <c r="G299" i="7"/>
  <c r="H299" i="7"/>
  <c r="I299" i="7"/>
  <c r="J299" i="7"/>
  <c r="K299" i="7"/>
  <c r="L299" i="7"/>
  <c r="M299" i="7"/>
  <c r="N299" i="7"/>
  <c r="O299" i="7"/>
  <c r="E300" i="7"/>
  <c r="F300" i="7"/>
  <c r="G300" i="7"/>
  <c r="H300" i="7"/>
  <c r="I300" i="7"/>
  <c r="J300" i="7"/>
  <c r="K300" i="7"/>
  <c r="L300" i="7"/>
  <c r="M300" i="7"/>
  <c r="N300" i="7"/>
  <c r="O300" i="7"/>
  <c r="E301" i="7"/>
  <c r="F301" i="7"/>
  <c r="G301" i="7"/>
  <c r="H301" i="7"/>
  <c r="I301" i="7"/>
  <c r="J301" i="7"/>
  <c r="K301" i="7"/>
  <c r="L301" i="7"/>
  <c r="M301" i="7"/>
  <c r="N301" i="7"/>
  <c r="O301" i="7"/>
  <c r="E302" i="7"/>
  <c r="F302" i="7"/>
  <c r="G302" i="7"/>
  <c r="H302" i="7"/>
  <c r="I302" i="7"/>
  <c r="J302" i="7"/>
  <c r="K302" i="7"/>
  <c r="L302" i="7"/>
  <c r="M302" i="7"/>
  <c r="N302" i="7"/>
  <c r="O302" i="7"/>
  <c r="E303" i="7"/>
  <c r="F303" i="7"/>
  <c r="G303" i="7"/>
  <c r="H303" i="7"/>
  <c r="I303" i="7"/>
  <c r="J303" i="7"/>
  <c r="K303" i="7"/>
  <c r="L303" i="7"/>
  <c r="M303" i="7"/>
  <c r="N303" i="7"/>
  <c r="O303" i="7"/>
  <c r="E304" i="7"/>
  <c r="F304" i="7"/>
  <c r="G304" i="7"/>
  <c r="H304" i="7"/>
  <c r="I304" i="7"/>
  <c r="J304" i="7"/>
  <c r="K304" i="7"/>
  <c r="L304" i="7"/>
  <c r="M304" i="7"/>
  <c r="N304" i="7"/>
  <c r="O304" i="7"/>
  <c r="E305" i="7"/>
  <c r="F305" i="7"/>
  <c r="G305" i="7"/>
  <c r="H305" i="7"/>
  <c r="I305" i="7"/>
  <c r="J305" i="7"/>
  <c r="K305" i="7"/>
  <c r="L305" i="7"/>
  <c r="M305" i="7"/>
  <c r="N305" i="7"/>
  <c r="O305" i="7"/>
  <c r="E306" i="7"/>
  <c r="F306" i="7"/>
  <c r="G306" i="7"/>
  <c r="H306" i="7"/>
  <c r="I306" i="7"/>
  <c r="J306" i="7"/>
  <c r="K306" i="7"/>
  <c r="L306" i="7"/>
  <c r="M306" i="7"/>
  <c r="N306" i="7"/>
  <c r="O306" i="7"/>
  <c r="E307" i="7"/>
  <c r="F307" i="7"/>
  <c r="G307" i="7"/>
  <c r="H307" i="7"/>
  <c r="I307" i="7"/>
  <c r="J307" i="7"/>
  <c r="K307" i="7"/>
  <c r="L307" i="7"/>
  <c r="M307" i="7"/>
  <c r="N307" i="7"/>
  <c r="O307" i="7"/>
  <c r="E308" i="7"/>
  <c r="F308" i="7"/>
  <c r="G308" i="7"/>
  <c r="H308" i="7"/>
  <c r="I308" i="7"/>
  <c r="J308" i="7"/>
  <c r="K308" i="7"/>
  <c r="L308" i="7"/>
  <c r="M308" i="7"/>
  <c r="N308" i="7"/>
  <c r="O308" i="7"/>
  <c r="E309" i="7"/>
  <c r="F309" i="7"/>
  <c r="G309" i="7"/>
  <c r="H309" i="7"/>
  <c r="I309" i="7"/>
  <c r="J309" i="7"/>
  <c r="K309" i="7"/>
  <c r="L309" i="7"/>
  <c r="M309" i="7"/>
  <c r="N309" i="7"/>
  <c r="O309" i="7"/>
  <c r="E310" i="7"/>
  <c r="F310" i="7"/>
  <c r="G310" i="7"/>
  <c r="H310" i="7"/>
  <c r="I310" i="7"/>
  <c r="J310" i="7"/>
  <c r="K310" i="7"/>
  <c r="L310" i="7"/>
  <c r="M310" i="7"/>
  <c r="N310" i="7"/>
  <c r="O310" i="7"/>
  <c r="E311" i="7"/>
  <c r="F311" i="7"/>
  <c r="G311" i="7"/>
  <c r="H311" i="7"/>
  <c r="I311" i="7"/>
  <c r="J311" i="7"/>
  <c r="K311" i="7"/>
  <c r="L311" i="7"/>
  <c r="M311" i="7"/>
  <c r="N311" i="7"/>
  <c r="O311" i="7"/>
  <c r="E312" i="7"/>
  <c r="F312" i="7"/>
  <c r="G312" i="7"/>
  <c r="H312" i="7"/>
  <c r="I312" i="7"/>
  <c r="J312" i="7"/>
  <c r="K312" i="7"/>
  <c r="L312" i="7"/>
  <c r="M312" i="7"/>
  <c r="N312" i="7"/>
  <c r="O312" i="7"/>
  <c r="E313" i="7"/>
  <c r="F313" i="7"/>
  <c r="G313" i="7"/>
  <c r="H313" i="7"/>
  <c r="I313" i="7"/>
  <c r="J313" i="7"/>
  <c r="K313" i="7"/>
  <c r="L313" i="7"/>
  <c r="M313" i="7"/>
  <c r="N313" i="7"/>
  <c r="O313" i="7"/>
  <c r="E314" i="7"/>
  <c r="F314" i="7"/>
  <c r="G314" i="7"/>
  <c r="H314" i="7"/>
  <c r="I314" i="7"/>
  <c r="J314" i="7"/>
  <c r="K314" i="7"/>
  <c r="L314" i="7"/>
  <c r="M314" i="7"/>
  <c r="N314" i="7"/>
  <c r="O314" i="7"/>
  <c r="E315" i="7"/>
  <c r="F315" i="7"/>
  <c r="G315" i="7"/>
  <c r="H315" i="7"/>
  <c r="I315" i="7"/>
  <c r="J315" i="7"/>
  <c r="K315" i="7"/>
  <c r="L315" i="7"/>
  <c r="M315" i="7"/>
  <c r="N315" i="7"/>
  <c r="O315" i="7"/>
  <c r="E316" i="7"/>
  <c r="F316" i="7"/>
  <c r="G316" i="7"/>
  <c r="H316" i="7"/>
  <c r="I316" i="7"/>
  <c r="J316" i="7"/>
  <c r="K316" i="7"/>
  <c r="L316" i="7"/>
  <c r="M316" i="7"/>
  <c r="N316" i="7"/>
  <c r="O316" i="7"/>
  <c r="E317" i="7"/>
  <c r="F317" i="7"/>
  <c r="G317" i="7"/>
  <c r="H317" i="7"/>
  <c r="I317" i="7"/>
  <c r="J317" i="7"/>
  <c r="K317" i="7"/>
  <c r="L317" i="7"/>
  <c r="M317" i="7"/>
  <c r="N317" i="7"/>
  <c r="O317" i="7"/>
  <c r="E318" i="7"/>
  <c r="F318" i="7"/>
  <c r="G318" i="7"/>
  <c r="H318" i="7"/>
  <c r="I318" i="7"/>
  <c r="J318" i="7"/>
  <c r="K318" i="7"/>
  <c r="L318" i="7"/>
  <c r="M318" i="7"/>
  <c r="N318" i="7"/>
  <c r="O318" i="7"/>
  <c r="E319" i="7"/>
  <c r="F319" i="7"/>
  <c r="G319" i="7"/>
  <c r="H319" i="7"/>
  <c r="I319" i="7"/>
  <c r="J319" i="7"/>
  <c r="K319" i="7"/>
  <c r="L319" i="7"/>
  <c r="M319" i="7"/>
  <c r="N319" i="7"/>
  <c r="O319" i="7"/>
  <c r="E320" i="7"/>
  <c r="F320" i="7"/>
  <c r="G320" i="7"/>
  <c r="H320" i="7"/>
  <c r="I320" i="7"/>
  <c r="J320" i="7"/>
  <c r="K320" i="7"/>
  <c r="L320" i="7"/>
  <c r="M320" i="7"/>
  <c r="N320" i="7"/>
  <c r="O320" i="7"/>
  <c r="E321" i="7"/>
  <c r="F321" i="7"/>
  <c r="G321" i="7"/>
  <c r="H321" i="7"/>
  <c r="I321" i="7"/>
  <c r="J321" i="7"/>
  <c r="K321" i="7"/>
  <c r="L321" i="7"/>
  <c r="M321" i="7"/>
  <c r="N321" i="7"/>
  <c r="O321" i="7"/>
  <c r="E322" i="7"/>
  <c r="F322" i="7"/>
  <c r="G322" i="7"/>
  <c r="H322" i="7"/>
  <c r="I322" i="7"/>
  <c r="J322" i="7"/>
  <c r="K322" i="7"/>
  <c r="L322" i="7"/>
  <c r="M322" i="7"/>
  <c r="N322" i="7"/>
  <c r="O322" i="7"/>
  <c r="E323" i="7"/>
  <c r="F323" i="7"/>
  <c r="G323" i="7"/>
  <c r="H323" i="7"/>
  <c r="I323" i="7"/>
  <c r="J323" i="7"/>
  <c r="K323" i="7"/>
  <c r="L323" i="7"/>
  <c r="M323" i="7"/>
  <c r="N323" i="7"/>
  <c r="O323" i="7"/>
  <c r="E324" i="7"/>
  <c r="F324" i="7"/>
  <c r="G324" i="7"/>
  <c r="H324" i="7"/>
  <c r="I324" i="7"/>
  <c r="J324" i="7"/>
  <c r="K324" i="7"/>
  <c r="L324" i="7"/>
  <c r="M324" i="7"/>
  <c r="N324" i="7"/>
  <c r="O324" i="7"/>
  <c r="E325" i="7"/>
  <c r="F325" i="7"/>
  <c r="G325" i="7"/>
  <c r="H325" i="7"/>
  <c r="I325" i="7"/>
  <c r="J325" i="7"/>
  <c r="K325" i="7"/>
  <c r="L325" i="7"/>
  <c r="M325" i="7"/>
  <c r="N325" i="7"/>
  <c r="O325" i="7"/>
  <c r="E326" i="7"/>
  <c r="F326" i="7"/>
  <c r="G326" i="7"/>
  <c r="H326" i="7"/>
  <c r="I326" i="7"/>
  <c r="J326" i="7"/>
  <c r="K326" i="7"/>
  <c r="L326" i="7"/>
  <c r="M326" i="7"/>
  <c r="N326" i="7"/>
  <c r="O326" i="7"/>
  <c r="E327" i="7"/>
  <c r="F327" i="7"/>
  <c r="G327" i="7"/>
  <c r="H327" i="7"/>
  <c r="I327" i="7"/>
  <c r="J327" i="7"/>
  <c r="K327" i="7"/>
  <c r="L327" i="7"/>
  <c r="M327" i="7"/>
  <c r="N327" i="7"/>
  <c r="O327" i="7"/>
  <c r="E328" i="7"/>
  <c r="F328" i="7"/>
  <c r="G328" i="7"/>
  <c r="H328" i="7"/>
  <c r="I328" i="7"/>
  <c r="J328" i="7"/>
  <c r="K328" i="7"/>
  <c r="L328" i="7"/>
  <c r="M328" i="7"/>
  <c r="N328" i="7"/>
  <c r="O328" i="7"/>
  <c r="E329" i="7"/>
  <c r="F329" i="7"/>
  <c r="G329" i="7"/>
  <c r="H329" i="7"/>
  <c r="I329" i="7"/>
  <c r="J329" i="7"/>
  <c r="K329" i="7"/>
  <c r="L329" i="7"/>
  <c r="M329" i="7"/>
  <c r="N329" i="7"/>
  <c r="O329" i="7"/>
  <c r="E330" i="7"/>
  <c r="F330" i="7"/>
  <c r="G330" i="7"/>
  <c r="H330" i="7"/>
  <c r="I330" i="7"/>
  <c r="J330" i="7"/>
  <c r="K330" i="7"/>
  <c r="L330" i="7"/>
  <c r="M330" i="7"/>
  <c r="N330" i="7"/>
  <c r="O330" i="7"/>
  <c r="E331" i="7"/>
  <c r="F331" i="7"/>
  <c r="G331" i="7"/>
  <c r="H331" i="7"/>
  <c r="I331" i="7"/>
  <c r="J331" i="7"/>
  <c r="K331" i="7"/>
  <c r="L331" i="7"/>
  <c r="M331" i="7"/>
  <c r="N331" i="7"/>
  <c r="O331" i="7"/>
  <c r="E332" i="7"/>
  <c r="F332" i="7"/>
  <c r="G332" i="7"/>
  <c r="H332" i="7"/>
  <c r="I332" i="7"/>
  <c r="J332" i="7"/>
  <c r="K332" i="7"/>
  <c r="L332" i="7"/>
  <c r="M332" i="7"/>
  <c r="N332" i="7"/>
  <c r="O332" i="7"/>
  <c r="E333" i="7"/>
  <c r="F333" i="7"/>
  <c r="G333" i="7"/>
  <c r="H333" i="7"/>
  <c r="I333" i="7"/>
  <c r="J333" i="7"/>
  <c r="K333" i="7"/>
  <c r="L333" i="7"/>
  <c r="M333" i="7"/>
  <c r="N333" i="7"/>
  <c r="O333" i="7"/>
  <c r="E334" i="7"/>
  <c r="F334" i="7"/>
  <c r="G334" i="7"/>
  <c r="H334" i="7"/>
  <c r="I334" i="7"/>
  <c r="J334" i="7"/>
  <c r="K334" i="7"/>
  <c r="L334" i="7"/>
  <c r="M334" i="7"/>
  <c r="N334" i="7"/>
  <c r="O334" i="7"/>
  <c r="E335" i="7"/>
  <c r="F335" i="7"/>
  <c r="G335" i="7"/>
  <c r="H335" i="7"/>
  <c r="I335" i="7"/>
  <c r="J335" i="7"/>
  <c r="K335" i="7"/>
  <c r="L335" i="7"/>
  <c r="M335" i="7"/>
  <c r="N335" i="7"/>
  <c r="O335" i="7"/>
  <c r="E336" i="7"/>
  <c r="F336" i="7"/>
  <c r="G336" i="7"/>
  <c r="H336" i="7"/>
  <c r="I336" i="7"/>
  <c r="J336" i="7"/>
  <c r="K336" i="7"/>
  <c r="L336" i="7"/>
  <c r="M336" i="7"/>
  <c r="N336" i="7"/>
  <c r="O336" i="7"/>
  <c r="E337" i="7"/>
  <c r="F337" i="7"/>
  <c r="G337" i="7"/>
  <c r="H337" i="7"/>
  <c r="I337" i="7"/>
  <c r="J337" i="7"/>
  <c r="K337" i="7"/>
  <c r="L337" i="7"/>
  <c r="M337" i="7"/>
  <c r="N337" i="7"/>
  <c r="O337" i="7"/>
  <c r="E338" i="7"/>
  <c r="F338" i="7"/>
  <c r="G338" i="7"/>
  <c r="H338" i="7"/>
  <c r="I338" i="7"/>
  <c r="J338" i="7"/>
  <c r="K338" i="7"/>
  <c r="L338" i="7"/>
  <c r="M338" i="7"/>
  <c r="N338" i="7"/>
  <c r="O338" i="7"/>
  <c r="E339" i="7"/>
  <c r="F339" i="7"/>
  <c r="G339" i="7"/>
  <c r="H339" i="7"/>
  <c r="I339" i="7"/>
  <c r="J339" i="7"/>
  <c r="K339" i="7"/>
  <c r="L339" i="7"/>
  <c r="M339" i="7"/>
  <c r="N339" i="7"/>
  <c r="O339" i="7"/>
  <c r="E340" i="7"/>
  <c r="F340" i="7"/>
  <c r="G340" i="7"/>
  <c r="H340" i="7"/>
  <c r="I340" i="7"/>
  <c r="J340" i="7"/>
  <c r="K340" i="7"/>
  <c r="L340" i="7"/>
  <c r="M340" i="7"/>
  <c r="N340" i="7"/>
  <c r="O340" i="7"/>
  <c r="E341" i="7"/>
  <c r="F341" i="7"/>
  <c r="G341" i="7"/>
  <c r="H341" i="7"/>
  <c r="I341" i="7"/>
  <c r="J341" i="7"/>
  <c r="K341" i="7"/>
  <c r="L341" i="7"/>
  <c r="M341" i="7"/>
  <c r="N341" i="7"/>
  <c r="O341" i="7"/>
  <c r="E342" i="7"/>
  <c r="F342" i="7"/>
  <c r="G342" i="7"/>
  <c r="H342" i="7"/>
  <c r="I342" i="7"/>
  <c r="J342" i="7"/>
  <c r="K342" i="7"/>
  <c r="L342" i="7"/>
  <c r="M342" i="7"/>
  <c r="N342" i="7"/>
  <c r="O342" i="7"/>
  <c r="E343" i="7"/>
  <c r="F343" i="7"/>
  <c r="G343" i="7"/>
  <c r="H343" i="7"/>
  <c r="I343" i="7"/>
  <c r="J343" i="7"/>
  <c r="K343" i="7"/>
  <c r="L343" i="7"/>
  <c r="M343" i="7"/>
  <c r="N343" i="7"/>
  <c r="O343" i="7"/>
  <c r="E344" i="7"/>
  <c r="F344" i="7"/>
  <c r="G344" i="7"/>
  <c r="H344" i="7"/>
  <c r="I344" i="7"/>
  <c r="J344" i="7"/>
  <c r="K344" i="7"/>
  <c r="L344" i="7"/>
  <c r="M344" i="7"/>
  <c r="N344" i="7"/>
  <c r="O344" i="7"/>
  <c r="E345" i="7"/>
  <c r="F345" i="7"/>
  <c r="G345" i="7"/>
  <c r="H345" i="7"/>
  <c r="I345" i="7"/>
  <c r="J345" i="7"/>
  <c r="K345" i="7"/>
  <c r="L345" i="7"/>
  <c r="M345" i="7"/>
  <c r="N345" i="7"/>
  <c r="O345" i="7"/>
  <c r="E346" i="7"/>
  <c r="F346" i="7"/>
  <c r="G346" i="7"/>
  <c r="H346" i="7"/>
  <c r="I346" i="7"/>
  <c r="J346" i="7"/>
  <c r="K346" i="7"/>
  <c r="L346" i="7"/>
  <c r="M346" i="7"/>
  <c r="N346" i="7"/>
  <c r="O346" i="7"/>
  <c r="E347" i="7"/>
  <c r="F347" i="7"/>
  <c r="G347" i="7"/>
  <c r="H347" i="7"/>
  <c r="I347" i="7"/>
  <c r="J347" i="7"/>
  <c r="K347" i="7"/>
  <c r="L347" i="7"/>
  <c r="M347" i="7"/>
  <c r="N347" i="7"/>
  <c r="O347" i="7"/>
  <c r="E348" i="7"/>
  <c r="F348" i="7"/>
  <c r="G348" i="7"/>
  <c r="H348" i="7"/>
  <c r="I348" i="7"/>
  <c r="J348" i="7"/>
  <c r="K348" i="7"/>
  <c r="L348" i="7"/>
  <c r="M348" i="7"/>
  <c r="N348" i="7"/>
  <c r="O348" i="7"/>
  <c r="E349" i="7"/>
  <c r="F349" i="7"/>
  <c r="G349" i="7"/>
  <c r="H349" i="7"/>
  <c r="I349" i="7"/>
  <c r="J349" i="7"/>
  <c r="K349" i="7"/>
  <c r="L349" i="7"/>
  <c r="M349" i="7"/>
  <c r="N349" i="7"/>
  <c r="O349" i="7"/>
  <c r="E350" i="7"/>
  <c r="F350" i="7"/>
  <c r="G350" i="7"/>
  <c r="H350" i="7"/>
  <c r="I350" i="7"/>
  <c r="J350" i="7"/>
  <c r="K350" i="7"/>
  <c r="L350" i="7"/>
  <c r="M350" i="7"/>
  <c r="N350" i="7"/>
  <c r="O350" i="7"/>
  <c r="E351" i="7"/>
  <c r="F351" i="7"/>
  <c r="G351" i="7"/>
  <c r="H351" i="7"/>
  <c r="I351" i="7"/>
  <c r="J351" i="7"/>
  <c r="K351" i="7"/>
  <c r="L351" i="7"/>
  <c r="M351" i="7"/>
  <c r="N351" i="7"/>
  <c r="O351" i="7"/>
  <c r="E352" i="7"/>
  <c r="F352" i="7"/>
  <c r="G352" i="7"/>
  <c r="H352" i="7"/>
  <c r="I352" i="7"/>
  <c r="J352" i="7"/>
  <c r="K352" i="7"/>
  <c r="L352" i="7"/>
  <c r="M352" i="7"/>
  <c r="N352" i="7"/>
  <c r="O352" i="7"/>
  <c r="E353" i="7"/>
  <c r="F353" i="7"/>
  <c r="G353" i="7"/>
  <c r="H353" i="7"/>
  <c r="I353" i="7"/>
  <c r="J353" i="7"/>
  <c r="K353" i="7"/>
  <c r="L353" i="7"/>
  <c r="M353" i="7"/>
  <c r="N353" i="7"/>
  <c r="O353" i="7"/>
  <c r="E354" i="7"/>
  <c r="F354" i="7"/>
  <c r="G354" i="7"/>
  <c r="H354" i="7"/>
  <c r="I354" i="7"/>
  <c r="J354" i="7"/>
  <c r="K354" i="7"/>
  <c r="L354" i="7"/>
  <c r="M354" i="7"/>
  <c r="N354" i="7"/>
  <c r="O354" i="7"/>
  <c r="E355" i="7"/>
  <c r="F355" i="7"/>
  <c r="G355" i="7"/>
  <c r="H355" i="7"/>
  <c r="I355" i="7"/>
  <c r="J355" i="7"/>
  <c r="K355" i="7"/>
  <c r="L355" i="7"/>
  <c r="M355" i="7"/>
  <c r="N355" i="7"/>
  <c r="O355" i="7"/>
  <c r="E356" i="7"/>
  <c r="F356" i="7"/>
  <c r="G356" i="7"/>
  <c r="H356" i="7"/>
  <c r="I356" i="7"/>
  <c r="J356" i="7"/>
  <c r="K356" i="7"/>
  <c r="L356" i="7"/>
  <c r="M356" i="7"/>
  <c r="N356" i="7"/>
  <c r="O356" i="7"/>
  <c r="E357" i="7"/>
  <c r="F357" i="7"/>
  <c r="G357" i="7"/>
  <c r="H357" i="7"/>
  <c r="I357" i="7"/>
  <c r="J357" i="7"/>
  <c r="K357" i="7"/>
  <c r="L357" i="7"/>
  <c r="M357" i="7"/>
  <c r="N357" i="7"/>
  <c r="O357" i="7"/>
  <c r="E358" i="7"/>
  <c r="F358" i="7"/>
  <c r="G358" i="7"/>
  <c r="H358" i="7"/>
  <c r="I358" i="7"/>
  <c r="J358" i="7"/>
  <c r="K358" i="7"/>
  <c r="L358" i="7"/>
  <c r="M358" i="7"/>
  <c r="N358" i="7"/>
  <c r="O358" i="7"/>
  <c r="E359" i="7"/>
  <c r="F359" i="7"/>
  <c r="G359" i="7"/>
  <c r="H359" i="7"/>
  <c r="I359" i="7"/>
  <c r="J359" i="7"/>
  <c r="K359" i="7"/>
  <c r="L359" i="7"/>
  <c r="M359" i="7"/>
  <c r="N359" i="7"/>
  <c r="O359" i="7"/>
  <c r="E360" i="7"/>
  <c r="F360" i="7"/>
  <c r="G360" i="7"/>
  <c r="H360" i="7"/>
  <c r="I360" i="7"/>
  <c r="J360" i="7"/>
  <c r="K360" i="7"/>
  <c r="L360" i="7"/>
  <c r="M360" i="7"/>
  <c r="N360" i="7"/>
  <c r="O360" i="7"/>
  <c r="E361" i="7"/>
  <c r="F361" i="7"/>
  <c r="G361" i="7"/>
  <c r="H361" i="7"/>
  <c r="I361" i="7"/>
  <c r="J361" i="7"/>
  <c r="K361" i="7"/>
  <c r="L361" i="7"/>
  <c r="M361" i="7"/>
  <c r="N361" i="7"/>
  <c r="O361" i="7"/>
  <c r="E362" i="7"/>
  <c r="F362" i="7"/>
  <c r="G362" i="7"/>
  <c r="H362" i="7"/>
  <c r="I362" i="7"/>
  <c r="J362" i="7"/>
  <c r="K362" i="7"/>
  <c r="L362" i="7"/>
  <c r="M362" i="7"/>
  <c r="N362" i="7"/>
  <c r="O362" i="7"/>
  <c r="E363" i="7"/>
  <c r="F363" i="7"/>
  <c r="G363" i="7"/>
  <c r="H363" i="7"/>
  <c r="I363" i="7"/>
  <c r="J363" i="7"/>
  <c r="K363" i="7"/>
  <c r="L363" i="7"/>
  <c r="M363" i="7"/>
  <c r="N363" i="7"/>
  <c r="O363" i="7"/>
  <c r="E364" i="7"/>
  <c r="F364" i="7"/>
  <c r="G364" i="7"/>
  <c r="H364" i="7"/>
  <c r="I364" i="7"/>
  <c r="J364" i="7"/>
  <c r="K364" i="7"/>
  <c r="L364" i="7"/>
  <c r="M364" i="7"/>
  <c r="N364" i="7"/>
  <c r="O364" i="7"/>
  <c r="E365" i="7"/>
  <c r="F365" i="7"/>
  <c r="G365" i="7"/>
  <c r="H365" i="7"/>
  <c r="I365" i="7"/>
  <c r="J365" i="7"/>
  <c r="K365" i="7"/>
  <c r="L365" i="7"/>
  <c r="M365" i="7"/>
  <c r="N365" i="7"/>
  <c r="O365" i="7"/>
  <c r="E366" i="7"/>
  <c r="F366" i="7"/>
  <c r="G366" i="7"/>
  <c r="H366" i="7"/>
  <c r="I366" i="7"/>
  <c r="J366" i="7"/>
  <c r="K366" i="7"/>
  <c r="L366" i="7"/>
  <c r="M366" i="7"/>
  <c r="N366" i="7"/>
  <c r="O366" i="7"/>
  <c r="E367" i="7"/>
  <c r="F367" i="7"/>
  <c r="G367" i="7"/>
  <c r="H367" i="7"/>
  <c r="I367" i="7"/>
  <c r="J367" i="7"/>
  <c r="K367" i="7"/>
  <c r="L367" i="7"/>
  <c r="M367" i="7"/>
  <c r="N367" i="7"/>
  <c r="O367" i="7"/>
  <c r="E368" i="7"/>
  <c r="F368" i="7"/>
  <c r="G368" i="7"/>
  <c r="H368" i="7"/>
  <c r="I368" i="7"/>
  <c r="J368" i="7"/>
  <c r="K368" i="7"/>
  <c r="L368" i="7"/>
  <c r="M368" i="7"/>
  <c r="N368" i="7"/>
  <c r="O368" i="7"/>
  <c r="E369" i="7"/>
  <c r="F369" i="7"/>
  <c r="G369" i="7"/>
  <c r="H369" i="7"/>
  <c r="I369" i="7"/>
  <c r="J369" i="7"/>
  <c r="K369" i="7"/>
  <c r="L369" i="7"/>
  <c r="M369" i="7"/>
  <c r="N369" i="7"/>
  <c r="O369" i="7"/>
  <c r="E370" i="7"/>
  <c r="F370" i="7"/>
  <c r="G370" i="7"/>
  <c r="H370" i="7"/>
  <c r="I370" i="7"/>
  <c r="J370" i="7"/>
  <c r="K370" i="7"/>
  <c r="L370" i="7"/>
  <c r="M370" i="7"/>
  <c r="N370" i="7"/>
  <c r="O370" i="7"/>
  <c r="E371" i="7"/>
  <c r="F371" i="7"/>
  <c r="G371" i="7"/>
  <c r="H371" i="7"/>
  <c r="I371" i="7"/>
  <c r="J371" i="7"/>
  <c r="K371" i="7"/>
  <c r="L371" i="7"/>
  <c r="M371" i="7"/>
  <c r="N371" i="7"/>
  <c r="O371" i="7"/>
  <c r="E372" i="7"/>
  <c r="F372" i="7"/>
  <c r="G372" i="7"/>
  <c r="H372" i="7"/>
  <c r="I372" i="7"/>
  <c r="J372" i="7"/>
  <c r="K372" i="7"/>
  <c r="L372" i="7"/>
  <c r="M372" i="7"/>
  <c r="N372" i="7"/>
  <c r="O372" i="7"/>
  <c r="E373" i="7"/>
  <c r="F373" i="7"/>
  <c r="G373" i="7"/>
  <c r="H373" i="7"/>
  <c r="I373" i="7"/>
  <c r="J373" i="7"/>
  <c r="K373" i="7"/>
  <c r="L373" i="7"/>
  <c r="M373" i="7"/>
  <c r="N373" i="7"/>
  <c r="O373" i="7"/>
  <c r="E374" i="7"/>
  <c r="F374" i="7"/>
  <c r="G374" i="7"/>
  <c r="H374" i="7"/>
  <c r="I374" i="7"/>
  <c r="J374" i="7"/>
  <c r="K374" i="7"/>
  <c r="L374" i="7"/>
  <c r="M374" i="7"/>
  <c r="N374" i="7"/>
  <c r="O374" i="7"/>
  <c r="E375" i="7"/>
  <c r="F375" i="7"/>
  <c r="G375" i="7"/>
  <c r="H375" i="7"/>
  <c r="I375" i="7"/>
  <c r="J375" i="7"/>
  <c r="K375" i="7"/>
  <c r="L375" i="7"/>
  <c r="M375" i="7"/>
  <c r="N375" i="7"/>
  <c r="O375" i="7"/>
  <c r="E376" i="7"/>
  <c r="F376" i="7"/>
  <c r="G376" i="7"/>
  <c r="H376" i="7"/>
  <c r="I376" i="7"/>
  <c r="J376" i="7"/>
  <c r="K376" i="7"/>
  <c r="L376" i="7"/>
  <c r="M376" i="7"/>
  <c r="N376" i="7"/>
  <c r="O376" i="7"/>
  <c r="E377" i="7"/>
  <c r="F377" i="7"/>
  <c r="G377" i="7"/>
  <c r="H377" i="7"/>
  <c r="I377" i="7"/>
  <c r="J377" i="7"/>
  <c r="K377" i="7"/>
  <c r="L377" i="7"/>
  <c r="M377" i="7"/>
  <c r="N377" i="7"/>
  <c r="O377" i="7"/>
  <c r="E378" i="7"/>
  <c r="F378" i="7"/>
  <c r="G378" i="7"/>
  <c r="H378" i="7"/>
  <c r="I378" i="7"/>
  <c r="J378" i="7"/>
  <c r="K378" i="7"/>
  <c r="L378" i="7"/>
  <c r="M378" i="7"/>
  <c r="N378" i="7"/>
  <c r="O378" i="7"/>
  <c r="E379" i="7"/>
  <c r="F379" i="7"/>
  <c r="G379" i="7"/>
  <c r="H379" i="7"/>
  <c r="I379" i="7"/>
  <c r="J379" i="7"/>
  <c r="K379" i="7"/>
  <c r="L379" i="7"/>
  <c r="M379" i="7"/>
  <c r="N379" i="7"/>
  <c r="O379" i="7"/>
  <c r="E380" i="7"/>
  <c r="F380" i="7"/>
  <c r="G380" i="7"/>
  <c r="H380" i="7"/>
  <c r="I380" i="7"/>
  <c r="J380" i="7"/>
  <c r="K380" i="7"/>
  <c r="L380" i="7"/>
  <c r="M380" i="7"/>
  <c r="N380" i="7"/>
  <c r="O380" i="7"/>
  <c r="E381" i="7"/>
  <c r="F381" i="7"/>
  <c r="G381" i="7"/>
  <c r="H381" i="7"/>
  <c r="I381" i="7"/>
  <c r="J381" i="7"/>
  <c r="K381" i="7"/>
  <c r="L381" i="7"/>
  <c r="M381" i="7"/>
  <c r="N381" i="7"/>
  <c r="O381" i="7"/>
  <c r="E382" i="7"/>
  <c r="F382" i="7"/>
  <c r="G382" i="7"/>
  <c r="H382" i="7"/>
  <c r="I382" i="7"/>
  <c r="J382" i="7"/>
  <c r="K382" i="7"/>
  <c r="L382" i="7"/>
  <c r="M382" i="7"/>
  <c r="N382" i="7"/>
  <c r="O382" i="7"/>
  <c r="E383" i="7"/>
  <c r="F383" i="7"/>
  <c r="G383" i="7"/>
  <c r="H383" i="7"/>
  <c r="I383" i="7"/>
  <c r="J383" i="7"/>
  <c r="K383" i="7"/>
  <c r="L383" i="7"/>
  <c r="M383" i="7"/>
  <c r="N383" i="7"/>
  <c r="O383" i="7"/>
  <c r="E384" i="7"/>
  <c r="F384" i="7"/>
  <c r="G384" i="7"/>
  <c r="H384" i="7"/>
  <c r="I384" i="7"/>
  <c r="J384" i="7"/>
  <c r="K384" i="7"/>
  <c r="L384" i="7"/>
  <c r="M384" i="7"/>
  <c r="N384" i="7"/>
  <c r="O384" i="7"/>
  <c r="E385" i="7"/>
  <c r="F385" i="7"/>
  <c r="G385" i="7"/>
  <c r="H385" i="7"/>
  <c r="I385" i="7"/>
  <c r="J385" i="7"/>
  <c r="K385" i="7"/>
  <c r="L385" i="7"/>
  <c r="M385" i="7"/>
  <c r="N385" i="7"/>
  <c r="O385" i="7"/>
  <c r="E386" i="7"/>
  <c r="F386" i="7"/>
  <c r="G386" i="7"/>
  <c r="H386" i="7"/>
  <c r="I386" i="7"/>
  <c r="J386" i="7"/>
  <c r="K386" i="7"/>
  <c r="L386" i="7"/>
  <c r="M386" i="7"/>
  <c r="N386" i="7"/>
  <c r="O386" i="7"/>
  <c r="E387" i="7"/>
  <c r="F387" i="7"/>
  <c r="G387" i="7"/>
  <c r="H387" i="7"/>
  <c r="I387" i="7"/>
  <c r="J387" i="7"/>
  <c r="K387" i="7"/>
  <c r="L387" i="7"/>
  <c r="M387" i="7"/>
  <c r="N387" i="7"/>
  <c r="O387" i="7"/>
  <c r="E388" i="7"/>
  <c r="F388" i="7"/>
  <c r="G388" i="7"/>
  <c r="H388" i="7"/>
  <c r="I388" i="7"/>
  <c r="J388" i="7"/>
  <c r="K388" i="7"/>
  <c r="L388" i="7"/>
  <c r="M388" i="7"/>
  <c r="N388" i="7"/>
  <c r="O388" i="7"/>
  <c r="E389" i="7"/>
  <c r="F389" i="7"/>
  <c r="G389" i="7"/>
  <c r="H389" i="7"/>
  <c r="I389" i="7"/>
  <c r="J389" i="7"/>
  <c r="K389" i="7"/>
  <c r="L389" i="7"/>
  <c r="M389" i="7"/>
  <c r="N389" i="7"/>
  <c r="O389" i="7"/>
  <c r="E390" i="7"/>
  <c r="F390" i="7"/>
  <c r="G390" i="7"/>
  <c r="H390" i="7"/>
  <c r="I390" i="7"/>
  <c r="J390" i="7"/>
  <c r="K390" i="7"/>
  <c r="L390" i="7"/>
  <c r="M390" i="7"/>
  <c r="N390" i="7"/>
  <c r="O390" i="7"/>
  <c r="E391" i="7"/>
  <c r="F391" i="7"/>
  <c r="G391" i="7"/>
  <c r="H391" i="7"/>
  <c r="I391" i="7"/>
  <c r="J391" i="7"/>
  <c r="K391" i="7"/>
  <c r="L391" i="7"/>
  <c r="M391" i="7"/>
  <c r="N391" i="7"/>
  <c r="O391" i="7"/>
  <c r="E392" i="7"/>
  <c r="F392" i="7"/>
  <c r="G392" i="7"/>
  <c r="H392" i="7"/>
  <c r="I392" i="7"/>
  <c r="J392" i="7"/>
  <c r="K392" i="7"/>
  <c r="L392" i="7"/>
  <c r="M392" i="7"/>
  <c r="N392" i="7"/>
  <c r="O392" i="7"/>
  <c r="E393" i="7"/>
  <c r="F393" i="7"/>
  <c r="G393" i="7"/>
  <c r="H393" i="7"/>
  <c r="I393" i="7"/>
  <c r="J393" i="7"/>
  <c r="K393" i="7"/>
  <c r="L393" i="7"/>
  <c r="M393" i="7"/>
  <c r="N393" i="7"/>
  <c r="O393" i="7"/>
  <c r="E394" i="7"/>
  <c r="F394" i="7"/>
  <c r="G394" i="7"/>
  <c r="H394" i="7"/>
  <c r="I394" i="7"/>
  <c r="J394" i="7"/>
  <c r="K394" i="7"/>
  <c r="L394" i="7"/>
  <c r="M394" i="7"/>
  <c r="N394" i="7"/>
  <c r="O394" i="7"/>
  <c r="E395" i="7"/>
  <c r="F395" i="7"/>
  <c r="G395" i="7"/>
  <c r="H395" i="7"/>
  <c r="I395" i="7"/>
  <c r="J395" i="7"/>
  <c r="K395" i="7"/>
  <c r="L395" i="7"/>
  <c r="M395" i="7"/>
  <c r="N395" i="7"/>
  <c r="O395" i="7"/>
  <c r="E396" i="7"/>
  <c r="F396" i="7"/>
  <c r="G396" i="7"/>
  <c r="H396" i="7"/>
  <c r="I396" i="7"/>
  <c r="J396" i="7"/>
  <c r="K396" i="7"/>
  <c r="L396" i="7"/>
  <c r="M396" i="7"/>
  <c r="N396" i="7"/>
  <c r="O396" i="7"/>
  <c r="E397" i="7"/>
  <c r="F397" i="7"/>
  <c r="G397" i="7"/>
  <c r="H397" i="7"/>
  <c r="I397" i="7"/>
  <c r="J397" i="7"/>
  <c r="K397" i="7"/>
  <c r="L397" i="7"/>
  <c r="M397" i="7"/>
  <c r="N397" i="7"/>
  <c r="O397" i="7"/>
  <c r="E398" i="7"/>
  <c r="F398" i="7"/>
  <c r="G398" i="7"/>
  <c r="H398" i="7"/>
  <c r="I398" i="7"/>
  <c r="J398" i="7"/>
  <c r="K398" i="7"/>
  <c r="L398" i="7"/>
  <c r="M398" i="7"/>
  <c r="N398" i="7"/>
  <c r="O398" i="7"/>
  <c r="E399" i="7"/>
  <c r="F399" i="7"/>
  <c r="G399" i="7"/>
  <c r="H399" i="7"/>
  <c r="I399" i="7"/>
  <c r="J399" i="7"/>
  <c r="K399" i="7"/>
  <c r="L399" i="7"/>
  <c r="M399" i="7"/>
  <c r="N399" i="7"/>
  <c r="O399" i="7"/>
  <c r="E400" i="7"/>
  <c r="F400" i="7"/>
  <c r="G400" i="7"/>
  <c r="H400" i="7"/>
  <c r="I400" i="7"/>
  <c r="J400" i="7"/>
  <c r="K400" i="7"/>
  <c r="L400" i="7"/>
  <c r="M400" i="7"/>
  <c r="N400" i="7"/>
  <c r="O400" i="7"/>
  <c r="E401" i="7"/>
  <c r="F401" i="7"/>
  <c r="G401" i="7"/>
  <c r="H401" i="7"/>
  <c r="I401" i="7"/>
  <c r="J401" i="7"/>
  <c r="K401" i="7"/>
  <c r="L401" i="7"/>
  <c r="M401" i="7"/>
  <c r="N401" i="7"/>
  <c r="O401" i="7"/>
  <c r="E402" i="7"/>
  <c r="F402" i="7"/>
  <c r="G402" i="7"/>
  <c r="H402" i="7"/>
  <c r="I402" i="7"/>
  <c r="J402" i="7"/>
  <c r="K402" i="7"/>
  <c r="L402" i="7"/>
  <c r="M402" i="7"/>
  <c r="N402" i="7"/>
  <c r="O402" i="7"/>
  <c r="E403" i="7"/>
  <c r="F403" i="7"/>
  <c r="G403" i="7"/>
  <c r="H403" i="7"/>
  <c r="I403" i="7"/>
  <c r="J403" i="7"/>
  <c r="K403" i="7"/>
  <c r="L403" i="7"/>
  <c r="M403" i="7"/>
  <c r="N403" i="7"/>
  <c r="O403" i="7"/>
  <c r="E404" i="7"/>
  <c r="F404" i="7"/>
  <c r="G404" i="7"/>
  <c r="H404" i="7"/>
  <c r="I404" i="7"/>
  <c r="J404" i="7"/>
  <c r="K404" i="7"/>
  <c r="L404" i="7"/>
  <c r="M404" i="7"/>
  <c r="N404" i="7"/>
  <c r="O404" i="7"/>
  <c r="E405" i="7"/>
  <c r="F405" i="7"/>
  <c r="G405" i="7"/>
  <c r="H405" i="7"/>
  <c r="I405" i="7"/>
  <c r="J405" i="7"/>
  <c r="K405" i="7"/>
  <c r="L405" i="7"/>
  <c r="M405" i="7"/>
  <c r="N405" i="7"/>
  <c r="O405" i="7"/>
  <c r="E406" i="7"/>
  <c r="F406" i="7"/>
  <c r="G406" i="7"/>
  <c r="H406" i="7"/>
  <c r="I406" i="7"/>
  <c r="J406" i="7"/>
  <c r="K406" i="7"/>
  <c r="L406" i="7"/>
  <c r="M406" i="7"/>
  <c r="N406" i="7"/>
  <c r="O406" i="7"/>
  <c r="E407" i="7"/>
  <c r="F407" i="7"/>
  <c r="G407" i="7"/>
  <c r="H407" i="7"/>
  <c r="I407" i="7"/>
  <c r="J407" i="7"/>
  <c r="K407" i="7"/>
  <c r="L407" i="7"/>
  <c r="M407" i="7"/>
  <c r="N407" i="7"/>
  <c r="O407" i="7"/>
  <c r="E408" i="7"/>
  <c r="F408" i="7"/>
  <c r="G408" i="7"/>
  <c r="H408" i="7"/>
  <c r="I408" i="7"/>
  <c r="J408" i="7"/>
  <c r="K408" i="7"/>
  <c r="L408" i="7"/>
  <c r="M408" i="7"/>
  <c r="N408" i="7"/>
  <c r="O408" i="7"/>
  <c r="E409" i="7"/>
  <c r="F409" i="7"/>
  <c r="G409" i="7"/>
  <c r="H409" i="7"/>
  <c r="I409" i="7"/>
  <c r="J409" i="7"/>
  <c r="K409" i="7"/>
  <c r="L409" i="7"/>
  <c r="M409" i="7"/>
  <c r="N409" i="7"/>
  <c r="O409" i="7"/>
  <c r="E410" i="7"/>
  <c r="F410" i="7"/>
  <c r="G410" i="7"/>
  <c r="H410" i="7"/>
  <c r="I410" i="7"/>
  <c r="J410" i="7"/>
  <c r="K410" i="7"/>
  <c r="L410" i="7"/>
  <c r="M410" i="7"/>
  <c r="N410" i="7"/>
  <c r="O410" i="7"/>
  <c r="E411" i="7"/>
  <c r="F411" i="7"/>
  <c r="G411" i="7"/>
  <c r="H411" i="7"/>
  <c r="I411" i="7"/>
  <c r="J411" i="7"/>
  <c r="K411" i="7"/>
  <c r="L411" i="7"/>
  <c r="M411" i="7"/>
  <c r="N411" i="7"/>
  <c r="O411" i="7"/>
  <c r="E412" i="7"/>
  <c r="F412" i="7"/>
  <c r="G412" i="7"/>
  <c r="H412" i="7"/>
  <c r="I412" i="7"/>
  <c r="J412" i="7"/>
  <c r="K412" i="7"/>
  <c r="L412" i="7"/>
  <c r="M412" i="7"/>
  <c r="N412" i="7"/>
  <c r="O412" i="7"/>
  <c r="E413" i="7"/>
  <c r="F413" i="7"/>
  <c r="G413" i="7"/>
  <c r="H413" i="7"/>
  <c r="I413" i="7"/>
  <c r="J413" i="7"/>
  <c r="K413" i="7"/>
  <c r="L413" i="7"/>
  <c r="M413" i="7"/>
  <c r="N413" i="7"/>
  <c r="O413" i="7"/>
  <c r="E414" i="7"/>
  <c r="F414" i="7"/>
  <c r="G414" i="7"/>
  <c r="H414" i="7"/>
  <c r="I414" i="7"/>
  <c r="J414" i="7"/>
  <c r="K414" i="7"/>
  <c r="L414" i="7"/>
  <c r="M414" i="7"/>
  <c r="N414" i="7"/>
  <c r="O414" i="7"/>
  <c r="E415" i="7"/>
  <c r="F415" i="7"/>
  <c r="G415" i="7"/>
  <c r="H415" i="7"/>
  <c r="I415" i="7"/>
  <c r="J415" i="7"/>
  <c r="K415" i="7"/>
  <c r="L415" i="7"/>
  <c r="M415" i="7"/>
  <c r="N415" i="7"/>
  <c r="O415" i="7"/>
  <c r="E416" i="7"/>
  <c r="F416" i="7"/>
  <c r="G416" i="7"/>
  <c r="H416" i="7"/>
  <c r="I416" i="7"/>
  <c r="J416" i="7"/>
  <c r="K416" i="7"/>
  <c r="L416" i="7"/>
  <c r="M416" i="7"/>
  <c r="N416" i="7"/>
  <c r="O416" i="7"/>
  <c r="E417" i="7"/>
  <c r="F417" i="7"/>
  <c r="G417" i="7"/>
  <c r="H417" i="7"/>
  <c r="I417" i="7"/>
  <c r="J417" i="7"/>
  <c r="K417" i="7"/>
  <c r="L417" i="7"/>
  <c r="M417" i="7"/>
  <c r="N417" i="7"/>
  <c r="O417" i="7"/>
  <c r="E418" i="7"/>
  <c r="F418" i="7"/>
  <c r="G418" i="7"/>
  <c r="H418" i="7"/>
  <c r="I418" i="7"/>
  <c r="J418" i="7"/>
  <c r="K418" i="7"/>
  <c r="L418" i="7"/>
  <c r="M418" i="7"/>
  <c r="N418" i="7"/>
  <c r="O418" i="7"/>
  <c r="E419" i="7"/>
  <c r="F419" i="7"/>
  <c r="G419" i="7"/>
  <c r="H419" i="7"/>
  <c r="I419" i="7"/>
  <c r="J419" i="7"/>
  <c r="K419" i="7"/>
  <c r="L419" i="7"/>
  <c r="M419" i="7"/>
  <c r="N419" i="7"/>
  <c r="O419" i="7"/>
  <c r="E420" i="7"/>
  <c r="F420" i="7"/>
  <c r="G420" i="7"/>
  <c r="H420" i="7"/>
  <c r="I420" i="7"/>
  <c r="J420" i="7"/>
  <c r="K420" i="7"/>
  <c r="L420" i="7"/>
  <c r="M420" i="7"/>
  <c r="N420" i="7"/>
  <c r="O420" i="7"/>
  <c r="E421" i="7"/>
  <c r="F421" i="7"/>
  <c r="G421" i="7"/>
  <c r="H421" i="7"/>
  <c r="I421" i="7"/>
  <c r="J421" i="7"/>
  <c r="K421" i="7"/>
  <c r="L421" i="7"/>
  <c r="M421" i="7"/>
  <c r="N421" i="7"/>
  <c r="O421" i="7"/>
  <c r="E422" i="7"/>
  <c r="F422" i="7"/>
  <c r="G422" i="7"/>
  <c r="H422" i="7"/>
  <c r="I422" i="7"/>
  <c r="J422" i="7"/>
  <c r="K422" i="7"/>
  <c r="L422" i="7"/>
  <c r="M422" i="7"/>
  <c r="N422" i="7"/>
  <c r="O422" i="7"/>
  <c r="E423" i="7"/>
  <c r="F423" i="7"/>
  <c r="G423" i="7"/>
  <c r="H423" i="7"/>
  <c r="I423" i="7"/>
  <c r="J423" i="7"/>
  <c r="K423" i="7"/>
  <c r="L423" i="7"/>
  <c r="M423" i="7"/>
  <c r="N423" i="7"/>
  <c r="O423" i="7"/>
  <c r="E424" i="7"/>
  <c r="F424" i="7"/>
  <c r="G424" i="7"/>
  <c r="H424" i="7"/>
  <c r="I424" i="7"/>
  <c r="J424" i="7"/>
  <c r="K424" i="7"/>
  <c r="L424" i="7"/>
  <c r="M424" i="7"/>
  <c r="N424" i="7"/>
  <c r="O424" i="7"/>
  <c r="E425" i="7"/>
  <c r="F425" i="7"/>
  <c r="G425" i="7"/>
  <c r="H425" i="7"/>
  <c r="I425" i="7"/>
  <c r="J425" i="7"/>
  <c r="K425" i="7"/>
  <c r="L425" i="7"/>
  <c r="M425" i="7"/>
  <c r="N425" i="7"/>
  <c r="O425" i="7"/>
  <c r="E426" i="7"/>
  <c r="F426" i="7"/>
  <c r="G426" i="7"/>
  <c r="H426" i="7"/>
  <c r="I426" i="7"/>
  <c r="J426" i="7"/>
  <c r="K426" i="7"/>
  <c r="L426" i="7"/>
  <c r="M426" i="7"/>
  <c r="N426" i="7"/>
  <c r="O426" i="7"/>
  <c r="E427" i="7"/>
  <c r="F427" i="7"/>
  <c r="G427" i="7"/>
  <c r="H427" i="7"/>
  <c r="I427" i="7"/>
  <c r="J427" i="7"/>
  <c r="K427" i="7"/>
  <c r="L427" i="7"/>
  <c r="M427" i="7"/>
  <c r="N427" i="7"/>
  <c r="O427" i="7"/>
  <c r="E428" i="7"/>
  <c r="F428" i="7"/>
  <c r="G428" i="7"/>
  <c r="H428" i="7"/>
  <c r="I428" i="7"/>
  <c r="J428" i="7"/>
  <c r="K428" i="7"/>
  <c r="L428" i="7"/>
  <c r="M428" i="7"/>
  <c r="N428" i="7"/>
  <c r="O428" i="7"/>
  <c r="E429" i="7"/>
  <c r="F429" i="7"/>
  <c r="G429" i="7"/>
  <c r="H429" i="7"/>
  <c r="I429" i="7"/>
  <c r="J429" i="7"/>
  <c r="K429" i="7"/>
  <c r="L429" i="7"/>
  <c r="M429" i="7"/>
  <c r="N429" i="7"/>
  <c r="O429" i="7"/>
  <c r="E430" i="7"/>
  <c r="F430" i="7"/>
  <c r="G430" i="7"/>
  <c r="H430" i="7"/>
  <c r="I430" i="7"/>
  <c r="J430" i="7"/>
  <c r="K430" i="7"/>
  <c r="L430" i="7"/>
  <c r="M430" i="7"/>
  <c r="N430" i="7"/>
  <c r="O430" i="7"/>
  <c r="E431" i="7"/>
  <c r="F431" i="7"/>
  <c r="G431" i="7"/>
  <c r="H431" i="7"/>
  <c r="I431" i="7"/>
  <c r="J431" i="7"/>
  <c r="K431" i="7"/>
  <c r="L431" i="7"/>
  <c r="M431" i="7"/>
  <c r="N431" i="7"/>
  <c r="O431" i="7"/>
  <c r="E432" i="7"/>
  <c r="F432" i="7"/>
  <c r="G432" i="7"/>
  <c r="H432" i="7"/>
  <c r="I432" i="7"/>
  <c r="J432" i="7"/>
  <c r="K432" i="7"/>
  <c r="L432" i="7"/>
  <c r="M432" i="7"/>
  <c r="N432" i="7"/>
  <c r="O432" i="7"/>
  <c r="E433" i="7"/>
  <c r="F433" i="7"/>
  <c r="G433" i="7"/>
  <c r="H433" i="7"/>
  <c r="I433" i="7"/>
  <c r="J433" i="7"/>
  <c r="K433" i="7"/>
  <c r="L433" i="7"/>
  <c r="M433" i="7"/>
  <c r="N433" i="7"/>
  <c r="O433" i="7"/>
  <c r="E434" i="7"/>
  <c r="F434" i="7"/>
  <c r="G434" i="7"/>
  <c r="H434" i="7"/>
  <c r="I434" i="7"/>
  <c r="J434" i="7"/>
  <c r="K434" i="7"/>
  <c r="L434" i="7"/>
  <c r="M434" i="7"/>
  <c r="N434" i="7"/>
  <c r="O434" i="7"/>
  <c r="E435" i="7"/>
  <c r="F435" i="7"/>
  <c r="G435" i="7"/>
  <c r="H435" i="7"/>
  <c r="I435" i="7"/>
  <c r="J435" i="7"/>
  <c r="K435" i="7"/>
  <c r="L435" i="7"/>
  <c r="M435" i="7"/>
  <c r="N435" i="7"/>
  <c r="O435" i="7"/>
  <c r="E436" i="7"/>
  <c r="F436" i="7"/>
  <c r="G436" i="7"/>
  <c r="H436" i="7"/>
  <c r="I436" i="7"/>
  <c r="J436" i="7"/>
  <c r="K436" i="7"/>
  <c r="L436" i="7"/>
  <c r="M436" i="7"/>
  <c r="N436" i="7"/>
  <c r="O436" i="7"/>
  <c r="E437" i="7"/>
  <c r="F437" i="7"/>
  <c r="G437" i="7"/>
  <c r="H437" i="7"/>
  <c r="I437" i="7"/>
  <c r="J437" i="7"/>
  <c r="K437" i="7"/>
  <c r="L437" i="7"/>
  <c r="M437" i="7"/>
  <c r="N437" i="7"/>
  <c r="O437" i="7"/>
  <c r="E438" i="7"/>
  <c r="F438" i="7"/>
  <c r="G438" i="7"/>
  <c r="H438" i="7"/>
  <c r="I438" i="7"/>
  <c r="J438" i="7"/>
  <c r="K438" i="7"/>
  <c r="L438" i="7"/>
  <c r="M438" i="7"/>
  <c r="N438" i="7"/>
  <c r="O438" i="7"/>
  <c r="E439" i="7"/>
  <c r="F439" i="7"/>
  <c r="G439" i="7"/>
  <c r="H439" i="7"/>
  <c r="I439" i="7"/>
  <c r="J439" i="7"/>
  <c r="K439" i="7"/>
  <c r="L439" i="7"/>
  <c r="M439" i="7"/>
  <c r="N439" i="7"/>
  <c r="O439" i="7"/>
  <c r="E440" i="7"/>
  <c r="F440" i="7"/>
  <c r="G440" i="7"/>
  <c r="H440" i="7"/>
  <c r="I440" i="7"/>
  <c r="J440" i="7"/>
  <c r="K440" i="7"/>
  <c r="L440" i="7"/>
  <c r="M440" i="7"/>
  <c r="N440" i="7"/>
  <c r="O440" i="7"/>
  <c r="E441" i="7"/>
  <c r="F441" i="7"/>
  <c r="G441" i="7"/>
  <c r="H441" i="7"/>
  <c r="I441" i="7"/>
  <c r="J441" i="7"/>
  <c r="K441" i="7"/>
  <c r="L441" i="7"/>
  <c r="M441" i="7"/>
  <c r="N441" i="7"/>
  <c r="O441" i="7"/>
  <c r="E442" i="7"/>
  <c r="F442" i="7"/>
  <c r="G442" i="7"/>
  <c r="H442" i="7"/>
  <c r="I442" i="7"/>
  <c r="J442" i="7"/>
  <c r="K442" i="7"/>
  <c r="L442" i="7"/>
  <c r="M442" i="7"/>
  <c r="N442" i="7"/>
  <c r="O442" i="7"/>
  <c r="E443" i="7"/>
  <c r="F443" i="7"/>
  <c r="G443" i="7"/>
  <c r="H443" i="7"/>
  <c r="I443" i="7"/>
  <c r="J443" i="7"/>
  <c r="K443" i="7"/>
  <c r="L443" i="7"/>
  <c r="M443" i="7"/>
  <c r="N443" i="7"/>
  <c r="O443" i="7"/>
  <c r="E444" i="7"/>
  <c r="F444" i="7"/>
  <c r="G444" i="7"/>
  <c r="H444" i="7"/>
  <c r="I444" i="7"/>
  <c r="J444" i="7"/>
  <c r="K444" i="7"/>
  <c r="L444" i="7"/>
  <c r="M444" i="7"/>
  <c r="N444" i="7"/>
  <c r="O444" i="7"/>
  <c r="E445" i="7"/>
  <c r="F445" i="7"/>
  <c r="G445" i="7"/>
  <c r="H445" i="7"/>
  <c r="I445" i="7"/>
  <c r="J445" i="7"/>
  <c r="K445" i="7"/>
  <c r="L445" i="7"/>
  <c r="M445" i="7"/>
  <c r="N445" i="7"/>
  <c r="O445" i="7"/>
  <c r="E446" i="7"/>
  <c r="F446" i="7"/>
  <c r="G446" i="7"/>
  <c r="H446" i="7"/>
  <c r="I446" i="7"/>
  <c r="J446" i="7"/>
  <c r="K446" i="7"/>
  <c r="L446" i="7"/>
  <c r="M446" i="7"/>
  <c r="N446" i="7"/>
  <c r="O446" i="7"/>
  <c r="E447" i="7"/>
  <c r="F447" i="7"/>
  <c r="G447" i="7"/>
  <c r="H447" i="7"/>
  <c r="I447" i="7"/>
  <c r="J447" i="7"/>
  <c r="K447" i="7"/>
  <c r="L447" i="7"/>
  <c r="M447" i="7"/>
  <c r="N447" i="7"/>
  <c r="O447" i="7"/>
  <c r="E448" i="7"/>
  <c r="F448" i="7"/>
  <c r="G448" i="7"/>
  <c r="H448" i="7"/>
  <c r="I448" i="7"/>
  <c r="J448" i="7"/>
  <c r="K448" i="7"/>
  <c r="L448" i="7"/>
  <c r="M448" i="7"/>
  <c r="N448" i="7"/>
  <c r="O448" i="7"/>
  <c r="E449" i="7"/>
  <c r="F449" i="7"/>
  <c r="G449" i="7"/>
  <c r="H449" i="7"/>
  <c r="I449" i="7"/>
  <c r="J449" i="7"/>
  <c r="K449" i="7"/>
  <c r="L449" i="7"/>
  <c r="M449" i="7"/>
  <c r="N449" i="7"/>
  <c r="O449" i="7"/>
  <c r="E450" i="7"/>
  <c r="F450" i="7"/>
  <c r="G450" i="7"/>
  <c r="H450" i="7"/>
  <c r="I450" i="7"/>
  <c r="J450" i="7"/>
  <c r="K450" i="7"/>
  <c r="L450" i="7"/>
  <c r="M450" i="7"/>
  <c r="N450" i="7"/>
  <c r="O450" i="7"/>
  <c r="E451" i="7"/>
  <c r="F451" i="7"/>
  <c r="G451" i="7"/>
  <c r="H451" i="7"/>
  <c r="I451" i="7"/>
  <c r="J451" i="7"/>
  <c r="K451" i="7"/>
  <c r="L451" i="7"/>
  <c r="M451" i="7"/>
  <c r="N451" i="7"/>
  <c r="O451" i="7"/>
  <c r="E452" i="7"/>
  <c r="F452" i="7"/>
  <c r="G452" i="7"/>
  <c r="H452" i="7"/>
  <c r="I452" i="7"/>
  <c r="J452" i="7"/>
  <c r="K452" i="7"/>
  <c r="L452" i="7"/>
  <c r="M452" i="7"/>
  <c r="N452" i="7"/>
  <c r="O452" i="7"/>
  <c r="E453" i="7"/>
  <c r="F453" i="7"/>
  <c r="G453" i="7"/>
  <c r="H453" i="7"/>
  <c r="I453" i="7"/>
  <c r="J453" i="7"/>
  <c r="K453" i="7"/>
  <c r="L453" i="7"/>
  <c r="M453" i="7"/>
  <c r="N453" i="7"/>
  <c r="O453" i="7"/>
  <c r="E454" i="7"/>
  <c r="F454" i="7"/>
  <c r="G454" i="7"/>
  <c r="H454" i="7"/>
  <c r="I454" i="7"/>
  <c r="J454" i="7"/>
  <c r="K454" i="7"/>
  <c r="L454" i="7"/>
  <c r="M454" i="7"/>
  <c r="N454" i="7"/>
  <c r="O454" i="7"/>
  <c r="E455" i="7"/>
  <c r="F455" i="7"/>
  <c r="G455" i="7"/>
  <c r="H455" i="7"/>
  <c r="I455" i="7"/>
  <c r="J455" i="7"/>
  <c r="K455" i="7"/>
  <c r="L455" i="7"/>
  <c r="M455" i="7"/>
  <c r="N455" i="7"/>
  <c r="O455" i="7"/>
  <c r="E456" i="7"/>
  <c r="F456" i="7"/>
  <c r="G456" i="7"/>
  <c r="H456" i="7"/>
  <c r="I456" i="7"/>
  <c r="J456" i="7"/>
  <c r="K456" i="7"/>
  <c r="L456" i="7"/>
  <c r="M456" i="7"/>
  <c r="N456" i="7"/>
  <c r="O456" i="7"/>
  <c r="E457" i="7"/>
  <c r="F457" i="7"/>
  <c r="G457" i="7"/>
  <c r="H457" i="7"/>
  <c r="I457" i="7"/>
  <c r="J457" i="7"/>
  <c r="K457" i="7"/>
  <c r="L457" i="7"/>
  <c r="M457" i="7"/>
  <c r="N457" i="7"/>
  <c r="O457" i="7"/>
  <c r="E458" i="7"/>
  <c r="F458" i="7"/>
  <c r="G458" i="7"/>
  <c r="H458" i="7"/>
  <c r="I458" i="7"/>
  <c r="J458" i="7"/>
  <c r="K458" i="7"/>
  <c r="L458" i="7"/>
  <c r="M458" i="7"/>
  <c r="N458" i="7"/>
  <c r="O458" i="7"/>
  <c r="E459" i="7"/>
  <c r="F459" i="7"/>
  <c r="G459" i="7"/>
  <c r="H459" i="7"/>
  <c r="I459" i="7"/>
  <c r="J459" i="7"/>
  <c r="K459" i="7"/>
  <c r="L459" i="7"/>
  <c r="M459" i="7"/>
  <c r="N459" i="7"/>
  <c r="O459" i="7"/>
  <c r="E460" i="7"/>
  <c r="F460" i="7"/>
  <c r="G460" i="7"/>
  <c r="H460" i="7"/>
  <c r="I460" i="7"/>
  <c r="J460" i="7"/>
  <c r="K460" i="7"/>
  <c r="L460" i="7"/>
  <c r="M460" i="7"/>
  <c r="N460" i="7"/>
  <c r="O460" i="7"/>
  <c r="E461" i="7"/>
  <c r="F461" i="7"/>
  <c r="G461" i="7"/>
  <c r="H461" i="7"/>
  <c r="I461" i="7"/>
  <c r="J461" i="7"/>
  <c r="K461" i="7"/>
  <c r="L461" i="7"/>
  <c r="M461" i="7"/>
  <c r="N461" i="7"/>
  <c r="O461" i="7"/>
  <c r="E462" i="7"/>
  <c r="F462" i="7"/>
  <c r="G462" i="7"/>
  <c r="H462" i="7"/>
  <c r="I462" i="7"/>
  <c r="J462" i="7"/>
  <c r="K462" i="7"/>
  <c r="L462" i="7"/>
  <c r="M462" i="7"/>
  <c r="N462" i="7"/>
  <c r="O462" i="7"/>
  <c r="E463" i="7"/>
  <c r="F463" i="7"/>
  <c r="G463" i="7"/>
  <c r="H463" i="7"/>
  <c r="I463" i="7"/>
  <c r="J463" i="7"/>
  <c r="K463" i="7"/>
  <c r="L463" i="7"/>
  <c r="M463" i="7"/>
  <c r="N463" i="7"/>
  <c r="O463" i="7"/>
  <c r="E464" i="7"/>
  <c r="F464" i="7"/>
  <c r="G464" i="7"/>
  <c r="H464" i="7"/>
  <c r="I464" i="7"/>
  <c r="J464" i="7"/>
  <c r="K464" i="7"/>
  <c r="L464" i="7"/>
  <c r="M464" i="7"/>
  <c r="N464" i="7"/>
  <c r="O464" i="7"/>
  <c r="E465" i="7"/>
  <c r="F465" i="7"/>
  <c r="G465" i="7"/>
  <c r="H465" i="7"/>
  <c r="I465" i="7"/>
  <c r="J465" i="7"/>
  <c r="K465" i="7"/>
  <c r="L465" i="7"/>
  <c r="M465" i="7"/>
  <c r="N465" i="7"/>
  <c r="O465" i="7"/>
  <c r="E466" i="7"/>
  <c r="F466" i="7"/>
  <c r="G466" i="7"/>
  <c r="H466" i="7"/>
  <c r="I466" i="7"/>
  <c r="J466" i="7"/>
  <c r="K466" i="7"/>
  <c r="L466" i="7"/>
  <c r="M466" i="7"/>
  <c r="N466" i="7"/>
  <c r="O466" i="7"/>
  <c r="E467" i="7"/>
  <c r="F467" i="7"/>
  <c r="G467" i="7"/>
  <c r="H467" i="7"/>
  <c r="I467" i="7"/>
  <c r="J467" i="7"/>
  <c r="K467" i="7"/>
  <c r="L467" i="7"/>
  <c r="M467" i="7"/>
  <c r="N467" i="7"/>
  <c r="O467" i="7"/>
  <c r="E468" i="7"/>
  <c r="F468" i="7"/>
  <c r="G468" i="7"/>
  <c r="H468" i="7"/>
  <c r="I468" i="7"/>
  <c r="J468" i="7"/>
  <c r="K468" i="7"/>
  <c r="L468" i="7"/>
  <c r="M468" i="7"/>
  <c r="N468" i="7"/>
  <c r="O468" i="7"/>
  <c r="E469" i="7"/>
  <c r="F469" i="7"/>
  <c r="G469" i="7"/>
  <c r="H469" i="7"/>
  <c r="I469" i="7"/>
  <c r="J469" i="7"/>
  <c r="K469" i="7"/>
  <c r="L469" i="7"/>
  <c r="M469" i="7"/>
  <c r="N469" i="7"/>
  <c r="O469" i="7"/>
  <c r="E470" i="7"/>
  <c r="F470" i="7"/>
  <c r="G470" i="7"/>
  <c r="H470" i="7"/>
  <c r="I470" i="7"/>
  <c r="J470" i="7"/>
  <c r="K470" i="7"/>
  <c r="L470" i="7"/>
  <c r="M470" i="7"/>
  <c r="N470" i="7"/>
  <c r="O470" i="7"/>
  <c r="E471" i="7"/>
  <c r="F471" i="7"/>
  <c r="G471" i="7"/>
  <c r="H471" i="7"/>
  <c r="I471" i="7"/>
  <c r="J471" i="7"/>
  <c r="K471" i="7"/>
  <c r="L471" i="7"/>
  <c r="M471" i="7"/>
  <c r="N471" i="7"/>
  <c r="O471" i="7"/>
  <c r="E472" i="7"/>
  <c r="F472" i="7"/>
  <c r="G472" i="7"/>
  <c r="H472" i="7"/>
  <c r="I472" i="7"/>
  <c r="J472" i="7"/>
  <c r="K472" i="7"/>
  <c r="L472" i="7"/>
  <c r="M472" i="7"/>
  <c r="N472" i="7"/>
  <c r="O472" i="7"/>
  <c r="E473" i="7"/>
  <c r="F473" i="7"/>
  <c r="G473" i="7"/>
  <c r="H473" i="7"/>
  <c r="I473" i="7"/>
  <c r="J473" i="7"/>
  <c r="K473" i="7"/>
  <c r="L473" i="7"/>
  <c r="M473" i="7"/>
  <c r="N473" i="7"/>
  <c r="O473" i="7"/>
  <c r="E474" i="7"/>
  <c r="F474" i="7"/>
  <c r="G474" i="7"/>
  <c r="H474" i="7"/>
  <c r="I474" i="7"/>
  <c r="J474" i="7"/>
  <c r="K474" i="7"/>
  <c r="L474" i="7"/>
  <c r="M474" i="7"/>
  <c r="N474" i="7"/>
  <c r="O474" i="7"/>
  <c r="E475" i="7"/>
  <c r="F475" i="7"/>
  <c r="G475" i="7"/>
  <c r="H475" i="7"/>
  <c r="I475" i="7"/>
  <c r="J475" i="7"/>
  <c r="K475" i="7"/>
  <c r="L475" i="7"/>
  <c r="M475" i="7"/>
  <c r="N475" i="7"/>
  <c r="O475" i="7"/>
  <c r="E476" i="7"/>
  <c r="F476" i="7"/>
  <c r="G476" i="7"/>
  <c r="H476" i="7"/>
  <c r="I476" i="7"/>
  <c r="J476" i="7"/>
  <c r="K476" i="7"/>
  <c r="L476" i="7"/>
  <c r="M476" i="7"/>
  <c r="N476" i="7"/>
  <c r="O476" i="7"/>
  <c r="E477" i="7"/>
  <c r="F477" i="7"/>
  <c r="G477" i="7"/>
  <c r="H477" i="7"/>
  <c r="I477" i="7"/>
  <c r="J477" i="7"/>
  <c r="K477" i="7"/>
  <c r="L477" i="7"/>
  <c r="M477" i="7"/>
  <c r="N477" i="7"/>
  <c r="O477" i="7"/>
  <c r="E478" i="7"/>
  <c r="F478" i="7"/>
  <c r="G478" i="7"/>
  <c r="H478" i="7"/>
  <c r="I478" i="7"/>
  <c r="J478" i="7"/>
  <c r="K478" i="7"/>
  <c r="L478" i="7"/>
  <c r="M478" i="7"/>
  <c r="N478" i="7"/>
  <c r="O478" i="7"/>
  <c r="E479" i="7"/>
  <c r="F479" i="7"/>
  <c r="G479" i="7"/>
  <c r="H479" i="7"/>
  <c r="I479" i="7"/>
  <c r="J479" i="7"/>
  <c r="K479" i="7"/>
  <c r="L479" i="7"/>
  <c r="M479" i="7"/>
  <c r="N479" i="7"/>
  <c r="O479" i="7"/>
  <c r="E480" i="7"/>
  <c r="F480" i="7"/>
  <c r="G480" i="7"/>
  <c r="H480" i="7"/>
  <c r="I480" i="7"/>
  <c r="J480" i="7"/>
  <c r="K480" i="7"/>
  <c r="L480" i="7"/>
  <c r="M480" i="7"/>
  <c r="N480" i="7"/>
  <c r="O480" i="7"/>
  <c r="E481" i="7"/>
  <c r="F481" i="7"/>
  <c r="G481" i="7"/>
  <c r="H481" i="7"/>
  <c r="I481" i="7"/>
  <c r="J481" i="7"/>
  <c r="K481" i="7"/>
  <c r="L481" i="7"/>
  <c r="M481" i="7"/>
  <c r="N481" i="7"/>
  <c r="O481" i="7"/>
  <c r="E482" i="7"/>
  <c r="F482" i="7"/>
  <c r="G482" i="7"/>
  <c r="H482" i="7"/>
  <c r="I482" i="7"/>
  <c r="J482" i="7"/>
  <c r="K482" i="7"/>
  <c r="L482" i="7"/>
  <c r="M482" i="7"/>
  <c r="N482" i="7"/>
  <c r="O482" i="7"/>
  <c r="E483" i="7"/>
  <c r="F483" i="7"/>
  <c r="G483" i="7"/>
  <c r="H483" i="7"/>
  <c r="I483" i="7"/>
  <c r="J483" i="7"/>
  <c r="K483" i="7"/>
  <c r="L483" i="7"/>
  <c r="M483" i="7"/>
  <c r="N483" i="7"/>
  <c r="O483" i="7"/>
  <c r="E484" i="7"/>
  <c r="F484" i="7"/>
  <c r="G484" i="7"/>
  <c r="H484" i="7"/>
  <c r="I484" i="7"/>
  <c r="J484" i="7"/>
  <c r="K484" i="7"/>
  <c r="L484" i="7"/>
  <c r="M484" i="7"/>
  <c r="N484" i="7"/>
  <c r="O484" i="7"/>
  <c r="E485" i="7"/>
  <c r="F485" i="7"/>
  <c r="G485" i="7"/>
  <c r="H485" i="7"/>
  <c r="I485" i="7"/>
  <c r="J485" i="7"/>
  <c r="K485" i="7"/>
  <c r="L485" i="7"/>
  <c r="M485" i="7"/>
  <c r="N485" i="7"/>
  <c r="O485" i="7"/>
  <c r="E486" i="7"/>
  <c r="F486" i="7"/>
  <c r="G486" i="7"/>
  <c r="H486" i="7"/>
  <c r="I486" i="7"/>
  <c r="J486" i="7"/>
  <c r="K486" i="7"/>
  <c r="L486" i="7"/>
  <c r="M486" i="7"/>
  <c r="N486" i="7"/>
  <c r="O486" i="7"/>
  <c r="E487" i="7"/>
  <c r="F487" i="7"/>
  <c r="G487" i="7"/>
  <c r="H487" i="7"/>
  <c r="I487" i="7"/>
  <c r="J487" i="7"/>
  <c r="K487" i="7"/>
  <c r="L487" i="7"/>
  <c r="M487" i="7"/>
  <c r="N487" i="7"/>
  <c r="O487" i="7"/>
  <c r="E488" i="7"/>
  <c r="F488" i="7"/>
  <c r="G488" i="7"/>
  <c r="H488" i="7"/>
  <c r="I488" i="7"/>
  <c r="J488" i="7"/>
  <c r="K488" i="7"/>
  <c r="L488" i="7"/>
  <c r="M488" i="7"/>
  <c r="N488" i="7"/>
  <c r="O488" i="7"/>
  <c r="E489" i="7"/>
  <c r="F489" i="7"/>
  <c r="G489" i="7"/>
  <c r="H489" i="7"/>
  <c r="I489" i="7"/>
  <c r="J489" i="7"/>
  <c r="K489" i="7"/>
  <c r="L489" i="7"/>
  <c r="M489" i="7"/>
  <c r="N489" i="7"/>
  <c r="O489" i="7"/>
  <c r="E490" i="7"/>
  <c r="F490" i="7"/>
  <c r="G490" i="7"/>
  <c r="H490" i="7"/>
  <c r="I490" i="7"/>
  <c r="J490" i="7"/>
  <c r="K490" i="7"/>
  <c r="L490" i="7"/>
  <c r="M490" i="7"/>
  <c r="N490" i="7"/>
  <c r="O490" i="7"/>
  <c r="E491" i="7"/>
  <c r="F491" i="7"/>
  <c r="G491" i="7"/>
  <c r="H491" i="7"/>
  <c r="I491" i="7"/>
  <c r="J491" i="7"/>
  <c r="K491" i="7"/>
  <c r="L491" i="7"/>
  <c r="M491" i="7"/>
  <c r="N491" i="7"/>
  <c r="O491" i="7"/>
  <c r="E492" i="7"/>
  <c r="F492" i="7"/>
  <c r="G492" i="7"/>
  <c r="H492" i="7"/>
  <c r="I492" i="7"/>
  <c r="J492" i="7"/>
  <c r="K492" i="7"/>
  <c r="L492" i="7"/>
  <c r="M492" i="7"/>
  <c r="N492" i="7"/>
  <c r="O492" i="7"/>
  <c r="E493" i="7"/>
  <c r="F493" i="7"/>
  <c r="G493" i="7"/>
  <c r="H493" i="7"/>
  <c r="I493" i="7"/>
  <c r="J493" i="7"/>
  <c r="K493" i="7"/>
  <c r="L493" i="7"/>
  <c r="M493" i="7"/>
  <c r="N493" i="7"/>
  <c r="O493" i="7"/>
  <c r="E494" i="7"/>
  <c r="F494" i="7"/>
  <c r="G494" i="7"/>
  <c r="H494" i="7"/>
  <c r="I494" i="7"/>
  <c r="J494" i="7"/>
  <c r="K494" i="7"/>
  <c r="L494" i="7"/>
  <c r="M494" i="7"/>
  <c r="N494" i="7"/>
  <c r="O494" i="7"/>
  <c r="E495" i="7"/>
  <c r="F495" i="7"/>
  <c r="G495" i="7"/>
  <c r="H495" i="7"/>
  <c r="I495" i="7"/>
  <c r="J495" i="7"/>
  <c r="K495" i="7"/>
  <c r="L495" i="7"/>
  <c r="M495" i="7"/>
  <c r="N495" i="7"/>
  <c r="O495" i="7"/>
  <c r="E496" i="7"/>
  <c r="F496" i="7"/>
  <c r="G496" i="7"/>
  <c r="H496" i="7"/>
  <c r="I496" i="7"/>
  <c r="J496" i="7"/>
  <c r="K496" i="7"/>
  <c r="L496" i="7"/>
  <c r="M496" i="7"/>
  <c r="N496" i="7"/>
  <c r="O496" i="7"/>
  <c r="E497" i="7"/>
  <c r="F497" i="7"/>
  <c r="G497" i="7"/>
  <c r="H497" i="7"/>
  <c r="I497" i="7"/>
  <c r="J497" i="7"/>
  <c r="K497" i="7"/>
  <c r="L497" i="7"/>
  <c r="M497" i="7"/>
  <c r="N497" i="7"/>
  <c r="O497" i="7"/>
  <c r="E498" i="7"/>
  <c r="F498" i="7"/>
  <c r="G498" i="7"/>
  <c r="H498" i="7"/>
  <c r="I498" i="7"/>
  <c r="J498" i="7"/>
  <c r="K498" i="7"/>
  <c r="L498" i="7"/>
  <c r="M498" i="7"/>
  <c r="N498" i="7"/>
  <c r="O498" i="7"/>
  <c r="E499" i="7"/>
  <c r="F499" i="7"/>
  <c r="G499" i="7"/>
  <c r="H499" i="7"/>
  <c r="I499" i="7"/>
  <c r="J499" i="7"/>
  <c r="K499" i="7"/>
  <c r="L499" i="7"/>
  <c r="M499" i="7"/>
  <c r="N499" i="7"/>
  <c r="O499" i="7"/>
  <c r="E500" i="7"/>
  <c r="F500" i="7"/>
  <c r="G500" i="7"/>
  <c r="H500" i="7"/>
  <c r="I500" i="7"/>
  <c r="J500" i="7"/>
  <c r="K500" i="7"/>
  <c r="L500" i="7"/>
  <c r="M500" i="7"/>
  <c r="N500" i="7"/>
  <c r="O500" i="7"/>
  <c r="E501" i="7"/>
  <c r="F501" i="7"/>
  <c r="G501" i="7"/>
  <c r="H501" i="7"/>
  <c r="I501" i="7"/>
  <c r="J501" i="7"/>
  <c r="K501" i="7"/>
  <c r="L501" i="7"/>
  <c r="M501" i="7"/>
  <c r="N501" i="7"/>
  <c r="O501" i="7"/>
  <c r="E502" i="7"/>
  <c r="F502" i="7"/>
  <c r="G502" i="7"/>
  <c r="H502" i="7"/>
  <c r="I502" i="7"/>
  <c r="J502" i="7"/>
  <c r="K502" i="7"/>
  <c r="L502" i="7"/>
  <c r="M502" i="7"/>
  <c r="N502" i="7"/>
  <c r="O502" i="7"/>
  <c r="E3" i="7"/>
  <c r="F3" i="7"/>
  <c r="G3" i="7"/>
  <c r="H3" i="7"/>
  <c r="I3" i="7"/>
  <c r="J3" i="7"/>
  <c r="K3" i="7"/>
  <c r="L3" i="7"/>
  <c r="M3" i="7"/>
  <c r="N3" i="7"/>
  <c r="O3" i="7"/>
  <c r="AC243" i="26" l="1"/>
  <c r="AC255" i="26"/>
  <c r="AC267" i="26"/>
  <c r="AC279" i="26"/>
  <c r="AD298" i="26"/>
  <c r="AD322" i="26"/>
  <c r="AD346" i="26"/>
  <c r="AC370" i="26"/>
  <c r="AC291" i="26"/>
  <c r="AC303" i="26"/>
  <c r="AC315" i="26"/>
  <c r="AC327" i="26"/>
  <c r="AC339" i="26"/>
  <c r="AC351" i="26"/>
  <c r="AC382" i="26"/>
  <c r="AC394" i="26"/>
  <c r="AC406" i="26"/>
  <c r="AC418" i="26"/>
  <c r="AC430" i="26"/>
  <c r="AC442" i="26"/>
  <c r="AC454" i="26"/>
  <c r="AC466" i="26"/>
  <c r="AC478" i="26"/>
  <c r="AC490" i="26"/>
  <c r="AC502" i="26"/>
  <c r="AC363" i="26"/>
  <c r="AC375" i="26"/>
  <c r="AC387" i="26"/>
  <c r="AD394" i="26"/>
  <c r="AC399" i="26"/>
  <c r="AD406" i="26"/>
  <c r="AC411" i="26"/>
  <c r="AD418" i="26"/>
  <c r="AC423" i="26"/>
  <c r="AD430" i="26"/>
  <c r="AC435" i="26"/>
  <c r="AD442" i="26"/>
  <c r="AC447" i="26"/>
  <c r="AD454" i="26"/>
  <c r="AC459" i="26"/>
  <c r="AD466" i="26"/>
  <c r="AC471" i="26"/>
  <c r="AD478" i="26"/>
  <c r="AC483" i="26"/>
  <c r="AC495" i="26"/>
  <c r="AD214" i="26"/>
  <c r="AC374" i="26"/>
  <c r="AC386" i="26"/>
  <c r="AC398" i="26"/>
  <c r="AC410" i="26"/>
  <c r="AC422" i="26"/>
  <c r="AC434" i="26"/>
  <c r="AC446" i="26"/>
  <c r="AC458" i="26"/>
  <c r="AC470" i="26"/>
  <c r="AC482" i="26"/>
  <c r="AC494" i="26"/>
  <c r="AD350" i="26"/>
  <c r="AC15" i="26"/>
  <c r="AC27" i="26"/>
  <c r="AC39" i="26"/>
  <c r="AC51" i="26"/>
  <c r="AC63" i="26"/>
  <c r="AC75" i="26"/>
  <c r="AC87" i="26"/>
  <c r="AC99" i="26"/>
  <c r="AC111" i="26"/>
  <c r="AC123" i="26"/>
  <c r="AC135" i="26"/>
  <c r="AC147" i="26"/>
  <c r="AC159" i="26"/>
  <c r="AC238" i="26"/>
  <c r="AC183" i="26"/>
  <c r="AC195" i="26"/>
  <c r="AC262" i="26"/>
  <c r="AD386" i="26"/>
  <c r="AD398" i="26"/>
  <c r="AD410" i="26"/>
  <c r="AD422" i="26"/>
  <c r="AD434" i="26"/>
  <c r="AD446" i="26"/>
  <c r="AD458" i="26"/>
  <c r="AD470" i="26"/>
  <c r="AD482" i="26"/>
  <c r="AC492" i="26"/>
  <c r="AC207" i="26"/>
  <c r="AC219" i="26"/>
  <c r="AC231" i="26"/>
  <c r="AD250" i="26"/>
  <c r="AC286" i="26"/>
  <c r="AD231" i="26"/>
  <c r="AD147" i="26"/>
  <c r="AD123" i="26"/>
  <c r="AD99" i="26"/>
  <c r="AD75" i="26"/>
  <c r="AD51" i="26"/>
  <c r="AD501" i="26"/>
  <c r="AD387" i="26"/>
  <c r="AD399" i="26"/>
  <c r="AD411" i="26"/>
  <c r="AD423" i="26"/>
  <c r="AD435" i="26"/>
  <c r="AD447" i="26"/>
  <c r="AD459" i="26"/>
  <c r="AD471" i="26"/>
  <c r="AD483" i="26"/>
  <c r="AD495" i="26"/>
  <c r="P123" i="26"/>
  <c r="AD493" i="26"/>
  <c r="AD63" i="26"/>
  <c r="AD87" i="26"/>
  <c r="P147" i="26"/>
  <c r="AD111" i="26"/>
  <c r="P171" i="26"/>
  <c r="AD494" i="26"/>
  <c r="AD135" i="26"/>
  <c r="AD159" i="26"/>
  <c r="AD183" i="26"/>
  <c r="AD195" i="26"/>
  <c r="P219" i="26"/>
  <c r="AD492" i="26"/>
  <c r="AD207" i="26"/>
  <c r="AD219" i="26"/>
  <c r="P243" i="26"/>
  <c r="AD243" i="26"/>
  <c r="AD255" i="26"/>
  <c r="P267" i="26"/>
  <c r="AD267" i="26"/>
  <c r="AD279" i="26"/>
  <c r="P291" i="26"/>
  <c r="P315" i="26"/>
  <c r="P339" i="26"/>
  <c r="P351" i="26"/>
  <c r="AD490" i="26"/>
  <c r="AD502" i="26"/>
  <c r="AD15" i="26"/>
  <c r="AD27" i="26"/>
  <c r="P39" i="26"/>
  <c r="P51" i="26"/>
  <c r="AD291" i="26"/>
  <c r="AD303" i="26"/>
  <c r="AD315" i="26"/>
  <c r="AD327" i="26"/>
  <c r="AD339" i="26"/>
  <c r="P75" i="26"/>
  <c r="AD363" i="26"/>
  <c r="P375" i="26"/>
  <c r="P387" i="26"/>
  <c r="P399" i="26"/>
  <c r="P411" i="26"/>
  <c r="P423" i="26"/>
  <c r="P435" i="26"/>
  <c r="P447" i="26"/>
  <c r="P459" i="26"/>
  <c r="P471" i="26"/>
  <c r="P483" i="26"/>
  <c r="P495" i="26"/>
  <c r="AD39" i="26"/>
  <c r="P99" i="26"/>
  <c r="AD56" i="26"/>
  <c r="AD152" i="26"/>
  <c r="P9" i="26"/>
  <c r="P24" i="26"/>
  <c r="P27" i="26"/>
  <c r="P236" i="26"/>
  <c r="P30" i="26"/>
  <c r="AD4" i="26"/>
  <c r="AD16" i="26"/>
  <c r="P37" i="26"/>
  <c r="P48" i="26"/>
  <c r="P73" i="26"/>
  <c r="AD78" i="26"/>
  <c r="AC78" i="26"/>
  <c r="P121" i="26"/>
  <c r="AD126" i="26"/>
  <c r="AC126" i="26"/>
  <c r="P180" i="26"/>
  <c r="AC236" i="26"/>
  <c r="P7" i="26"/>
  <c r="P34" i="26"/>
  <c r="P40" i="26"/>
  <c r="AC40" i="26"/>
  <c r="AC48" i="26"/>
  <c r="AD52" i="26"/>
  <c r="AC52" i="26"/>
  <c r="AD57" i="26"/>
  <c r="AC57" i="26"/>
  <c r="AD68" i="26"/>
  <c r="AC73" i="26"/>
  <c r="AD84" i="26"/>
  <c r="AC84" i="26"/>
  <c r="P89" i="26"/>
  <c r="AC89" i="26"/>
  <c r="AD94" i="26"/>
  <c r="AD105" i="26"/>
  <c r="AC105" i="26"/>
  <c r="AD116" i="26"/>
  <c r="AC121" i="26"/>
  <c r="AC137" i="26"/>
  <c r="AD142" i="26"/>
  <c r="AD153" i="26"/>
  <c r="AC153" i="26"/>
  <c r="AD164" i="26"/>
  <c r="AD215" i="26"/>
  <c r="P12" i="26"/>
  <c r="P22" i="26"/>
  <c r="P31" i="26"/>
  <c r="AD40" i="26"/>
  <c r="AD44" i="26"/>
  <c r="P63" i="26"/>
  <c r="AD95" i="26"/>
  <c r="AC95" i="26"/>
  <c r="AD100" i="26"/>
  <c r="AC100" i="26"/>
  <c r="P111" i="26"/>
  <c r="AD143" i="26"/>
  <c r="AC143" i="26"/>
  <c r="AD148" i="26"/>
  <c r="AC148" i="26"/>
  <c r="P159" i="26"/>
  <c r="P192" i="26"/>
  <c r="P53" i="26"/>
  <c r="AC53" i="26"/>
  <c r="P58" i="26"/>
  <c r="AC58" i="26"/>
  <c r="P74" i="26"/>
  <c r="AD79" i="26"/>
  <c r="P85" i="26"/>
  <c r="AD90" i="26"/>
  <c r="AC90" i="26"/>
  <c r="P106" i="26"/>
  <c r="AC106" i="26"/>
  <c r="P122" i="26"/>
  <c r="AD127" i="26"/>
  <c r="P133" i="26"/>
  <c r="AD138" i="26"/>
  <c r="AC138" i="26"/>
  <c r="AC154" i="26"/>
  <c r="AC187" i="26"/>
  <c r="AD104" i="26"/>
  <c r="P10" i="26"/>
  <c r="AC17" i="26"/>
  <c r="AD28" i="26"/>
  <c r="AC28" i="26"/>
  <c r="AC41" i="26"/>
  <c r="AC49" i="26"/>
  <c r="AD69" i="26"/>
  <c r="AC69" i="26"/>
  <c r="AD117" i="26"/>
  <c r="AC117" i="26"/>
  <c r="AD165" i="26"/>
  <c r="AC165" i="26"/>
  <c r="P3" i="26"/>
  <c r="P15" i="26"/>
  <c r="P20" i="26"/>
  <c r="AD35" i="26"/>
  <c r="P35" i="26"/>
  <c r="P38" i="26"/>
  <c r="AC38" i="26"/>
  <c r="AD45" i="26"/>
  <c r="AC45" i="26"/>
  <c r="AD54" i="26"/>
  <c r="AD59" i="26"/>
  <c r="AC59" i="26"/>
  <c r="AD64" i="26"/>
  <c r="AD74" i="26"/>
  <c r="P91" i="26"/>
  <c r="AC91" i="26"/>
  <c r="AD107" i="26"/>
  <c r="AC107" i="26"/>
  <c r="AD112" i="26"/>
  <c r="AD122" i="26"/>
  <c r="P139" i="26"/>
  <c r="AC139" i="26"/>
  <c r="AD155" i="26"/>
  <c r="AC155" i="26"/>
  <c r="AD160" i="26"/>
  <c r="AC160" i="26"/>
  <c r="AC171" i="26"/>
  <c r="P29" i="26"/>
  <c r="P32" i="26"/>
  <c r="AC35" i="26"/>
  <c r="AC70" i="26"/>
  <c r="P86" i="26"/>
  <c r="AC86" i="26"/>
  <c r="AD91" i="26"/>
  <c r="P97" i="26"/>
  <c r="AD102" i="26"/>
  <c r="AC102" i="26"/>
  <c r="AC118" i="26"/>
  <c r="P134" i="26"/>
  <c r="AC134" i="26"/>
  <c r="AD139" i="26"/>
  <c r="P145" i="26"/>
  <c r="AD149" i="26"/>
  <c r="AD150" i="26"/>
  <c r="AC150" i="26"/>
  <c r="AD171" i="26"/>
  <c r="AC29" i="26"/>
  <c r="AD42" i="26"/>
  <c r="P46" i="26"/>
  <c r="AC46" i="26"/>
  <c r="P50" i="26"/>
  <c r="AC50" i="26"/>
  <c r="AD60" i="26"/>
  <c r="AC60" i="26"/>
  <c r="P65" i="26"/>
  <c r="AC65" i="26"/>
  <c r="AD70" i="26"/>
  <c r="AD81" i="26"/>
  <c r="AC81" i="26"/>
  <c r="AD92" i="26"/>
  <c r="AD108" i="26"/>
  <c r="AC108" i="26"/>
  <c r="P113" i="26"/>
  <c r="AC113" i="26"/>
  <c r="AD118" i="26"/>
  <c r="AD129" i="26"/>
  <c r="AC129" i="26"/>
  <c r="AD140" i="26"/>
  <c r="AD156" i="26"/>
  <c r="AC156" i="26"/>
  <c r="P161" i="26"/>
  <c r="AC161" i="26"/>
  <c r="AD182" i="26"/>
  <c r="P205" i="26"/>
  <c r="P21" i="26"/>
  <c r="P26" i="26"/>
  <c r="AC26" i="26"/>
  <c r="AD26" i="26"/>
  <c r="AD36" i="26"/>
  <c r="P36" i="26"/>
  <c r="AD46" i="26"/>
  <c r="P55" i="26"/>
  <c r="AD71" i="26"/>
  <c r="AC71" i="26"/>
  <c r="P76" i="26"/>
  <c r="AC76" i="26"/>
  <c r="AD86" i="26"/>
  <c r="P87" i="26"/>
  <c r="P103" i="26"/>
  <c r="AD119" i="26"/>
  <c r="AC119" i="26"/>
  <c r="AD124" i="26"/>
  <c r="AC124" i="26"/>
  <c r="AD134" i="26"/>
  <c r="P135" i="26"/>
  <c r="P151" i="26"/>
  <c r="AC151" i="26"/>
  <c r="AD167" i="26"/>
  <c r="AD47" i="26"/>
  <c r="P47" i="26"/>
  <c r="AD55" i="26"/>
  <c r="P61" i="26"/>
  <c r="AD66" i="26"/>
  <c r="AC66" i="26"/>
  <c r="AD76" i="26"/>
  <c r="P82" i="26"/>
  <c r="AC82" i="26"/>
  <c r="P98" i="26"/>
  <c r="AC98" i="26"/>
  <c r="AD103" i="26"/>
  <c r="P109" i="26"/>
  <c r="AD114" i="26"/>
  <c r="AC114" i="26"/>
  <c r="P130" i="26"/>
  <c r="AC130" i="26"/>
  <c r="P146" i="26"/>
  <c r="AC146" i="26"/>
  <c r="AD151" i="26"/>
  <c r="P157" i="26"/>
  <c r="AD161" i="26"/>
  <c r="AD162" i="26"/>
  <c r="AC162" i="26"/>
  <c r="AD53" i="26"/>
  <c r="AD65" i="26"/>
  <c r="AD77" i="26"/>
  <c r="AD89" i="26"/>
  <c r="AD101" i="26"/>
  <c r="AD113" i="26"/>
  <c r="AD125" i="26"/>
  <c r="AD137" i="26"/>
  <c r="AC166" i="26"/>
  <c r="P176" i="26"/>
  <c r="AD204" i="26"/>
  <c r="AC204" i="26"/>
  <c r="P213" i="26"/>
  <c r="AC217" i="26"/>
  <c r="P226" i="26"/>
  <c r="AC226" i="26"/>
  <c r="AD235" i="26"/>
  <c r="AC235" i="26"/>
  <c r="P239" i="26"/>
  <c r="AC239" i="26"/>
  <c r="P263" i="26"/>
  <c r="AC263" i="26"/>
  <c r="P287" i="26"/>
  <c r="AC287" i="26"/>
  <c r="AD382" i="26"/>
  <c r="P44" i="26"/>
  <c r="P56" i="26"/>
  <c r="P68" i="26"/>
  <c r="P80" i="26"/>
  <c r="P92" i="26"/>
  <c r="P104" i="26"/>
  <c r="P116" i="26"/>
  <c r="P128" i="26"/>
  <c r="P140" i="26"/>
  <c r="P152" i="26"/>
  <c r="P164" i="26"/>
  <c r="AD169" i="26"/>
  <c r="P169" i="26"/>
  <c r="P172" i="26"/>
  <c r="AD188" i="26"/>
  <c r="P188" i="26"/>
  <c r="AC213" i="26"/>
  <c r="AD222" i="26"/>
  <c r="AC222" i="26"/>
  <c r="AD230" i="26"/>
  <c r="P231" i="26"/>
  <c r="P244" i="26"/>
  <c r="AC244" i="26"/>
  <c r="AD249" i="26"/>
  <c r="AC249" i="26"/>
  <c r="P254" i="26"/>
  <c r="AC254" i="26"/>
  <c r="AD259" i="26"/>
  <c r="AC259" i="26"/>
  <c r="P268" i="26"/>
  <c r="AC268" i="26"/>
  <c r="AD273" i="26"/>
  <c r="AC273" i="26"/>
  <c r="P278" i="26"/>
  <c r="AC278" i="26"/>
  <c r="AD283" i="26"/>
  <c r="AC283" i="26"/>
  <c r="P292" i="26"/>
  <c r="AC292" i="26"/>
  <c r="AD297" i="26"/>
  <c r="AC297" i="26"/>
  <c r="P302" i="26"/>
  <c r="AC302" i="26"/>
  <c r="AD307" i="26"/>
  <c r="AC307" i="26"/>
  <c r="P316" i="26"/>
  <c r="AC316" i="26"/>
  <c r="AD321" i="26"/>
  <c r="AC321" i="26"/>
  <c r="P326" i="26"/>
  <c r="AC326" i="26"/>
  <c r="AD331" i="26"/>
  <c r="AC331" i="26"/>
  <c r="P340" i="26"/>
  <c r="AC340" i="26"/>
  <c r="AD345" i="26"/>
  <c r="AC345" i="26"/>
  <c r="P356" i="26"/>
  <c r="AD361" i="26"/>
  <c r="AD377" i="26"/>
  <c r="AC377" i="26"/>
  <c r="P42" i="26"/>
  <c r="P54" i="26"/>
  <c r="P66" i="26"/>
  <c r="P78" i="26"/>
  <c r="P90" i="26"/>
  <c r="P102" i="26"/>
  <c r="P114" i="26"/>
  <c r="P126" i="26"/>
  <c r="P138" i="26"/>
  <c r="P150" i="26"/>
  <c r="P162" i="26"/>
  <c r="P167" i="26"/>
  <c r="AC180" i="26"/>
  <c r="P184" i="26"/>
  <c r="AD196" i="26"/>
  <c r="P201" i="26"/>
  <c r="AC205" i="26"/>
  <c r="P214" i="26"/>
  <c r="AC214" i="26"/>
  <c r="AD223" i="26"/>
  <c r="AC223" i="26"/>
  <c r="P227" i="26"/>
  <c r="AC227" i="26"/>
  <c r="AC250" i="26"/>
  <c r="P255" i="26"/>
  <c r="AD260" i="26"/>
  <c r="P260" i="26"/>
  <c r="AC274" i="26"/>
  <c r="P279" i="26"/>
  <c r="AD284" i="26"/>
  <c r="P284" i="26"/>
  <c r="AC298" i="26"/>
  <c r="P303" i="26"/>
  <c r="AD308" i="26"/>
  <c r="P308" i="26"/>
  <c r="AC322" i="26"/>
  <c r="P327" i="26"/>
  <c r="AD332" i="26"/>
  <c r="P332" i="26"/>
  <c r="AC346" i="26"/>
  <c r="AD351" i="26"/>
  <c r="P362" i="26"/>
  <c r="AD378" i="26"/>
  <c r="AC378" i="26"/>
  <c r="P59" i="26"/>
  <c r="P71" i="26"/>
  <c r="P83" i="26"/>
  <c r="P95" i="26"/>
  <c r="P107" i="26"/>
  <c r="P119" i="26"/>
  <c r="P131" i="26"/>
  <c r="P143" i="26"/>
  <c r="P155" i="26"/>
  <c r="P177" i="26"/>
  <c r="AD210" i="26"/>
  <c r="AC210" i="26"/>
  <c r="AD218" i="26"/>
  <c r="P241" i="26"/>
  <c r="P265" i="26"/>
  <c r="P289" i="26"/>
  <c r="P313" i="26"/>
  <c r="P337" i="26"/>
  <c r="P368" i="26"/>
  <c r="AD373" i="26"/>
  <c r="AC373" i="26"/>
  <c r="P28" i="26"/>
  <c r="P52" i="26"/>
  <c r="P64" i="26"/>
  <c r="P100" i="26"/>
  <c r="P112" i="26"/>
  <c r="P124" i="26"/>
  <c r="P136" i="26"/>
  <c r="P148" i="26"/>
  <c r="P160" i="26"/>
  <c r="AD173" i="26"/>
  <c r="AC173" i="26"/>
  <c r="AD181" i="26"/>
  <c r="P181" i="26"/>
  <c r="AD189" i="26"/>
  <c r="P189" i="26"/>
  <c r="AD193" i="26"/>
  <c r="P193" i="26"/>
  <c r="AD197" i="26"/>
  <c r="AC197" i="26"/>
  <c r="P206" i="26"/>
  <c r="AC206" i="26"/>
  <c r="AD224" i="26"/>
  <c r="P224" i="26"/>
  <c r="P232" i="26"/>
  <c r="AC241" i="26"/>
  <c r="AD246" i="26"/>
  <c r="AC246" i="26"/>
  <c r="AC265" i="26"/>
  <c r="AD270" i="26"/>
  <c r="AC270" i="26"/>
  <c r="AC289" i="26"/>
  <c r="AD294" i="26"/>
  <c r="AC294" i="26"/>
  <c r="AC313" i="26"/>
  <c r="AD318" i="26"/>
  <c r="AC318" i="26"/>
  <c r="AC337" i="26"/>
  <c r="AD342" i="26"/>
  <c r="AC342" i="26"/>
  <c r="P352" i="26"/>
  <c r="AC352" i="26"/>
  <c r="AD362" i="26"/>
  <c r="P363" i="26"/>
  <c r="AC368" i="26"/>
  <c r="AD379" i="26"/>
  <c r="P33" i="26"/>
  <c r="P45" i="26"/>
  <c r="P57" i="26"/>
  <c r="P69" i="26"/>
  <c r="P81" i="26"/>
  <c r="P93" i="26"/>
  <c r="P105" i="26"/>
  <c r="P117" i="26"/>
  <c r="P129" i="26"/>
  <c r="P141" i="26"/>
  <c r="P153" i="26"/>
  <c r="P165" i="26"/>
  <c r="AC170" i="26"/>
  <c r="AC181" i="26"/>
  <c r="AD185" i="26"/>
  <c r="AC185" i="26"/>
  <c r="AC189" i="26"/>
  <c r="AC193" i="26"/>
  <c r="P202" i="26"/>
  <c r="AC202" i="26"/>
  <c r="AD211" i="26"/>
  <c r="AC211" i="26"/>
  <c r="P215" i="26"/>
  <c r="AC215" i="26"/>
  <c r="AD228" i="26"/>
  <c r="AC228" i="26"/>
  <c r="AD232" i="26"/>
  <c r="AD237" i="26"/>
  <c r="P237" i="26"/>
  <c r="P251" i="26"/>
  <c r="AC251" i="26"/>
  <c r="P275" i="26"/>
  <c r="AC275" i="26"/>
  <c r="P299" i="26"/>
  <c r="AC299" i="26"/>
  <c r="P323" i="26"/>
  <c r="AC323" i="26"/>
  <c r="P347" i="26"/>
  <c r="AC347" i="26"/>
  <c r="AD352" i="26"/>
  <c r="P374" i="26"/>
  <c r="AD174" i="26"/>
  <c r="AC174" i="26"/>
  <c r="AD198" i="26"/>
  <c r="AC198" i="26"/>
  <c r="AD206" i="26"/>
  <c r="P207" i="26"/>
  <c r="AC237" i="26"/>
  <c r="P242" i="26"/>
  <c r="AC242" i="26"/>
  <c r="AD247" i="26"/>
  <c r="AC247" i="26"/>
  <c r="P256" i="26"/>
  <c r="AC256" i="26"/>
  <c r="AD261" i="26"/>
  <c r="AC261" i="26"/>
  <c r="P266" i="26"/>
  <c r="AC266" i="26"/>
  <c r="AD271" i="26"/>
  <c r="AC271" i="26"/>
  <c r="P280" i="26"/>
  <c r="AC280" i="26"/>
  <c r="AD285" i="26"/>
  <c r="AC285" i="26"/>
  <c r="P290" i="26"/>
  <c r="AC290" i="26"/>
  <c r="AD295" i="26"/>
  <c r="AC295" i="26"/>
  <c r="P304" i="26"/>
  <c r="AC304" i="26"/>
  <c r="AD309" i="26"/>
  <c r="AC309" i="26"/>
  <c r="P314" i="26"/>
  <c r="AC314" i="26"/>
  <c r="AD319" i="26"/>
  <c r="AC319" i="26"/>
  <c r="P328" i="26"/>
  <c r="AC328" i="26"/>
  <c r="AD333" i="26"/>
  <c r="AC333" i="26"/>
  <c r="P338" i="26"/>
  <c r="AC338" i="26"/>
  <c r="AD343" i="26"/>
  <c r="AC343" i="26"/>
  <c r="AD353" i="26"/>
  <c r="AC353" i="26"/>
  <c r="AD369" i="26"/>
  <c r="AC369" i="26"/>
  <c r="P380" i="26"/>
  <c r="P178" i="26"/>
  <c r="AC178" i="26"/>
  <c r="P182" i="26"/>
  <c r="AC182" i="26"/>
  <c r="AD186" i="26"/>
  <c r="AC186" i="26"/>
  <c r="P190" i="26"/>
  <c r="AC190" i="26"/>
  <c r="P194" i="26"/>
  <c r="AC194" i="26"/>
  <c r="AD212" i="26"/>
  <c r="P212" i="26"/>
  <c r="P220" i="26"/>
  <c r="AD229" i="26"/>
  <c r="P229" i="26"/>
  <c r="AD233" i="26"/>
  <c r="AC233" i="26"/>
  <c r="AD251" i="26"/>
  <c r="AD252" i="26"/>
  <c r="AC252" i="26"/>
  <c r="AD256" i="26"/>
  <c r="AD275" i="26"/>
  <c r="AD276" i="26"/>
  <c r="AC276" i="26"/>
  <c r="AD280" i="26"/>
  <c r="AD299" i="26"/>
  <c r="AD300" i="26"/>
  <c r="AC300" i="26"/>
  <c r="AD304" i="26"/>
  <c r="AD323" i="26"/>
  <c r="AD324" i="26"/>
  <c r="AC324" i="26"/>
  <c r="AD328" i="26"/>
  <c r="AD347" i="26"/>
  <c r="AD348" i="26"/>
  <c r="AC348" i="26"/>
  <c r="P364" i="26"/>
  <c r="AC364" i="26"/>
  <c r="AD374" i="26"/>
  <c r="AC380" i="26"/>
  <c r="P60" i="26"/>
  <c r="P72" i="26"/>
  <c r="P84" i="26"/>
  <c r="P96" i="26"/>
  <c r="P108" i="26"/>
  <c r="P120" i="26"/>
  <c r="P132" i="26"/>
  <c r="P144" i="26"/>
  <c r="P156" i="26"/>
  <c r="AD175" i="26"/>
  <c r="AD199" i="26"/>
  <c r="AC199" i="26"/>
  <c r="AD216" i="26"/>
  <c r="P225" i="26"/>
  <c r="AD242" i="26"/>
  <c r="P248" i="26"/>
  <c r="AD266" i="26"/>
  <c r="P272" i="26"/>
  <c r="AD290" i="26"/>
  <c r="P296" i="26"/>
  <c r="AD305" i="26"/>
  <c r="P310" i="26"/>
  <c r="AD314" i="26"/>
  <c r="P320" i="26"/>
  <c r="AD329" i="26"/>
  <c r="AC329" i="26"/>
  <c r="P334" i="26"/>
  <c r="AD338" i="26"/>
  <c r="P344" i="26"/>
  <c r="AD364" i="26"/>
  <c r="AD375" i="26"/>
  <c r="AD187" i="26"/>
  <c r="AD194" i="26"/>
  <c r="P195" i="26"/>
  <c r="AC225" i="26"/>
  <c r="AD234" i="26"/>
  <c r="AC234" i="26"/>
  <c r="AD253" i="26"/>
  <c r="P253" i="26"/>
  <c r="AD277" i="26"/>
  <c r="P277" i="26"/>
  <c r="AD301" i="26"/>
  <c r="P301" i="26"/>
  <c r="AD325" i="26"/>
  <c r="P325" i="26"/>
  <c r="AD349" i="26"/>
  <c r="AD365" i="26"/>
  <c r="AC365" i="26"/>
  <c r="AD381" i="26"/>
  <c r="AC381" i="26"/>
  <c r="P179" i="26"/>
  <c r="AC179" i="26"/>
  <c r="P183" i="26"/>
  <c r="P191" i="26"/>
  <c r="AC191" i="26"/>
  <c r="AD200" i="26"/>
  <c r="P200" i="26"/>
  <c r="P208" i="26"/>
  <c r="AD217" i="26"/>
  <c r="P217" i="26"/>
  <c r="AD221" i="26"/>
  <c r="AC221" i="26"/>
  <c r="P230" i="26"/>
  <c r="AC230" i="26"/>
  <c r="AC253" i="26"/>
  <c r="AD258" i="26"/>
  <c r="AC258" i="26"/>
  <c r="AC277" i="26"/>
  <c r="AD282" i="26"/>
  <c r="AC282" i="26"/>
  <c r="AC301" i="26"/>
  <c r="AD306" i="26"/>
  <c r="AC306" i="26"/>
  <c r="AC325" i="26"/>
  <c r="AD330" i="26"/>
  <c r="AC330" i="26"/>
  <c r="AD355" i="26"/>
  <c r="AC355" i="26"/>
  <c r="AD359" i="26"/>
  <c r="AD360" i="26"/>
  <c r="AC360" i="26"/>
  <c r="P376" i="26"/>
  <c r="AC376" i="26"/>
  <c r="P349" i="26"/>
  <c r="P361" i="26"/>
  <c r="P373" i="26"/>
  <c r="P385" i="26"/>
  <c r="P397" i="26"/>
  <c r="P409" i="26"/>
  <c r="P421" i="26"/>
  <c r="P433" i="26"/>
  <c r="P445" i="26"/>
  <c r="P457" i="26"/>
  <c r="P469" i="26"/>
  <c r="P481" i="26"/>
  <c r="P493" i="26"/>
  <c r="P174" i="26"/>
  <c r="P186" i="26"/>
  <c r="P198" i="26"/>
  <c r="P210" i="26"/>
  <c r="P222" i="26"/>
  <c r="P234" i="26"/>
  <c r="P246" i="26"/>
  <c r="P258" i="26"/>
  <c r="P270" i="26"/>
  <c r="P282" i="26"/>
  <c r="P294" i="26"/>
  <c r="P306" i="26"/>
  <c r="P318" i="26"/>
  <c r="P330" i="26"/>
  <c r="P342" i="26"/>
  <c r="P354" i="26"/>
  <c r="P366" i="26"/>
  <c r="P378" i="26"/>
  <c r="P390" i="26"/>
  <c r="AD392" i="26"/>
  <c r="P402" i="26"/>
  <c r="P414" i="26"/>
  <c r="AD416" i="26"/>
  <c r="P426" i="26"/>
  <c r="AD428" i="26"/>
  <c r="P438" i="26"/>
  <c r="AD440" i="26"/>
  <c r="P450" i="26"/>
  <c r="AD452" i="26"/>
  <c r="P462" i="26"/>
  <c r="AD464" i="26"/>
  <c r="P474" i="26"/>
  <c r="AD476" i="26"/>
  <c r="P486" i="26"/>
  <c r="AD488" i="26"/>
  <c r="AD500" i="26"/>
  <c r="P455" i="26"/>
  <c r="P479" i="26"/>
  <c r="P491" i="26"/>
  <c r="P424" i="26"/>
  <c r="P436" i="26"/>
  <c r="P448" i="26"/>
  <c r="P460" i="26"/>
  <c r="P472" i="26"/>
  <c r="P484" i="26"/>
  <c r="P496" i="26"/>
  <c r="P249" i="26"/>
  <c r="P261" i="26"/>
  <c r="P273" i="26"/>
  <c r="P285" i="26"/>
  <c r="P297" i="26"/>
  <c r="P309" i="26"/>
  <c r="P321" i="26"/>
  <c r="P333" i="26"/>
  <c r="P345" i="26"/>
  <c r="P357" i="26"/>
  <c r="P369" i="26"/>
  <c r="P381" i="26"/>
  <c r="P393" i="26"/>
  <c r="P405" i="26"/>
  <c r="P417" i="26"/>
  <c r="P429" i="26"/>
  <c r="P441" i="26"/>
  <c r="P453" i="26"/>
  <c r="P465" i="26"/>
  <c r="P477" i="26"/>
  <c r="P489" i="26"/>
  <c r="P501" i="26"/>
  <c r="P175" i="26"/>
  <c r="P187" i="26"/>
  <c r="P199" i="26"/>
  <c r="P211" i="26"/>
  <c r="P223" i="26"/>
  <c r="P235" i="26"/>
  <c r="P247" i="26"/>
  <c r="P259" i="26"/>
  <c r="P271" i="26"/>
  <c r="P283" i="26"/>
  <c r="P295" i="26"/>
  <c r="P307" i="26"/>
  <c r="P319" i="26"/>
  <c r="P331" i="26"/>
  <c r="P343" i="26"/>
  <c r="P355" i="26"/>
  <c r="P367" i="26"/>
  <c r="P379" i="26"/>
  <c r="P391" i="26"/>
  <c r="P403" i="26"/>
  <c r="P415" i="26"/>
  <c r="P427" i="26"/>
  <c r="P439" i="26"/>
  <c r="P451" i="26"/>
  <c r="P204" i="26"/>
  <c r="P216" i="26"/>
  <c r="P228" i="26"/>
  <c r="P240" i="26"/>
  <c r="P252" i="26"/>
  <c r="P264" i="26"/>
  <c r="P276" i="26"/>
  <c r="P288" i="26"/>
  <c r="P300" i="26"/>
  <c r="P312" i="26"/>
  <c r="P324" i="26"/>
  <c r="P336" i="26"/>
  <c r="P348" i="26"/>
  <c r="P360" i="26"/>
  <c r="P372" i="26"/>
  <c r="P384" i="26"/>
  <c r="P396" i="26"/>
  <c r="P408" i="26"/>
  <c r="P420" i="26"/>
  <c r="P432" i="26"/>
  <c r="P444" i="26"/>
  <c r="P456" i="26"/>
  <c r="P468" i="26"/>
  <c r="P480" i="26"/>
  <c r="P492" i="26"/>
  <c r="P173" i="26"/>
  <c r="P185" i="26"/>
  <c r="P197" i="26"/>
  <c r="P209" i="26"/>
  <c r="P221" i="26"/>
  <c r="P233" i="26"/>
  <c r="P245" i="26"/>
  <c r="P257" i="26"/>
  <c r="P269" i="26"/>
  <c r="P281" i="26"/>
  <c r="P293" i="26"/>
  <c r="P305" i="26"/>
  <c r="P317" i="26"/>
  <c r="P329" i="26"/>
  <c r="P341" i="26"/>
  <c r="P353" i="26"/>
  <c r="P365" i="26"/>
  <c r="P377" i="26"/>
  <c r="P389" i="26"/>
  <c r="P401" i="26"/>
  <c r="P413" i="26"/>
  <c r="P425" i="26"/>
  <c r="P437" i="26"/>
  <c r="P449" i="26"/>
  <c r="P461" i="26"/>
  <c r="P473" i="26"/>
  <c r="P485" i="26"/>
  <c r="P497" i="26"/>
  <c r="P382" i="26"/>
  <c r="P394" i="26"/>
  <c r="P406" i="26"/>
  <c r="P418" i="26"/>
  <c r="P430" i="26"/>
  <c r="P442" i="26"/>
  <c r="P454" i="26"/>
  <c r="P466" i="26"/>
  <c r="P478" i="26"/>
  <c r="P490" i="26"/>
  <c r="P502" i="26"/>
  <c r="P499" i="7"/>
  <c r="P487" i="7"/>
  <c r="P475" i="7"/>
  <c r="P463" i="7"/>
  <c r="P451" i="7"/>
  <c r="P439" i="7"/>
  <c r="P427" i="7"/>
  <c r="P415" i="7"/>
  <c r="P403" i="7"/>
  <c r="P391" i="7"/>
  <c r="P379" i="7"/>
  <c r="P367" i="7"/>
  <c r="P355" i="7"/>
  <c r="P343" i="7"/>
  <c r="P331" i="7"/>
  <c r="P319" i="7"/>
  <c r="P307" i="7"/>
  <c r="P295" i="7"/>
  <c r="P283" i="7"/>
  <c r="P271" i="7"/>
  <c r="P259" i="7"/>
  <c r="P247" i="7"/>
  <c r="P235" i="7"/>
  <c r="P223" i="7"/>
  <c r="P211" i="7"/>
  <c r="P199" i="7"/>
  <c r="P187" i="7"/>
  <c r="P175" i="7"/>
  <c r="P163" i="7"/>
  <c r="P151" i="7"/>
  <c r="P139" i="7"/>
  <c r="P127" i="7"/>
  <c r="P115" i="7"/>
  <c r="P103" i="7"/>
  <c r="P91" i="7"/>
  <c r="P79" i="7"/>
  <c r="P67" i="7"/>
  <c r="P55" i="7"/>
  <c r="P43" i="7"/>
  <c r="P31" i="7"/>
  <c r="P19" i="7"/>
  <c r="P7" i="7"/>
  <c r="P498" i="7"/>
  <c r="P486" i="7"/>
  <c r="P474" i="7"/>
  <c r="P462" i="7"/>
  <c r="P450" i="7"/>
  <c r="P438" i="7"/>
  <c r="P426" i="7"/>
  <c r="P414" i="7"/>
  <c r="P402" i="7"/>
  <c r="P390" i="7"/>
  <c r="P378" i="7"/>
  <c r="P366" i="7"/>
  <c r="P354" i="7"/>
  <c r="P342" i="7"/>
  <c r="P330" i="7"/>
  <c r="P318" i="7"/>
  <c r="P306" i="7"/>
  <c r="P294" i="7"/>
  <c r="P282" i="7"/>
  <c r="P270" i="7"/>
  <c r="P258" i="7"/>
  <c r="P246" i="7"/>
  <c r="P234" i="7"/>
  <c r="P222" i="7"/>
  <c r="P210" i="7"/>
  <c r="P198" i="7"/>
  <c r="P186" i="7"/>
  <c r="P174" i="7"/>
  <c r="P162" i="7"/>
  <c r="P150" i="7"/>
  <c r="P138" i="7"/>
  <c r="P126" i="7"/>
  <c r="P114" i="7"/>
  <c r="P102" i="7"/>
  <c r="P90" i="7"/>
  <c r="P78" i="7"/>
  <c r="P66" i="7"/>
  <c r="P54" i="7"/>
  <c r="P42" i="7"/>
  <c r="P30" i="7"/>
  <c r="P18" i="7"/>
  <c r="P6" i="7"/>
  <c r="P497" i="7"/>
  <c r="P485" i="7"/>
  <c r="P473" i="7"/>
  <c r="P461" i="7"/>
  <c r="P449" i="7"/>
  <c r="P437" i="7"/>
  <c r="P425" i="7"/>
  <c r="P413" i="7"/>
  <c r="P401" i="7"/>
  <c r="P389" i="7"/>
  <c r="P377" i="7"/>
  <c r="P365" i="7"/>
  <c r="P353" i="7"/>
  <c r="P341" i="7"/>
  <c r="P329" i="7"/>
  <c r="P317" i="7"/>
  <c r="P305" i="7"/>
  <c r="P293" i="7"/>
  <c r="P281" i="7"/>
  <c r="P269" i="7"/>
  <c r="P257" i="7"/>
  <c r="P245" i="7"/>
  <c r="P233" i="7"/>
  <c r="P221" i="7"/>
  <c r="P209" i="7"/>
  <c r="P197" i="7"/>
  <c r="P185" i="7"/>
  <c r="P173" i="7"/>
  <c r="P161" i="7"/>
  <c r="P149" i="7"/>
  <c r="P137" i="7"/>
  <c r="P125" i="7"/>
  <c r="P113" i="7"/>
  <c r="P101" i="7"/>
  <c r="P89" i="7"/>
  <c r="P77" i="7"/>
  <c r="P65" i="7"/>
  <c r="P53" i="7"/>
  <c r="P41" i="7"/>
  <c r="P29" i="7"/>
  <c r="P17" i="7"/>
  <c r="P4" i="7"/>
  <c r="P496" i="7"/>
  <c r="P484" i="7"/>
  <c r="P472" i="7"/>
  <c r="P460" i="7"/>
  <c r="P448" i="7"/>
  <c r="P436" i="7"/>
  <c r="P424" i="7"/>
  <c r="P412" i="7"/>
  <c r="P400" i="7"/>
  <c r="P388" i="7"/>
  <c r="P376" i="7"/>
  <c r="P364" i="7"/>
  <c r="P352" i="7"/>
  <c r="P340" i="7"/>
  <c r="P328" i="7"/>
  <c r="P316" i="7"/>
  <c r="P304" i="7"/>
  <c r="P292" i="7"/>
  <c r="P280" i="7"/>
  <c r="P268" i="7"/>
  <c r="P256" i="7"/>
  <c r="P244" i="7"/>
  <c r="P232" i="7"/>
  <c r="P220" i="7"/>
  <c r="P208" i="7"/>
  <c r="P196" i="7"/>
  <c r="P184" i="7"/>
  <c r="P172" i="7"/>
  <c r="P160" i="7"/>
  <c r="P148" i="7"/>
  <c r="P136" i="7"/>
  <c r="P124" i="7"/>
  <c r="P112" i="7"/>
  <c r="P100" i="7"/>
  <c r="P88" i="7"/>
  <c r="P76" i="7"/>
  <c r="P64" i="7"/>
  <c r="P52" i="7"/>
  <c r="P40" i="7"/>
  <c r="P28" i="7"/>
  <c r="P16" i="7"/>
  <c r="P5" i="7"/>
  <c r="P495" i="7"/>
  <c r="P483" i="7"/>
  <c r="P471" i="7"/>
  <c r="P459" i="7"/>
  <c r="P447" i="7"/>
  <c r="P435" i="7"/>
  <c r="P423" i="7"/>
  <c r="P411" i="7"/>
  <c r="P399" i="7"/>
  <c r="P387" i="7"/>
  <c r="P375" i="7"/>
  <c r="P363" i="7"/>
  <c r="P351" i="7"/>
  <c r="P339" i="7"/>
  <c r="P327" i="7"/>
  <c r="P315" i="7"/>
  <c r="P303" i="7"/>
  <c r="P291" i="7"/>
  <c r="P279" i="7"/>
  <c r="P267" i="7"/>
  <c r="P255" i="7"/>
  <c r="P243" i="7"/>
  <c r="P231" i="7"/>
  <c r="P219" i="7"/>
  <c r="P207" i="7"/>
  <c r="P195" i="7"/>
  <c r="P183" i="7"/>
  <c r="P171" i="7"/>
  <c r="P159" i="7"/>
  <c r="P147" i="7"/>
  <c r="P135" i="7"/>
  <c r="P123" i="7"/>
  <c r="P111" i="7"/>
  <c r="P99" i="7"/>
  <c r="P87" i="7"/>
  <c r="P75" i="7"/>
  <c r="P63" i="7"/>
  <c r="P51" i="7"/>
  <c r="P39" i="7"/>
  <c r="P27" i="7"/>
  <c r="P15" i="7"/>
  <c r="P494" i="7"/>
  <c r="P482" i="7"/>
  <c r="P470" i="7"/>
  <c r="P458" i="7"/>
  <c r="P446" i="7"/>
  <c r="P434" i="7"/>
  <c r="P422" i="7"/>
  <c r="P410" i="7"/>
  <c r="P398" i="7"/>
  <c r="P386" i="7"/>
  <c r="P374" i="7"/>
  <c r="P362" i="7"/>
  <c r="P350" i="7"/>
  <c r="P338" i="7"/>
  <c r="P326" i="7"/>
  <c r="P314" i="7"/>
  <c r="P302" i="7"/>
  <c r="P290" i="7"/>
  <c r="P278" i="7"/>
  <c r="P266" i="7"/>
  <c r="P254" i="7"/>
  <c r="P242" i="7"/>
  <c r="P230" i="7"/>
  <c r="P218" i="7"/>
  <c r="P206" i="7"/>
  <c r="P194" i="7"/>
  <c r="P182" i="7"/>
  <c r="P170" i="7"/>
  <c r="P158" i="7"/>
  <c r="P146" i="7"/>
  <c r="P134" i="7"/>
  <c r="P122" i="7"/>
  <c r="P110" i="7"/>
  <c r="P98" i="7"/>
  <c r="P86" i="7"/>
  <c r="P74" i="7"/>
  <c r="P62" i="7"/>
  <c r="P50" i="7"/>
  <c r="P38" i="7"/>
  <c r="P26" i="7"/>
  <c r="P14" i="7"/>
  <c r="P493" i="7"/>
  <c r="P481" i="7"/>
  <c r="P469" i="7"/>
  <c r="P457" i="7"/>
  <c r="P445" i="7"/>
  <c r="P433" i="7"/>
  <c r="P421" i="7"/>
  <c r="P409" i="7"/>
  <c r="P397" i="7"/>
  <c r="P385" i="7"/>
  <c r="P373" i="7"/>
  <c r="P361" i="7"/>
  <c r="P349" i="7"/>
  <c r="P337" i="7"/>
  <c r="P325" i="7"/>
  <c r="P313" i="7"/>
  <c r="P301" i="7"/>
  <c r="P289" i="7"/>
  <c r="P277" i="7"/>
  <c r="P265" i="7"/>
  <c r="P253" i="7"/>
  <c r="P241" i="7"/>
  <c r="P229" i="7"/>
  <c r="P217" i="7"/>
  <c r="P205" i="7"/>
  <c r="P193" i="7"/>
  <c r="P181" i="7"/>
  <c r="P169" i="7"/>
  <c r="P157" i="7"/>
  <c r="P145" i="7"/>
  <c r="P133" i="7"/>
  <c r="P121" i="7"/>
  <c r="P109" i="7"/>
  <c r="P97" i="7"/>
  <c r="P85" i="7"/>
  <c r="P73" i="7"/>
  <c r="P61" i="7"/>
  <c r="P49" i="7"/>
  <c r="P37" i="7"/>
  <c r="P25" i="7"/>
  <c r="P13" i="7"/>
  <c r="P492" i="7"/>
  <c r="P480" i="7"/>
  <c r="P468" i="7"/>
  <c r="P456" i="7"/>
  <c r="P444" i="7"/>
  <c r="P432" i="7"/>
  <c r="P420" i="7"/>
  <c r="P408" i="7"/>
  <c r="P396" i="7"/>
  <c r="P384" i="7"/>
  <c r="P372" i="7"/>
  <c r="P360" i="7"/>
  <c r="P348" i="7"/>
  <c r="P336" i="7"/>
  <c r="P324" i="7"/>
  <c r="P312" i="7"/>
  <c r="P300" i="7"/>
  <c r="P288" i="7"/>
  <c r="P276" i="7"/>
  <c r="P264" i="7"/>
  <c r="P252" i="7"/>
  <c r="P240" i="7"/>
  <c r="P228" i="7"/>
  <c r="P216" i="7"/>
  <c r="P204" i="7"/>
  <c r="P192" i="7"/>
  <c r="P180" i="7"/>
  <c r="P168" i="7"/>
  <c r="P156" i="7"/>
  <c r="P144" i="7"/>
  <c r="P132" i="7"/>
  <c r="P120" i="7"/>
  <c r="P108" i="7"/>
  <c r="P96" i="7"/>
  <c r="P84" i="7"/>
  <c r="P72" i="7"/>
  <c r="P60" i="7"/>
  <c r="P48" i="7"/>
  <c r="P36" i="7"/>
  <c r="P24" i="7"/>
  <c r="P12" i="7"/>
  <c r="P491" i="7"/>
  <c r="P479" i="7"/>
  <c r="P467" i="7"/>
  <c r="P455" i="7"/>
  <c r="P443" i="7"/>
  <c r="P431" i="7"/>
  <c r="P419" i="7"/>
  <c r="P407" i="7"/>
  <c r="P395" i="7"/>
  <c r="P383" i="7"/>
  <c r="P371" i="7"/>
  <c r="P359" i="7"/>
  <c r="P347" i="7"/>
  <c r="P335" i="7"/>
  <c r="P323" i="7"/>
  <c r="P311" i="7"/>
  <c r="P299" i="7"/>
  <c r="P287" i="7"/>
  <c r="P275" i="7"/>
  <c r="P263" i="7"/>
  <c r="P251" i="7"/>
  <c r="P239" i="7"/>
  <c r="P227" i="7"/>
  <c r="P215" i="7"/>
  <c r="P203" i="7"/>
  <c r="P191" i="7"/>
  <c r="P179" i="7"/>
  <c r="P167" i="7"/>
  <c r="P155" i="7"/>
  <c r="P143" i="7"/>
  <c r="P131" i="7"/>
  <c r="P119" i="7"/>
  <c r="P107" i="7"/>
  <c r="P95" i="7"/>
  <c r="P83" i="7"/>
  <c r="P71" i="7"/>
  <c r="P59" i="7"/>
  <c r="P47" i="7"/>
  <c r="P35" i="7"/>
  <c r="P23" i="7"/>
  <c r="P11" i="7"/>
  <c r="P502" i="7"/>
  <c r="P490" i="7"/>
  <c r="P478" i="7"/>
  <c r="P466" i="7"/>
  <c r="P454" i="7"/>
  <c r="P442" i="7"/>
  <c r="P430" i="7"/>
  <c r="P418" i="7"/>
  <c r="P406" i="7"/>
  <c r="P394" i="7"/>
  <c r="P382" i="7"/>
  <c r="P370" i="7"/>
  <c r="P358" i="7"/>
  <c r="P346" i="7"/>
  <c r="P334" i="7"/>
  <c r="P322" i="7"/>
  <c r="P310" i="7"/>
  <c r="P298" i="7"/>
  <c r="P286" i="7"/>
  <c r="P274" i="7"/>
  <c r="P262" i="7"/>
  <c r="P250" i="7"/>
  <c r="P238" i="7"/>
  <c r="P226" i="7"/>
  <c r="P214" i="7"/>
  <c r="P202" i="7"/>
  <c r="P190" i="7"/>
  <c r="P178" i="7"/>
  <c r="P166" i="7"/>
  <c r="P154" i="7"/>
  <c r="P142" i="7"/>
  <c r="P130" i="7"/>
  <c r="P118" i="7"/>
  <c r="P106" i="7"/>
  <c r="P94" i="7"/>
  <c r="P82" i="7"/>
  <c r="P70" i="7"/>
  <c r="P58" i="7"/>
  <c r="P46" i="7"/>
  <c r="P34" i="7"/>
  <c r="P22" i="7"/>
  <c r="P10" i="7"/>
  <c r="P501" i="7"/>
  <c r="P489" i="7"/>
  <c r="P477" i="7"/>
  <c r="P465" i="7"/>
  <c r="P453" i="7"/>
  <c r="P441" i="7"/>
  <c r="P429" i="7"/>
  <c r="P417" i="7"/>
  <c r="P405" i="7"/>
  <c r="P393" i="7"/>
  <c r="P381" i="7"/>
  <c r="P369" i="7"/>
  <c r="P357" i="7"/>
  <c r="P345" i="7"/>
  <c r="P333" i="7"/>
  <c r="P321" i="7"/>
  <c r="P309" i="7"/>
  <c r="P297" i="7"/>
  <c r="P285" i="7"/>
  <c r="P273" i="7"/>
  <c r="P261" i="7"/>
  <c r="P249" i="7"/>
  <c r="P237" i="7"/>
  <c r="P225" i="7"/>
  <c r="P213" i="7"/>
  <c r="P201" i="7"/>
  <c r="P189" i="7"/>
  <c r="P177" i="7"/>
  <c r="P165" i="7"/>
  <c r="P153" i="7"/>
  <c r="P141" i="7"/>
  <c r="P129" i="7"/>
  <c r="P117" i="7"/>
  <c r="P105" i="7"/>
  <c r="P93" i="7"/>
  <c r="P81" i="7"/>
  <c r="P69" i="7"/>
  <c r="P57" i="7"/>
  <c r="P45" i="7"/>
  <c r="P33" i="7"/>
  <c r="P21" i="7"/>
  <c r="P9" i="7"/>
  <c r="P500" i="7"/>
  <c r="P488" i="7"/>
  <c r="P476" i="7"/>
  <c r="P464" i="7"/>
  <c r="P452" i="7"/>
  <c r="P440" i="7"/>
  <c r="P428" i="7"/>
  <c r="P416" i="7"/>
  <c r="P404" i="7"/>
  <c r="P392" i="7"/>
  <c r="P380" i="7"/>
  <c r="P368" i="7"/>
  <c r="P356" i="7"/>
  <c r="P344" i="7"/>
  <c r="P332" i="7"/>
  <c r="P320" i="7"/>
  <c r="P308" i="7"/>
  <c r="P296" i="7"/>
  <c r="P284" i="7"/>
  <c r="P272" i="7"/>
  <c r="P260" i="7"/>
  <c r="P248" i="7"/>
  <c r="P236" i="7"/>
  <c r="P224" i="7"/>
  <c r="P212" i="7"/>
  <c r="P200" i="7"/>
  <c r="P188" i="7"/>
  <c r="P176" i="7"/>
  <c r="P164" i="7"/>
  <c r="P152" i="7"/>
  <c r="P140" i="7"/>
  <c r="P128" i="7"/>
  <c r="P116" i="7"/>
  <c r="P104" i="7"/>
  <c r="P92" i="7"/>
  <c r="P80" i="7"/>
  <c r="P68" i="7"/>
  <c r="P56" i="7"/>
  <c r="P44" i="7"/>
  <c r="P32" i="7"/>
  <c r="P20" i="7"/>
  <c r="P8" i="7"/>
</calcChain>
</file>

<file path=xl/sharedStrings.xml><?xml version="1.0" encoding="utf-8"?>
<sst xmlns="http://schemas.openxmlformats.org/spreadsheetml/2006/main" count="5516" uniqueCount="637">
  <si>
    <t>Below is a complete list of employees you pulled from the database.</t>
  </si>
  <si>
    <t>The list below includes employees who are no longer with the firm.</t>
  </si>
  <si>
    <t>EID: The employee's ID at the firm</t>
  </si>
  <si>
    <t>EID</t>
  </si>
  <si>
    <t>Title</t>
  </si>
  <si>
    <t>Department</t>
  </si>
  <si>
    <t>Department Code</t>
  </si>
  <si>
    <t>Section Name</t>
  </si>
  <si>
    <t>Department Head</t>
  </si>
  <si>
    <t>AAA</t>
  </si>
  <si>
    <t>Consultant</t>
  </si>
  <si>
    <t>SOC</t>
  </si>
  <si>
    <t>Strategy &amp; Operations</t>
  </si>
  <si>
    <t>James Anderson</t>
  </si>
  <si>
    <t>AAB</t>
  </si>
  <si>
    <t>TEC</t>
  </si>
  <si>
    <t>Technology</t>
  </si>
  <si>
    <t>Olivia Martinez</t>
  </si>
  <si>
    <t>AAC</t>
  </si>
  <si>
    <t>HRC</t>
  </si>
  <si>
    <t>Human Resources (HR)</t>
  </si>
  <si>
    <t>Emily Johnson</t>
  </si>
  <si>
    <t>AAD</t>
  </si>
  <si>
    <t>FAD</t>
  </si>
  <si>
    <t>Financial Advisory</t>
  </si>
  <si>
    <t>Michael Thompson</t>
  </si>
  <si>
    <t>AAE</t>
  </si>
  <si>
    <t>MSC</t>
  </si>
  <si>
    <t>Marketing &amp; Sales</t>
  </si>
  <si>
    <t>Sophia Brown</t>
  </si>
  <si>
    <t>AAF</t>
  </si>
  <si>
    <t>SCL</t>
  </si>
  <si>
    <t>Supply Chain &amp; Logistics</t>
  </si>
  <si>
    <t>William Davis</t>
  </si>
  <si>
    <t>AAG</t>
  </si>
  <si>
    <t>ESC</t>
  </si>
  <si>
    <t>Environmental &amp; Sustainability</t>
  </si>
  <si>
    <t>Isabella Wilson</t>
  </si>
  <si>
    <t>AAH</t>
  </si>
  <si>
    <t>LRC</t>
  </si>
  <si>
    <t>Legal &amp; Regulatory</t>
  </si>
  <si>
    <t>Benjamin Garcia</t>
  </si>
  <si>
    <t>AAI</t>
  </si>
  <si>
    <t>HLS</t>
  </si>
  <si>
    <t>Healthcare &amp; Life Sciences</t>
  </si>
  <si>
    <t>Charlotte Taylor</t>
  </si>
  <si>
    <t>AAJ</t>
  </si>
  <si>
    <t>AAK</t>
  </si>
  <si>
    <t>AAL</t>
  </si>
  <si>
    <t>AAM</t>
  </si>
  <si>
    <t>AAN</t>
  </si>
  <si>
    <t>AAO</t>
  </si>
  <si>
    <t>AAP</t>
  </si>
  <si>
    <t>AAQ</t>
  </si>
  <si>
    <t>AAR</t>
  </si>
  <si>
    <t>AAS</t>
  </si>
  <si>
    <t>AAT</t>
  </si>
  <si>
    <t>AAU</t>
  </si>
  <si>
    <t>AAV</t>
  </si>
  <si>
    <t>AAW</t>
  </si>
  <si>
    <t>AAX</t>
  </si>
  <si>
    <t>AAY</t>
  </si>
  <si>
    <t>AAZ</t>
  </si>
  <si>
    <t>ABA</t>
  </si>
  <si>
    <t>ABB</t>
  </si>
  <si>
    <t>ABC</t>
  </si>
  <si>
    <t>ABD</t>
  </si>
  <si>
    <t>ABE</t>
  </si>
  <si>
    <t>ABF</t>
  </si>
  <si>
    <t>ABG</t>
  </si>
  <si>
    <t>ABH</t>
  </si>
  <si>
    <t>ABI</t>
  </si>
  <si>
    <t>ABJ</t>
  </si>
  <si>
    <t>ABK</t>
  </si>
  <si>
    <t>ABL</t>
  </si>
  <si>
    <t>ABM</t>
  </si>
  <si>
    <t>ABN</t>
  </si>
  <si>
    <t>ABO</t>
  </si>
  <si>
    <t>ABP</t>
  </si>
  <si>
    <t>ABQ</t>
  </si>
  <si>
    <t>ABR</t>
  </si>
  <si>
    <t>ABS</t>
  </si>
  <si>
    <t>ABT</t>
  </si>
  <si>
    <t>ABU</t>
  </si>
  <si>
    <t>ABV</t>
  </si>
  <si>
    <t>ABW</t>
  </si>
  <si>
    <t>ABX</t>
  </si>
  <si>
    <t>ABY</t>
  </si>
  <si>
    <t>ABZ</t>
  </si>
  <si>
    <t>ACA</t>
  </si>
  <si>
    <t>ACB</t>
  </si>
  <si>
    <t>ACC</t>
  </si>
  <si>
    <t>ACD</t>
  </si>
  <si>
    <t>ACE</t>
  </si>
  <si>
    <t>ACF</t>
  </si>
  <si>
    <t>ACG</t>
  </si>
  <si>
    <t>ACH</t>
  </si>
  <si>
    <t>ACI</t>
  </si>
  <si>
    <t>ACJ</t>
  </si>
  <si>
    <t>ACK</t>
  </si>
  <si>
    <t>ACL</t>
  </si>
  <si>
    <t>ACM</t>
  </si>
  <si>
    <t>ACN</t>
  </si>
  <si>
    <t>ACO</t>
  </si>
  <si>
    <t>ACP</t>
  </si>
  <si>
    <t>ACQ</t>
  </si>
  <si>
    <t>ACR</t>
  </si>
  <si>
    <t>ACS</t>
  </si>
  <si>
    <t>ACT</t>
  </si>
  <si>
    <t>ACU</t>
  </si>
  <si>
    <t>ACV</t>
  </si>
  <si>
    <t>ACW</t>
  </si>
  <si>
    <t>ACX</t>
  </si>
  <si>
    <t>ACY</t>
  </si>
  <si>
    <t>ACZ</t>
  </si>
  <si>
    <t>ADA</t>
  </si>
  <si>
    <t>ADB</t>
  </si>
  <si>
    <t>ADC</t>
  </si>
  <si>
    <t>ADD</t>
  </si>
  <si>
    <t>ADE</t>
  </si>
  <si>
    <t>ADF</t>
  </si>
  <si>
    <t>ADG</t>
  </si>
  <si>
    <t>ADH</t>
  </si>
  <si>
    <t>ADI</t>
  </si>
  <si>
    <t>ADJ</t>
  </si>
  <si>
    <t>ADK</t>
  </si>
  <si>
    <t>ADL</t>
  </si>
  <si>
    <t>ADM</t>
  </si>
  <si>
    <t>ADN</t>
  </si>
  <si>
    <t>ADO</t>
  </si>
  <si>
    <t>ADP</t>
  </si>
  <si>
    <t>ADQ</t>
  </si>
  <si>
    <t>ADR</t>
  </si>
  <si>
    <t>ADS</t>
  </si>
  <si>
    <t>ADT</t>
  </si>
  <si>
    <t>ADU</t>
  </si>
  <si>
    <t>ADV</t>
  </si>
  <si>
    <t>ADW</t>
  </si>
  <si>
    <t>ADX</t>
  </si>
  <si>
    <t>ADY</t>
  </si>
  <si>
    <t>ADZ</t>
  </si>
  <si>
    <t>AEA</t>
  </si>
  <si>
    <t>AEB</t>
  </si>
  <si>
    <t>AEC</t>
  </si>
  <si>
    <t>AED</t>
  </si>
  <si>
    <t>AEE</t>
  </si>
  <si>
    <t>AEF</t>
  </si>
  <si>
    <t>AEG</t>
  </si>
  <si>
    <t>AEH</t>
  </si>
  <si>
    <t>AEI</t>
  </si>
  <si>
    <t>AEJ</t>
  </si>
  <si>
    <t>AEK</t>
  </si>
  <si>
    <t>AEL</t>
  </si>
  <si>
    <t>AEM</t>
  </si>
  <si>
    <t>AEN</t>
  </si>
  <si>
    <t>AEO</t>
  </si>
  <si>
    <t>AEP</t>
  </si>
  <si>
    <t>AEQ</t>
  </si>
  <si>
    <t>AER</t>
  </si>
  <si>
    <t>AES</t>
  </si>
  <si>
    <t>AET</t>
  </si>
  <si>
    <t>AEU</t>
  </si>
  <si>
    <t>AEV</t>
  </si>
  <si>
    <t>AEW</t>
  </si>
  <si>
    <t>AEX</t>
  </si>
  <si>
    <t>AEY</t>
  </si>
  <si>
    <t>AEZ</t>
  </si>
  <si>
    <t>AFA</t>
  </si>
  <si>
    <t>AFB</t>
  </si>
  <si>
    <t>AFC</t>
  </si>
  <si>
    <t>AFD</t>
  </si>
  <si>
    <t>AFE</t>
  </si>
  <si>
    <t>AFF</t>
  </si>
  <si>
    <t>AFG</t>
  </si>
  <si>
    <t>AFH</t>
  </si>
  <si>
    <t>AFI</t>
  </si>
  <si>
    <t>AFJ</t>
  </si>
  <si>
    <t>AFK</t>
  </si>
  <si>
    <t>AFL</t>
  </si>
  <si>
    <t>AFM</t>
  </si>
  <si>
    <t>AFN</t>
  </si>
  <si>
    <t>AFO</t>
  </si>
  <si>
    <t>AFP</t>
  </si>
  <si>
    <t>AFQ</t>
  </si>
  <si>
    <t>AFR</t>
  </si>
  <si>
    <t>AFS</t>
  </si>
  <si>
    <t>AFT</t>
  </si>
  <si>
    <t>AFU</t>
  </si>
  <si>
    <t>AFV</t>
  </si>
  <si>
    <t>AFW</t>
  </si>
  <si>
    <t>AFX</t>
  </si>
  <si>
    <t>AFY</t>
  </si>
  <si>
    <t>AFZ</t>
  </si>
  <si>
    <t>AGA</t>
  </si>
  <si>
    <t>AGB</t>
  </si>
  <si>
    <t>AGC</t>
  </si>
  <si>
    <t>AGD</t>
  </si>
  <si>
    <t>AGE</t>
  </si>
  <si>
    <t>AGF</t>
  </si>
  <si>
    <t>AGG</t>
  </si>
  <si>
    <t>AGH</t>
  </si>
  <si>
    <t>AGI</t>
  </si>
  <si>
    <t>AGJ</t>
  </si>
  <si>
    <t>AGK</t>
  </si>
  <si>
    <t>AGL</t>
  </si>
  <si>
    <t>AGM</t>
  </si>
  <si>
    <t>AGN</t>
  </si>
  <si>
    <t>AGO</t>
  </si>
  <si>
    <t>AGP</t>
  </si>
  <si>
    <t>AGQ</t>
  </si>
  <si>
    <t>AGR</t>
  </si>
  <si>
    <t>AGS</t>
  </si>
  <si>
    <t>AGT</t>
  </si>
  <si>
    <t>AGU</t>
  </si>
  <si>
    <t>AGV</t>
  </si>
  <si>
    <t>AGW</t>
  </si>
  <si>
    <t>AGX</t>
  </si>
  <si>
    <t>AGY</t>
  </si>
  <si>
    <t>AGZ</t>
  </si>
  <si>
    <t>AHA</t>
  </si>
  <si>
    <t>AHB</t>
  </si>
  <si>
    <t>AHC</t>
  </si>
  <si>
    <t>AHD</t>
  </si>
  <si>
    <t>AHE</t>
  </si>
  <si>
    <t>AHF</t>
  </si>
  <si>
    <t>AHG</t>
  </si>
  <si>
    <t>AHH</t>
  </si>
  <si>
    <t>AHI</t>
  </si>
  <si>
    <t>AHJ</t>
  </si>
  <si>
    <t>AHK</t>
  </si>
  <si>
    <t>AHL</t>
  </si>
  <si>
    <t>AHM</t>
  </si>
  <si>
    <t>AHN</t>
  </si>
  <si>
    <t>AHO</t>
  </si>
  <si>
    <t>AHP</t>
  </si>
  <si>
    <t>AHQ</t>
  </si>
  <si>
    <t>AHR</t>
  </si>
  <si>
    <t>AHS</t>
  </si>
  <si>
    <t>AHT</t>
  </si>
  <si>
    <t>AHU</t>
  </si>
  <si>
    <t>AHV</t>
  </si>
  <si>
    <t>AHW</t>
  </si>
  <si>
    <t>AHX</t>
  </si>
  <si>
    <t>AHY</t>
  </si>
  <si>
    <t>AHZ</t>
  </si>
  <si>
    <t>AIA</t>
  </si>
  <si>
    <t>AIB</t>
  </si>
  <si>
    <t>AIC</t>
  </si>
  <si>
    <t>AID</t>
  </si>
  <si>
    <t>AIE</t>
  </si>
  <si>
    <t>AIF</t>
  </si>
  <si>
    <t>AIG</t>
  </si>
  <si>
    <t>AIH</t>
  </si>
  <si>
    <t>AII</t>
  </si>
  <si>
    <t>AIJ</t>
  </si>
  <si>
    <t>AIK</t>
  </si>
  <si>
    <t>AIL</t>
  </si>
  <si>
    <t>AIM</t>
  </si>
  <si>
    <t>AIN</t>
  </si>
  <si>
    <t>AIO</t>
  </si>
  <si>
    <t>AIP</t>
  </si>
  <si>
    <t>AIQ</t>
  </si>
  <si>
    <t>AIR</t>
  </si>
  <si>
    <t>AIS</t>
  </si>
  <si>
    <t>AIT</t>
  </si>
  <si>
    <t>AIU</t>
  </si>
  <si>
    <t>AIV</t>
  </si>
  <si>
    <t>AIW</t>
  </si>
  <si>
    <t>AIX</t>
  </si>
  <si>
    <t>AIY</t>
  </si>
  <si>
    <t>AIZ</t>
  </si>
  <si>
    <t>AJA</t>
  </si>
  <si>
    <t>AJB</t>
  </si>
  <si>
    <t>AJC</t>
  </si>
  <si>
    <t>AJD</t>
  </si>
  <si>
    <t>AJE</t>
  </si>
  <si>
    <t>AJF</t>
  </si>
  <si>
    <t>AJG</t>
  </si>
  <si>
    <t>AJH</t>
  </si>
  <si>
    <t>AJI</t>
  </si>
  <si>
    <t>AJJ</t>
  </si>
  <si>
    <t>AJK</t>
  </si>
  <si>
    <t>AJL</t>
  </si>
  <si>
    <t>AJM</t>
  </si>
  <si>
    <t>AJN</t>
  </si>
  <si>
    <t>AJO</t>
  </si>
  <si>
    <t>AJP</t>
  </si>
  <si>
    <t>AJQ</t>
  </si>
  <si>
    <t>AJR</t>
  </si>
  <si>
    <t>AJS</t>
  </si>
  <si>
    <t>AJT</t>
  </si>
  <si>
    <t>AJU</t>
  </si>
  <si>
    <t>AJV</t>
  </si>
  <si>
    <t>AJW</t>
  </si>
  <si>
    <t>AJX</t>
  </si>
  <si>
    <t>AJY</t>
  </si>
  <si>
    <t>AJZ</t>
  </si>
  <si>
    <t>AKA</t>
  </si>
  <si>
    <t>AKB</t>
  </si>
  <si>
    <t>AKC</t>
  </si>
  <si>
    <t>AKD</t>
  </si>
  <si>
    <t>AKE</t>
  </si>
  <si>
    <t>AKF</t>
  </si>
  <si>
    <t>AKG</t>
  </si>
  <si>
    <t>AKH</t>
  </si>
  <si>
    <t>AKI</t>
  </si>
  <si>
    <t>AKJ</t>
  </si>
  <si>
    <t>AKK</t>
  </si>
  <si>
    <t>AKL</t>
  </si>
  <si>
    <t>AKM</t>
  </si>
  <si>
    <t>AKN</t>
  </si>
  <si>
    <t>AKO</t>
  </si>
  <si>
    <t>AKP</t>
  </si>
  <si>
    <t>AKQ</t>
  </si>
  <si>
    <t>AKR</t>
  </si>
  <si>
    <t>AKS</t>
  </si>
  <si>
    <t>AKT</t>
  </si>
  <si>
    <t>AKU</t>
  </si>
  <si>
    <t>AKV</t>
  </si>
  <si>
    <t>AKW</t>
  </si>
  <si>
    <t>AKX</t>
  </si>
  <si>
    <t>AKY</t>
  </si>
  <si>
    <t>AKZ</t>
  </si>
  <si>
    <t>ALA</t>
  </si>
  <si>
    <t>ALB</t>
  </si>
  <si>
    <t>ALC</t>
  </si>
  <si>
    <t>ALD</t>
  </si>
  <si>
    <t>ALE</t>
  </si>
  <si>
    <t>ALF</t>
  </si>
  <si>
    <t>ALG</t>
  </si>
  <si>
    <t>ALH</t>
  </si>
  <si>
    <t>ALI</t>
  </si>
  <si>
    <t>ALJ</t>
  </si>
  <si>
    <t>ALK</t>
  </si>
  <si>
    <t>ALL</t>
  </si>
  <si>
    <t>ALM</t>
  </si>
  <si>
    <t>ALN</t>
  </si>
  <si>
    <t>ALO</t>
  </si>
  <si>
    <t>Executive</t>
  </si>
  <si>
    <t>ALP</t>
  </si>
  <si>
    <t>Senior Manager</t>
  </si>
  <si>
    <t>ALQ</t>
  </si>
  <si>
    <t>Coordinator</t>
  </si>
  <si>
    <t>ALR</t>
  </si>
  <si>
    <t>ALS</t>
  </si>
  <si>
    <t>Team Lead</t>
  </si>
  <si>
    <t>ALT</t>
  </si>
  <si>
    <t>ALU</t>
  </si>
  <si>
    <t>Manager</t>
  </si>
  <si>
    <t>ALV</t>
  </si>
  <si>
    <t>Project Manager</t>
  </si>
  <si>
    <t>ALW</t>
  </si>
  <si>
    <t>Associate Director</t>
  </si>
  <si>
    <t>ALX</t>
  </si>
  <si>
    <t>ALY</t>
  </si>
  <si>
    <t>ALZ</t>
  </si>
  <si>
    <t>AMA</t>
  </si>
  <si>
    <t>Advisor</t>
  </si>
  <si>
    <t>AMB</t>
  </si>
  <si>
    <t>AMC</t>
  </si>
  <si>
    <t>Analyst</t>
  </si>
  <si>
    <t>AMD</t>
  </si>
  <si>
    <t>AME</t>
  </si>
  <si>
    <t>AMF</t>
  </si>
  <si>
    <t>AMG</t>
  </si>
  <si>
    <t>AMH</t>
  </si>
  <si>
    <t>AMI</t>
  </si>
  <si>
    <t>AMJ</t>
  </si>
  <si>
    <t>AMK</t>
  </si>
  <si>
    <t>AML</t>
  </si>
  <si>
    <t>AMM</t>
  </si>
  <si>
    <t>Associate Specialist</t>
  </si>
  <si>
    <t>AMN</t>
  </si>
  <si>
    <t>Director</t>
  </si>
  <si>
    <t>AMO</t>
  </si>
  <si>
    <t>Specialist</t>
  </si>
  <si>
    <t>AMP</t>
  </si>
  <si>
    <t>AMQ</t>
  </si>
  <si>
    <t>Senior Analyst</t>
  </si>
  <si>
    <t>AMR</t>
  </si>
  <si>
    <t>AMS</t>
  </si>
  <si>
    <t>AMT</t>
  </si>
  <si>
    <t>AMU</t>
  </si>
  <si>
    <t>AMV</t>
  </si>
  <si>
    <t>AMW</t>
  </si>
  <si>
    <t>AMX</t>
  </si>
  <si>
    <t>AMY</t>
  </si>
  <si>
    <t>AMZ</t>
  </si>
  <si>
    <t>ANA</t>
  </si>
  <si>
    <t>ANB</t>
  </si>
  <si>
    <t>ANC</t>
  </si>
  <si>
    <t>AND</t>
  </si>
  <si>
    <t>ANE</t>
  </si>
  <si>
    <t>ANF</t>
  </si>
  <si>
    <t>ANG</t>
  </si>
  <si>
    <t>ANH</t>
  </si>
  <si>
    <t>ANI</t>
  </si>
  <si>
    <t>ANJ</t>
  </si>
  <si>
    <t>ANK</t>
  </si>
  <si>
    <t>ANL</t>
  </si>
  <si>
    <t>ANM</t>
  </si>
  <si>
    <t>ANN</t>
  </si>
  <si>
    <t>ANO</t>
  </si>
  <si>
    <t>ANP</t>
  </si>
  <si>
    <t>ANQ</t>
  </si>
  <si>
    <t>ANR</t>
  </si>
  <si>
    <t>ANS</t>
  </si>
  <si>
    <t>ANT</t>
  </si>
  <si>
    <t>ANU</t>
  </si>
  <si>
    <t>ANV</t>
  </si>
  <si>
    <t>ANW</t>
  </si>
  <si>
    <t>ANX</t>
  </si>
  <si>
    <t>ANY</t>
  </si>
  <si>
    <t>ANZ</t>
  </si>
  <si>
    <t>AOA</t>
  </si>
  <si>
    <t>AOB</t>
  </si>
  <si>
    <t>AOC</t>
  </si>
  <si>
    <t>AOD</t>
  </si>
  <si>
    <t>AOE</t>
  </si>
  <si>
    <t>AOF</t>
  </si>
  <si>
    <t>AOG</t>
  </si>
  <si>
    <t>AOH</t>
  </si>
  <si>
    <t>AOI</t>
  </si>
  <si>
    <t>AOJ</t>
  </si>
  <si>
    <t>AOK</t>
  </si>
  <si>
    <t>AOL</t>
  </si>
  <si>
    <t>AOM</t>
  </si>
  <si>
    <t>AON</t>
  </si>
  <si>
    <t>AOO</t>
  </si>
  <si>
    <t>AOP</t>
  </si>
  <si>
    <t>AOQ</t>
  </si>
  <si>
    <t>AOR</t>
  </si>
  <si>
    <t>AOS</t>
  </si>
  <si>
    <t>AOT</t>
  </si>
  <si>
    <t>AOU</t>
  </si>
  <si>
    <t>AOV</t>
  </si>
  <si>
    <t>AOW</t>
  </si>
  <si>
    <t>AOX</t>
  </si>
  <si>
    <t>AOY</t>
  </si>
  <si>
    <t>AOZ</t>
  </si>
  <si>
    <t>APA</t>
  </si>
  <si>
    <t>APB</t>
  </si>
  <si>
    <t>APC</t>
  </si>
  <si>
    <t>APD</t>
  </si>
  <si>
    <t>APE</t>
  </si>
  <si>
    <t>APF</t>
  </si>
  <si>
    <t>APG</t>
  </si>
  <si>
    <t>APH</t>
  </si>
  <si>
    <t>API</t>
  </si>
  <si>
    <t>APJ</t>
  </si>
  <si>
    <t>APK</t>
  </si>
  <si>
    <t>APL</t>
  </si>
  <si>
    <t>APM</t>
  </si>
  <si>
    <t>APN</t>
  </si>
  <si>
    <t>APO</t>
  </si>
  <si>
    <t>APP</t>
  </si>
  <si>
    <t>APQ</t>
  </si>
  <si>
    <t>APR</t>
  </si>
  <si>
    <t>APS</t>
  </si>
  <si>
    <t>APT</t>
  </si>
  <si>
    <t>APU</t>
  </si>
  <si>
    <t>APV</t>
  </si>
  <si>
    <t>APW</t>
  </si>
  <si>
    <t>APX</t>
  </si>
  <si>
    <t>APY</t>
  </si>
  <si>
    <t>APZ</t>
  </si>
  <si>
    <t>AQA</t>
  </si>
  <si>
    <t>AQB</t>
  </si>
  <si>
    <t>AQC</t>
  </si>
  <si>
    <t>AQD</t>
  </si>
  <si>
    <t>AQE</t>
  </si>
  <si>
    <t>AQF</t>
  </si>
  <si>
    <t>AQG</t>
  </si>
  <si>
    <t>AQH</t>
  </si>
  <si>
    <t>AQI</t>
  </si>
  <si>
    <t>AQJ</t>
  </si>
  <si>
    <t>AQK</t>
  </si>
  <si>
    <t>AQL</t>
  </si>
  <si>
    <t>AQM</t>
  </si>
  <si>
    <t>AQN</t>
  </si>
  <si>
    <t>AQO</t>
  </si>
  <si>
    <t>AQP</t>
  </si>
  <si>
    <t>AQQ</t>
  </si>
  <si>
    <t>AQR</t>
  </si>
  <si>
    <t>AQS</t>
  </si>
  <si>
    <t>AQT</t>
  </si>
  <si>
    <t>AQU</t>
  </si>
  <si>
    <t>AQV</t>
  </si>
  <si>
    <t>AQW</t>
  </si>
  <si>
    <t>AQX</t>
  </si>
  <si>
    <t>AQY</t>
  </si>
  <si>
    <t>AQZ</t>
  </si>
  <si>
    <t>ARA</t>
  </si>
  <si>
    <t>ARB</t>
  </si>
  <si>
    <t>ARC</t>
  </si>
  <si>
    <t>ARD</t>
  </si>
  <si>
    <t>ARE</t>
  </si>
  <si>
    <t>ARF</t>
  </si>
  <si>
    <t>ARG</t>
  </si>
  <si>
    <t>ARH</t>
  </si>
  <si>
    <t>ARI</t>
  </si>
  <si>
    <t>ARJ</t>
  </si>
  <si>
    <t>ARK</t>
  </si>
  <si>
    <t>ARL</t>
  </si>
  <si>
    <t>ARM</t>
  </si>
  <si>
    <t>ARN</t>
  </si>
  <si>
    <t>ARO</t>
  </si>
  <si>
    <t>ARP</t>
  </si>
  <si>
    <t>ARQ</t>
  </si>
  <si>
    <t>ARR</t>
  </si>
  <si>
    <t>ARS</t>
  </si>
  <si>
    <t>ART</t>
  </si>
  <si>
    <t>ARU</t>
  </si>
  <si>
    <t>ARV</t>
  </si>
  <si>
    <t>ARW</t>
  </si>
  <si>
    <t>ARX</t>
  </si>
  <si>
    <t>ARY</t>
  </si>
  <si>
    <t>ARZ</t>
  </si>
  <si>
    <t>ASA</t>
  </si>
  <si>
    <t>ASB</t>
  </si>
  <si>
    <t>ASC</t>
  </si>
  <si>
    <t>ASD</t>
  </si>
  <si>
    <t>ASE</t>
  </si>
  <si>
    <t>ASF</t>
  </si>
  <si>
    <t>ASG</t>
  </si>
  <si>
    <t>ASH</t>
  </si>
  <si>
    <t>ASI</t>
  </si>
  <si>
    <t>ASJ</t>
  </si>
  <si>
    <t>ASK</t>
  </si>
  <si>
    <t>ASL</t>
  </si>
  <si>
    <t>ASM</t>
  </si>
  <si>
    <t>ASN</t>
  </si>
  <si>
    <t>ASO</t>
  </si>
  <si>
    <t>ASP</t>
  </si>
  <si>
    <t>ASQ</t>
  </si>
  <si>
    <t>ASR</t>
  </si>
  <si>
    <t>ASS</t>
  </si>
  <si>
    <t>AST</t>
  </si>
  <si>
    <t>ASU</t>
  </si>
  <si>
    <t>ASV</t>
  </si>
  <si>
    <t>ASW</t>
  </si>
  <si>
    <t>ASX</t>
  </si>
  <si>
    <t>ASY</t>
  </si>
  <si>
    <t>ASZ</t>
  </si>
  <si>
    <t>ATA</t>
  </si>
  <si>
    <t>ATB</t>
  </si>
  <si>
    <t>ATC</t>
  </si>
  <si>
    <t>ATD</t>
  </si>
  <si>
    <t>ATE</t>
  </si>
  <si>
    <t>ATF</t>
  </si>
  <si>
    <t>2024 Billable Hours by Month</t>
  </si>
  <si>
    <t>2024 Non-Billable Hours by Month</t>
  </si>
  <si>
    <t>TKID</t>
  </si>
  <si>
    <t>Jan</t>
  </si>
  <si>
    <t>Feb</t>
  </si>
  <si>
    <t>Mar</t>
  </si>
  <si>
    <t>Apr</t>
  </si>
  <si>
    <t>May</t>
  </si>
  <si>
    <t>Jun</t>
  </si>
  <si>
    <t>Jul</t>
  </si>
  <si>
    <t>Aug</t>
  </si>
  <si>
    <t>Sep</t>
  </si>
  <si>
    <t>Oct</t>
  </si>
  <si>
    <t>Nov</t>
  </si>
  <si>
    <t>Dec</t>
  </si>
  <si>
    <t>2023 Billable Hours by Month</t>
  </si>
  <si>
    <t>2023 Non-Billable Hours by Month</t>
  </si>
  <si>
    <t>2022 Billable Hours by Month</t>
  </si>
  <si>
    <t>2022 Non-Billable Hours by Month</t>
  </si>
  <si>
    <t>Grand Total</t>
  </si>
  <si>
    <t>billable</t>
  </si>
  <si>
    <t>non-billable</t>
  </si>
  <si>
    <t>Total Hours</t>
  </si>
  <si>
    <t>2024 Total Hours</t>
  </si>
  <si>
    <t>2023 Total Hour</t>
  </si>
  <si>
    <t>2022 Total Hour</t>
  </si>
  <si>
    <t>January</t>
  </si>
  <si>
    <t>February</t>
  </si>
  <si>
    <t>March</t>
  </si>
  <si>
    <t>April</t>
  </si>
  <si>
    <t>June</t>
  </si>
  <si>
    <t xml:space="preserve">May </t>
  </si>
  <si>
    <t>July</t>
  </si>
  <si>
    <t>August</t>
  </si>
  <si>
    <t>September</t>
  </si>
  <si>
    <t>October</t>
  </si>
  <si>
    <t>November</t>
  </si>
  <si>
    <t>December</t>
  </si>
  <si>
    <t>Total Billable Hour</t>
  </si>
  <si>
    <t>Total Non- Billable Hour</t>
  </si>
  <si>
    <t>Monthly Total</t>
  </si>
  <si>
    <t>Total Non-Billable Hour</t>
  </si>
  <si>
    <t>Total Hour</t>
  </si>
  <si>
    <t xml:space="preserve">April </t>
  </si>
  <si>
    <t xml:space="preserve">June </t>
  </si>
  <si>
    <t xml:space="preserve">December
</t>
  </si>
  <si>
    <t xml:space="preserve">Jan </t>
  </si>
  <si>
    <t xml:space="preserve">Feb </t>
  </si>
  <si>
    <t xml:space="preserve">Mar </t>
  </si>
  <si>
    <t xml:space="preserve">Apr </t>
  </si>
  <si>
    <t xml:space="preserve">Jun </t>
  </si>
  <si>
    <t xml:space="preserve">Jul </t>
  </si>
  <si>
    <t xml:space="preserve">Aug </t>
  </si>
  <si>
    <t xml:space="preserve">Sep </t>
  </si>
  <si>
    <t xml:space="preserve">Oct </t>
  </si>
  <si>
    <t xml:space="preserve">Nov </t>
  </si>
  <si>
    <t xml:space="preserve">Dec </t>
  </si>
  <si>
    <t>Total Billable Hours</t>
  </si>
  <si>
    <t>Billable Hours</t>
  </si>
  <si>
    <t>Non-Billable Hours</t>
  </si>
  <si>
    <t>Total Non-Billable Hours</t>
  </si>
  <si>
    <t>2023 Total Hours</t>
  </si>
  <si>
    <t>2022 Total Hours</t>
  </si>
  <si>
    <t>Projected 2024 Total Hours</t>
  </si>
  <si>
    <t>Projected Total Non-Billable Hours</t>
  </si>
  <si>
    <t>Projected Total Billable Hours</t>
  </si>
  <si>
    <t>Percentage of Non-Billable Hour</t>
  </si>
  <si>
    <t>Percentage of Non-Billable Hours</t>
  </si>
  <si>
    <t xml:space="preserve">Percentage of Non-billable Hours </t>
  </si>
  <si>
    <t>1, Monthly 2024 Billable Hours</t>
  </si>
  <si>
    <t>2, October 2024 YTD Total Billable and Non-Billable Hours</t>
  </si>
  <si>
    <t xml:space="preserve">4, Annual Billable and Non-billable Hours from 2023 </t>
  </si>
  <si>
    <t>4, Annual billable and Non-Billable Hours from 2022</t>
  </si>
  <si>
    <t>3, Projected 2024 Total Hours</t>
  </si>
  <si>
    <t>Mean Total Billable Hours</t>
  </si>
  <si>
    <t>Max Total Billable Hours</t>
  </si>
  <si>
    <t>Min Total Billable Hours(other than 0)</t>
  </si>
  <si>
    <t>Average Percentage of 2023 Non-Billable Hour</t>
  </si>
  <si>
    <t>Average Percentage of 2022 Non-Billable Hour</t>
  </si>
  <si>
    <t>Average Percentage of 2024 Non-Billable Hour</t>
  </si>
  <si>
    <t>Monthly 2024 Non-Billable Hours</t>
  </si>
  <si>
    <t>Monthly 2024 Billable Hours</t>
  </si>
  <si>
    <t>October 2024 YTD total billable and non-billable hours</t>
  </si>
  <si>
    <t>Monthly 2023 non-billable hours</t>
  </si>
  <si>
    <t>Monthly 2022 non-billable hours</t>
  </si>
  <si>
    <t>Monthly 2022 billable hours</t>
  </si>
  <si>
    <t xml:space="preserve">Monthly 2023 billable hours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</si>
</sst>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 #,##0.00_);_(* \(#,##0.00\);_(* &quot;-&quot;??_);_(@_)"/>
  </numFmts>
  <fonts count="16" x14ac:knownFonts="1">
    <font>
      <sz val="11"/>
      <color theme="1"/>
      <name val="Calibri"/>
      <scheme val="minor"/>
    </font>
    <font>
      <b/>
      <sz val="11"/>
      <color theme="1"/>
      <name val="Calibri"/>
      <family val="2"/>
    </font>
    <font>
      <sz val="11"/>
      <color theme="1"/>
      <name val="Calibri"/>
      <family val="2"/>
    </font>
    <font>
      <sz val="11"/>
      <color theme="1"/>
      <name val="Calibri"/>
      <family val="2"/>
      <scheme val="minor"/>
    </font>
    <font>
      <sz val="11"/>
      <name val="Calibri"/>
      <family val="2"/>
    </font>
    <font>
      <b/>
      <sz val="11"/>
      <color theme="0"/>
      <name val="Calibri"/>
      <family val="2"/>
    </font>
    <font>
      <sz val="11"/>
      <color theme="1"/>
      <name val="等线"/>
      <charset val="134"/>
    </font>
    <font>
      <sz val="8"/>
      <name val="Calibri"/>
      <family val="2"/>
      <scheme val="minor"/>
    </font>
    <font>
      <b/>
      <sz val="11"/>
      <color theme="1"/>
      <name val="Calibri"/>
      <family val="2"/>
      <scheme val="minor"/>
    </font>
    <font>
      <b/>
      <sz val="11"/>
      <color theme="1"/>
      <name val="等线"/>
      <charset val="134"/>
    </font>
    <font>
      <b/>
      <sz val="14"/>
      <color theme="1"/>
      <name val="等线"/>
      <charset val="134"/>
    </font>
    <font>
      <b/>
      <sz val="16"/>
      <color theme="1"/>
      <name val="等线"/>
      <charset val="134"/>
    </font>
    <font>
      <sz val="11"/>
      <name val="Calibri"/>
      <family val="2"/>
      <scheme val="minor"/>
    </font>
    <font>
      <sz val="11"/>
      <color rgb="FFFF0000"/>
      <name val="Calibri"/>
      <family val="2"/>
      <scheme val="minor"/>
    </font>
    <font>
      <sz val="11"/>
      <color rgb="FF00B0F0"/>
      <name val="Calibri"/>
      <family val="2"/>
      <scheme val="minor"/>
    </font>
    <font>
      <sz val="14"/>
      <color theme="1"/>
      <name val="Calibri"/>
      <family val="2"/>
      <scheme val="minor"/>
    </font>
  </fonts>
  <fills count="6">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
      <patternFill patternType="solid">
        <fgColor rgb="FFFF0000"/>
        <bgColor indexed="64"/>
      </patternFill>
    </fill>
    <fill>
      <patternFill patternType="solid">
        <fgColor theme="0"/>
        <bgColor indexed="64"/>
      </patternFill>
    </fill>
  </fills>
  <borders count="3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bottom style="hair">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hair">
        <color rgb="FF000000"/>
      </left>
      <right/>
      <top style="thin">
        <color rgb="FF000000"/>
      </top>
      <bottom/>
      <diagonal/>
    </border>
    <border>
      <left style="hair">
        <color rgb="FF000000"/>
      </left>
      <right/>
      <top style="hair">
        <color rgb="FF000000"/>
      </top>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rgb="FF000000"/>
      </top>
      <bottom/>
      <diagonal/>
    </border>
    <border>
      <left style="hair">
        <color rgb="FF000000"/>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hair">
        <color rgb="FF000000"/>
      </top>
      <bottom/>
      <diagonal/>
    </border>
    <border>
      <left style="thin">
        <color theme="1"/>
      </left>
      <right/>
      <top style="thin">
        <color theme="1"/>
      </top>
      <bottom/>
      <diagonal/>
    </border>
    <border>
      <left/>
      <right/>
      <top/>
      <bottom style="thin">
        <color theme="0" tint="-0.34998626667073579"/>
      </bottom>
      <diagonal/>
    </border>
    <border>
      <left style="thin">
        <color theme="1"/>
      </left>
      <right/>
      <top style="thin">
        <color rgb="FF000000"/>
      </top>
      <bottom/>
      <diagonal/>
    </border>
    <border>
      <left style="thin">
        <color rgb="FF000000"/>
      </left>
      <right/>
      <top/>
      <bottom style="thin">
        <color rgb="FF000000"/>
      </bottom>
      <diagonal/>
    </border>
    <border>
      <left/>
      <right/>
      <top/>
      <bottom style="thin">
        <color rgb="FF000000"/>
      </bottom>
      <diagonal/>
    </border>
  </borders>
  <cellStyleXfs count="1">
    <xf numFmtId="0" fontId="0" fillId="0" borderId="0"/>
  </cellStyleXfs>
  <cellXfs count="104">
    <xf numFmtId="0" fontId="0" fillId="0" borderId="0" xfId="0"/>
    <xf numFmtId="0" fontId="1" fillId="0" borderId="0" xfId="0" applyFont="1"/>
    <xf numFmtId="0" fontId="3" fillId="0" borderId="0" xfId="0" applyFont="1"/>
    <xf numFmtId="0" fontId="2" fillId="0" borderId="1" xfId="0" applyFont="1" applyBorder="1"/>
    <xf numFmtId="0" fontId="1" fillId="0" borderId="2" xfId="0" applyFont="1" applyBorder="1"/>
    <xf numFmtId="0" fontId="1" fillId="0" borderId="2" xfId="0" applyFont="1" applyBorder="1" applyAlignment="1">
      <alignment vertical="top" wrapText="1"/>
    </xf>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2" fillId="0" borderId="10" xfId="0" applyFont="1" applyBorder="1"/>
    <xf numFmtId="164" fontId="1" fillId="0" borderId="2" xfId="0" applyNumberFormat="1" applyFont="1" applyBorder="1"/>
    <xf numFmtId="165" fontId="2" fillId="0" borderId="6" xfId="0" applyNumberFormat="1" applyFont="1" applyBorder="1"/>
    <xf numFmtId="165" fontId="2" fillId="0" borderId="0" xfId="0" applyNumberFormat="1" applyFont="1"/>
    <xf numFmtId="165" fontId="1" fillId="0" borderId="2" xfId="0" applyNumberFormat="1" applyFont="1" applyBorder="1"/>
    <xf numFmtId="165" fontId="2" fillId="0" borderId="3" xfId="0" applyNumberFormat="1" applyFont="1" applyBorder="1"/>
    <xf numFmtId="0" fontId="4" fillId="0" borderId="12" xfId="0" applyFont="1" applyBorder="1"/>
    <xf numFmtId="0" fontId="0" fillId="0" borderId="0" xfId="0" pivotButton="1"/>
    <xf numFmtId="0" fontId="0" fillId="0" borderId="0" xfId="0" applyAlignment="1">
      <alignment horizontal="left"/>
    </xf>
    <xf numFmtId="0" fontId="1" fillId="0" borderId="9" xfId="0" applyFont="1" applyBorder="1"/>
    <xf numFmtId="0" fontId="6" fillId="0" borderId="0" xfId="0" applyFont="1"/>
    <xf numFmtId="0" fontId="2" fillId="0" borderId="18" xfId="0" applyFont="1" applyBorder="1"/>
    <xf numFmtId="0" fontId="3" fillId="0" borderId="21" xfId="0" applyFont="1" applyBorder="1"/>
    <xf numFmtId="2" fontId="0" fillId="0" borderId="0" xfId="0" applyNumberFormat="1"/>
    <xf numFmtId="2" fontId="1" fillId="0" borderId="0" xfId="0" applyNumberFormat="1" applyFont="1"/>
    <xf numFmtId="2" fontId="4" fillId="0" borderId="15" xfId="0" applyNumberFormat="1" applyFont="1" applyBorder="1"/>
    <xf numFmtId="2" fontId="3" fillId="0" borderId="0" xfId="0" applyNumberFormat="1" applyFont="1" applyAlignment="1">
      <alignment horizontal="center"/>
    </xf>
    <xf numFmtId="0" fontId="1" fillId="0" borderId="1" xfId="0" applyFont="1" applyBorder="1"/>
    <xf numFmtId="0" fontId="11" fillId="0" borderId="0" xfId="0" applyFont="1" applyAlignment="1">
      <alignment vertical="center"/>
    </xf>
    <xf numFmtId="0" fontId="5" fillId="2" borderId="11" xfId="0" applyFont="1" applyFill="1" applyBorder="1"/>
    <xf numFmtId="2" fontId="5" fillId="2" borderId="11" xfId="0" applyNumberFormat="1" applyFont="1" applyFill="1" applyBorder="1"/>
    <xf numFmtId="165" fontId="5" fillId="2" borderId="11" xfId="0" applyNumberFormat="1" applyFont="1" applyFill="1" applyBorder="1"/>
    <xf numFmtId="165" fontId="5" fillId="2" borderId="4" xfId="0" applyNumberFormat="1" applyFont="1" applyFill="1" applyBorder="1"/>
    <xf numFmtId="0" fontId="2" fillId="3" borderId="17" xfId="0" applyFont="1" applyFill="1" applyBorder="1"/>
    <xf numFmtId="0" fontId="2" fillId="3" borderId="12" xfId="0" applyFont="1" applyFill="1" applyBorder="1"/>
    <xf numFmtId="2" fontId="3" fillId="3" borderId="12" xfId="0" applyNumberFormat="1" applyFont="1" applyFill="1" applyBorder="1"/>
    <xf numFmtId="2" fontId="3" fillId="3" borderId="22" xfId="0" applyNumberFormat="1" applyFont="1" applyFill="1" applyBorder="1"/>
    <xf numFmtId="0" fontId="2" fillId="0" borderId="23" xfId="0" applyFont="1" applyBorder="1"/>
    <xf numFmtId="0" fontId="2" fillId="0" borderId="24" xfId="0" applyFont="1" applyBorder="1"/>
    <xf numFmtId="2" fontId="3" fillId="0" borderId="24" xfId="0" applyNumberFormat="1" applyFont="1" applyBorder="1"/>
    <xf numFmtId="2" fontId="3" fillId="0" borderId="25" xfId="0" applyNumberFormat="1" applyFont="1" applyBorder="1"/>
    <xf numFmtId="0" fontId="2" fillId="3" borderId="18" xfId="0" applyFont="1" applyFill="1" applyBorder="1"/>
    <xf numFmtId="0" fontId="2" fillId="3" borderId="23" xfId="0" applyFont="1" applyFill="1" applyBorder="1"/>
    <xf numFmtId="0" fontId="2" fillId="3" borderId="24" xfId="0" applyFont="1" applyFill="1" applyBorder="1"/>
    <xf numFmtId="2" fontId="3" fillId="3" borderId="24" xfId="0" applyNumberFormat="1" applyFont="1" applyFill="1" applyBorder="1"/>
    <xf numFmtId="2" fontId="3" fillId="3" borderId="25" xfId="0" applyNumberFormat="1" applyFont="1" applyFill="1" applyBorder="1"/>
    <xf numFmtId="0" fontId="3" fillId="0" borderId="26" xfId="0" applyFont="1" applyBorder="1"/>
    <xf numFmtId="0" fontId="3" fillId="3" borderId="27" xfId="0" applyFont="1" applyFill="1" applyBorder="1"/>
    <xf numFmtId="0" fontId="3" fillId="0" borderId="27" xfId="0" applyFont="1" applyBorder="1"/>
    <xf numFmtId="0" fontId="2" fillId="0" borderId="19" xfId="0" applyFont="1" applyBorder="1"/>
    <xf numFmtId="2" fontId="3" fillId="0" borderId="19" xfId="0" applyNumberFormat="1" applyFont="1" applyBorder="1"/>
    <xf numFmtId="2" fontId="3" fillId="0" borderId="20" xfId="0" applyNumberFormat="1" applyFont="1" applyBorder="1"/>
    <xf numFmtId="2" fontId="5" fillId="2" borderId="4" xfId="0" applyNumberFormat="1" applyFont="1" applyFill="1" applyBorder="1"/>
    <xf numFmtId="2" fontId="2" fillId="3" borderId="17" xfId="0" applyNumberFormat="1" applyFont="1" applyFill="1" applyBorder="1"/>
    <xf numFmtId="2" fontId="2" fillId="3" borderId="12" xfId="0" applyNumberFormat="1" applyFont="1" applyFill="1" applyBorder="1"/>
    <xf numFmtId="2" fontId="2" fillId="0" borderId="18" xfId="0" applyNumberFormat="1" applyFont="1" applyBorder="1"/>
    <xf numFmtId="2" fontId="2" fillId="0" borderId="23" xfId="0" applyNumberFormat="1" applyFont="1" applyBorder="1"/>
    <xf numFmtId="2" fontId="2" fillId="0" borderId="24" xfId="0" applyNumberFormat="1" applyFont="1" applyBorder="1"/>
    <xf numFmtId="2" fontId="2" fillId="3" borderId="18" xfId="0" applyNumberFormat="1" applyFont="1" applyFill="1" applyBorder="1"/>
    <xf numFmtId="2" fontId="2" fillId="3" borderId="23" xfId="0" applyNumberFormat="1" applyFont="1" applyFill="1" applyBorder="1"/>
    <xf numFmtId="2" fontId="2" fillId="3" borderId="24" xfId="0" applyNumberFormat="1" applyFont="1" applyFill="1" applyBorder="1"/>
    <xf numFmtId="2" fontId="3" fillId="0" borderId="26" xfId="0" applyNumberFormat="1" applyFont="1" applyBorder="1"/>
    <xf numFmtId="2" fontId="3" fillId="3" borderId="27" xfId="0" applyNumberFormat="1" applyFont="1" applyFill="1" applyBorder="1"/>
    <xf numFmtId="2" fontId="3" fillId="0" borderId="27" xfId="0" applyNumberFormat="1" applyFont="1" applyBorder="1"/>
    <xf numFmtId="2" fontId="3" fillId="0" borderId="21" xfId="0" applyNumberFormat="1" applyFont="1" applyBorder="1"/>
    <xf numFmtId="2" fontId="2" fillId="0" borderId="19" xfId="0" applyNumberFormat="1" applyFont="1" applyBorder="1"/>
    <xf numFmtId="0" fontId="8" fillId="3" borderId="28" xfId="0" applyFont="1" applyFill="1" applyBorder="1"/>
    <xf numFmtId="2" fontId="3" fillId="3" borderId="29" xfId="0" applyNumberFormat="1" applyFont="1" applyFill="1" applyBorder="1"/>
    <xf numFmtId="2" fontId="4" fillId="0" borderId="1" xfId="0" applyNumberFormat="1" applyFont="1" applyBorder="1"/>
    <xf numFmtId="0" fontId="4" fillId="0" borderId="1" xfId="0" applyFont="1" applyBorder="1"/>
    <xf numFmtId="0" fontId="10" fillId="0" borderId="0" xfId="0" applyFont="1" applyAlignment="1">
      <alignment wrapText="1"/>
    </xf>
    <xf numFmtId="9" fontId="0" fillId="0" borderId="0" xfId="0" applyNumberFormat="1"/>
    <xf numFmtId="10" fontId="0" fillId="0" borderId="0" xfId="0" applyNumberFormat="1"/>
    <xf numFmtId="0" fontId="0" fillId="4" borderId="0" xfId="0" applyFill="1" applyAlignment="1">
      <alignment horizontal="left"/>
    </xf>
    <xf numFmtId="2" fontId="0" fillId="4" borderId="0" xfId="0" applyNumberFormat="1" applyFill="1"/>
    <xf numFmtId="0" fontId="13" fillId="0" borderId="0" xfId="0" applyFont="1" applyAlignment="1">
      <alignment horizontal="left"/>
    </xf>
    <xf numFmtId="0" fontId="14" fillId="0" borderId="0" xfId="0" applyFont="1" applyAlignment="1">
      <alignment horizontal="left"/>
    </xf>
    <xf numFmtId="0" fontId="15" fillId="0" borderId="0" xfId="0" applyFont="1" applyAlignment="1">
      <alignment vertical="center" wrapText="1"/>
    </xf>
    <xf numFmtId="0" fontId="13" fillId="0" borderId="0" xfId="0" applyFont="1"/>
    <xf numFmtId="0" fontId="14" fillId="0" borderId="0" xfId="0" applyFont="1"/>
    <xf numFmtId="2" fontId="3" fillId="0" borderId="0" xfId="0" applyNumberFormat="1" applyFont="1"/>
    <xf numFmtId="2" fontId="0" fillId="0" borderId="0" xfId="0" applyNumberFormat="1" applyAlignment="1">
      <alignment horizontal="center" wrapText="1"/>
    </xf>
    <xf numFmtId="0" fontId="10" fillId="0" borderId="0" xfId="0" applyFont="1" applyAlignment="1">
      <alignment horizontal="center" vertical="center" wrapText="1"/>
    </xf>
    <xf numFmtId="0" fontId="12" fillId="5" borderId="0" xfId="0" applyFont="1" applyFill="1" applyAlignment="1">
      <alignment horizontal="center" vertical="center" wrapText="1"/>
    </xf>
    <xf numFmtId="0" fontId="3"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applyAlignment="1">
      <alignment horizontal="center" vertical="center"/>
    </xf>
    <xf numFmtId="0" fontId="11" fillId="0" borderId="0" xfId="0" applyFont="1" applyAlignment="1">
      <alignment horizontal="center" vertical="center" wrapText="1"/>
    </xf>
    <xf numFmtId="2" fontId="1" fillId="0" borderId="14" xfId="0" applyNumberFormat="1" applyFont="1" applyBorder="1" applyAlignment="1">
      <alignment horizontal="center"/>
    </xf>
    <xf numFmtId="2" fontId="1" fillId="0" borderId="15" xfId="0" applyNumberFormat="1" applyFont="1" applyBorder="1" applyAlignment="1">
      <alignment horizontal="center"/>
    </xf>
    <xf numFmtId="2" fontId="1" fillId="0" borderId="16" xfId="0" applyNumberFormat="1" applyFont="1" applyBorder="1" applyAlignment="1">
      <alignment horizontal="center"/>
    </xf>
    <xf numFmtId="2" fontId="1" fillId="0" borderId="30" xfId="0" applyNumberFormat="1" applyFont="1" applyBorder="1" applyAlignment="1">
      <alignment horizontal="center"/>
    </xf>
    <xf numFmtId="2" fontId="1" fillId="0" borderId="31" xfId="0" applyNumberFormat="1" applyFont="1" applyBorder="1" applyAlignment="1">
      <alignment horizontal="center"/>
    </xf>
    <xf numFmtId="165" fontId="1" fillId="0" borderId="14" xfId="0" applyNumberFormat="1" applyFont="1" applyBorder="1" applyAlignment="1">
      <alignment horizontal="center"/>
    </xf>
    <xf numFmtId="0" fontId="4" fillId="0" borderId="15" xfId="0" applyFont="1" applyBorder="1"/>
    <xf numFmtId="0" fontId="4" fillId="0" borderId="16" xfId="0" applyFont="1" applyBorder="1"/>
    <xf numFmtId="165" fontId="1" fillId="0" borderId="11" xfId="0" applyNumberFormat="1" applyFont="1" applyBorder="1" applyAlignment="1">
      <alignment horizontal="center"/>
    </xf>
    <xf numFmtId="0" fontId="4" fillId="0" borderId="12" xfId="0" applyFont="1" applyBorder="1"/>
    <xf numFmtId="0" fontId="4" fillId="0" borderId="13" xfId="0" applyFont="1" applyBorder="1"/>
    <xf numFmtId="2" fontId="4" fillId="0" borderId="15" xfId="0" applyNumberFormat="1" applyFont="1" applyBorder="1"/>
    <xf numFmtId="2" fontId="4" fillId="0" borderId="16" xfId="0" applyNumberFormat="1" applyFont="1" applyBorder="1"/>
  </cellXfs>
  <cellStyles count="1">
    <cellStyle name="Normal" xfId="0" builtinId="0"/>
  </cellStyles>
  <dxfs count="29">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numFmt numFmtId="2" formatCode="0.00"/>
    </dxf>
    <dxf>
      <font>
        <color rgb="FF00B0F0"/>
      </font>
    </dxf>
    <dxf>
      <fill>
        <patternFill patternType="solid">
          <bgColor rgb="FFFF0000"/>
        </patternFill>
      </fill>
    </dxf>
    <dxf>
      <numFmt numFmtId="14" formatCode="0.00%"/>
    </dxf>
    <dxf>
      <alignment horizontal="left"/>
    </dxf>
    <dxf>
      <font>
        <color rgb="FF00B0F0"/>
      </font>
    </dxf>
    <dxf>
      <font>
        <color rgb="FFFF0000"/>
      </font>
    </dxf>
    <dxf>
      <fill>
        <patternFill patternType="solid">
          <bgColor rgb="FFFF0000"/>
        </patternFill>
      </fill>
    </dxf>
    <dxf>
      <numFmt numFmtId="14" formatCode="0.00%"/>
    </dxf>
    <dxf>
      <numFmt numFmtId="13" formatCode="0%"/>
    </dxf>
    <dxf>
      <alignment horizontal="left"/>
    </dxf>
    <dxf>
      <alignment horizontal="left"/>
    </dxf>
    <dxf>
      <numFmt numFmtId="2" formatCode="0.00"/>
    </dxf>
    <dxf>
      <alignment horizontal="left"/>
    </dxf>
    <dxf>
      <alignment horizontal="left"/>
    </dxf>
    <dxf>
      <alignment horizontal="left"/>
    </dxf>
    <dxf>
      <fill>
        <patternFill patternType="solid">
          <bgColor rgb="FFFF0000"/>
        </patternFill>
      </fill>
    </dxf>
    <dxf>
      <alignment horizontal="left"/>
    </dxf>
    <dxf>
      <alignment horizontal="left"/>
    </dxf>
    <dxf>
      <font>
        <color rgb="FF00B0F0"/>
      </font>
    </dxf>
    <dxf>
      <font>
        <color rgb="FFFF0000"/>
      </font>
    </dxf>
    <dxf>
      <fill>
        <patternFill patternType="solid">
          <bgColor rgb="FFFF0000"/>
        </patternFill>
      </fil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4.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3.xml"/><Relationship Id="rId27" Type="http://customschemas.google.com/relationships/workbookmetadata" Target="metadata"/><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[Updated.xlsx]Report 2 (CFO) !PivotTable5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2 (CFO) '!$B$2</c:f>
              <c:strCache>
                <c:ptCount val="1"/>
                <c:pt idx="0">
                  <c:v>ESC</c:v>
                </c:pt>
              </c:strCache>
            </c:strRef>
          </c:tx>
          <c:spPr>
            <a:ln w="28575" cap="rnd">
              <a:solidFill>
                <a:schemeClr val="accent1"/>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'!$B$3:$B$14</c:f>
              <c:numCache>
                <c:formatCode>0.00</c:formatCode>
                <c:ptCount val="12"/>
                <c:pt idx="0">
                  <c:v>2678.7000000000003</c:v>
                </c:pt>
                <c:pt idx="1">
                  <c:v>2443.4</c:v>
                </c:pt>
                <c:pt idx="2">
                  <c:v>2604.1</c:v>
                </c:pt>
                <c:pt idx="3">
                  <c:v>2084.3000000000002</c:v>
                </c:pt>
                <c:pt idx="4">
                  <c:v>1815.5</c:v>
                </c:pt>
                <c:pt idx="5">
                  <c:v>2678.8999999999996</c:v>
                </c:pt>
                <c:pt idx="6">
                  <c:v>2558.4</c:v>
                </c:pt>
                <c:pt idx="7">
                  <c:v>2769.4</c:v>
                </c:pt>
                <c:pt idx="8">
                  <c:v>2657.1</c:v>
                </c:pt>
                <c:pt idx="9">
                  <c:v>3615.3999999999996</c:v>
                </c:pt>
                <c:pt idx="10">
                  <c:v>531.40000000000009</c:v>
                </c:pt>
                <c:pt idx="11">
                  <c:v>0</c:v>
                </c:pt>
              </c:numCache>
            </c:numRef>
          </c:val>
          <c:smooth val="0"/>
          <c:extLst>
            <c:ext xmlns:c16="http://schemas.microsoft.com/office/drawing/2014/chart" uri="{C3380CC4-5D6E-409C-BE32-E72D297353CC}">
              <c16:uniqueId val="{00000000-5E8D-468A-9F12-EEA3BDFD8C44}"/>
            </c:ext>
          </c:extLst>
        </c:ser>
        <c:ser>
          <c:idx val="1"/>
          <c:order val="1"/>
          <c:tx>
            <c:strRef>
              <c:f>'Report 2 (CFO) '!$C$2</c:f>
              <c:strCache>
                <c:ptCount val="1"/>
                <c:pt idx="0">
                  <c:v>FAD</c:v>
                </c:pt>
              </c:strCache>
            </c:strRef>
          </c:tx>
          <c:spPr>
            <a:ln w="28575" cap="rnd">
              <a:solidFill>
                <a:schemeClr val="accent2"/>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'!$C$3:$C$14</c:f>
              <c:numCache>
                <c:formatCode>0.00</c:formatCode>
                <c:ptCount val="12"/>
                <c:pt idx="0">
                  <c:v>3173</c:v>
                </c:pt>
                <c:pt idx="1">
                  <c:v>3074.4999999999995</c:v>
                </c:pt>
                <c:pt idx="2">
                  <c:v>3425.0000000000005</c:v>
                </c:pt>
                <c:pt idx="3">
                  <c:v>3059.3</c:v>
                </c:pt>
                <c:pt idx="4">
                  <c:v>2666.2000000000003</c:v>
                </c:pt>
                <c:pt idx="5">
                  <c:v>3370.6000000000004</c:v>
                </c:pt>
                <c:pt idx="6">
                  <c:v>3202.4999999999995</c:v>
                </c:pt>
                <c:pt idx="7">
                  <c:v>3116.1999999999994</c:v>
                </c:pt>
                <c:pt idx="8">
                  <c:v>2945.9</c:v>
                </c:pt>
                <c:pt idx="9">
                  <c:v>3998.5</c:v>
                </c:pt>
                <c:pt idx="10">
                  <c:v>616.99999999999989</c:v>
                </c:pt>
                <c:pt idx="11">
                  <c:v>0</c:v>
                </c:pt>
              </c:numCache>
            </c:numRef>
          </c:val>
          <c:smooth val="0"/>
          <c:extLst>
            <c:ext xmlns:c16="http://schemas.microsoft.com/office/drawing/2014/chart" uri="{C3380CC4-5D6E-409C-BE32-E72D297353CC}">
              <c16:uniqueId val="{00000001-5E8D-468A-9F12-EEA3BDFD8C44}"/>
            </c:ext>
          </c:extLst>
        </c:ser>
        <c:ser>
          <c:idx val="2"/>
          <c:order val="2"/>
          <c:tx>
            <c:strRef>
              <c:f>'Report 2 (CFO) '!$D$2</c:f>
              <c:strCache>
                <c:ptCount val="1"/>
                <c:pt idx="0">
                  <c:v>HLS</c:v>
                </c:pt>
              </c:strCache>
            </c:strRef>
          </c:tx>
          <c:spPr>
            <a:ln w="28575" cap="rnd">
              <a:solidFill>
                <a:schemeClr val="accent3"/>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'!$D$3:$D$14</c:f>
              <c:numCache>
                <c:formatCode>0.00</c:formatCode>
                <c:ptCount val="12"/>
                <c:pt idx="0">
                  <c:v>2538.0999999999995</c:v>
                </c:pt>
                <c:pt idx="1">
                  <c:v>2727.7300000000005</c:v>
                </c:pt>
                <c:pt idx="2">
                  <c:v>2680.8100000000009</c:v>
                </c:pt>
                <c:pt idx="3">
                  <c:v>2626.8000000000006</c:v>
                </c:pt>
                <c:pt idx="4">
                  <c:v>2307.9</c:v>
                </c:pt>
                <c:pt idx="5">
                  <c:v>2933.8000000000006</c:v>
                </c:pt>
                <c:pt idx="6">
                  <c:v>2921.2999999999997</c:v>
                </c:pt>
                <c:pt idx="7">
                  <c:v>2142.0000000000005</c:v>
                </c:pt>
                <c:pt idx="8">
                  <c:v>2054.6</c:v>
                </c:pt>
                <c:pt idx="9">
                  <c:v>2795.1</c:v>
                </c:pt>
                <c:pt idx="10">
                  <c:v>411</c:v>
                </c:pt>
                <c:pt idx="11">
                  <c:v>0</c:v>
                </c:pt>
              </c:numCache>
            </c:numRef>
          </c:val>
          <c:smooth val="0"/>
          <c:extLst>
            <c:ext xmlns:c16="http://schemas.microsoft.com/office/drawing/2014/chart" uri="{C3380CC4-5D6E-409C-BE32-E72D297353CC}">
              <c16:uniqueId val="{00000002-5E8D-468A-9F12-EEA3BDFD8C44}"/>
            </c:ext>
          </c:extLst>
        </c:ser>
        <c:ser>
          <c:idx val="3"/>
          <c:order val="3"/>
          <c:tx>
            <c:strRef>
              <c:f>'Report 2 (CFO) '!$E$2</c:f>
              <c:strCache>
                <c:ptCount val="1"/>
                <c:pt idx="0">
                  <c:v>HRC</c:v>
                </c:pt>
              </c:strCache>
            </c:strRef>
          </c:tx>
          <c:spPr>
            <a:ln w="28575" cap="rnd">
              <a:solidFill>
                <a:schemeClr val="accent4"/>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'!$E$3:$E$14</c:f>
              <c:numCache>
                <c:formatCode>0.00</c:formatCode>
                <c:ptCount val="12"/>
                <c:pt idx="0">
                  <c:v>2844.5</c:v>
                </c:pt>
                <c:pt idx="1">
                  <c:v>2569.7999999999997</c:v>
                </c:pt>
                <c:pt idx="2">
                  <c:v>2799.6</c:v>
                </c:pt>
                <c:pt idx="3">
                  <c:v>2287.0000000000005</c:v>
                </c:pt>
                <c:pt idx="4">
                  <c:v>2128.9000000000005</c:v>
                </c:pt>
                <c:pt idx="5">
                  <c:v>2688.2</c:v>
                </c:pt>
                <c:pt idx="6">
                  <c:v>2714.8999999999996</c:v>
                </c:pt>
                <c:pt idx="7">
                  <c:v>2426.1999999999998</c:v>
                </c:pt>
                <c:pt idx="8">
                  <c:v>2415.1000000000004</c:v>
                </c:pt>
                <c:pt idx="9">
                  <c:v>3066.6000000000004</c:v>
                </c:pt>
                <c:pt idx="10">
                  <c:v>461.90000000000009</c:v>
                </c:pt>
                <c:pt idx="11">
                  <c:v>0</c:v>
                </c:pt>
              </c:numCache>
            </c:numRef>
          </c:val>
          <c:smooth val="0"/>
          <c:extLst>
            <c:ext xmlns:c16="http://schemas.microsoft.com/office/drawing/2014/chart" uri="{C3380CC4-5D6E-409C-BE32-E72D297353CC}">
              <c16:uniqueId val="{00000003-5E8D-468A-9F12-EEA3BDFD8C44}"/>
            </c:ext>
          </c:extLst>
        </c:ser>
        <c:ser>
          <c:idx val="4"/>
          <c:order val="4"/>
          <c:tx>
            <c:strRef>
              <c:f>'Report 2 (CFO) '!$F$2</c:f>
              <c:strCache>
                <c:ptCount val="1"/>
                <c:pt idx="0">
                  <c:v>LRC</c:v>
                </c:pt>
              </c:strCache>
            </c:strRef>
          </c:tx>
          <c:spPr>
            <a:ln w="28575" cap="rnd">
              <a:solidFill>
                <a:schemeClr val="accent5"/>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'!$F$3:$F$14</c:f>
              <c:numCache>
                <c:formatCode>0.00</c:formatCode>
                <c:ptCount val="12"/>
                <c:pt idx="0">
                  <c:v>2622.0999999999995</c:v>
                </c:pt>
                <c:pt idx="1">
                  <c:v>2336.1</c:v>
                </c:pt>
                <c:pt idx="2">
                  <c:v>2274.4</c:v>
                </c:pt>
                <c:pt idx="3">
                  <c:v>1799.8000000000002</c:v>
                </c:pt>
                <c:pt idx="4">
                  <c:v>2006.8999999999996</c:v>
                </c:pt>
                <c:pt idx="5">
                  <c:v>2294.1000000000004</c:v>
                </c:pt>
                <c:pt idx="6">
                  <c:v>2162.4000000000005</c:v>
                </c:pt>
                <c:pt idx="7">
                  <c:v>1384.4</c:v>
                </c:pt>
                <c:pt idx="8">
                  <c:v>1326.8</c:v>
                </c:pt>
                <c:pt idx="9">
                  <c:v>1805.6000000000001</c:v>
                </c:pt>
                <c:pt idx="10">
                  <c:v>265.50000000000006</c:v>
                </c:pt>
                <c:pt idx="11">
                  <c:v>0</c:v>
                </c:pt>
              </c:numCache>
            </c:numRef>
          </c:val>
          <c:smooth val="0"/>
          <c:extLst>
            <c:ext xmlns:c16="http://schemas.microsoft.com/office/drawing/2014/chart" uri="{C3380CC4-5D6E-409C-BE32-E72D297353CC}">
              <c16:uniqueId val="{00000004-5E8D-468A-9F12-EEA3BDFD8C44}"/>
            </c:ext>
          </c:extLst>
        </c:ser>
        <c:ser>
          <c:idx val="5"/>
          <c:order val="5"/>
          <c:tx>
            <c:strRef>
              <c:f>'Report 2 (CFO) '!$G$2</c:f>
              <c:strCache>
                <c:ptCount val="1"/>
                <c:pt idx="0">
                  <c:v>MSC</c:v>
                </c:pt>
              </c:strCache>
            </c:strRef>
          </c:tx>
          <c:spPr>
            <a:ln w="28575" cap="rnd">
              <a:solidFill>
                <a:schemeClr val="accent6"/>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'!$G$3:$G$14</c:f>
              <c:numCache>
                <c:formatCode>0.00</c:formatCode>
                <c:ptCount val="12"/>
                <c:pt idx="0">
                  <c:v>3626.5999999999995</c:v>
                </c:pt>
                <c:pt idx="1">
                  <c:v>2896.599999999999</c:v>
                </c:pt>
                <c:pt idx="2">
                  <c:v>2921.5999999999995</c:v>
                </c:pt>
                <c:pt idx="3">
                  <c:v>2860.2000000000003</c:v>
                </c:pt>
                <c:pt idx="4">
                  <c:v>2779.6000000000008</c:v>
                </c:pt>
                <c:pt idx="5">
                  <c:v>3206.6000000000004</c:v>
                </c:pt>
                <c:pt idx="6">
                  <c:v>3182.1000000000004</c:v>
                </c:pt>
                <c:pt idx="7">
                  <c:v>2616.9</c:v>
                </c:pt>
                <c:pt idx="8">
                  <c:v>2510.5</c:v>
                </c:pt>
                <c:pt idx="9">
                  <c:v>3415.3999999999992</c:v>
                </c:pt>
                <c:pt idx="10">
                  <c:v>502.09999999999991</c:v>
                </c:pt>
                <c:pt idx="11">
                  <c:v>0</c:v>
                </c:pt>
              </c:numCache>
            </c:numRef>
          </c:val>
          <c:smooth val="0"/>
          <c:extLst>
            <c:ext xmlns:c16="http://schemas.microsoft.com/office/drawing/2014/chart" uri="{C3380CC4-5D6E-409C-BE32-E72D297353CC}">
              <c16:uniqueId val="{00000005-5E8D-468A-9F12-EEA3BDFD8C44}"/>
            </c:ext>
          </c:extLst>
        </c:ser>
        <c:ser>
          <c:idx val="6"/>
          <c:order val="6"/>
          <c:tx>
            <c:strRef>
              <c:f>'Report 2 (CFO) '!$H$2</c:f>
              <c:strCache>
                <c:ptCount val="1"/>
                <c:pt idx="0">
                  <c:v>SCL</c:v>
                </c:pt>
              </c:strCache>
            </c:strRef>
          </c:tx>
          <c:spPr>
            <a:ln w="28575" cap="rnd">
              <a:solidFill>
                <a:schemeClr val="accent1">
                  <a:lumMod val="60000"/>
                </a:schemeClr>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'!$H$3:$H$14</c:f>
              <c:numCache>
                <c:formatCode>0.00</c:formatCode>
                <c:ptCount val="12"/>
                <c:pt idx="0">
                  <c:v>3411.1</c:v>
                </c:pt>
                <c:pt idx="1">
                  <c:v>3230.7999999999997</c:v>
                </c:pt>
                <c:pt idx="2">
                  <c:v>3116.3</c:v>
                </c:pt>
                <c:pt idx="3">
                  <c:v>2766.2</c:v>
                </c:pt>
                <c:pt idx="4">
                  <c:v>2519.9000000000005</c:v>
                </c:pt>
                <c:pt idx="5">
                  <c:v>3218.2999999999993</c:v>
                </c:pt>
                <c:pt idx="6">
                  <c:v>3045.6</c:v>
                </c:pt>
                <c:pt idx="7">
                  <c:v>2331.2000000000003</c:v>
                </c:pt>
                <c:pt idx="8">
                  <c:v>2192.1</c:v>
                </c:pt>
                <c:pt idx="9">
                  <c:v>3172.9</c:v>
                </c:pt>
                <c:pt idx="10">
                  <c:v>466.20000000000005</c:v>
                </c:pt>
                <c:pt idx="11">
                  <c:v>0</c:v>
                </c:pt>
              </c:numCache>
            </c:numRef>
          </c:val>
          <c:smooth val="0"/>
          <c:extLst>
            <c:ext xmlns:c16="http://schemas.microsoft.com/office/drawing/2014/chart" uri="{C3380CC4-5D6E-409C-BE32-E72D297353CC}">
              <c16:uniqueId val="{0000000E-5E8D-468A-9F12-EEA3BDFD8C44}"/>
            </c:ext>
          </c:extLst>
        </c:ser>
        <c:ser>
          <c:idx val="7"/>
          <c:order val="7"/>
          <c:tx>
            <c:strRef>
              <c:f>'Report 2 (CFO) '!$I$2</c:f>
              <c:strCache>
                <c:ptCount val="1"/>
                <c:pt idx="0">
                  <c:v>SOC</c:v>
                </c:pt>
              </c:strCache>
            </c:strRef>
          </c:tx>
          <c:spPr>
            <a:ln w="28575" cap="rnd">
              <a:solidFill>
                <a:schemeClr val="accent2">
                  <a:lumMod val="60000"/>
                </a:schemeClr>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'!$I$3:$I$14</c:f>
              <c:numCache>
                <c:formatCode>0.00</c:formatCode>
                <c:ptCount val="12"/>
                <c:pt idx="0">
                  <c:v>2942.4</c:v>
                </c:pt>
                <c:pt idx="1">
                  <c:v>3143.4000000000005</c:v>
                </c:pt>
                <c:pt idx="2">
                  <c:v>3329.5999999999995</c:v>
                </c:pt>
                <c:pt idx="3">
                  <c:v>2823.3</c:v>
                </c:pt>
                <c:pt idx="4">
                  <c:v>2552.6</c:v>
                </c:pt>
                <c:pt idx="5">
                  <c:v>3066.9</c:v>
                </c:pt>
                <c:pt idx="6">
                  <c:v>3084.6</c:v>
                </c:pt>
                <c:pt idx="7">
                  <c:v>2400.6000000000004</c:v>
                </c:pt>
                <c:pt idx="8">
                  <c:v>2302.1999999999998</c:v>
                </c:pt>
                <c:pt idx="9">
                  <c:v>3133</c:v>
                </c:pt>
                <c:pt idx="10">
                  <c:v>460.59999999999997</c:v>
                </c:pt>
                <c:pt idx="11">
                  <c:v>0</c:v>
                </c:pt>
              </c:numCache>
            </c:numRef>
          </c:val>
          <c:smooth val="0"/>
          <c:extLst>
            <c:ext xmlns:c16="http://schemas.microsoft.com/office/drawing/2014/chart" uri="{C3380CC4-5D6E-409C-BE32-E72D297353CC}">
              <c16:uniqueId val="{00000001-3931-4CC4-9A3E-DC36F0417B47}"/>
            </c:ext>
          </c:extLst>
        </c:ser>
        <c:ser>
          <c:idx val="8"/>
          <c:order val="8"/>
          <c:tx>
            <c:strRef>
              <c:f>'Report 2 (CFO) '!$J$2</c:f>
              <c:strCache>
                <c:ptCount val="1"/>
                <c:pt idx="0">
                  <c:v>TEC</c:v>
                </c:pt>
              </c:strCache>
            </c:strRef>
          </c:tx>
          <c:spPr>
            <a:ln w="28575" cap="rnd">
              <a:solidFill>
                <a:schemeClr val="accent3">
                  <a:lumMod val="60000"/>
                </a:schemeClr>
              </a:solidFill>
              <a:round/>
            </a:ln>
            <a:effectLst/>
          </c:spPr>
          <c:marker>
            <c:symbol val="none"/>
          </c:marker>
          <c:cat>
            <c:strRef>
              <c:f>'Report 2 (CFO) '!$A$3:$A$14</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'!$J$3:$J$14</c:f>
              <c:numCache>
                <c:formatCode>0.00</c:formatCode>
                <c:ptCount val="12"/>
                <c:pt idx="0">
                  <c:v>3369.4999999999991</c:v>
                </c:pt>
                <c:pt idx="1">
                  <c:v>2879.9999999999991</c:v>
                </c:pt>
                <c:pt idx="2">
                  <c:v>2965.5</c:v>
                </c:pt>
                <c:pt idx="3">
                  <c:v>2603.9</c:v>
                </c:pt>
                <c:pt idx="4">
                  <c:v>2547.1</c:v>
                </c:pt>
                <c:pt idx="5">
                  <c:v>3061.7000000000003</c:v>
                </c:pt>
                <c:pt idx="6">
                  <c:v>3090.0000000000009</c:v>
                </c:pt>
                <c:pt idx="7">
                  <c:v>2767.9</c:v>
                </c:pt>
                <c:pt idx="8">
                  <c:v>2656</c:v>
                </c:pt>
                <c:pt idx="9">
                  <c:v>3613.1999999999994</c:v>
                </c:pt>
                <c:pt idx="10">
                  <c:v>531.19999999999993</c:v>
                </c:pt>
                <c:pt idx="11">
                  <c:v>0</c:v>
                </c:pt>
              </c:numCache>
            </c:numRef>
          </c:val>
          <c:smooth val="0"/>
          <c:extLst>
            <c:ext xmlns:c16="http://schemas.microsoft.com/office/drawing/2014/chart" uri="{C3380CC4-5D6E-409C-BE32-E72D297353CC}">
              <c16:uniqueId val="{00000002-3931-4CC4-9A3E-DC36F0417B47}"/>
            </c:ext>
          </c:extLst>
        </c:ser>
        <c:dLbls>
          <c:showLegendKey val="0"/>
          <c:showVal val="0"/>
          <c:showCatName val="0"/>
          <c:showSerName val="0"/>
          <c:showPercent val="0"/>
          <c:showBubbleSize val="0"/>
        </c:dLbls>
        <c:smooth val="0"/>
        <c:axId val="1959648000"/>
        <c:axId val="1959650400"/>
      </c:lineChart>
      <c:catAx>
        <c:axId val="195964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650400"/>
        <c:crosses val="autoZero"/>
        <c:auto val="1"/>
        <c:lblAlgn val="ctr"/>
        <c:lblOffset val="100"/>
        <c:noMultiLvlLbl val="0"/>
      </c:catAx>
      <c:valAx>
        <c:axId val="1959650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64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[Updated.xlsx]Report 2 (CFO) !PivotTable6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2 (CFO) '!$P$2</c:f>
              <c:strCache>
                <c:ptCount val="1"/>
                <c:pt idx="0">
                  <c:v>Total Billable Hour</c:v>
                </c:pt>
              </c:strCache>
            </c:strRef>
          </c:tx>
          <c:spPr>
            <a:solidFill>
              <a:schemeClr val="accent1"/>
            </a:solidFill>
            <a:ln>
              <a:noFill/>
            </a:ln>
            <a:effectLst/>
          </c:spPr>
          <c:invertIfNegative val="0"/>
          <c:cat>
            <c:strRef>
              <c:f>'Report 2 (CFO) '!$O$3:$O$12</c:f>
              <c:strCache>
                <c:ptCount val="9"/>
                <c:pt idx="0">
                  <c:v>FAD</c:v>
                </c:pt>
                <c:pt idx="1">
                  <c:v>ESC</c:v>
                </c:pt>
                <c:pt idx="2">
                  <c:v>TEC</c:v>
                </c:pt>
                <c:pt idx="3">
                  <c:v>MSC</c:v>
                </c:pt>
                <c:pt idx="4">
                  <c:v>SCL</c:v>
                </c:pt>
                <c:pt idx="5">
                  <c:v>SOC</c:v>
                </c:pt>
                <c:pt idx="6">
                  <c:v>HRC</c:v>
                </c:pt>
                <c:pt idx="7">
                  <c:v>HLS</c:v>
                </c:pt>
                <c:pt idx="8">
                  <c:v>LRC</c:v>
                </c:pt>
              </c:strCache>
            </c:strRef>
          </c:cat>
          <c:val>
            <c:numRef>
              <c:f>'Report 2 (CFO) '!$P$3:$P$12</c:f>
              <c:numCache>
                <c:formatCode>0.00</c:formatCode>
                <c:ptCount val="9"/>
                <c:pt idx="0">
                  <c:v>3998.5</c:v>
                </c:pt>
                <c:pt idx="1">
                  <c:v>3615.3999999999996</c:v>
                </c:pt>
                <c:pt idx="2">
                  <c:v>3613.1999999999994</c:v>
                </c:pt>
                <c:pt idx="3">
                  <c:v>3415.3999999999992</c:v>
                </c:pt>
                <c:pt idx="4">
                  <c:v>3172.9</c:v>
                </c:pt>
                <c:pt idx="5">
                  <c:v>3133</c:v>
                </c:pt>
                <c:pt idx="6">
                  <c:v>3066.6000000000004</c:v>
                </c:pt>
                <c:pt idx="7">
                  <c:v>2795.1</c:v>
                </c:pt>
                <c:pt idx="8">
                  <c:v>1805.6000000000001</c:v>
                </c:pt>
              </c:numCache>
            </c:numRef>
          </c:val>
          <c:extLst>
            <c:ext xmlns:c16="http://schemas.microsoft.com/office/drawing/2014/chart" uri="{C3380CC4-5D6E-409C-BE32-E72D297353CC}">
              <c16:uniqueId val="{00000000-811C-43D5-83EF-D7E5E252E320}"/>
            </c:ext>
          </c:extLst>
        </c:ser>
        <c:ser>
          <c:idx val="1"/>
          <c:order val="1"/>
          <c:tx>
            <c:strRef>
              <c:f>'Report 2 (CFO) '!$Q$2</c:f>
              <c:strCache>
                <c:ptCount val="1"/>
                <c:pt idx="0">
                  <c:v>Total Non-Billable Hour</c:v>
                </c:pt>
              </c:strCache>
            </c:strRef>
          </c:tx>
          <c:spPr>
            <a:solidFill>
              <a:schemeClr val="accent2"/>
            </a:solidFill>
            <a:ln>
              <a:noFill/>
            </a:ln>
            <a:effectLst/>
          </c:spPr>
          <c:invertIfNegative val="0"/>
          <c:cat>
            <c:strRef>
              <c:f>'Report 2 (CFO) '!$O$3:$O$12</c:f>
              <c:strCache>
                <c:ptCount val="9"/>
                <c:pt idx="0">
                  <c:v>FAD</c:v>
                </c:pt>
                <c:pt idx="1">
                  <c:v>ESC</c:v>
                </c:pt>
                <c:pt idx="2">
                  <c:v>TEC</c:v>
                </c:pt>
                <c:pt idx="3">
                  <c:v>MSC</c:v>
                </c:pt>
                <c:pt idx="4">
                  <c:v>SCL</c:v>
                </c:pt>
                <c:pt idx="5">
                  <c:v>SOC</c:v>
                </c:pt>
                <c:pt idx="6">
                  <c:v>HRC</c:v>
                </c:pt>
                <c:pt idx="7">
                  <c:v>HLS</c:v>
                </c:pt>
                <c:pt idx="8">
                  <c:v>LRC</c:v>
                </c:pt>
              </c:strCache>
            </c:strRef>
          </c:cat>
          <c:val>
            <c:numRef>
              <c:f>'Report 2 (CFO) '!$Q$3:$Q$12</c:f>
              <c:numCache>
                <c:formatCode>0.00</c:formatCode>
                <c:ptCount val="9"/>
                <c:pt idx="0">
                  <c:v>614.4000000000002</c:v>
                </c:pt>
                <c:pt idx="1">
                  <c:v>515</c:v>
                </c:pt>
                <c:pt idx="2">
                  <c:v>600.80000000000007</c:v>
                </c:pt>
                <c:pt idx="3">
                  <c:v>787.09999999999991</c:v>
                </c:pt>
                <c:pt idx="4">
                  <c:v>731.6999999999997</c:v>
                </c:pt>
                <c:pt idx="5">
                  <c:v>922.6</c:v>
                </c:pt>
                <c:pt idx="6">
                  <c:v>537.59999999999991</c:v>
                </c:pt>
                <c:pt idx="7">
                  <c:v>539.6</c:v>
                </c:pt>
                <c:pt idx="8">
                  <c:v>590.20000000000005</c:v>
                </c:pt>
              </c:numCache>
            </c:numRef>
          </c:val>
          <c:extLst>
            <c:ext xmlns:c16="http://schemas.microsoft.com/office/drawing/2014/chart" uri="{C3380CC4-5D6E-409C-BE32-E72D297353CC}">
              <c16:uniqueId val="{00000001-811C-43D5-83EF-D7E5E252E320}"/>
            </c:ext>
          </c:extLst>
        </c:ser>
        <c:dLbls>
          <c:showLegendKey val="0"/>
          <c:showVal val="0"/>
          <c:showCatName val="0"/>
          <c:showSerName val="0"/>
          <c:showPercent val="0"/>
          <c:showBubbleSize val="0"/>
        </c:dLbls>
        <c:gapWidth val="219"/>
        <c:overlap val="-27"/>
        <c:axId val="251480608"/>
        <c:axId val="251479648"/>
      </c:barChart>
      <c:catAx>
        <c:axId val="25148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479648"/>
        <c:crosses val="autoZero"/>
        <c:auto val="1"/>
        <c:lblAlgn val="ctr"/>
        <c:lblOffset val="100"/>
        <c:noMultiLvlLbl val="0"/>
      </c:catAx>
      <c:valAx>
        <c:axId val="251479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48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[Updated.xlsx]Report 2 (CFO) !PivotTable9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2 (CFO) '!$B$45</c:f>
              <c:strCache>
                <c:ptCount val="1"/>
                <c:pt idx="0">
                  <c:v>ESC</c:v>
                </c:pt>
              </c:strCache>
            </c:strRef>
          </c:tx>
          <c:spPr>
            <a:ln w="28575" cap="rnd">
              <a:solidFill>
                <a:schemeClr val="accent1"/>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'!$B$46:$B$57</c:f>
              <c:numCache>
                <c:formatCode>0.00</c:formatCode>
                <c:ptCount val="12"/>
                <c:pt idx="0">
                  <c:v>2522.6999999999998</c:v>
                </c:pt>
                <c:pt idx="1">
                  <c:v>2381.2000000000003</c:v>
                </c:pt>
                <c:pt idx="2">
                  <c:v>2694.4</c:v>
                </c:pt>
                <c:pt idx="3">
                  <c:v>2521.6999999999998</c:v>
                </c:pt>
                <c:pt idx="4">
                  <c:v>2505.3000000000006</c:v>
                </c:pt>
                <c:pt idx="5">
                  <c:v>2105.5</c:v>
                </c:pt>
                <c:pt idx="6">
                  <c:v>2522.11</c:v>
                </c:pt>
                <c:pt idx="7">
                  <c:v>2416.8000000000002</c:v>
                </c:pt>
                <c:pt idx="8">
                  <c:v>2404.58</c:v>
                </c:pt>
                <c:pt idx="9">
                  <c:v>2758.65</c:v>
                </c:pt>
                <c:pt idx="10">
                  <c:v>2779.5999999999995</c:v>
                </c:pt>
                <c:pt idx="11">
                  <c:v>2235.3999999999996</c:v>
                </c:pt>
              </c:numCache>
            </c:numRef>
          </c:val>
          <c:smooth val="0"/>
          <c:extLst>
            <c:ext xmlns:c16="http://schemas.microsoft.com/office/drawing/2014/chart" uri="{C3380CC4-5D6E-409C-BE32-E72D297353CC}">
              <c16:uniqueId val="{00000000-2425-4928-A514-C159736F6270}"/>
            </c:ext>
          </c:extLst>
        </c:ser>
        <c:ser>
          <c:idx val="1"/>
          <c:order val="1"/>
          <c:tx>
            <c:strRef>
              <c:f>'Report 2 (CFO) '!$C$45</c:f>
              <c:strCache>
                <c:ptCount val="1"/>
                <c:pt idx="0">
                  <c:v>FAD</c:v>
                </c:pt>
              </c:strCache>
            </c:strRef>
          </c:tx>
          <c:spPr>
            <a:ln w="28575" cap="rnd">
              <a:solidFill>
                <a:schemeClr val="accent2"/>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'!$C$46:$C$57</c:f>
              <c:numCache>
                <c:formatCode>0.00</c:formatCode>
                <c:ptCount val="12"/>
                <c:pt idx="0">
                  <c:v>1940.6199999999997</c:v>
                </c:pt>
                <c:pt idx="1">
                  <c:v>2070.71</c:v>
                </c:pt>
                <c:pt idx="2">
                  <c:v>2135.0600000000004</c:v>
                </c:pt>
                <c:pt idx="3">
                  <c:v>2312.61</c:v>
                </c:pt>
                <c:pt idx="4">
                  <c:v>2471.29</c:v>
                </c:pt>
                <c:pt idx="5">
                  <c:v>2141.8700000000003</c:v>
                </c:pt>
                <c:pt idx="6">
                  <c:v>2504.1199999999994</c:v>
                </c:pt>
                <c:pt idx="7">
                  <c:v>2103.7999999999997</c:v>
                </c:pt>
                <c:pt idx="8">
                  <c:v>2425.9000000000005</c:v>
                </c:pt>
                <c:pt idx="9">
                  <c:v>2552.3599999999997</c:v>
                </c:pt>
                <c:pt idx="10">
                  <c:v>2492.5200000000004</c:v>
                </c:pt>
                <c:pt idx="11">
                  <c:v>2264.2999999999997</c:v>
                </c:pt>
              </c:numCache>
            </c:numRef>
          </c:val>
          <c:smooth val="0"/>
          <c:extLst>
            <c:ext xmlns:c16="http://schemas.microsoft.com/office/drawing/2014/chart" uri="{C3380CC4-5D6E-409C-BE32-E72D297353CC}">
              <c16:uniqueId val="{00000001-2425-4928-A514-C159736F6270}"/>
            </c:ext>
          </c:extLst>
        </c:ser>
        <c:ser>
          <c:idx val="2"/>
          <c:order val="2"/>
          <c:tx>
            <c:strRef>
              <c:f>'Report 2 (CFO) '!$D$45</c:f>
              <c:strCache>
                <c:ptCount val="1"/>
                <c:pt idx="0">
                  <c:v>HLS</c:v>
                </c:pt>
              </c:strCache>
            </c:strRef>
          </c:tx>
          <c:spPr>
            <a:ln w="28575" cap="rnd">
              <a:solidFill>
                <a:schemeClr val="accent3"/>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'!$D$46:$D$57</c:f>
              <c:numCache>
                <c:formatCode>0.00</c:formatCode>
                <c:ptCount val="12"/>
                <c:pt idx="0">
                  <c:v>2753.0000000000005</c:v>
                </c:pt>
                <c:pt idx="1">
                  <c:v>2597.8099999999995</c:v>
                </c:pt>
                <c:pt idx="2">
                  <c:v>3263.4999999999995</c:v>
                </c:pt>
                <c:pt idx="3">
                  <c:v>2859.8000000000006</c:v>
                </c:pt>
                <c:pt idx="4">
                  <c:v>2413.84</c:v>
                </c:pt>
                <c:pt idx="5">
                  <c:v>1774.6</c:v>
                </c:pt>
                <c:pt idx="6">
                  <c:v>2125.0700000000002</c:v>
                </c:pt>
                <c:pt idx="7">
                  <c:v>2251.15</c:v>
                </c:pt>
                <c:pt idx="8">
                  <c:v>2379.7999999999997</c:v>
                </c:pt>
                <c:pt idx="9">
                  <c:v>2340.69</c:v>
                </c:pt>
                <c:pt idx="10">
                  <c:v>2761.0099999999998</c:v>
                </c:pt>
                <c:pt idx="11">
                  <c:v>2012.5200000000002</c:v>
                </c:pt>
              </c:numCache>
            </c:numRef>
          </c:val>
          <c:smooth val="0"/>
          <c:extLst>
            <c:ext xmlns:c16="http://schemas.microsoft.com/office/drawing/2014/chart" uri="{C3380CC4-5D6E-409C-BE32-E72D297353CC}">
              <c16:uniqueId val="{00000002-2425-4928-A514-C159736F6270}"/>
            </c:ext>
          </c:extLst>
        </c:ser>
        <c:ser>
          <c:idx val="3"/>
          <c:order val="3"/>
          <c:tx>
            <c:strRef>
              <c:f>'Report 2 (CFO) '!$E$45</c:f>
              <c:strCache>
                <c:ptCount val="1"/>
                <c:pt idx="0">
                  <c:v>HRC</c:v>
                </c:pt>
              </c:strCache>
            </c:strRef>
          </c:tx>
          <c:spPr>
            <a:ln w="28575" cap="rnd">
              <a:solidFill>
                <a:schemeClr val="accent4"/>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'!$E$46:$E$57</c:f>
              <c:numCache>
                <c:formatCode>0.00</c:formatCode>
                <c:ptCount val="12"/>
                <c:pt idx="0">
                  <c:v>2444.3200000000002</c:v>
                </c:pt>
                <c:pt idx="1">
                  <c:v>2479.7399999999998</c:v>
                </c:pt>
                <c:pt idx="2">
                  <c:v>2595.6099999999997</c:v>
                </c:pt>
                <c:pt idx="3">
                  <c:v>2615.79</c:v>
                </c:pt>
                <c:pt idx="4">
                  <c:v>2032.01</c:v>
                </c:pt>
                <c:pt idx="5">
                  <c:v>1683.3700000000001</c:v>
                </c:pt>
                <c:pt idx="6">
                  <c:v>2045.8999999999999</c:v>
                </c:pt>
                <c:pt idx="7">
                  <c:v>1817.7899999999997</c:v>
                </c:pt>
                <c:pt idx="8">
                  <c:v>2240.0000000000005</c:v>
                </c:pt>
                <c:pt idx="9">
                  <c:v>2468.3500000000004</c:v>
                </c:pt>
                <c:pt idx="10">
                  <c:v>2411.3000000000002</c:v>
                </c:pt>
                <c:pt idx="11">
                  <c:v>1881</c:v>
                </c:pt>
              </c:numCache>
            </c:numRef>
          </c:val>
          <c:smooth val="0"/>
          <c:extLst>
            <c:ext xmlns:c16="http://schemas.microsoft.com/office/drawing/2014/chart" uri="{C3380CC4-5D6E-409C-BE32-E72D297353CC}">
              <c16:uniqueId val="{00000003-2425-4928-A514-C159736F6270}"/>
            </c:ext>
          </c:extLst>
        </c:ser>
        <c:ser>
          <c:idx val="4"/>
          <c:order val="4"/>
          <c:tx>
            <c:strRef>
              <c:f>'Report 2 (CFO) '!$F$45</c:f>
              <c:strCache>
                <c:ptCount val="1"/>
                <c:pt idx="0">
                  <c:v>LRC</c:v>
                </c:pt>
              </c:strCache>
            </c:strRef>
          </c:tx>
          <c:spPr>
            <a:ln w="28575" cap="rnd">
              <a:solidFill>
                <a:schemeClr val="accent5"/>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'!$F$46:$F$57</c:f>
              <c:numCache>
                <c:formatCode>0.00</c:formatCode>
                <c:ptCount val="12"/>
                <c:pt idx="0">
                  <c:v>1767.86</c:v>
                </c:pt>
                <c:pt idx="1">
                  <c:v>1384.99</c:v>
                </c:pt>
                <c:pt idx="2">
                  <c:v>1527.51</c:v>
                </c:pt>
                <c:pt idx="3">
                  <c:v>1698.6999999999996</c:v>
                </c:pt>
                <c:pt idx="4">
                  <c:v>1543.5800000000002</c:v>
                </c:pt>
                <c:pt idx="5">
                  <c:v>1290.3</c:v>
                </c:pt>
                <c:pt idx="6">
                  <c:v>1489.62</c:v>
                </c:pt>
                <c:pt idx="7">
                  <c:v>1264.3900000000001</c:v>
                </c:pt>
                <c:pt idx="8">
                  <c:v>1338.7</c:v>
                </c:pt>
                <c:pt idx="9">
                  <c:v>1712.3699999999997</c:v>
                </c:pt>
                <c:pt idx="10">
                  <c:v>2022.9</c:v>
                </c:pt>
                <c:pt idx="11">
                  <c:v>1369.1999999999998</c:v>
                </c:pt>
              </c:numCache>
            </c:numRef>
          </c:val>
          <c:smooth val="0"/>
          <c:extLst>
            <c:ext xmlns:c16="http://schemas.microsoft.com/office/drawing/2014/chart" uri="{C3380CC4-5D6E-409C-BE32-E72D297353CC}">
              <c16:uniqueId val="{00000004-2425-4928-A514-C159736F6270}"/>
            </c:ext>
          </c:extLst>
        </c:ser>
        <c:ser>
          <c:idx val="5"/>
          <c:order val="5"/>
          <c:tx>
            <c:strRef>
              <c:f>'Report 2 (CFO) '!$G$45</c:f>
              <c:strCache>
                <c:ptCount val="1"/>
                <c:pt idx="0">
                  <c:v>MSC</c:v>
                </c:pt>
              </c:strCache>
            </c:strRef>
          </c:tx>
          <c:spPr>
            <a:ln w="28575" cap="rnd">
              <a:solidFill>
                <a:schemeClr val="accent6"/>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'!$G$46:$G$57</c:f>
              <c:numCache>
                <c:formatCode>0.00</c:formatCode>
                <c:ptCount val="12"/>
                <c:pt idx="0">
                  <c:v>3486.5</c:v>
                </c:pt>
                <c:pt idx="1">
                  <c:v>2730.89</c:v>
                </c:pt>
                <c:pt idx="2">
                  <c:v>3226.4100000000003</c:v>
                </c:pt>
                <c:pt idx="3">
                  <c:v>3150.4899999999993</c:v>
                </c:pt>
                <c:pt idx="4">
                  <c:v>3156.02</c:v>
                </c:pt>
                <c:pt idx="5">
                  <c:v>2723.7</c:v>
                </c:pt>
                <c:pt idx="6">
                  <c:v>3103.8</c:v>
                </c:pt>
                <c:pt idx="7">
                  <c:v>2676.0999999999995</c:v>
                </c:pt>
                <c:pt idx="8">
                  <c:v>2991.5099999999998</c:v>
                </c:pt>
                <c:pt idx="9">
                  <c:v>3473.72</c:v>
                </c:pt>
                <c:pt idx="10">
                  <c:v>3622.8000000000006</c:v>
                </c:pt>
                <c:pt idx="11">
                  <c:v>2776.8000000000006</c:v>
                </c:pt>
              </c:numCache>
            </c:numRef>
          </c:val>
          <c:smooth val="0"/>
          <c:extLst>
            <c:ext xmlns:c16="http://schemas.microsoft.com/office/drawing/2014/chart" uri="{C3380CC4-5D6E-409C-BE32-E72D297353CC}">
              <c16:uniqueId val="{00000005-2425-4928-A514-C159736F6270}"/>
            </c:ext>
          </c:extLst>
        </c:ser>
        <c:ser>
          <c:idx val="6"/>
          <c:order val="6"/>
          <c:tx>
            <c:strRef>
              <c:f>'Report 2 (CFO) '!$H$45</c:f>
              <c:strCache>
                <c:ptCount val="1"/>
                <c:pt idx="0">
                  <c:v>SCL</c:v>
                </c:pt>
              </c:strCache>
            </c:strRef>
          </c:tx>
          <c:spPr>
            <a:ln w="28575" cap="rnd">
              <a:solidFill>
                <a:schemeClr val="accent1">
                  <a:lumMod val="60000"/>
                </a:schemeClr>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'!$H$46:$H$57</c:f>
              <c:numCache>
                <c:formatCode>0.00</c:formatCode>
                <c:ptCount val="12"/>
                <c:pt idx="0">
                  <c:v>2854.5</c:v>
                </c:pt>
                <c:pt idx="1">
                  <c:v>2661.3000000000006</c:v>
                </c:pt>
                <c:pt idx="2">
                  <c:v>3226.9000000000005</c:v>
                </c:pt>
                <c:pt idx="3">
                  <c:v>2971.3000000000006</c:v>
                </c:pt>
                <c:pt idx="4">
                  <c:v>3117.2000000000007</c:v>
                </c:pt>
                <c:pt idx="5">
                  <c:v>2625.5</c:v>
                </c:pt>
                <c:pt idx="6">
                  <c:v>3049.38</c:v>
                </c:pt>
                <c:pt idx="7">
                  <c:v>2600.09</c:v>
                </c:pt>
                <c:pt idx="8">
                  <c:v>3133.24</c:v>
                </c:pt>
                <c:pt idx="9">
                  <c:v>3754.5299999999997</c:v>
                </c:pt>
                <c:pt idx="10">
                  <c:v>3659.4400000000005</c:v>
                </c:pt>
                <c:pt idx="11">
                  <c:v>3061.93</c:v>
                </c:pt>
              </c:numCache>
            </c:numRef>
          </c:val>
          <c:smooth val="0"/>
          <c:extLst>
            <c:ext xmlns:c16="http://schemas.microsoft.com/office/drawing/2014/chart" uri="{C3380CC4-5D6E-409C-BE32-E72D297353CC}">
              <c16:uniqueId val="{00000006-2425-4928-A514-C159736F6270}"/>
            </c:ext>
          </c:extLst>
        </c:ser>
        <c:ser>
          <c:idx val="7"/>
          <c:order val="7"/>
          <c:tx>
            <c:strRef>
              <c:f>'Report 2 (CFO) '!$I$45</c:f>
              <c:strCache>
                <c:ptCount val="1"/>
                <c:pt idx="0">
                  <c:v>SOC</c:v>
                </c:pt>
              </c:strCache>
            </c:strRef>
          </c:tx>
          <c:spPr>
            <a:ln w="28575" cap="rnd">
              <a:solidFill>
                <a:schemeClr val="accent2">
                  <a:lumMod val="60000"/>
                </a:schemeClr>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'!$I$46:$I$57</c:f>
              <c:numCache>
                <c:formatCode>0.00</c:formatCode>
                <c:ptCount val="12"/>
                <c:pt idx="0">
                  <c:v>2963.7999999999997</c:v>
                </c:pt>
                <c:pt idx="1">
                  <c:v>3215.4700000000007</c:v>
                </c:pt>
                <c:pt idx="2">
                  <c:v>3467.0200000000004</c:v>
                </c:pt>
                <c:pt idx="3">
                  <c:v>3474.9700000000007</c:v>
                </c:pt>
                <c:pt idx="4">
                  <c:v>3595.9599999999991</c:v>
                </c:pt>
                <c:pt idx="5">
                  <c:v>3141.7300000000005</c:v>
                </c:pt>
                <c:pt idx="6">
                  <c:v>3470.6</c:v>
                </c:pt>
                <c:pt idx="7">
                  <c:v>3212.74</c:v>
                </c:pt>
                <c:pt idx="8">
                  <c:v>3553.5000000000005</c:v>
                </c:pt>
                <c:pt idx="9">
                  <c:v>3553.51</c:v>
                </c:pt>
                <c:pt idx="10">
                  <c:v>3354.7999999999993</c:v>
                </c:pt>
                <c:pt idx="11">
                  <c:v>2975.9</c:v>
                </c:pt>
              </c:numCache>
            </c:numRef>
          </c:val>
          <c:smooth val="0"/>
          <c:extLst>
            <c:ext xmlns:c16="http://schemas.microsoft.com/office/drawing/2014/chart" uri="{C3380CC4-5D6E-409C-BE32-E72D297353CC}">
              <c16:uniqueId val="{00000007-2425-4928-A514-C159736F6270}"/>
            </c:ext>
          </c:extLst>
        </c:ser>
        <c:ser>
          <c:idx val="8"/>
          <c:order val="8"/>
          <c:tx>
            <c:strRef>
              <c:f>'Report 2 (CFO) '!$J$45</c:f>
              <c:strCache>
                <c:ptCount val="1"/>
                <c:pt idx="0">
                  <c:v>TEC</c:v>
                </c:pt>
              </c:strCache>
            </c:strRef>
          </c:tx>
          <c:spPr>
            <a:ln w="28575" cap="rnd">
              <a:solidFill>
                <a:schemeClr val="accent3">
                  <a:lumMod val="60000"/>
                </a:schemeClr>
              </a:solidFill>
              <a:round/>
            </a:ln>
            <a:effectLst/>
          </c:spPr>
          <c:marker>
            <c:symbol val="none"/>
          </c:marker>
          <c:cat>
            <c:strRef>
              <c:f>'Report 2 (CFO) '!$A$46:$A$57</c:f>
              <c:strCache>
                <c:ptCount val="12"/>
                <c:pt idx="0">
                  <c:v>January</c:v>
                </c:pt>
                <c:pt idx="1">
                  <c:v>February</c:v>
                </c:pt>
                <c:pt idx="2">
                  <c:v>March</c:v>
                </c:pt>
                <c:pt idx="3">
                  <c:v>April </c:v>
                </c:pt>
                <c:pt idx="4">
                  <c:v>May </c:v>
                </c:pt>
                <c:pt idx="5">
                  <c:v>June</c:v>
                </c:pt>
                <c:pt idx="6">
                  <c:v>July</c:v>
                </c:pt>
                <c:pt idx="7">
                  <c:v>August</c:v>
                </c:pt>
                <c:pt idx="8">
                  <c:v>September</c:v>
                </c:pt>
                <c:pt idx="9">
                  <c:v>October</c:v>
                </c:pt>
                <c:pt idx="10">
                  <c:v>November</c:v>
                </c:pt>
                <c:pt idx="11">
                  <c:v>December</c:v>
                </c:pt>
              </c:strCache>
            </c:strRef>
          </c:cat>
          <c:val>
            <c:numRef>
              <c:f>'Report 2 (CFO) '!$J$46:$J$57</c:f>
              <c:numCache>
                <c:formatCode>0.00</c:formatCode>
                <c:ptCount val="12"/>
                <c:pt idx="0">
                  <c:v>2545.4100000000003</c:v>
                </c:pt>
                <c:pt idx="1">
                  <c:v>2320.83</c:v>
                </c:pt>
                <c:pt idx="2">
                  <c:v>2393</c:v>
                </c:pt>
                <c:pt idx="3">
                  <c:v>2329.84</c:v>
                </c:pt>
                <c:pt idx="4">
                  <c:v>2600.6099999999997</c:v>
                </c:pt>
                <c:pt idx="5">
                  <c:v>1768.5699999999997</c:v>
                </c:pt>
                <c:pt idx="6">
                  <c:v>2280.2399999999998</c:v>
                </c:pt>
                <c:pt idx="7">
                  <c:v>1906.1699999999998</c:v>
                </c:pt>
                <c:pt idx="8">
                  <c:v>1978.28</c:v>
                </c:pt>
                <c:pt idx="9">
                  <c:v>2259.37</c:v>
                </c:pt>
                <c:pt idx="10">
                  <c:v>2376.5600000000004</c:v>
                </c:pt>
                <c:pt idx="11">
                  <c:v>1656.2999999999997</c:v>
                </c:pt>
              </c:numCache>
            </c:numRef>
          </c:val>
          <c:smooth val="0"/>
          <c:extLst>
            <c:ext xmlns:c16="http://schemas.microsoft.com/office/drawing/2014/chart" uri="{C3380CC4-5D6E-409C-BE32-E72D297353CC}">
              <c16:uniqueId val="{00000008-2425-4928-A514-C159736F6270}"/>
            </c:ext>
          </c:extLst>
        </c:ser>
        <c:dLbls>
          <c:showLegendKey val="0"/>
          <c:showVal val="0"/>
          <c:showCatName val="0"/>
          <c:showSerName val="0"/>
          <c:showPercent val="0"/>
          <c:showBubbleSize val="0"/>
        </c:dLbls>
        <c:smooth val="0"/>
        <c:axId val="173204864"/>
        <c:axId val="173203424"/>
      </c:lineChart>
      <c:catAx>
        <c:axId val="17320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3424"/>
        <c:crosses val="autoZero"/>
        <c:auto val="1"/>
        <c:lblAlgn val="ctr"/>
        <c:lblOffset val="100"/>
        <c:noMultiLvlLbl val="0"/>
      </c:catAx>
      <c:valAx>
        <c:axId val="173203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[Updated.xlsx]Report 2 (CFO) !PivotTable10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2 (CFO) '!$P$45</c:f>
              <c:strCache>
                <c:ptCount val="1"/>
                <c:pt idx="0">
                  <c:v>ESC</c:v>
                </c:pt>
              </c:strCache>
            </c:strRef>
          </c:tx>
          <c:spPr>
            <a:ln w="28575" cap="rnd">
              <a:solidFill>
                <a:schemeClr val="accent1"/>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'!$P$46:$P$57</c:f>
              <c:numCache>
                <c:formatCode>0.00</c:formatCode>
                <c:ptCount val="12"/>
                <c:pt idx="0">
                  <c:v>443.79999999999995</c:v>
                </c:pt>
                <c:pt idx="1">
                  <c:v>431.59999999999991</c:v>
                </c:pt>
                <c:pt idx="2">
                  <c:v>349.7</c:v>
                </c:pt>
                <c:pt idx="3">
                  <c:v>286.7</c:v>
                </c:pt>
                <c:pt idx="4">
                  <c:v>264.10000000000002</c:v>
                </c:pt>
                <c:pt idx="5">
                  <c:v>356.20000000000005</c:v>
                </c:pt>
                <c:pt idx="6">
                  <c:v>304.8</c:v>
                </c:pt>
                <c:pt idx="7">
                  <c:v>411.5</c:v>
                </c:pt>
                <c:pt idx="8">
                  <c:v>504.7999999999999</c:v>
                </c:pt>
                <c:pt idx="9">
                  <c:v>473.70000000000005</c:v>
                </c:pt>
                <c:pt idx="10">
                  <c:v>502</c:v>
                </c:pt>
                <c:pt idx="11">
                  <c:v>219.40000000000003</c:v>
                </c:pt>
              </c:numCache>
            </c:numRef>
          </c:val>
          <c:smooth val="0"/>
          <c:extLst>
            <c:ext xmlns:c16="http://schemas.microsoft.com/office/drawing/2014/chart" uri="{C3380CC4-5D6E-409C-BE32-E72D297353CC}">
              <c16:uniqueId val="{00000000-B6C4-4C37-967A-EFABED44AA37}"/>
            </c:ext>
          </c:extLst>
        </c:ser>
        <c:ser>
          <c:idx val="1"/>
          <c:order val="1"/>
          <c:tx>
            <c:strRef>
              <c:f>'Report 2 (CFO) '!$Q$45</c:f>
              <c:strCache>
                <c:ptCount val="1"/>
                <c:pt idx="0">
                  <c:v>FAD</c:v>
                </c:pt>
              </c:strCache>
            </c:strRef>
          </c:tx>
          <c:spPr>
            <a:ln w="28575" cap="rnd">
              <a:solidFill>
                <a:schemeClr val="accent2"/>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'!$Q$46:$Q$57</c:f>
              <c:numCache>
                <c:formatCode>0.00</c:formatCode>
                <c:ptCount val="12"/>
                <c:pt idx="0">
                  <c:v>621.69999999999993</c:v>
                </c:pt>
                <c:pt idx="1">
                  <c:v>424.49999999999994</c:v>
                </c:pt>
                <c:pt idx="2">
                  <c:v>626</c:v>
                </c:pt>
                <c:pt idx="3">
                  <c:v>561.20000000000005</c:v>
                </c:pt>
                <c:pt idx="4">
                  <c:v>732.4</c:v>
                </c:pt>
                <c:pt idx="5">
                  <c:v>731.49999999999977</c:v>
                </c:pt>
                <c:pt idx="6">
                  <c:v>635.09999999999991</c:v>
                </c:pt>
                <c:pt idx="7">
                  <c:v>391.8</c:v>
                </c:pt>
                <c:pt idx="8">
                  <c:v>580.20000000000005</c:v>
                </c:pt>
                <c:pt idx="9">
                  <c:v>780.9</c:v>
                </c:pt>
                <c:pt idx="10">
                  <c:v>682.30000000000007</c:v>
                </c:pt>
                <c:pt idx="11">
                  <c:v>430.09999999999997</c:v>
                </c:pt>
              </c:numCache>
            </c:numRef>
          </c:val>
          <c:smooth val="0"/>
          <c:extLst>
            <c:ext xmlns:c16="http://schemas.microsoft.com/office/drawing/2014/chart" uri="{C3380CC4-5D6E-409C-BE32-E72D297353CC}">
              <c16:uniqueId val="{00000001-B6C4-4C37-967A-EFABED44AA37}"/>
            </c:ext>
          </c:extLst>
        </c:ser>
        <c:ser>
          <c:idx val="2"/>
          <c:order val="2"/>
          <c:tx>
            <c:strRef>
              <c:f>'Report 2 (CFO) '!$R$45</c:f>
              <c:strCache>
                <c:ptCount val="1"/>
                <c:pt idx="0">
                  <c:v>HLS</c:v>
                </c:pt>
              </c:strCache>
            </c:strRef>
          </c:tx>
          <c:spPr>
            <a:ln w="28575" cap="rnd">
              <a:solidFill>
                <a:schemeClr val="accent3"/>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'!$R$46:$R$57</c:f>
              <c:numCache>
                <c:formatCode>0.00</c:formatCode>
                <c:ptCount val="12"/>
                <c:pt idx="0">
                  <c:v>532.69999999999993</c:v>
                </c:pt>
                <c:pt idx="1">
                  <c:v>441.6</c:v>
                </c:pt>
                <c:pt idx="2">
                  <c:v>409.79999999999995</c:v>
                </c:pt>
                <c:pt idx="3">
                  <c:v>424.5</c:v>
                </c:pt>
                <c:pt idx="4">
                  <c:v>590.1</c:v>
                </c:pt>
                <c:pt idx="5">
                  <c:v>641.1</c:v>
                </c:pt>
                <c:pt idx="6">
                  <c:v>517.00000000000011</c:v>
                </c:pt>
                <c:pt idx="7">
                  <c:v>600.00000000000011</c:v>
                </c:pt>
                <c:pt idx="8">
                  <c:v>686.4</c:v>
                </c:pt>
                <c:pt idx="9">
                  <c:v>715.4</c:v>
                </c:pt>
                <c:pt idx="10">
                  <c:v>641</c:v>
                </c:pt>
                <c:pt idx="11">
                  <c:v>353.5</c:v>
                </c:pt>
              </c:numCache>
            </c:numRef>
          </c:val>
          <c:smooth val="0"/>
          <c:extLst>
            <c:ext xmlns:c16="http://schemas.microsoft.com/office/drawing/2014/chart" uri="{C3380CC4-5D6E-409C-BE32-E72D297353CC}">
              <c16:uniqueId val="{00000002-B6C4-4C37-967A-EFABED44AA37}"/>
            </c:ext>
          </c:extLst>
        </c:ser>
        <c:ser>
          <c:idx val="3"/>
          <c:order val="3"/>
          <c:tx>
            <c:strRef>
              <c:f>'Report 2 (CFO) '!$S$45</c:f>
              <c:strCache>
                <c:ptCount val="1"/>
                <c:pt idx="0">
                  <c:v>HRC</c:v>
                </c:pt>
              </c:strCache>
            </c:strRef>
          </c:tx>
          <c:spPr>
            <a:ln w="28575" cap="rnd">
              <a:solidFill>
                <a:schemeClr val="accent4"/>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'!$S$46:$S$57</c:f>
              <c:numCache>
                <c:formatCode>0.00</c:formatCode>
                <c:ptCount val="12"/>
                <c:pt idx="0">
                  <c:v>293.80000000000007</c:v>
                </c:pt>
                <c:pt idx="1">
                  <c:v>286.40000000000003</c:v>
                </c:pt>
                <c:pt idx="2">
                  <c:v>262.60000000000002</c:v>
                </c:pt>
                <c:pt idx="3">
                  <c:v>344.9</c:v>
                </c:pt>
                <c:pt idx="4">
                  <c:v>595.59999999999991</c:v>
                </c:pt>
                <c:pt idx="5">
                  <c:v>446.5</c:v>
                </c:pt>
                <c:pt idx="6">
                  <c:v>346.30000000000007</c:v>
                </c:pt>
                <c:pt idx="7">
                  <c:v>574.4</c:v>
                </c:pt>
                <c:pt idx="8">
                  <c:v>725.9</c:v>
                </c:pt>
                <c:pt idx="9">
                  <c:v>873.1</c:v>
                </c:pt>
                <c:pt idx="10">
                  <c:v>843.69999999999993</c:v>
                </c:pt>
                <c:pt idx="11">
                  <c:v>545</c:v>
                </c:pt>
              </c:numCache>
            </c:numRef>
          </c:val>
          <c:smooth val="0"/>
          <c:extLst>
            <c:ext xmlns:c16="http://schemas.microsoft.com/office/drawing/2014/chart" uri="{C3380CC4-5D6E-409C-BE32-E72D297353CC}">
              <c16:uniqueId val="{00000003-B6C4-4C37-967A-EFABED44AA37}"/>
            </c:ext>
          </c:extLst>
        </c:ser>
        <c:ser>
          <c:idx val="4"/>
          <c:order val="4"/>
          <c:tx>
            <c:strRef>
              <c:f>'Report 2 (CFO) '!$T$45</c:f>
              <c:strCache>
                <c:ptCount val="1"/>
                <c:pt idx="0">
                  <c:v>LRC</c:v>
                </c:pt>
              </c:strCache>
            </c:strRef>
          </c:tx>
          <c:spPr>
            <a:ln w="28575" cap="rnd">
              <a:solidFill>
                <a:schemeClr val="accent5"/>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'!$T$46:$T$57</c:f>
              <c:numCache>
                <c:formatCode>0.00</c:formatCode>
                <c:ptCount val="12"/>
                <c:pt idx="0">
                  <c:v>657.1</c:v>
                </c:pt>
                <c:pt idx="1">
                  <c:v>531.20000000000005</c:v>
                </c:pt>
                <c:pt idx="2">
                  <c:v>489.1</c:v>
                </c:pt>
                <c:pt idx="3">
                  <c:v>309.29999999999995</c:v>
                </c:pt>
                <c:pt idx="4">
                  <c:v>828.9</c:v>
                </c:pt>
                <c:pt idx="5">
                  <c:v>732.5</c:v>
                </c:pt>
                <c:pt idx="6">
                  <c:v>721.09999999999991</c:v>
                </c:pt>
                <c:pt idx="7">
                  <c:v>298.60000000000002</c:v>
                </c:pt>
                <c:pt idx="8">
                  <c:v>454</c:v>
                </c:pt>
                <c:pt idx="9">
                  <c:v>449</c:v>
                </c:pt>
                <c:pt idx="10">
                  <c:v>378.9</c:v>
                </c:pt>
                <c:pt idx="11">
                  <c:v>383.6</c:v>
                </c:pt>
              </c:numCache>
            </c:numRef>
          </c:val>
          <c:smooth val="0"/>
          <c:extLst>
            <c:ext xmlns:c16="http://schemas.microsoft.com/office/drawing/2014/chart" uri="{C3380CC4-5D6E-409C-BE32-E72D297353CC}">
              <c16:uniqueId val="{00000004-B6C4-4C37-967A-EFABED44AA37}"/>
            </c:ext>
          </c:extLst>
        </c:ser>
        <c:ser>
          <c:idx val="5"/>
          <c:order val="5"/>
          <c:tx>
            <c:strRef>
              <c:f>'Report 2 (CFO) '!$U$45</c:f>
              <c:strCache>
                <c:ptCount val="1"/>
                <c:pt idx="0">
                  <c:v>MSC</c:v>
                </c:pt>
              </c:strCache>
            </c:strRef>
          </c:tx>
          <c:spPr>
            <a:ln w="28575" cap="rnd">
              <a:solidFill>
                <a:schemeClr val="accent6"/>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'!$U$46:$U$57</c:f>
              <c:numCache>
                <c:formatCode>0.00</c:formatCode>
                <c:ptCount val="12"/>
                <c:pt idx="0">
                  <c:v>614.99999999999989</c:v>
                </c:pt>
                <c:pt idx="1">
                  <c:v>517</c:v>
                </c:pt>
                <c:pt idx="2">
                  <c:v>500.3</c:v>
                </c:pt>
                <c:pt idx="3">
                  <c:v>529.20000000000005</c:v>
                </c:pt>
                <c:pt idx="4">
                  <c:v>835.7</c:v>
                </c:pt>
                <c:pt idx="5">
                  <c:v>661</c:v>
                </c:pt>
                <c:pt idx="6">
                  <c:v>514.70000000000005</c:v>
                </c:pt>
                <c:pt idx="7">
                  <c:v>308.89999999999998</c:v>
                </c:pt>
                <c:pt idx="8">
                  <c:v>570.5</c:v>
                </c:pt>
                <c:pt idx="9">
                  <c:v>717.20000000000016</c:v>
                </c:pt>
                <c:pt idx="10">
                  <c:v>595.9</c:v>
                </c:pt>
                <c:pt idx="11">
                  <c:v>382.4</c:v>
                </c:pt>
              </c:numCache>
            </c:numRef>
          </c:val>
          <c:smooth val="0"/>
          <c:extLst>
            <c:ext xmlns:c16="http://schemas.microsoft.com/office/drawing/2014/chart" uri="{C3380CC4-5D6E-409C-BE32-E72D297353CC}">
              <c16:uniqueId val="{00000005-B6C4-4C37-967A-EFABED44AA37}"/>
            </c:ext>
          </c:extLst>
        </c:ser>
        <c:ser>
          <c:idx val="6"/>
          <c:order val="6"/>
          <c:tx>
            <c:strRef>
              <c:f>'Report 2 (CFO) '!$V$45</c:f>
              <c:strCache>
                <c:ptCount val="1"/>
                <c:pt idx="0">
                  <c:v>SCL</c:v>
                </c:pt>
              </c:strCache>
            </c:strRef>
          </c:tx>
          <c:spPr>
            <a:ln w="28575" cap="rnd">
              <a:solidFill>
                <a:schemeClr val="accent1">
                  <a:lumMod val="60000"/>
                </a:schemeClr>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'!$V$46:$V$57</c:f>
              <c:numCache>
                <c:formatCode>0.00</c:formatCode>
                <c:ptCount val="12"/>
                <c:pt idx="0">
                  <c:v>617.80000000000007</c:v>
                </c:pt>
                <c:pt idx="1">
                  <c:v>470.2</c:v>
                </c:pt>
                <c:pt idx="2">
                  <c:v>525.20000000000005</c:v>
                </c:pt>
                <c:pt idx="3">
                  <c:v>545.4</c:v>
                </c:pt>
                <c:pt idx="4">
                  <c:v>637.30000000000007</c:v>
                </c:pt>
                <c:pt idx="5">
                  <c:v>558.30000000000007</c:v>
                </c:pt>
                <c:pt idx="6">
                  <c:v>275.60000000000002</c:v>
                </c:pt>
                <c:pt idx="7">
                  <c:v>263.2</c:v>
                </c:pt>
                <c:pt idx="8">
                  <c:v>540.90000000000009</c:v>
                </c:pt>
                <c:pt idx="9">
                  <c:v>771.6</c:v>
                </c:pt>
                <c:pt idx="10">
                  <c:v>887.10000000000025</c:v>
                </c:pt>
                <c:pt idx="11">
                  <c:v>502.29999999999995</c:v>
                </c:pt>
              </c:numCache>
            </c:numRef>
          </c:val>
          <c:smooth val="0"/>
          <c:extLst>
            <c:ext xmlns:c16="http://schemas.microsoft.com/office/drawing/2014/chart" uri="{C3380CC4-5D6E-409C-BE32-E72D297353CC}">
              <c16:uniqueId val="{00000006-B6C4-4C37-967A-EFABED44AA37}"/>
            </c:ext>
          </c:extLst>
        </c:ser>
        <c:ser>
          <c:idx val="7"/>
          <c:order val="7"/>
          <c:tx>
            <c:strRef>
              <c:f>'Report 2 (CFO) '!$W$45</c:f>
              <c:strCache>
                <c:ptCount val="1"/>
                <c:pt idx="0">
                  <c:v>SOC</c:v>
                </c:pt>
              </c:strCache>
            </c:strRef>
          </c:tx>
          <c:spPr>
            <a:ln w="28575" cap="rnd">
              <a:solidFill>
                <a:schemeClr val="accent2">
                  <a:lumMod val="60000"/>
                </a:schemeClr>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'!$W$46:$W$57</c:f>
              <c:numCache>
                <c:formatCode>0.00</c:formatCode>
                <c:ptCount val="12"/>
                <c:pt idx="0">
                  <c:v>544.79999999999995</c:v>
                </c:pt>
                <c:pt idx="1">
                  <c:v>452.40000000000009</c:v>
                </c:pt>
                <c:pt idx="2">
                  <c:v>390.20000000000005</c:v>
                </c:pt>
                <c:pt idx="3">
                  <c:v>334.59999999999997</c:v>
                </c:pt>
                <c:pt idx="4">
                  <c:v>606.09999999999991</c:v>
                </c:pt>
                <c:pt idx="5">
                  <c:v>599.79999999999995</c:v>
                </c:pt>
                <c:pt idx="6">
                  <c:v>605.80000000000007</c:v>
                </c:pt>
                <c:pt idx="7">
                  <c:v>423.69999999999993</c:v>
                </c:pt>
                <c:pt idx="8">
                  <c:v>502.49999999999994</c:v>
                </c:pt>
                <c:pt idx="9">
                  <c:v>627.1</c:v>
                </c:pt>
                <c:pt idx="10">
                  <c:v>749.30000000000018</c:v>
                </c:pt>
                <c:pt idx="11">
                  <c:v>349.29999999999995</c:v>
                </c:pt>
              </c:numCache>
            </c:numRef>
          </c:val>
          <c:smooth val="0"/>
          <c:extLst>
            <c:ext xmlns:c16="http://schemas.microsoft.com/office/drawing/2014/chart" uri="{C3380CC4-5D6E-409C-BE32-E72D297353CC}">
              <c16:uniqueId val="{00000007-B6C4-4C37-967A-EFABED44AA37}"/>
            </c:ext>
          </c:extLst>
        </c:ser>
        <c:ser>
          <c:idx val="8"/>
          <c:order val="8"/>
          <c:tx>
            <c:strRef>
              <c:f>'Report 2 (CFO) '!$X$45</c:f>
              <c:strCache>
                <c:ptCount val="1"/>
                <c:pt idx="0">
                  <c:v>TEC</c:v>
                </c:pt>
              </c:strCache>
            </c:strRef>
          </c:tx>
          <c:spPr>
            <a:ln w="28575" cap="rnd">
              <a:solidFill>
                <a:schemeClr val="accent3">
                  <a:lumMod val="60000"/>
                </a:schemeClr>
              </a:solidFill>
              <a:round/>
            </a:ln>
            <a:effectLst/>
          </c:spPr>
          <c:marker>
            <c:symbol val="none"/>
          </c:marker>
          <c:cat>
            <c:strRef>
              <c:f>'Report 2 (CFO) '!$O$46:$O$57</c:f>
              <c:strCache>
                <c:ptCount val="12"/>
                <c:pt idx="0">
                  <c:v>January</c:v>
                </c:pt>
                <c:pt idx="1">
                  <c:v>February</c:v>
                </c:pt>
                <c:pt idx="2">
                  <c:v>March</c:v>
                </c:pt>
                <c:pt idx="3">
                  <c:v>April</c:v>
                </c:pt>
                <c:pt idx="4">
                  <c:v>May </c:v>
                </c:pt>
                <c:pt idx="5">
                  <c:v>June </c:v>
                </c:pt>
                <c:pt idx="6">
                  <c:v>July</c:v>
                </c:pt>
                <c:pt idx="7">
                  <c:v>August</c:v>
                </c:pt>
                <c:pt idx="8">
                  <c:v>September</c:v>
                </c:pt>
                <c:pt idx="9">
                  <c:v>October</c:v>
                </c:pt>
                <c:pt idx="10">
                  <c:v>November</c:v>
                </c:pt>
                <c:pt idx="11">
                  <c:v>December</c:v>
                </c:pt>
              </c:strCache>
            </c:strRef>
          </c:cat>
          <c:val>
            <c:numRef>
              <c:f>'Report 2 (CFO) '!$X$46:$X$57</c:f>
              <c:numCache>
                <c:formatCode>0.00</c:formatCode>
                <c:ptCount val="12"/>
                <c:pt idx="0">
                  <c:v>944.79999999999984</c:v>
                </c:pt>
                <c:pt idx="1">
                  <c:v>797.10000000000014</c:v>
                </c:pt>
                <c:pt idx="2">
                  <c:v>712.39999999999986</c:v>
                </c:pt>
                <c:pt idx="3">
                  <c:v>951.9</c:v>
                </c:pt>
                <c:pt idx="4">
                  <c:v>1172.6000000000001</c:v>
                </c:pt>
                <c:pt idx="5">
                  <c:v>618.5</c:v>
                </c:pt>
                <c:pt idx="6">
                  <c:v>536.09999999999991</c:v>
                </c:pt>
                <c:pt idx="7">
                  <c:v>436.80000000000007</c:v>
                </c:pt>
                <c:pt idx="8">
                  <c:v>632.30000000000007</c:v>
                </c:pt>
                <c:pt idx="9">
                  <c:v>720.7</c:v>
                </c:pt>
                <c:pt idx="10">
                  <c:v>723.2</c:v>
                </c:pt>
                <c:pt idx="11">
                  <c:v>430.40000000000003</c:v>
                </c:pt>
              </c:numCache>
            </c:numRef>
          </c:val>
          <c:smooth val="0"/>
          <c:extLst>
            <c:ext xmlns:c16="http://schemas.microsoft.com/office/drawing/2014/chart" uri="{C3380CC4-5D6E-409C-BE32-E72D297353CC}">
              <c16:uniqueId val="{00000008-B6C4-4C37-967A-EFABED44AA37}"/>
            </c:ext>
          </c:extLst>
        </c:ser>
        <c:dLbls>
          <c:showLegendKey val="0"/>
          <c:showVal val="0"/>
          <c:showCatName val="0"/>
          <c:showSerName val="0"/>
          <c:showPercent val="0"/>
          <c:showBubbleSize val="0"/>
        </c:dLbls>
        <c:smooth val="0"/>
        <c:axId val="955693504"/>
        <c:axId val="955704544"/>
      </c:lineChart>
      <c:catAx>
        <c:axId val="95569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704544"/>
        <c:crosses val="autoZero"/>
        <c:auto val="1"/>
        <c:lblAlgn val="ctr"/>
        <c:lblOffset val="100"/>
        <c:noMultiLvlLbl val="0"/>
      </c:catAx>
      <c:valAx>
        <c:axId val="955704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6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[Updated.xlsx]Report 2 (CFO) !PivotTable11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2 (CFO) '!$B$85</c:f>
              <c:strCache>
                <c:ptCount val="1"/>
                <c:pt idx="0">
                  <c:v>ESC</c:v>
                </c:pt>
              </c:strCache>
            </c:strRef>
          </c:tx>
          <c:spPr>
            <a:ln w="28575" cap="rnd">
              <a:solidFill>
                <a:schemeClr val="accent1"/>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'!$B$86:$B$97</c:f>
              <c:numCache>
                <c:formatCode>0.00</c:formatCode>
                <c:ptCount val="12"/>
                <c:pt idx="0">
                  <c:v>1929.0000000000002</c:v>
                </c:pt>
                <c:pt idx="1">
                  <c:v>1496.8999999999999</c:v>
                </c:pt>
                <c:pt idx="2">
                  <c:v>1685.3999999999996</c:v>
                </c:pt>
                <c:pt idx="3">
                  <c:v>1859.7999999999997</c:v>
                </c:pt>
                <c:pt idx="4">
                  <c:v>1574.43</c:v>
                </c:pt>
                <c:pt idx="5">
                  <c:v>1258.8699999999997</c:v>
                </c:pt>
                <c:pt idx="6">
                  <c:v>1334.8</c:v>
                </c:pt>
                <c:pt idx="7">
                  <c:v>1149.0999999999999</c:v>
                </c:pt>
                <c:pt idx="8">
                  <c:v>1214.4999999999998</c:v>
                </c:pt>
                <c:pt idx="9">
                  <c:v>1440.49</c:v>
                </c:pt>
                <c:pt idx="10">
                  <c:v>1488.8899999999999</c:v>
                </c:pt>
                <c:pt idx="11">
                  <c:v>1262.6199999999999</c:v>
                </c:pt>
              </c:numCache>
            </c:numRef>
          </c:val>
          <c:smooth val="0"/>
          <c:extLst>
            <c:ext xmlns:c16="http://schemas.microsoft.com/office/drawing/2014/chart" uri="{C3380CC4-5D6E-409C-BE32-E72D297353CC}">
              <c16:uniqueId val="{00000000-A976-4509-837D-8D2D698A8113}"/>
            </c:ext>
          </c:extLst>
        </c:ser>
        <c:ser>
          <c:idx val="1"/>
          <c:order val="1"/>
          <c:tx>
            <c:strRef>
              <c:f>'Report 2 (CFO) '!$C$85</c:f>
              <c:strCache>
                <c:ptCount val="1"/>
                <c:pt idx="0">
                  <c:v>FAD</c:v>
                </c:pt>
              </c:strCache>
            </c:strRef>
          </c:tx>
          <c:spPr>
            <a:ln w="28575" cap="rnd">
              <a:solidFill>
                <a:schemeClr val="accent2"/>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'!$C$86:$C$97</c:f>
              <c:numCache>
                <c:formatCode>0.00</c:formatCode>
                <c:ptCount val="12"/>
                <c:pt idx="0">
                  <c:v>1669</c:v>
                </c:pt>
                <c:pt idx="1">
                  <c:v>1571.5</c:v>
                </c:pt>
                <c:pt idx="2">
                  <c:v>1889.8000000000002</c:v>
                </c:pt>
                <c:pt idx="3">
                  <c:v>1944.7</c:v>
                </c:pt>
                <c:pt idx="4">
                  <c:v>1900.2</c:v>
                </c:pt>
                <c:pt idx="5">
                  <c:v>1769</c:v>
                </c:pt>
                <c:pt idx="6">
                  <c:v>1507.9</c:v>
                </c:pt>
                <c:pt idx="7">
                  <c:v>1702.1</c:v>
                </c:pt>
                <c:pt idx="8">
                  <c:v>1492.1000000000001</c:v>
                </c:pt>
                <c:pt idx="9">
                  <c:v>1246.7999999999997</c:v>
                </c:pt>
                <c:pt idx="10">
                  <c:v>1273.8999999999999</c:v>
                </c:pt>
                <c:pt idx="11">
                  <c:v>1039</c:v>
                </c:pt>
              </c:numCache>
            </c:numRef>
          </c:val>
          <c:smooth val="0"/>
          <c:extLst>
            <c:ext xmlns:c16="http://schemas.microsoft.com/office/drawing/2014/chart" uri="{C3380CC4-5D6E-409C-BE32-E72D297353CC}">
              <c16:uniqueId val="{00000001-A976-4509-837D-8D2D698A8113}"/>
            </c:ext>
          </c:extLst>
        </c:ser>
        <c:ser>
          <c:idx val="2"/>
          <c:order val="2"/>
          <c:tx>
            <c:strRef>
              <c:f>'Report 2 (CFO) '!$D$85</c:f>
              <c:strCache>
                <c:ptCount val="1"/>
                <c:pt idx="0">
                  <c:v>HLS</c:v>
                </c:pt>
              </c:strCache>
            </c:strRef>
          </c:tx>
          <c:spPr>
            <a:ln w="28575" cap="rnd">
              <a:solidFill>
                <a:schemeClr val="accent3"/>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'!$D$86:$D$97</c:f>
              <c:numCache>
                <c:formatCode>0.00</c:formatCode>
                <c:ptCount val="12"/>
                <c:pt idx="0">
                  <c:v>2247.3000000000002</c:v>
                </c:pt>
                <c:pt idx="1">
                  <c:v>1972.6</c:v>
                </c:pt>
                <c:pt idx="2">
                  <c:v>2230.7000000000003</c:v>
                </c:pt>
                <c:pt idx="3">
                  <c:v>2291.9</c:v>
                </c:pt>
                <c:pt idx="4">
                  <c:v>2087.9</c:v>
                </c:pt>
                <c:pt idx="5">
                  <c:v>2216.8000000000002</c:v>
                </c:pt>
                <c:pt idx="6">
                  <c:v>2318.4999999999995</c:v>
                </c:pt>
                <c:pt idx="7">
                  <c:v>2143.9</c:v>
                </c:pt>
                <c:pt idx="8">
                  <c:v>2381.1999999999998</c:v>
                </c:pt>
                <c:pt idx="9">
                  <c:v>2284.4</c:v>
                </c:pt>
                <c:pt idx="10">
                  <c:v>2300.6000000000004</c:v>
                </c:pt>
                <c:pt idx="11">
                  <c:v>1678.2</c:v>
                </c:pt>
              </c:numCache>
            </c:numRef>
          </c:val>
          <c:smooth val="0"/>
          <c:extLst>
            <c:ext xmlns:c16="http://schemas.microsoft.com/office/drawing/2014/chart" uri="{C3380CC4-5D6E-409C-BE32-E72D297353CC}">
              <c16:uniqueId val="{00000002-A976-4509-837D-8D2D698A8113}"/>
            </c:ext>
          </c:extLst>
        </c:ser>
        <c:ser>
          <c:idx val="3"/>
          <c:order val="3"/>
          <c:tx>
            <c:strRef>
              <c:f>'Report 2 (CFO) '!$E$85</c:f>
              <c:strCache>
                <c:ptCount val="1"/>
                <c:pt idx="0">
                  <c:v>HRC</c:v>
                </c:pt>
              </c:strCache>
            </c:strRef>
          </c:tx>
          <c:spPr>
            <a:ln w="28575" cap="rnd">
              <a:solidFill>
                <a:schemeClr val="accent4"/>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'!$E$86:$E$97</c:f>
              <c:numCache>
                <c:formatCode>0.00</c:formatCode>
                <c:ptCount val="12"/>
                <c:pt idx="0">
                  <c:v>3136.8</c:v>
                </c:pt>
                <c:pt idx="1">
                  <c:v>2788.6</c:v>
                </c:pt>
                <c:pt idx="2">
                  <c:v>3326.6</c:v>
                </c:pt>
                <c:pt idx="3">
                  <c:v>3574.1999999999994</c:v>
                </c:pt>
                <c:pt idx="4">
                  <c:v>3353.3</c:v>
                </c:pt>
                <c:pt idx="5">
                  <c:v>2435.4</c:v>
                </c:pt>
                <c:pt idx="6">
                  <c:v>1927.6000000000001</c:v>
                </c:pt>
                <c:pt idx="7">
                  <c:v>2173.8000000000002</c:v>
                </c:pt>
                <c:pt idx="8">
                  <c:v>2432.7999999999997</c:v>
                </c:pt>
                <c:pt idx="9">
                  <c:v>2633.4</c:v>
                </c:pt>
                <c:pt idx="10">
                  <c:v>2817.7000000000003</c:v>
                </c:pt>
                <c:pt idx="11">
                  <c:v>1839.9000000000003</c:v>
                </c:pt>
              </c:numCache>
            </c:numRef>
          </c:val>
          <c:smooth val="0"/>
          <c:extLst>
            <c:ext xmlns:c16="http://schemas.microsoft.com/office/drawing/2014/chart" uri="{C3380CC4-5D6E-409C-BE32-E72D297353CC}">
              <c16:uniqueId val="{00000003-A976-4509-837D-8D2D698A8113}"/>
            </c:ext>
          </c:extLst>
        </c:ser>
        <c:ser>
          <c:idx val="4"/>
          <c:order val="4"/>
          <c:tx>
            <c:strRef>
              <c:f>'Report 2 (CFO) '!$F$85</c:f>
              <c:strCache>
                <c:ptCount val="1"/>
                <c:pt idx="0">
                  <c:v>LRC</c:v>
                </c:pt>
              </c:strCache>
            </c:strRef>
          </c:tx>
          <c:spPr>
            <a:ln w="28575" cap="rnd">
              <a:solidFill>
                <a:schemeClr val="accent5"/>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'!$F$86:$F$97</c:f>
              <c:numCache>
                <c:formatCode>0.00</c:formatCode>
                <c:ptCount val="12"/>
                <c:pt idx="0">
                  <c:v>2014.6000000000004</c:v>
                </c:pt>
                <c:pt idx="1">
                  <c:v>1900.6699999999998</c:v>
                </c:pt>
                <c:pt idx="2">
                  <c:v>1892.8999999999999</c:v>
                </c:pt>
                <c:pt idx="3">
                  <c:v>2042.3000000000004</c:v>
                </c:pt>
                <c:pt idx="4">
                  <c:v>2111</c:v>
                </c:pt>
                <c:pt idx="5">
                  <c:v>1740.9</c:v>
                </c:pt>
                <c:pt idx="6">
                  <c:v>1637.0000000000002</c:v>
                </c:pt>
                <c:pt idx="7">
                  <c:v>1760.7</c:v>
                </c:pt>
                <c:pt idx="8">
                  <c:v>1885.5000000000002</c:v>
                </c:pt>
                <c:pt idx="9">
                  <c:v>2264.4</c:v>
                </c:pt>
                <c:pt idx="10">
                  <c:v>2305.4</c:v>
                </c:pt>
                <c:pt idx="11">
                  <c:v>1712.1999999999996</c:v>
                </c:pt>
              </c:numCache>
            </c:numRef>
          </c:val>
          <c:smooth val="0"/>
          <c:extLst>
            <c:ext xmlns:c16="http://schemas.microsoft.com/office/drawing/2014/chart" uri="{C3380CC4-5D6E-409C-BE32-E72D297353CC}">
              <c16:uniqueId val="{00000004-A976-4509-837D-8D2D698A8113}"/>
            </c:ext>
          </c:extLst>
        </c:ser>
        <c:ser>
          <c:idx val="5"/>
          <c:order val="5"/>
          <c:tx>
            <c:strRef>
              <c:f>'Report 2 (CFO) '!$G$85</c:f>
              <c:strCache>
                <c:ptCount val="1"/>
                <c:pt idx="0">
                  <c:v>MSC</c:v>
                </c:pt>
              </c:strCache>
            </c:strRef>
          </c:tx>
          <c:spPr>
            <a:ln w="28575" cap="rnd">
              <a:solidFill>
                <a:schemeClr val="accent6"/>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'!$G$86:$G$97</c:f>
              <c:numCache>
                <c:formatCode>0.00</c:formatCode>
                <c:ptCount val="12"/>
                <c:pt idx="0">
                  <c:v>2666.7999999999997</c:v>
                </c:pt>
                <c:pt idx="1">
                  <c:v>2177.3999999999996</c:v>
                </c:pt>
                <c:pt idx="2">
                  <c:v>2644.4</c:v>
                </c:pt>
                <c:pt idx="3">
                  <c:v>2980.2000000000003</c:v>
                </c:pt>
                <c:pt idx="4">
                  <c:v>2774.8</c:v>
                </c:pt>
                <c:pt idx="5">
                  <c:v>1983.7</c:v>
                </c:pt>
                <c:pt idx="6">
                  <c:v>2032.4999999999998</c:v>
                </c:pt>
                <c:pt idx="7">
                  <c:v>2286.1000000000004</c:v>
                </c:pt>
                <c:pt idx="8">
                  <c:v>2142.2000000000003</c:v>
                </c:pt>
                <c:pt idx="9">
                  <c:v>2548.7999999999993</c:v>
                </c:pt>
                <c:pt idx="10">
                  <c:v>2568.9</c:v>
                </c:pt>
                <c:pt idx="11">
                  <c:v>1789.0000000000005</c:v>
                </c:pt>
              </c:numCache>
            </c:numRef>
          </c:val>
          <c:smooth val="0"/>
          <c:extLst>
            <c:ext xmlns:c16="http://schemas.microsoft.com/office/drawing/2014/chart" uri="{C3380CC4-5D6E-409C-BE32-E72D297353CC}">
              <c16:uniqueId val="{00000005-A976-4509-837D-8D2D698A8113}"/>
            </c:ext>
          </c:extLst>
        </c:ser>
        <c:ser>
          <c:idx val="6"/>
          <c:order val="6"/>
          <c:tx>
            <c:strRef>
              <c:f>'Report 2 (CFO) '!$H$85</c:f>
              <c:strCache>
                <c:ptCount val="1"/>
                <c:pt idx="0">
                  <c:v>SCL</c:v>
                </c:pt>
              </c:strCache>
            </c:strRef>
          </c:tx>
          <c:spPr>
            <a:ln w="28575" cap="rnd">
              <a:solidFill>
                <a:schemeClr val="accent1">
                  <a:lumMod val="60000"/>
                </a:schemeClr>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'!$H$86:$H$97</c:f>
              <c:numCache>
                <c:formatCode>0.00</c:formatCode>
                <c:ptCount val="12"/>
                <c:pt idx="0">
                  <c:v>2699.6000000000004</c:v>
                </c:pt>
                <c:pt idx="1">
                  <c:v>2497.2999999999997</c:v>
                </c:pt>
                <c:pt idx="2">
                  <c:v>2816.3999999999996</c:v>
                </c:pt>
                <c:pt idx="3">
                  <c:v>2932.4</c:v>
                </c:pt>
                <c:pt idx="4">
                  <c:v>2380.5000000000005</c:v>
                </c:pt>
                <c:pt idx="5">
                  <c:v>2296.9999999999995</c:v>
                </c:pt>
                <c:pt idx="6">
                  <c:v>2617.1000000000004</c:v>
                </c:pt>
                <c:pt idx="7">
                  <c:v>2489.1000000000004</c:v>
                </c:pt>
                <c:pt idx="8">
                  <c:v>2814.2999999999993</c:v>
                </c:pt>
                <c:pt idx="9">
                  <c:v>3095.9999999999995</c:v>
                </c:pt>
                <c:pt idx="10">
                  <c:v>3152.5999999999995</c:v>
                </c:pt>
                <c:pt idx="11">
                  <c:v>2271.8000000000006</c:v>
                </c:pt>
              </c:numCache>
            </c:numRef>
          </c:val>
          <c:smooth val="0"/>
          <c:extLst>
            <c:ext xmlns:c16="http://schemas.microsoft.com/office/drawing/2014/chart" uri="{C3380CC4-5D6E-409C-BE32-E72D297353CC}">
              <c16:uniqueId val="{00000006-A976-4509-837D-8D2D698A8113}"/>
            </c:ext>
          </c:extLst>
        </c:ser>
        <c:ser>
          <c:idx val="7"/>
          <c:order val="7"/>
          <c:tx>
            <c:strRef>
              <c:f>'Report 2 (CFO) '!$I$85</c:f>
              <c:strCache>
                <c:ptCount val="1"/>
                <c:pt idx="0">
                  <c:v>SOC</c:v>
                </c:pt>
              </c:strCache>
            </c:strRef>
          </c:tx>
          <c:spPr>
            <a:ln w="28575" cap="rnd">
              <a:solidFill>
                <a:schemeClr val="accent2">
                  <a:lumMod val="60000"/>
                </a:schemeClr>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'!$I$86:$I$97</c:f>
              <c:numCache>
                <c:formatCode>0.00</c:formatCode>
                <c:ptCount val="12"/>
                <c:pt idx="0">
                  <c:v>3017.8999999999996</c:v>
                </c:pt>
                <c:pt idx="1">
                  <c:v>3047</c:v>
                </c:pt>
                <c:pt idx="2">
                  <c:v>2839.9</c:v>
                </c:pt>
                <c:pt idx="3">
                  <c:v>3200.1000000000004</c:v>
                </c:pt>
                <c:pt idx="4">
                  <c:v>2867.2</c:v>
                </c:pt>
                <c:pt idx="5">
                  <c:v>2417.1000000000004</c:v>
                </c:pt>
                <c:pt idx="6">
                  <c:v>2469.2999999999997</c:v>
                </c:pt>
                <c:pt idx="7">
                  <c:v>2211.9999999999995</c:v>
                </c:pt>
                <c:pt idx="8">
                  <c:v>2385.8000000000002</c:v>
                </c:pt>
                <c:pt idx="9">
                  <c:v>2068.1999999999998</c:v>
                </c:pt>
                <c:pt idx="10">
                  <c:v>2531.1999999999994</c:v>
                </c:pt>
                <c:pt idx="11">
                  <c:v>1868.6</c:v>
                </c:pt>
              </c:numCache>
            </c:numRef>
          </c:val>
          <c:smooth val="0"/>
          <c:extLst>
            <c:ext xmlns:c16="http://schemas.microsoft.com/office/drawing/2014/chart" uri="{C3380CC4-5D6E-409C-BE32-E72D297353CC}">
              <c16:uniqueId val="{0000000A-A976-4509-837D-8D2D698A8113}"/>
            </c:ext>
          </c:extLst>
        </c:ser>
        <c:ser>
          <c:idx val="8"/>
          <c:order val="8"/>
          <c:tx>
            <c:strRef>
              <c:f>'Report 2 (CFO) '!$J$85</c:f>
              <c:strCache>
                <c:ptCount val="1"/>
                <c:pt idx="0">
                  <c:v>TEC</c:v>
                </c:pt>
              </c:strCache>
            </c:strRef>
          </c:tx>
          <c:spPr>
            <a:ln w="28575" cap="rnd">
              <a:solidFill>
                <a:schemeClr val="accent3">
                  <a:lumMod val="60000"/>
                </a:schemeClr>
              </a:solidFill>
              <a:round/>
            </a:ln>
            <a:effectLst/>
          </c:spPr>
          <c:marker>
            <c:symbol val="none"/>
          </c:marker>
          <c:cat>
            <c:strRef>
              <c:f>'Report 2 (CFO) '!$A$86:$A$97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
</c:v>
                </c:pt>
              </c:strCache>
            </c:strRef>
          </c:cat>
          <c:val>
            <c:numRef>
              <c:f>'Report 2 (CFO) '!$J$86:$J$97</c:f>
              <c:numCache>
                <c:formatCode>0.00</c:formatCode>
                <c:ptCount val="12"/>
                <c:pt idx="0">
                  <c:v>2149.1999999999998</c:v>
                </c:pt>
                <c:pt idx="1">
                  <c:v>2024.2000000000003</c:v>
                </c:pt>
                <c:pt idx="2">
                  <c:v>2453.8000000000002</c:v>
                </c:pt>
                <c:pt idx="3">
                  <c:v>2278.7000000000003</c:v>
                </c:pt>
                <c:pt idx="4">
                  <c:v>2075.9</c:v>
                </c:pt>
                <c:pt idx="5">
                  <c:v>1589.3000000000002</c:v>
                </c:pt>
                <c:pt idx="6">
                  <c:v>1771.6000000000001</c:v>
                </c:pt>
                <c:pt idx="7">
                  <c:v>1488.6</c:v>
                </c:pt>
                <c:pt idx="8">
                  <c:v>1811.3</c:v>
                </c:pt>
                <c:pt idx="9">
                  <c:v>1764.4</c:v>
                </c:pt>
                <c:pt idx="10">
                  <c:v>1597.4</c:v>
                </c:pt>
                <c:pt idx="11">
                  <c:v>1185.4999999999998</c:v>
                </c:pt>
              </c:numCache>
            </c:numRef>
          </c:val>
          <c:smooth val="0"/>
          <c:extLst>
            <c:ext xmlns:c16="http://schemas.microsoft.com/office/drawing/2014/chart" uri="{C3380CC4-5D6E-409C-BE32-E72D297353CC}">
              <c16:uniqueId val="{0000000B-A976-4509-837D-8D2D698A8113}"/>
            </c:ext>
          </c:extLst>
        </c:ser>
        <c:dLbls>
          <c:showLegendKey val="0"/>
          <c:showVal val="0"/>
          <c:showCatName val="0"/>
          <c:showSerName val="0"/>
          <c:showPercent val="0"/>
          <c:showBubbleSize val="0"/>
        </c:dLbls>
        <c:smooth val="0"/>
        <c:axId val="956627760"/>
        <c:axId val="956631600"/>
      </c:lineChart>
      <c:catAx>
        <c:axId val="95662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31600"/>
        <c:crosses val="autoZero"/>
        <c:auto val="1"/>
        <c:lblAlgn val="ctr"/>
        <c:lblOffset val="100"/>
        <c:noMultiLvlLbl val="0"/>
      </c:catAx>
      <c:valAx>
        <c:axId val="956631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62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[Updated.xlsx]Report 2 (CFO) !PivotTable13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2 (CFO) '!$P$85</c:f>
              <c:strCache>
                <c:ptCount val="1"/>
                <c:pt idx="0">
                  <c:v>ESC</c:v>
                </c:pt>
              </c:strCache>
            </c:strRef>
          </c:tx>
          <c:spPr>
            <a:ln w="28575" cap="rnd">
              <a:solidFill>
                <a:schemeClr val="accent1"/>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'!$P$86:$P$97</c:f>
              <c:numCache>
                <c:formatCode>0.00</c:formatCode>
                <c:ptCount val="12"/>
                <c:pt idx="0">
                  <c:v>382.90000000000003</c:v>
                </c:pt>
                <c:pt idx="1">
                  <c:v>319.5</c:v>
                </c:pt>
                <c:pt idx="2">
                  <c:v>433.40000000000009</c:v>
                </c:pt>
                <c:pt idx="3">
                  <c:v>264.79999999999995</c:v>
                </c:pt>
                <c:pt idx="4">
                  <c:v>308.60000000000002</c:v>
                </c:pt>
                <c:pt idx="5">
                  <c:v>253.7</c:v>
                </c:pt>
                <c:pt idx="6">
                  <c:v>228.79999999999998</c:v>
                </c:pt>
                <c:pt idx="7">
                  <c:v>210.4</c:v>
                </c:pt>
                <c:pt idx="8">
                  <c:v>227.2</c:v>
                </c:pt>
                <c:pt idx="9">
                  <c:v>432.59999999999997</c:v>
                </c:pt>
                <c:pt idx="10">
                  <c:v>392.5</c:v>
                </c:pt>
                <c:pt idx="11">
                  <c:v>108.69999999999999</c:v>
                </c:pt>
              </c:numCache>
            </c:numRef>
          </c:val>
          <c:smooth val="0"/>
          <c:extLst>
            <c:ext xmlns:c16="http://schemas.microsoft.com/office/drawing/2014/chart" uri="{C3380CC4-5D6E-409C-BE32-E72D297353CC}">
              <c16:uniqueId val="{00000000-FD33-4FB0-A992-AD89E481811A}"/>
            </c:ext>
          </c:extLst>
        </c:ser>
        <c:ser>
          <c:idx val="1"/>
          <c:order val="1"/>
          <c:tx>
            <c:strRef>
              <c:f>'Report 2 (CFO) '!$Q$85</c:f>
              <c:strCache>
                <c:ptCount val="1"/>
                <c:pt idx="0">
                  <c:v>FAD</c:v>
                </c:pt>
              </c:strCache>
            </c:strRef>
          </c:tx>
          <c:spPr>
            <a:ln w="28575" cap="rnd">
              <a:solidFill>
                <a:schemeClr val="accent2"/>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'!$Q$86:$Q$97</c:f>
              <c:numCache>
                <c:formatCode>0.00</c:formatCode>
                <c:ptCount val="12"/>
                <c:pt idx="0">
                  <c:v>647.6</c:v>
                </c:pt>
                <c:pt idx="1">
                  <c:v>639</c:v>
                </c:pt>
                <c:pt idx="2">
                  <c:v>589.90000000000009</c:v>
                </c:pt>
                <c:pt idx="3">
                  <c:v>624.50000000000011</c:v>
                </c:pt>
                <c:pt idx="4">
                  <c:v>978.4</c:v>
                </c:pt>
                <c:pt idx="5">
                  <c:v>814.60000000000014</c:v>
                </c:pt>
                <c:pt idx="6">
                  <c:v>557.89999999999986</c:v>
                </c:pt>
                <c:pt idx="7">
                  <c:v>551.10000000000014</c:v>
                </c:pt>
                <c:pt idx="8">
                  <c:v>589.70000000000005</c:v>
                </c:pt>
                <c:pt idx="9">
                  <c:v>658.80000000000018</c:v>
                </c:pt>
                <c:pt idx="10">
                  <c:v>690.69999999999993</c:v>
                </c:pt>
                <c:pt idx="11">
                  <c:v>361.2</c:v>
                </c:pt>
              </c:numCache>
            </c:numRef>
          </c:val>
          <c:smooth val="0"/>
          <c:extLst>
            <c:ext xmlns:c16="http://schemas.microsoft.com/office/drawing/2014/chart" uri="{C3380CC4-5D6E-409C-BE32-E72D297353CC}">
              <c16:uniqueId val="{00000001-FD33-4FB0-A992-AD89E481811A}"/>
            </c:ext>
          </c:extLst>
        </c:ser>
        <c:ser>
          <c:idx val="2"/>
          <c:order val="2"/>
          <c:tx>
            <c:strRef>
              <c:f>'Report 2 (CFO) '!$R$85</c:f>
              <c:strCache>
                <c:ptCount val="1"/>
                <c:pt idx="0">
                  <c:v>HLS</c:v>
                </c:pt>
              </c:strCache>
            </c:strRef>
          </c:tx>
          <c:spPr>
            <a:ln w="28575" cap="rnd">
              <a:solidFill>
                <a:schemeClr val="accent3"/>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'!$R$86:$R$97</c:f>
              <c:numCache>
                <c:formatCode>0.00</c:formatCode>
                <c:ptCount val="12"/>
                <c:pt idx="0">
                  <c:v>656.4</c:v>
                </c:pt>
                <c:pt idx="1">
                  <c:v>636.5</c:v>
                </c:pt>
                <c:pt idx="2">
                  <c:v>542.9</c:v>
                </c:pt>
                <c:pt idx="3">
                  <c:v>504.1</c:v>
                </c:pt>
                <c:pt idx="4">
                  <c:v>841.69999999999993</c:v>
                </c:pt>
                <c:pt idx="5">
                  <c:v>744.80000000000018</c:v>
                </c:pt>
                <c:pt idx="6">
                  <c:v>495.1</c:v>
                </c:pt>
                <c:pt idx="7">
                  <c:v>444.8</c:v>
                </c:pt>
                <c:pt idx="8">
                  <c:v>630.99999999999989</c:v>
                </c:pt>
                <c:pt idx="9">
                  <c:v>736.90000000000009</c:v>
                </c:pt>
                <c:pt idx="10">
                  <c:v>840.30000000000007</c:v>
                </c:pt>
                <c:pt idx="11">
                  <c:v>536.59999999999991</c:v>
                </c:pt>
              </c:numCache>
            </c:numRef>
          </c:val>
          <c:smooth val="0"/>
          <c:extLst>
            <c:ext xmlns:c16="http://schemas.microsoft.com/office/drawing/2014/chart" uri="{C3380CC4-5D6E-409C-BE32-E72D297353CC}">
              <c16:uniqueId val="{00000002-FD33-4FB0-A992-AD89E481811A}"/>
            </c:ext>
          </c:extLst>
        </c:ser>
        <c:ser>
          <c:idx val="3"/>
          <c:order val="3"/>
          <c:tx>
            <c:strRef>
              <c:f>'Report 2 (CFO) '!$S$85</c:f>
              <c:strCache>
                <c:ptCount val="1"/>
                <c:pt idx="0">
                  <c:v>HRC</c:v>
                </c:pt>
              </c:strCache>
            </c:strRef>
          </c:tx>
          <c:spPr>
            <a:ln w="28575" cap="rnd">
              <a:solidFill>
                <a:schemeClr val="accent4"/>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'!$S$86:$S$97</c:f>
              <c:numCache>
                <c:formatCode>0.00</c:formatCode>
                <c:ptCount val="12"/>
                <c:pt idx="0">
                  <c:v>322.89999999999998</c:v>
                </c:pt>
                <c:pt idx="1">
                  <c:v>419.2</c:v>
                </c:pt>
                <c:pt idx="2">
                  <c:v>404.79999999999995</c:v>
                </c:pt>
                <c:pt idx="3">
                  <c:v>264.8</c:v>
                </c:pt>
                <c:pt idx="4">
                  <c:v>237.70000000000002</c:v>
                </c:pt>
                <c:pt idx="5">
                  <c:v>288.09999999999997</c:v>
                </c:pt>
                <c:pt idx="6">
                  <c:v>334.6</c:v>
                </c:pt>
                <c:pt idx="7">
                  <c:v>532.70000000000005</c:v>
                </c:pt>
                <c:pt idx="8">
                  <c:v>484.9</c:v>
                </c:pt>
                <c:pt idx="9">
                  <c:v>493.8</c:v>
                </c:pt>
                <c:pt idx="10">
                  <c:v>560.6</c:v>
                </c:pt>
                <c:pt idx="11">
                  <c:v>269.10000000000002</c:v>
                </c:pt>
              </c:numCache>
            </c:numRef>
          </c:val>
          <c:smooth val="0"/>
          <c:extLst>
            <c:ext xmlns:c16="http://schemas.microsoft.com/office/drawing/2014/chart" uri="{C3380CC4-5D6E-409C-BE32-E72D297353CC}">
              <c16:uniqueId val="{00000003-FD33-4FB0-A992-AD89E481811A}"/>
            </c:ext>
          </c:extLst>
        </c:ser>
        <c:ser>
          <c:idx val="4"/>
          <c:order val="4"/>
          <c:tx>
            <c:strRef>
              <c:f>'Report 2 (CFO) '!$T$85</c:f>
              <c:strCache>
                <c:ptCount val="1"/>
                <c:pt idx="0">
                  <c:v>LRC</c:v>
                </c:pt>
              </c:strCache>
            </c:strRef>
          </c:tx>
          <c:spPr>
            <a:ln w="28575" cap="rnd">
              <a:solidFill>
                <a:schemeClr val="accent5"/>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'!$T$86:$T$97</c:f>
              <c:numCache>
                <c:formatCode>0.00</c:formatCode>
                <c:ptCount val="12"/>
                <c:pt idx="0">
                  <c:v>497.2</c:v>
                </c:pt>
                <c:pt idx="1">
                  <c:v>435.70000000000005</c:v>
                </c:pt>
                <c:pt idx="2">
                  <c:v>502.59999999999991</c:v>
                </c:pt>
                <c:pt idx="3">
                  <c:v>362.7</c:v>
                </c:pt>
                <c:pt idx="4">
                  <c:v>305.7</c:v>
                </c:pt>
                <c:pt idx="5">
                  <c:v>391.09999999999997</c:v>
                </c:pt>
                <c:pt idx="6">
                  <c:v>229.1</c:v>
                </c:pt>
                <c:pt idx="7">
                  <c:v>284.60000000000002</c:v>
                </c:pt>
                <c:pt idx="8">
                  <c:v>455.90000000000003</c:v>
                </c:pt>
                <c:pt idx="9">
                  <c:v>610.39999999999986</c:v>
                </c:pt>
                <c:pt idx="10">
                  <c:v>540.29999999999995</c:v>
                </c:pt>
                <c:pt idx="11">
                  <c:v>236.80000000000004</c:v>
                </c:pt>
              </c:numCache>
            </c:numRef>
          </c:val>
          <c:smooth val="0"/>
          <c:extLst>
            <c:ext xmlns:c16="http://schemas.microsoft.com/office/drawing/2014/chart" uri="{C3380CC4-5D6E-409C-BE32-E72D297353CC}">
              <c16:uniqueId val="{00000004-FD33-4FB0-A992-AD89E481811A}"/>
            </c:ext>
          </c:extLst>
        </c:ser>
        <c:ser>
          <c:idx val="5"/>
          <c:order val="5"/>
          <c:tx>
            <c:strRef>
              <c:f>'Report 2 (CFO) '!$U$85</c:f>
              <c:strCache>
                <c:ptCount val="1"/>
                <c:pt idx="0">
                  <c:v>MSC</c:v>
                </c:pt>
              </c:strCache>
            </c:strRef>
          </c:tx>
          <c:spPr>
            <a:ln w="28575" cap="rnd">
              <a:solidFill>
                <a:schemeClr val="accent6"/>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'!$U$86:$U$97</c:f>
              <c:numCache>
                <c:formatCode>0.00</c:formatCode>
                <c:ptCount val="12"/>
                <c:pt idx="0">
                  <c:v>278.40000000000003</c:v>
                </c:pt>
                <c:pt idx="1">
                  <c:v>350.09999999999997</c:v>
                </c:pt>
                <c:pt idx="2">
                  <c:v>260</c:v>
                </c:pt>
                <c:pt idx="3">
                  <c:v>188.9</c:v>
                </c:pt>
                <c:pt idx="4">
                  <c:v>326.8</c:v>
                </c:pt>
                <c:pt idx="5">
                  <c:v>418.4</c:v>
                </c:pt>
                <c:pt idx="6">
                  <c:v>301.3</c:v>
                </c:pt>
                <c:pt idx="7">
                  <c:v>490.1</c:v>
                </c:pt>
                <c:pt idx="8">
                  <c:v>490.99999999999994</c:v>
                </c:pt>
                <c:pt idx="9">
                  <c:v>881.1</c:v>
                </c:pt>
                <c:pt idx="10">
                  <c:v>575.00000000000011</c:v>
                </c:pt>
                <c:pt idx="11">
                  <c:v>469.8</c:v>
                </c:pt>
              </c:numCache>
            </c:numRef>
          </c:val>
          <c:smooth val="0"/>
          <c:extLst>
            <c:ext xmlns:c16="http://schemas.microsoft.com/office/drawing/2014/chart" uri="{C3380CC4-5D6E-409C-BE32-E72D297353CC}">
              <c16:uniqueId val="{00000005-FD33-4FB0-A992-AD89E481811A}"/>
            </c:ext>
          </c:extLst>
        </c:ser>
        <c:ser>
          <c:idx val="6"/>
          <c:order val="6"/>
          <c:tx>
            <c:strRef>
              <c:f>'Report 2 (CFO) '!$V$85</c:f>
              <c:strCache>
                <c:ptCount val="1"/>
                <c:pt idx="0">
                  <c:v>SCL</c:v>
                </c:pt>
              </c:strCache>
            </c:strRef>
          </c:tx>
          <c:spPr>
            <a:ln w="28575" cap="rnd">
              <a:solidFill>
                <a:schemeClr val="accent1">
                  <a:lumMod val="60000"/>
                </a:schemeClr>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'!$V$86:$V$97</c:f>
              <c:numCache>
                <c:formatCode>0.00</c:formatCode>
                <c:ptCount val="12"/>
                <c:pt idx="0">
                  <c:v>590.79999999999995</c:v>
                </c:pt>
                <c:pt idx="1">
                  <c:v>568.60000000000014</c:v>
                </c:pt>
                <c:pt idx="2">
                  <c:v>731.8</c:v>
                </c:pt>
                <c:pt idx="3">
                  <c:v>486.7000000000001</c:v>
                </c:pt>
                <c:pt idx="4">
                  <c:v>713.69999999999993</c:v>
                </c:pt>
                <c:pt idx="5">
                  <c:v>427.79999999999995</c:v>
                </c:pt>
                <c:pt idx="6">
                  <c:v>504.6</c:v>
                </c:pt>
                <c:pt idx="7">
                  <c:v>760.00000000000023</c:v>
                </c:pt>
                <c:pt idx="8">
                  <c:v>693</c:v>
                </c:pt>
                <c:pt idx="9">
                  <c:v>1211.8</c:v>
                </c:pt>
                <c:pt idx="10">
                  <c:v>1195.9000000000001</c:v>
                </c:pt>
                <c:pt idx="11">
                  <c:v>645.59999999999991</c:v>
                </c:pt>
              </c:numCache>
            </c:numRef>
          </c:val>
          <c:smooth val="0"/>
          <c:extLst>
            <c:ext xmlns:c16="http://schemas.microsoft.com/office/drawing/2014/chart" uri="{C3380CC4-5D6E-409C-BE32-E72D297353CC}">
              <c16:uniqueId val="{00000006-FD33-4FB0-A992-AD89E481811A}"/>
            </c:ext>
          </c:extLst>
        </c:ser>
        <c:ser>
          <c:idx val="7"/>
          <c:order val="7"/>
          <c:tx>
            <c:strRef>
              <c:f>'Report 2 (CFO) '!$W$85</c:f>
              <c:strCache>
                <c:ptCount val="1"/>
                <c:pt idx="0">
                  <c:v>SOC</c:v>
                </c:pt>
              </c:strCache>
            </c:strRef>
          </c:tx>
          <c:spPr>
            <a:ln w="28575" cap="rnd">
              <a:solidFill>
                <a:schemeClr val="accent2">
                  <a:lumMod val="60000"/>
                </a:schemeClr>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'!$W$86:$W$97</c:f>
              <c:numCache>
                <c:formatCode>0.00</c:formatCode>
                <c:ptCount val="12"/>
                <c:pt idx="0">
                  <c:v>881.9</c:v>
                </c:pt>
                <c:pt idx="1">
                  <c:v>712.20000000000027</c:v>
                </c:pt>
                <c:pt idx="2">
                  <c:v>662.4</c:v>
                </c:pt>
                <c:pt idx="3">
                  <c:v>672.90000000000009</c:v>
                </c:pt>
                <c:pt idx="4">
                  <c:v>774.59999999999991</c:v>
                </c:pt>
                <c:pt idx="5">
                  <c:v>625.1</c:v>
                </c:pt>
                <c:pt idx="6">
                  <c:v>538.30000000000007</c:v>
                </c:pt>
                <c:pt idx="7">
                  <c:v>520.6</c:v>
                </c:pt>
                <c:pt idx="8">
                  <c:v>510.7</c:v>
                </c:pt>
                <c:pt idx="9">
                  <c:v>773.7</c:v>
                </c:pt>
                <c:pt idx="10">
                  <c:v>787.1</c:v>
                </c:pt>
                <c:pt idx="11">
                  <c:v>476.80000000000007</c:v>
                </c:pt>
              </c:numCache>
            </c:numRef>
          </c:val>
          <c:smooth val="0"/>
          <c:extLst>
            <c:ext xmlns:c16="http://schemas.microsoft.com/office/drawing/2014/chart" uri="{C3380CC4-5D6E-409C-BE32-E72D297353CC}">
              <c16:uniqueId val="{00000007-FD33-4FB0-A992-AD89E481811A}"/>
            </c:ext>
          </c:extLst>
        </c:ser>
        <c:ser>
          <c:idx val="8"/>
          <c:order val="8"/>
          <c:tx>
            <c:strRef>
              <c:f>'Report 2 (CFO) '!$X$85</c:f>
              <c:strCache>
                <c:ptCount val="1"/>
                <c:pt idx="0">
                  <c:v>TEC</c:v>
                </c:pt>
              </c:strCache>
            </c:strRef>
          </c:tx>
          <c:spPr>
            <a:ln w="28575" cap="rnd">
              <a:solidFill>
                <a:schemeClr val="accent3">
                  <a:lumMod val="60000"/>
                </a:schemeClr>
              </a:solidFill>
              <a:round/>
            </a:ln>
            <a:effectLst/>
          </c:spPr>
          <c:marker>
            <c:symbol val="none"/>
          </c:marker>
          <c:cat>
            <c:strRef>
              <c:f>'Report 2 (CFO) '!$O$86:$O$97</c:f>
              <c:strCache>
                <c:ptCount val="12"/>
                <c:pt idx="0">
                  <c:v>January</c:v>
                </c:pt>
                <c:pt idx="1">
                  <c:v>February</c:v>
                </c:pt>
                <c:pt idx="2">
                  <c:v>March</c:v>
                </c:pt>
                <c:pt idx="3">
                  <c:v>April</c:v>
                </c:pt>
                <c:pt idx="4">
                  <c:v>May </c:v>
                </c:pt>
                <c:pt idx="5">
                  <c:v>June</c:v>
                </c:pt>
                <c:pt idx="6">
                  <c:v>July</c:v>
                </c:pt>
                <c:pt idx="7">
                  <c:v>August</c:v>
                </c:pt>
                <c:pt idx="8">
                  <c:v>September</c:v>
                </c:pt>
                <c:pt idx="9">
                  <c:v>October</c:v>
                </c:pt>
                <c:pt idx="10">
                  <c:v>November</c:v>
                </c:pt>
                <c:pt idx="11">
                  <c:v>December</c:v>
                </c:pt>
              </c:strCache>
            </c:strRef>
          </c:cat>
          <c:val>
            <c:numRef>
              <c:f>'Report 2 (CFO) '!$X$86:$X$97</c:f>
              <c:numCache>
                <c:formatCode>0.00</c:formatCode>
                <c:ptCount val="12"/>
                <c:pt idx="0">
                  <c:v>463.3</c:v>
                </c:pt>
                <c:pt idx="1">
                  <c:v>500.29999999999995</c:v>
                </c:pt>
                <c:pt idx="2">
                  <c:v>273.09999999999997</c:v>
                </c:pt>
                <c:pt idx="3">
                  <c:v>250.29999999999998</c:v>
                </c:pt>
                <c:pt idx="4">
                  <c:v>583.6</c:v>
                </c:pt>
                <c:pt idx="5">
                  <c:v>567.6</c:v>
                </c:pt>
                <c:pt idx="6">
                  <c:v>603.79999999999995</c:v>
                </c:pt>
                <c:pt idx="7">
                  <c:v>408.50000000000006</c:v>
                </c:pt>
                <c:pt idx="8">
                  <c:v>356.79999999999995</c:v>
                </c:pt>
                <c:pt idx="9">
                  <c:v>436.2</c:v>
                </c:pt>
                <c:pt idx="10">
                  <c:v>458.7</c:v>
                </c:pt>
                <c:pt idx="11">
                  <c:v>280.50000000000006</c:v>
                </c:pt>
              </c:numCache>
            </c:numRef>
          </c:val>
          <c:smooth val="0"/>
          <c:extLst>
            <c:ext xmlns:c16="http://schemas.microsoft.com/office/drawing/2014/chart" uri="{C3380CC4-5D6E-409C-BE32-E72D297353CC}">
              <c16:uniqueId val="{00000008-FD33-4FB0-A992-AD89E481811A}"/>
            </c:ext>
          </c:extLst>
        </c:ser>
        <c:dLbls>
          <c:showLegendKey val="0"/>
          <c:showVal val="0"/>
          <c:showCatName val="0"/>
          <c:showSerName val="0"/>
          <c:showPercent val="0"/>
          <c:showBubbleSize val="0"/>
        </c:dLbls>
        <c:smooth val="0"/>
        <c:axId val="248369152"/>
        <c:axId val="248373952"/>
      </c:lineChart>
      <c:catAx>
        <c:axId val="24836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373952"/>
        <c:crosses val="autoZero"/>
        <c:auto val="1"/>
        <c:lblAlgn val="ctr"/>
        <c:lblOffset val="100"/>
        <c:noMultiLvlLbl val="0"/>
      </c:catAx>
      <c:valAx>
        <c:axId val="248373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36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259080</xdr:colOff>
      <xdr:row>15</xdr:row>
      <xdr:rowOff>175260</xdr:rowOff>
    </xdr:from>
    <xdr:to>
      <xdr:col>10</xdr:col>
      <xdr:colOff>655320</xdr:colOff>
      <xdr:row>37</xdr:row>
      <xdr:rowOff>175260</xdr:rowOff>
    </xdr:to>
    <xdr:graphicFrame macro="">
      <xdr:nvGraphicFramePr>
        <xdr:cNvPr id="2" name="Chart 1">
          <a:extLst>
            <a:ext uri="{FF2B5EF4-FFF2-40B4-BE49-F238E27FC236}">
              <a16:creationId xmlns:a16="http://schemas.microsoft.com/office/drawing/2014/main" id="{44CA290E-815E-9BEE-A711-2F4F7264E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1059180</xdr:colOff>
      <xdr:row>15</xdr:row>
      <xdr:rowOff>68580</xdr:rowOff>
    </xdr:from>
    <xdr:to>
      <xdr:col>19</xdr:col>
      <xdr:colOff>396240</xdr:colOff>
      <xdr:row>36</xdr:row>
      <xdr:rowOff>137160</xdr:rowOff>
    </xdr:to>
    <xdr:graphicFrame macro="">
      <xdr:nvGraphicFramePr>
        <xdr:cNvPr id="3" name="Chart 2">
          <a:extLst>
            <a:ext uri="{FF2B5EF4-FFF2-40B4-BE49-F238E27FC236}">
              <a16:creationId xmlns:a16="http://schemas.microsoft.com/office/drawing/2014/main" id="{D6F70B7D-C5EB-6CCB-620D-7B343A729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58</xdr:row>
      <xdr:rowOff>129540</xdr:rowOff>
    </xdr:from>
    <xdr:to>
      <xdr:col>11</xdr:col>
      <xdr:colOff>594360</xdr:colOff>
      <xdr:row>80</xdr:row>
      <xdr:rowOff>7620</xdr:rowOff>
    </xdr:to>
    <xdr:graphicFrame macro="">
      <xdr:nvGraphicFramePr>
        <xdr:cNvPr id="4" name="Chart 3">
          <a:extLst>
            <a:ext uri="{FF2B5EF4-FFF2-40B4-BE49-F238E27FC236}">
              <a16:creationId xmlns:a16="http://schemas.microsoft.com/office/drawing/2014/main" id="{79668497-7587-B026-CD7F-8B5BD849F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236220</xdr:colOff>
      <xdr:row>58</xdr:row>
      <xdr:rowOff>91440</xdr:rowOff>
    </xdr:from>
    <xdr:to>
      <xdr:col>24</xdr:col>
      <xdr:colOff>563880</xdr:colOff>
      <xdr:row>80</xdr:row>
      <xdr:rowOff>0</xdr:rowOff>
    </xdr:to>
    <xdr:graphicFrame macro="">
      <xdr:nvGraphicFramePr>
        <xdr:cNvPr id="5" name="Chart 4">
          <a:extLst>
            <a:ext uri="{FF2B5EF4-FFF2-40B4-BE49-F238E27FC236}">
              <a16:creationId xmlns:a16="http://schemas.microsoft.com/office/drawing/2014/main" id="{B08AA843-C32C-E07F-C875-B177D6F14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137160</xdr:colOff>
      <xdr:row>99</xdr:row>
      <xdr:rowOff>68580</xdr:rowOff>
    </xdr:from>
    <xdr:to>
      <xdr:col>11</xdr:col>
      <xdr:colOff>7620</xdr:colOff>
      <xdr:row>119</xdr:row>
      <xdr:rowOff>137160</xdr:rowOff>
    </xdr:to>
    <xdr:graphicFrame macro="">
      <xdr:nvGraphicFramePr>
        <xdr:cNvPr id="6" name="Chart 5">
          <a:extLst>
            <a:ext uri="{FF2B5EF4-FFF2-40B4-BE49-F238E27FC236}">
              <a16:creationId xmlns:a16="http://schemas.microsoft.com/office/drawing/2014/main" id="{59926AE8-E674-4C51-F100-F0396EC0A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152400</xdr:colOff>
      <xdr:row>99</xdr:row>
      <xdr:rowOff>121920</xdr:rowOff>
    </xdr:from>
    <xdr:to>
      <xdr:col>24</xdr:col>
      <xdr:colOff>335280</xdr:colOff>
      <xdr:row>119</xdr:row>
      <xdr:rowOff>129540</xdr:rowOff>
    </xdr:to>
    <xdr:graphicFrame macro="">
      <xdr:nvGraphicFramePr>
        <xdr:cNvPr id="7" name="Chart 6">
          <a:extLst>
            <a:ext uri="{FF2B5EF4-FFF2-40B4-BE49-F238E27FC236}">
              <a16:creationId xmlns:a16="http://schemas.microsoft.com/office/drawing/2014/main" id="{0BF0C3D7-0EB7-E4D4-8031-C66C3074C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91440</xdr:colOff>
      <xdr:row>0</xdr:row>
      <xdr:rowOff>822960</xdr:rowOff>
    </xdr:from>
    <xdr:to>
      <xdr:col>13</xdr:col>
      <xdr:colOff>182880</xdr:colOff>
      <xdr:row>14</xdr:row>
      <xdr:rowOff>36195</xdr:rowOff>
    </xdr:to>
    <mc:AlternateContent xmlns:mc="http://schemas.openxmlformats.org/markup-compatibility/2006" xmlns:a14="http://schemas.microsoft.com/office/drawing/2010/main">
      <mc:Choice Requires="a14">
        <xdr:graphicFrame macro="">
          <xdr:nvGraphicFramePr>
            <xdr:cNvPr id="8" name="Title">
              <a:extLst>
                <a:ext uri="{FF2B5EF4-FFF2-40B4-BE49-F238E27FC236}">
                  <a16:creationId xmlns:a16="http://schemas.microsoft.com/office/drawing/2014/main" id="{02FB3CCA-A049-FB2E-D7CD-7B76DF698F70}"/>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6164580" y="822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83820</xdr:colOff>
      <xdr:row>40</xdr:row>
      <xdr:rowOff>106680</xdr:rowOff>
    </xdr:from>
    <xdr:to>
      <xdr:col>13</xdr:col>
      <xdr:colOff>175260</xdr:colOff>
      <xdr:row>53</xdr:row>
      <xdr:rowOff>120015</xdr:rowOff>
    </xdr:to>
    <mc:AlternateContent xmlns:mc="http://schemas.openxmlformats.org/markup-compatibility/2006" xmlns:a14="http://schemas.microsoft.com/office/drawing/2010/main">
      <mc:Choice Requires="a14">
        <xdr:graphicFrame macro="">
          <xdr:nvGraphicFramePr>
            <xdr:cNvPr id="9" name="Title 1">
              <a:extLst>
                <a:ext uri="{FF2B5EF4-FFF2-40B4-BE49-F238E27FC236}">
                  <a16:creationId xmlns:a16="http://schemas.microsoft.com/office/drawing/2014/main" id="{31C228F4-7A69-114D-023C-B000448052DA}"/>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6156960" y="8115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175260</xdr:colOff>
      <xdr:row>41</xdr:row>
      <xdr:rowOff>15240</xdr:rowOff>
    </xdr:from>
    <xdr:to>
      <xdr:col>28</xdr:col>
      <xdr:colOff>449580</xdr:colOff>
      <xdr:row>54</xdr:row>
      <xdr:rowOff>28575</xdr:rowOff>
    </xdr:to>
    <mc:AlternateContent xmlns:mc="http://schemas.openxmlformats.org/markup-compatibility/2006" xmlns:a14="http://schemas.microsoft.com/office/drawing/2010/main">
      <mc:Choice Requires="a14">
        <xdr:graphicFrame macro="">
          <xdr:nvGraphicFramePr>
            <xdr:cNvPr id="10" name="Title 2">
              <a:extLst>
                <a:ext uri="{FF2B5EF4-FFF2-40B4-BE49-F238E27FC236}">
                  <a16:creationId xmlns:a16="http://schemas.microsoft.com/office/drawing/2014/main" id="{1AF81907-FBDE-313D-39F5-CA3AE1BC0760}"/>
                </a:ext>
              </a:extLst>
            </xdr:cNvPr>
            <xdr:cNvGraphicFramePr/>
          </xdr:nvGraphicFramePr>
          <xdr:xfrm>
            <a:off x="0" y="0"/>
            <a:ext cx="0" cy="0"/>
          </xdr:xfrm>
          <a:graphic>
            <a:graphicData uri="http://schemas.microsoft.com/office/drawing/2010/slicer">
              <sle:slicer xmlns:sle="http://schemas.microsoft.com/office/drawing/2010/slicer" name="Title 2"/>
            </a:graphicData>
          </a:graphic>
        </xdr:graphicFrame>
      </mc:Choice>
      <mc:Fallback xmlns="">
        <xdr:sp macro="" textlink="">
          <xdr:nvSpPr>
            <xdr:cNvPr id="0" name=""/>
            <xdr:cNvSpPr>
              <a:spLocks noTextEdit="1"/>
            </xdr:cNvSpPr>
          </xdr:nvSpPr>
          <xdr:spPr>
            <a:xfrm>
              <a:off x="13959840" y="8206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297180</xdr:colOff>
      <xdr:row>0</xdr:row>
      <xdr:rowOff>236220</xdr:rowOff>
    </xdr:from>
    <xdr:to>
      <xdr:col>22</xdr:col>
      <xdr:colOff>53340</xdr:colOff>
      <xdr:row>10</xdr:row>
      <xdr:rowOff>180975</xdr:rowOff>
    </xdr:to>
    <mc:AlternateContent xmlns:mc="http://schemas.openxmlformats.org/markup-compatibility/2006" xmlns:a14="http://schemas.microsoft.com/office/drawing/2010/main">
      <mc:Choice Requires="a14">
        <xdr:graphicFrame macro="">
          <xdr:nvGraphicFramePr>
            <xdr:cNvPr id="11" name="Title 3">
              <a:extLst>
                <a:ext uri="{FF2B5EF4-FFF2-40B4-BE49-F238E27FC236}">
                  <a16:creationId xmlns:a16="http://schemas.microsoft.com/office/drawing/2014/main" id="{CFEBE056-1645-613C-BC11-EF39A57092AE}"/>
                </a:ext>
              </a:extLst>
            </xdr:cNvPr>
            <xdr:cNvGraphicFramePr/>
          </xdr:nvGraphicFramePr>
          <xdr:xfrm>
            <a:off x="0" y="0"/>
            <a:ext cx="0" cy="0"/>
          </xdr:xfrm>
          <a:graphic>
            <a:graphicData uri="http://schemas.microsoft.com/office/drawing/2010/slicer">
              <sle:slicer xmlns:sle="http://schemas.microsoft.com/office/drawing/2010/slicer" name="Title 3"/>
            </a:graphicData>
          </a:graphic>
        </xdr:graphicFrame>
      </mc:Choice>
      <mc:Fallback xmlns="">
        <xdr:sp macro="" textlink="">
          <xdr:nvSpPr>
            <xdr:cNvPr id="0" name=""/>
            <xdr:cNvSpPr>
              <a:spLocks noTextEdit="1"/>
            </xdr:cNvSpPr>
          </xdr:nvSpPr>
          <xdr:spPr>
            <a:xfrm>
              <a:off x="10576560" y="236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xdr:colOff>
      <xdr:row>83</xdr:row>
      <xdr:rowOff>220980</xdr:rowOff>
    </xdr:from>
    <xdr:to>
      <xdr:col>13</xdr:col>
      <xdr:colOff>144780</xdr:colOff>
      <xdr:row>97</xdr:row>
      <xdr:rowOff>51435</xdr:rowOff>
    </xdr:to>
    <mc:AlternateContent xmlns:mc="http://schemas.openxmlformats.org/markup-compatibility/2006" xmlns:a14="http://schemas.microsoft.com/office/drawing/2010/main">
      <mc:Choice Requires="a14">
        <xdr:graphicFrame macro="">
          <xdr:nvGraphicFramePr>
            <xdr:cNvPr id="12" name="Title 4">
              <a:extLst>
                <a:ext uri="{FF2B5EF4-FFF2-40B4-BE49-F238E27FC236}">
                  <a16:creationId xmlns:a16="http://schemas.microsoft.com/office/drawing/2014/main" id="{4CE423F0-CF16-FFC2-1539-853CE1C0EE94}"/>
                </a:ext>
              </a:extLst>
            </xdr:cNvPr>
            <xdr:cNvGraphicFramePr/>
          </xdr:nvGraphicFramePr>
          <xdr:xfrm>
            <a:off x="0" y="0"/>
            <a:ext cx="0" cy="0"/>
          </xdr:xfrm>
          <a:graphic>
            <a:graphicData uri="http://schemas.microsoft.com/office/drawing/2010/slicer">
              <sle:slicer xmlns:sle="http://schemas.microsoft.com/office/drawing/2010/slicer" name="Title 4"/>
            </a:graphicData>
          </a:graphic>
        </xdr:graphicFrame>
      </mc:Choice>
      <mc:Fallback xmlns="">
        <xdr:sp macro="" textlink="">
          <xdr:nvSpPr>
            <xdr:cNvPr id="0" name=""/>
            <xdr:cNvSpPr>
              <a:spLocks noTextEdit="1"/>
            </xdr:cNvSpPr>
          </xdr:nvSpPr>
          <xdr:spPr>
            <a:xfrm>
              <a:off x="6126480" y="1616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289560</xdr:colOff>
      <xdr:row>83</xdr:row>
      <xdr:rowOff>7620</xdr:rowOff>
    </xdr:from>
    <xdr:to>
      <xdr:col>29</xdr:col>
      <xdr:colOff>45720</xdr:colOff>
      <xdr:row>96</xdr:row>
      <xdr:rowOff>20955</xdr:rowOff>
    </xdr:to>
    <mc:AlternateContent xmlns:mc="http://schemas.openxmlformats.org/markup-compatibility/2006" xmlns:a14="http://schemas.microsoft.com/office/drawing/2010/main">
      <mc:Choice Requires="a14">
        <xdr:graphicFrame macro="">
          <xdr:nvGraphicFramePr>
            <xdr:cNvPr id="13" name="Title 5">
              <a:extLst>
                <a:ext uri="{FF2B5EF4-FFF2-40B4-BE49-F238E27FC236}">
                  <a16:creationId xmlns:a16="http://schemas.microsoft.com/office/drawing/2014/main" id="{1EDDF51A-6847-0678-EFAC-1F700ABACCA4}"/>
                </a:ext>
              </a:extLst>
            </xdr:cNvPr>
            <xdr:cNvGraphicFramePr/>
          </xdr:nvGraphicFramePr>
          <xdr:xfrm>
            <a:off x="0" y="0"/>
            <a:ext cx="0" cy="0"/>
          </xdr:xfrm>
          <a:graphic>
            <a:graphicData uri="http://schemas.microsoft.com/office/drawing/2010/slicer">
              <sle:slicer xmlns:sle="http://schemas.microsoft.com/office/drawing/2010/slicer" name="Title 5"/>
            </a:graphicData>
          </a:graphic>
        </xdr:graphicFrame>
      </mc:Choice>
      <mc:Fallback xmlns="">
        <xdr:sp macro="" textlink="">
          <xdr:nvSpPr>
            <xdr:cNvPr id="0" name=""/>
            <xdr:cNvSpPr>
              <a:spLocks noTextEdit="1"/>
            </xdr:cNvSpPr>
          </xdr:nvSpPr>
          <xdr:spPr>
            <a:xfrm>
              <a:off x="14074140" y="15956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42320717593" createdVersion="8" refreshedVersion="8" minRefreshableVersion="3" recordCount="500" xr:uid="{D387348B-202A-4955-9D08-A22B029D69DA}">
  <cacheSource type="worksheet">
    <worksheetSource ref="A2:AD502" sheet="Monthly 2024 total hours "/>
  </cacheSource>
  <cacheFields count="30">
    <cacheField name="TKID" numFmtId="2">
      <sharedItems count="500">
        <s v="AAA"/>
        <s v="AAB"/>
        <s v="AAC"/>
        <s v="AAD"/>
        <s v="AAE"/>
        <s v="AAF"/>
        <s v="AAG"/>
        <s v="AAH"/>
        <s v="AAI"/>
        <s v="AAJ"/>
        <s v="AAK"/>
        <s v="AAL"/>
        <s v="AAM"/>
        <s v="AAN"/>
        <s v="AAO"/>
        <s v="AAP"/>
        <s v="AAQ"/>
        <s v="AAR"/>
        <s v="AAS"/>
        <s v="AAT"/>
        <s v="AAU"/>
        <s v="AAV"/>
        <s v="AAW"/>
        <s v="AAX"/>
        <s v="AAY"/>
        <s v="AAZ"/>
        <s v="ABA"/>
        <s v="ABB"/>
        <s v="ABC"/>
        <s v="ABD"/>
        <s v="ABE"/>
        <s v="ABF"/>
        <s v="ABG"/>
        <s v="ABH"/>
        <s v="ABI"/>
        <s v="ABJ"/>
        <s v="ABK"/>
        <s v="ABL"/>
        <s v="ABM"/>
        <s v="ABN"/>
        <s v="ABO"/>
        <s v="ABP"/>
        <s v="ABQ"/>
        <s v="ABR"/>
        <s v="ABS"/>
        <s v="ABT"/>
        <s v="ABU"/>
        <s v="ABV"/>
        <s v="ABW"/>
        <s v="ABX"/>
        <s v="ABY"/>
        <s v="ABZ"/>
        <s v="ACA"/>
        <s v="ACB"/>
        <s v="ACC"/>
        <s v="ACD"/>
        <s v="ACE"/>
        <s v="ACF"/>
        <s v="ACG"/>
        <s v="ACH"/>
        <s v="ACI"/>
        <s v="ACJ"/>
        <s v="ACK"/>
        <s v="ACL"/>
        <s v="ACM"/>
        <s v="ACN"/>
        <s v="ACO"/>
        <s v="ACP"/>
        <s v="ACQ"/>
        <s v="ACR"/>
        <s v="ACS"/>
        <s v="ACT"/>
        <s v="ACU"/>
        <s v="ACV"/>
        <s v="ACW"/>
        <s v="ACX"/>
        <s v="ACY"/>
        <s v="ACZ"/>
        <s v="ADA"/>
        <s v="ADB"/>
        <s v="ADC"/>
        <s v="ADD"/>
        <s v="ADE"/>
        <s v="ADF"/>
        <s v="ADG"/>
        <s v="ADH"/>
        <s v="ADI"/>
        <s v="ADJ"/>
        <s v="ADK"/>
        <s v="ADL"/>
        <s v="ADM"/>
        <s v="ADN"/>
        <s v="ADO"/>
        <s v="ADP"/>
        <s v="ADQ"/>
        <s v="ADR"/>
        <s v="ADS"/>
        <s v="ADT"/>
        <s v="ADU"/>
        <s v="ADV"/>
        <s v="ADW"/>
        <s v="ADX"/>
        <s v="ADY"/>
        <s v="ADZ"/>
        <s v="AEA"/>
        <s v="AEB"/>
        <s v="AEC"/>
        <s v="AED"/>
        <s v="AEE"/>
        <s v="AEF"/>
        <s v="AEG"/>
        <s v="AEH"/>
        <s v="AEI"/>
        <s v="AEJ"/>
        <s v="AEK"/>
        <s v="AEL"/>
        <s v="AEM"/>
        <s v="AEN"/>
        <s v="AEO"/>
        <s v="AEP"/>
        <s v="AEQ"/>
        <s v="AER"/>
        <s v="AES"/>
        <s v="AET"/>
        <s v="AEU"/>
        <s v="AEV"/>
        <s v="AEW"/>
        <s v="AEX"/>
        <s v="AEY"/>
        <s v="AEZ"/>
        <s v="AFA"/>
        <s v="AFB"/>
        <s v="AFC"/>
        <s v="AFD"/>
        <s v="AFE"/>
        <s v="AFF"/>
        <s v="AFG"/>
        <s v="AFH"/>
        <s v="AFI"/>
        <s v="AFJ"/>
        <s v="AFK"/>
        <s v="AFL"/>
        <s v="AFM"/>
        <s v="AFN"/>
        <s v="AFO"/>
        <s v="AFP"/>
        <s v="AFQ"/>
        <s v="AFR"/>
        <s v="AFS"/>
        <s v="AFT"/>
        <s v="AFU"/>
        <s v="AFV"/>
        <s v="AFW"/>
        <s v="AFX"/>
        <s v="AFY"/>
        <s v="AFZ"/>
        <s v="AGA"/>
        <s v="AGB"/>
        <s v="AGC"/>
        <s v="AGD"/>
        <s v="AGE"/>
        <s v="AGF"/>
        <s v="AGG"/>
        <s v="AGH"/>
        <s v="AGI"/>
        <s v="AGJ"/>
        <s v="AGK"/>
        <s v="AGL"/>
        <s v="AGM"/>
        <s v="AGN"/>
        <s v="AGO"/>
        <s v="AGP"/>
        <s v="AGQ"/>
        <s v="AGR"/>
        <s v="AGS"/>
        <s v="AGT"/>
        <s v="AGU"/>
        <s v="AGV"/>
        <s v="AGW"/>
        <s v="AGX"/>
        <s v="AGY"/>
        <s v="AGZ"/>
        <s v="AHA"/>
        <s v="AHB"/>
        <s v="AHC"/>
        <s v="AHD"/>
        <s v="AHE"/>
        <s v="AHF"/>
        <s v="AHG"/>
        <s v="AHH"/>
        <s v="AHI"/>
        <s v="AHJ"/>
        <s v="AHK"/>
        <s v="AHL"/>
        <s v="AHM"/>
        <s v="AHN"/>
        <s v="AHO"/>
        <s v="AHP"/>
        <s v="AHQ"/>
        <s v="AHR"/>
        <s v="AHS"/>
        <s v="AHT"/>
        <s v="AHU"/>
        <s v="AHV"/>
        <s v="AHW"/>
        <s v="AHX"/>
        <s v="AHY"/>
        <s v="AHZ"/>
        <s v="AIA"/>
        <s v="AIB"/>
        <s v="AIC"/>
        <s v="AID"/>
        <s v="AIE"/>
        <s v="AIF"/>
        <s v="AIG"/>
        <s v="AIH"/>
        <s v="AII"/>
        <s v="AIJ"/>
        <s v="AIK"/>
        <s v="AIL"/>
        <s v="AIM"/>
        <s v="AIN"/>
        <s v="AIO"/>
        <s v="AIP"/>
        <s v="AIQ"/>
        <s v="AIR"/>
        <s v="AIS"/>
        <s v="AIT"/>
        <s v="AIU"/>
        <s v="AIV"/>
        <s v="AIW"/>
        <s v="AIX"/>
        <s v="AIY"/>
        <s v="AIZ"/>
        <s v="AJA"/>
        <s v="AJB"/>
        <s v="AJC"/>
        <s v="AJD"/>
        <s v="AJE"/>
        <s v="AJF"/>
        <s v="AJG"/>
        <s v="AJH"/>
        <s v="AJI"/>
        <s v="AJJ"/>
        <s v="AJK"/>
        <s v="AJL"/>
        <s v="AJM"/>
        <s v="AJN"/>
        <s v="AJO"/>
        <s v="AJP"/>
        <s v="AJQ"/>
        <s v="AJR"/>
        <s v="AJS"/>
        <s v="AJT"/>
        <s v="AJU"/>
        <s v="AJV"/>
        <s v="AJW"/>
        <s v="AJX"/>
        <s v="AJY"/>
        <s v="AJZ"/>
        <s v="AKA"/>
        <s v="AKB"/>
        <s v="AKC"/>
        <s v="AKD"/>
        <s v="AKE"/>
        <s v="AKF"/>
        <s v="AKG"/>
        <s v="AKH"/>
        <s v="AKI"/>
        <s v="AKJ"/>
        <s v="AKK"/>
        <s v="AKL"/>
        <s v="AKM"/>
        <s v="AKN"/>
        <s v="AKO"/>
        <s v="AKP"/>
        <s v="AKQ"/>
        <s v="AKR"/>
        <s v="AKS"/>
        <s v="AKT"/>
        <s v="AKU"/>
        <s v="AKV"/>
        <s v="AKW"/>
        <s v="AKX"/>
        <s v="AKY"/>
        <s v="AKZ"/>
        <s v="ALA"/>
        <s v="ALB"/>
        <s v="ALC"/>
        <s v="ALD"/>
        <s v="ALE"/>
        <s v="ALF"/>
        <s v="ALG"/>
        <s v="ALH"/>
        <s v="ALI"/>
        <s v="ALJ"/>
        <s v="ALK"/>
        <s v="ALL"/>
        <s v="ALM"/>
        <s v="ALN"/>
        <s v="ALO"/>
        <s v="ALP"/>
        <s v="ALQ"/>
        <s v="ALR"/>
        <s v="ALS"/>
        <s v="ALT"/>
        <s v="ALU"/>
        <s v="ALV"/>
        <s v="ALW"/>
        <s v="ALX"/>
        <s v="ALY"/>
        <s v="ALZ"/>
        <s v="AMA"/>
        <s v="AMB"/>
        <s v="AMC"/>
        <s v="AMD"/>
        <s v="AME"/>
        <s v="AMF"/>
        <s v="AMG"/>
        <s v="AMH"/>
        <s v="AMI"/>
        <s v="AMJ"/>
        <s v="AMK"/>
        <s v="AML"/>
        <s v="AMM"/>
        <s v="AMN"/>
        <s v="AMO"/>
        <s v="AMP"/>
        <s v="AMQ"/>
        <s v="AMR"/>
        <s v="AMS"/>
        <s v="AMT"/>
        <s v="AMU"/>
        <s v="AMV"/>
        <s v="AMW"/>
        <s v="AMX"/>
        <s v="AMY"/>
        <s v="AMZ"/>
        <s v="ANA"/>
        <s v="ANB"/>
        <s v="ANC"/>
        <s v="AND"/>
        <s v="ANE"/>
        <s v="ANF"/>
        <s v="ANG"/>
        <s v="ANH"/>
        <s v="ANI"/>
        <s v="ANJ"/>
        <s v="ANK"/>
        <s v="ANL"/>
        <s v="ANM"/>
        <s v="ANN"/>
        <s v="ANO"/>
        <s v="ANP"/>
        <s v="ANQ"/>
        <s v="ANR"/>
        <s v="ANS"/>
        <s v="ANT"/>
        <s v="ANU"/>
        <s v="ANV"/>
        <s v="ANW"/>
        <s v="ANX"/>
        <s v="ANY"/>
        <s v="ANZ"/>
        <s v="AOA"/>
        <s v="AOB"/>
        <s v="AOC"/>
        <s v="AOD"/>
        <s v="AOE"/>
        <s v="AOF"/>
        <s v="AOG"/>
        <s v="AOH"/>
        <s v="AOI"/>
        <s v="AOJ"/>
        <s v="AOK"/>
        <s v="AOL"/>
        <s v="AOM"/>
        <s v="AON"/>
        <s v="AOO"/>
        <s v="AOP"/>
        <s v="AOQ"/>
        <s v="AOR"/>
        <s v="AOS"/>
        <s v="AOT"/>
        <s v="AOU"/>
        <s v="AOV"/>
        <s v="AOW"/>
        <s v="AOX"/>
        <s v="AOY"/>
        <s v="AOZ"/>
        <s v="APA"/>
        <s v="APB"/>
        <s v="APC"/>
        <s v="APD"/>
        <s v="APE"/>
        <s v="APF"/>
        <s v="APG"/>
        <s v="APH"/>
        <s v="API"/>
        <s v="APJ"/>
        <s v="APK"/>
        <s v="APL"/>
        <s v="APM"/>
        <s v="APN"/>
        <s v="APO"/>
        <s v="APP"/>
        <s v="APQ"/>
        <s v="APR"/>
        <s v="APS"/>
        <s v="APT"/>
        <s v="APU"/>
        <s v="APV"/>
        <s v="APW"/>
        <s v="APX"/>
        <s v="APY"/>
        <s v="APZ"/>
        <s v="AQA"/>
        <s v="AQB"/>
        <s v="AQC"/>
        <s v="AQD"/>
        <s v="AQE"/>
        <s v="AQF"/>
        <s v="AQG"/>
        <s v="AQH"/>
        <s v="AQI"/>
        <s v="AQJ"/>
        <s v="AQK"/>
        <s v="AQL"/>
        <s v="AQM"/>
        <s v="AQN"/>
        <s v="AQO"/>
        <s v="AQP"/>
        <s v="AQQ"/>
        <s v="AQR"/>
        <s v="AQS"/>
        <s v="AQT"/>
        <s v="AQU"/>
        <s v="AQV"/>
        <s v="AQW"/>
        <s v="AQX"/>
        <s v="AQY"/>
        <s v="AQZ"/>
        <s v="ARA"/>
        <s v="ARB"/>
        <s v="ARC"/>
        <s v="ARD"/>
        <s v="ARE"/>
        <s v="ARF"/>
        <s v="ARG"/>
        <s v="ARH"/>
        <s v="ARI"/>
        <s v="ARJ"/>
        <s v="ARK"/>
        <s v="ARL"/>
        <s v="ARM"/>
        <s v="ARN"/>
        <s v="ARO"/>
        <s v="ARP"/>
        <s v="ARQ"/>
        <s v="ARR"/>
        <s v="ARS"/>
        <s v="ART"/>
        <s v="ARU"/>
        <s v="ARV"/>
        <s v="ARW"/>
        <s v="ARX"/>
        <s v="ARY"/>
        <s v="ARZ"/>
        <s v="ASA"/>
        <s v="ASB"/>
        <s v="ASC"/>
        <s v="ASD"/>
        <s v="ASE"/>
        <s v="ASF"/>
        <s v="ASG"/>
        <s v="ASH"/>
        <s v="ASI"/>
        <s v="ASJ"/>
        <s v="ASK"/>
        <s v="ASL"/>
        <s v="ASM"/>
        <s v="ASN"/>
        <s v="ASO"/>
        <s v="ASP"/>
        <s v="ASQ"/>
        <s v="ASR"/>
        <s v="ASS"/>
        <s v="AST"/>
        <s v="ASU"/>
        <s v="ASV"/>
        <s v="ASW"/>
        <s v="ASX"/>
        <s v="ASY"/>
        <s v="ASZ"/>
        <s v="ATA"/>
        <s v="ATB"/>
        <s v="ATC"/>
        <s v="ATD"/>
        <s v="ATE"/>
        <s v="ATF"/>
      </sharedItems>
    </cacheField>
    <cacheField name="Title" numFmtId="2">
      <sharedItems count="14">
        <s v="Consultant"/>
        <s v="Executive"/>
        <s v="Senior Manager"/>
        <s v="Coordinator"/>
        <s v="Team Lead"/>
        <s v="Manager"/>
        <s v="Project Manager"/>
        <s v="Associate Director"/>
        <s v="Advisor"/>
        <s v="Analyst"/>
        <s v="Associate Specialist"/>
        <s v="Director"/>
        <s v="Specialist"/>
        <s v="Senior Analyst"/>
      </sharedItems>
    </cacheField>
    <cacheField name="Department" numFmtId="2">
      <sharedItems count="9">
        <s v="SOC"/>
        <s v="TEC"/>
        <s v="HRC"/>
        <s v="FAD"/>
        <s v="MSC"/>
        <s v="SCL"/>
        <s v="ESC"/>
        <s v="LRC"/>
        <s v="HLS"/>
      </sharedItems>
    </cacheField>
    <cacheField name="Jan" numFmtId="2">
      <sharedItems containsSemiMixedTypes="0" containsString="0" containsNumber="1" minValue="0" maxValue="392.9"/>
    </cacheField>
    <cacheField name="Feb" numFmtId="2">
      <sharedItems containsSemiMixedTypes="0" containsString="0" containsNumber="1" minValue="0" maxValue="280"/>
    </cacheField>
    <cacheField name="Mar" numFmtId="2">
      <sharedItems containsSemiMixedTypes="0" containsString="0" containsNumber="1" minValue="0" maxValue="303"/>
    </cacheField>
    <cacheField name="Apr" numFmtId="2">
      <sharedItems containsSemiMixedTypes="0" containsString="0" containsNumber="1" minValue="0" maxValue="332"/>
    </cacheField>
    <cacheField name="May" numFmtId="2">
      <sharedItems containsSemiMixedTypes="0" containsString="0" containsNumber="1" minValue="0" maxValue="324.89999999999998"/>
    </cacheField>
    <cacheField name="Jun" numFmtId="2">
      <sharedItems containsSemiMixedTypes="0" containsString="0" containsNumber="1" minValue="0" maxValue="286.7"/>
    </cacheField>
    <cacheField name="Jul" numFmtId="2">
      <sharedItems containsSemiMixedTypes="0" containsString="0" containsNumber="1" minValue="0" maxValue="280.5"/>
    </cacheField>
    <cacheField name="Aug" numFmtId="2">
      <sharedItems containsSemiMixedTypes="0" containsString="0" containsNumber="1" minValue="0" maxValue="467.8"/>
    </cacheField>
    <cacheField name="Sep" numFmtId="2">
      <sharedItems containsSemiMixedTypes="0" containsString="0" containsNumber="1" minValue="0" maxValue="449.2"/>
    </cacheField>
    <cacheField name="Oct" numFmtId="2">
      <sharedItems containsSemiMixedTypes="0" containsString="0" containsNumber="1" minValue="0" maxValue="611.1"/>
    </cacheField>
    <cacheField name="Nov" numFmtId="2">
      <sharedItems containsSemiMixedTypes="0" containsString="0" containsNumber="1" minValue="0" maxValue="89.8"/>
    </cacheField>
    <cacheField name="Dec" numFmtId="2">
      <sharedItems containsSemiMixedTypes="0" containsString="0" containsNumber="1" containsInteger="1" minValue="0" maxValue="0"/>
    </cacheField>
    <cacheField name="Total Billable Hour" numFmtId="2">
      <sharedItems containsSemiMixedTypes="0" containsString="0" containsNumber="1" minValue="0" maxValue="3249.8000000000006"/>
    </cacheField>
    <cacheField name="Jan2" numFmtId="2">
      <sharedItems containsSemiMixedTypes="0" containsString="0" containsNumber="1" minValue="0" maxValue="147.30000000000001"/>
    </cacheField>
    <cacheField name="Feb2" numFmtId="2">
      <sharedItems containsSemiMixedTypes="0" containsString="0" containsNumber="1" minValue="0" maxValue="143"/>
    </cacheField>
    <cacheField name="Mar2" numFmtId="2">
      <sharedItems containsSemiMixedTypes="0" containsString="0" containsNumber="1" minValue="0" maxValue="151.30000000000001"/>
    </cacheField>
    <cacheField name="Apr2" numFmtId="2">
      <sharedItems containsSemiMixedTypes="0" containsString="0" containsNumber="1" minValue="0" maxValue="147"/>
    </cacheField>
    <cacheField name="May2" numFmtId="2">
      <sharedItems containsSemiMixedTypes="0" containsString="0" containsNumber="1" minValue="0" maxValue="167"/>
    </cacheField>
    <cacheField name="Jun2" numFmtId="2">
      <sharedItems containsSemiMixedTypes="0" containsString="0" containsNumber="1" minValue="0" maxValue="228"/>
    </cacheField>
    <cacheField name="Jul2" numFmtId="2">
      <sharedItems containsSemiMixedTypes="0" containsString="0" containsNumber="1" minValue="0" maxValue="179.6"/>
    </cacheField>
    <cacheField name="Aug2" numFmtId="2">
      <sharedItems containsSemiMixedTypes="0" containsString="0" containsNumber="1" minValue="0" maxValue="168.8"/>
    </cacheField>
    <cacheField name="Sep2" numFmtId="2">
      <sharedItems containsSemiMixedTypes="0" containsString="0" containsNumber="1" minValue="0" maxValue="138.9"/>
    </cacheField>
    <cacheField name="Oct2" numFmtId="2">
      <sharedItems containsSemiMixedTypes="0" containsString="0" containsNumber="1" minValue="0" maxValue="167.1"/>
    </cacheField>
    <cacheField name="Nov2" numFmtId="2">
      <sharedItems containsSemiMixedTypes="0" containsString="0" containsNumber="1" minValue="0" maxValue="20.100000000000001"/>
    </cacheField>
    <cacheField name="Dec2" numFmtId="2">
      <sharedItems containsSemiMixedTypes="0" containsString="0" containsNumber="1" containsInteger="1" minValue="0" maxValue="0"/>
    </cacheField>
    <cacheField name="Total Non- Billable Hour" numFmtId="2">
      <sharedItems containsSemiMixedTypes="0" containsString="0" containsNumber="1" minValue="0" maxValue="1309.8000000000002"/>
    </cacheField>
    <cacheField name="2024 Total Hours" numFmtId="2">
      <sharedItems containsSemiMixedTypes="0" containsString="0" containsNumber="1" minValue="0" maxValue="3425.60000000000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42321180555" createdVersion="8" refreshedVersion="8" minRefreshableVersion="3" recordCount="500" xr:uid="{48A5F5A0-7B93-48F6-B51C-A2833A7413A8}">
  <cacheSource type="worksheet">
    <worksheetSource ref="A2:AB502" sheet="Monthly 2023 total hours "/>
  </cacheSource>
  <cacheFields count="28">
    <cacheField name="TKID" numFmtId="0">
      <sharedItems/>
    </cacheField>
    <cacheField name="Title" numFmtId="0">
      <sharedItems count="14">
        <s v="Consultant"/>
        <s v="Executive"/>
        <s v="Senior Manager"/>
        <s v="Coordinator"/>
        <s v="Team Lead"/>
        <s v="Manager"/>
        <s v="Project Manager"/>
        <s v="Associate Director"/>
        <s v="Advisor"/>
        <s v="Analyst"/>
        <s v="Associate Specialist"/>
        <s v="Director"/>
        <s v="Specialist"/>
        <s v="Senior Analyst"/>
      </sharedItems>
    </cacheField>
    <cacheField name="Department" numFmtId="0">
      <sharedItems count="9">
        <s v="SOC"/>
        <s v="TEC"/>
        <s v="HRC"/>
        <s v="FAD"/>
        <s v="MSC"/>
        <s v="SCL"/>
        <s v="ESC"/>
        <s v="LRC"/>
        <s v="HLS"/>
      </sharedItems>
    </cacheField>
    <cacheField name="Jan" numFmtId="2">
      <sharedItems containsSemiMixedTypes="0" containsString="0" containsNumber="1" minValue="0" maxValue="437.8"/>
    </cacheField>
    <cacheField name="Feb" numFmtId="2">
      <sharedItems containsSemiMixedTypes="0" containsString="0" containsNumber="1" minValue="0" maxValue="294.3"/>
    </cacheField>
    <cacheField name="Mar" numFmtId="2">
      <sharedItems containsSemiMixedTypes="0" containsString="0" containsNumber="1" minValue="0" maxValue="363.43"/>
    </cacheField>
    <cacheField name="Apr" numFmtId="2">
      <sharedItems containsSemiMixedTypes="0" containsString="0" containsNumber="1" minValue="0" maxValue="334.6"/>
    </cacheField>
    <cacheField name="May" numFmtId="2">
      <sharedItems containsSemiMixedTypes="0" containsString="0" containsNumber="1" minValue="0" maxValue="366.4"/>
    </cacheField>
    <cacheField name="Jun" numFmtId="2">
      <sharedItems containsSemiMixedTypes="0" containsString="0" containsNumber="1" minValue="0" maxValue="274.10000000000002"/>
    </cacheField>
    <cacheField name="Jul" numFmtId="2">
      <sharedItems containsSemiMixedTypes="0" containsString="0" containsNumber="1" minValue="0" maxValue="290.39999999999998"/>
    </cacheField>
    <cacheField name="Aug" numFmtId="2">
      <sharedItems containsSemiMixedTypes="0" containsString="0" containsNumber="1" minValue="0" maxValue="257.7"/>
    </cacheField>
    <cacheField name="Sep" numFmtId="2">
      <sharedItems containsSemiMixedTypes="0" containsString="0" containsNumber="1" minValue="0" maxValue="294.89999999999998"/>
    </cacheField>
    <cacheField name="Oct" numFmtId="2">
      <sharedItems containsSemiMixedTypes="0" containsString="0" containsNumber="1" minValue="0" maxValue="321.8"/>
    </cacheField>
    <cacheField name="Nov" numFmtId="2">
      <sharedItems containsSemiMixedTypes="0" containsString="0" containsNumber="1" minValue="0" maxValue="359.5"/>
    </cacheField>
    <cacheField name="Dec" numFmtId="2">
      <sharedItems containsSemiMixedTypes="0" containsString="0" containsNumber="1" minValue="0" maxValue="332.4"/>
    </cacheField>
    <cacheField name="Total Billable Hour" numFmtId="2">
      <sharedItems containsSemiMixedTypes="0" containsString="0" containsNumber="1" minValue="0" maxValue="3251.0000000000005"/>
    </cacheField>
    <cacheField name="Jan2" numFmtId="2">
      <sharedItems containsSemiMixedTypes="0" containsString="0" containsNumber="1" minValue="0" maxValue="176"/>
    </cacheField>
    <cacheField name="Feb2" numFmtId="2">
      <sharedItems containsSemiMixedTypes="0" containsString="0" containsNumber="1" minValue="0" maxValue="146.19999999999999"/>
    </cacheField>
    <cacheField name="Mar2" numFmtId="2">
      <sharedItems containsSemiMixedTypes="0" containsString="0" containsNumber="1" minValue="0" maxValue="121.5"/>
    </cacheField>
    <cacheField name="Apr2" numFmtId="2">
      <sharedItems containsSemiMixedTypes="0" containsString="0" containsNumber="1" minValue="0" maxValue="143.1"/>
    </cacheField>
    <cacheField name="May2" numFmtId="2">
      <sharedItems containsSemiMixedTypes="0" containsString="0" containsNumber="1" minValue="0" maxValue="187.9"/>
    </cacheField>
    <cacheField name="Jun2" numFmtId="2">
      <sharedItems containsSemiMixedTypes="0" containsString="0" containsNumber="1" minValue="0" maxValue="153.80000000000001"/>
    </cacheField>
    <cacheField name="Jul2" numFmtId="2">
      <sharedItems containsSemiMixedTypes="0" containsString="0" containsNumber="1" minValue="0" maxValue="158.69999999999999"/>
    </cacheField>
    <cacheField name="Aug2" numFmtId="2">
      <sharedItems containsSemiMixedTypes="0" containsString="0" containsNumber="1" minValue="0" maxValue="164.5"/>
    </cacheField>
    <cacheField name="Sep2" numFmtId="2">
      <sharedItems containsSemiMixedTypes="0" containsString="0" containsNumber="1" minValue="0" maxValue="164.6"/>
    </cacheField>
    <cacheField name="Oct2" numFmtId="2">
      <sharedItems containsSemiMixedTypes="0" containsString="0" containsNumber="1" minValue="0" maxValue="167.2"/>
    </cacheField>
    <cacheField name="Nov2" numFmtId="2">
      <sharedItems containsSemiMixedTypes="0" containsString="0" containsNumber="1" minValue="0" maxValue="168.5"/>
    </cacheField>
    <cacheField name="Dec2" numFmtId="2">
      <sharedItems containsSemiMixedTypes="0" containsString="0" containsNumber="1" minValue="0" maxValue="161.6"/>
    </cacheField>
  </cacheFields>
  <extLst>
    <ext xmlns:x14="http://schemas.microsoft.com/office/spreadsheetml/2009/9/main" uri="{725AE2AE-9491-48be-B2B4-4EB974FC3084}">
      <x14:pivotCacheDefinition pivotCacheId="42082058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42321296294" createdVersion="8" refreshedVersion="8" minRefreshableVersion="3" recordCount="501" xr:uid="{2929099D-BF48-4FB3-9CD2-68FBCD277398}">
  <cacheSource type="worksheet">
    <worksheetSource ref="A1:E1048576" sheet="2024 Oct. total hour"/>
  </cacheSource>
  <cacheFields count="5">
    <cacheField name="TKID" numFmtId="0">
      <sharedItems containsBlank="1"/>
    </cacheField>
    <cacheField name="Title" numFmtId="0">
      <sharedItems containsBlank="1" count="15">
        <s v="Consultant"/>
        <s v="Executive"/>
        <s v="Senior Manager"/>
        <s v="Coordinator"/>
        <s v="Team Lead"/>
        <s v="Manager"/>
        <s v="Project Manager"/>
        <s v="Associate Director"/>
        <s v="Advisor"/>
        <s v="Analyst"/>
        <s v="Associate Specialist"/>
        <s v="Director"/>
        <s v="Specialist"/>
        <s v="Senior Analyst"/>
        <m/>
      </sharedItems>
    </cacheField>
    <cacheField name="Department" numFmtId="0">
      <sharedItems containsBlank="1" count="10">
        <s v="SOC"/>
        <s v="TEC"/>
        <s v="HRC"/>
        <s v="FAD"/>
        <s v="MSC"/>
        <s v="SCL"/>
        <s v="ESC"/>
        <s v="LRC"/>
        <s v="HLS"/>
        <m/>
      </sharedItems>
    </cacheField>
    <cacheField name="billable" numFmtId="0">
      <sharedItems containsString="0" containsBlank="1" containsNumber="1" minValue="0" maxValue="611.1"/>
    </cacheField>
    <cacheField name="non-billable" numFmtId="0">
      <sharedItems containsString="0" containsBlank="1" containsNumber="1" minValue="0" maxValue="167.1"/>
    </cacheField>
  </cacheFields>
  <extLst>
    <ext xmlns:x14="http://schemas.microsoft.com/office/spreadsheetml/2009/9/main" uri="{725AE2AE-9491-48be-B2B4-4EB974FC3084}">
      <x14:pivotCacheDefinition pivotCacheId="74247522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42321527778" createdVersion="8" refreshedVersion="8" minRefreshableVersion="3" recordCount="500" xr:uid="{C0D33B81-B593-48A3-99F7-D8F9866E8F07}">
  <cacheSource type="worksheet">
    <worksheetSource ref="A2:AD502" sheet="Monthly 2022 total hours"/>
  </cacheSource>
  <cacheFields count="31">
    <cacheField name="TKID" numFmtId="2">
      <sharedItems count="500">
        <s v="AAA"/>
        <s v="AAB"/>
        <s v="AAC"/>
        <s v="AAD"/>
        <s v="AAE"/>
        <s v="AAF"/>
        <s v="AAG"/>
        <s v="AAH"/>
        <s v="AAI"/>
        <s v="AAJ"/>
        <s v="AAK"/>
        <s v="AAL"/>
        <s v="AAM"/>
        <s v="AAN"/>
        <s v="AAO"/>
        <s v="AAP"/>
        <s v="AAQ"/>
        <s v="AAR"/>
        <s v="AAS"/>
        <s v="AAT"/>
        <s v="AAU"/>
        <s v="AAV"/>
        <s v="AAW"/>
        <s v="AAX"/>
        <s v="AAY"/>
        <s v="AAZ"/>
        <s v="ABA"/>
        <s v="ABB"/>
        <s v="ABC"/>
        <s v="ABD"/>
        <s v="ABE"/>
        <s v="ABF"/>
        <s v="ABG"/>
        <s v="ABH"/>
        <s v="ABI"/>
        <s v="ABJ"/>
        <s v="ABK"/>
        <s v="ABL"/>
        <s v="ABM"/>
        <s v="ABN"/>
        <s v="ABO"/>
        <s v="ABP"/>
        <s v="ABQ"/>
        <s v="ABR"/>
        <s v="ABS"/>
        <s v="ABT"/>
        <s v="ABU"/>
        <s v="ABV"/>
        <s v="ABW"/>
        <s v="ABX"/>
        <s v="ABY"/>
        <s v="ABZ"/>
        <s v="ACA"/>
        <s v="ACB"/>
        <s v="ACC"/>
        <s v="ACD"/>
        <s v="ACE"/>
        <s v="ACF"/>
        <s v="ACG"/>
        <s v="ACH"/>
        <s v="ACI"/>
        <s v="ACJ"/>
        <s v="ACK"/>
        <s v="ACL"/>
        <s v="ACM"/>
        <s v="ACN"/>
        <s v="ACO"/>
        <s v="ACP"/>
        <s v="ACQ"/>
        <s v="ACR"/>
        <s v="ACS"/>
        <s v="ACT"/>
        <s v="ACU"/>
        <s v="ACV"/>
        <s v="ACW"/>
        <s v="ACX"/>
        <s v="ACY"/>
        <s v="ACZ"/>
        <s v="ADA"/>
        <s v="ADB"/>
        <s v="ADC"/>
        <s v="ADD"/>
        <s v="ADE"/>
        <s v="ADF"/>
        <s v="ADG"/>
        <s v="ADH"/>
        <s v="ADI"/>
        <s v="ADJ"/>
        <s v="ADK"/>
        <s v="ADL"/>
        <s v="ADM"/>
        <s v="ADN"/>
        <s v="ADO"/>
        <s v="ADP"/>
        <s v="ADQ"/>
        <s v="ADR"/>
        <s v="ADS"/>
        <s v="ADT"/>
        <s v="ADU"/>
        <s v="ADV"/>
        <s v="ADW"/>
        <s v="ADX"/>
        <s v="ADY"/>
        <s v="ADZ"/>
        <s v="AEA"/>
        <s v="AEB"/>
        <s v="AEC"/>
        <s v="AED"/>
        <s v="AEE"/>
        <s v="AEF"/>
        <s v="AEG"/>
        <s v="AEH"/>
        <s v="AEI"/>
        <s v="AEJ"/>
        <s v="AEK"/>
        <s v="AEL"/>
        <s v="AEM"/>
        <s v="AEN"/>
        <s v="AEO"/>
        <s v="AEP"/>
        <s v="AEQ"/>
        <s v="AER"/>
        <s v="AES"/>
        <s v="AET"/>
        <s v="AEU"/>
        <s v="AEV"/>
        <s v="AEW"/>
        <s v="AEX"/>
        <s v="AEY"/>
        <s v="AEZ"/>
        <s v="AFA"/>
        <s v="AFB"/>
        <s v="AFC"/>
        <s v="AFD"/>
        <s v="AFE"/>
        <s v="AFF"/>
        <s v="AFG"/>
        <s v="AFH"/>
        <s v="AFI"/>
        <s v="AFJ"/>
        <s v="AFK"/>
        <s v="AFL"/>
        <s v="AFM"/>
        <s v="AFN"/>
        <s v="AFO"/>
        <s v="AFP"/>
        <s v="AFQ"/>
        <s v="AFR"/>
        <s v="AFS"/>
        <s v="AFT"/>
        <s v="AFU"/>
        <s v="AFV"/>
        <s v="AFW"/>
        <s v="AFX"/>
        <s v="AFY"/>
        <s v="AFZ"/>
        <s v="AGA"/>
        <s v="AGB"/>
        <s v="AGC"/>
        <s v="AGD"/>
        <s v="AGE"/>
        <s v="AGF"/>
        <s v="AGG"/>
        <s v="AGH"/>
        <s v="AGI"/>
        <s v="AGJ"/>
        <s v="AGK"/>
        <s v="AGL"/>
        <s v="AGM"/>
        <s v="AGN"/>
        <s v="AGO"/>
        <s v="AGP"/>
        <s v="AGQ"/>
        <s v="AGR"/>
        <s v="AGS"/>
        <s v="AGT"/>
        <s v="AGU"/>
        <s v="AGV"/>
        <s v="AGW"/>
        <s v="AGX"/>
        <s v="AGY"/>
        <s v="AGZ"/>
        <s v="AHA"/>
        <s v="AHB"/>
        <s v="AHC"/>
        <s v="AHD"/>
        <s v="AHE"/>
        <s v="AHF"/>
        <s v="AHG"/>
        <s v="AHH"/>
        <s v="AHI"/>
        <s v="AHJ"/>
        <s v="AHK"/>
        <s v="AHL"/>
        <s v="AHM"/>
        <s v="AHN"/>
        <s v="AHO"/>
        <s v="AHP"/>
        <s v="AHQ"/>
        <s v="AHR"/>
        <s v="AHS"/>
        <s v="AHT"/>
        <s v="AHU"/>
        <s v="AHV"/>
        <s v="AHW"/>
        <s v="AHX"/>
        <s v="AHY"/>
        <s v="AHZ"/>
        <s v="AIA"/>
        <s v="AIB"/>
        <s v="AIC"/>
        <s v="AID"/>
        <s v="AIE"/>
        <s v="AIF"/>
        <s v="AIG"/>
        <s v="AIH"/>
        <s v="AII"/>
        <s v="AIJ"/>
        <s v="AIK"/>
        <s v="AIL"/>
        <s v="AIM"/>
        <s v="AIN"/>
        <s v="AIO"/>
        <s v="AIP"/>
        <s v="AIQ"/>
        <s v="AIR"/>
        <s v="AIS"/>
        <s v="AIT"/>
        <s v="AIU"/>
        <s v="AIV"/>
        <s v="AIW"/>
        <s v="AIX"/>
        <s v="AIY"/>
        <s v="AIZ"/>
        <s v="AJA"/>
        <s v="AJB"/>
        <s v="AJC"/>
        <s v="AJD"/>
        <s v="AJE"/>
        <s v="AJF"/>
        <s v="AJG"/>
        <s v="AJH"/>
        <s v="AJI"/>
        <s v="AJJ"/>
        <s v="AJK"/>
        <s v="AJL"/>
        <s v="AJM"/>
        <s v="AJN"/>
        <s v="AJO"/>
        <s v="AJP"/>
        <s v="AJQ"/>
        <s v="AJR"/>
        <s v="AJS"/>
        <s v="AJT"/>
        <s v="AJU"/>
        <s v="AJV"/>
        <s v="AJW"/>
        <s v="AJX"/>
        <s v="AJY"/>
        <s v="AJZ"/>
        <s v="AKA"/>
        <s v="AKB"/>
        <s v="AKC"/>
        <s v="AKD"/>
        <s v="AKE"/>
        <s v="AKF"/>
        <s v="AKG"/>
        <s v="AKH"/>
        <s v="AKI"/>
        <s v="AKJ"/>
        <s v="AKK"/>
        <s v="AKL"/>
        <s v="AKM"/>
        <s v="AKN"/>
        <s v="AKO"/>
        <s v="AKP"/>
        <s v="AKQ"/>
        <s v="AKR"/>
        <s v="AKS"/>
        <s v="AKT"/>
        <s v="AKU"/>
        <s v="AKV"/>
        <s v="AKW"/>
        <s v="AKX"/>
        <s v="AKY"/>
        <s v="AKZ"/>
        <s v="ALA"/>
        <s v="ALB"/>
        <s v="ALC"/>
        <s v="ALD"/>
        <s v="ALE"/>
        <s v="ALF"/>
        <s v="ALG"/>
        <s v="ALH"/>
        <s v="ALI"/>
        <s v="ALJ"/>
        <s v="ALK"/>
        <s v="ALL"/>
        <s v="ALM"/>
        <s v="ALN"/>
        <s v="ALO"/>
        <s v="ALP"/>
        <s v="ALQ"/>
        <s v="ALR"/>
        <s v="ALS"/>
        <s v="ALT"/>
        <s v="ALU"/>
        <s v="ALV"/>
        <s v="ALW"/>
        <s v="ALX"/>
        <s v="ALY"/>
        <s v="ALZ"/>
        <s v="AMA"/>
        <s v="AMB"/>
        <s v="AMC"/>
        <s v="AMD"/>
        <s v="AME"/>
        <s v="AMF"/>
        <s v="AMG"/>
        <s v="AMH"/>
        <s v="AMI"/>
        <s v="AMJ"/>
        <s v="AMK"/>
        <s v="AML"/>
        <s v="AMM"/>
        <s v="AMN"/>
        <s v="AMO"/>
        <s v="AMP"/>
        <s v="AMQ"/>
        <s v="AMR"/>
        <s v="AMS"/>
        <s v="AMT"/>
        <s v="AMU"/>
        <s v="AMV"/>
        <s v="AMW"/>
        <s v="AMX"/>
        <s v="AMY"/>
        <s v="AMZ"/>
        <s v="ANA"/>
        <s v="ANB"/>
        <s v="ANC"/>
        <s v="AND"/>
        <s v="ANE"/>
        <s v="ANF"/>
        <s v="ANG"/>
        <s v="ANH"/>
        <s v="ANI"/>
        <s v="ANJ"/>
        <s v="ANK"/>
        <s v="ANL"/>
        <s v="ANM"/>
        <s v="ANN"/>
        <s v="ANO"/>
        <s v="ANP"/>
        <s v="ANQ"/>
        <s v="ANR"/>
        <s v="ANS"/>
        <s v="ANT"/>
        <s v="ANU"/>
        <s v="ANV"/>
        <s v="ANW"/>
        <s v="ANX"/>
        <s v="ANY"/>
        <s v="ANZ"/>
        <s v="AOA"/>
        <s v="AOB"/>
        <s v="AOC"/>
        <s v="AOD"/>
        <s v="AOE"/>
        <s v="AOF"/>
        <s v="AOG"/>
        <s v="AOH"/>
        <s v="AOI"/>
        <s v="AOJ"/>
        <s v="AOK"/>
        <s v="AOL"/>
        <s v="AOM"/>
        <s v="AON"/>
        <s v="AOO"/>
        <s v="AOP"/>
        <s v="AOQ"/>
        <s v="AOR"/>
        <s v="AOS"/>
        <s v="AOT"/>
        <s v="AOU"/>
        <s v="AOV"/>
        <s v="AOW"/>
        <s v="AOX"/>
        <s v="AOY"/>
        <s v="AOZ"/>
        <s v="APA"/>
        <s v="APB"/>
        <s v="APC"/>
        <s v="APD"/>
        <s v="APE"/>
        <s v="APF"/>
        <s v="APG"/>
        <s v="APH"/>
        <s v="API"/>
        <s v="APJ"/>
        <s v="APK"/>
        <s v="APL"/>
        <s v="APM"/>
        <s v="APN"/>
        <s v="APO"/>
        <s v="APP"/>
        <s v="APQ"/>
        <s v="APR"/>
        <s v="APS"/>
        <s v="APT"/>
        <s v="APU"/>
        <s v="APV"/>
        <s v="APW"/>
        <s v="APX"/>
        <s v="APY"/>
        <s v="APZ"/>
        <s v="AQA"/>
        <s v="AQB"/>
        <s v="AQC"/>
        <s v="AQD"/>
        <s v="AQE"/>
        <s v="AQF"/>
        <s v="AQG"/>
        <s v="AQH"/>
        <s v="AQI"/>
        <s v="AQJ"/>
        <s v="AQK"/>
        <s v="AQL"/>
        <s v="AQM"/>
        <s v="AQN"/>
        <s v="AQO"/>
        <s v="AQP"/>
        <s v="AQQ"/>
        <s v="AQR"/>
        <s v="AQS"/>
        <s v="AQT"/>
        <s v="AQU"/>
        <s v="AQV"/>
        <s v="AQW"/>
        <s v="AQX"/>
        <s v="AQY"/>
        <s v="AQZ"/>
        <s v="ARA"/>
        <s v="ARB"/>
        <s v="ARC"/>
        <s v="ARD"/>
        <s v="ARE"/>
        <s v="ARF"/>
        <s v="ARG"/>
        <s v="ARH"/>
        <s v="ARI"/>
        <s v="ARJ"/>
        <s v="ARK"/>
        <s v="ARL"/>
        <s v="ARM"/>
        <s v="ARN"/>
        <s v="ARO"/>
        <s v="ARP"/>
        <s v="ARQ"/>
        <s v="ARR"/>
        <s v="ARS"/>
        <s v="ART"/>
        <s v="ARU"/>
        <s v="ARV"/>
        <s v="ARW"/>
        <s v="ARX"/>
        <s v="ARY"/>
        <s v="ARZ"/>
        <s v="ASA"/>
        <s v="ASB"/>
        <s v="ASC"/>
        <s v="ASD"/>
        <s v="ASE"/>
        <s v="ASF"/>
        <s v="ASG"/>
        <s v="ASH"/>
        <s v="ASI"/>
        <s v="ASJ"/>
        <s v="ASK"/>
        <s v="ASL"/>
        <s v="ASM"/>
        <s v="ASN"/>
        <s v="ASO"/>
        <s v="ASP"/>
        <s v="ASQ"/>
        <s v="ASR"/>
        <s v="ASS"/>
        <s v="AST"/>
        <s v="ASU"/>
        <s v="ASV"/>
        <s v="ASW"/>
        <s v="ASX"/>
        <s v="ASY"/>
        <s v="ASZ"/>
        <s v="ATA"/>
        <s v="ATB"/>
        <s v="ATC"/>
        <s v="ATD"/>
        <s v="ATE"/>
        <s v="ATF"/>
      </sharedItems>
    </cacheField>
    <cacheField name="Title" numFmtId="2">
      <sharedItems count="14">
        <s v="Consultant"/>
        <s v="Executive"/>
        <s v="Senior Manager"/>
        <s v="Coordinator"/>
        <s v="Team Lead"/>
        <s v="Manager"/>
        <s v="Project Manager"/>
        <s v="Associate Director"/>
        <s v="Advisor"/>
        <s v="Analyst"/>
        <s v="Associate Specialist"/>
        <s v="Director"/>
        <s v="Specialist"/>
        <s v="Senior Analyst"/>
      </sharedItems>
    </cacheField>
    <cacheField name="Department" numFmtId="2">
      <sharedItems count="9">
        <s v="SOC"/>
        <s v="TEC"/>
        <s v="HRC"/>
        <s v="FAD"/>
        <s v="MSC"/>
        <s v="SCL"/>
        <s v="ESC"/>
        <s v="LRC"/>
        <s v="HLS"/>
      </sharedItems>
    </cacheField>
    <cacheField name="Jan" numFmtId="2">
      <sharedItems containsSemiMixedTypes="0" containsString="0" containsNumber="1" minValue="0" maxValue="283.5"/>
    </cacheField>
    <cacheField name="Feb" numFmtId="2">
      <sharedItems containsSemiMixedTypes="0" containsString="0" containsNumber="1" minValue="0" maxValue="267.5"/>
    </cacheField>
    <cacheField name="Mar" numFmtId="2">
      <sharedItems containsSemiMixedTypes="0" containsString="0" containsNumber="1" minValue="0" maxValue="321.2"/>
    </cacheField>
    <cacheField name="Apr" numFmtId="2">
      <sharedItems containsSemiMixedTypes="0" containsString="0" containsNumber="1" minValue="0" maxValue="367.7"/>
    </cacheField>
    <cacheField name="May" numFmtId="2">
      <sharedItems containsSemiMixedTypes="0" containsString="0" containsNumber="1" minValue="0" maxValue="349.6"/>
    </cacheField>
    <cacheField name="Jun" numFmtId="2">
      <sharedItems containsSemiMixedTypes="0" containsString="0" containsNumber="1" minValue="0" maxValue="204.5"/>
    </cacheField>
    <cacheField name="Jul" numFmtId="2">
      <sharedItems containsSemiMixedTypes="0" containsString="0" containsNumber="1" minValue="0" maxValue="269.39999999999998"/>
    </cacheField>
    <cacheField name="Aug" numFmtId="2">
      <sharedItems containsSemiMixedTypes="0" containsString="0" containsNumber="1" minValue="0" maxValue="303.2"/>
    </cacheField>
    <cacheField name="Sep" numFmtId="2">
      <sharedItems containsSemiMixedTypes="0" containsString="0" containsNumber="1" minValue="0" maxValue="290.7"/>
    </cacheField>
    <cacheField name="Oct" numFmtId="2">
      <sharedItems containsSemiMixedTypes="0" containsString="0" containsNumber="1" minValue="0" maxValue="271.8"/>
    </cacheField>
    <cacheField name="Nov" numFmtId="2">
      <sharedItems containsSemiMixedTypes="0" containsString="0" containsNumber="1" minValue="0" maxValue="250.6"/>
    </cacheField>
    <cacheField name="Dec" numFmtId="2">
      <sharedItems containsSemiMixedTypes="0" containsString="0" containsNumber="1" minValue="0" maxValue="250.1"/>
    </cacheField>
    <cacheField name="Total Billable Hour" numFmtId="2">
      <sharedItems containsString="0" containsBlank="1" containsNumber="1" minValue="0" maxValue="2680.4"/>
    </cacheField>
    <cacheField name="Jan2" numFmtId="2">
      <sharedItems containsSemiMixedTypes="0" containsString="0" containsNumber="1" minValue="0" maxValue="155.69999999999999"/>
    </cacheField>
    <cacheField name="Feb2" numFmtId="2">
      <sharedItems containsSemiMixedTypes="0" containsString="0" containsNumber="1" minValue="0" maxValue="144.4"/>
    </cacheField>
    <cacheField name="Mar2" numFmtId="2">
      <sharedItems containsSemiMixedTypes="0" containsString="0" containsNumber="1" minValue="0" maxValue="134.5"/>
    </cacheField>
    <cacheField name="Apr2" numFmtId="2">
      <sharedItems containsSemiMixedTypes="0" containsString="0" containsNumber="1" minValue="0" maxValue="159.6"/>
    </cacheField>
    <cacheField name="May2" numFmtId="2">
      <sharedItems containsSemiMixedTypes="0" containsString="0" containsNumber="1" minValue="0" maxValue="179.2"/>
    </cacheField>
    <cacheField name="Jun2" numFmtId="2">
      <sharedItems containsSemiMixedTypes="0" containsString="0" containsNumber="1" minValue="0" maxValue="151.9"/>
    </cacheField>
    <cacheField name="Jul2" numFmtId="2">
      <sharedItems containsSemiMixedTypes="0" containsString="0" containsNumber="1" minValue="0" maxValue="125.9"/>
    </cacheField>
    <cacheField name="Aug2" numFmtId="2">
      <sharedItems containsSemiMixedTypes="0" containsString="0" containsNumber="1" minValue="0" maxValue="135.4"/>
    </cacheField>
    <cacheField name="Sep2" numFmtId="2">
      <sharedItems containsSemiMixedTypes="0" containsString="0" containsNumber="1" minValue="0" maxValue="125.5"/>
    </cacheField>
    <cacheField name="Oct2" numFmtId="2">
      <sharedItems containsSemiMixedTypes="0" containsString="0" containsNumber="1" minValue="0" maxValue="214.4"/>
    </cacheField>
    <cacheField name="Nov2" numFmtId="2">
      <sharedItems containsSemiMixedTypes="0" containsString="0" containsNumber="1" minValue="0" maxValue="206"/>
    </cacheField>
    <cacheField name="Dec2" numFmtId="2">
      <sharedItems containsSemiMixedTypes="0" containsString="0" containsNumber="1" minValue="0" maxValue="138"/>
    </cacheField>
    <cacheField name="Total Non- Billable Hour" numFmtId="2">
      <sharedItems containsSemiMixedTypes="0" containsString="0" containsNumber="1" minValue="0" maxValue="1468.1"/>
    </cacheField>
    <cacheField name="2022 Total Hour" numFmtId="2">
      <sharedItems containsSemiMixedTypes="0" containsString="0" containsNumber="1" minValue="0" maxValue="2897.1"/>
    </cacheField>
    <cacheField name="Percentage of Non-Billable" numFmtId="0" formula="'Total Non- Billable Hour'/'2022 Total Hour'" databaseField="0"/>
  </cacheFields>
  <extLst>
    <ext xmlns:x14="http://schemas.microsoft.com/office/spreadsheetml/2009/9/main" uri="{725AE2AE-9491-48be-B2B4-4EB974FC3084}">
      <x14:pivotCacheDefinition pivotCacheId="116812731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42321759256" createdVersion="8" refreshedVersion="8" minRefreshableVersion="3" recordCount="500" xr:uid="{4C3FD8EB-6D8B-43E3-8479-94A985010021}">
  <cacheSource type="worksheet">
    <worksheetSource ref="A2:AD502" sheet="Monthly 2023 total hours "/>
  </cacheSource>
  <cacheFields count="31">
    <cacheField name="TKID" numFmtId="0">
      <sharedItems count="500">
        <s v="AAA"/>
        <s v="AAB"/>
        <s v="AAC"/>
        <s v="AAD"/>
        <s v="AAE"/>
        <s v="AAF"/>
        <s v="AAG"/>
        <s v="AAH"/>
        <s v="AAI"/>
        <s v="AAJ"/>
        <s v="AAK"/>
        <s v="AAL"/>
        <s v="AAM"/>
        <s v="AAN"/>
        <s v="AAO"/>
        <s v="AAP"/>
        <s v="AAQ"/>
        <s v="AAR"/>
        <s v="AAS"/>
        <s v="AAT"/>
        <s v="AAU"/>
        <s v="AAV"/>
        <s v="AAW"/>
        <s v="AAX"/>
        <s v="AAY"/>
        <s v="AAZ"/>
        <s v="ABA"/>
        <s v="ABB"/>
        <s v="ABC"/>
        <s v="ABD"/>
        <s v="ABE"/>
        <s v="ABF"/>
        <s v="ABG"/>
        <s v="ABH"/>
        <s v="ABI"/>
        <s v="ABJ"/>
        <s v="ABK"/>
        <s v="ABL"/>
        <s v="ABM"/>
        <s v="ABN"/>
        <s v="ABO"/>
        <s v="ABP"/>
        <s v="ABQ"/>
        <s v="ABR"/>
        <s v="ABS"/>
        <s v="ABT"/>
        <s v="ABU"/>
        <s v="ABV"/>
        <s v="ABW"/>
        <s v="ABX"/>
        <s v="ABY"/>
        <s v="ABZ"/>
        <s v="ACA"/>
        <s v="ACB"/>
        <s v="ACC"/>
        <s v="ACD"/>
        <s v="ACE"/>
        <s v="ACF"/>
        <s v="ACG"/>
        <s v="ACH"/>
        <s v="ACI"/>
        <s v="ACJ"/>
        <s v="ACK"/>
        <s v="ACL"/>
        <s v="ACM"/>
        <s v="ACN"/>
        <s v="ACO"/>
        <s v="ACP"/>
        <s v="ACQ"/>
        <s v="ACR"/>
        <s v="ACS"/>
        <s v="ACT"/>
        <s v="ACU"/>
        <s v="ACV"/>
        <s v="ACW"/>
        <s v="ACX"/>
        <s v="ACY"/>
        <s v="ACZ"/>
        <s v="ADA"/>
        <s v="ADB"/>
        <s v="ADC"/>
        <s v="ADD"/>
        <s v="ADE"/>
        <s v="ADF"/>
        <s v="ADG"/>
        <s v="ADH"/>
        <s v="ADI"/>
        <s v="ADJ"/>
        <s v="ADK"/>
        <s v="ADL"/>
        <s v="ADM"/>
        <s v="ADN"/>
        <s v="ADO"/>
        <s v="ADP"/>
        <s v="ADQ"/>
        <s v="ADR"/>
        <s v="ADS"/>
        <s v="ADT"/>
        <s v="ADU"/>
        <s v="ADV"/>
        <s v="ADW"/>
        <s v="ADX"/>
        <s v="ADY"/>
        <s v="ADZ"/>
        <s v="AEA"/>
        <s v="AEB"/>
        <s v="AEC"/>
        <s v="AED"/>
        <s v="AEE"/>
        <s v="AEF"/>
        <s v="AEG"/>
        <s v="AEH"/>
        <s v="AEI"/>
        <s v="AEJ"/>
        <s v="AEK"/>
        <s v="AEL"/>
        <s v="AEM"/>
        <s v="AEN"/>
        <s v="AEO"/>
        <s v="AEP"/>
        <s v="AEQ"/>
        <s v="AER"/>
        <s v="AES"/>
        <s v="AET"/>
        <s v="AEU"/>
        <s v="AEV"/>
        <s v="AEW"/>
        <s v="AEX"/>
        <s v="AEY"/>
        <s v="AEZ"/>
        <s v="AFA"/>
        <s v="AFB"/>
        <s v="AFC"/>
        <s v="AFD"/>
        <s v="AFE"/>
        <s v="AFF"/>
        <s v="AFG"/>
        <s v="AFH"/>
        <s v="AFI"/>
        <s v="AFJ"/>
        <s v="AFK"/>
        <s v="AFL"/>
        <s v="AFM"/>
        <s v="AFN"/>
        <s v="AFO"/>
        <s v="AFP"/>
        <s v="AFQ"/>
        <s v="AFR"/>
        <s v="AFS"/>
        <s v="AFT"/>
        <s v="AFU"/>
        <s v="AFV"/>
        <s v="AFW"/>
        <s v="AFX"/>
        <s v="AFY"/>
        <s v="AFZ"/>
        <s v="AGA"/>
        <s v="AGB"/>
        <s v="AGC"/>
        <s v="AGD"/>
        <s v="AGE"/>
        <s v="AGF"/>
        <s v="AGG"/>
        <s v="AGH"/>
        <s v="AGI"/>
        <s v="AGJ"/>
        <s v="AGK"/>
        <s v="AGL"/>
        <s v="AGM"/>
        <s v="AGN"/>
        <s v="AGO"/>
        <s v="AGP"/>
        <s v="AGQ"/>
        <s v="AGR"/>
        <s v="AGS"/>
        <s v="AGT"/>
        <s v="AGU"/>
        <s v="AGV"/>
        <s v="AGW"/>
        <s v="AGX"/>
        <s v="AGY"/>
        <s v="AGZ"/>
        <s v="AHA"/>
        <s v="AHB"/>
        <s v="AHC"/>
        <s v="AHD"/>
        <s v="AHE"/>
        <s v="AHF"/>
        <s v="AHG"/>
        <s v="AHH"/>
        <s v="AHI"/>
        <s v="AHJ"/>
        <s v="AHK"/>
        <s v="AHL"/>
        <s v="AHM"/>
        <s v="AHN"/>
        <s v="AHO"/>
        <s v="AHP"/>
        <s v="AHQ"/>
        <s v="AHR"/>
        <s v="AHS"/>
        <s v="AHT"/>
        <s v="AHU"/>
        <s v="AHV"/>
        <s v="AHW"/>
        <s v="AHX"/>
        <s v="AHY"/>
        <s v="AHZ"/>
        <s v="AIA"/>
        <s v="AIB"/>
        <s v="AIC"/>
        <s v="AID"/>
        <s v="AIE"/>
        <s v="AIF"/>
        <s v="AIG"/>
        <s v="AIH"/>
        <s v="AII"/>
        <s v="AIJ"/>
        <s v="AIK"/>
        <s v="AIL"/>
        <s v="AIM"/>
        <s v="AIN"/>
        <s v="AIO"/>
        <s v="AIP"/>
        <s v="AIQ"/>
        <s v="AIR"/>
        <s v="AIS"/>
        <s v="AIT"/>
        <s v="AIU"/>
        <s v="AIV"/>
        <s v="AIW"/>
        <s v="AIX"/>
        <s v="AIY"/>
        <s v="AIZ"/>
        <s v="AJA"/>
        <s v="AJB"/>
        <s v="AJC"/>
        <s v="AJD"/>
        <s v="AJE"/>
        <s v="AJF"/>
        <s v="AJG"/>
        <s v="AJH"/>
        <s v="AJI"/>
        <s v="AJJ"/>
        <s v="AJK"/>
        <s v="AJL"/>
        <s v="AJM"/>
        <s v="AJN"/>
        <s v="AJO"/>
        <s v="AJP"/>
        <s v="AJQ"/>
        <s v="AJR"/>
        <s v="AJS"/>
        <s v="AJT"/>
        <s v="AJU"/>
        <s v="AJV"/>
        <s v="AJW"/>
        <s v="AJX"/>
        <s v="AJY"/>
        <s v="AJZ"/>
        <s v="AKA"/>
        <s v="AKB"/>
        <s v="AKC"/>
        <s v="AKD"/>
        <s v="AKE"/>
        <s v="AKF"/>
        <s v="AKG"/>
        <s v="AKH"/>
        <s v="AKI"/>
        <s v="AKJ"/>
        <s v="AKK"/>
        <s v="AKL"/>
        <s v="AKM"/>
        <s v="AKN"/>
        <s v="AKO"/>
        <s v="AKP"/>
        <s v="AKQ"/>
        <s v="AKR"/>
        <s v="AKS"/>
        <s v="AKT"/>
        <s v="AKU"/>
        <s v="AKV"/>
        <s v="AKW"/>
        <s v="AKX"/>
        <s v="AKY"/>
        <s v="AKZ"/>
        <s v="ALA"/>
        <s v="ALB"/>
        <s v="ALC"/>
        <s v="ALD"/>
        <s v="ALE"/>
        <s v="ALF"/>
        <s v="ALG"/>
        <s v="ALH"/>
        <s v="ALI"/>
        <s v="ALJ"/>
        <s v="ALK"/>
        <s v="ALL"/>
        <s v="ALM"/>
        <s v="ALN"/>
        <s v="ALO"/>
        <s v="ALP"/>
        <s v="ALQ"/>
        <s v="ALR"/>
        <s v="ALS"/>
        <s v="ALT"/>
        <s v="ALU"/>
        <s v="ALV"/>
        <s v="ALW"/>
        <s v="ALX"/>
        <s v="ALY"/>
        <s v="ALZ"/>
        <s v="AMA"/>
        <s v="AMB"/>
        <s v="AMC"/>
        <s v="AMD"/>
        <s v="AME"/>
        <s v="AMF"/>
        <s v="AMG"/>
        <s v="AMH"/>
        <s v="AMI"/>
        <s v="AMJ"/>
        <s v="AMK"/>
        <s v="AML"/>
        <s v="AMM"/>
        <s v="AMN"/>
        <s v="AMO"/>
        <s v="AMP"/>
        <s v="AMQ"/>
        <s v="AMR"/>
        <s v="AMS"/>
        <s v="AMT"/>
        <s v="AMU"/>
        <s v="AMV"/>
        <s v="AMW"/>
        <s v="AMX"/>
        <s v="AMY"/>
        <s v="AMZ"/>
        <s v="ANA"/>
        <s v="ANB"/>
        <s v="ANC"/>
        <s v="AND"/>
        <s v="ANE"/>
        <s v="ANF"/>
        <s v="ANG"/>
        <s v="ANH"/>
        <s v="ANI"/>
        <s v="ANJ"/>
        <s v="ANK"/>
        <s v="ANL"/>
        <s v="ANM"/>
        <s v="ANN"/>
        <s v="ANO"/>
        <s v="ANP"/>
        <s v="ANQ"/>
        <s v="ANR"/>
        <s v="ANS"/>
        <s v="ANT"/>
        <s v="ANU"/>
        <s v="ANV"/>
        <s v="ANW"/>
        <s v="ANX"/>
        <s v="ANY"/>
        <s v="ANZ"/>
        <s v="AOA"/>
        <s v="AOB"/>
        <s v="AOC"/>
        <s v="AOD"/>
        <s v="AOE"/>
        <s v="AOF"/>
        <s v="AOG"/>
        <s v="AOH"/>
        <s v="AOI"/>
        <s v="AOJ"/>
        <s v="AOK"/>
        <s v="AOL"/>
        <s v="AOM"/>
        <s v="AON"/>
        <s v="AOO"/>
        <s v="AOP"/>
        <s v="AOQ"/>
        <s v="AOR"/>
        <s v="AOS"/>
        <s v="AOT"/>
        <s v="AOU"/>
        <s v="AOV"/>
        <s v="AOW"/>
        <s v="AOX"/>
        <s v="AOY"/>
        <s v="AOZ"/>
        <s v="APA"/>
        <s v="APB"/>
        <s v="APC"/>
        <s v="APD"/>
        <s v="APE"/>
        <s v="APF"/>
        <s v="APG"/>
        <s v="APH"/>
        <s v="API"/>
        <s v="APJ"/>
        <s v="APK"/>
        <s v="APL"/>
        <s v="APM"/>
        <s v="APN"/>
        <s v="APO"/>
        <s v="APP"/>
        <s v="APQ"/>
        <s v="APR"/>
        <s v="APS"/>
        <s v="APT"/>
        <s v="APU"/>
        <s v="APV"/>
        <s v="APW"/>
        <s v="APX"/>
        <s v="APY"/>
        <s v="APZ"/>
        <s v="AQA"/>
        <s v="AQB"/>
        <s v="AQC"/>
        <s v="AQD"/>
        <s v="AQE"/>
        <s v="AQF"/>
        <s v="AQG"/>
        <s v="AQH"/>
        <s v="AQI"/>
        <s v="AQJ"/>
        <s v="AQK"/>
        <s v="AQL"/>
        <s v="AQM"/>
        <s v="AQN"/>
        <s v="AQO"/>
        <s v="AQP"/>
        <s v="AQQ"/>
        <s v="AQR"/>
        <s v="AQS"/>
        <s v="AQT"/>
        <s v="AQU"/>
        <s v="AQV"/>
        <s v="AQW"/>
        <s v="AQX"/>
        <s v="AQY"/>
        <s v="AQZ"/>
        <s v="ARA"/>
        <s v="ARB"/>
        <s v="ARC"/>
        <s v="ARD"/>
        <s v="ARE"/>
        <s v="ARF"/>
        <s v="ARG"/>
        <s v="ARH"/>
        <s v="ARI"/>
        <s v="ARJ"/>
        <s v="ARK"/>
        <s v="ARL"/>
        <s v="ARM"/>
        <s v="ARN"/>
        <s v="ARO"/>
        <s v="ARP"/>
        <s v="ARQ"/>
        <s v="ARR"/>
        <s v="ARS"/>
        <s v="ART"/>
        <s v="ARU"/>
        <s v="ARV"/>
        <s v="ARW"/>
        <s v="ARX"/>
        <s v="ARY"/>
        <s v="ARZ"/>
        <s v="ASA"/>
        <s v="ASB"/>
        <s v="ASC"/>
        <s v="ASD"/>
        <s v="ASE"/>
        <s v="ASF"/>
        <s v="ASG"/>
        <s v="ASH"/>
        <s v="ASI"/>
        <s v="ASJ"/>
        <s v="ASK"/>
        <s v="ASL"/>
        <s v="ASM"/>
        <s v="ASN"/>
        <s v="ASO"/>
        <s v="ASP"/>
        <s v="ASQ"/>
        <s v="ASR"/>
        <s v="ASS"/>
        <s v="AST"/>
        <s v="ASU"/>
        <s v="ASV"/>
        <s v="ASW"/>
        <s v="ASX"/>
        <s v="ASY"/>
        <s v="ASZ"/>
        <s v="ATA"/>
        <s v="ATB"/>
        <s v="ATC"/>
        <s v="ATD"/>
        <s v="ATE"/>
        <s v="ATF"/>
      </sharedItems>
    </cacheField>
    <cacheField name="Title" numFmtId="0">
      <sharedItems count="14">
        <s v="Consultant"/>
        <s v="Executive"/>
        <s v="Senior Manager"/>
        <s v="Coordinator"/>
        <s v="Team Lead"/>
        <s v="Manager"/>
        <s v="Project Manager"/>
        <s v="Associate Director"/>
        <s v="Advisor"/>
        <s v="Analyst"/>
        <s v="Associate Specialist"/>
        <s v="Director"/>
        <s v="Specialist"/>
        <s v="Senior Analyst"/>
      </sharedItems>
    </cacheField>
    <cacheField name="Department" numFmtId="0">
      <sharedItems count="9">
        <s v="SOC"/>
        <s v="TEC"/>
        <s v="HRC"/>
        <s v="FAD"/>
        <s v="MSC"/>
        <s v="SCL"/>
        <s v="ESC"/>
        <s v="LRC"/>
        <s v="HLS"/>
      </sharedItems>
    </cacheField>
    <cacheField name="Jan" numFmtId="2">
      <sharedItems containsSemiMixedTypes="0" containsString="0" containsNumber="1" minValue="0" maxValue="437.8"/>
    </cacheField>
    <cacheField name="Feb" numFmtId="2">
      <sharedItems containsSemiMixedTypes="0" containsString="0" containsNumber="1" minValue="0" maxValue="294.3"/>
    </cacheField>
    <cacheField name="Mar" numFmtId="2">
      <sharedItems containsSemiMixedTypes="0" containsString="0" containsNumber="1" minValue="0" maxValue="363.43"/>
    </cacheField>
    <cacheField name="Apr" numFmtId="2">
      <sharedItems containsSemiMixedTypes="0" containsString="0" containsNumber="1" minValue="0" maxValue="334.6"/>
    </cacheField>
    <cacheField name="May" numFmtId="2">
      <sharedItems containsSemiMixedTypes="0" containsString="0" containsNumber="1" minValue="0" maxValue="366.4"/>
    </cacheField>
    <cacheField name="Jun" numFmtId="2">
      <sharedItems containsSemiMixedTypes="0" containsString="0" containsNumber="1" minValue="0" maxValue="274.10000000000002"/>
    </cacheField>
    <cacheField name="Jul" numFmtId="2">
      <sharedItems containsSemiMixedTypes="0" containsString="0" containsNumber="1" minValue="0" maxValue="290.39999999999998"/>
    </cacheField>
    <cacheField name="Aug" numFmtId="2">
      <sharedItems containsSemiMixedTypes="0" containsString="0" containsNumber="1" minValue="0" maxValue="257.7"/>
    </cacheField>
    <cacheField name="Sep" numFmtId="2">
      <sharedItems containsSemiMixedTypes="0" containsString="0" containsNumber="1" minValue="0" maxValue="294.89999999999998"/>
    </cacheField>
    <cacheField name="Oct" numFmtId="2">
      <sharedItems containsSemiMixedTypes="0" containsString="0" containsNumber="1" minValue="0" maxValue="321.8"/>
    </cacheField>
    <cacheField name="Nov" numFmtId="2">
      <sharedItems containsSemiMixedTypes="0" containsString="0" containsNumber="1" minValue="0" maxValue="359.5"/>
    </cacheField>
    <cacheField name="Dec" numFmtId="2">
      <sharedItems containsSemiMixedTypes="0" containsString="0" containsNumber="1" minValue="0" maxValue="332.4"/>
    </cacheField>
    <cacheField name="Total Billable Hour" numFmtId="2">
      <sharedItems containsSemiMixedTypes="0" containsString="0" containsNumber="1" minValue="0" maxValue="3251.0000000000005"/>
    </cacheField>
    <cacheField name="Jan2" numFmtId="2">
      <sharedItems containsSemiMixedTypes="0" containsString="0" containsNumber="1" minValue="0" maxValue="176"/>
    </cacheField>
    <cacheField name="Feb2" numFmtId="2">
      <sharedItems containsSemiMixedTypes="0" containsString="0" containsNumber="1" minValue="0" maxValue="146.19999999999999"/>
    </cacheField>
    <cacheField name="Mar2" numFmtId="2">
      <sharedItems containsSemiMixedTypes="0" containsString="0" containsNumber="1" minValue="0" maxValue="121.5"/>
    </cacheField>
    <cacheField name="Apr2" numFmtId="2">
      <sharedItems containsSemiMixedTypes="0" containsString="0" containsNumber="1" minValue="0" maxValue="143.1"/>
    </cacheField>
    <cacheField name="May2" numFmtId="2">
      <sharedItems containsSemiMixedTypes="0" containsString="0" containsNumber="1" minValue="0" maxValue="187.9"/>
    </cacheField>
    <cacheField name="Jun2" numFmtId="2">
      <sharedItems containsSemiMixedTypes="0" containsString="0" containsNumber="1" minValue="0" maxValue="153.80000000000001"/>
    </cacheField>
    <cacheField name="Jul2" numFmtId="2">
      <sharedItems containsSemiMixedTypes="0" containsString="0" containsNumber="1" minValue="0" maxValue="158.69999999999999"/>
    </cacheField>
    <cacheField name="Aug2" numFmtId="2">
      <sharedItems containsSemiMixedTypes="0" containsString="0" containsNumber="1" minValue="0" maxValue="164.5"/>
    </cacheField>
    <cacheField name="Sep2" numFmtId="2">
      <sharedItems containsSemiMixedTypes="0" containsString="0" containsNumber="1" minValue="0" maxValue="164.6"/>
    </cacheField>
    <cacheField name="Oct2" numFmtId="2">
      <sharedItems containsSemiMixedTypes="0" containsString="0" containsNumber="1" minValue="0" maxValue="167.2"/>
    </cacheField>
    <cacheField name="Nov2" numFmtId="2">
      <sharedItems containsSemiMixedTypes="0" containsString="0" containsNumber="1" minValue="0" maxValue="168.5"/>
    </cacheField>
    <cacheField name="Dec2" numFmtId="2">
      <sharedItems containsSemiMixedTypes="0" containsString="0" containsNumber="1" minValue="0" maxValue="161.6"/>
    </cacheField>
    <cacheField name="Total Non- Billable Hour" numFmtId="2">
      <sharedItems containsSemiMixedTypes="0" containsString="0" containsNumber="1" minValue="0" maxValue="1456.2"/>
    </cacheField>
    <cacheField name="2023 Total Hour" numFmtId="2">
      <sharedItems containsSemiMixedTypes="0" containsString="0" containsNumber="1" minValue="0" maxValue="3251.0000000000005" count="251">
        <n v="1763.3999999999999"/>
        <n v="0"/>
        <n v="1177.5999999999999"/>
        <n v="1350.19"/>
        <n v="421.8"/>
        <n v="2978.4"/>
        <n v="834.80000000000007"/>
        <n v="610.20000000000016"/>
        <n v="1215.96"/>
        <n v="2041.8999999999999"/>
        <n v="2150.7199999999993"/>
        <n v="31.7"/>
        <n v="1491.0000000000002"/>
        <n v="681.3"/>
        <n v="856.9"/>
        <n v="1848.9999999999998"/>
        <n v="2177.6999999999998"/>
        <n v="623"/>
        <n v="1126.5999999999999"/>
        <n v="1423.8999999999999"/>
        <n v="1451.6999999999998"/>
        <n v="72.099999999999994"/>
        <n v="2935.4999999999991"/>
        <n v="447.09999999999997"/>
        <n v="6.6000000000000005"/>
        <n v="1750.81"/>
        <n v="1607.7"/>
        <n v="899.61"/>
        <n v="1166.5"/>
        <n v="443.8"/>
        <n v="641.6"/>
        <n v="1412.1"/>
        <n v="1151.9000000000001"/>
        <n v="2194.4000000000005"/>
        <n v="417.1"/>
        <n v="1907.9099999999996"/>
        <n v="326"/>
        <n v="41.800000000000004"/>
        <n v="945.00000000000023"/>
        <n v="2360.1000000000004"/>
        <n v="1443"/>
        <n v="1630.3"/>
        <n v="1779.9000000000003"/>
        <n v="761.80000000000007"/>
        <n v="589.99"/>
        <n v="1878.1000000000001"/>
        <n v="437.99999999999994"/>
        <n v="1325.3799999999999"/>
        <n v="1559.1999999999998"/>
        <n v="1360.4999999999998"/>
        <n v="2320.8200000000002"/>
        <n v="777.5"/>
        <n v="837.5"/>
        <n v="102.39999999999999"/>
        <n v="994.50000000000011"/>
        <n v="6.3"/>
        <n v="1533.1000000000001"/>
        <n v="2781.4999999999995"/>
        <n v="1346.6999999999996"/>
        <n v="1760.92"/>
        <n v="891.2"/>
        <n v="1058.1999999999998"/>
        <n v="619.5"/>
        <n v="1665.2999999999995"/>
        <n v="1636.4999999999998"/>
        <n v="1851.9999999999998"/>
        <n v="438.99999999999994"/>
        <n v="1428.5"/>
        <n v="1187.3100000000002"/>
        <n v="473.59999999999991"/>
        <n v="2005.9399999999996"/>
        <n v="1467.0100000000002"/>
        <n v="1722.2999999999997"/>
        <n v="705.59999999999991"/>
        <n v="147.20000000000002"/>
        <n v="2248.3000000000006"/>
        <n v="1963.6000000000004"/>
        <n v="1264"/>
        <n v="1340.4"/>
        <n v="2491.9"/>
        <n v="2087.9000000000005"/>
        <n v="1218.9000000000001"/>
        <n v="947.29999999999984"/>
        <n v="2110.5999999999995"/>
        <n v="1941.8000000000004"/>
        <n v="936.69999999999993"/>
        <n v="1814.11"/>
        <n v="349.5"/>
        <n v="941"/>
        <n v="1224.3999999999999"/>
        <n v="1852.8999999999996"/>
        <n v="2231.3100000000004"/>
        <n v="986.4"/>
        <n v="2048.0000000000005"/>
        <n v="1772"/>
        <n v="499"/>
        <n v="1510.4000000000003"/>
        <n v="2129.3299999999995"/>
        <n v="724.9"/>
        <n v="856.69999999999993"/>
        <n v="1643"/>
        <n v="1606.7"/>
        <n v="1497.0600000000002"/>
        <n v="533.09999999999991"/>
        <n v="244.5"/>
        <n v="1359.5"/>
        <n v="2652.3799999999992"/>
        <n v="1440.8"/>
        <n v="159.19999999999999"/>
        <n v="1571.7"/>
        <n v="793.09999999999991"/>
        <n v="1952.0999999999997"/>
        <n v="2046.8"/>
        <n v="1628.8999999999999"/>
        <n v="1817.8000000000002"/>
        <n v="1514.8000000000004"/>
        <n v="2019.35"/>
        <n v="1187.1000000000001"/>
        <n v="2053.6999999999998"/>
        <n v="1653.0000000000002"/>
        <n v="2160.6"/>
        <n v="1869.7999999999997"/>
        <n v="1620.7900000000002"/>
        <n v="2708.4"/>
        <n v="377.8"/>
        <n v="1710.2900000000002"/>
        <n v="629.1"/>
        <n v="541.20000000000005"/>
        <n v="1322.1"/>
        <n v="822.30000000000018"/>
        <n v="2062.6000000000004"/>
        <n v="1747.4"/>
        <n v="1250.7"/>
        <n v="1254.2"/>
        <n v="445.29999999999995"/>
        <n v="1261.2000000000005"/>
        <n v="346"/>
        <n v="92.199999999999989"/>
        <n v="2037.6500000000003"/>
        <n v="1267.7"/>
        <n v="253.1"/>
        <n v="1555.7999999999997"/>
        <n v="2292.0000000000005"/>
        <n v="884.9"/>
        <n v="1342.2000000000003"/>
        <n v="662.69999999999993"/>
        <n v="1784"/>
        <n v="2281.2600000000007"/>
        <n v="399.79999999999995"/>
        <n v="1569.4000000000003"/>
        <n v="943.20000000000016"/>
        <n v="869.7"/>
        <n v="809"/>
        <n v="753.39999999999986"/>
        <n v="2636.7000000000007"/>
        <n v="1419.0000000000002"/>
        <n v="655.16"/>
        <n v="1094.3599999999999"/>
        <n v="2351.8000000000002"/>
        <n v="1479.9999999999998"/>
        <n v="2312.2900000000004"/>
        <n v="729.39999999999986"/>
        <n v="1185.2999999999997"/>
        <n v="2393.4999999999995"/>
        <n v="476.9"/>
        <n v="1673"/>
        <n v="425.09999999999991"/>
        <n v="355.40000000000003"/>
        <n v="28.3"/>
        <n v="1666.44"/>
        <n v="1531.2999999999997"/>
        <n v="1878.2000000000003"/>
        <n v="2848.99"/>
        <n v="1858.5"/>
        <n v="142.69999999999999"/>
        <n v="947.62999999999988"/>
        <n v="1528.6"/>
        <n v="755.90000000000009"/>
        <n v="1346.5800000000002"/>
        <n v="5.6"/>
        <n v="2169.0999999999995"/>
        <n v="1940.3999999999999"/>
        <n v="2680.7"/>
        <n v="1839.3999999999999"/>
        <n v="2096.9700000000003"/>
        <n v="1991.3999999999996"/>
        <n v="2311"/>
        <n v="2073.6100000000006"/>
        <n v="375.90000000000003"/>
        <n v="1584.1999999999998"/>
        <n v="1949.4300000000003"/>
        <n v="826.4"/>
        <n v="818.89"/>
        <n v="670.60000000000014"/>
        <n v="2041.1999999999998"/>
        <n v="64.3"/>
        <n v="1885.8999999999999"/>
        <n v="865.92"/>
        <n v="809.61000000000013"/>
        <n v="618.90000000000009"/>
        <n v="3004.4"/>
        <n v="1258.0000000000002"/>
        <n v="1105.8999999999999"/>
        <n v="848.29999999999984"/>
        <n v="1577.91"/>
        <n v="969.9000000000002"/>
        <n v="26"/>
        <n v="1432.9000000000003"/>
        <n v="437.3"/>
        <n v="1218.4000000000001"/>
        <n v="237.5"/>
        <n v="21.700000000000003"/>
        <n v="1936.8899999999999"/>
        <n v="1685.8999999999999"/>
        <n v="1782.9"/>
        <n v="75.900000000000006"/>
        <n v="1533.5999999999997"/>
        <n v="954.9"/>
        <n v="2716.5"/>
        <n v="1971.8999999999999"/>
        <n v="1339.8099999999997"/>
        <n v="1975.2"/>
        <n v="1945.0999999999997"/>
        <n v="631.40000000000009"/>
        <n v="313.3"/>
        <n v="582.1"/>
        <n v="553.40000000000009"/>
        <n v="3251.0000000000005"/>
        <n v="599.1"/>
        <n v="1994.3999999999999"/>
        <n v="1165.4000000000001"/>
        <n v="415.1"/>
        <n v="1932.8"/>
        <n v="1468.5"/>
        <n v="1384.8999999999996"/>
        <n v="1432.8999999999999"/>
        <n v="31.5"/>
        <n v="2049.6999999999998"/>
        <n v="749.80000000000018"/>
        <n v="996.9"/>
        <n v="1761.0999999999997"/>
        <n v="409.40000000000009"/>
        <n v="872.32999999999993"/>
        <n v="1903.6"/>
        <n v="2606.8000000000002"/>
        <n v="1446.8"/>
        <n v="2157.6"/>
        <n v="3024.4999999999991"/>
        <n v="2083.7999999999997"/>
        <n v="2223.8999999999996"/>
        <n v="1281.1000000000001"/>
      </sharedItems>
    </cacheField>
    <cacheField name="Percentage of Non-Billable" numFmtId="0" formula="'Total Non- Billable Hour'/'2023 Total Hour'" databaseField="0"/>
  </cacheFields>
  <extLst>
    <ext xmlns:x14="http://schemas.microsoft.com/office/spreadsheetml/2009/9/main" uri="{725AE2AE-9491-48be-B2B4-4EB974FC3084}">
      <x14:pivotCacheDefinition pivotCacheId="338375480"/>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4259259259" createdVersion="8" refreshedVersion="8" minRefreshableVersion="3" recordCount="500" xr:uid="{590FCC33-838A-40CA-82F7-81B7A6264ABA}">
  <cacheSource type="worksheet">
    <worksheetSource ref="A2:P502" sheet="Monthly 2024 total hours "/>
  </cacheSource>
  <cacheFields count="16">
    <cacheField name="TKID" numFmtId="2">
      <sharedItems/>
    </cacheField>
    <cacheField name="Title" numFmtId="2">
      <sharedItems count="14">
        <s v="Consultant"/>
        <s v="Executive"/>
        <s v="Senior Manager"/>
        <s v="Coordinator"/>
        <s v="Team Lead"/>
        <s v="Manager"/>
        <s v="Project Manager"/>
        <s v="Associate Director"/>
        <s v="Advisor"/>
        <s v="Analyst"/>
        <s v="Associate Specialist"/>
        <s v="Director"/>
        <s v="Specialist"/>
        <s v="Senior Analyst"/>
      </sharedItems>
    </cacheField>
    <cacheField name="Department" numFmtId="2">
      <sharedItems count="9">
        <s v="SOC"/>
        <s v="TEC"/>
        <s v="HRC"/>
        <s v="FAD"/>
        <s v="MSC"/>
        <s v="SCL"/>
        <s v="ESC"/>
        <s v="LRC"/>
        <s v="HLS"/>
      </sharedItems>
    </cacheField>
    <cacheField name="Jan" numFmtId="2">
      <sharedItems containsSemiMixedTypes="0" containsString="0" containsNumber="1" minValue="0" maxValue="392.9"/>
    </cacheField>
    <cacheField name="Feb" numFmtId="2">
      <sharedItems containsSemiMixedTypes="0" containsString="0" containsNumber="1" minValue="0" maxValue="280"/>
    </cacheField>
    <cacheField name="Mar" numFmtId="2">
      <sharedItems containsSemiMixedTypes="0" containsString="0" containsNumber="1" minValue="0" maxValue="303"/>
    </cacheField>
    <cacheField name="Apr" numFmtId="2">
      <sharedItems containsSemiMixedTypes="0" containsString="0" containsNumber="1" minValue="0" maxValue="332"/>
    </cacheField>
    <cacheField name="May" numFmtId="2">
      <sharedItems containsSemiMixedTypes="0" containsString="0" containsNumber="1" minValue="0" maxValue="324.89999999999998"/>
    </cacheField>
    <cacheField name="Jun" numFmtId="2">
      <sharedItems containsSemiMixedTypes="0" containsString="0" containsNumber="1" minValue="0" maxValue="286.7"/>
    </cacheField>
    <cacheField name="Jul" numFmtId="2">
      <sharedItems containsSemiMixedTypes="0" containsString="0" containsNumber="1" minValue="0" maxValue="280.5"/>
    </cacheField>
    <cacheField name="Aug" numFmtId="2">
      <sharedItems containsSemiMixedTypes="0" containsString="0" containsNumber="1" minValue="0" maxValue="467.8"/>
    </cacheField>
    <cacheField name="Sep" numFmtId="2">
      <sharedItems containsSemiMixedTypes="0" containsString="0" containsNumber="1" minValue="0" maxValue="449.2"/>
    </cacheField>
    <cacheField name="Oct" numFmtId="2">
      <sharedItems containsSemiMixedTypes="0" containsString="0" containsNumber="1" minValue="0" maxValue="611.1"/>
    </cacheField>
    <cacheField name="Nov" numFmtId="2">
      <sharedItems containsSemiMixedTypes="0" containsString="0" containsNumber="1" minValue="0" maxValue="89.8"/>
    </cacheField>
    <cacheField name="Dec" numFmtId="2">
      <sharedItems containsSemiMixedTypes="0" containsString="0" containsNumber="1" containsInteger="1" minValue="0" maxValue="0"/>
    </cacheField>
    <cacheField name="Total Billable Hour" numFmtId="2">
      <sharedItems containsSemiMixedTypes="0" containsString="0" containsNumber="1" minValue="0" maxValue="3249.8000000000006"/>
    </cacheField>
  </cacheFields>
  <extLst>
    <ext xmlns:x14="http://schemas.microsoft.com/office/spreadsheetml/2009/9/main" uri="{725AE2AE-9491-48be-B2B4-4EB974FC3084}">
      <x14:pivotCacheDefinition pivotCacheId="583573978"/>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5.964358449077" createdVersion="8" refreshedVersion="8" minRefreshableVersion="3" recordCount="501" xr:uid="{D8AF45E1-5FEA-4043-B844-C2F5331FDDF8}">
  <cacheSource type="worksheet">
    <worksheetSource ref="A1:F1048576" sheet="2024 Oct. total hour"/>
  </cacheSource>
  <cacheFields count="6">
    <cacheField name="TKID" numFmtId="0">
      <sharedItems containsBlank="1" count="501">
        <s v="AAA"/>
        <s v="AAB"/>
        <s v="AAC"/>
        <s v="AAD"/>
        <s v="AAE"/>
        <s v="AAF"/>
        <s v="AAG"/>
        <s v="AAH"/>
        <s v="AAI"/>
        <s v="AAJ"/>
        <s v="AAK"/>
        <s v="AAL"/>
        <s v="AAM"/>
        <s v="AAN"/>
        <s v="AAO"/>
        <s v="AAP"/>
        <s v="AAQ"/>
        <s v="AAR"/>
        <s v="AAS"/>
        <s v="AAT"/>
        <s v="AAU"/>
        <s v="AAV"/>
        <s v="AAW"/>
        <s v="AAX"/>
        <s v="AAY"/>
        <s v="AAZ"/>
        <s v="ABA"/>
        <s v="ABB"/>
        <s v="ABC"/>
        <s v="ABD"/>
        <s v="ABE"/>
        <s v="ABF"/>
        <s v="ABG"/>
        <s v="ABH"/>
        <s v="ABI"/>
        <s v="ABJ"/>
        <s v="ABK"/>
        <s v="ABL"/>
        <s v="ABM"/>
        <s v="ABN"/>
        <s v="ABO"/>
        <s v="ABP"/>
        <s v="ABQ"/>
        <s v="ABR"/>
        <s v="ABS"/>
        <s v="ABT"/>
        <s v="ABU"/>
        <s v="ABV"/>
        <s v="ABW"/>
        <s v="ABX"/>
        <s v="ABY"/>
        <s v="ABZ"/>
        <s v="ACA"/>
        <s v="ACB"/>
        <s v="ACC"/>
        <s v="ACD"/>
        <s v="ACE"/>
        <s v="ACF"/>
        <s v="ACG"/>
        <s v="ACH"/>
        <s v="ACI"/>
        <s v="ACJ"/>
        <s v="ACK"/>
        <s v="ACL"/>
        <s v="ACM"/>
        <s v="ACN"/>
        <s v="ACO"/>
        <s v="ACP"/>
        <s v="ACQ"/>
        <s v="ACR"/>
        <s v="ACS"/>
        <s v="ACT"/>
        <s v="ACU"/>
        <s v="ACV"/>
        <s v="ACW"/>
        <s v="ACX"/>
        <s v="ACY"/>
        <s v="ACZ"/>
        <s v="ADA"/>
        <s v="ADB"/>
        <s v="ADC"/>
        <s v="ADD"/>
        <s v="ADE"/>
        <s v="ADF"/>
        <s v="ADG"/>
        <s v="ADH"/>
        <s v="ADI"/>
        <s v="ADJ"/>
        <s v="ADK"/>
        <s v="ADL"/>
        <s v="ADM"/>
        <s v="ADN"/>
        <s v="ADO"/>
        <s v="ADP"/>
        <s v="ADQ"/>
        <s v="ADR"/>
        <s v="ADS"/>
        <s v="ADT"/>
        <s v="ADU"/>
        <s v="ADV"/>
        <s v="ADW"/>
        <s v="ADX"/>
        <s v="ADY"/>
        <s v="ADZ"/>
        <s v="AEA"/>
        <s v="AEB"/>
        <s v="AEC"/>
        <s v="AED"/>
        <s v="AEE"/>
        <s v="AEF"/>
        <s v="AEG"/>
        <s v="AEH"/>
        <s v="AEI"/>
        <s v="AEJ"/>
        <s v="AEK"/>
        <s v="AEL"/>
        <s v="AEM"/>
        <s v="AEN"/>
        <s v="AEO"/>
        <s v="AEP"/>
        <s v="AEQ"/>
        <s v="AER"/>
        <s v="AES"/>
        <s v="AET"/>
        <s v="AEU"/>
        <s v="AEV"/>
        <s v="AEW"/>
        <s v="AEX"/>
        <s v="AEY"/>
        <s v="AEZ"/>
        <s v="AFA"/>
        <s v="AFB"/>
        <s v="AFC"/>
        <s v="AFD"/>
        <s v="AFE"/>
        <s v="AFF"/>
        <s v="AFG"/>
        <s v="AFH"/>
        <s v="AFI"/>
        <s v="AFJ"/>
        <s v="AFK"/>
        <s v="AFL"/>
        <s v="AFM"/>
        <s v="AFN"/>
        <s v="AFO"/>
        <s v="AFP"/>
        <s v="AFQ"/>
        <s v="AFR"/>
        <s v="AFS"/>
        <s v="AFT"/>
        <s v="AFU"/>
        <s v="AFV"/>
        <s v="AFW"/>
        <s v="AFX"/>
        <s v="AFY"/>
        <s v="AFZ"/>
        <s v="AGA"/>
        <s v="AGB"/>
        <s v="AGC"/>
        <s v="AGD"/>
        <s v="AGE"/>
        <s v="AGF"/>
        <s v="AGG"/>
        <s v="AGH"/>
        <s v="AGI"/>
        <s v="AGJ"/>
        <s v="AGK"/>
        <s v="AGL"/>
        <s v="AGM"/>
        <s v="AGN"/>
        <s v="AGO"/>
        <s v="AGP"/>
        <s v="AGQ"/>
        <s v="AGR"/>
        <s v="AGS"/>
        <s v="AGT"/>
        <s v="AGU"/>
        <s v="AGV"/>
        <s v="AGW"/>
        <s v="AGX"/>
        <s v="AGY"/>
        <s v="AGZ"/>
        <s v="AHA"/>
        <s v="AHB"/>
        <s v="AHC"/>
        <s v="AHD"/>
        <s v="AHE"/>
        <s v="AHF"/>
        <s v="AHG"/>
        <s v="AHH"/>
        <s v="AHI"/>
        <s v="AHJ"/>
        <s v="AHK"/>
        <s v="AHL"/>
        <s v="AHM"/>
        <s v="AHN"/>
        <s v="AHO"/>
        <s v="AHP"/>
        <s v="AHQ"/>
        <s v="AHR"/>
        <s v="AHS"/>
        <s v="AHT"/>
        <s v="AHU"/>
        <s v="AHV"/>
        <s v="AHW"/>
        <s v="AHX"/>
        <s v="AHY"/>
        <s v="AHZ"/>
        <s v="AIA"/>
        <s v="AIB"/>
        <s v="AIC"/>
        <s v="AID"/>
        <s v="AIE"/>
        <s v="AIF"/>
        <s v="AIG"/>
        <s v="AIH"/>
        <s v="AII"/>
        <s v="AIJ"/>
        <s v="AIK"/>
        <s v="AIL"/>
        <s v="AIM"/>
        <s v="AIN"/>
        <s v="AIO"/>
        <s v="AIP"/>
        <s v="AIQ"/>
        <s v="AIR"/>
        <s v="AIS"/>
        <s v="AIT"/>
        <s v="AIU"/>
        <s v="AIV"/>
        <s v="AIW"/>
        <s v="AIX"/>
        <s v="AIY"/>
        <s v="AIZ"/>
        <s v="AJA"/>
        <s v="AJB"/>
        <s v="AJC"/>
        <s v="AJD"/>
        <s v="AJE"/>
        <s v="AJF"/>
        <s v="AJG"/>
        <s v="AJH"/>
        <s v="AJI"/>
        <s v="AJJ"/>
        <s v="AJK"/>
        <s v="AJL"/>
        <s v="AJM"/>
        <s v="AJN"/>
        <s v="AJO"/>
        <s v="AJP"/>
        <s v="AJQ"/>
        <s v="AJR"/>
        <s v="AJS"/>
        <s v="AJT"/>
        <s v="AJU"/>
        <s v="AJV"/>
        <s v="AJW"/>
        <s v="AJX"/>
        <s v="AJY"/>
        <s v="AJZ"/>
        <s v="AKA"/>
        <s v="AKB"/>
        <s v="AKC"/>
        <s v="AKD"/>
        <s v="AKE"/>
        <s v="AKF"/>
        <s v="AKG"/>
        <s v="AKH"/>
        <s v="AKI"/>
        <s v="AKJ"/>
        <s v="AKK"/>
        <s v="AKL"/>
        <s v="AKM"/>
        <s v="AKN"/>
        <s v="AKO"/>
        <s v="AKP"/>
        <s v="AKQ"/>
        <s v="AKR"/>
        <s v="AKS"/>
        <s v="AKT"/>
        <s v="AKU"/>
        <s v="AKV"/>
        <s v="AKW"/>
        <s v="AKX"/>
        <s v="AKY"/>
        <s v="AKZ"/>
        <s v="ALA"/>
        <s v="ALB"/>
        <s v="ALC"/>
        <s v="ALD"/>
        <s v="ALE"/>
        <s v="ALF"/>
        <s v="ALG"/>
        <s v="ALH"/>
        <s v="ALI"/>
        <s v="ALJ"/>
        <s v="ALK"/>
        <s v="ALL"/>
        <s v="ALM"/>
        <s v="ALN"/>
        <s v="ALO"/>
        <s v="ALP"/>
        <s v="ALQ"/>
        <s v="ALR"/>
        <s v="ALS"/>
        <s v="ALT"/>
        <s v="ALU"/>
        <s v="ALV"/>
        <s v="ALW"/>
        <s v="ALX"/>
        <s v="ALY"/>
        <s v="ALZ"/>
        <s v="AMA"/>
        <s v="AMB"/>
        <s v="AMC"/>
        <s v="AMD"/>
        <s v="AME"/>
        <s v="AMF"/>
        <s v="AMG"/>
        <s v="AMH"/>
        <s v="AMI"/>
        <s v="AMJ"/>
        <s v="AMK"/>
        <s v="AML"/>
        <s v="AMM"/>
        <s v="AMN"/>
        <s v="AMO"/>
        <s v="AMP"/>
        <s v="AMQ"/>
        <s v="AMR"/>
        <s v="AMS"/>
        <s v="AMT"/>
        <s v="AMU"/>
        <s v="AMV"/>
        <s v="AMW"/>
        <s v="AMX"/>
        <s v="AMY"/>
        <s v="AMZ"/>
        <s v="ANA"/>
        <s v="ANB"/>
        <s v="ANC"/>
        <s v="AND"/>
        <s v="ANE"/>
        <s v="ANF"/>
        <s v="ANG"/>
        <s v="ANH"/>
        <s v="ANI"/>
        <s v="ANJ"/>
        <s v="ANK"/>
        <s v="ANL"/>
        <s v="ANM"/>
        <s v="ANN"/>
        <s v="ANO"/>
        <s v="ANP"/>
        <s v="ANQ"/>
        <s v="ANR"/>
        <s v="ANS"/>
        <s v="ANT"/>
        <s v="ANU"/>
        <s v="ANV"/>
        <s v="ANW"/>
        <s v="ANX"/>
        <s v="ANY"/>
        <s v="ANZ"/>
        <s v="AOA"/>
        <s v="AOB"/>
        <s v="AOC"/>
        <s v="AOD"/>
        <s v="AOE"/>
        <s v="AOF"/>
        <s v="AOG"/>
        <s v="AOH"/>
        <s v="AOI"/>
        <s v="AOJ"/>
        <s v="AOK"/>
        <s v="AOL"/>
        <s v="AOM"/>
        <s v="AON"/>
        <s v="AOO"/>
        <s v="AOP"/>
        <s v="AOQ"/>
        <s v="AOR"/>
        <s v="AOS"/>
        <s v="AOT"/>
        <s v="AOU"/>
        <s v="AOV"/>
        <s v="AOW"/>
        <s v="AOX"/>
        <s v="AOY"/>
        <s v="AOZ"/>
        <s v="APA"/>
        <s v="APB"/>
        <s v="APC"/>
        <s v="APD"/>
        <s v="APE"/>
        <s v="APF"/>
        <s v="APG"/>
        <s v="APH"/>
        <s v="API"/>
        <s v="APJ"/>
        <s v="APK"/>
        <s v="APL"/>
        <s v="APM"/>
        <s v="APN"/>
        <s v="APO"/>
        <s v="APP"/>
        <s v="APQ"/>
        <s v="APR"/>
        <s v="APS"/>
        <s v="APT"/>
        <s v="APU"/>
        <s v="APV"/>
        <s v="APW"/>
        <s v="APX"/>
        <s v="APY"/>
        <s v="APZ"/>
        <s v="AQA"/>
        <s v="AQB"/>
        <s v="AQC"/>
        <s v="AQD"/>
        <s v="AQE"/>
        <s v="AQF"/>
        <s v="AQG"/>
        <s v="AQH"/>
        <s v="AQI"/>
        <s v="AQJ"/>
        <s v="AQK"/>
        <s v="AQL"/>
        <s v="AQM"/>
        <s v="AQN"/>
        <s v="AQO"/>
        <s v="AQP"/>
        <s v="AQQ"/>
        <s v="AQR"/>
        <s v="AQS"/>
        <s v="AQT"/>
        <s v="AQU"/>
        <s v="AQV"/>
        <s v="AQW"/>
        <s v="AQX"/>
        <s v="AQY"/>
        <s v="AQZ"/>
        <s v="ARA"/>
        <s v="ARB"/>
        <s v="ARC"/>
        <s v="ARD"/>
        <s v="ARE"/>
        <s v="ARF"/>
        <s v="ARG"/>
        <s v="ARH"/>
        <s v="ARI"/>
        <s v="ARJ"/>
        <s v="ARK"/>
        <s v="ARL"/>
        <s v="ARM"/>
        <s v="ARN"/>
        <s v="ARO"/>
        <s v="ARP"/>
        <s v="ARQ"/>
        <s v="ARR"/>
        <s v="ARS"/>
        <s v="ART"/>
        <s v="ARU"/>
        <s v="ARV"/>
        <s v="ARW"/>
        <s v="ARX"/>
        <s v="ARY"/>
        <s v="ARZ"/>
        <s v="ASA"/>
        <s v="ASB"/>
        <s v="ASC"/>
        <s v="ASD"/>
        <s v="ASE"/>
        <s v="ASF"/>
        <s v="ASG"/>
        <s v="ASH"/>
        <s v="ASI"/>
        <s v="ASJ"/>
        <s v="ASK"/>
        <s v="ASL"/>
        <s v="ASM"/>
        <s v="ASN"/>
        <s v="ASO"/>
        <s v="ASP"/>
        <s v="ASQ"/>
        <s v="ASR"/>
        <s v="ASS"/>
        <s v="AST"/>
        <s v="ASU"/>
        <s v="ASV"/>
        <s v="ASW"/>
        <s v="ASX"/>
        <s v="ASY"/>
        <s v="ASZ"/>
        <s v="ATA"/>
        <s v="ATB"/>
        <s v="ATC"/>
        <s v="ATD"/>
        <s v="ATE"/>
        <s v="ATF"/>
        <m/>
      </sharedItems>
    </cacheField>
    <cacheField name="Title" numFmtId="0">
      <sharedItems containsBlank="1" count="15">
        <s v="Consultant"/>
        <s v="Executive"/>
        <s v="Senior Manager"/>
        <s v="Coordinator"/>
        <s v="Team Lead"/>
        <s v="Manager"/>
        <s v="Project Manager"/>
        <s v="Associate Director"/>
        <s v="Advisor"/>
        <s v="Analyst"/>
        <s v="Associate Specialist"/>
        <s v="Director"/>
        <s v="Specialist"/>
        <s v="Senior Analyst"/>
        <m/>
      </sharedItems>
    </cacheField>
    <cacheField name="Department" numFmtId="0">
      <sharedItems containsBlank="1" count="10">
        <s v="SOC"/>
        <s v="TEC"/>
        <s v="HRC"/>
        <s v="FAD"/>
        <s v="MSC"/>
        <s v="SCL"/>
        <s v="ESC"/>
        <s v="LRC"/>
        <s v="HLS"/>
        <m/>
      </sharedItems>
    </cacheField>
    <cacheField name="billable" numFmtId="0">
      <sharedItems containsString="0" containsBlank="1" containsNumber="1" minValue="0" maxValue="611.1"/>
    </cacheField>
    <cacheField name="non-billable" numFmtId="0">
      <sharedItems containsString="0" containsBlank="1" containsNumber="1" minValue="0" maxValue="167.1"/>
    </cacheField>
    <cacheField name="Total Hour" numFmtId="0">
      <sharedItems containsString="0" containsBlank="1" containsNumber="1" minValue="0" maxValue="611.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646.018947800927" createdVersion="8" refreshedVersion="8" minRefreshableVersion="3" recordCount="500" xr:uid="{707FA6FA-8D34-448F-8355-85510FE13BAC}">
  <cacheSource type="worksheet">
    <worksheetSource ref="A2:AD502" sheet="Projected 2024 Total Hour"/>
  </cacheSource>
  <cacheFields count="31">
    <cacheField name="TKID" numFmtId="2">
      <sharedItems count="500">
        <s v="AAA"/>
        <s v="AAB"/>
        <s v="AAC"/>
        <s v="AAD"/>
        <s v="AAE"/>
        <s v="AAF"/>
        <s v="AAG"/>
        <s v="AAH"/>
        <s v="AAI"/>
        <s v="AAJ"/>
        <s v="AAK"/>
        <s v="AAL"/>
        <s v="AAM"/>
        <s v="AAN"/>
        <s v="AAO"/>
        <s v="AAP"/>
        <s v="AAQ"/>
        <s v="AAR"/>
        <s v="AAS"/>
        <s v="AAT"/>
        <s v="AAU"/>
        <s v="AAV"/>
        <s v="AAW"/>
        <s v="AAX"/>
        <s v="AAY"/>
        <s v="AAZ"/>
        <s v="ABA"/>
        <s v="ABB"/>
        <s v="ABC"/>
        <s v="ABD"/>
        <s v="ABE"/>
        <s v="ABF"/>
        <s v="ABG"/>
        <s v="ABH"/>
        <s v="ABI"/>
        <s v="ABJ"/>
        <s v="ABK"/>
        <s v="ABL"/>
        <s v="ABM"/>
        <s v="ABN"/>
        <s v="ABO"/>
        <s v="ABP"/>
        <s v="ABQ"/>
        <s v="ABR"/>
        <s v="ABS"/>
        <s v="ABT"/>
        <s v="ABU"/>
        <s v="ABV"/>
        <s v="ABW"/>
        <s v="ABX"/>
        <s v="ABY"/>
        <s v="ABZ"/>
        <s v="ACA"/>
        <s v="ACB"/>
        <s v="ACC"/>
        <s v="ACD"/>
        <s v="ACE"/>
        <s v="ACF"/>
        <s v="ACG"/>
        <s v="ACH"/>
        <s v="ACI"/>
        <s v="ACJ"/>
        <s v="ACK"/>
        <s v="ACL"/>
        <s v="ACM"/>
        <s v="ACN"/>
        <s v="ACO"/>
        <s v="ACP"/>
        <s v="ACQ"/>
        <s v="ACR"/>
        <s v="ACS"/>
        <s v="ACT"/>
        <s v="ACU"/>
        <s v="ACV"/>
        <s v="ACW"/>
        <s v="ACX"/>
        <s v="ACY"/>
        <s v="ACZ"/>
        <s v="ADA"/>
        <s v="ADB"/>
        <s v="ADC"/>
        <s v="ADD"/>
        <s v="ADE"/>
        <s v="ADF"/>
        <s v="ADG"/>
        <s v="ADH"/>
        <s v="ADI"/>
        <s v="ADJ"/>
        <s v="ADK"/>
        <s v="ADL"/>
        <s v="ADM"/>
        <s v="ADN"/>
        <s v="ADO"/>
        <s v="ADP"/>
        <s v="ADQ"/>
        <s v="ADR"/>
        <s v="ADS"/>
        <s v="ADT"/>
        <s v="ADU"/>
        <s v="ADV"/>
        <s v="ADW"/>
        <s v="ADX"/>
        <s v="ADY"/>
        <s v="ADZ"/>
        <s v="AEA"/>
        <s v="AEB"/>
        <s v="AEC"/>
        <s v="AED"/>
        <s v="AEE"/>
        <s v="AEF"/>
        <s v="AEG"/>
        <s v="AEH"/>
        <s v="AEI"/>
        <s v="AEJ"/>
        <s v="AEK"/>
        <s v="AEL"/>
        <s v="AEM"/>
        <s v="AEN"/>
        <s v="AEO"/>
        <s v="AEP"/>
        <s v="AEQ"/>
        <s v="AER"/>
        <s v="AES"/>
        <s v="AET"/>
        <s v="AEU"/>
        <s v="AEV"/>
        <s v="AEW"/>
        <s v="AEX"/>
        <s v="AEY"/>
        <s v="AEZ"/>
        <s v="AFA"/>
        <s v="AFB"/>
        <s v="AFC"/>
        <s v="AFD"/>
        <s v="AFE"/>
        <s v="AFF"/>
        <s v="AFG"/>
        <s v="AFH"/>
        <s v="AFI"/>
        <s v="AFJ"/>
        <s v="AFK"/>
        <s v="AFL"/>
        <s v="AFM"/>
        <s v="AFN"/>
        <s v="AFO"/>
        <s v="AFP"/>
        <s v="AFQ"/>
        <s v="AFR"/>
        <s v="AFS"/>
        <s v="AFT"/>
        <s v="AFU"/>
        <s v="AFV"/>
        <s v="AFW"/>
        <s v="AFX"/>
        <s v="AFY"/>
        <s v="AFZ"/>
        <s v="AGA"/>
        <s v="AGB"/>
        <s v="AGC"/>
        <s v="AGD"/>
        <s v="AGE"/>
        <s v="AGF"/>
        <s v="AGG"/>
        <s v="AGH"/>
        <s v="AGI"/>
        <s v="AGJ"/>
        <s v="AGK"/>
        <s v="AGL"/>
        <s v="AGM"/>
        <s v="AGN"/>
        <s v="AGO"/>
        <s v="AGP"/>
        <s v="AGQ"/>
        <s v="AGR"/>
        <s v="AGS"/>
        <s v="AGT"/>
        <s v="AGU"/>
        <s v="AGV"/>
        <s v="AGW"/>
        <s v="AGX"/>
        <s v="AGY"/>
        <s v="AGZ"/>
        <s v="AHA"/>
        <s v="AHB"/>
        <s v="AHC"/>
        <s v="AHD"/>
        <s v="AHE"/>
        <s v="AHF"/>
        <s v="AHG"/>
        <s v="AHH"/>
        <s v="AHI"/>
        <s v="AHJ"/>
        <s v="AHK"/>
        <s v="AHL"/>
        <s v="AHM"/>
        <s v="AHN"/>
        <s v="AHO"/>
        <s v="AHP"/>
        <s v="AHQ"/>
        <s v="AHR"/>
        <s v="AHS"/>
        <s v="AHT"/>
        <s v="AHU"/>
        <s v="AHV"/>
        <s v="AHW"/>
        <s v="AHX"/>
        <s v="AHY"/>
        <s v="AHZ"/>
        <s v="AIA"/>
        <s v="AIB"/>
        <s v="AIC"/>
        <s v="AID"/>
        <s v="AIE"/>
        <s v="AIF"/>
        <s v="AIG"/>
        <s v="AIH"/>
        <s v="AII"/>
        <s v="AIJ"/>
        <s v="AIK"/>
        <s v="AIL"/>
        <s v="AIM"/>
        <s v="AIN"/>
        <s v="AIO"/>
        <s v="AIP"/>
        <s v="AIQ"/>
        <s v="AIR"/>
        <s v="AIS"/>
        <s v="AIT"/>
        <s v="AIU"/>
        <s v="AIV"/>
        <s v="AIW"/>
        <s v="AIX"/>
        <s v="AIY"/>
        <s v="AIZ"/>
        <s v="AJA"/>
        <s v="AJB"/>
        <s v="AJC"/>
        <s v="AJD"/>
        <s v="AJE"/>
        <s v="AJF"/>
        <s v="AJG"/>
        <s v="AJH"/>
        <s v="AJI"/>
        <s v="AJJ"/>
        <s v="AJK"/>
        <s v="AJL"/>
        <s v="AJM"/>
        <s v="AJN"/>
        <s v="AJO"/>
        <s v="AJP"/>
        <s v="AJQ"/>
        <s v="AJR"/>
        <s v="AJS"/>
        <s v="AJT"/>
        <s v="AJU"/>
        <s v="AJV"/>
        <s v="AJW"/>
        <s v="AJX"/>
        <s v="AJY"/>
        <s v="AJZ"/>
        <s v="AKA"/>
        <s v="AKB"/>
        <s v="AKC"/>
        <s v="AKD"/>
        <s v="AKE"/>
        <s v="AKF"/>
        <s v="AKG"/>
        <s v="AKH"/>
        <s v="AKI"/>
        <s v="AKJ"/>
        <s v="AKK"/>
        <s v="AKL"/>
        <s v="AKM"/>
        <s v="AKN"/>
        <s v="AKO"/>
        <s v="AKP"/>
        <s v="AKQ"/>
        <s v="AKR"/>
        <s v="AKS"/>
        <s v="AKT"/>
        <s v="AKU"/>
        <s v="AKV"/>
        <s v="AKW"/>
        <s v="AKX"/>
        <s v="AKY"/>
        <s v="AKZ"/>
        <s v="ALA"/>
        <s v="ALB"/>
        <s v="ALC"/>
        <s v="ALD"/>
        <s v="ALE"/>
        <s v="ALF"/>
        <s v="ALG"/>
        <s v="ALH"/>
        <s v="ALI"/>
        <s v="ALJ"/>
        <s v="ALK"/>
        <s v="ALL"/>
        <s v="ALM"/>
        <s v="ALN"/>
        <s v="ALO"/>
        <s v="ALP"/>
        <s v="ALQ"/>
        <s v="ALR"/>
        <s v="ALS"/>
        <s v="ALT"/>
        <s v="ALU"/>
        <s v="ALV"/>
        <s v="ALW"/>
        <s v="ALX"/>
        <s v="ALY"/>
        <s v="ALZ"/>
        <s v="AMA"/>
        <s v="AMB"/>
        <s v="AMC"/>
        <s v="AMD"/>
        <s v="AME"/>
        <s v="AMF"/>
        <s v="AMG"/>
        <s v="AMH"/>
        <s v="AMI"/>
        <s v="AMJ"/>
        <s v="AMK"/>
        <s v="AML"/>
        <s v="AMM"/>
        <s v="AMN"/>
        <s v="AMO"/>
        <s v="AMP"/>
        <s v="AMQ"/>
        <s v="AMR"/>
        <s v="AMS"/>
        <s v="AMT"/>
        <s v="AMU"/>
        <s v="AMV"/>
        <s v="AMW"/>
        <s v="AMX"/>
        <s v="AMY"/>
        <s v="AMZ"/>
        <s v="ANA"/>
        <s v="ANB"/>
        <s v="ANC"/>
        <s v="AND"/>
        <s v="ANE"/>
        <s v="ANF"/>
        <s v="ANG"/>
        <s v="ANH"/>
        <s v="ANI"/>
        <s v="ANJ"/>
        <s v="ANK"/>
        <s v="ANL"/>
        <s v="ANM"/>
        <s v="ANN"/>
        <s v="ANO"/>
        <s v="ANP"/>
        <s v="ANQ"/>
        <s v="ANR"/>
        <s v="ANS"/>
        <s v="ANT"/>
        <s v="ANU"/>
        <s v="ANV"/>
        <s v="ANW"/>
        <s v="ANX"/>
        <s v="ANY"/>
        <s v="ANZ"/>
        <s v="AOA"/>
        <s v="AOB"/>
        <s v="AOC"/>
        <s v="AOD"/>
        <s v="AOE"/>
        <s v="AOF"/>
        <s v="AOG"/>
        <s v="AOH"/>
        <s v="AOI"/>
        <s v="AOJ"/>
        <s v="AOK"/>
        <s v="AOL"/>
        <s v="AOM"/>
        <s v="AON"/>
        <s v="AOO"/>
        <s v="AOP"/>
        <s v="AOQ"/>
        <s v="AOR"/>
        <s v="AOS"/>
        <s v="AOT"/>
        <s v="AOU"/>
        <s v="AOV"/>
        <s v="AOW"/>
        <s v="AOX"/>
        <s v="AOY"/>
        <s v="AOZ"/>
        <s v="APA"/>
        <s v="APB"/>
        <s v="APC"/>
        <s v="APD"/>
        <s v="APE"/>
        <s v="APF"/>
        <s v="APG"/>
        <s v="APH"/>
        <s v="API"/>
        <s v="APJ"/>
        <s v="APK"/>
        <s v="APL"/>
        <s v="APM"/>
        <s v="APN"/>
        <s v="APO"/>
        <s v="APP"/>
        <s v="APQ"/>
        <s v="APR"/>
        <s v="APS"/>
        <s v="APT"/>
        <s v="APU"/>
        <s v="APV"/>
        <s v="APW"/>
        <s v="APX"/>
        <s v="APY"/>
        <s v="APZ"/>
        <s v="AQA"/>
        <s v="AQB"/>
        <s v="AQC"/>
        <s v="AQD"/>
        <s v="AQE"/>
        <s v="AQF"/>
        <s v="AQG"/>
        <s v="AQH"/>
        <s v="AQI"/>
        <s v="AQJ"/>
        <s v="AQK"/>
        <s v="AQL"/>
        <s v="AQM"/>
        <s v="AQN"/>
        <s v="AQO"/>
        <s v="AQP"/>
        <s v="AQQ"/>
        <s v="AQR"/>
        <s v="AQS"/>
        <s v="AQT"/>
        <s v="AQU"/>
        <s v="AQV"/>
        <s v="AQW"/>
        <s v="AQX"/>
        <s v="AQY"/>
        <s v="AQZ"/>
        <s v="ARA"/>
        <s v="ARB"/>
        <s v="ARC"/>
        <s v="ARD"/>
        <s v="ARE"/>
        <s v="ARF"/>
        <s v="ARG"/>
        <s v="ARH"/>
        <s v="ARI"/>
        <s v="ARJ"/>
        <s v="ARK"/>
        <s v="ARL"/>
        <s v="ARM"/>
        <s v="ARN"/>
        <s v="ARO"/>
        <s v="ARP"/>
        <s v="ARQ"/>
        <s v="ARR"/>
        <s v="ARS"/>
        <s v="ART"/>
        <s v="ARU"/>
        <s v="ARV"/>
        <s v="ARW"/>
        <s v="ARX"/>
        <s v="ARY"/>
        <s v="ARZ"/>
        <s v="ASA"/>
        <s v="ASB"/>
        <s v="ASC"/>
        <s v="ASD"/>
        <s v="ASE"/>
        <s v="ASF"/>
        <s v="ASG"/>
        <s v="ASH"/>
        <s v="ASI"/>
        <s v="ASJ"/>
        <s v="ASK"/>
        <s v="ASL"/>
        <s v="ASM"/>
        <s v="ASN"/>
        <s v="ASO"/>
        <s v="ASP"/>
        <s v="ASQ"/>
        <s v="ASR"/>
        <s v="ASS"/>
        <s v="AST"/>
        <s v="ASU"/>
        <s v="ASV"/>
        <s v="ASW"/>
        <s v="ASX"/>
        <s v="ASY"/>
        <s v="ASZ"/>
        <s v="ATA"/>
        <s v="ATB"/>
        <s v="ATC"/>
        <s v="ATD"/>
        <s v="ATE"/>
        <s v="ATF"/>
      </sharedItems>
    </cacheField>
    <cacheField name="Title" numFmtId="2">
      <sharedItems count="14">
        <s v="Consultant"/>
        <s v="Executive"/>
        <s v="Senior Manager"/>
        <s v="Coordinator"/>
        <s v="Team Lead"/>
        <s v="Manager"/>
        <s v="Project Manager"/>
        <s v="Associate Director"/>
        <s v="Advisor"/>
        <s v="Analyst"/>
        <s v="Associate Specialist"/>
        <s v="Director"/>
        <s v="Specialist"/>
        <s v="Senior Analyst"/>
      </sharedItems>
    </cacheField>
    <cacheField name="Department" numFmtId="2">
      <sharedItems count="9">
        <s v="SOC"/>
        <s v="TEC"/>
        <s v="HRC"/>
        <s v="FAD"/>
        <s v="MSC"/>
        <s v="SCL"/>
        <s v="ESC"/>
        <s v="LRC"/>
        <s v="HLS"/>
      </sharedItems>
    </cacheField>
    <cacheField name="Jan" numFmtId="2">
      <sharedItems containsSemiMixedTypes="0" containsString="0" containsNumber="1" minValue="0" maxValue="392.9"/>
    </cacheField>
    <cacheField name="Feb" numFmtId="2">
      <sharedItems containsSemiMixedTypes="0" containsString="0" containsNumber="1" minValue="0" maxValue="280"/>
    </cacheField>
    <cacheField name="Mar" numFmtId="2">
      <sharedItems containsSemiMixedTypes="0" containsString="0" containsNumber="1" minValue="0" maxValue="303"/>
    </cacheField>
    <cacheField name="Apr" numFmtId="2">
      <sharedItems containsSemiMixedTypes="0" containsString="0" containsNumber="1" minValue="0" maxValue="332"/>
    </cacheField>
    <cacheField name="May" numFmtId="2">
      <sharedItems containsSemiMixedTypes="0" containsString="0" containsNumber="1" minValue="0" maxValue="324.89999999999998"/>
    </cacheField>
    <cacheField name="Jun" numFmtId="2">
      <sharedItems containsSemiMixedTypes="0" containsString="0" containsNumber="1" minValue="0" maxValue="286.7"/>
    </cacheField>
    <cacheField name="Jul" numFmtId="2">
      <sharedItems containsSemiMixedTypes="0" containsString="0" containsNumber="1" minValue="0" maxValue="280.5"/>
    </cacheField>
    <cacheField name="Aug" numFmtId="2">
      <sharedItems containsSemiMixedTypes="0" containsString="0" containsNumber="1" minValue="0" maxValue="467.8"/>
    </cacheField>
    <cacheField name="Sep" numFmtId="2">
      <sharedItems containsSemiMixedTypes="0" containsString="0" containsNumber="1" minValue="0" maxValue="449.2"/>
    </cacheField>
    <cacheField name="Oct" numFmtId="2">
      <sharedItems containsSemiMixedTypes="0" containsString="0" containsNumber="1" minValue="0" maxValue="611.1"/>
    </cacheField>
    <cacheField name="Nov" numFmtId="2">
      <sharedItems containsSemiMixedTypes="0" containsString="0" containsNumber="1" minValue="0" maxValue="247.25"/>
    </cacheField>
    <cacheField name="Dec" numFmtId="2">
      <sharedItems containsSemiMixedTypes="0" containsString="0" containsNumber="1" minValue="0" maxValue="227.25"/>
    </cacheField>
    <cacheField name="Total Billable Hour" numFmtId="2">
      <sharedItems containsSemiMixedTypes="0" containsString="0" containsNumber="1" minValue="0" maxValue="3349.9000000000005"/>
    </cacheField>
    <cacheField name="Jan2" numFmtId="2">
      <sharedItems containsSemiMixedTypes="0" containsString="0" containsNumber="1" minValue="0" maxValue="147.30000000000001"/>
    </cacheField>
    <cacheField name="Feb2" numFmtId="2">
      <sharedItems containsSemiMixedTypes="0" containsString="0" containsNumber="1" minValue="0" maxValue="143"/>
    </cacheField>
    <cacheField name="Mar2" numFmtId="2">
      <sharedItems containsSemiMixedTypes="0" containsString="0" containsNumber="1" minValue="0" maxValue="151.30000000000001"/>
    </cacheField>
    <cacheField name="Apr2" numFmtId="2">
      <sharedItems containsSemiMixedTypes="0" containsString="0" containsNumber="1" minValue="0" maxValue="147"/>
    </cacheField>
    <cacheField name="May2" numFmtId="2">
      <sharedItems containsSemiMixedTypes="0" containsString="0" containsNumber="1" minValue="0" maxValue="167"/>
    </cacheField>
    <cacheField name="Jun2" numFmtId="2">
      <sharedItems containsSemiMixedTypes="0" containsString="0" containsNumber="1" minValue="0" maxValue="228"/>
    </cacheField>
    <cacheField name="Jul2" numFmtId="2">
      <sharedItems containsSemiMixedTypes="0" containsString="0" containsNumber="1" minValue="0" maxValue="179.6"/>
    </cacheField>
    <cacheField name="Aug2" numFmtId="2">
      <sharedItems containsSemiMixedTypes="0" containsString="0" containsNumber="1" minValue="0" maxValue="168.8"/>
    </cacheField>
    <cacheField name="Sep2" numFmtId="2">
      <sharedItems containsSemiMixedTypes="0" containsString="0" containsNumber="1" minValue="0" maxValue="138.9"/>
    </cacheField>
    <cacheField name="Oct2" numFmtId="2">
      <sharedItems containsSemiMixedTypes="0" containsString="0" containsNumber="1" minValue="0" maxValue="167.1"/>
    </cacheField>
    <cacheField name="Nov2" numFmtId="2">
      <sharedItems containsSemiMixedTypes="0" containsString="0" containsNumber="1" minValue="0" maxValue="120.2"/>
    </cacheField>
    <cacheField name="Dec2" numFmtId="2">
      <sharedItems containsSemiMixedTypes="0" containsString="0" containsNumber="1" minValue="0" maxValue="80.8"/>
    </cacheField>
    <cacheField name="Total Non- Billable Hour" numFmtId="2">
      <sharedItems containsSemiMixedTypes="0" containsString="0" containsNumber="1" minValue="0" maxValue="1304.8"/>
    </cacheField>
    <cacheField name="2024 Total Hours" numFmtId="2">
      <sharedItems containsSemiMixedTypes="0" containsString="0" containsNumber="1" minValue="0" maxValue="3595.2000000000003"/>
    </cacheField>
    <cacheField name="Percentage of Non-billable Hours" numFmtId="0" formula="'Total Non- Billable Hour'/'2024 Total Hou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n v="67"/>
    <n v="94.6"/>
    <n v="82.3"/>
    <n v="93.3"/>
    <n v="97.6"/>
    <n v="74.8"/>
    <n v="95"/>
    <n v="0"/>
    <n v="0"/>
    <n v="0"/>
    <n v="0"/>
    <n v="0"/>
    <n v="604.59999999999991"/>
    <n v="5.5"/>
    <n v="14.5"/>
    <n v="27.7"/>
    <n v="18.5"/>
    <n v="25.4"/>
    <n v="13.4"/>
    <n v="22.7"/>
    <n v="21.3"/>
    <n v="17.600000000000001"/>
    <n v="21.1"/>
    <n v="2.5"/>
    <n v="0"/>
    <n v="190.2"/>
    <n v="794.8"/>
  </r>
  <r>
    <x v="1"/>
    <x v="0"/>
    <x v="1"/>
    <n v="0"/>
    <n v="0"/>
    <n v="0"/>
    <n v="0"/>
    <n v="0"/>
    <n v="0"/>
    <n v="0"/>
    <n v="0"/>
    <n v="0"/>
    <n v="0"/>
    <n v="0"/>
    <n v="0"/>
    <n v="0"/>
    <n v="0"/>
    <n v="0"/>
    <n v="0"/>
    <n v="0"/>
    <n v="0"/>
    <n v="0"/>
    <n v="0"/>
    <n v="0"/>
    <n v="0"/>
    <n v="0"/>
    <n v="0"/>
    <n v="0"/>
    <n v="0"/>
    <n v="0"/>
  </r>
  <r>
    <x v="2"/>
    <x v="0"/>
    <x v="2"/>
    <n v="108.6"/>
    <n v="63.9"/>
    <n v="23.9"/>
    <n v="36.9"/>
    <n v="49.6"/>
    <n v="67"/>
    <n v="50.8"/>
    <n v="47.2"/>
    <n v="45.2"/>
    <n v="61.5"/>
    <n v="9"/>
    <n v="0"/>
    <n v="563.6"/>
    <n v="3.2"/>
    <n v="5.0999999999999996"/>
    <n v="0.5"/>
    <n v="1.4"/>
    <n v="20.399999999999999"/>
    <n v="0"/>
    <n v="0"/>
    <n v="0"/>
    <n v="0"/>
    <n v="0"/>
    <n v="0"/>
    <n v="0"/>
    <n v="30.6"/>
    <n v="594.20000000000005"/>
  </r>
  <r>
    <x v="3"/>
    <x v="0"/>
    <x v="3"/>
    <n v="167.6"/>
    <n v="149.9"/>
    <n v="195.5"/>
    <n v="109.1"/>
    <n v="124"/>
    <n v="226.3"/>
    <n v="191.4"/>
    <n v="62.6"/>
    <n v="59.9"/>
    <n v="81.599999999999994"/>
    <n v="12"/>
    <n v="0"/>
    <n v="1379.9"/>
    <n v="20"/>
    <n v="47.9"/>
    <n v="38.9"/>
    <n v="84.9"/>
    <n v="57.8"/>
    <n v="49.7"/>
    <n v="37"/>
    <n v="34.799999999999997"/>
    <n v="28.6"/>
    <n v="34.5"/>
    <n v="4.0999999999999996"/>
    <n v="0"/>
    <n v="438.20000000000005"/>
    <n v="1818.1000000000001"/>
  </r>
  <r>
    <x v="4"/>
    <x v="0"/>
    <x v="4"/>
    <n v="0"/>
    <n v="0"/>
    <n v="0"/>
    <n v="0"/>
    <n v="0"/>
    <n v="0"/>
    <n v="0"/>
    <n v="0"/>
    <n v="0"/>
    <n v="0"/>
    <n v="0"/>
    <n v="0"/>
    <n v="0"/>
    <n v="0"/>
    <n v="0"/>
    <n v="0"/>
    <n v="0"/>
    <n v="0"/>
    <n v="0"/>
    <n v="0"/>
    <n v="0"/>
    <n v="0"/>
    <n v="0"/>
    <n v="0"/>
    <n v="0"/>
    <n v="0"/>
    <n v="0"/>
  </r>
  <r>
    <x v="5"/>
    <x v="0"/>
    <x v="5"/>
    <n v="110"/>
    <n v="124.8"/>
    <n v="97.4"/>
    <n v="91.6"/>
    <n v="52.7"/>
    <n v="95.4"/>
    <n v="87.7"/>
    <n v="161.69999999999999"/>
    <n v="155.19999999999999"/>
    <n v="211.2"/>
    <n v="31"/>
    <n v="0"/>
    <n v="1218.7000000000003"/>
    <n v="37.299999999999997"/>
    <n v="36.200000000000003"/>
    <n v="49.9"/>
    <n v="52.8"/>
    <n v="86.5"/>
    <n v="77"/>
    <n v="54.2"/>
    <n v="50.9"/>
    <n v="41.9"/>
    <n v="50.4"/>
    <n v="6.1"/>
    <n v="0"/>
    <n v="543.19999999999993"/>
    <n v="1761.9000000000005"/>
  </r>
  <r>
    <x v="6"/>
    <x v="0"/>
    <x v="6"/>
    <n v="97"/>
    <n v="113.4"/>
    <n v="148.30000000000001"/>
    <n v="87"/>
    <n v="104.3"/>
    <n v="154.9"/>
    <n v="93.5"/>
    <n v="98.5"/>
    <n v="94.4"/>
    <n v="128.5"/>
    <n v="18.899999999999999"/>
    <n v="0"/>
    <n v="1138.7"/>
    <n v="20.7"/>
    <n v="13.3"/>
    <n v="22.7"/>
    <n v="23.8"/>
    <n v="17.7"/>
    <n v="13.6"/>
    <n v="17"/>
    <n v="16"/>
    <n v="13.1"/>
    <n v="15.8"/>
    <n v="1.9"/>
    <n v="0"/>
    <n v="175.60000000000002"/>
    <n v="1314.3"/>
  </r>
  <r>
    <x v="7"/>
    <x v="0"/>
    <x v="7"/>
    <n v="80.400000000000006"/>
    <n v="81.099999999999994"/>
    <n v="114.2"/>
    <n v="83.2"/>
    <n v="62.1"/>
    <n v="63.8"/>
    <n v="77.8"/>
    <n v="8.6999999999999993"/>
    <n v="8.1999999999999993"/>
    <n v="11.2"/>
    <n v="1.6"/>
    <n v="0"/>
    <n v="592.30000000000018"/>
    <n v="15.4"/>
    <n v="12.4"/>
    <n v="12.5"/>
    <n v="29.6"/>
    <n v="15.4"/>
    <n v="22.1"/>
    <n v="4"/>
    <n v="3.8"/>
    <n v="3.1"/>
    <n v="3.8"/>
    <n v="0.4"/>
    <n v="0"/>
    <n v="122.5"/>
    <n v="714.80000000000007"/>
  </r>
  <r>
    <x v="8"/>
    <x v="0"/>
    <x v="8"/>
    <n v="0"/>
    <n v="0"/>
    <n v="0"/>
    <n v="0"/>
    <n v="0"/>
    <n v="0"/>
    <n v="0"/>
    <n v="0"/>
    <n v="0"/>
    <n v="0"/>
    <n v="0"/>
    <n v="0"/>
    <n v="0"/>
    <n v="0"/>
    <n v="0"/>
    <n v="0"/>
    <n v="0"/>
    <n v="0"/>
    <n v="0"/>
    <n v="0"/>
    <n v="0"/>
    <n v="0"/>
    <n v="0"/>
    <n v="0"/>
    <n v="0"/>
    <n v="0"/>
    <n v="0"/>
  </r>
  <r>
    <x v="9"/>
    <x v="0"/>
    <x v="0"/>
    <n v="234.4"/>
    <n v="229.2"/>
    <n v="253.4"/>
    <n v="226.4"/>
    <n v="162.1"/>
    <n v="181.6"/>
    <n v="172.6"/>
    <n v="106.1"/>
    <n v="101.8"/>
    <n v="138.5"/>
    <n v="20.399999999999999"/>
    <n v="0"/>
    <n v="1826.4999999999998"/>
    <n v="10.9"/>
    <n v="10.199999999999999"/>
    <n v="17.100000000000001"/>
    <n v="22.1"/>
    <n v="76.8"/>
    <n v="57.6"/>
    <n v="33.200000000000003"/>
    <n v="31.2"/>
    <n v="25.7"/>
    <n v="30.9"/>
    <n v="3.7"/>
    <n v="0"/>
    <n v="319.39999999999992"/>
    <n v="2145.8999999999992"/>
  </r>
  <r>
    <x v="10"/>
    <x v="0"/>
    <x v="0"/>
    <n v="98.6"/>
    <n v="158.4"/>
    <n v="140"/>
    <n v="130"/>
    <n v="82.4"/>
    <n v="50.8"/>
    <n v="97.8"/>
    <n v="131.80000000000001"/>
    <n v="126.5"/>
    <n v="172.1"/>
    <n v="25.3"/>
    <n v="0"/>
    <n v="1213.6999999999998"/>
    <n v="5"/>
    <n v="9.3000000000000007"/>
    <n v="24.1"/>
    <n v="21"/>
    <n v="13.6"/>
    <n v="9.9"/>
    <n v="11.1"/>
    <n v="10.4"/>
    <n v="8.6"/>
    <n v="10.3"/>
    <n v="1.2"/>
    <n v="0"/>
    <n v="124.5"/>
    <n v="1338.1999999999996"/>
  </r>
  <r>
    <x v="11"/>
    <x v="0"/>
    <x v="1"/>
    <n v="0"/>
    <n v="0"/>
    <n v="0"/>
    <n v="0"/>
    <n v="0"/>
    <n v="0"/>
    <n v="0"/>
    <n v="0"/>
    <n v="0"/>
    <n v="0"/>
    <n v="0"/>
    <n v="0"/>
    <n v="0"/>
    <n v="0"/>
    <n v="0"/>
    <n v="0"/>
    <n v="0"/>
    <n v="0"/>
    <n v="0"/>
    <n v="0"/>
    <n v="0"/>
    <n v="0"/>
    <n v="0"/>
    <n v="0"/>
    <n v="0"/>
    <n v="0"/>
    <n v="0"/>
  </r>
  <r>
    <x v="12"/>
    <x v="0"/>
    <x v="7"/>
    <n v="167.5"/>
    <n v="171.8"/>
    <n v="165.5"/>
    <n v="192.6"/>
    <n v="178.5"/>
    <n v="162.69999999999999"/>
    <n v="129.4"/>
    <n v="57.4"/>
    <n v="55"/>
    <n v="74.900000000000006"/>
    <n v="11"/>
    <n v="0"/>
    <n v="1366.3000000000002"/>
    <n v="0"/>
    <n v="0"/>
    <n v="0"/>
    <n v="0"/>
    <n v="0"/>
    <n v="0"/>
    <n v="0"/>
    <n v="0"/>
    <n v="0"/>
    <n v="0"/>
    <n v="0"/>
    <n v="0"/>
    <n v="0"/>
    <n v="1366.3000000000002"/>
  </r>
  <r>
    <x v="13"/>
    <x v="0"/>
    <x v="0"/>
    <n v="0"/>
    <n v="0"/>
    <n v="0"/>
    <n v="0"/>
    <n v="0"/>
    <n v="0"/>
    <n v="0"/>
    <n v="0"/>
    <n v="0"/>
    <n v="0"/>
    <n v="0"/>
    <n v="0"/>
    <n v="0"/>
    <n v="0"/>
    <n v="0"/>
    <n v="0"/>
    <n v="0"/>
    <n v="0"/>
    <n v="0"/>
    <n v="0"/>
    <n v="0"/>
    <n v="0"/>
    <n v="0"/>
    <n v="0"/>
    <n v="0"/>
    <n v="0"/>
    <n v="0"/>
  </r>
  <r>
    <x v="14"/>
    <x v="0"/>
    <x v="3"/>
    <n v="0"/>
    <n v="0"/>
    <n v="0"/>
    <n v="0"/>
    <n v="0"/>
    <n v="0"/>
    <n v="0"/>
    <n v="0"/>
    <n v="0"/>
    <n v="0"/>
    <n v="0"/>
    <n v="0"/>
    <n v="0"/>
    <n v="0"/>
    <n v="0"/>
    <n v="0"/>
    <n v="0"/>
    <n v="0"/>
    <n v="0"/>
    <n v="0"/>
    <n v="0"/>
    <n v="0"/>
    <n v="0"/>
    <n v="0"/>
    <n v="0"/>
    <n v="0"/>
    <n v="0"/>
  </r>
  <r>
    <x v="15"/>
    <x v="0"/>
    <x v="0"/>
    <n v="88.3"/>
    <n v="5"/>
    <n v="0"/>
    <n v="0"/>
    <n v="0"/>
    <n v="0"/>
    <n v="0"/>
    <n v="0"/>
    <n v="0"/>
    <n v="0"/>
    <n v="0"/>
    <n v="0"/>
    <n v="93.3"/>
    <n v="23.7"/>
    <n v="2.8"/>
    <n v="0"/>
    <n v="0"/>
    <n v="0"/>
    <n v="0"/>
    <n v="0"/>
    <n v="0"/>
    <n v="0"/>
    <n v="0"/>
    <n v="0"/>
    <n v="0"/>
    <n v="26.5"/>
    <n v="119.8"/>
  </r>
  <r>
    <x v="16"/>
    <x v="0"/>
    <x v="7"/>
    <n v="89.3"/>
    <n v="88.3"/>
    <n v="97.2"/>
    <n v="57.6"/>
    <n v="48.1"/>
    <n v="50.8"/>
    <n v="61.2"/>
    <n v="52.3"/>
    <n v="50.1"/>
    <n v="68.2"/>
    <n v="10"/>
    <n v="0"/>
    <n v="673.10000000000014"/>
    <n v="0"/>
    <n v="1"/>
    <n v="0"/>
    <n v="0"/>
    <n v="0"/>
    <n v="0"/>
    <n v="0"/>
    <n v="0"/>
    <n v="0"/>
    <n v="0"/>
    <n v="0"/>
    <n v="0"/>
    <n v="1"/>
    <n v="674.10000000000014"/>
  </r>
  <r>
    <x v="17"/>
    <x v="0"/>
    <x v="3"/>
    <n v="125.8"/>
    <n v="98.5"/>
    <n v="78.400000000000006"/>
    <n v="106.4"/>
    <n v="97.1"/>
    <n v="149.5"/>
    <n v="220.1"/>
    <n v="117.2"/>
    <n v="112.5"/>
    <n v="153.1"/>
    <n v="22.5"/>
    <n v="0"/>
    <n v="1281.0999999999999"/>
    <n v="9.6"/>
    <n v="34.1"/>
    <n v="43.3"/>
    <n v="62.1"/>
    <n v="35.6"/>
    <n v="35.200000000000003"/>
    <n v="16.100000000000001"/>
    <n v="15.1"/>
    <n v="12.5"/>
    <n v="14.9"/>
    <n v="1.8"/>
    <n v="0"/>
    <n v="280.29999999999995"/>
    <n v="1561.3999999999994"/>
  </r>
  <r>
    <x v="18"/>
    <x v="0"/>
    <x v="1"/>
    <n v="121.5"/>
    <n v="131.4"/>
    <n v="109.7"/>
    <n v="99.1"/>
    <n v="91.7"/>
    <n v="120.2"/>
    <n v="116.8"/>
    <n v="107.9"/>
    <n v="103.5"/>
    <n v="140.80000000000001"/>
    <n v="20.7"/>
    <n v="0"/>
    <n v="1163.3000000000002"/>
    <n v="8.1999999999999993"/>
    <n v="27.4"/>
    <n v="22.8"/>
    <n v="26.6"/>
    <n v="37.1"/>
    <n v="35.4"/>
    <n v="24.8"/>
    <n v="23.3"/>
    <n v="19.2"/>
    <n v="23.1"/>
    <n v="2.8"/>
    <n v="0"/>
    <n v="250.70000000000002"/>
    <n v="1414"/>
  </r>
  <r>
    <x v="19"/>
    <x v="0"/>
    <x v="8"/>
    <n v="31.5"/>
    <n v="25.7"/>
    <n v="26.7"/>
    <n v="30.9"/>
    <n v="18.5"/>
    <n v="115.6"/>
    <n v="152.1"/>
    <n v="94.2"/>
    <n v="90.3"/>
    <n v="122.9"/>
    <n v="18.100000000000001"/>
    <n v="0"/>
    <n v="726.5"/>
    <n v="0"/>
    <n v="1"/>
    <n v="3.8"/>
    <n v="2.4"/>
    <n v="1"/>
    <n v="1.5"/>
    <n v="0"/>
    <n v="0"/>
    <n v="0"/>
    <n v="0"/>
    <n v="0"/>
    <n v="0"/>
    <n v="9.6999999999999993"/>
    <n v="736.19999999999993"/>
  </r>
  <r>
    <x v="20"/>
    <x v="0"/>
    <x v="3"/>
    <n v="0"/>
    <n v="0"/>
    <n v="0"/>
    <n v="0"/>
    <n v="0"/>
    <n v="0"/>
    <n v="0"/>
    <n v="0"/>
    <n v="0"/>
    <n v="0"/>
    <n v="0"/>
    <n v="0"/>
    <n v="0"/>
    <n v="0"/>
    <n v="0"/>
    <n v="0"/>
    <n v="0"/>
    <n v="0"/>
    <n v="0"/>
    <n v="0"/>
    <n v="0"/>
    <n v="0"/>
    <n v="0"/>
    <n v="0"/>
    <n v="0"/>
    <n v="0"/>
    <n v="0"/>
  </r>
  <r>
    <x v="21"/>
    <x v="0"/>
    <x v="7"/>
    <n v="0"/>
    <n v="0"/>
    <n v="0"/>
    <n v="0"/>
    <n v="0"/>
    <n v="0"/>
    <n v="0"/>
    <n v="0"/>
    <n v="0"/>
    <n v="0"/>
    <n v="0"/>
    <n v="0"/>
    <n v="0"/>
    <n v="0"/>
    <n v="0"/>
    <n v="0"/>
    <n v="0"/>
    <n v="0"/>
    <n v="0"/>
    <n v="0"/>
    <n v="0"/>
    <n v="0"/>
    <n v="0"/>
    <n v="0"/>
    <n v="0"/>
    <n v="0"/>
    <n v="0"/>
  </r>
  <r>
    <x v="22"/>
    <x v="0"/>
    <x v="2"/>
    <n v="148.5"/>
    <n v="173.7"/>
    <n v="130.5"/>
    <n v="102.5"/>
    <n v="84.9"/>
    <n v="114.4"/>
    <n v="159.80000000000001"/>
    <n v="171.2"/>
    <n v="164.2"/>
    <n v="223.4"/>
    <n v="32.799999999999997"/>
    <n v="0"/>
    <n v="1505.9"/>
    <n v="25.7"/>
    <n v="18.399999999999999"/>
    <n v="27.3"/>
    <n v="36.200000000000003"/>
    <n v="19.100000000000001"/>
    <n v="29"/>
    <n v="13.9"/>
    <n v="13.1"/>
    <n v="10.8"/>
    <n v="13"/>
    <n v="1.6"/>
    <n v="0"/>
    <n v="208.1"/>
    <n v="1714"/>
  </r>
  <r>
    <x v="23"/>
    <x v="0"/>
    <x v="8"/>
    <n v="0"/>
    <n v="0"/>
    <n v="0"/>
    <n v="0"/>
    <n v="0"/>
    <n v="0"/>
    <n v="0"/>
    <n v="0"/>
    <n v="0"/>
    <n v="0"/>
    <n v="0"/>
    <n v="0"/>
    <n v="0"/>
    <n v="0"/>
    <n v="0"/>
    <n v="0"/>
    <n v="0"/>
    <n v="0"/>
    <n v="0"/>
    <n v="0"/>
    <n v="0"/>
    <n v="0"/>
    <n v="0"/>
    <n v="0"/>
    <n v="0"/>
    <n v="0"/>
    <n v="0"/>
  </r>
  <r>
    <x v="24"/>
    <x v="0"/>
    <x v="5"/>
    <n v="79.599999999999994"/>
    <n v="68.5"/>
    <n v="59.7"/>
    <n v="45.6"/>
    <n v="30.2"/>
    <n v="0"/>
    <n v="0"/>
    <n v="0"/>
    <n v="0"/>
    <n v="0"/>
    <n v="0"/>
    <n v="0"/>
    <n v="283.60000000000002"/>
    <n v="95.6"/>
    <n v="46.1"/>
    <n v="41"/>
    <n v="25.7"/>
    <n v="45.6"/>
    <n v="1.5"/>
    <n v="0"/>
    <n v="0"/>
    <n v="0"/>
    <n v="0"/>
    <n v="0"/>
    <n v="0"/>
    <n v="255.49999999999997"/>
    <n v="539.1"/>
  </r>
  <r>
    <x v="25"/>
    <x v="0"/>
    <x v="4"/>
    <n v="270.10000000000002"/>
    <n v="71.099999999999994"/>
    <n v="111.2"/>
    <n v="105.6"/>
    <n v="103"/>
    <n v="77"/>
    <n v="129.30000000000001"/>
    <n v="134.30000000000001"/>
    <n v="128.9"/>
    <n v="175.4"/>
    <n v="25.8"/>
    <n v="0"/>
    <n v="1331.7"/>
    <n v="5.9"/>
    <n v="1"/>
    <n v="15.3"/>
    <n v="11.1"/>
    <n v="11"/>
    <n v="21.8"/>
    <n v="1.8"/>
    <n v="1.7"/>
    <n v="1.4"/>
    <n v="1.7"/>
    <n v="0.2"/>
    <n v="0"/>
    <n v="72.90000000000002"/>
    <n v="1404.6000000000001"/>
  </r>
  <r>
    <x v="26"/>
    <x v="0"/>
    <x v="1"/>
    <n v="114.4"/>
    <n v="103.6"/>
    <n v="87.5"/>
    <n v="115.7"/>
    <n v="35.299999999999997"/>
    <n v="0.2"/>
    <n v="0"/>
    <n v="0"/>
    <n v="0"/>
    <n v="0"/>
    <n v="0"/>
    <n v="0"/>
    <n v="456.7"/>
    <n v="39.4"/>
    <n v="34"/>
    <n v="39.299999999999997"/>
    <n v="60.2"/>
    <n v="49.9"/>
    <n v="5.8"/>
    <n v="0"/>
    <n v="0"/>
    <n v="0"/>
    <n v="0"/>
    <n v="0"/>
    <n v="0"/>
    <n v="228.60000000000002"/>
    <n v="685.29999999999984"/>
  </r>
  <r>
    <x v="27"/>
    <x v="0"/>
    <x v="0"/>
    <n v="0"/>
    <n v="0"/>
    <n v="0"/>
    <n v="0"/>
    <n v="0"/>
    <n v="0"/>
    <n v="0"/>
    <n v="0"/>
    <n v="0"/>
    <n v="0"/>
    <n v="0"/>
    <n v="0"/>
    <n v="0"/>
    <n v="0"/>
    <n v="0"/>
    <n v="0"/>
    <n v="0"/>
    <n v="0"/>
    <n v="0"/>
    <n v="0"/>
    <n v="0"/>
    <n v="0"/>
    <n v="0"/>
    <n v="0"/>
    <n v="0"/>
    <n v="0"/>
    <n v="0"/>
  </r>
  <r>
    <x v="28"/>
    <x v="0"/>
    <x v="0"/>
    <n v="136.69999999999999"/>
    <n v="122"/>
    <n v="102.7"/>
    <n v="59.9"/>
    <n v="69.599999999999994"/>
    <n v="74.2"/>
    <n v="21.8"/>
    <n v="39.5"/>
    <n v="37.799999999999997"/>
    <n v="51.4"/>
    <n v="7.6"/>
    <n v="0"/>
    <n v="723.19999999999993"/>
    <n v="0"/>
    <n v="0"/>
    <n v="0"/>
    <n v="0"/>
    <n v="0"/>
    <n v="0"/>
    <n v="0"/>
    <n v="0"/>
    <n v="0"/>
    <n v="0"/>
    <n v="0"/>
    <n v="0"/>
    <n v="0"/>
    <n v="723.19999999999993"/>
  </r>
  <r>
    <x v="29"/>
    <x v="0"/>
    <x v="4"/>
    <n v="123.1"/>
    <n v="97.3"/>
    <n v="55.2"/>
    <n v="98.6"/>
    <n v="86.4"/>
    <n v="99.1"/>
    <n v="86.2"/>
    <n v="51.5"/>
    <n v="49.3"/>
    <n v="67"/>
    <n v="9.9"/>
    <n v="0"/>
    <n v="823.59999999999991"/>
    <n v="27.7"/>
    <n v="32.700000000000003"/>
    <n v="23.1"/>
    <n v="46.3"/>
    <n v="52.5"/>
    <n v="46.7"/>
    <n v="48.5"/>
    <n v="45.6"/>
    <n v="37.5"/>
    <n v="45.1"/>
    <n v="5.4"/>
    <n v="0"/>
    <n v="411.1"/>
    <n v="1234.6999999999998"/>
  </r>
  <r>
    <x v="30"/>
    <x v="0"/>
    <x v="2"/>
    <n v="87.1"/>
    <n v="77.5"/>
    <n v="137.4"/>
    <n v="144.1"/>
    <n v="96.8"/>
    <n v="80"/>
    <n v="78.599999999999994"/>
    <n v="71.900000000000006"/>
    <n v="69"/>
    <n v="93.8"/>
    <n v="13.8"/>
    <n v="0"/>
    <n v="949.99999999999989"/>
    <n v="0"/>
    <n v="0"/>
    <n v="0"/>
    <n v="0"/>
    <n v="0"/>
    <n v="0"/>
    <n v="0.3"/>
    <n v="0.3"/>
    <n v="0.2"/>
    <n v="0.3"/>
    <n v="0"/>
    <n v="0"/>
    <n v="1.1000000000000001"/>
    <n v="951.0999999999998"/>
  </r>
  <r>
    <x v="31"/>
    <x v="0"/>
    <x v="4"/>
    <n v="140.30000000000001"/>
    <n v="111.5"/>
    <n v="118.3"/>
    <n v="95.9"/>
    <n v="67"/>
    <n v="140"/>
    <n v="83.9"/>
    <n v="148.1"/>
    <n v="142.1"/>
    <n v="193.3"/>
    <n v="28.4"/>
    <n v="0"/>
    <n v="1268.8"/>
    <n v="17.100000000000001"/>
    <n v="22.2"/>
    <n v="38.799999999999997"/>
    <n v="39.1"/>
    <n v="33"/>
    <n v="36.299999999999997"/>
    <n v="27.7"/>
    <n v="26"/>
    <n v="21.4"/>
    <n v="25.7"/>
    <n v="3.1"/>
    <n v="0"/>
    <n v="290.39999999999998"/>
    <n v="1559.1999999999998"/>
  </r>
  <r>
    <x v="32"/>
    <x v="0"/>
    <x v="4"/>
    <n v="0"/>
    <n v="0"/>
    <n v="0"/>
    <n v="0"/>
    <n v="0"/>
    <n v="0"/>
    <n v="0"/>
    <n v="0"/>
    <n v="0"/>
    <n v="0"/>
    <n v="0"/>
    <n v="0"/>
    <n v="0"/>
    <n v="0"/>
    <n v="0"/>
    <n v="0"/>
    <n v="0"/>
    <n v="0"/>
    <n v="0"/>
    <n v="0"/>
    <n v="0"/>
    <n v="0"/>
    <n v="0"/>
    <n v="0"/>
    <n v="0"/>
    <n v="0"/>
    <n v="0"/>
  </r>
  <r>
    <x v="33"/>
    <x v="0"/>
    <x v="8"/>
    <n v="249.6"/>
    <n v="200.6"/>
    <n v="161.1"/>
    <n v="230.8"/>
    <n v="244.5"/>
    <n v="208"/>
    <n v="191.1"/>
    <n v="146.30000000000001"/>
    <n v="140.4"/>
    <n v="191"/>
    <n v="28.1"/>
    <n v="0"/>
    <n v="1991.4999999999998"/>
    <n v="4.5"/>
    <n v="40"/>
    <n v="17.7"/>
    <n v="5.3"/>
    <n v="5.8"/>
    <n v="25.2"/>
    <n v="9"/>
    <n v="8.5"/>
    <n v="7"/>
    <n v="8.4"/>
    <n v="1"/>
    <n v="0"/>
    <n v="132.4"/>
    <n v="2123.9"/>
  </r>
  <r>
    <x v="34"/>
    <x v="0"/>
    <x v="7"/>
    <n v="0"/>
    <n v="0"/>
    <n v="0"/>
    <n v="0"/>
    <n v="0"/>
    <n v="0"/>
    <n v="0"/>
    <n v="0"/>
    <n v="0"/>
    <n v="0"/>
    <n v="0"/>
    <n v="0"/>
    <n v="0"/>
    <n v="0"/>
    <n v="0"/>
    <n v="0"/>
    <n v="0"/>
    <n v="0"/>
    <n v="0"/>
    <n v="0"/>
    <n v="0"/>
    <n v="0"/>
    <n v="0"/>
    <n v="0"/>
    <n v="0"/>
    <n v="0"/>
    <n v="0"/>
  </r>
  <r>
    <x v="35"/>
    <x v="0"/>
    <x v="2"/>
    <n v="109.1"/>
    <n v="113.5"/>
    <n v="91"/>
    <n v="119.3"/>
    <n v="101.5"/>
    <n v="113.3"/>
    <n v="115.6"/>
    <n v="107"/>
    <n v="102.6"/>
    <n v="139.69999999999999"/>
    <n v="20.5"/>
    <n v="0"/>
    <n v="1133.1000000000001"/>
    <n v="10.5"/>
    <n v="11.5"/>
    <n v="31.7"/>
    <n v="58"/>
    <n v="59.5"/>
    <n v="63.2"/>
    <n v="54"/>
    <n v="50.8"/>
    <n v="41.8"/>
    <n v="50.3"/>
    <n v="6"/>
    <n v="0"/>
    <n v="437.3"/>
    <n v="1570.4"/>
  </r>
  <r>
    <x v="36"/>
    <x v="0"/>
    <x v="8"/>
    <n v="0"/>
    <n v="0"/>
    <n v="0"/>
    <n v="0"/>
    <n v="0"/>
    <n v="0"/>
    <n v="0"/>
    <n v="0"/>
    <n v="0"/>
    <n v="0"/>
    <n v="0"/>
    <n v="0"/>
    <n v="0"/>
    <n v="0"/>
    <n v="0"/>
    <n v="0"/>
    <n v="0"/>
    <n v="0"/>
    <n v="0"/>
    <n v="0"/>
    <n v="0"/>
    <n v="0"/>
    <n v="0"/>
    <n v="0"/>
    <n v="0"/>
    <n v="0"/>
    <n v="0"/>
  </r>
  <r>
    <x v="37"/>
    <x v="0"/>
    <x v="4"/>
    <n v="74.099999999999994"/>
    <n v="63.7"/>
    <n v="66.900000000000006"/>
    <n v="66.400000000000006"/>
    <n v="54.5"/>
    <n v="81.8"/>
    <n v="88.9"/>
    <n v="93.3"/>
    <n v="89.5"/>
    <n v="121.8"/>
    <n v="17.899999999999999"/>
    <n v="0"/>
    <n v="818.8"/>
    <n v="0"/>
    <n v="0"/>
    <n v="1.6"/>
    <n v="0"/>
    <n v="0"/>
    <n v="0"/>
    <n v="0.4"/>
    <n v="0.4"/>
    <n v="0.3"/>
    <n v="0.4"/>
    <n v="0"/>
    <n v="0"/>
    <n v="3.0999999999999996"/>
    <n v="821.89999999999986"/>
  </r>
  <r>
    <x v="38"/>
    <x v="0"/>
    <x v="4"/>
    <n v="150"/>
    <n v="216.7"/>
    <n v="181.4"/>
    <n v="168.1"/>
    <n v="134.6"/>
    <n v="173.6"/>
    <n v="178"/>
    <n v="195.9"/>
    <n v="188"/>
    <n v="255.8"/>
    <n v="37.6"/>
    <n v="0"/>
    <n v="1879.7"/>
    <n v="6"/>
    <n v="3.5"/>
    <n v="6.5"/>
    <n v="11"/>
    <n v="10.5"/>
    <n v="7"/>
    <n v="8.1"/>
    <n v="7.6"/>
    <n v="6.3"/>
    <n v="7.5"/>
    <n v="0.9"/>
    <n v="0"/>
    <n v="74.900000000000006"/>
    <n v="1954.6"/>
  </r>
  <r>
    <x v="39"/>
    <x v="0"/>
    <x v="3"/>
    <n v="0"/>
    <n v="0"/>
    <n v="0"/>
    <n v="0"/>
    <n v="0"/>
    <n v="0"/>
    <n v="0"/>
    <n v="0"/>
    <n v="0"/>
    <n v="0"/>
    <n v="0"/>
    <n v="0"/>
    <n v="0"/>
    <n v="0"/>
    <n v="0"/>
    <n v="0"/>
    <n v="0"/>
    <n v="0"/>
    <n v="0"/>
    <n v="0"/>
    <n v="0"/>
    <n v="0"/>
    <n v="0"/>
    <n v="0"/>
    <n v="0"/>
    <n v="0"/>
    <n v="0"/>
  </r>
  <r>
    <x v="40"/>
    <x v="0"/>
    <x v="2"/>
    <n v="0"/>
    <n v="0"/>
    <n v="0"/>
    <n v="0"/>
    <n v="0"/>
    <n v="0"/>
    <n v="0"/>
    <n v="0"/>
    <n v="0"/>
    <n v="0"/>
    <n v="0"/>
    <n v="0"/>
    <n v="0"/>
    <n v="0"/>
    <n v="0"/>
    <n v="0"/>
    <n v="0"/>
    <n v="0"/>
    <n v="0"/>
    <n v="0"/>
    <n v="0"/>
    <n v="0"/>
    <n v="0"/>
    <n v="0"/>
    <n v="0"/>
    <n v="0"/>
    <n v="0"/>
  </r>
  <r>
    <x v="41"/>
    <x v="0"/>
    <x v="6"/>
    <n v="123.5"/>
    <n v="114.5"/>
    <n v="112.9"/>
    <n v="120"/>
    <n v="152.30000000000001"/>
    <n v="124.3"/>
    <n v="102"/>
    <n v="70.2"/>
    <n v="67.3"/>
    <n v="91.6"/>
    <n v="13.5"/>
    <n v="0"/>
    <n v="1092.0999999999999"/>
    <n v="35.6"/>
    <n v="27.5"/>
    <n v="49"/>
    <n v="56.4"/>
    <n v="65.5"/>
    <n v="50.7"/>
    <n v="41.5"/>
    <n v="39"/>
    <n v="32.1"/>
    <n v="38.6"/>
    <n v="4.5999999999999996"/>
    <n v="0"/>
    <n v="440.50000000000006"/>
    <n v="1532.5999999999997"/>
  </r>
  <r>
    <x v="42"/>
    <x v="0"/>
    <x v="0"/>
    <n v="125.8"/>
    <n v="156.69999999999999"/>
    <n v="181.5"/>
    <n v="199.3"/>
    <n v="169.7"/>
    <n v="143.5"/>
    <n v="137.80000000000001"/>
    <n v="122.4"/>
    <n v="117.4"/>
    <n v="159.80000000000001"/>
    <n v="23.5"/>
    <n v="0"/>
    <n v="1537.4"/>
    <n v="17"/>
    <n v="57.9"/>
    <n v="18.7"/>
    <n v="7.8"/>
    <n v="27.1"/>
    <n v="12.6"/>
    <n v="25.5"/>
    <n v="24"/>
    <n v="19.7"/>
    <n v="23.8"/>
    <n v="2.9"/>
    <n v="0"/>
    <n v="237"/>
    <n v="1774.4"/>
  </r>
  <r>
    <x v="43"/>
    <x v="0"/>
    <x v="4"/>
    <n v="0"/>
    <n v="0"/>
    <n v="0"/>
    <n v="0"/>
    <n v="0"/>
    <n v="0"/>
    <n v="0"/>
    <n v="0"/>
    <n v="0"/>
    <n v="0"/>
    <n v="0"/>
    <n v="0"/>
    <n v="0"/>
    <n v="0"/>
    <n v="0"/>
    <n v="0"/>
    <n v="0"/>
    <n v="0"/>
    <n v="0"/>
    <n v="0"/>
    <n v="0"/>
    <n v="0"/>
    <n v="0"/>
    <n v="0"/>
    <n v="0"/>
    <n v="0"/>
    <n v="0"/>
  </r>
  <r>
    <x v="44"/>
    <x v="0"/>
    <x v="0"/>
    <n v="0"/>
    <n v="0"/>
    <n v="0"/>
    <n v="0"/>
    <n v="0"/>
    <n v="0"/>
    <n v="0"/>
    <n v="0"/>
    <n v="0"/>
    <n v="0"/>
    <n v="0"/>
    <n v="0"/>
    <n v="0"/>
    <n v="0"/>
    <n v="0"/>
    <n v="0"/>
    <n v="0"/>
    <n v="0"/>
    <n v="0"/>
    <n v="0"/>
    <n v="0"/>
    <n v="0"/>
    <n v="0"/>
    <n v="0"/>
    <n v="0"/>
    <n v="0"/>
    <n v="0"/>
  </r>
  <r>
    <x v="45"/>
    <x v="0"/>
    <x v="2"/>
    <n v="0"/>
    <n v="7"/>
    <n v="78"/>
    <n v="104.1"/>
    <n v="65.900000000000006"/>
    <n v="67.8"/>
    <n v="90"/>
    <n v="94.2"/>
    <n v="90.3"/>
    <n v="122.9"/>
    <n v="18.100000000000001"/>
    <n v="0"/>
    <n v="738.3"/>
    <n v="0"/>
    <n v="0"/>
    <n v="10.4"/>
    <n v="6.3"/>
    <n v="3.8"/>
    <n v="0.1"/>
    <n v="4.5999999999999996"/>
    <n v="4.3"/>
    <n v="3.6"/>
    <n v="4.3"/>
    <n v="0.5"/>
    <n v="0"/>
    <n v="37.9"/>
    <n v="776.19999999999982"/>
  </r>
  <r>
    <x v="46"/>
    <x v="0"/>
    <x v="7"/>
    <n v="58.4"/>
    <n v="110.6"/>
    <n v="63.1"/>
    <n v="46.2"/>
    <n v="16.5"/>
    <n v="53.3"/>
    <n v="46"/>
    <n v="84.8"/>
    <n v="81.3"/>
    <n v="110.6"/>
    <n v="16.3"/>
    <n v="0"/>
    <n v="687.1"/>
    <n v="4.7"/>
    <n v="7.9"/>
    <n v="3.8"/>
    <n v="23.3"/>
    <n v="25.7"/>
    <n v="26.6"/>
    <n v="23.5"/>
    <n v="22.1"/>
    <n v="18.2"/>
    <n v="21.9"/>
    <n v="2.6"/>
    <n v="0"/>
    <n v="180.29999999999998"/>
    <n v="867.40000000000009"/>
  </r>
  <r>
    <x v="47"/>
    <x v="0"/>
    <x v="1"/>
    <n v="0"/>
    <n v="0"/>
    <n v="0"/>
    <n v="0"/>
    <n v="0"/>
    <n v="0"/>
    <n v="0"/>
    <n v="0"/>
    <n v="0"/>
    <n v="0"/>
    <n v="0"/>
    <n v="0"/>
    <n v="0"/>
    <n v="0"/>
    <n v="0"/>
    <n v="0"/>
    <n v="0"/>
    <n v="0"/>
    <n v="0"/>
    <n v="0"/>
    <n v="0"/>
    <n v="0"/>
    <n v="0"/>
    <n v="0"/>
    <n v="0"/>
    <n v="0"/>
    <n v="0"/>
  </r>
  <r>
    <x v="48"/>
    <x v="0"/>
    <x v="6"/>
    <n v="0"/>
    <n v="0"/>
    <n v="0"/>
    <n v="0"/>
    <n v="0"/>
    <n v="0"/>
    <n v="0"/>
    <n v="0"/>
    <n v="0"/>
    <n v="0"/>
    <n v="0"/>
    <n v="0"/>
    <n v="0"/>
    <n v="0"/>
    <n v="0"/>
    <n v="0"/>
    <n v="0"/>
    <n v="0"/>
    <n v="0"/>
    <n v="0"/>
    <n v="0"/>
    <n v="0"/>
    <n v="0"/>
    <n v="0"/>
    <n v="0"/>
    <n v="0"/>
    <n v="0"/>
  </r>
  <r>
    <x v="49"/>
    <x v="0"/>
    <x v="2"/>
    <n v="0"/>
    <n v="0"/>
    <n v="0"/>
    <n v="0"/>
    <n v="0"/>
    <n v="0"/>
    <n v="0"/>
    <n v="0"/>
    <n v="0"/>
    <n v="0"/>
    <n v="0"/>
    <n v="0"/>
    <n v="0"/>
    <n v="0"/>
    <n v="0"/>
    <n v="0"/>
    <n v="0"/>
    <n v="0"/>
    <n v="0"/>
    <n v="0"/>
    <n v="0"/>
    <n v="0"/>
    <n v="0"/>
    <n v="0"/>
    <n v="0"/>
    <n v="0"/>
    <n v="0"/>
  </r>
  <r>
    <x v="50"/>
    <x v="0"/>
    <x v="8"/>
    <n v="0"/>
    <n v="0"/>
    <n v="0"/>
    <n v="0"/>
    <n v="0"/>
    <n v="0"/>
    <n v="0"/>
    <n v="0"/>
    <n v="0"/>
    <n v="0"/>
    <n v="0"/>
    <n v="0"/>
    <n v="0"/>
    <n v="0"/>
    <n v="0"/>
    <n v="0"/>
    <n v="0"/>
    <n v="0"/>
    <n v="0"/>
    <n v="0"/>
    <n v="0"/>
    <n v="0"/>
    <n v="0"/>
    <n v="0"/>
    <n v="0"/>
    <n v="0"/>
    <n v="0"/>
  </r>
  <r>
    <x v="51"/>
    <x v="0"/>
    <x v="3"/>
    <n v="68.7"/>
    <n v="66.099999999999994"/>
    <n v="52.3"/>
    <n v="34.299999999999997"/>
    <n v="39.799999999999997"/>
    <n v="30.1"/>
    <n v="68.5"/>
    <n v="32.6"/>
    <n v="31.2"/>
    <n v="42.5"/>
    <n v="6.2"/>
    <n v="0"/>
    <n v="472.30000000000007"/>
    <n v="0"/>
    <n v="3"/>
    <n v="3.2"/>
    <n v="7.8"/>
    <n v="4"/>
    <n v="6.8"/>
    <n v="2"/>
    <n v="1.9"/>
    <n v="1.5"/>
    <n v="1.9"/>
    <n v="0.2"/>
    <n v="0"/>
    <n v="32.300000000000004"/>
    <n v="504.6"/>
  </r>
  <r>
    <x v="52"/>
    <x v="0"/>
    <x v="5"/>
    <n v="0"/>
    <n v="0"/>
    <n v="0"/>
    <n v="0"/>
    <n v="0"/>
    <n v="0"/>
    <n v="0"/>
    <n v="0"/>
    <n v="0"/>
    <n v="0"/>
    <n v="0"/>
    <n v="0"/>
    <n v="0"/>
    <n v="0"/>
    <n v="0"/>
    <n v="0"/>
    <n v="0"/>
    <n v="0"/>
    <n v="0"/>
    <n v="0"/>
    <n v="0"/>
    <n v="0"/>
    <n v="0"/>
    <n v="0"/>
    <n v="0"/>
    <n v="0"/>
    <n v="0"/>
  </r>
  <r>
    <x v="53"/>
    <x v="0"/>
    <x v="8"/>
    <n v="0"/>
    <n v="0"/>
    <n v="0"/>
    <n v="0"/>
    <n v="0"/>
    <n v="0"/>
    <n v="0"/>
    <n v="0"/>
    <n v="0"/>
    <n v="0"/>
    <n v="0"/>
    <n v="0"/>
    <n v="0"/>
    <n v="0"/>
    <n v="0"/>
    <n v="0"/>
    <n v="0"/>
    <n v="0"/>
    <n v="0"/>
    <n v="0"/>
    <n v="0"/>
    <n v="0"/>
    <n v="0"/>
    <n v="0"/>
    <n v="0"/>
    <n v="0"/>
    <n v="0"/>
  </r>
  <r>
    <x v="54"/>
    <x v="0"/>
    <x v="2"/>
    <n v="0"/>
    <n v="0"/>
    <n v="0"/>
    <n v="0"/>
    <n v="0"/>
    <n v="0"/>
    <n v="0"/>
    <n v="0"/>
    <n v="0"/>
    <n v="0"/>
    <n v="0"/>
    <n v="0"/>
    <n v="0"/>
    <n v="0"/>
    <n v="0"/>
    <n v="0"/>
    <n v="0"/>
    <n v="0"/>
    <n v="0"/>
    <n v="0"/>
    <n v="0"/>
    <n v="0"/>
    <n v="0"/>
    <n v="0"/>
    <n v="0"/>
    <n v="0"/>
    <n v="0"/>
  </r>
  <r>
    <x v="55"/>
    <x v="0"/>
    <x v="3"/>
    <n v="136.19999999999999"/>
    <n v="85.5"/>
    <n v="129"/>
    <n v="42.3"/>
    <n v="43.2"/>
    <n v="136.9"/>
    <n v="58.8"/>
    <n v="51.5"/>
    <n v="49.3"/>
    <n v="67"/>
    <n v="9.9"/>
    <n v="0"/>
    <n v="809.59999999999991"/>
    <n v="12.8"/>
    <n v="2.5"/>
    <n v="25.5"/>
    <n v="73.900000000000006"/>
    <n v="102.4"/>
    <n v="38.6"/>
    <n v="24.5"/>
    <n v="23"/>
    <n v="18.899999999999999"/>
    <n v="22.8"/>
    <n v="2.7"/>
    <n v="0"/>
    <n v="347.6"/>
    <n v="1157.1999999999998"/>
  </r>
  <r>
    <x v="56"/>
    <x v="0"/>
    <x v="5"/>
    <n v="50.5"/>
    <n v="48.8"/>
    <n v="7.6"/>
    <n v="54.4"/>
    <n v="17.5"/>
    <n v="0"/>
    <n v="0"/>
    <n v="0"/>
    <n v="0"/>
    <n v="0"/>
    <n v="0"/>
    <n v="0"/>
    <n v="178.79999999999998"/>
    <n v="87.9"/>
    <n v="117.6"/>
    <n v="110"/>
    <n v="63.8"/>
    <n v="106.6"/>
    <n v="21.4"/>
    <n v="0"/>
    <n v="0"/>
    <n v="0"/>
    <n v="0"/>
    <n v="0"/>
    <n v="0"/>
    <n v="507.29999999999995"/>
    <n v="686.09999999999991"/>
  </r>
  <r>
    <x v="57"/>
    <x v="0"/>
    <x v="7"/>
    <n v="200.3"/>
    <n v="146.1"/>
    <n v="115.5"/>
    <n v="219.6"/>
    <n v="324.89999999999998"/>
    <n v="286.7"/>
    <n v="125.1"/>
    <n v="75.400000000000006"/>
    <n v="72.3"/>
    <n v="98.3"/>
    <n v="14.5"/>
    <n v="0"/>
    <n v="1678.6999999999998"/>
    <n v="15"/>
    <n v="69"/>
    <n v="52.4"/>
    <n v="15.5"/>
    <n v="14.9"/>
    <n v="9.5"/>
    <n v="17.100000000000001"/>
    <n v="16.100000000000001"/>
    <n v="13.2"/>
    <n v="15.9"/>
    <n v="1.9"/>
    <n v="0"/>
    <n v="240.5"/>
    <n v="1919.2"/>
  </r>
  <r>
    <x v="58"/>
    <x v="0"/>
    <x v="1"/>
    <n v="0"/>
    <n v="0"/>
    <n v="0"/>
    <n v="0"/>
    <n v="0"/>
    <n v="0"/>
    <n v="0"/>
    <n v="0"/>
    <n v="0"/>
    <n v="0"/>
    <n v="0"/>
    <n v="0"/>
    <n v="0"/>
    <n v="0"/>
    <n v="0"/>
    <n v="0"/>
    <n v="0"/>
    <n v="0"/>
    <n v="0"/>
    <n v="0"/>
    <n v="0"/>
    <n v="0"/>
    <n v="0"/>
    <n v="0"/>
    <n v="0"/>
    <n v="0"/>
    <n v="0"/>
  </r>
  <r>
    <x v="59"/>
    <x v="0"/>
    <x v="8"/>
    <n v="71.099999999999994"/>
    <n v="56.4"/>
    <n v="65.099999999999994"/>
    <n v="15.1"/>
    <n v="11.9"/>
    <n v="9.3000000000000007"/>
    <n v="7.7"/>
    <n v="0"/>
    <n v="0"/>
    <n v="0"/>
    <n v="0"/>
    <n v="0"/>
    <n v="236.6"/>
    <n v="2.5"/>
    <n v="2.5"/>
    <n v="21.2"/>
    <n v="53.5"/>
    <n v="34.799999999999997"/>
    <n v="12.3"/>
    <n v="46.6"/>
    <n v="43.8"/>
    <n v="36"/>
    <n v="43.4"/>
    <n v="5.2"/>
    <n v="0"/>
    <n v="301.79999999999995"/>
    <n v="538.40000000000009"/>
  </r>
  <r>
    <x v="60"/>
    <x v="0"/>
    <x v="3"/>
    <n v="134"/>
    <n v="126"/>
    <n v="188.5"/>
    <n v="175.8"/>
    <n v="105.8"/>
    <n v="158.1"/>
    <n v="171.8"/>
    <n v="60"/>
    <n v="57.5"/>
    <n v="78.2"/>
    <n v="11.5"/>
    <n v="0"/>
    <n v="1267.2"/>
    <n v="20.9"/>
    <n v="22.6"/>
    <n v="22.7"/>
    <n v="4.0999999999999996"/>
    <n v="13.6"/>
    <n v="7.7"/>
    <n v="1.7"/>
    <n v="1.6"/>
    <n v="1.3"/>
    <n v="1.6"/>
    <n v="0.2"/>
    <n v="0"/>
    <n v="97.999999999999986"/>
    <n v="1365.1999999999998"/>
  </r>
  <r>
    <x v="61"/>
    <x v="0"/>
    <x v="1"/>
    <n v="0"/>
    <n v="0"/>
    <n v="0"/>
    <n v="0"/>
    <n v="0"/>
    <n v="0"/>
    <n v="0"/>
    <n v="0"/>
    <n v="0"/>
    <n v="0"/>
    <n v="0"/>
    <n v="0"/>
    <n v="0"/>
    <n v="0"/>
    <n v="0"/>
    <n v="0"/>
    <n v="0"/>
    <n v="0"/>
    <n v="0"/>
    <n v="0"/>
    <n v="0"/>
    <n v="0"/>
    <n v="0"/>
    <n v="0"/>
    <n v="0"/>
    <n v="0"/>
    <n v="0"/>
  </r>
  <r>
    <x v="62"/>
    <x v="0"/>
    <x v="1"/>
    <n v="0"/>
    <n v="0"/>
    <n v="0"/>
    <n v="0"/>
    <n v="0"/>
    <n v="0"/>
    <n v="0"/>
    <n v="0"/>
    <n v="0"/>
    <n v="0"/>
    <n v="0"/>
    <n v="0"/>
    <n v="0"/>
    <n v="0"/>
    <n v="0"/>
    <n v="0"/>
    <n v="0"/>
    <n v="0"/>
    <n v="0"/>
    <n v="0"/>
    <n v="0"/>
    <n v="0"/>
    <n v="0"/>
    <n v="0"/>
    <n v="0"/>
    <n v="0"/>
    <n v="0"/>
  </r>
  <r>
    <x v="63"/>
    <x v="0"/>
    <x v="1"/>
    <n v="0"/>
    <n v="0"/>
    <n v="0"/>
    <n v="0"/>
    <n v="3.5"/>
    <n v="0"/>
    <n v="0"/>
    <n v="0"/>
    <n v="0"/>
    <n v="0"/>
    <n v="0"/>
    <n v="0"/>
    <n v="3.5"/>
    <n v="0"/>
    <n v="0"/>
    <n v="0"/>
    <n v="0"/>
    <n v="101.4"/>
    <n v="0"/>
    <n v="0"/>
    <n v="0"/>
    <n v="0"/>
    <n v="0"/>
    <n v="0"/>
    <n v="0"/>
    <n v="101.4"/>
    <n v="104.9"/>
  </r>
  <r>
    <x v="64"/>
    <x v="0"/>
    <x v="2"/>
    <n v="0"/>
    <n v="0"/>
    <n v="0"/>
    <n v="0"/>
    <n v="0"/>
    <n v="0"/>
    <n v="0"/>
    <n v="0"/>
    <n v="0"/>
    <n v="0"/>
    <n v="0"/>
    <n v="0"/>
    <n v="0"/>
    <n v="0"/>
    <n v="0"/>
    <n v="0"/>
    <n v="0"/>
    <n v="0"/>
    <n v="0"/>
    <n v="0"/>
    <n v="0"/>
    <n v="0"/>
    <n v="0"/>
    <n v="0"/>
    <n v="0"/>
    <n v="0"/>
    <n v="0"/>
  </r>
  <r>
    <x v="65"/>
    <x v="0"/>
    <x v="3"/>
    <n v="149.69999999999999"/>
    <n v="144.6"/>
    <n v="123.5"/>
    <n v="40.200000000000003"/>
    <n v="78.3"/>
    <n v="94.6"/>
    <n v="102.3"/>
    <n v="144.69999999999999"/>
    <n v="94.9"/>
    <n v="119.5"/>
    <n v="47"/>
    <n v="0"/>
    <n v="1139.2999999999997"/>
    <n v="48.3"/>
    <n v="49.2"/>
    <n v="39.299999999999997"/>
    <n v="76.7"/>
    <n v="51.6"/>
    <n v="76.900000000000006"/>
    <n v="69.099999999999994"/>
    <n v="65"/>
    <n v="53.4"/>
    <n v="64.400000000000006"/>
    <n v="7.7"/>
    <n v="0"/>
    <n v="601.6"/>
    <n v="1740.8999999999999"/>
  </r>
  <r>
    <x v="66"/>
    <x v="0"/>
    <x v="6"/>
    <n v="93.4"/>
    <n v="81.400000000000006"/>
    <n v="113.5"/>
    <n v="31.6"/>
    <n v="56.8"/>
    <n v="184.3"/>
    <n v="197.1"/>
    <n v="467.8"/>
    <n v="449.2"/>
    <n v="611.1"/>
    <n v="89.8"/>
    <n v="0"/>
    <n v="2376.0000000000005"/>
    <n v="0"/>
    <n v="0"/>
    <n v="1.4"/>
    <n v="7.7"/>
    <n v="2.6"/>
    <n v="2.2000000000000002"/>
    <n v="0.4"/>
    <n v="0.4"/>
    <n v="0.3"/>
    <n v="0.4"/>
    <n v="0"/>
    <n v="0"/>
    <n v="15.4"/>
    <n v="2391.4000000000005"/>
  </r>
  <r>
    <x v="67"/>
    <x v="0"/>
    <x v="8"/>
    <n v="241.5"/>
    <n v="229.9"/>
    <n v="216.6"/>
    <n v="139.4"/>
    <n v="170.1"/>
    <n v="199.5"/>
    <n v="177.8"/>
    <n v="33.5"/>
    <n v="32"/>
    <n v="43.6"/>
    <n v="6.4"/>
    <n v="0"/>
    <n v="1490.3"/>
    <n v="3.5"/>
    <n v="6.5"/>
    <n v="11.3"/>
    <n v="0.5"/>
    <n v="3"/>
    <n v="4.2"/>
    <n v="6.3"/>
    <n v="5.9"/>
    <n v="4.9000000000000004"/>
    <n v="5.8"/>
    <n v="0.7"/>
    <n v="0"/>
    <n v="52.599999999999994"/>
    <n v="1542.9"/>
  </r>
  <r>
    <x v="68"/>
    <x v="0"/>
    <x v="0"/>
    <n v="85.4"/>
    <n v="83.3"/>
    <n v="103.3"/>
    <n v="91.2"/>
    <n v="87.1"/>
    <n v="35.299999999999997"/>
    <n v="20.100000000000001"/>
    <n v="18.100000000000001"/>
    <n v="17.2"/>
    <n v="23.5"/>
    <n v="3.4"/>
    <n v="0"/>
    <n v="567.9"/>
    <n v="0"/>
    <n v="0"/>
    <n v="10"/>
    <n v="11"/>
    <n v="0"/>
    <n v="0"/>
    <n v="0"/>
    <n v="0"/>
    <n v="0"/>
    <n v="0"/>
    <n v="0"/>
    <n v="0"/>
    <n v="21"/>
    <n v="588.9"/>
  </r>
  <r>
    <x v="69"/>
    <x v="0"/>
    <x v="2"/>
    <n v="173.4"/>
    <n v="157.19999999999999"/>
    <n v="146.5"/>
    <n v="85.3"/>
    <n v="118.7"/>
    <n v="158.1"/>
    <n v="126.9"/>
    <n v="160"/>
    <n v="153.6"/>
    <n v="208.9"/>
    <n v="30.7"/>
    <n v="0"/>
    <n v="1519.3"/>
    <n v="10"/>
    <n v="30.8"/>
    <n v="25.3"/>
    <n v="15.1"/>
    <n v="13.3"/>
    <n v="23.2"/>
    <n v="19.3"/>
    <n v="18.100000000000001"/>
    <n v="14.9"/>
    <n v="17.899999999999999"/>
    <n v="2.2000000000000002"/>
    <n v="0"/>
    <n v="190.1"/>
    <n v="1709.3999999999999"/>
  </r>
  <r>
    <x v="70"/>
    <x v="0"/>
    <x v="5"/>
    <n v="0"/>
    <n v="0"/>
    <n v="0"/>
    <n v="0"/>
    <n v="0"/>
    <n v="0"/>
    <n v="0"/>
    <n v="0"/>
    <n v="0"/>
    <n v="0"/>
    <n v="0"/>
    <n v="0"/>
    <n v="0"/>
    <n v="0"/>
    <n v="0"/>
    <n v="0"/>
    <n v="0"/>
    <n v="0"/>
    <n v="0"/>
    <n v="0"/>
    <n v="0"/>
    <n v="0"/>
    <n v="0"/>
    <n v="0"/>
    <n v="0"/>
    <n v="0"/>
    <n v="0"/>
  </r>
  <r>
    <x v="71"/>
    <x v="0"/>
    <x v="3"/>
    <n v="0"/>
    <n v="0"/>
    <n v="0"/>
    <n v="0"/>
    <n v="0"/>
    <n v="0"/>
    <n v="0"/>
    <n v="0"/>
    <n v="0"/>
    <n v="0"/>
    <n v="0"/>
    <n v="0"/>
    <n v="0"/>
    <n v="0"/>
    <n v="0"/>
    <n v="0"/>
    <n v="0"/>
    <n v="0"/>
    <n v="0"/>
    <n v="0"/>
    <n v="0"/>
    <n v="0"/>
    <n v="0"/>
    <n v="0"/>
    <n v="0"/>
    <n v="0"/>
    <n v="0"/>
  </r>
  <r>
    <x v="72"/>
    <x v="0"/>
    <x v="8"/>
    <n v="169.8"/>
    <n v="155"/>
    <n v="86.3"/>
    <n v="251.6"/>
    <n v="152.4"/>
    <n v="263.39999999999998"/>
    <n v="272.3"/>
    <n v="96.8"/>
    <n v="92.8"/>
    <n v="126.2"/>
    <n v="18.600000000000001"/>
    <n v="0"/>
    <n v="1685.1999999999998"/>
    <n v="13.3"/>
    <n v="5.8"/>
    <n v="9.1"/>
    <n v="5.3"/>
    <n v="3.4"/>
    <n v="0.8"/>
    <n v="1.1000000000000001"/>
    <n v="1"/>
    <n v="0.9"/>
    <n v="1"/>
    <n v="0.1"/>
    <n v="0"/>
    <n v="41.8"/>
    <n v="1726.9999999999995"/>
  </r>
  <r>
    <x v="73"/>
    <x v="0"/>
    <x v="4"/>
    <n v="204.1"/>
    <n v="142.9"/>
    <n v="104.3"/>
    <n v="187.8"/>
    <n v="169.7"/>
    <n v="167.2"/>
    <n v="241.3"/>
    <n v="105.3"/>
    <n v="101"/>
    <n v="137.4"/>
    <n v="20.2"/>
    <n v="0"/>
    <n v="1581.2"/>
    <n v="10.6"/>
    <n v="30"/>
    <n v="28"/>
    <n v="13.5"/>
    <n v="8.3000000000000007"/>
    <n v="1"/>
    <n v="1"/>
    <n v="0.9"/>
    <n v="0.8"/>
    <n v="0.9"/>
    <n v="0.1"/>
    <n v="0"/>
    <n v="95.1"/>
    <n v="1676.3"/>
  </r>
  <r>
    <x v="74"/>
    <x v="0"/>
    <x v="1"/>
    <n v="139.30000000000001"/>
    <n v="115"/>
    <n v="155.5"/>
    <n v="112.8"/>
    <n v="120.2"/>
    <n v="124"/>
    <n v="113.7"/>
    <n v="127.5"/>
    <n v="122.4"/>
    <n v="166.5"/>
    <n v="24.5"/>
    <n v="0"/>
    <n v="1321.4"/>
    <n v="22.4"/>
    <n v="24.4"/>
    <n v="18.7"/>
    <n v="29.8"/>
    <n v="25.5"/>
    <n v="27"/>
    <n v="28.5"/>
    <n v="26.8"/>
    <n v="22"/>
    <n v="26.5"/>
    <n v="3.2"/>
    <n v="0"/>
    <n v="254.8"/>
    <n v="1576.2000000000003"/>
  </r>
  <r>
    <x v="75"/>
    <x v="0"/>
    <x v="5"/>
    <n v="0"/>
    <n v="0"/>
    <n v="0"/>
    <n v="0"/>
    <n v="0"/>
    <n v="55.3"/>
    <n v="62.5"/>
    <n v="0"/>
    <n v="0"/>
    <n v="0"/>
    <n v="0"/>
    <n v="0"/>
    <n v="117.8"/>
    <n v="0"/>
    <n v="0"/>
    <n v="0"/>
    <n v="0"/>
    <n v="83.2"/>
    <n v="108.6"/>
    <n v="84"/>
    <n v="79"/>
    <n v="65"/>
    <n v="78.2"/>
    <n v="9.4"/>
    <n v="0"/>
    <n v="507.4"/>
    <n v="625.20000000000005"/>
  </r>
  <r>
    <x v="76"/>
    <x v="0"/>
    <x v="7"/>
    <n v="96.1"/>
    <n v="148.30000000000001"/>
    <n v="216.2"/>
    <n v="157.19999999999999"/>
    <n v="92.2"/>
    <n v="161.19999999999999"/>
    <n v="99.4"/>
    <n v="45.5"/>
    <n v="43.5"/>
    <n v="59.2"/>
    <n v="8.6999999999999993"/>
    <n v="0"/>
    <n v="1127.5"/>
    <n v="12.5"/>
    <n v="1.9"/>
    <n v="6.5"/>
    <n v="9.6"/>
    <n v="10"/>
    <n v="5.9"/>
    <n v="10.9"/>
    <n v="10.199999999999999"/>
    <n v="8.4"/>
    <n v="10.1"/>
    <n v="1.2"/>
    <n v="0"/>
    <n v="87.2"/>
    <n v="1214.7000000000003"/>
  </r>
  <r>
    <x v="77"/>
    <x v="0"/>
    <x v="4"/>
    <n v="0"/>
    <n v="0"/>
    <n v="0"/>
    <n v="0"/>
    <n v="0"/>
    <n v="0.9"/>
    <n v="7.2"/>
    <n v="0"/>
    <n v="0"/>
    <n v="0"/>
    <n v="0"/>
    <n v="0"/>
    <n v="8.1"/>
    <n v="0"/>
    <n v="0"/>
    <n v="0"/>
    <n v="0"/>
    <n v="98.9"/>
    <n v="176.7"/>
    <n v="166.6"/>
    <n v="156.6"/>
    <n v="128.9"/>
    <n v="155"/>
    <n v="18.600000000000001"/>
    <n v="0"/>
    <n v="901.30000000000007"/>
    <n v="909.4"/>
  </r>
  <r>
    <x v="78"/>
    <x v="0"/>
    <x v="8"/>
    <n v="53"/>
    <n v="62.6"/>
    <n v="75"/>
    <n v="0"/>
    <n v="0"/>
    <n v="0"/>
    <n v="0"/>
    <n v="0"/>
    <n v="0"/>
    <n v="0"/>
    <n v="0"/>
    <n v="0"/>
    <n v="190.6"/>
    <n v="77.5"/>
    <n v="61.7"/>
    <n v="41.6"/>
    <n v="2.6"/>
    <n v="0"/>
    <n v="0"/>
    <n v="0"/>
    <n v="0"/>
    <n v="0"/>
    <n v="0"/>
    <n v="0"/>
    <n v="0"/>
    <n v="183.39999999999998"/>
    <n v="374.00000000000006"/>
  </r>
  <r>
    <x v="79"/>
    <x v="0"/>
    <x v="2"/>
    <n v="125.9"/>
    <n v="109.4"/>
    <n v="120.2"/>
    <n v="120"/>
    <n v="95.4"/>
    <n v="103.3"/>
    <n v="157.5"/>
    <n v="92.5"/>
    <n v="88.7"/>
    <n v="120.7"/>
    <n v="17.7"/>
    <n v="0"/>
    <n v="1151.3"/>
    <n v="17.7"/>
    <n v="13.1"/>
    <n v="20.9"/>
    <n v="21.6"/>
    <n v="34.299999999999997"/>
    <n v="18.3"/>
    <n v="11.3"/>
    <n v="10.6"/>
    <n v="8.6999999999999993"/>
    <n v="10.5"/>
    <n v="1.3"/>
    <n v="0"/>
    <n v="168.29999999999998"/>
    <n v="1319.5999999999997"/>
  </r>
  <r>
    <x v="80"/>
    <x v="0"/>
    <x v="1"/>
    <n v="0"/>
    <n v="0"/>
    <n v="0"/>
    <n v="0"/>
    <n v="0"/>
    <n v="0"/>
    <n v="0"/>
    <n v="0"/>
    <n v="0"/>
    <n v="0"/>
    <n v="0"/>
    <n v="0"/>
    <n v="0"/>
    <n v="0"/>
    <n v="0"/>
    <n v="0"/>
    <n v="0"/>
    <n v="0"/>
    <n v="0"/>
    <n v="0"/>
    <n v="0"/>
    <n v="0"/>
    <n v="0"/>
    <n v="0"/>
    <n v="0"/>
    <n v="0"/>
    <n v="0"/>
  </r>
  <r>
    <x v="81"/>
    <x v="0"/>
    <x v="3"/>
    <n v="0"/>
    <n v="0"/>
    <n v="0"/>
    <n v="0"/>
    <n v="0"/>
    <n v="0"/>
    <n v="0"/>
    <n v="0"/>
    <n v="0"/>
    <n v="0"/>
    <n v="0"/>
    <n v="0"/>
    <n v="0"/>
    <n v="0"/>
    <n v="0"/>
    <n v="0"/>
    <n v="0"/>
    <n v="0"/>
    <n v="0"/>
    <n v="0"/>
    <n v="0"/>
    <n v="0"/>
    <n v="0"/>
    <n v="0"/>
    <n v="0"/>
    <n v="0"/>
    <n v="0"/>
  </r>
  <r>
    <x v="82"/>
    <x v="0"/>
    <x v="8"/>
    <n v="90.2"/>
    <n v="97.5"/>
    <n v="73.400000000000006"/>
    <n v="68.7"/>
    <n v="44.3"/>
    <n v="74.3"/>
    <n v="29.8"/>
    <n v="9.5"/>
    <n v="9"/>
    <n v="12.3"/>
    <n v="1.8"/>
    <n v="0"/>
    <n v="510.80000000000007"/>
    <n v="5.4"/>
    <n v="10.9"/>
    <n v="56.8"/>
    <n v="37.4"/>
    <n v="18.5"/>
    <n v="29.4"/>
    <n v="22.4"/>
    <n v="21.1"/>
    <n v="17.3"/>
    <n v="20.9"/>
    <n v="2.5"/>
    <n v="0"/>
    <n v="242.60000000000002"/>
    <n v="753.39999999999986"/>
  </r>
  <r>
    <x v="83"/>
    <x v="0"/>
    <x v="1"/>
    <n v="128.5"/>
    <n v="40"/>
    <n v="38.299999999999997"/>
    <n v="6.3"/>
    <n v="2.2000000000000002"/>
    <n v="0"/>
    <n v="0"/>
    <n v="0"/>
    <n v="0"/>
    <n v="0"/>
    <n v="0"/>
    <n v="0"/>
    <n v="215.3"/>
    <n v="78.5"/>
    <n v="83.3"/>
    <n v="62.3"/>
    <n v="46.5"/>
    <n v="40.4"/>
    <n v="0"/>
    <n v="0"/>
    <n v="0"/>
    <n v="0"/>
    <n v="0"/>
    <n v="0"/>
    <n v="0"/>
    <n v="311"/>
    <n v="526.30000000000007"/>
  </r>
  <r>
    <x v="84"/>
    <x v="0"/>
    <x v="3"/>
    <n v="139.30000000000001"/>
    <n v="122.5"/>
    <n v="80.400000000000006"/>
    <n v="97.5"/>
    <n v="121"/>
    <n v="124.8"/>
    <n v="144.80000000000001"/>
    <n v="153.19999999999999"/>
    <n v="147"/>
    <n v="200"/>
    <n v="29.4"/>
    <n v="0"/>
    <n v="1359.9"/>
    <n v="43.5"/>
    <n v="60.3"/>
    <n v="46.3"/>
    <n v="40.299999999999997"/>
    <n v="29.2"/>
    <n v="16.2"/>
    <n v="18.2"/>
    <n v="17.100000000000001"/>
    <n v="14.1"/>
    <n v="16.899999999999999"/>
    <n v="2"/>
    <n v="0"/>
    <n v="304.09999999999997"/>
    <n v="1664"/>
  </r>
  <r>
    <x v="85"/>
    <x v="0"/>
    <x v="2"/>
    <n v="0"/>
    <n v="0"/>
    <n v="0"/>
    <n v="0"/>
    <n v="2.1"/>
    <n v="4.9000000000000004"/>
    <n v="14.6"/>
    <n v="13.8"/>
    <n v="13.1"/>
    <n v="17.899999999999999"/>
    <n v="2.6"/>
    <n v="0"/>
    <n v="69"/>
    <n v="0"/>
    <n v="0"/>
    <n v="0"/>
    <n v="0"/>
    <n v="0"/>
    <n v="0.7"/>
    <n v="0"/>
    <n v="0"/>
    <n v="0"/>
    <n v="0"/>
    <n v="0"/>
    <n v="0"/>
    <n v="0.7"/>
    <n v="69.7"/>
  </r>
  <r>
    <x v="86"/>
    <x v="0"/>
    <x v="4"/>
    <n v="244.4"/>
    <n v="145.19999999999999"/>
    <n v="70.099999999999994"/>
    <n v="178.5"/>
    <n v="185.6"/>
    <n v="221.6"/>
    <n v="260.2"/>
    <n v="95.9"/>
    <n v="92"/>
    <n v="125.1"/>
    <n v="18.399999999999999"/>
    <n v="0"/>
    <n v="1637.0000000000002"/>
    <n v="27.9"/>
    <n v="22.3"/>
    <n v="84.7"/>
    <n v="42.8"/>
    <n v="27"/>
    <n v="42.1"/>
    <n v="15.4"/>
    <n v="14.5"/>
    <n v="11.9"/>
    <n v="14.4"/>
    <n v="1.7"/>
    <n v="0"/>
    <n v="304.69999999999993"/>
    <n v="1941.7000000000005"/>
  </r>
  <r>
    <x v="87"/>
    <x v="0"/>
    <x v="3"/>
    <n v="0"/>
    <n v="0"/>
    <n v="0"/>
    <n v="0"/>
    <n v="0"/>
    <n v="0"/>
    <n v="0"/>
    <n v="0"/>
    <n v="0"/>
    <n v="0"/>
    <n v="0"/>
    <n v="0"/>
    <n v="0"/>
    <n v="0"/>
    <n v="0"/>
    <n v="0"/>
    <n v="0"/>
    <n v="0"/>
    <n v="0"/>
    <n v="0"/>
    <n v="0"/>
    <n v="0"/>
    <n v="0"/>
    <n v="0"/>
    <n v="0"/>
    <n v="0"/>
    <n v="0"/>
  </r>
  <r>
    <x v="88"/>
    <x v="0"/>
    <x v="8"/>
    <n v="0"/>
    <n v="0"/>
    <n v="0"/>
    <n v="0"/>
    <n v="0"/>
    <n v="0"/>
    <n v="0"/>
    <n v="0"/>
    <n v="0"/>
    <n v="0"/>
    <n v="0"/>
    <n v="0"/>
    <n v="0"/>
    <n v="0"/>
    <n v="0"/>
    <n v="0"/>
    <n v="0"/>
    <n v="0"/>
    <n v="0"/>
    <n v="0"/>
    <n v="0"/>
    <n v="0"/>
    <n v="0"/>
    <n v="0"/>
    <n v="0"/>
    <n v="0"/>
    <n v="0"/>
  </r>
  <r>
    <x v="89"/>
    <x v="0"/>
    <x v="1"/>
    <n v="199.3"/>
    <n v="143.4"/>
    <n v="112.3"/>
    <n v="142.19999999999999"/>
    <n v="154"/>
    <n v="157.69999999999999"/>
    <n v="92.9"/>
    <n v="113"/>
    <n v="108.4"/>
    <n v="147.5"/>
    <n v="21.7"/>
    <n v="0"/>
    <n v="1392.4000000000003"/>
    <n v="1"/>
    <n v="0"/>
    <n v="0.6"/>
    <n v="0"/>
    <n v="1"/>
    <n v="0"/>
    <n v="12.9"/>
    <n v="12.1"/>
    <n v="10"/>
    <n v="12"/>
    <n v="1.4"/>
    <n v="0"/>
    <n v="51"/>
    <n v="1443.4000000000003"/>
  </r>
  <r>
    <x v="90"/>
    <x v="0"/>
    <x v="6"/>
    <n v="129"/>
    <n v="36.799999999999997"/>
    <n v="66.900000000000006"/>
    <n v="47.6"/>
    <n v="50"/>
    <n v="43.4"/>
    <n v="60.6"/>
    <n v="41.2"/>
    <n v="39.4"/>
    <n v="53.6"/>
    <n v="7.9"/>
    <n v="0"/>
    <n v="576.4"/>
    <n v="1"/>
    <n v="0"/>
    <n v="4.5"/>
    <n v="3.5"/>
    <n v="2"/>
    <n v="1.6"/>
    <n v="0"/>
    <n v="0"/>
    <n v="0"/>
    <n v="0"/>
    <n v="0"/>
    <n v="0"/>
    <n v="12.6"/>
    <n v="589"/>
  </r>
  <r>
    <x v="91"/>
    <x v="0"/>
    <x v="7"/>
    <n v="0"/>
    <n v="0"/>
    <n v="0"/>
    <n v="0"/>
    <n v="0"/>
    <n v="0"/>
    <n v="0"/>
    <n v="0"/>
    <n v="0"/>
    <n v="0"/>
    <n v="0"/>
    <n v="0"/>
    <n v="0"/>
    <n v="0"/>
    <n v="0"/>
    <n v="0"/>
    <n v="0"/>
    <n v="0"/>
    <n v="0"/>
    <n v="0"/>
    <n v="0"/>
    <n v="0"/>
    <n v="0"/>
    <n v="0"/>
    <n v="0"/>
    <n v="0"/>
    <n v="0"/>
  </r>
  <r>
    <x v="92"/>
    <x v="0"/>
    <x v="2"/>
    <n v="258.2"/>
    <n v="209.9"/>
    <n v="219.6"/>
    <n v="209.6"/>
    <n v="207.3"/>
    <n v="185.4"/>
    <n v="209.8"/>
    <n v="292.5"/>
    <n v="280.8"/>
    <n v="382.1"/>
    <n v="56.2"/>
    <n v="0"/>
    <n v="2511.4"/>
    <n v="0"/>
    <n v="4"/>
    <n v="3"/>
    <n v="14.4"/>
    <n v="9.6"/>
    <n v="16.8"/>
    <n v="2.1"/>
    <n v="2"/>
    <n v="1.6"/>
    <n v="2"/>
    <n v="0.2"/>
    <n v="0"/>
    <n v="55.7"/>
    <n v="2567.1"/>
  </r>
  <r>
    <x v="93"/>
    <x v="0"/>
    <x v="1"/>
    <n v="190.7"/>
    <n v="147.80000000000001"/>
    <n v="166.4"/>
    <n v="108.4"/>
    <n v="44.5"/>
    <n v="207.1"/>
    <n v="239.9"/>
    <n v="146.30000000000001"/>
    <n v="140.4"/>
    <n v="191"/>
    <n v="28.1"/>
    <n v="0"/>
    <n v="1610.6"/>
    <n v="7"/>
    <n v="27.2"/>
    <n v="19.7"/>
    <n v="8"/>
    <n v="24"/>
    <n v="9"/>
    <n v="2"/>
    <n v="1.9"/>
    <n v="1.5"/>
    <n v="1.9"/>
    <n v="0.2"/>
    <n v="0"/>
    <n v="102.40000000000002"/>
    <n v="1713.0000000000002"/>
  </r>
  <r>
    <x v="94"/>
    <x v="0"/>
    <x v="4"/>
    <n v="0"/>
    <n v="0"/>
    <n v="0"/>
    <n v="0"/>
    <n v="0"/>
    <n v="0"/>
    <n v="0"/>
    <n v="0"/>
    <n v="0"/>
    <n v="0"/>
    <n v="0"/>
    <n v="0"/>
    <n v="0"/>
    <n v="0"/>
    <n v="0"/>
    <n v="0"/>
    <n v="0"/>
    <n v="0"/>
    <n v="0"/>
    <n v="0"/>
    <n v="0"/>
    <n v="0"/>
    <n v="0"/>
    <n v="0"/>
    <n v="0"/>
    <n v="0"/>
    <n v="0"/>
  </r>
  <r>
    <x v="95"/>
    <x v="0"/>
    <x v="2"/>
    <n v="141.9"/>
    <n v="106.1"/>
    <n v="130.80000000000001"/>
    <n v="104.2"/>
    <n v="91.5"/>
    <n v="49.7"/>
    <n v="67.599999999999994"/>
    <n v="122.4"/>
    <n v="117.4"/>
    <n v="159.80000000000001"/>
    <n v="23.5"/>
    <n v="0"/>
    <n v="1114.9000000000001"/>
    <n v="0.5"/>
    <n v="2.1"/>
    <n v="4.8"/>
    <n v="36.200000000000003"/>
    <n v="22.4"/>
    <n v="6.7"/>
    <n v="11.9"/>
    <n v="11.2"/>
    <n v="9.1999999999999993"/>
    <n v="11.1"/>
    <n v="1.3"/>
    <n v="0"/>
    <n v="117.4"/>
    <n v="1232.3000000000002"/>
  </r>
  <r>
    <x v="96"/>
    <x v="0"/>
    <x v="6"/>
    <n v="117.7"/>
    <n v="114.1"/>
    <n v="80.5"/>
    <n v="59.6"/>
    <n v="107.8"/>
    <n v="188.1"/>
    <n v="140.69999999999999"/>
    <n v="160.9"/>
    <n v="154.4"/>
    <n v="210"/>
    <n v="30.9"/>
    <n v="0"/>
    <n v="1364.7"/>
    <n v="31.5"/>
    <n v="33.200000000000003"/>
    <n v="35.700000000000003"/>
    <n v="74.599999999999994"/>
    <n v="63.2"/>
    <n v="39.5"/>
    <n v="35.200000000000003"/>
    <n v="33.1"/>
    <n v="27.2"/>
    <n v="32.799999999999997"/>
    <n v="3.9"/>
    <n v="0"/>
    <n v="409.9"/>
    <n v="1774.6000000000001"/>
  </r>
  <r>
    <x v="97"/>
    <x v="0"/>
    <x v="8"/>
    <n v="21.6"/>
    <n v="96.83"/>
    <n v="90.31"/>
    <n v="102.9"/>
    <n v="120.7"/>
    <n v="105.3"/>
    <n v="118.4"/>
    <n v="32.6"/>
    <n v="31.2"/>
    <n v="42.5"/>
    <n v="6.2"/>
    <n v="0"/>
    <n v="768.54000000000008"/>
    <n v="0"/>
    <n v="0"/>
    <n v="4"/>
    <n v="2.6"/>
    <n v="0.9"/>
    <n v="4.4000000000000004"/>
    <n v="0"/>
    <n v="0"/>
    <n v="0"/>
    <n v="0"/>
    <n v="0"/>
    <n v="0"/>
    <n v="11.9"/>
    <n v="780.44"/>
  </r>
  <r>
    <x v="98"/>
    <x v="0"/>
    <x v="7"/>
    <n v="0"/>
    <n v="0"/>
    <n v="0"/>
    <n v="0"/>
    <n v="0"/>
    <n v="0"/>
    <n v="0"/>
    <n v="0"/>
    <n v="0"/>
    <n v="0"/>
    <n v="0"/>
    <n v="0"/>
    <n v="0"/>
    <n v="0"/>
    <n v="0"/>
    <n v="0"/>
    <n v="0"/>
    <n v="0"/>
    <n v="0"/>
    <n v="0"/>
    <n v="0"/>
    <n v="0"/>
    <n v="0"/>
    <n v="0"/>
    <n v="0"/>
    <n v="0"/>
    <n v="0"/>
  </r>
  <r>
    <x v="99"/>
    <x v="0"/>
    <x v="5"/>
    <n v="0"/>
    <n v="0"/>
    <n v="0"/>
    <n v="0"/>
    <n v="0"/>
    <n v="0"/>
    <n v="0"/>
    <n v="0"/>
    <n v="0"/>
    <n v="0"/>
    <n v="0"/>
    <n v="0"/>
    <n v="0"/>
    <n v="0"/>
    <n v="0"/>
    <n v="0"/>
    <n v="0"/>
    <n v="0"/>
    <n v="0"/>
    <n v="0"/>
    <n v="0"/>
    <n v="0"/>
    <n v="0"/>
    <n v="0"/>
    <n v="0"/>
    <n v="0"/>
    <n v="0"/>
  </r>
  <r>
    <x v="100"/>
    <x v="0"/>
    <x v="4"/>
    <n v="275.7"/>
    <n v="251.9"/>
    <n v="214.1"/>
    <n v="261.7"/>
    <n v="248.3"/>
    <n v="233.8"/>
    <n v="243.7"/>
    <n v="200.2"/>
    <n v="192.2"/>
    <n v="261.39999999999998"/>
    <n v="38.4"/>
    <n v="0"/>
    <n v="2421.4"/>
    <n v="13.3"/>
    <n v="36"/>
    <n v="50.5"/>
    <n v="26.2"/>
    <n v="20"/>
    <n v="30.2"/>
    <n v="20.2"/>
    <n v="19"/>
    <n v="15.6"/>
    <n v="18.8"/>
    <n v="2.2999999999999998"/>
    <n v="0"/>
    <n v="252.1"/>
    <n v="2673.5"/>
  </r>
  <r>
    <x v="101"/>
    <x v="0"/>
    <x v="3"/>
    <n v="0"/>
    <n v="0"/>
    <n v="0"/>
    <n v="1.3"/>
    <n v="6.2"/>
    <n v="0.8"/>
    <n v="17"/>
    <n v="0"/>
    <n v="0"/>
    <n v="0"/>
    <n v="0"/>
    <n v="0"/>
    <n v="25.3"/>
    <n v="95"/>
    <n v="85.8"/>
    <n v="54.6"/>
    <n v="80.8"/>
    <n v="104.1"/>
    <n v="171"/>
    <n v="169.8"/>
    <n v="159.6"/>
    <n v="131.30000000000001"/>
    <n v="158"/>
    <n v="19"/>
    <n v="0"/>
    <n v="1229"/>
    <n v="1254.3000000000002"/>
  </r>
  <r>
    <x v="102"/>
    <x v="0"/>
    <x v="0"/>
    <n v="0"/>
    <n v="0"/>
    <n v="0"/>
    <n v="0"/>
    <n v="0"/>
    <n v="0"/>
    <n v="0"/>
    <n v="0"/>
    <n v="0"/>
    <n v="0"/>
    <n v="0"/>
    <n v="0"/>
    <n v="0"/>
    <n v="0"/>
    <n v="0"/>
    <n v="0"/>
    <n v="0"/>
    <n v="0"/>
    <n v="0"/>
    <n v="0"/>
    <n v="0"/>
    <n v="0"/>
    <n v="0"/>
    <n v="0"/>
    <n v="0"/>
    <n v="0"/>
    <n v="0"/>
  </r>
  <r>
    <x v="103"/>
    <x v="0"/>
    <x v="4"/>
    <n v="26.2"/>
    <n v="25.1"/>
    <n v="40.299999999999997"/>
    <n v="44.5"/>
    <n v="35.200000000000003"/>
    <n v="55.4"/>
    <n v="43"/>
    <n v="14.6"/>
    <n v="14"/>
    <n v="19"/>
    <n v="2.8"/>
    <n v="0"/>
    <n v="320.10000000000008"/>
    <n v="0"/>
    <n v="0"/>
    <n v="1.2"/>
    <n v="32.799999999999997"/>
    <n v="39.5"/>
    <n v="33.799999999999997"/>
    <n v="28.1"/>
    <n v="26.4"/>
    <n v="21.7"/>
    <n v="26.1"/>
    <n v="3.1"/>
    <n v="0"/>
    <n v="212.7"/>
    <n v="532.80000000000007"/>
  </r>
  <r>
    <x v="104"/>
    <x v="0"/>
    <x v="4"/>
    <n v="80.099999999999994"/>
    <n v="72.900000000000006"/>
    <n v="69.900000000000006"/>
    <n v="51"/>
    <n v="23.9"/>
    <n v="4.8"/>
    <n v="0"/>
    <n v="0"/>
    <n v="0"/>
    <n v="0"/>
    <n v="0"/>
    <n v="0"/>
    <n v="302.59999999999997"/>
    <n v="54"/>
    <n v="47.8"/>
    <n v="48.6"/>
    <n v="75.400000000000006"/>
    <n v="61.3"/>
    <n v="13.9"/>
    <n v="0"/>
    <n v="0"/>
    <n v="0"/>
    <n v="0"/>
    <n v="0"/>
    <n v="0"/>
    <n v="301"/>
    <n v="603.59999999999991"/>
  </r>
  <r>
    <x v="105"/>
    <x v="0"/>
    <x v="6"/>
    <n v="0"/>
    <n v="0"/>
    <n v="0"/>
    <n v="0"/>
    <n v="0"/>
    <n v="0"/>
    <n v="0"/>
    <n v="0"/>
    <n v="0"/>
    <n v="0"/>
    <n v="0"/>
    <n v="0"/>
    <n v="0"/>
    <n v="0"/>
    <n v="0"/>
    <n v="0"/>
    <n v="0"/>
    <n v="0"/>
    <n v="0"/>
    <n v="0"/>
    <n v="0"/>
    <n v="0"/>
    <n v="0"/>
    <n v="0"/>
    <n v="0"/>
    <n v="0"/>
    <n v="0"/>
  </r>
  <r>
    <x v="106"/>
    <x v="0"/>
    <x v="6"/>
    <n v="0"/>
    <n v="0"/>
    <n v="0"/>
    <n v="0"/>
    <n v="0"/>
    <n v="0"/>
    <n v="0"/>
    <n v="0"/>
    <n v="0"/>
    <n v="0"/>
    <n v="0"/>
    <n v="0"/>
    <n v="0"/>
    <n v="0"/>
    <n v="0"/>
    <n v="0"/>
    <n v="0"/>
    <n v="0"/>
    <n v="0"/>
    <n v="0"/>
    <n v="0"/>
    <n v="0"/>
    <n v="0"/>
    <n v="0"/>
    <n v="0"/>
    <n v="0"/>
    <n v="0"/>
  </r>
  <r>
    <x v="107"/>
    <x v="0"/>
    <x v="2"/>
    <n v="0"/>
    <n v="0"/>
    <n v="0"/>
    <n v="0"/>
    <n v="26.7"/>
    <n v="66.599999999999994"/>
    <n v="95.8"/>
    <n v="27.5"/>
    <n v="26.3"/>
    <n v="35.799999999999997"/>
    <n v="5.3"/>
    <n v="0"/>
    <n v="284"/>
    <n v="0"/>
    <n v="0"/>
    <n v="0"/>
    <n v="0"/>
    <n v="99"/>
    <n v="96.3"/>
    <n v="61.6"/>
    <n v="57.9"/>
    <n v="47.6"/>
    <n v="57.3"/>
    <n v="6.9"/>
    <n v="0"/>
    <n v="426.6"/>
    <n v="710.59999999999991"/>
  </r>
  <r>
    <x v="108"/>
    <x v="0"/>
    <x v="1"/>
    <n v="1.6"/>
    <n v="6.4"/>
    <n v="9.4"/>
    <n v="7.1"/>
    <n v="6.9"/>
    <n v="21.8"/>
    <n v="16.600000000000001"/>
    <n v="10.4"/>
    <n v="9.9"/>
    <n v="13.4"/>
    <n v="2"/>
    <n v="0"/>
    <n v="105.50000000000003"/>
    <n v="2.5"/>
    <n v="51"/>
    <n v="22.4"/>
    <n v="47.1"/>
    <n v="23.5"/>
    <n v="46.3"/>
    <n v="31.9"/>
    <n v="30"/>
    <n v="24.7"/>
    <n v="29.7"/>
    <n v="3.6"/>
    <n v="0"/>
    <n v="312.70000000000005"/>
    <n v="418.2"/>
  </r>
  <r>
    <x v="109"/>
    <x v="0"/>
    <x v="5"/>
    <n v="105.6"/>
    <n v="119.4"/>
    <n v="177.2"/>
    <n v="158.6"/>
    <n v="173.9"/>
    <n v="166.6"/>
    <n v="203.2"/>
    <n v="107.9"/>
    <n v="103.5"/>
    <n v="140.80000000000001"/>
    <n v="20.7"/>
    <n v="0"/>
    <n v="1477.4"/>
    <n v="12.2"/>
    <n v="7.5"/>
    <n v="9.5"/>
    <n v="7.4"/>
    <n v="5.7"/>
    <n v="10.7"/>
    <n v="3.2"/>
    <n v="3"/>
    <n v="2.5"/>
    <n v="3"/>
    <n v="0.4"/>
    <n v="0"/>
    <n v="65.100000000000009"/>
    <n v="1542.5000000000005"/>
  </r>
  <r>
    <x v="110"/>
    <x v="0"/>
    <x v="2"/>
    <n v="0"/>
    <n v="0"/>
    <n v="0"/>
    <n v="0"/>
    <n v="0"/>
    <n v="0"/>
    <n v="0"/>
    <n v="0"/>
    <n v="0"/>
    <n v="0"/>
    <n v="0"/>
    <n v="0"/>
    <n v="0"/>
    <n v="0"/>
    <n v="0"/>
    <n v="0"/>
    <n v="0"/>
    <n v="0"/>
    <n v="0"/>
    <n v="0"/>
    <n v="0"/>
    <n v="0"/>
    <n v="0"/>
    <n v="0"/>
    <n v="0"/>
    <n v="0"/>
    <n v="0"/>
  </r>
  <r>
    <x v="111"/>
    <x v="0"/>
    <x v="8"/>
    <n v="94.6"/>
    <n v="118.8"/>
    <n v="137.1"/>
    <n v="120.9"/>
    <n v="63.7"/>
    <n v="64.8"/>
    <n v="78"/>
    <n v="93.3"/>
    <n v="89.5"/>
    <n v="121.8"/>
    <n v="17.899999999999999"/>
    <n v="0"/>
    <n v="1000.3999999999999"/>
    <n v="22.4"/>
    <n v="28"/>
    <n v="24.4"/>
    <n v="18.7"/>
    <n v="22.4"/>
    <n v="23.9"/>
    <n v="11.9"/>
    <n v="11.2"/>
    <n v="9.1999999999999993"/>
    <n v="11.1"/>
    <n v="1.3"/>
    <n v="0"/>
    <n v="184.5"/>
    <n v="1184.9000000000001"/>
  </r>
  <r>
    <x v="112"/>
    <x v="0"/>
    <x v="8"/>
    <n v="0"/>
    <n v="0"/>
    <n v="0"/>
    <n v="0"/>
    <n v="10"/>
    <n v="7.1"/>
    <n v="15.6"/>
    <n v="0"/>
    <n v="0"/>
    <n v="0"/>
    <n v="0"/>
    <n v="0"/>
    <n v="32.700000000000003"/>
    <n v="0"/>
    <n v="0"/>
    <n v="0"/>
    <n v="0"/>
    <n v="88.5"/>
    <n v="150"/>
    <n v="128"/>
    <n v="120.3"/>
    <n v="99"/>
    <n v="119.1"/>
    <n v="14.3"/>
    <n v="0"/>
    <n v="719.19999999999993"/>
    <n v="751.9"/>
  </r>
  <r>
    <x v="113"/>
    <x v="0"/>
    <x v="0"/>
    <n v="0"/>
    <n v="0"/>
    <n v="0"/>
    <n v="0"/>
    <n v="0"/>
    <n v="0"/>
    <n v="0"/>
    <n v="0"/>
    <n v="0"/>
    <n v="0"/>
    <n v="0"/>
    <n v="0"/>
    <n v="0"/>
    <n v="0"/>
    <n v="0"/>
    <n v="1"/>
    <n v="0"/>
    <n v="1.5"/>
    <n v="0"/>
    <n v="0"/>
    <n v="0"/>
    <n v="0"/>
    <n v="0"/>
    <n v="0"/>
    <n v="0"/>
    <n v="2.5"/>
    <n v="2.5"/>
  </r>
  <r>
    <x v="114"/>
    <x v="0"/>
    <x v="5"/>
    <n v="55.7"/>
    <n v="106.8"/>
    <n v="110.1"/>
    <n v="104.6"/>
    <n v="45.5"/>
    <n v="107.1"/>
    <n v="108.1"/>
    <n v="24.9"/>
    <n v="23.8"/>
    <n v="32.4"/>
    <n v="4.8"/>
    <n v="0"/>
    <n v="723.8"/>
    <n v="42.7"/>
    <n v="14.8"/>
    <n v="31.2"/>
    <n v="35.200000000000003"/>
    <n v="64.900000000000006"/>
    <n v="39.9"/>
    <n v="20.5"/>
    <n v="19.3"/>
    <n v="15.9"/>
    <n v="19.100000000000001"/>
    <n v="2.2999999999999998"/>
    <n v="0"/>
    <n v="305.8"/>
    <n v="1029.5999999999999"/>
  </r>
  <r>
    <x v="115"/>
    <x v="0"/>
    <x v="0"/>
    <n v="114.2"/>
    <n v="123.1"/>
    <n v="120.5"/>
    <n v="24.4"/>
    <n v="30.6"/>
    <n v="0"/>
    <n v="0"/>
    <n v="0"/>
    <n v="0"/>
    <n v="0"/>
    <n v="0"/>
    <n v="0"/>
    <n v="412.8"/>
    <n v="36.200000000000003"/>
    <n v="24.4"/>
    <n v="20.100000000000001"/>
    <n v="78.7"/>
    <n v="64.900000000000006"/>
    <n v="0"/>
    <n v="0"/>
    <n v="0"/>
    <n v="0"/>
    <n v="0"/>
    <n v="0"/>
    <n v="0"/>
    <n v="224.3"/>
    <n v="637.1"/>
  </r>
  <r>
    <x v="116"/>
    <x v="0"/>
    <x v="3"/>
    <n v="4.8"/>
    <n v="19.3"/>
    <n v="20.7"/>
    <n v="3.9"/>
    <n v="2.9"/>
    <n v="21"/>
    <n v="5.8"/>
    <n v="11.3"/>
    <n v="10.7"/>
    <n v="14.5"/>
    <n v="2.1"/>
    <n v="0"/>
    <n v="116.99999999999999"/>
    <n v="107.7"/>
    <n v="69.900000000000006"/>
    <n v="102.6"/>
    <n v="87.9"/>
    <n v="88.8"/>
    <n v="108.9"/>
    <n v="79.8"/>
    <n v="75"/>
    <n v="61.7"/>
    <n v="74.3"/>
    <n v="8.9"/>
    <n v="0"/>
    <n v="865.5"/>
    <n v="982.49999999999989"/>
  </r>
  <r>
    <x v="117"/>
    <x v="0"/>
    <x v="5"/>
    <n v="0"/>
    <n v="0"/>
    <n v="0.4"/>
    <n v="0"/>
    <n v="0"/>
    <n v="0"/>
    <n v="0"/>
    <n v="0"/>
    <n v="0"/>
    <n v="0"/>
    <n v="0"/>
    <n v="0"/>
    <n v="0.4"/>
    <n v="0"/>
    <n v="0.4"/>
    <n v="0"/>
    <n v="0"/>
    <n v="0"/>
    <n v="0"/>
    <n v="0"/>
    <n v="0"/>
    <n v="0"/>
    <n v="0"/>
    <n v="0"/>
    <n v="0"/>
    <n v="0.4"/>
    <n v="0.8"/>
  </r>
  <r>
    <x v="118"/>
    <x v="0"/>
    <x v="4"/>
    <n v="39.6"/>
    <n v="148.80000000000001"/>
    <n v="256.39999999999998"/>
    <n v="110"/>
    <n v="96.3"/>
    <n v="132.19999999999999"/>
    <n v="107.7"/>
    <n v="33.5"/>
    <n v="32"/>
    <n v="43.6"/>
    <n v="6.4"/>
    <n v="0"/>
    <n v="1006.5"/>
    <n v="116.7"/>
    <n v="54.9"/>
    <n v="73"/>
    <n v="132"/>
    <n v="145"/>
    <n v="162.1"/>
    <n v="77.2"/>
    <n v="72.599999999999994"/>
    <n v="59.7"/>
    <n v="71.900000000000006"/>
    <n v="8.6"/>
    <n v="0"/>
    <n v="973.70000000000016"/>
    <n v="1980.2"/>
  </r>
  <r>
    <x v="119"/>
    <x v="0"/>
    <x v="1"/>
    <n v="190.3"/>
    <n v="193"/>
    <n v="218.8"/>
    <n v="149.5"/>
    <n v="154.19999999999999"/>
    <n v="145.9"/>
    <n v="107.5"/>
    <n v="72.8"/>
    <n v="69.8"/>
    <n v="95"/>
    <n v="14"/>
    <n v="0"/>
    <n v="1410.8"/>
    <n v="30.5"/>
    <n v="36.700000000000003"/>
    <n v="43.7"/>
    <n v="56.4"/>
    <n v="59.8"/>
    <n v="85.7"/>
    <n v="115.7"/>
    <n v="108.8"/>
    <n v="89.5"/>
    <n v="107.7"/>
    <n v="12.9"/>
    <n v="0"/>
    <n v="747.4"/>
    <n v="2158.2000000000003"/>
  </r>
  <r>
    <x v="120"/>
    <x v="0"/>
    <x v="0"/>
    <n v="79.400000000000006"/>
    <n v="85.1"/>
    <n v="56.8"/>
    <n v="65.900000000000006"/>
    <n v="64.400000000000006"/>
    <n v="93.1"/>
    <n v="139.6"/>
    <n v="184"/>
    <n v="176.5"/>
    <n v="240.2"/>
    <n v="35.299999999999997"/>
    <n v="0"/>
    <n v="1220.3"/>
    <n v="44"/>
    <n v="36.1"/>
    <n v="45.5"/>
    <n v="58.9"/>
    <n v="54.8"/>
    <n v="57.9"/>
    <n v="34.1"/>
    <n v="32.1"/>
    <n v="26.4"/>
    <n v="31.8"/>
    <n v="3.8"/>
    <n v="0"/>
    <n v="425.40000000000003"/>
    <n v="1645.6999999999998"/>
  </r>
  <r>
    <x v="121"/>
    <x v="0"/>
    <x v="3"/>
    <n v="0"/>
    <n v="0"/>
    <n v="0"/>
    <n v="0"/>
    <n v="0"/>
    <n v="0"/>
    <n v="0"/>
    <n v="0"/>
    <n v="0"/>
    <n v="0"/>
    <n v="0"/>
    <n v="0"/>
    <n v="0"/>
    <n v="0"/>
    <n v="0"/>
    <n v="0"/>
    <n v="0"/>
    <n v="0"/>
    <n v="0"/>
    <n v="0"/>
    <n v="0"/>
    <n v="0"/>
    <n v="0"/>
    <n v="0"/>
    <n v="0"/>
    <n v="0"/>
    <n v="0"/>
  </r>
  <r>
    <x v="122"/>
    <x v="0"/>
    <x v="0"/>
    <n v="0"/>
    <n v="0"/>
    <n v="0"/>
    <n v="0"/>
    <n v="0"/>
    <n v="0"/>
    <n v="0"/>
    <n v="0"/>
    <n v="0"/>
    <n v="0"/>
    <n v="0"/>
    <n v="0"/>
    <n v="0"/>
    <n v="0"/>
    <n v="0"/>
    <n v="0"/>
    <n v="0"/>
    <n v="0"/>
    <n v="0"/>
    <n v="0"/>
    <n v="0"/>
    <n v="0"/>
    <n v="0"/>
    <n v="0"/>
    <n v="0"/>
    <n v="0"/>
    <n v="0"/>
  </r>
  <r>
    <x v="123"/>
    <x v="0"/>
    <x v="2"/>
    <n v="0"/>
    <n v="0"/>
    <n v="0"/>
    <n v="0"/>
    <n v="0"/>
    <n v="0"/>
    <n v="0"/>
    <n v="0"/>
    <n v="0"/>
    <n v="0"/>
    <n v="0"/>
    <n v="0"/>
    <n v="0"/>
    <n v="0"/>
    <n v="0"/>
    <n v="0"/>
    <n v="0"/>
    <n v="0"/>
    <n v="0"/>
    <n v="0"/>
    <n v="0"/>
    <n v="0"/>
    <n v="0"/>
    <n v="0"/>
    <n v="0"/>
    <n v="0"/>
    <n v="0"/>
  </r>
  <r>
    <x v="124"/>
    <x v="0"/>
    <x v="6"/>
    <n v="120.1"/>
    <n v="127.8"/>
    <n v="103.9"/>
    <n v="135.80000000000001"/>
    <n v="77.400000000000006"/>
    <n v="160.5"/>
    <n v="164.7"/>
    <n v="142.9"/>
    <n v="137.1"/>
    <n v="186.6"/>
    <n v="27.4"/>
    <n v="0"/>
    <n v="1384.2"/>
    <n v="23.3"/>
    <n v="40.1"/>
    <n v="32.700000000000003"/>
    <n v="14.2"/>
    <n v="40"/>
    <n v="35.6"/>
    <n v="19.8"/>
    <n v="18.600000000000001"/>
    <n v="15.3"/>
    <n v="18.399999999999999"/>
    <n v="2.2000000000000002"/>
    <n v="0"/>
    <n v="260.2"/>
    <n v="1644.3999999999999"/>
  </r>
  <r>
    <x v="125"/>
    <x v="0"/>
    <x v="6"/>
    <n v="109.5"/>
    <n v="85.1"/>
    <n v="5.2"/>
    <n v="152.80000000000001"/>
    <n v="102.5"/>
    <n v="251.2"/>
    <n v="196.5"/>
    <n v="95"/>
    <n v="91.1"/>
    <n v="124"/>
    <n v="18.2"/>
    <n v="0"/>
    <n v="1231.0999999999999"/>
    <n v="8"/>
    <n v="0"/>
    <n v="0"/>
    <n v="3.1"/>
    <n v="18.5"/>
    <n v="3.6"/>
    <n v="10.199999999999999"/>
    <n v="9.6"/>
    <n v="7.9"/>
    <n v="9.5"/>
    <n v="1.1000000000000001"/>
    <n v="0"/>
    <n v="71.5"/>
    <n v="1302.5999999999997"/>
  </r>
  <r>
    <x v="126"/>
    <x v="0"/>
    <x v="6"/>
    <n v="97.3"/>
    <n v="148.6"/>
    <n v="144.30000000000001"/>
    <n v="126.2"/>
    <n v="81.400000000000006"/>
    <n v="86.6"/>
    <n v="42.5"/>
    <n v="94.2"/>
    <n v="90.3"/>
    <n v="122.9"/>
    <n v="18.100000000000001"/>
    <n v="0"/>
    <n v="1052.3999999999999"/>
    <n v="1"/>
    <n v="0"/>
    <n v="0"/>
    <n v="1.4"/>
    <n v="0.5"/>
    <n v="2.7"/>
    <n v="4.5"/>
    <n v="4.2"/>
    <n v="3.5"/>
    <n v="4.2"/>
    <n v="0.5"/>
    <n v="0"/>
    <n v="22.5"/>
    <n v="1074.9000000000001"/>
  </r>
  <r>
    <x v="127"/>
    <x v="0"/>
    <x v="3"/>
    <n v="56.7"/>
    <n v="113.9"/>
    <n v="123.6"/>
    <n v="117.5"/>
    <n v="78.2"/>
    <n v="100.9"/>
    <n v="100.3"/>
    <n v="0"/>
    <n v="0"/>
    <n v="0"/>
    <n v="0"/>
    <n v="0"/>
    <n v="691.1"/>
    <n v="0"/>
    <n v="0"/>
    <n v="0"/>
    <n v="0"/>
    <n v="0"/>
    <n v="0"/>
    <n v="0"/>
    <n v="0"/>
    <n v="0"/>
    <n v="0"/>
    <n v="0"/>
    <n v="0"/>
    <n v="0"/>
    <n v="691.1"/>
  </r>
  <r>
    <x v="128"/>
    <x v="0"/>
    <x v="8"/>
    <n v="0"/>
    <n v="0"/>
    <n v="0"/>
    <n v="0"/>
    <n v="0"/>
    <n v="0"/>
    <n v="0"/>
    <n v="0"/>
    <n v="0"/>
    <n v="0"/>
    <n v="0"/>
    <n v="0"/>
    <n v="0"/>
    <n v="0"/>
    <n v="0"/>
    <n v="0"/>
    <n v="0"/>
    <n v="0"/>
    <n v="0"/>
    <n v="0"/>
    <n v="0"/>
    <n v="0"/>
    <n v="0"/>
    <n v="0"/>
    <n v="0"/>
    <n v="0"/>
    <n v="0"/>
  </r>
  <r>
    <x v="129"/>
    <x v="0"/>
    <x v="1"/>
    <n v="51.1"/>
    <n v="240.1"/>
    <n v="160.5"/>
    <n v="119.8"/>
    <n v="108.4"/>
    <n v="220"/>
    <n v="211"/>
    <n v="13"/>
    <n v="12.3"/>
    <n v="16.8"/>
    <n v="2.5"/>
    <n v="0"/>
    <n v="1155.5"/>
    <n v="5"/>
    <n v="12.1"/>
    <n v="8.1999999999999993"/>
    <n v="16.5"/>
    <n v="19.399999999999999"/>
    <n v="0.6"/>
    <n v="4.0999999999999996"/>
    <n v="3.9"/>
    <n v="3.2"/>
    <n v="3.9"/>
    <n v="0.5"/>
    <n v="0"/>
    <n v="77.400000000000006"/>
    <n v="1232.9000000000001"/>
  </r>
  <r>
    <x v="130"/>
    <x v="0"/>
    <x v="5"/>
    <n v="0"/>
    <n v="0"/>
    <n v="0"/>
    <n v="0"/>
    <n v="0"/>
    <n v="0"/>
    <n v="0"/>
    <n v="0"/>
    <n v="0"/>
    <n v="0"/>
    <n v="0"/>
    <n v="0"/>
    <n v="0"/>
    <n v="0"/>
    <n v="0"/>
    <n v="0"/>
    <n v="0"/>
    <n v="0"/>
    <n v="0"/>
    <n v="0"/>
    <n v="0"/>
    <n v="0"/>
    <n v="0"/>
    <n v="0"/>
    <n v="0"/>
    <n v="0"/>
    <n v="0"/>
  </r>
  <r>
    <x v="131"/>
    <x v="0"/>
    <x v="2"/>
    <n v="120.8"/>
    <n v="133.30000000000001"/>
    <n v="117"/>
    <n v="115.6"/>
    <n v="125.9"/>
    <n v="145.9"/>
    <n v="166.3"/>
    <n v="147.5"/>
    <n v="182.3"/>
    <n v="114.7"/>
    <n v="21.3"/>
    <n v="0"/>
    <n v="1390.6"/>
    <n v="45"/>
    <n v="27.7"/>
    <n v="54.3"/>
    <n v="34.700000000000003"/>
    <n v="26.8"/>
    <n v="24.6"/>
    <n v="19.100000000000001"/>
    <n v="18"/>
    <n v="14.8"/>
    <n v="17.8"/>
    <n v="2.1"/>
    <n v="0"/>
    <n v="284.90000000000003"/>
    <n v="1675.4999999999995"/>
  </r>
  <r>
    <x v="132"/>
    <x v="0"/>
    <x v="5"/>
    <n v="315.3"/>
    <n v="280"/>
    <n v="246.3"/>
    <n v="208.3"/>
    <n v="173.5"/>
    <n v="251.4"/>
    <n v="252.5"/>
    <n v="319.89999999999998"/>
    <n v="307.10000000000002"/>
    <n v="417.8"/>
    <n v="61.4"/>
    <n v="0"/>
    <n v="2833.5"/>
    <n v="12"/>
    <n v="8"/>
    <n v="12.7"/>
    <n v="3.5"/>
    <n v="4"/>
    <n v="0"/>
    <n v="0"/>
    <n v="0"/>
    <n v="0"/>
    <n v="0"/>
    <n v="0"/>
    <n v="0"/>
    <n v="40.200000000000003"/>
    <n v="2873.7"/>
  </r>
  <r>
    <x v="133"/>
    <x v="0"/>
    <x v="1"/>
    <n v="108"/>
    <n v="90.6"/>
    <n v="110"/>
    <n v="110"/>
    <n v="127"/>
    <n v="114.7"/>
    <n v="107.7"/>
    <n v="109.6"/>
    <n v="105.1"/>
    <n v="143"/>
    <n v="21"/>
    <n v="0"/>
    <n v="1146.7000000000003"/>
    <n v="36.9"/>
    <n v="23"/>
    <n v="11.3"/>
    <n v="3.5"/>
    <n v="4.5"/>
    <n v="4.2"/>
    <n v="8.9"/>
    <n v="8.4"/>
    <n v="6.9"/>
    <n v="8.3000000000000007"/>
    <n v="1"/>
    <n v="0"/>
    <n v="116.90000000000002"/>
    <n v="1263.6000000000006"/>
  </r>
  <r>
    <x v="134"/>
    <x v="0"/>
    <x v="7"/>
    <n v="0"/>
    <n v="0"/>
    <n v="0"/>
    <n v="0"/>
    <n v="0"/>
    <n v="0"/>
    <n v="0"/>
    <n v="0"/>
    <n v="0"/>
    <n v="0"/>
    <n v="0"/>
    <n v="0"/>
    <n v="0"/>
    <n v="0"/>
    <n v="0"/>
    <n v="0"/>
    <n v="0"/>
    <n v="0"/>
    <n v="0"/>
    <n v="0"/>
    <n v="0"/>
    <n v="0"/>
    <n v="0"/>
    <n v="0"/>
    <n v="0"/>
    <n v="0"/>
    <n v="0"/>
  </r>
  <r>
    <x v="135"/>
    <x v="0"/>
    <x v="5"/>
    <n v="0"/>
    <n v="0"/>
    <n v="0"/>
    <n v="0"/>
    <n v="0"/>
    <n v="0"/>
    <n v="0"/>
    <n v="0"/>
    <n v="0"/>
    <n v="0"/>
    <n v="0"/>
    <n v="0"/>
    <n v="0"/>
    <n v="0"/>
    <n v="0"/>
    <n v="0"/>
    <n v="0"/>
    <n v="0"/>
    <n v="0"/>
    <n v="0"/>
    <n v="0"/>
    <n v="0"/>
    <n v="0"/>
    <n v="0"/>
    <n v="0"/>
    <n v="0"/>
    <n v="0"/>
  </r>
  <r>
    <x v="136"/>
    <x v="0"/>
    <x v="2"/>
    <n v="3.3"/>
    <n v="0"/>
    <n v="0"/>
    <n v="0"/>
    <n v="0"/>
    <n v="0"/>
    <n v="0"/>
    <n v="0"/>
    <n v="0"/>
    <n v="0"/>
    <n v="0"/>
    <n v="0"/>
    <n v="3.3"/>
    <n v="0"/>
    <n v="0"/>
    <n v="0"/>
    <n v="0"/>
    <n v="0"/>
    <n v="0"/>
    <n v="0"/>
    <n v="0"/>
    <n v="0"/>
    <n v="0"/>
    <n v="0"/>
    <n v="0"/>
    <n v="0"/>
    <n v="3.3"/>
  </r>
  <r>
    <x v="137"/>
    <x v="0"/>
    <x v="8"/>
    <n v="77.7"/>
    <n v="72.400000000000006"/>
    <n v="60.8"/>
    <n v="72"/>
    <n v="84.8"/>
    <n v="105.9"/>
    <n v="96.4"/>
    <n v="53.1"/>
    <n v="50.9"/>
    <n v="69.3"/>
    <n v="10.199999999999999"/>
    <n v="0"/>
    <n v="753.5"/>
    <n v="0"/>
    <n v="0"/>
    <n v="0.5"/>
    <n v="0"/>
    <n v="0"/>
    <n v="0"/>
    <n v="0.1"/>
    <n v="0.1"/>
    <n v="0.1"/>
    <n v="0.1"/>
    <n v="0"/>
    <n v="0"/>
    <n v="0.89999999999999991"/>
    <n v="754.40000000000009"/>
  </r>
  <r>
    <x v="138"/>
    <x v="0"/>
    <x v="0"/>
    <n v="0"/>
    <n v="0"/>
    <n v="0"/>
    <n v="0"/>
    <n v="0"/>
    <n v="0"/>
    <n v="0"/>
    <n v="0"/>
    <n v="0"/>
    <n v="0"/>
    <n v="0"/>
    <n v="0"/>
    <n v="0"/>
    <n v="0"/>
    <n v="0"/>
    <n v="0"/>
    <n v="0"/>
    <n v="0"/>
    <n v="0"/>
    <n v="0"/>
    <n v="0"/>
    <n v="0"/>
    <n v="0"/>
    <n v="0"/>
    <n v="0"/>
    <n v="0"/>
    <n v="0"/>
  </r>
  <r>
    <x v="139"/>
    <x v="0"/>
    <x v="0"/>
    <n v="314.7"/>
    <n v="201.1"/>
    <n v="121.3"/>
    <n v="157.4"/>
    <n v="146.6"/>
    <n v="161.9"/>
    <n v="151.1"/>
    <n v="82.2"/>
    <n v="78.8"/>
    <n v="107.3"/>
    <n v="15.8"/>
    <n v="0"/>
    <n v="1538.1999999999998"/>
    <n v="4.5"/>
    <n v="14.3"/>
    <n v="2.8"/>
    <n v="0.1"/>
    <n v="0"/>
    <n v="0"/>
    <n v="0"/>
    <n v="0"/>
    <n v="0"/>
    <n v="0"/>
    <n v="0"/>
    <n v="0"/>
    <n v="21.700000000000003"/>
    <n v="1559.8999999999996"/>
  </r>
  <r>
    <x v="140"/>
    <x v="0"/>
    <x v="8"/>
    <n v="85.8"/>
    <n v="21.8"/>
    <n v="23.4"/>
    <n v="49.1"/>
    <n v="14.8"/>
    <n v="0"/>
    <n v="0"/>
    <n v="0"/>
    <n v="0"/>
    <n v="0"/>
    <n v="0"/>
    <n v="0"/>
    <n v="194.9"/>
    <n v="135.80000000000001"/>
    <n v="130.69999999999999"/>
    <n v="125"/>
    <n v="126.3"/>
    <n v="167"/>
    <n v="12"/>
    <n v="0"/>
    <n v="0"/>
    <n v="0"/>
    <n v="0"/>
    <n v="0"/>
    <n v="0"/>
    <n v="696.8"/>
    <n v="891.7"/>
  </r>
  <r>
    <x v="141"/>
    <x v="0"/>
    <x v="5"/>
    <n v="163.1"/>
    <n v="135.4"/>
    <n v="140.30000000000001"/>
    <n v="159.80000000000001"/>
    <n v="35.1"/>
    <n v="127.6"/>
    <n v="111.2"/>
    <n v="25.8"/>
    <n v="24.6"/>
    <n v="33.5"/>
    <n v="4.9000000000000004"/>
    <n v="0"/>
    <n v="961.30000000000007"/>
    <n v="0"/>
    <n v="1"/>
    <n v="34.700000000000003"/>
    <n v="47.9"/>
    <n v="45.3"/>
    <n v="21.3"/>
    <n v="8.1999999999999993"/>
    <n v="7.7"/>
    <n v="6.3"/>
    <n v="7.6"/>
    <n v="0.9"/>
    <n v="0"/>
    <n v="180.89999999999998"/>
    <n v="1142.2"/>
  </r>
  <r>
    <x v="142"/>
    <x v="0"/>
    <x v="5"/>
    <n v="72.400000000000006"/>
    <n v="49.2"/>
    <n v="66.400000000000006"/>
    <n v="38.9"/>
    <n v="26.1"/>
    <n v="70.3"/>
    <n v="64.2"/>
    <n v="12.1"/>
    <n v="11.5"/>
    <n v="15.6"/>
    <n v="2.2999999999999998"/>
    <n v="0"/>
    <n v="429.00000000000006"/>
    <n v="1.6"/>
    <n v="0"/>
    <n v="0"/>
    <n v="2.6"/>
    <n v="6"/>
    <n v="0.1"/>
    <n v="0.2"/>
    <n v="0.2"/>
    <n v="0.2"/>
    <n v="0.2"/>
    <n v="0"/>
    <n v="0"/>
    <n v="11.099999999999996"/>
    <n v="440.10000000000008"/>
  </r>
  <r>
    <x v="143"/>
    <x v="0"/>
    <x v="8"/>
    <n v="199.8"/>
    <n v="126.7"/>
    <n v="115.7"/>
    <n v="124.8"/>
    <n v="147.1"/>
    <n v="139.19999999999999"/>
    <n v="139.4"/>
    <n v="160.9"/>
    <n v="154.4"/>
    <n v="210"/>
    <n v="30.9"/>
    <n v="0"/>
    <n v="1548.9"/>
    <n v="24.9"/>
    <n v="32.700000000000003"/>
    <n v="30.8"/>
    <n v="21.7"/>
    <n v="29.5"/>
    <n v="54.8"/>
    <n v="11.3"/>
    <n v="10.6"/>
    <n v="8.6999999999999993"/>
    <n v="10.5"/>
    <n v="1.3"/>
    <n v="0"/>
    <n v="236.80000000000004"/>
    <n v="1785.7"/>
  </r>
  <r>
    <x v="144"/>
    <x v="0"/>
    <x v="7"/>
    <n v="129"/>
    <n v="161.5"/>
    <n v="171.3"/>
    <n v="61.7"/>
    <n v="118.2"/>
    <n v="127.9"/>
    <n v="189.7"/>
    <n v="34.4"/>
    <n v="32.799999999999997"/>
    <n v="44.7"/>
    <n v="6.6"/>
    <n v="0"/>
    <n v="1077.8"/>
    <n v="42.3"/>
    <n v="61.3"/>
    <n v="20.2"/>
    <n v="82"/>
    <n v="93.8"/>
    <n v="78.400000000000006"/>
    <n v="35.4"/>
    <n v="33.299999999999997"/>
    <n v="27.4"/>
    <n v="33"/>
    <n v="4"/>
    <n v="0"/>
    <n v="511.09999999999997"/>
    <n v="1588.9"/>
  </r>
  <r>
    <x v="145"/>
    <x v="0"/>
    <x v="0"/>
    <n v="94.9"/>
    <n v="72.5"/>
    <n v="85.7"/>
    <n v="47.6"/>
    <n v="32.9"/>
    <n v="139"/>
    <n v="242.6"/>
    <n v="39.5"/>
    <n v="37.799999999999997"/>
    <n v="51.4"/>
    <n v="7.6"/>
    <n v="0"/>
    <n v="851.5"/>
    <n v="3.2"/>
    <n v="12.6"/>
    <n v="37.9"/>
    <n v="41.7"/>
    <n v="60.2"/>
    <n v="49.1"/>
    <n v="0.1"/>
    <n v="0.1"/>
    <n v="0.1"/>
    <n v="0.1"/>
    <n v="0"/>
    <n v="0"/>
    <n v="205.1"/>
    <n v="1056.5999999999997"/>
  </r>
  <r>
    <x v="146"/>
    <x v="0"/>
    <x v="8"/>
    <n v="172.3"/>
    <n v="208.7"/>
    <n v="181.8"/>
    <n v="134.9"/>
    <n v="152.1"/>
    <n v="250"/>
    <n v="274"/>
    <n v="209.6"/>
    <n v="201.2"/>
    <n v="273.7"/>
    <n v="40.200000000000003"/>
    <n v="0"/>
    <n v="2098.4999999999995"/>
    <n v="0"/>
    <n v="5.3"/>
    <n v="7.4"/>
    <n v="5.8"/>
    <n v="12.2"/>
    <n v="8.5"/>
    <n v="0.3"/>
    <n v="0.3"/>
    <n v="0.2"/>
    <n v="0.3"/>
    <n v="0"/>
    <n v="0"/>
    <n v="40.299999999999997"/>
    <n v="2138.8000000000002"/>
  </r>
  <r>
    <x v="147"/>
    <x v="0"/>
    <x v="5"/>
    <n v="69.7"/>
    <n v="53.3"/>
    <n v="63.2"/>
    <n v="29.1"/>
    <n v="7.9"/>
    <n v="0.5"/>
    <n v="0"/>
    <n v="0"/>
    <n v="0"/>
    <n v="0"/>
    <n v="0"/>
    <n v="0"/>
    <n v="223.7"/>
    <n v="46.9"/>
    <n v="34"/>
    <n v="46.2"/>
    <n v="35.799999999999997"/>
    <n v="36.5"/>
    <n v="6.9"/>
    <n v="0"/>
    <n v="0"/>
    <n v="0"/>
    <n v="0"/>
    <n v="0"/>
    <n v="0"/>
    <n v="206.3"/>
    <n v="429.99999999999994"/>
  </r>
  <r>
    <x v="148"/>
    <x v="0"/>
    <x v="2"/>
    <n v="150.69999999999999"/>
    <n v="128.69999999999999"/>
    <n v="157"/>
    <n v="131"/>
    <n v="114.9"/>
    <n v="128.69999999999999"/>
    <n v="146.6"/>
    <n v="91.6"/>
    <n v="87.9"/>
    <n v="119.5"/>
    <n v="17.600000000000001"/>
    <n v="0"/>
    <n v="1274.2"/>
    <n v="15.5"/>
    <n v="14.2"/>
    <n v="6.4"/>
    <n v="18.399999999999999"/>
    <n v="21.8"/>
    <n v="13.8"/>
    <n v="15.6"/>
    <n v="14.7"/>
    <n v="12.1"/>
    <n v="14.6"/>
    <n v="1.7"/>
    <n v="0"/>
    <n v="148.79999999999998"/>
    <n v="1423"/>
  </r>
  <r>
    <x v="149"/>
    <x v="0"/>
    <x v="8"/>
    <n v="0"/>
    <n v="0"/>
    <n v="0"/>
    <n v="0"/>
    <n v="0"/>
    <n v="0"/>
    <n v="0"/>
    <n v="0"/>
    <n v="0"/>
    <n v="0"/>
    <n v="0"/>
    <n v="0"/>
    <n v="0"/>
    <n v="0"/>
    <n v="0"/>
    <n v="0"/>
    <n v="0"/>
    <n v="0"/>
    <n v="0"/>
    <n v="0"/>
    <n v="0"/>
    <n v="0"/>
    <n v="0"/>
    <n v="0"/>
    <n v="0"/>
    <n v="0"/>
    <n v="0"/>
  </r>
  <r>
    <x v="150"/>
    <x v="0"/>
    <x v="0"/>
    <n v="0"/>
    <n v="0"/>
    <n v="0"/>
    <n v="0"/>
    <n v="0"/>
    <n v="0"/>
    <n v="0"/>
    <n v="0"/>
    <n v="0"/>
    <n v="0"/>
    <n v="0"/>
    <n v="0"/>
    <n v="0"/>
    <n v="0"/>
    <n v="0"/>
    <n v="0"/>
    <n v="0"/>
    <n v="0"/>
    <n v="0"/>
    <n v="0"/>
    <n v="0"/>
    <n v="0"/>
    <n v="0"/>
    <n v="0"/>
    <n v="0"/>
    <n v="0"/>
    <n v="0"/>
  </r>
  <r>
    <x v="151"/>
    <x v="0"/>
    <x v="5"/>
    <n v="0"/>
    <n v="0"/>
    <n v="0"/>
    <n v="0"/>
    <n v="0"/>
    <n v="0"/>
    <n v="0"/>
    <n v="0"/>
    <n v="0"/>
    <n v="0"/>
    <n v="0"/>
    <n v="0"/>
    <n v="0"/>
    <n v="0"/>
    <n v="0"/>
    <n v="0"/>
    <n v="0"/>
    <n v="0"/>
    <n v="0"/>
    <n v="0"/>
    <n v="0"/>
    <n v="0"/>
    <n v="0"/>
    <n v="0"/>
    <n v="0"/>
    <n v="0"/>
    <n v="0"/>
  </r>
  <r>
    <x v="152"/>
    <x v="0"/>
    <x v="6"/>
    <n v="157.69999999999999"/>
    <n v="189.6"/>
    <n v="106.3"/>
    <n v="101.3"/>
    <n v="78.599999999999994"/>
    <n v="173.8"/>
    <n v="155.30000000000001"/>
    <n v="113.9"/>
    <n v="109.2"/>
    <n v="148.6"/>
    <n v="21.8"/>
    <n v="0"/>
    <n v="1356.1"/>
    <n v="7.8"/>
    <n v="2.7"/>
    <n v="26.9"/>
    <n v="16.600000000000001"/>
    <n v="27.6"/>
    <n v="11.5"/>
    <n v="23"/>
    <n v="21.6"/>
    <n v="17.8"/>
    <n v="21.4"/>
    <n v="2.6"/>
    <n v="0"/>
    <n v="179.5"/>
    <n v="1535.5999999999997"/>
  </r>
  <r>
    <x v="153"/>
    <x v="0"/>
    <x v="8"/>
    <n v="0"/>
    <n v="0"/>
    <n v="0"/>
    <n v="0"/>
    <n v="0"/>
    <n v="0"/>
    <n v="0"/>
    <n v="0"/>
    <n v="0"/>
    <n v="0"/>
    <n v="0"/>
    <n v="0"/>
    <n v="0"/>
    <n v="0"/>
    <n v="0"/>
    <n v="0"/>
    <n v="0"/>
    <n v="0"/>
    <n v="0"/>
    <n v="0"/>
    <n v="0"/>
    <n v="0"/>
    <n v="0"/>
    <n v="0"/>
    <n v="0"/>
    <n v="0"/>
    <n v="0"/>
  </r>
  <r>
    <x v="154"/>
    <x v="0"/>
    <x v="1"/>
    <n v="147"/>
    <n v="143.6"/>
    <n v="125.1"/>
    <n v="124.7"/>
    <n v="109.9"/>
    <n v="103.2"/>
    <n v="114.3"/>
    <n v="12.1"/>
    <n v="11.5"/>
    <n v="15.6"/>
    <n v="2.2999999999999998"/>
    <n v="0"/>
    <n v="909.30000000000007"/>
    <n v="3.2"/>
    <n v="8.1999999999999993"/>
    <n v="4.2"/>
    <n v="1.9"/>
    <n v="4.3"/>
    <n v="0"/>
    <n v="0"/>
    <n v="0"/>
    <n v="0"/>
    <n v="0"/>
    <n v="0"/>
    <n v="0"/>
    <n v="21.799999999999997"/>
    <n v="931.10000000000014"/>
  </r>
  <r>
    <x v="155"/>
    <x v="0"/>
    <x v="5"/>
    <n v="128.1"/>
    <n v="120.7"/>
    <n v="121.9"/>
    <n v="134.30000000000001"/>
    <n v="102.1"/>
    <n v="99.8"/>
    <n v="107"/>
    <n v="177.1"/>
    <n v="170"/>
    <n v="231.3"/>
    <n v="34"/>
    <n v="0"/>
    <n v="1426.3"/>
    <n v="0.8"/>
    <n v="0.9"/>
    <n v="2"/>
    <n v="1.6"/>
    <n v="3.4"/>
    <n v="21.8"/>
    <n v="10.6"/>
    <n v="10"/>
    <n v="8.1999999999999993"/>
    <n v="9.9"/>
    <n v="1.2"/>
    <n v="0"/>
    <n v="70.400000000000006"/>
    <n v="1496.7"/>
  </r>
  <r>
    <x v="156"/>
    <x v="0"/>
    <x v="1"/>
    <n v="0"/>
    <n v="0"/>
    <n v="0"/>
    <n v="0"/>
    <n v="0"/>
    <n v="0"/>
    <n v="0"/>
    <n v="0"/>
    <n v="0"/>
    <n v="0"/>
    <n v="0"/>
    <n v="0"/>
    <n v="0"/>
    <n v="0"/>
    <n v="0"/>
    <n v="0"/>
    <n v="0"/>
    <n v="0"/>
    <n v="0"/>
    <n v="0"/>
    <n v="0"/>
    <n v="0"/>
    <n v="0"/>
    <n v="0"/>
    <n v="0"/>
    <n v="0"/>
    <n v="0"/>
  </r>
  <r>
    <x v="157"/>
    <x v="0"/>
    <x v="7"/>
    <n v="154.9"/>
    <n v="78.099999999999994"/>
    <n v="5.0999999999999996"/>
    <n v="0"/>
    <n v="0"/>
    <n v="0"/>
    <n v="0"/>
    <n v="0"/>
    <n v="0"/>
    <n v="0"/>
    <n v="0"/>
    <n v="0"/>
    <n v="238.1"/>
    <n v="15.4"/>
    <n v="11"/>
    <n v="71.8"/>
    <n v="2.9"/>
    <n v="0"/>
    <n v="0"/>
    <n v="0"/>
    <n v="0"/>
    <n v="0"/>
    <n v="0"/>
    <n v="0"/>
    <n v="0"/>
    <n v="101.1"/>
    <n v="339.2"/>
  </r>
  <r>
    <x v="158"/>
    <x v="0"/>
    <x v="7"/>
    <n v="392.9"/>
    <n v="168.1"/>
    <n v="53.5"/>
    <n v="95.6"/>
    <n v="104.6"/>
    <n v="107.7"/>
    <n v="101.2"/>
    <n v="178"/>
    <n v="170.8"/>
    <n v="232.4"/>
    <n v="34.200000000000003"/>
    <n v="0"/>
    <n v="1639.0000000000002"/>
    <n v="10.199999999999999"/>
    <n v="4.2"/>
    <n v="6.1"/>
    <n v="5.6"/>
    <n v="2.9"/>
    <n v="1.4"/>
    <n v="1"/>
    <n v="0.9"/>
    <n v="0.8"/>
    <n v="0.9"/>
    <n v="0.1"/>
    <n v="0"/>
    <n v="34.099999999999994"/>
    <n v="1673.1000000000004"/>
  </r>
  <r>
    <x v="159"/>
    <x v="0"/>
    <x v="8"/>
    <n v="132"/>
    <n v="162.69999999999999"/>
    <n v="149.69999999999999"/>
    <n v="74.3"/>
    <n v="155"/>
    <n v="73.599999999999994"/>
    <n v="117.5"/>
    <n v="213"/>
    <n v="204.5"/>
    <n v="278.2"/>
    <n v="40.9"/>
    <n v="0"/>
    <n v="1601.4"/>
    <n v="49.6"/>
    <n v="36"/>
    <n v="41.6"/>
    <n v="35"/>
    <n v="28.5"/>
    <n v="36"/>
    <n v="24.3"/>
    <n v="22.8"/>
    <n v="18.8"/>
    <n v="22.6"/>
    <n v="2.7"/>
    <n v="0"/>
    <n v="317.90000000000003"/>
    <n v="1919.2999999999997"/>
  </r>
  <r>
    <x v="160"/>
    <x v="0"/>
    <x v="0"/>
    <n v="0"/>
    <n v="0"/>
    <n v="0"/>
    <n v="0"/>
    <n v="0"/>
    <n v="0"/>
    <n v="0"/>
    <n v="0"/>
    <n v="0"/>
    <n v="0"/>
    <n v="0"/>
    <n v="0"/>
    <n v="0"/>
    <n v="0"/>
    <n v="0"/>
    <n v="0"/>
    <n v="0"/>
    <n v="0"/>
    <n v="0"/>
    <n v="0"/>
    <n v="0"/>
    <n v="0"/>
    <n v="0"/>
    <n v="0"/>
    <n v="0"/>
    <n v="0"/>
    <n v="0"/>
  </r>
  <r>
    <x v="161"/>
    <x v="0"/>
    <x v="5"/>
    <n v="0"/>
    <n v="0"/>
    <n v="0"/>
    <n v="0"/>
    <n v="0"/>
    <n v="0"/>
    <n v="0"/>
    <n v="0"/>
    <n v="0"/>
    <n v="0"/>
    <n v="0"/>
    <n v="0"/>
    <n v="0"/>
    <n v="0"/>
    <n v="0"/>
    <n v="0"/>
    <n v="0"/>
    <n v="0"/>
    <n v="0"/>
    <n v="0"/>
    <n v="0"/>
    <n v="0"/>
    <n v="0"/>
    <n v="0"/>
    <n v="0"/>
    <n v="0"/>
    <n v="0"/>
  </r>
  <r>
    <x v="162"/>
    <x v="0"/>
    <x v="6"/>
    <n v="0"/>
    <n v="0"/>
    <n v="0"/>
    <n v="0"/>
    <n v="0"/>
    <n v="0"/>
    <n v="0"/>
    <n v="0"/>
    <n v="0"/>
    <n v="0"/>
    <n v="0"/>
    <n v="0"/>
    <n v="0"/>
    <n v="0"/>
    <n v="0"/>
    <n v="0"/>
    <n v="0"/>
    <n v="0"/>
    <n v="0"/>
    <n v="0"/>
    <n v="0"/>
    <n v="0"/>
    <n v="0"/>
    <n v="0"/>
    <n v="0"/>
    <n v="0"/>
    <n v="0"/>
  </r>
  <r>
    <x v="163"/>
    <x v="0"/>
    <x v="3"/>
    <n v="81.400000000000006"/>
    <n v="119.3"/>
    <n v="162.69999999999999"/>
    <n v="118.9"/>
    <n v="54.9"/>
    <n v="120.1"/>
    <n v="85.5"/>
    <n v="71.900000000000006"/>
    <n v="69"/>
    <n v="93.8"/>
    <n v="13.8"/>
    <n v="0"/>
    <n v="991.29999999999984"/>
    <n v="4.5999999999999996"/>
    <n v="3.5"/>
    <n v="24"/>
    <n v="1.7"/>
    <n v="4.0999999999999996"/>
    <n v="5.8"/>
    <n v="1.3"/>
    <n v="1.2"/>
    <n v="1"/>
    <n v="1.2"/>
    <n v="0.1"/>
    <n v="0"/>
    <n v="48.500000000000007"/>
    <n v="1039.7999999999997"/>
  </r>
  <r>
    <x v="164"/>
    <x v="0"/>
    <x v="3"/>
    <n v="135.9"/>
    <n v="60.1"/>
    <n v="83.4"/>
    <n v="94.8"/>
    <n v="61.3"/>
    <n v="44.8"/>
    <n v="56.8"/>
    <n v="0"/>
    <n v="0"/>
    <n v="0"/>
    <n v="0"/>
    <n v="0"/>
    <n v="537.1"/>
    <n v="19.3"/>
    <n v="15.4"/>
    <n v="6.9"/>
    <n v="12.8"/>
    <n v="13.6"/>
    <n v="5.0999999999999996"/>
    <n v="3.5"/>
    <n v="3.3"/>
    <n v="2.7"/>
    <n v="3.3"/>
    <n v="0.4"/>
    <n v="0"/>
    <n v="86.3"/>
    <n v="623.39999999999986"/>
  </r>
  <r>
    <x v="165"/>
    <x v="0"/>
    <x v="5"/>
    <n v="35.6"/>
    <n v="10.1"/>
    <n v="23.3"/>
    <n v="5.5"/>
    <n v="0"/>
    <n v="0"/>
    <n v="0"/>
    <n v="0"/>
    <n v="0"/>
    <n v="0"/>
    <n v="0"/>
    <n v="0"/>
    <n v="74.5"/>
    <n v="86.5"/>
    <n v="69"/>
    <n v="136.9"/>
    <n v="44.6"/>
    <n v="37.700000000000003"/>
    <n v="2"/>
    <n v="0"/>
    <n v="0"/>
    <n v="0"/>
    <n v="0"/>
    <n v="0"/>
    <n v="0"/>
    <n v="376.7"/>
    <n v="451.2"/>
  </r>
  <r>
    <x v="166"/>
    <x v="0"/>
    <x v="5"/>
    <n v="0"/>
    <n v="0"/>
    <n v="0"/>
    <n v="0"/>
    <n v="0"/>
    <n v="0"/>
    <n v="0"/>
    <n v="0"/>
    <n v="0"/>
    <n v="0"/>
    <n v="0"/>
    <n v="0"/>
    <n v="0"/>
    <n v="0"/>
    <n v="0"/>
    <n v="0"/>
    <n v="0"/>
    <n v="0"/>
    <n v="0"/>
    <n v="0"/>
    <n v="0"/>
    <n v="0"/>
    <n v="0"/>
    <n v="0"/>
    <n v="0"/>
    <n v="0"/>
    <n v="0"/>
  </r>
  <r>
    <x v="167"/>
    <x v="0"/>
    <x v="8"/>
    <n v="155.5"/>
    <n v="153.30000000000001"/>
    <n v="187.3"/>
    <n v="193.2"/>
    <n v="160.4"/>
    <n v="172.4"/>
    <n v="182.7"/>
    <n v="116.4"/>
    <n v="111.7"/>
    <n v="151.9"/>
    <n v="22.3"/>
    <n v="0"/>
    <n v="1607.1000000000001"/>
    <n v="4.5999999999999996"/>
    <n v="8.5"/>
    <n v="11.4"/>
    <n v="2.6"/>
    <n v="2.2999999999999998"/>
    <n v="2"/>
    <n v="0"/>
    <n v="0"/>
    <n v="0"/>
    <n v="0"/>
    <n v="0"/>
    <n v="0"/>
    <n v="31.400000000000002"/>
    <n v="1638.5"/>
  </r>
  <r>
    <x v="168"/>
    <x v="0"/>
    <x v="2"/>
    <n v="157"/>
    <n v="134.1"/>
    <n v="108.3"/>
    <n v="77.3"/>
    <n v="98.6"/>
    <n v="97.1"/>
    <n v="78.3"/>
    <n v="77.099999999999994"/>
    <n v="73.900000000000006"/>
    <n v="100.6"/>
    <n v="14.8"/>
    <n v="0"/>
    <n v="1017.1"/>
    <n v="27.8"/>
    <n v="32.700000000000003"/>
    <n v="34"/>
    <n v="39"/>
    <n v="19.3"/>
    <n v="27"/>
    <n v="11.8"/>
    <n v="11.1"/>
    <n v="9.1"/>
    <n v="11"/>
    <n v="1.3"/>
    <n v="0"/>
    <n v="224.10000000000002"/>
    <n v="1241.1999999999998"/>
  </r>
  <r>
    <x v="169"/>
    <x v="0"/>
    <x v="1"/>
    <n v="0"/>
    <n v="0"/>
    <n v="0"/>
    <n v="0"/>
    <n v="0"/>
    <n v="0"/>
    <n v="0"/>
    <n v="0"/>
    <n v="0"/>
    <n v="0"/>
    <n v="0"/>
    <n v="0"/>
    <n v="0"/>
    <n v="0"/>
    <n v="0"/>
    <n v="0"/>
    <n v="0"/>
    <n v="0"/>
    <n v="0"/>
    <n v="0"/>
    <n v="0"/>
    <n v="0"/>
    <n v="0"/>
    <n v="0"/>
    <n v="0"/>
    <n v="0"/>
    <n v="0"/>
  </r>
  <r>
    <x v="170"/>
    <x v="0"/>
    <x v="3"/>
    <n v="151.1"/>
    <n v="102.8"/>
    <n v="89.8"/>
    <n v="105.1"/>
    <n v="104.6"/>
    <n v="116.5"/>
    <n v="179.3"/>
    <n v="97.6"/>
    <n v="93.6"/>
    <n v="127.4"/>
    <n v="18.7"/>
    <n v="0"/>
    <n v="1186.5000000000002"/>
    <n v="0"/>
    <n v="2.5"/>
    <n v="0"/>
    <n v="0.1"/>
    <n v="9.6"/>
    <n v="0.8"/>
    <n v="0.6"/>
    <n v="0.6"/>
    <n v="0.5"/>
    <n v="0.6"/>
    <n v="0.1"/>
    <n v="0"/>
    <n v="15.399999999999999"/>
    <n v="1201.8999999999996"/>
  </r>
  <r>
    <x v="171"/>
    <x v="0"/>
    <x v="0"/>
    <n v="0"/>
    <n v="0"/>
    <n v="0"/>
    <n v="0"/>
    <n v="0"/>
    <n v="5.5"/>
    <n v="7.2"/>
    <n v="0"/>
    <n v="0"/>
    <n v="0"/>
    <n v="0"/>
    <n v="0"/>
    <n v="12.7"/>
    <n v="0"/>
    <n v="0"/>
    <n v="0"/>
    <n v="0"/>
    <n v="136.6"/>
    <n v="228"/>
    <n v="179.6"/>
    <n v="168.8"/>
    <n v="138.9"/>
    <n v="167.1"/>
    <n v="20.100000000000001"/>
    <n v="0"/>
    <n v="1039.0999999999999"/>
    <n v="1051.8"/>
  </r>
  <r>
    <x v="172"/>
    <x v="0"/>
    <x v="5"/>
    <n v="151.9"/>
    <n v="159.69999999999999"/>
    <n v="112.7"/>
    <n v="123.4"/>
    <n v="115"/>
    <n v="230.7"/>
    <n v="128.9"/>
    <n v="94.2"/>
    <n v="90.3"/>
    <n v="122.9"/>
    <n v="18.100000000000001"/>
    <n v="0"/>
    <n v="1347.8"/>
    <n v="43.9"/>
    <n v="26.1"/>
    <n v="19"/>
    <n v="31"/>
    <n v="38.799999999999997"/>
    <n v="13.5"/>
    <n v="30.8"/>
    <n v="29"/>
    <n v="23.8"/>
    <n v="28.7"/>
    <n v="3.4"/>
    <n v="0"/>
    <n v="288"/>
    <n v="1635.8"/>
  </r>
  <r>
    <x v="173"/>
    <x v="0"/>
    <x v="0"/>
    <n v="120.8"/>
    <n v="113.3"/>
    <n v="149.80000000000001"/>
    <n v="132.69999999999999"/>
    <n v="95.8"/>
    <n v="146.69999999999999"/>
    <n v="76.2"/>
    <n v="0"/>
    <n v="0"/>
    <n v="0"/>
    <n v="0"/>
    <n v="0"/>
    <n v="835.3"/>
    <n v="55.9"/>
    <n v="39.299999999999997"/>
    <n v="38.799999999999997"/>
    <n v="56.3"/>
    <n v="74.2"/>
    <n v="63.5"/>
    <n v="55.6"/>
    <n v="52.3"/>
    <n v="43"/>
    <n v="51.8"/>
    <n v="6.2"/>
    <n v="0"/>
    <n v="536.90000000000009"/>
    <n v="1372.1999999999998"/>
  </r>
  <r>
    <x v="174"/>
    <x v="0"/>
    <x v="4"/>
    <n v="0"/>
    <n v="0"/>
    <n v="0"/>
    <n v="0"/>
    <n v="0"/>
    <n v="0"/>
    <n v="0"/>
    <n v="0"/>
    <n v="0"/>
    <n v="0"/>
    <n v="0"/>
    <n v="0"/>
    <n v="0"/>
    <n v="0"/>
    <n v="0"/>
    <n v="0"/>
    <n v="0"/>
    <n v="0"/>
    <n v="0"/>
    <n v="0"/>
    <n v="0"/>
    <n v="0"/>
    <n v="0"/>
    <n v="0"/>
    <n v="0"/>
    <n v="0"/>
    <n v="0"/>
  </r>
  <r>
    <x v="175"/>
    <x v="0"/>
    <x v="8"/>
    <n v="0"/>
    <n v="19.399999999999999"/>
    <n v="36.700000000000003"/>
    <n v="45.8"/>
    <n v="27.1"/>
    <n v="58.8"/>
    <n v="49.3"/>
    <n v="48.8"/>
    <n v="46.8"/>
    <n v="63.7"/>
    <n v="9.4"/>
    <n v="0"/>
    <n v="405.8"/>
    <n v="19"/>
    <n v="70.5"/>
    <n v="49.8"/>
    <n v="40.5"/>
    <n v="24.9"/>
    <n v="36.299999999999997"/>
    <n v="37.700000000000003"/>
    <n v="35.4"/>
    <n v="29.2"/>
    <n v="35"/>
    <n v="4.2"/>
    <n v="0"/>
    <n v="382.49999999999994"/>
    <n v="788.30000000000007"/>
  </r>
  <r>
    <x v="176"/>
    <x v="0"/>
    <x v="2"/>
    <n v="0"/>
    <n v="0"/>
    <n v="0"/>
    <n v="0"/>
    <n v="16.600000000000001"/>
    <n v="35.6"/>
    <n v="27.4"/>
    <n v="3.5"/>
    <n v="3.3"/>
    <n v="4.5"/>
    <n v="0.7"/>
    <n v="0"/>
    <n v="91.6"/>
    <n v="0"/>
    <n v="0"/>
    <n v="0"/>
    <n v="0"/>
    <n v="103.5"/>
    <n v="184.5"/>
    <n v="178"/>
    <n v="167.3"/>
    <n v="137.69999999999999"/>
    <n v="165.6"/>
    <n v="19.899999999999999"/>
    <n v="0"/>
    <n v="956.5"/>
    <n v="1048.1000000000001"/>
  </r>
  <r>
    <x v="177"/>
    <x v="0"/>
    <x v="0"/>
    <n v="157.30000000000001"/>
    <n v="234"/>
    <n v="100"/>
    <n v="64.099999999999994"/>
    <n v="94.6"/>
    <n v="172.8"/>
    <n v="137.69999999999999"/>
    <n v="97.6"/>
    <n v="93.6"/>
    <n v="127.4"/>
    <n v="18.7"/>
    <n v="0"/>
    <n v="1297.8"/>
    <n v="0"/>
    <n v="0"/>
    <n v="11.7"/>
    <n v="12.8"/>
    <n v="0"/>
    <n v="2.5"/>
    <n v="8.1"/>
    <n v="7.6"/>
    <n v="6.3"/>
    <n v="7.5"/>
    <n v="0.9"/>
    <n v="0"/>
    <n v="57.4"/>
    <n v="1355.1999999999998"/>
  </r>
  <r>
    <x v="178"/>
    <x v="0"/>
    <x v="7"/>
    <n v="126.6"/>
    <n v="116.8"/>
    <n v="224.1"/>
    <n v="75.900000000000006"/>
    <n v="128.5"/>
    <n v="169.2"/>
    <n v="193"/>
    <n v="45.5"/>
    <n v="43.5"/>
    <n v="59.2"/>
    <n v="8.6999999999999993"/>
    <n v="0"/>
    <n v="1191"/>
    <n v="8.6"/>
    <n v="16.100000000000001"/>
    <n v="9.5"/>
    <n v="20.7"/>
    <n v="11.7"/>
    <n v="1.9"/>
    <n v="0.6"/>
    <n v="0.6"/>
    <n v="0.5"/>
    <n v="0.6"/>
    <n v="0.1"/>
    <n v="0"/>
    <n v="70.899999999999991"/>
    <n v="1261.8999999999996"/>
  </r>
  <r>
    <x v="179"/>
    <x v="0"/>
    <x v="1"/>
    <n v="46.3"/>
    <n v="96.1"/>
    <n v="136.4"/>
    <n v="50.4"/>
    <n v="74"/>
    <n v="114.9"/>
    <n v="100.7"/>
    <n v="138.6"/>
    <n v="133"/>
    <n v="181"/>
    <n v="26.6"/>
    <n v="0"/>
    <n v="1098"/>
    <n v="0.2"/>
    <n v="0"/>
    <n v="6.5"/>
    <n v="7.2"/>
    <n v="23"/>
    <n v="11.1"/>
    <n v="8"/>
    <n v="7.5"/>
    <n v="6.2"/>
    <n v="7.4"/>
    <n v="0.9"/>
    <n v="0"/>
    <n v="78.000000000000014"/>
    <n v="1176.0000000000002"/>
  </r>
  <r>
    <x v="180"/>
    <x v="0"/>
    <x v="4"/>
    <n v="177.1"/>
    <n v="127"/>
    <n v="60.5"/>
    <n v="162.69999999999999"/>
    <n v="230.4"/>
    <n v="154.6"/>
    <n v="120.8"/>
    <n v="112.1"/>
    <n v="107.6"/>
    <n v="146.4"/>
    <n v="21.5"/>
    <n v="0"/>
    <n v="1420.6999999999998"/>
    <n v="14"/>
    <n v="29"/>
    <n v="12.5"/>
    <n v="95.1"/>
    <n v="43.3"/>
    <n v="62.7"/>
    <n v="50.9"/>
    <n v="47.8"/>
    <n v="39.4"/>
    <n v="47.3"/>
    <n v="5.7"/>
    <n v="0"/>
    <n v="447.69999999999993"/>
    <n v="1868.3999999999999"/>
  </r>
  <r>
    <x v="181"/>
    <x v="0"/>
    <x v="6"/>
    <n v="135.5"/>
    <n v="110.2"/>
    <n v="209"/>
    <n v="71.599999999999994"/>
    <n v="120.2"/>
    <n v="153.19999999999999"/>
    <n v="207.8"/>
    <n v="289.10000000000002"/>
    <n v="277.5"/>
    <n v="377.6"/>
    <n v="55.5"/>
    <n v="0"/>
    <n v="2007.1999999999998"/>
    <n v="27.9"/>
    <n v="19.8"/>
    <n v="14"/>
    <n v="33.1"/>
    <n v="33.5"/>
    <n v="20.100000000000001"/>
    <n v="10.5"/>
    <n v="9.9"/>
    <n v="8.1"/>
    <n v="9.8000000000000007"/>
    <n v="1.2"/>
    <n v="0"/>
    <n v="187.9"/>
    <n v="2195.1"/>
  </r>
  <r>
    <x v="182"/>
    <x v="0"/>
    <x v="3"/>
    <n v="19.3"/>
    <n v="72.7"/>
    <n v="61.1"/>
    <n v="81.900000000000006"/>
    <n v="86.8"/>
    <n v="0"/>
    <n v="0"/>
    <n v="0"/>
    <n v="0"/>
    <n v="0"/>
    <n v="0"/>
    <n v="0"/>
    <n v="321.8"/>
    <n v="137.6"/>
    <n v="42.6"/>
    <n v="41.2"/>
    <n v="39.9"/>
    <n v="50.3"/>
    <n v="0"/>
    <n v="0"/>
    <n v="0"/>
    <n v="0"/>
    <n v="0"/>
    <n v="0"/>
    <n v="0"/>
    <n v="311.59999999999997"/>
    <n v="633.4"/>
  </r>
  <r>
    <x v="183"/>
    <x v="0"/>
    <x v="6"/>
    <n v="191.7"/>
    <n v="187.3"/>
    <n v="250.8"/>
    <n v="172.6"/>
    <n v="100.4"/>
    <n v="66.400000000000006"/>
    <n v="114"/>
    <n v="77.900000000000006"/>
    <n v="74.7"/>
    <n v="101.7"/>
    <n v="14.9"/>
    <n v="0"/>
    <n v="1352.4"/>
    <n v="30.5"/>
    <n v="3.4"/>
    <n v="0"/>
    <n v="15"/>
    <n v="3.8"/>
    <n v="15"/>
    <n v="1.7"/>
    <n v="1.6"/>
    <n v="1.3"/>
    <n v="1.6"/>
    <n v="0.2"/>
    <n v="0"/>
    <n v="74.09999999999998"/>
    <n v="1426.5"/>
  </r>
  <r>
    <x v="184"/>
    <x v="0"/>
    <x v="2"/>
    <n v="134.4"/>
    <n v="65.400000000000006"/>
    <n v="240"/>
    <n v="135.69999999999999"/>
    <n v="102.4"/>
    <n v="137.4"/>
    <n v="68.400000000000006"/>
    <n v="128.4"/>
    <n v="123.2"/>
    <n v="167.6"/>
    <n v="24.6"/>
    <n v="0"/>
    <n v="1327.4999999999998"/>
    <n v="13.7"/>
    <n v="2.5"/>
    <n v="0"/>
    <n v="1.6"/>
    <n v="17"/>
    <n v="1.4"/>
    <n v="10.9"/>
    <n v="10.199999999999999"/>
    <n v="8.4"/>
    <n v="10.1"/>
    <n v="1.2"/>
    <n v="0"/>
    <n v="77"/>
    <n v="1404.5"/>
  </r>
  <r>
    <x v="185"/>
    <x v="0"/>
    <x v="7"/>
    <n v="103.1"/>
    <n v="145.69999999999999"/>
    <n v="136.5"/>
    <n v="152.80000000000001"/>
    <n v="205.6"/>
    <n v="260.89999999999998"/>
    <n v="203.2"/>
    <n v="179.7"/>
    <n v="172.4"/>
    <n v="234.6"/>
    <n v="34.5"/>
    <n v="0"/>
    <n v="1829"/>
    <n v="11.2"/>
    <n v="5"/>
    <n v="16.100000000000001"/>
    <n v="0"/>
    <n v="0"/>
    <n v="0"/>
    <n v="0"/>
    <n v="0"/>
    <n v="0"/>
    <n v="0"/>
    <n v="0"/>
    <n v="0"/>
    <n v="32.299999999999997"/>
    <n v="1861.3"/>
  </r>
  <r>
    <x v="186"/>
    <x v="0"/>
    <x v="6"/>
    <n v="154.80000000000001"/>
    <n v="97"/>
    <n v="172.4"/>
    <n v="151.30000000000001"/>
    <n v="118"/>
    <n v="137.5"/>
    <n v="101.7"/>
    <n v="89"/>
    <n v="85.4"/>
    <n v="116.2"/>
    <n v="17.100000000000001"/>
    <n v="0"/>
    <n v="1240.4000000000001"/>
    <n v="28.7"/>
    <n v="36.5"/>
    <n v="38.1"/>
    <n v="40.799999999999997"/>
    <n v="27.9"/>
    <n v="31.4"/>
    <n v="49.7"/>
    <n v="46.7"/>
    <n v="38.4"/>
    <n v="46.2"/>
    <n v="5.6"/>
    <n v="0"/>
    <n v="390"/>
    <n v="1630.4000000000003"/>
  </r>
  <r>
    <x v="187"/>
    <x v="0"/>
    <x v="8"/>
    <n v="0"/>
    <n v="0"/>
    <n v="0"/>
    <n v="0"/>
    <n v="0"/>
    <n v="0"/>
    <n v="0"/>
    <n v="0"/>
    <n v="0"/>
    <n v="0"/>
    <n v="0"/>
    <n v="0"/>
    <n v="0"/>
    <n v="0"/>
    <n v="0"/>
    <n v="0"/>
    <n v="0"/>
    <n v="0"/>
    <n v="0"/>
    <n v="0"/>
    <n v="0"/>
    <n v="0"/>
    <n v="0"/>
    <n v="0"/>
    <n v="0"/>
    <n v="0"/>
    <n v="0"/>
  </r>
  <r>
    <x v="188"/>
    <x v="0"/>
    <x v="7"/>
    <n v="0"/>
    <n v="0"/>
    <n v="0"/>
    <n v="0"/>
    <n v="0"/>
    <n v="0"/>
    <n v="0"/>
    <n v="0"/>
    <n v="0"/>
    <n v="0"/>
    <n v="0"/>
    <n v="0"/>
    <n v="0"/>
    <n v="0"/>
    <n v="0"/>
    <n v="0"/>
    <n v="0"/>
    <n v="0"/>
    <n v="0"/>
    <n v="0"/>
    <n v="0"/>
    <n v="0"/>
    <n v="0"/>
    <n v="0"/>
    <n v="0"/>
    <n v="0"/>
    <n v="0"/>
  </r>
  <r>
    <x v="189"/>
    <x v="0"/>
    <x v="3"/>
    <n v="0"/>
    <n v="0"/>
    <n v="0"/>
    <n v="0"/>
    <n v="0"/>
    <n v="0"/>
    <n v="0"/>
    <n v="0"/>
    <n v="0"/>
    <n v="0"/>
    <n v="0"/>
    <n v="0"/>
    <n v="0"/>
    <n v="0"/>
    <n v="0"/>
    <n v="0"/>
    <n v="0"/>
    <n v="0"/>
    <n v="0"/>
    <n v="0"/>
    <n v="0"/>
    <n v="0"/>
    <n v="0"/>
    <n v="0"/>
    <n v="0"/>
    <n v="0"/>
    <n v="0"/>
  </r>
  <r>
    <x v="190"/>
    <x v="0"/>
    <x v="7"/>
    <n v="0"/>
    <n v="0"/>
    <n v="0"/>
    <n v="0"/>
    <n v="0"/>
    <n v="0"/>
    <n v="0"/>
    <n v="0"/>
    <n v="0"/>
    <n v="0"/>
    <n v="0"/>
    <n v="0"/>
    <n v="0"/>
    <n v="0"/>
    <n v="0"/>
    <n v="0"/>
    <n v="0"/>
    <n v="0"/>
    <n v="0"/>
    <n v="0"/>
    <n v="0"/>
    <n v="0"/>
    <n v="0"/>
    <n v="0"/>
    <n v="0"/>
    <n v="0"/>
    <n v="0"/>
  </r>
  <r>
    <x v="191"/>
    <x v="0"/>
    <x v="1"/>
    <n v="0"/>
    <n v="0"/>
    <n v="0"/>
    <n v="0"/>
    <n v="0"/>
    <n v="0"/>
    <n v="0"/>
    <n v="0"/>
    <n v="0"/>
    <n v="0"/>
    <n v="0"/>
    <n v="0"/>
    <n v="0"/>
    <n v="0"/>
    <n v="0"/>
    <n v="0"/>
    <n v="0"/>
    <n v="0"/>
    <n v="0"/>
    <n v="0"/>
    <n v="0"/>
    <n v="0"/>
    <n v="0"/>
    <n v="0"/>
    <n v="0"/>
    <n v="0"/>
    <n v="0"/>
  </r>
  <r>
    <x v="192"/>
    <x v="0"/>
    <x v="1"/>
    <n v="183.7"/>
    <n v="154.69999999999999"/>
    <n v="144.4"/>
    <n v="134.69999999999999"/>
    <n v="109.7"/>
    <n v="179.3"/>
    <n v="192.7"/>
    <n v="164.3"/>
    <n v="157.69999999999999"/>
    <n v="214.5"/>
    <n v="31.5"/>
    <n v="0"/>
    <n v="1667.2"/>
    <n v="0.8"/>
    <n v="6"/>
    <n v="5.5"/>
    <n v="3"/>
    <n v="0"/>
    <n v="0"/>
    <n v="9.9"/>
    <n v="9.3000000000000007"/>
    <n v="7.7"/>
    <n v="9.1999999999999993"/>
    <n v="1.1000000000000001"/>
    <n v="0"/>
    <n v="52.500000000000007"/>
    <n v="1719.7"/>
  </r>
  <r>
    <x v="193"/>
    <x v="0"/>
    <x v="2"/>
    <n v="84.5"/>
    <n v="107.4"/>
    <n v="100.9"/>
    <n v="81.5"/>
    <n v="99.9"/>
    <n v="168.7"/>
    <n v="78.599999999999994"/>
    <n v="0"/>
    <n v="0"/>
    <n v="0"/>
    <n v="0"/>
    <n v="0"/>
    <n v="721.50000000000011"/>
    <n v="55"/>
    <n v="45.5"/>
    <n v="78.8"/>
    <n v="93.8"/>
    <n v="64.7"/>
    <n v="63.7"/>
    <n v="82.9"/>
    <n v="77.900000000000006"/>
    <n v="64.099999999999994"/>
    <n v="77.099999999999994"/>
    <n v="9.3000000000000007"/>
    <n v="0"/>
    <n v="712.8"/>
    <n v="1434.3"/>
  </r>
  <r>
    <x v="194"/>
    <x v="0"/>
    <x v="6"/>
    <n v="0"/>
    <n v="0"/>
    <n v="0"/>
    <n v="0"/>
    <n v="1"/>
    <n v="5.9"/>
    <n v="48.6"/>
    <n v="4.4000000000000004"/>
    <n v="4.0999999999999996"/>
    <n v="5.6"/>
    <n v="0.8"/>
    <n v="0"/>
    <n v="70.399999999999991"/>
    <n v="0"/>
    <n v="0"/>
    <n v="0"/>
    <n v="0"/>
    <n v="112.2"/>
    <n v="211.5"/>
    <n v="156.19999999999999"/>
    <n v="146.80000000000001"/>
    <n v="120.8"/>
    <n v="145.30000000000001"/>
    <n v="17.5"/>
    <n v="0"/>
    <n v="910.3"/>
    <n v="980.69999999999982"/>
  </r>
  <r>
    <x v="195"/>
    <x v="0"/>
    <x v="0"/>
    <n v="88.9"/>
    <n v="140.1"/>
    <n v="124.7"/>
    <n v="122.1"/>
    <n v="122.1"/>
    <n v="148.5"/>
    <n v="104.6"/>
    <n v="73.7"/>
    <n v="70.599999999999994"/>
    <n v="96.1"/>
    <n v="14.1"/>
    <n v="0"/>
    <n v="1105.5"/>
    <n v="0"/>
    <n v="0"/>
    <n v="5.3"/>
    <n v="2.4"/>
    <n v="0"/>
    <n v="1.2"/>
    <n v="0.5"/>
    <n v="0.5"/>
    <n v="0.4"/>
    <n v="0.5"/>
    <n v="0.1"/>
    <n v="0"/>
    <n v="10.899999999999999"/>
    <n v="1116.4000000000001"/>
  </r>
  <r>
    <x v="196"/>
    <x v="0"/>
    <x v="3"/>
    <n v="118.6"/>
    <n v="145.80000000000001"/>
    <n v="28.9"/>
    <n v="42.2"/>
    <n v="53.3"/>
    <n v="44.4"/>
    <n v="74.900000000000006"/>
    <n v="54.8"/>
    <n v="52.6"/>
    <n v="71.5"/>
    <n v="10.5"/>
    <n v="0"/>
    <n v="697.49999999999989"/>
    <n v="68.400000000000006"/>
    <n v="48.2"/>
    <n v="53"/>
    <n v="95.5"/>
    <n v="85"/>
    <n v="89.5"/>
    <n v="86.8"/>
    <n v="81.599999999999994"/>
    <n v="67.099999999999994"/>
    <n v="80.8"/>
    <n v="9.6999999999999993"/>
    <n v="0"/>
    <n v="765.6"/>
    <n v="1463.0999999999997"/>
  </r>
  <r>
    <x v="197"/>
    <x v="0"/>
    <x v="7"/>
    <n v="142.19999999999999"/>
    <n v="133"/>
    <n v="119.2"/>
    <n v="108.7"/>
    <n v="102.6"/>
    <n v="91"/>
    <n v="113.9"/>
    <n v="126.7"/>
    <n v="121.5"/>
    <n v="165.4"/>
    <n v="24.3"/>
    <n v="0"/>
    <n v="1248.5"/>
    <n v="61.2"/>
    <n v="37.299999999999997"/>
    <n v="33"/>
    <n v="46.5"/>
    <n v="51.6"/>
    <n v="33"/>
    <n v="27.5"/>
    <n v="25.9"/>
    <n v="21.3"/>
    <n v="25.6"/>
    <n v="3.1"/>
    <n v="0"/>
    <n v="366.00000000000006"/>
    <n v="1614.4999999999998"/>
  </r>
  <r>
    <x v="198"/>
    <x v="0"/>
    <x v="1"/>
    <n v="162.5"/>
    <n v="161.9"/>
    <n v="184.7"/>
    <n v="147.1"/>
    <n v="134.6"/>
    <n v="166.9"/>
    <n v="153.80000000000001"/>
    <n v="213.9"/>
    <n v="205.3"/>
    <n v="279.3"/>
    <n v="41.1"/>
    <n v="0"/>
    <n v="1851.1"/>
    <n v="0"/>
    <n v="0"/>
    <n v="0"/>
    <n v="0.5"/>
    <n v="0"/>
    <n v="1.2"/>
    <n v="0"/>
    <n v="0"/>
    <n v="0"/>
    <n v="0"/>
    <n v="0"/>
    <n v="0"/>
    <n v="1.7"/>
    <n v="1852.8"/>
  </r>
  <r>
    <x v="199"/>
    <x v="0"/>
    <x v="1"/>
    <n v="0"/>
    <n v="0"/>
    <n v="0"/>
    <n v="0"/>
    <n v="0"/>
    <n v="0"/>
    <n v="0"/>
    <n v="0"/>
    <n v="0"/>
    <n v="0"/>
    <n v="0"/>
    <n v="0"/>
    <n v="0"/>
    <n v="0"/>
    <n v="0"/>
    <n v="0"/>
    <n v="0"/>
    <n v="0"/>
    <n v="0"/>
    <n v="0"/>
    <n v="0"/>
    <n v="0"/>
    <n v="0"/>
    <n v="0"/>
    <n v="0"/>
    <n v="0"/>
    <n v="0"/>
  </r>
  <r>
    <x v="200"/>
    <x v="0"/>
    <x v="4"/>
    <n v="0"/>
    <n v="0"/>
    <n v="0"/>
    <n v="0"/>
    <n v="0"/>
    <n v="0"/>
    <n v="0"/>
    <n v="0"/>
    <n v="0"/>
    <n v="0"/>
    <n v="0"/>
    <n v="0"/>
    <n v="0"/>
    <n v="0"/>
    <n v="0"/>
    <n v="0"/>
    <n v="0"/>
    <n v="0"/>
    <n v="0"/>
    <n v="0"/>
    <n v="0"/>
    <n v="0"/>
    <n v="0"/>
    <n v="0"/>
    <n v="0"/>
    <n v="0"/>
    <n v="0"/>
  </r>
  <r>
    <x v="201"/>
    <x v="0"/>
    <x v="0"/>
    <n v="0"/>
    <n v="0"/>
    <n v="0"/>
    <n v="0"/>
    <n v="0"/>
    <n v="0"/>
    <n v="0"/>
    <n v="0"/>
    <n v="0"/>
    <n v="0"/>
    <n v="0"/>
    <n v="0"/>
    <n v="0"/>
    <n v="0"/>
    <n v="0"/>
    <n v="0"/>
    <n v="0"/>
    <n v="0"/>
    <n v="0"/>
    <n v="0"/>
    <n v="0"/>
    <n v="0"/>
    <n v="0"/>
    <n v="0"/>
    <n v="0"/>
    <n v="0"/>
    <n v="0"/>
  </r>
  <r>
    <x v="202"/>
    <x v="0"/>
    <x v="3"/>
    <n v="134.69999999999999"/>
    <n v="108"/>
    <n v="113.8"/>
    <n v="115"/>
    <n v="123.4"/>
    <n v="130.69999999999999"/>
    <n v="130.9"/>
    <n v="159.19999999999999"/>
    <n v="152.69999999999999"/>
    <n v="207.8"/>
    <n v="30.5"/>
    <n v="0"/>
    <n v="1406.6999999999998"/>
    <n v="12.8"/>
    <n v="6.5"/>
    <n v="7.9"/>
    <n v="27.2"/>
    <n v="20.3"/>
    <n v="15.4"/>
    <n v="15.7"/>
    <n v="14.8"/>
    <n v="12.1"/>
    <n v="14.7"/>
    <n v="1.8"/>
    <n v="0"/>
    <n v="149.20000000000002"/>
    <n v="1555.8999999999999"/>
  </r>
  <r>
    <x v="203"/>
    <x v="0"/>
    <x v="3"/>
    <n v="109.2"/>
    <n v="90.8"/>
    <n v="113.4"/>
    <n v="90.6"/>
    <n v="92.3"/>
    <n v="99.2"/>
    <n v="58.8"/>
    <n v="136.1"/>
    <n v="130.6"/>
    <n v="177.6"/>
    <n v="26.1"/>
    <n v="0"/>
    <n v="1124.6999999999998"/>
    <n v="7.4"/>
    <n v="5.3"/>
    <n v="7.2"/>
    <n v="8.6999999999999993"/>
    <n v="5.4"/>
    <n v="4.7"/>
    <n v="2.8"/>
    <n v="2.6"/>
    <n v="2.2000000000000002"/>
    <n v="2.6"/>
    <n v="0.3"/>
    <n v="0"/>
    <n v="49.2"/>
    <n v="1173.8999999999999"/>
  </r>
  <r>
    <x v="204"/>
    <x v="0"/>
    <x v="5"/>
    <n v="40.6"/>
    <n v="49"/>
    <n v="30.6"/>
    <n v="18.399999999999999"/>
    <n v="17.8"/>
    <n v="94.3"/>
    <n v="8.6999999999999993"/>
    <n v="36"/>
    <n v="34.5"/>
    <n v="46.9"/>
    <n v="6.9"/>
    <n v="0"/>
    <n v="383.69999999999993"/>
    <n v="0"/>
    <n v="0"/>
    <n v="0"/>
    <n v="0.1"/>
    <n v="3"/>
    <n v="3"/>
    <n v="12.9"/>
    <n v="12.1"/>
    <n v="10"/>
    <n v="12"/>
    <n v="1.4"/>
    <n v="0"/>
    <n v="54.5"/>
    <n v="438.19999999999993"/>
  </r>
  <r>
    <x v="205"/>
    <x v="0"/>
    <x v="4"/>
    <n v="0"/>
    <n v="0"/>
    <n v="0"/>
    <n v="0"/>
    <n v="0"/>
    <n v="0"/>
    <n v="0"/>
    <n v="0"/>
    <n v="0"/>
    <n v="0"/>
    <n v="0"/>
    <n v="0"/>
    <n v="0"/>
    <n v="0"/>
    <n v="0"/>
    <n v="0"/>
    <n v="0"/>
    <n v="0"/>
    <n v="0"/>
    <n v="0"/>
    <n v="0"/>
    <n v="0"/>
    <n v="0"/>
    <n v="0"/>
    <n v="0"/>
    <n v="0"/>
    <n v="0"/>
  </r>
  <r>
    <x v="206"/>
    <x v="0"/>
    <x v="2"/>
    <n v="78.5"/>
    <n v="67.5"/>
    <n v="113.3"/>
    <n v="137.9"/>
    <n v="41"/>
    <n v="130.6"/>
    <n v="134.1"/>
    <n v="141.19999999999999"/>
    <n v="135.5"/>
    <n v="184.3"/>
    <n v="27.1"/>
    <n v="0"/>
    <n v="1191"/>
    <n v="21.8"/>
    <n v="7.9"/>
    <n v="15.3"/>
    <n v="8.1"/>
    <n v="21.4"/>
    <n v="5.4"/>
    <n v="6"/>
    <n v="5.6"/>
    <n v="4.5999999999999996"/>
    <n v="5.5"/>
    <n v="0.7"/>
    <n v="0"/>
    <n v="102.3"/>
    <n v="1293.3"/>
  </r>
  <r>
    <x v="207"/>
    <x v="0"/>
    <x v="1"/>
    <n v="0"/>
    <n v="0"/>
    <n v="0"/>
    <n v="0"/>
    <n v="0"/>
    <n v="0"/>
    <n v="0"/>
    <n v="0"/>
    <n v="0"/>
    <n v="0"/>
    <n v="0"/>
    <n v="0"/>
    <n v="0"/>
    <n v="0"/>
    <n v="0"/>
    <n v="0"/>
    <n v="0"/>
    <n v="0"/>
    <n v="0"/>
    <n v="0"/>
    <n v="0"/>
    <n v="0"/>
    <n v="0"/>
    <n v="0"/>
    <n v="0"/>
    <n v="0"/>
    <n v="0"/>
  </r>
  <r>
    <x v="208"/>
    <x v="0"/>
    <x v="0"/>
    <n v="0"/>
    <n v="0"/>
    <n v="0"/>
    <n v="0"/>
    <n v="0"/>
    <n v="0"/>
    <n v="0"/>
    <n v="0"/>
    <n v="0"/>
    <n v="0"/>
    <n v="0"/>
    <n v="0"/>
    <n v="0"/>
    <n v="147.30000000000001"/>
    <n v="42.1"/>
    <n v="0"/>
    <n v="0"/>
    <n v="0"/>
    <n v="0"/>
    <n v="0"/>
    <n v="0"/>
    <n v="0"/>
    <n v="0"/>
    <n v="0"/>
    <n v="0"/>
    <n v="189.4"/>
    <n v="189.4"/>
  </r>
  <r>
    <x v="209"/>
    <x v="0"/>
    <x v="5"/>
    <n v="136.19999999999999"/>
    <n v="105.6"/>
    <n v="61"/>
    <n v="72.5"/>
    <n v="92.2"/>
    <n v="48.5"/>
    <n v="0"/>
    <n v="0"/>
    <n v="0"/>
    <n v="0"/>
    <n v="0"/>
    <n v="0"/>
    <n v="516"/>
    <n v="0"/>
    <n v="0"/>
    <n v="0"/>
    <n v="0"/>
    <n v="0"/>
    <n v="0"/>
    <n v="0.2"/>
    <n v="0.2"/>
    <n v="0.2"/>
    <n v="0.2"/>
    <n v="0"/>
    <n v="0"/>
    <n v="0.8"/>
    <n v="516.80000000000018"/>
  </r>
  <r>
    <x v="210"/>
    <x v="0"/>
    <x v="3"/>
    <n v="100.6"/>
    <n v="183.6"/>
    <n v="139.80000000000001"/>
    <n v="66.099999999999994"/>
    <n v="82.3"/>
    <n v="198.9"/>
    <n v="123.3"/>
    <n v="81.400000000000006"/>
    <n v="78"/>
    <n v="106.1"/>
    <n v="15.6"/>
    <n v="0"/>
    <n v="1175.6999999999998"/>
    <n v="20.2"/>
    <n v="7"/>
    <n v="43.9"/>
    <n v="30.2"/>
    <n v="33"/>
    <n v="16.2"/>
    <n v="6.3"/>
    <n v="5.9"/>
    <n v="4.9000000000000004"/>
    <n v="5.8"/>
    <n v="0.7"/>
    <n v="0"/>
    <n v="174.10000000000002"/>
    <n v="1349.8000000000002"/>
  </r>
  <r>
    <x v="211"/>
    <x v="0"/>
    <x v="5"/>
    <n v="199.6"/>
    <n v="154.1"/>
    <n v="85.4"/>
    <n v="95"/>
    <n v="133.4"/>
    <n v="118.8"/>
    <n v="102.4"/>
    <n v="147.19999999999999"/>
    <n v="97.4"/>
    <n v="322.89999999999998"/>
    <n v="47.5"/>
    <n v="0"/>
    <n v="1503.6999999999998"/>
    <n v="127.6"/>
    <n v="117.2"/>
    <n v="27"/>
    <n v="110.8"/>
    <n v="121"/>
    <n v="135.69999999999999"/>
    <n v="124.2"/>
    <n v="116.7"/>
    <n v="96.1"/>
    <n v="115.5"/>
    <n v="13.9"/>
    <n v="0"/>
    <n v="1105.7000000000003"/>
    <n v="2609.3999999999992"/>
  </r>
  <r>
    <x v="212"/>
    <x v="0"/>
    <x v="3"/>
    <n v="0"/>
    <n v="0"/>
    <n v="0"/>
    <n v="0"/>
    <n v="0"/>
    <n v="0"/>
    <n v="0"/>
    <n v="0"/>
    <n v="0"/>
    <n v="0"/>
    <n v="0"/>
    <n v="0"/>
    <n v="0"/>
    <n v="0"/>
    <n v="0"/>
    <n v="0"/>
    <n v="0"/>
    <n v="0"/>
    <n v="0"/>
    <n v="0"/>
    <n v="0"/>
    <n v="0"/>
    <n v="0"/>
    <n v="0"/>
    <n v="0"/>
    <n v="0"/>
    <n v="0"/>
  </r>
  <r>
    <x v="213"/>
    <x v="0"/>
    <x v="5"/>
    <n v="143.80000000000001"/>
    <n v="127.6"/>
    <n v="121.4"/>
    <n v="106.9"/>
    <n v="112.9"/>
    <n v="132.1"/>
    <n v="159.6"/>
    <n v="45.5"/>
    <n v="43.5"/>
    <n v="59.2"/>
    <n v="8.6999999999999993"/>
    <n v="0"/>
    <n v="1061.2"/>
    <n v="0"/>
    <n v="0"/>
    <n v="0"/>
    <n v="0"/>
    <n v="0"/>
    <n v="0"/>
    <n v="0"/>
    <n v="0"/>
    <n v="0"/>
    <n v="0"/>
    <n v="0"/>
    <n v="0"/>
    <n v="0"/>
    <n v="1061.2"/>
  </r>
  <r>
    <x v="214"/>
    <x v="0"/>
    <x v="7"/>
    <n v="0"/>
    <n v="0"/>
    <n v="0"/>
    <n v="0"/>
    <n v="0"/>
    <n v="0"/>
    <n v="0"/>
    <n v="0"/>
    <n v="0"/>
    <n v="0"/>
    <n v="0"/>
    <n v="0"/>
    <n v="0"/>
    <n v="0"/>
    <n v="0"/>
    <n v="0"/>
    <n v="0"/>
    <n v="0"/>
    <n v="0"/>
    <n v="0"/>
    <n v="0"/>
    <n v="0"/>
    <n v="0"/>
    <n v="0"/>
    <n v="0"/>
    <n v="0"/>
    <n v="0"/>
  </r>
  <r>
    <x v="215"/>
    <x v="0"/>
    <x v="7"/>
    <n v="0"/>
    <n v="0"/>
    <n v="0"/>
    <n v="0"/>
    <n v="0"/>
    <n v="0"/>
    <n v="0"/>
    <n v="0"/>
    <n v="0"/>
    <n v="0"/>
    <n v="0"/>
    <n v="0"/>
    <n v="0"/>
    <n v="0"/>
    <n v="0"/>
    <n v="0"/>
    <n v="0"/>
    <n v="0"/>
    <n v="0"/>
    <n v="0"/>
    <n v="0"/>
    <n v="0"/>
    <n v="0"/>
    <n v="0"/>
    <n v="0"/>
    <n v="0"/>
    <n v="0"/>
  </r>
  <r>
    <x v="216"/>
    <x v="0"/>
    <x v="0"/>
    <n v="0"/>
    <n v="0"/>
    <n v="0"/>
    <n v="0"/>
    <n v="0"/>
    <n v="0"/>
    <n v="0"/>
    <n v="0"/>
    <n v="0"/>
    <n v="0"/>
    <n v="0"/>
    <n v="0"/>
    <n v="0"/>
    <n v="0"/>
    <n v="0"/>
    <n v="0"/>
    <n v="0"/>
    <n v="0"/>
    <n v="0"/>
    <n v="0"/>
    <n v="0"/>
    <n v="0"/>
    <n v="0"/>
    <n v="0"/>
    <n v="0"/>
    <n v="0"/>
    <n v="0"/>
  </r>
  <r>
    <x v="217"/>
    <x v="0"/>
    <x v="4"/>
    <n v="0"/>
    <n v="0"/>
    <n v="0"/>
    <n v="0"/>
    <n v="0"/>
    <n v="0"/>
    <n v="0"/>
    <n v="0"/>
    <n v="0"/>
    <n v="0"/>
    <n v="0"/>
    <n v="0"/>
    <n v="0"/>
    <n v="0"/>
    <n v="0"/>
    <n v="0"/>
    <n v="0"/>
    <n v="0"/>
    <n v="0"/>
    <n v="0"/>
    <n v="0"/>
    <n v="0"/>
    <n v="0"/>
    <n v="0"/>
    <n v="0"/>
    <n v="0"/>
    <n v="0"/>
  </r>
  <r>
    <x v="218"/>
    <x v="0"/>
    <x v="3"/>
    <n v="145"/>
    <n v="160"/>
    <n v="303"/>
    <n v="332"/>
    <n v="290"/>
    <n v="281"/>
    <n v="263"/>
    <n v="333.6"/>
    <n v="320.2"/>
    <n v="435.7"/>
    <n v="64"/>
    <n v="0"/>
    <n v="2927.4999999999995"/>
    <n v="0"/>
    <n v="0"/>
    <n v="0"/>
    <n v="0"/>
    <n v="0"/>
    <n v="0"/>
    <n v="0"/>
    <n v="0"/>
    <n v="0"/>
    <n v="0"/>
    <n v="0"/>
    <n v="0"/>
    <n v="0"/>
    <n v="2927.4999999999995"/>
  </r>
  <r>
    <x v="219"/>
    <x v="0"/>
    <x v="0"/>
    <n v="90.7"/>
    <n v="147.69999999999999"/>
    <n v="287.60000000000002"/>
    <n v="202.4"/>
    <n v="134.9"/>
    <n v="172.7"/>
    <n v="200.1"/>
    <n v="226.7"/>
    <n v="217.6"/>
    <n v="296.10000000000002"/>
    <n v="43.5"/>
    <n v="0"/>
    <n v="2020"/>
    <n v="28.9"/>
    <n v="9.8000000000000007"/>
    <n v="18.600000000000001"/>
    <n v="5.6"/>
    <n v="51.2"/>
    <n v="16.2"/>
    <n v="3.4"/>
    <n v="3.2"/>
    <n v="2.6"/>
    <n v="3.2"/>
    <n v="0.4"/>
    <n v="0"/>
    <n v="143.1"/>
    <n v="2163.0999999999995"/>
  </r>
  <r>
    <x v="220"/>
    <x v="0"/>
    <x v="8"/>
    <n v="67"/>
    <n v="119.3"/>
    <n v="88.4"/>
    <n v="59.3"/>
    <n v="46.2"/>
    <n v="94.1"/>
    <n v="45.7"/>
    <n v="21.5"/>
    <n v="20.5"/>
    <n v="27.9"/>
    <n v="4.0999999999999996"/>
    <n v="0"/>
    <n v="594.00000000000011"/>
    <n v="56.8"/>
    <n v="9.6999999999999993"/>
    <n v="20"/>
    <n v="26.3"/>
    <n v="22.6"/>
    <n v="5.8"/>
    <n v="12.9"/>
    <n v="12.1"/>
    <n v="10"/>
    <n v="12"/>
    <n v="1.4"/>
    <n v="0"/>
    <n v="189.60000000000002"/>
    <n v="783.6"/>
  </r>
  <r>
    <x v="221"/>
    <x v="0"/>
    <x v="4"/>
    <n v="11.2"/>
    <n v="1"/>
    <n v="3.8"/>
    <n v="3.1"/>
    <n v="2.8"/>
    <n v="6.5"/>
    <n v="0"/>
    <n v="0"/>
    <n v="0"/>
    <n v="0"/>
    <n v="0"/>
    <n v="0"/>
    <n v="28.400000000000002"/>
    <n v="1"/>
    <n v="2"/>
    <n v="3"/>
    <n v="0"/>
    <n v="0"/>
    <n v="0"/>
    <n v="0"/>
    <n v="0"/>
    <n v="0"/>
    <n v="0"/>
    <n v="0"/>
    <n v="0"/>
    <n v="6"/>
    <n v="34.400000000000006"/>
  </r>
  <r>
    <x v="222"/>
    <x v="0"/>
    <x v="6"/>
    <n v="0"/>
    <n v="0"/>
    <n v="0"/>
    <n v="0"/>
    <n v="0"/>
    <n v="0"/>
    <n v="0"/>
    <n v="0"/>
    <n v="0"/>
    <n v="0"/>
    <n v="0"/>
    <n v="0"/>
    <n v="0"/>
    <n v="0"/>
    <n v="0"/>
    <n v="0"/>
    <n v="0"/>
    <n v="0"/>
    <n v="0"/>
    <n v="0"/>
    <n v="0"/>
    <n v="0"/>
    <n v="0"/>
    <n v="0"/>
    <n v="0"/>
    <n v="0"/>
    <n v="0"/>
  </r>
  <r>
    <x v="223"/>
    <x v="0"/>
    <x v="5"/>
    <n v="0"/>
    <n v="0"/>
    <n v="0"/>
    <n v="0"/>
    <n v="0"/>
    <n v="0"/>
    <n v="0"/>
    <n v="0"/>
    <n v="0"/>
    <n v="0"/>
    <n v="0"/>
    <n v="0"/>
    <n v="0"/>
    <n v="0"/>
    <n v="0"/>
    <n v="0"/>
    <n v="0"/>
    <n v="0"/>
    <n v="0"/>
    <n v="0"/>
    <n v="0"/>
    <n v="0"/>
    <n v="0"/>
    <n v="0"/>
    <n v="0"/>
    <n v="0"/>
    <n v="0"/>
  </r>
  <r>
    <x v="224"/>
    <x v="0"/>
    <x v="0"/>
    <n v="73.400000000000006"/>
    <n v="84.7"/>
    <n v="100.3"/>
    <n v="118.1"/>
    <n v="101.1"/>
    <n v="61.2"/>
    <n v="66.3"/>
    <n v="42"/>
    <n v="40.200000000000003"/>
    <n v="54.7"/>
    <n v="8"/>
    <n v="0"/>
    <n v="750.00000000000011"/>
    <n v="64.8"/>
    <n v="68.599999999999994"/>
    <n v="44.1"/>
    <n v="58.5"/>
    <n v="93.4"/>
    <n v="89.3"/>
    <n v="81"/>
    <n v="76.099999999999994"/>
    <n v="62.6"/>
    <n v="75.3"/>
    <n v="9.1"/>
    <n v="0"/>
    <n v="722.8"/>
    <n v="1472.7999999999997"/>
  </r>
  <r>
    <x v="225"/>
    <x v="0"/>
    <x v="7"/>
    <n v="52.8"/>
    <n v="72.7"/>
    <n v="79.099999999999994"/>
    <n v="47.3"/>
    <n v="23.5"/>
    <n v="111.7"/>
    <n v="53"/>
    <n v="36.9"/>
    <n v="35.299999999999997"/>
    <n v="48"/>
    <n v="7.1"/>
    <n v="0"/>
    <n v="567.4"/>
    <n v="26"/>
    <n v="26.5"/>
    <n v="27"/>
    <n v="47.2"/>
    <n v="59.9"/>
    <n v="48.3"/>
    <n v="53.5"/>
    <n v="50.3"/>
    <n v="41.4"/>
    <n v="49.8"/>
    <n v="6"/>
    <n v="0"/>
    <n v="435.9"/>
    <n v="1003.2999999999998"/>
  </r>
  <r>
    <x v="226"/>
    <x v="0"/>
    <x v="1"/>
    <n v="163.19999999999999"/>
    <n v="202.5"/>
    <n v="241.2"/>
    <n v="199.5"/>
    <n v="202.7"/>
    <n v="253.7"/>
    <n v="255.9"/>
    <n v="322.39999999999998"/>
    <n v="309.60000000000002"/>
    <n v="421.2"/>
    <n v="61.9"/>
    <n v="0"/>
    <n v="2633.7999999999997"/>
    <n v="25.8"/>
    <n v="1.6"/>
    <n v="6.4"/>
    <n v="4.5"/>
    <n v="4.5"/>
    <n v="0.3"/>
    <n v="4.3"/>
    <n v="4"/>
    <n v="3.3"/>
    <n v="4"/>
    <n v="0.5"/>
    <n v="0"/>
    <n v="59.199999999999996"/>
    <n v="2693.0000000000005"/>
  </r>
  <r>
    <x v="227"/>
    <x v="0"/>
    <x v="7"/>
    <n v="0"/>
    <n v="0"/>
    <n v="0"/>
    <n v="0"/>
    <n v="0"/>
    <n v="0"/>
    <n v="0"/>
    <n v="0"/>
    <n v="0"/>
    <n v="0"/>
    <n v="0"/>
    <n v="0"/>
    <n v="0"/>
    <n v="0"/>
    <n v="0"/>
    <n v="0"/>
    <n v="0"/>
    <n v="0"/>
    <n v="0"/>
    <n v="0"/>
    <n v="0"/>
    <n v="0"/>
    <n v="0"/>
    <n v="0"/>
    <n v="0"/>
    <n v="0"/>
    <n v="0"/>
  </r>
  <r>
    <x v="228"/>
    <x v="0"/>
    <x v="8"/>
    <n v="109.4"/>
    <n v="105.3"/>
    <n v="127.4"/>
    <n v="119.4"/>
    <n v="97.7"/>
    <n v="141.5"/>
    <n v="108.7"/>
    <n v="80.5"/>
    <n v="77.2"/>
    <n v="105"/>
    <n v="15.4"/>
    <n v="0"/>
    <n v="1087.5000000000002"/>
    <n v="35.9"/>
    <n v="36.299999999999997"/>
    <n v="32.700000000000003"/>
    <n v="33.700000000000003"/>
    <n v="27.3"/>
    <n v="36.200000000000003"/>
    <n v="30.7"/>
    <n v="28.9"/>
    <n v="23.7"/>
    <n v="28.6"/>
    <n v="3.4"/>
    <n v="0"/>
    <n v="317.39999999999998"/>
    <n v="1404.9000000000005"/>
  </r>
  <r>
    <x v="229"/>
    <x v="0"/>
    <x v="3"/>
    <n v="156.9"/>
    <n v="144.6"/>
    <n v="132.5"/>
    <n v="127.1"/>
    <n v="106.7"/>
    <n v="132.4"/>
    <n v="185.7"/>
    <n v="138.6"/>
    <n v="133"/>
    <n v="181"/>
    <n v="26.6"/>
    <n v="0"/>
    <n v="1465.1"/>
    <n v="4.8"/>
    <n v="5.9"/>
    <n v="13.1"/>
    <n v="17"/>
    <n v="43.9"/>
    <n v="20.100000000000001"/>
    <n v="9.1999999999999993"/>
    <n v="8.6"/>
    <n v="7.1"/>
    <n v="8.5"/>
    <n v="1"/>
    <n v="0"/>
    <n v="139.19999999999999"/>
    <n v="1604.2999999999997"/>
  </r>
  <r>
    <x v="230"/>
    <x v="0"/>
    <x v="3"/>
    <n v="124.4"/>
    <n v="150.5"/>
    <n v="231.9"/>
    <n v="222.5"/>
    <n v="120.5"/>
    <n v="192.6"/>
    <n v="76.900000000000006"/>
    <n v="122.4"/>
    <n v="117.4"/>
    <n v="159.80000000000001"/>
    <n v="23.5"/>
    <n v="0"/>
    <n v="1542.4"/>
    <n v="2.5"/>
    <n v="2.2000000000000002"/>
    <n v="5.5"/>
    <n v="1"/>
    <n v="3.5"/>
    <n v="1"/>
    <n v="17.2"/>
    <n v="16.2"/>
    <n v="13.3"/>
    <n v="16"/>
    <n v="1.9"/>
    <n v="0"/>
    <n v="80.3"/>
    <n v="1622.7000000000003"/>
  </r>
  <r>
    <x v="231"/>
    <x v="0"/>
    <x v="0"/>
    <n v="154.30000000000001"/>
    <n v="109.5"/>
    <n v="121.4"/>
    <n v="138"/>
    <n v="172.1"/>
    <n v="182.8"/>
    <n v="113.7"/>
    <n v="34.4"/>
    <n v="32.799999999999997"/>
    <n v="44.7"/>
    <n v="6.6"/>
    <n v="0"/>
    <n v="1110.3000000000002"/>
    <n v="0"/>
    <n v="0"/>
    <n v="0"/>
    <n v="0"/>
    <n v="0"/>
    <n v="0"/>
    <n v="0"/>
    <n v="0"/>
    <n v="0"/>
    <n v="0"/>
    <n v="0"/>
    <n v="0"/>
    <n v="0"/>
    <n v="1110.3000000000002"/>
  </r>
  <r>
    <x v="232"/>
    <x v="0"/>
    <x v="5"/>
    <n v="179.8"/>
    <n v="200.2"/>
    <n v="152.30000000000001"/>
    <n v="152.19999999999999"/>
    <n v="190.5"/>
    <n v="217.1"/>
    <n v="219.7"/>
    <n v="191.6"/>
    <n v="183.9"/>
    <n v="250.3"/>
    <n v="36.799999999999997"/>
    <n v="0"/>
    <n v="1974.3999999999999"/>
    <n v="37.799999999999997"/>
    <n v="19.7"/>
    <n v="30.4"/>
    <n v="107.2"/>
    <n v="55.3"/>
    <n v="30.6"/>
    <n v="17.100000000000001"/>
    <n v="16.100000000000001"/>
    <n v="13.2"/>
    <n v="15.9"/>
    <n v="1.9"/>
    <n v="0"/>
    <n v="345.20000000000005"/>
    <n v="2319.5999999999995"/>
  </r>
  <r>
    <x v="233"/>
    <x v="0"/>
    <x v="7"/>
    <n v="0"/>
    <n v="0"/>
    <n v="0"/>
    <n v="0"/>
    <n v="0"/>
    <n v="0"/>
    <n v="0"/>
    <n v="0"/>
    <n v="0"/>
    <n v="0"/>
    <n v="0"/>
    <n v="0"/>
    <n v="0"/>
    <n v="0"/>
    <n v="0"/>
    <n v="0"/>
    <n v="0"/>
    <n v="0"/>
    <n v="0"/>
    <n v="0"/>
    <n v="0"/>
    <n v="0"/>
    <n v="0"/>
    <n v="0"/>
    <n v="0"/>
    <n v="0"/>
    <n v="0"/>
  </r>
  <r>
    <x v="234"/>
    <x v="0"/>
    <x v="1"/>
    <n v="313.5"/>
    <n v="230.8"/>
    <n v="232.2"/>
    <n v="184.6"/>
    <n v="178"/>
    <n v="223.6"/>
    <n v="253.1"/>
    <n v="231.8"/>
    <n v="222.5"/>
    <n v="302.8"/>
    <n v="44.5"/>
    <n v="0"/>
    <n v="2417.3999999999996"/>
    <n v="9"/>
    <n v="45.2"/>
    <n v="27.3"/>
    <n v="18.3"/>
    <n v="9.9"/>
    <n v="9.6"/>
    <n v="6.5"/>
    <n v="6.1"/>
    <n v="5"/>
    <n v="6"/>
    <n v="0.7"/>
    <n v="0"/>
    <n v="143.6"/>
    <n v="2560.9999999999995"/>
  </r>
  <r>
    <x v="235"/>
    <x v="0"/>
    <x v="1"/>
    <n v="0"/>
    <n v="0"/>
    <n v="0"/>
    <n v="0"/>
    <n v="0"/>
    <n v="0"/>
    <n v="0"/>
    <n v="0"/>
    <n v="0"/>
    <n v="0"/>
    <n v="0"/>
    <n v="0"/>
    <n v="0"/>
    <n v="0"/>
    <n v="0"/>
    <n v="0"/>
    <n v="0"/>
    <n v="0"/>
    <n v="0"/>
    <n v="0"/>
    <n v="0"/>
    <n v="0"/>
    <n v="0"/>
    <n v="0"/>
    <n v="0"/>
    <n v="0"/>
    <n v="0"/>
  </r>
  <r>
    <x v="236"/>
    <x v="0"/>
    <x v="6"/>
    <n v="0"/>
    <n v="0"/>
    <n v="0"/>
    <n v="0"/>
    <n v="0"/>
    <n v="0"/>
    <n v="0"/>
    <n v="0"/>
    <n v="0"/>
    <n v="0"/>
    <n v="0"/>
    <n v="0"/>
    <n v="0"/>
    <n v="0"/>
    <n v="0"/>
    <n v="0"/>
    <n v="0"/>
    <n v="0"/>
    <n v="0"/>
    <n v="0"/>
    <n v="0"/>
    <n v="0"/>
    <n v="0"/>
    <n v="0"/>
    <n v="0"/>
    <n v="0"/>
    <n v="0"/>
  </r>
  <r>
    <x v="237"/>
    <x v="0"/>
    <x v="1"/>
    <n v="345.5"/>
    <n v="110.9"/>
    <n v="81.8"/>
    <n v="132.5"/>
    <n v="159.9"/>
    <n v="143.80000000000001"/>
    <n v="104.6"/>
    <n v="83"/>
    <n v="79.7"/>
    <n v="108.4"/>
    <n v="15.9"/>
    <n v="0"/>
    <n v="1366"/>
    <n v="6.6"/>
    <n v="0"/>
    <n v="13.6"/>
    <n v="10"/>
    <n v="6"/>
    <n v="1"/>
    <n v="1"/>
    <n v="0.9"/>
    <n v="0.8"/>
    <n v="0.9"/>
    <n v="0.1"/>
    <n v="0"/>
    <n v="40.9"/>
    <n v="1406.8999999999999"/>
  </r>
  <r>
    <x v="238"/>
    <x v="0"/>
    <x v="7"/>
    <n v="14.8"/>
    <n v="23.6"/>
    <n v="18"/>
    <n v="21.2"/>
    <n v="30.6"/>
    <n v="61.6"/>
    <n v="91.8"/>
    <n v="34.4"/>
    <n v="32.799999999999997"/>
    <n v="44.7"/>
    <n v="6.6"/>
    <n v="0"/>
    <n v="380.1"/>
    <n v="20.100000000000001"/>
    <n v="16.399999999999999"/>
    <n v="51.2"/>
    <n v="33.299999999999997"/>
    <n v="18.100000000000001"/>
    <n v="12.6"/>
    <n v="8.5"/>
    <n v="8"/>
    <n v="6.6"/>
    <n v="7.9"/>
    <n v="1"/>
    <n v="0"/>
    <n v="183.7"/>
    <n v="563.80000000000007"/>
  </r>
  <r>
    <x v="239"/>
    <x v="0"/>
    <x v="4"/>
    <n v="109.5"/>
    <n v="102.8"/>
    <n v="130.4"/>
    <n v="116.4"/>
    <n v="112.8"/>
    <n v="125.7"/>
    <n v="103.3"/>
    <n v="53.1"/>
    <n v="50.9"/>
    <n v="69.3"/>
    <n v="10.199999999999999"/>
    <n v="0"/>
    <n v="984.4"/>
    <n v="16.2"/>
    <n v="15.4"/>
    <n v="13.4"/>
    <n v="25.9"/>
    <n v="21.2"/>
    <n v="17.5"/>
    <n v="21.3"/>
    <n v="20"/>
    <n v="16.5"/>
    <n v="19.8"/>
    <n v="2.4"/>
    <n v="0"/>
    <n v="189.60000000000002"/>
    <n v="1174.0000000000002"/>
  </r>
  <r>
    <x v="240"/>
    <x v="0"/>
    <x v="3"/>
    <n v="91.6"/>
    <n v="132.9"/>
    <n v="253.3"/>
    <n v="216.8"/>
    <n v="70.2"/>
    <n v="205.8"/>
    <n v="115.8"/>
    <n v="74.5"/>
    <n v="71.400000000000006"/>
    <n v="97.2"/>
    <n v="14.3"/>
    <n v="0"/>
    <n v="1343.8000000000002"/>
    <n v="6.5"/>
    <n v="7.1"/>
    <n v="5.2"/>
    <n v="7"/>
    <n v="16.5"/>
    <n v="4"/>
    <n v="7.8"/>
    <n v="7.3"/>
    <n v="6"/>
    <n v="7.2"/>
    <n v="0.9"/>
    <n v="0"/>
    <n v="75.5"/>
    <n v="1419.3000000000002"/>
  </r>
  <r>
    <x v="241"/>
    <x v="0"/>
    <x v="7"/>
    <n v="0"/>
    <n v="0"/>
    <n v="0"/>
    <n v="0"/>
    <n v="0"/>
    <n v="0"/>
    <n v="0"/>
    <n v="0"/>
    <n v="0"/>
    <n v="0"/>
    <n v="0"/>
    <n v="0"/>
    <n v="0"/>
    <n v="0"/>
    <n v="0"/>
    <n v="0"/>
    <n v="0"/>
    <n v="0"/>
    <n v="0"/>
    <n v="0"/>
    <n v="0"/>
    <n v="0"/>
    <n v="0"/>
    <n v="0"/>
    <n v="0"/>
    <n v="0"/>
    <n v="0"/>
  </r>
  <r>
    <x v="242"/>
    <x v="0"/>
    <x v="8"/>
    <n v="94.1"/>
    <n v="56.1"/>
    <n v="16.399999999999999"/>
    <n v="17.399999999999999"/>
    <n v="4.5"/>
    <n v="0"/>
    <n v="0"/>
    <n v="0"/>
    <n v="0"/>
    <n v="0"/>
    <n v="0"/>
    <n v="0"/>
    <n v="188.5"/>
    <n v="141"/>
    <n v="143"/>
    <n v="83.9"/>
    <n v="72.599999999999994"/>
    <n v="51.2"/>
    <n v="0"/>
    <n v="0"/>
    <n v="0"/>
    <n v="0"/>
    <n v="0"/>
    <n v="0"/>
    <n v="0"/>
    <n v="491.7"/>
    <n v="680.2"/>
  </r>
  <r>
    <x v="243"/>
    <x v="0"/>
    <x v="8"/>
    <n v="0"/>
    <n v="0"/>
    <n v="0"/>
    <n v="0"/>
    <n v="0"/>
    <n v="0"/>
    <n v="0"/>
    <n v="0"/>
    <n v="0"/>
    <n v="0"/>
    <n v="0"/>
    <n v="0"/>
    <n v="0"/>
    <n v="0"/>
    <n v="0"/>
    <n v="0"/>
    <n v="0"/>
    <n v="0"/>
    <n v="0"/>
    <n v="0"/>
    <n v="0"/>
    <n v="0"/>
    <n v="0"/>
    <n v="0"/>
    <n v="0"/>
    <n v="0"/>
    <n v="0"/>
  </r>
  <r>
    <x v="244"/>
    <x v="0"/>
    <x v="2"/>
    <n v="273"/>
    <n v="168.4"/>
    <n v="247.1"/>
    <n v="208.3"/>
    <n v="185.9"/>
    <n v="215"/>
    <n v="219.9"/>
    <n v="231.8"/>
    <n v="222.5"/>
    <n v="302.8"/>
    <n v="44.5"/>
    <n v="0"/>
    <n v="2319.2000000000003"/>
    <n v="9.6"/>
    <n v="12.1"/>
    <n v="35.6"/>
    <n v="20.7"/>
    <n v="16"/>
    <n v="9.9"/>
    <n v="1.6"/>
    <n v="1.5"/>
    <n v="1.2"/>
    <n v="1.5"/>
    <n v="0.2"/>
    <n v="0"/>
    <n v="109.9"/>
    <n v="2429.0999999999995"/>
  </r>
  <r>
    <x v="245"/>
    <x v="0"/>
    <x v="0"/>
    <n v="0"/>
    <n v="0"/>
    <n v="0"/>
    <n v="0"/>
    <n v="3"/>
    <n v="38"/>
    <n v="24.4"/>
    <n v="0"/>
    <n v="0"/>
    <n v="0"/>
    <n v="0"/>
    <n v="0"/>
    <n v="65.400000000000006"/>
    <n v="0"/>
    <n v="0"/>
    <n v="0"/>
    <n v="0"/>
    <n v="101.4"/>
    <n v="147.9"/>
    <n v="116.3"/>
    <n v="109.3"/>
    <n v="90"/>
    <n v="108.2"/>
    <n v="13"/>
    <n v="0"/>
    <n v="686.10000000000014"/>
    <n v="751.50000000000011"/>
  </r>
  <r>
    <x v="246"/>
    <x v="0"/>
    <x v="4"/>
    <n v="124.6"/>
    <n v="124.8"/>
    <n v="177.7"/>
    <n v="176.2"/>
    <n v="150"/>
    <n v="191.6"/>
    <n v="148"/>
    <n v="115.6"/>
    <n v="110.9"/>
    <n v="150.80000000000001"/>
    <n v="22.2"/>
    <n v="0"/>
    <n v="1492.4"/>
    <n v="12.7"/>
    <n v="2.8"/>
    <n v="14.8"/>
    <n v="7.6"/>
    <n v="5.3"/>
    <n v="4.0999999999999996"/>
    <n v="3.1"/>
    <n v="2.9"/>
    <n v="2.4"/>
    <n v="2.9"/>
    <n v="0.3"/>
    <n v="0"/>
    <n v="58.899999999999991"/>
    <n v="1551.3"/>
  </r>
  <r>
    <x v="247"/>
    <x v="0"/>
    <x v="0"/>
    <n v="120"/>
    <n v="118.3"/>
    <n v="103.1"/>
    <n v="89.5"/>
    <n v="94.9"/>
    <n v="109"/>
    <n v="120.3"/>
    <n v="34.4"/>
    <n v="32.799999999999997"/>
    <n v="44.7"/>
    <n v="6.6"/>
    <n v="0"/>
    <n v="873.59999999999991"/>
    <n v="8.3000000000000007"/>
    <n v="7.5"/>
    <n v="0"/>
    <n v="4.5"/>
    <n v="5.7"/>
    <n v="2.2999999999999998"/>
    <n v="4"/>
    <n v="3.8"/>
    <n v="3.1"/>
    <n v="3.8"/>
    <n v="0.4"/>
    <n v="0"/>
    <n v="43.399999999999991"/>
    <n v="916.99999999999977"/>
  </r>
  <r>
    <x v="248"/>
    <x v="0"/>
    <x v="7"/>
    <n v="0"/>
    <n v="0"/>
    <n v="0"/>
    <n v="0"/>
    <n v="0"/>
    <n v="11.6"/>
    <n v="28"/>
    <n v="0"/>
    <n v="0"/>
    <n v="0"/>
    <n v="0"/>
    <n v="0"/>
    <n v="39.6"/>
    <n v="0"/>
    <n v="0"/>
    <n v="0"/>
    <n v="0"/>
    <n v="104.4"/>
    <n v="176"/>
    <n v="126.2"/>
    <n v="118.6"/>
    <n v="97.6"/>
    <n v="117.4"/>
    <n v="14.1"/>
    <n v="0"/>
    <n v="754.3"/>
    <n v="793.9"/>
  </r>
  <r>
    <x v="249"/>
    <x v="0"/>
    <x v="4"/>
    <n v="0"/>
    <n v="0"/>
    <n v="0"/>
    <n v="0"/>
    <n v="0"/>
    <n v="0"/>
    <n v="0"/>
    <n v="0"/>
    <n v="0"/>
    <n v="0"/>
    <n v="0"/>
    <n v="0"/>
    <n v="0"/>
    <n v="0"/>
    <n v="0"/>
    <n v="0"/>
    <n v="1"/>
    <n v="0"/>
    <n v="0"/>
    <n v="0"/>
    <n v="0"/>
    <n v="0"/>
    <n v="0"/>
    <n v="0"/>
    <n v="0"/>
    <n v="1"/>
    <n v="1"/>
  </r>
  <r>
    <x v="250"/>
    <x v="0"/>
    <x v="7"/>
    <n v="0"/>
    <n v="0"/>
    <n v="0"/>
    <n v="0"/>
    <n v="0"/>
    <n v="0"/>
    <n v="0"/>
    <n v="0"/>
    <n v="0"/>
    <n v="0"/>
    <n v="0"/>
    <n v="0"/>
    <n v="0"/>
    <n v="0"/>
    <n v="0"/>
    <n v="0"/>
    <n v="0"/>
    <n v="0"/>
    <n v="0"/>
    <n v="0"/>
    <n v="0"/>
    <n v="0"/>
    <n v="0"/>
    <n v="0"/>
    <n v="0"/>
    <n v="0"/>
    <n v="0"/>
  </r>
  <r>
    <x v="251"/>
    <x v="0"/>
    <x v="2"/>
    <n v="0"/>
    <n v="0"/>
    <n v="0"/>
    <n v="0"/>
    <n v="0"/>
    <n v="0"/>
    <n v="0"/>
    <n v="0"/>
    <n v="0"/>
    <n v="0"/>
    <n v="0"/>
    <n v="0"/>
    <n v="0"/>
    <n v="0"/>
    <n v="0"/>
    <n v="0"/>
    <n v="0"/>
    <n v="0"/>
    <n v="0"/>
    <n v="0"/>
    <n v="0"/>
    <n v="0"/>
    <n v="0"/>
    <n v="0"/>
    <n v="0"/>
    <n v="0"/>
    <n v="0"/>
  </r>
  <r>
    <x v="252"/>
    <x v="0"/>
    <x v="2"/>
    <n v="0"/>
    <n v="0"/>
    <n v="0"/>
    <n v="0"/>
    <n v="0"/>
    <n v="0"/>
    <n v="0"/>
    <n v="0"/>
    <n v="0"/>
    <n v="0"/>
    <n v="0"/>
    <n v="0"/>
    <n v="0"/>
    <n v="0"/>
    <n v="0"/>
    <n v="0"/>
    <n v="0"/>
    <n v="0"/>
    <n v="0"/>
    <n v="0"/>
    <n v="0"/>
    <n v="0"/>
    <n v="0"/>
    <n v="0"/>
    <n v="0"/>
    <n v="0"/>
    <n v="0"/>
  </r>
  <r>
    <x v="253"/>
    <x v="0"/>
    <x v="5"/>
    <n v="171.6"/>
    <n v="172.2"/>
    <n v="185"/>
    <n v="120.3"/>
    <n v="165.2"/>
    <n v="238.8"/>
    <n v="165.2"/>
    <n v="19.8"/>
    <n v="18.899999999999999"/>
    <n v="25.7"/>
    <n v="3.8"/>
    <n v="0"/>
    <n v="1286.5"/>
    <n v="0"/>
    <n v="7.8"/>
    <n v="2.4"/>
    <n v="0"/>
    <n v="2.5"/>
    <n v="0"/>
    <n v="1"/>
    <n v="0.9"/>
    <n v="0.8"/>
    <n v="0.9"/>
    <n v="0.1"/>
    <n v="0"/>
    <n v="16.400000000000002"/>
    <n v="1302.9000000000001"/>
  </r>
  <r>
    <x v="254"/>
    <x v="0"/>
    <x v="6"/>
    <n v="94"/>
    <n v="84.9"/>
    <n v="78.900000000000006"/>
    <n v="49.9"/>
    <n v="41.4"/>
    <n v="112.8"/>
    <n v="120.4"/>
    <n v="54.8"/>
    <n v="52.6"/>
    <n v="71.5"/>
    <n v="10.5"/>
    <n v="0"/>
    <n v="771.69999999999993"/>
    <n v="8.5"/>
    <n v="11.8"/>
    <n v="21.6"/>
    <n v="8.1999999999999993"/>
    <n v="11.2"/>
    <n v="0.5"/>
    <n v="5.0999999999999996"/>
    <n v="4.8"/>
    <n v="3.9"/>
    <n v="4.8"/>
    <n v="0.6"/>
    <n v="0"/>
    <n v="81"/>
    <n v="852.69999999999993"/>
  </r>
  <r>
    <x v="255"/>
    <x v="0"/>
    <x v="3"/>
    <n v="0"/>
    <n v="0"/>
    <n v="0"/>
    <n v="0"/>
    <n v="0"/>
    <n v="0"/>
    <n v="0"/>
    <n v="0"/>
    <n v="0"/>
    <n v="0"/>
    <n v="0"/>
    <n v="0"/>
    <n v="0"/>
    <n v="0"/>
    <n v="0"/>
    <n v="0"/>
    <n v="0"/>
    <n v="0"/>
    <n v="0"/>
    <n v="0"/>
    <n v="0"/>
    <n v="0"/>
    <n v="0"/>
    <n v="0"/>
    <n v="0"/>
    <n v="0"/>
    <n v="0"/>
  </r>
  <r>
    <x v="256"/>
    <x v="0"/>
    <x v="1"/>
    <n v="175.7"/>
    <n v="114"/>
    <n v="124.1"/>
    <n v="147.1"/>
    <n v="148.9"/>
    <n v="176.7"/>
    <n v="172.5"/>
    <n v="128.4"/>
    <n v="123.2"/>
    <n v="167.6"/>
    <n v="24.6"/>
    <n v="0"/>
    <n v="1502.8"/>
    <n v="23.6"/>
    <n v="13.7"/>
    <n v="23.7"/>
    <n v="31.2"/>
    <n v="28.9"/>
    <n v="30.5"/>
    <n v="22.6"/>
    <n v="21.2"/>
    <n v="17.5"/>
    <n v="21"/>
    <n v="2.5"/>
    <n v="0"/>
    <n v="236.39999999999998"/>
    <n v="1739.2"/>
  </r>
  <r>
    <x v="257"/>
    <x v="0"/>
    <x v="0"/>
    <n v="0"/>
    <n v="0"/>
    <n v="0"/>
    <n v="0"/>
    <n v="0"/>
    <n v="0"/>
    <n v="0"/>
    <n v="0"/>
    <n v="0"/>
    <n v="0"/>
    <n v="0"/>
    <n v="0"/>
    <n v="0"/>
    <n v="0"/>
    <n v="0"/>
    <n v="0"/>
    <n v="0"/>
    <n v="0"/>
    <n v="0"/>
    <n v="0"/>
    <n v="0"/>
    <n v="0"/>
    <n v="0"/>
    <n v="0"/>
    <n v="0"/>
    <n v="0"/>
    <n v="0"/>
  </r>
  <r>
    <x v="258"/>
    <x v="0"/>
    <x v="2"/>
    <n v="96.9"/>
    <n v="126.1"/>
    <n v="22.7"/>
    <n v="10.3"/>
    <n v="23.7"/>
    <n v="5.3"/>
    <n v="0"/>
    <n v="0"/>
    <n v="0"/>
    <n v="0"/>
    <n v="0"/>
    <n v="0"/>
    <n v="285"/>
    <n v="92.1"/>
    <n v="115.6"/>
    <n v="129"/>
    <n v="91.9"/>
    <n v="74.7"/>
    <n v="5.8"/>
    <n v="0"/>
    <n v="0"/>
    <n v="0"/>
    <n v="0"/>
    <n v="0"/>
    <n v="0"/>
    <n v="509.1"/>
    <n v="794.1"/>
  </r>
  <r>
    <x v="259"/>
    <x v="0"/>
    <x v="0"/>
    <n v="0"/>
    <n v="0"/>
    <n v="0"/>
    <n v="0"/>
    <n v="0"/>
    <n v="0"/>
    <n v="0"/>
    <n v="0"/>
    <n v="0"/>
    <n v="0"/>
    <n v="0"/>
    <n v="0"/>
    <n v="0"/>
    <n v="0"/>
    <n v="0"/>
    <n v="0"/>
    <n v="0"/>
    <n v="0"/>
    <n v="0"/>
    <n v="0"/>
    <n v="0"/>
    <n v="0"/>
    <n v="0"/>
    <n v="0"/>
    <n v="0"/>
    <n v="0"/>
    <n v="0"/>
  </r>
  <r>
    <x v="260"/>
    <x v="0"/>
    <x v="3"/>
    <n v="168.1"/>
    <n v="124.1"/>
    <n v="140.6"/>
    <n v="149.69999999999999"/>
    <n v="142.80000000000001"/>
    <n v="141.19999999999999"/>
    <n v="177.1"/>
    <n v="288.2"/>
    <n v="276.7"/>
    <n v="376.5"/>
    <n v="55.3"/>
    <n v="0"/>
    <n v="2040.3"/>
    <n v="0"/>
    <n v="0"/>
    <n v="0"/>
    <n v="0.1"/>
    <n v="0"/>
    <n v="0"/>
    <n v="0.2"/>
    <n v="0.2"/>
    <n v="0.2"/>
    <n v="0.2"/>
    <n v="0"/>
    <n v="0"/>
    <n v="0.89999999999999991"/>
    <n v="2041.2"/>
  </r>
  <r>
    <x v="261"/>
    <x v="0"/>
    <x v="4"/>
    <n v="0"/>
    <n v="0"/>
    <n v="0"/>
    <n v="0"/>
    <n v="0"/>
    <n v="0"/>
    <n v="0"/>
    <n v="0"/>
    <n v="0"/>
    <n v="0"/>
    <n v="0"/>
    <n v="0"/>
    <n v="0"/>
    <n v="0"/>
    <n v="0"/>
    <n v="0"/>
    <n v="0"/>
    <n v="0"/>
    <n v="0"/>
    <n v="0"/>
    <n v="0"/>
    <n v="0"/>
    <n v="0"/>
    <n v="0"/>
    <n v="0"/>
    <n v="0"/>
    <n v="0"/>
  </r>
  <r>
    <x v="262"/>
    <x v="0"/>
    <x v="2"/>
    <n v="133.30000000000001"/>
    <n v="153.4"/>
    <n v="54.5"/>
    <n v="37.9"/>
    <n v="50.9"/>
    <n v="60.7"/>
    <n v="212.1"/>
    <n v="99.3"/>
    <n v="95.2"/>
    <n v="129.6"/>
    <n v="19"/>
    <n v="0"/>
    <n v="1045.8999999999999"/>
    <n v="16.2"/>
    <n v="19.3"/>
    <n v="71.400000000000006"/>
    <n v="121.9"/>
    <n v="100.1"/>
    <n v="119.6"/>
    <n v="56.7"/>
    <n v="53.3"/>
    <n v="43.9"/>
    <n v="52.8"/>
    <n v="6.3"/>
    <n v="0"/>
    <n v="661.49999999999989"/>
    <n v="1707.3999999999999"/>
  </r>
  <r>
    <x v="263"/>
    <x v="0"/>
    <x v="2"/>
    <n v="0"/>
    <n v="0"/>
    <n v="0"/>
    <n v="0"/>
    <n v="0"/>
    <n v="0"/>
    <n v="0"/>
    <n v="0"/>
    <n v="0"/>
    <n v="0"/>
    <n v="0"/>
    <n v="0"/>
    <n v="0"/>
    <n v="0"/>
    <n v="0"/>
    <n v="0"/>
    <n v="0"/>
    <n v="0"/>
    <n v="0"/>
    <n v="0"/>
    <n v="0"/>
    <n v="0"/>
    <n v="0"/>
    <n v="0"/>
    <n v="0"/>
    <n v="0"/>
    <n v="0"/>
  </r>
  <r>
    <x v="264"/>
    <x v="0"/>
    <x v="0"/>
    <n v="0"/>
    <n v="0"/>
    <n v="0"/>
    <n v="0"/>
    <n v="0"/>
    <n v="0"/>
    <n v="0"/>
    <n v="0"/>
    <n v="0"/>
    <n v="0"/>
    <n v="0"/>
    <n v="0"/>
    <n v="0"/>
    <n v="0"/>
    <n v="0"/>
    <n v="0"/>
    <n v="0"/>
    <n v="0"/>
    <n v="0"/>
    <n v="0"/>
    <n v="0"/>
    <n v="0"/>
    <n v="0"/>
    <n v="0"/>
    <n v="0"/>
    <n v="0"/>
    <n v="0"/>
  </r>
  <r>
    <x v="265"/>
    <x v="0"/>
    <x v="5"/>
    <n v="0"/>
    <n v="0"/>
    <n v="0"/>
    <n v="0"/>
    <n v="0"/>
    <n v="25.9"/>
    <n v="6.1"/>
    <n v="0"/>
    <n v="0"/>
    <n v="0"/>
    <n v="0"/>
    <n v="0"/>
    <n v="32"/>
    <n v="0"/>
    <n v="0"/>
    <n v="0"/>
    <n v="0"/>
    <n v="118"/>
    <n v="192.8"/>
    <n v="176.3"/>
    <n v="165.7"/>
    <n v="136.4"/>
    <n v="164"/>
    <n v="19.7"/>
    <n v="0"/>
    <n v="972.9"/>
    <n v="1004.9"/>
  </r>
  <r>
    <x v="266"/>
    <x v="0"/>
    <x v="2"/>
    <n v="0"/>
    <n v="0"/>
    <n v="0"/>
    <n v="0"/>
    <n v="0"/>
    <n v="0"/>
    <n v="0"/>
    <n v="0"/>
    <n v="0"/>
    <n v="0"/>
    <n v="0"/>
    <n v="0"/>
    <n v="0"/>
    <n v="0"/>
    <n v="0"/>
    <n v="0"/>
    <n v="0"/>
    <n v="0"/>
    <n v="0"/>
    <n v="0"/>
    <n v="0"/>
    <n v="0"/>
    <n v="0"/>
    <n v="0"/>
    <n v="0"/>
    <n v="0"/>
    <n v="0"/>
  </r>
  <r>
    <x v="267"/>
    <x v="0"/>
    <x v="2"/>
    <n v="0"/>
    <n v="0"/>
    <n v="0"/>
    <n v="0"/>
    <n v="0"/>
    <n v="0"/>
    <n v="0"/>
    <n v="0"/>
    <n v="0"/>
    <n v="0"/>
    <n v="0"/>
    <n v="0"/>
    <n v="0"/>
    <n v="0"/>
    <n v="0"/>
    <n v="0"/>
    <n v="0"/>
    <n v="0"/>
    <n v="0"/>
    <n v="0"/>
    <n v="0"/>
    <n v="0"/>
    <n v="0"/>
    <n v="0"/>
    <n v="0"/>
    <n v="0"/>
    <n v="0"/>
  </r>
  <r>
    <x v="268"/>
    <x v="0"/>
    <x v="4"/>
    <n v="304"/>
    <n v="157.6"/>
    <n v="151.80000000000001"/>
    <n v="152.6"/>
    <n v="183.5"/>
    <n v="243.6"/>
    <n v="178.2"/>
    <n v="67.7"/>
    <n v="64.900000000000006"/>
    <n v="88.3"/>
    <n v="13"/>
    <n v="0"/>
    <n v="1605.2000000000003"/>
    <n v="0"/>
    <n v="0"/>
    <n v="0"/>
    <n v="0"/>
    <n v="0"/>
    <n v="46.5"/>
    <n v="0.7"/>
    <n v="0.7"/>
    <n v="0.5"/>
    <n v="0.7"/>
    <n v="0.1"/>
    <n v="0"/>
    <n v="49.20000000000001"/>
    <n v="1654.4000000000003"/>
  </r>
  <r>
    <x v="269"/>
    <x v="0"/>
    <x v="5"/>
    <n v="137.69999999999999"/>
    <n v="103.4"/>
    <n v="93.9"/>
    <n v="86"/>
    <n v="75.400000000000006"/>
    <n v="58.2"/>
    <n v="133.6"/>
    <n v="65.099999999999994"/>
    <n v="62.4"/>
    <n v="84.9"/>
    <n v="12.5"/>
    <n v="0"/>
    <n v="913.1"/>
    <n v="10"/>
    <n v="11"/>
    <n v="6.9"/>
    <n v="2.4"/>
    <n v="21.1"/>
    <n v="2.5"/>
    <n v="14.3"/>
    <n v="13.4"/>
    <n v="11.1"/>
    <n v="13.3"/>
    <n v="1.6"/>
    <n v="0"/>
    <n v="107.6"/>
    <n v="1020.6999999999999"/>
  </r>
  <r>
    <x v="270"/>
    <x v="0"/>
    <x v="4"/>
    <n v="0"/>
    <n v="0"/>
    <n v="0"/>
    <n v="0"/>
    <n v="0"/>
    <n v="0"/>
    <n v="0"/>
    <n v="0"/>
    <n v="0"/>
    <n v="0"/>
    <n v="0"/>
    <n v="0"/>
    <n v="0"/>
    <n v="0"/>
    <n v="0"/>
    <n v="0"/>
    <n v="0"/>
    <n v="0"/>
    <n v="0"/>
    <n v="0"/>
    <n v="0"/>
    <n v="0"/>
    <n v="0"/>
    <n v="0"/>
    <n v="0"/>
    <n v="0"/>
    <n v="0"/>
  </r>
  <r>
    <x v="271"/>
    <x v="0"/>
    <x v="1"/>
    <n v="0"/>
    <n v="0"/>
    <n v="0"/>
    <n v="0"/>
    <n v="0"/>
    <n v="0"/>
    <n v="0"/>
    <n v="0"/>
    <n v="0"/>
    <n v="0"/>
    <n v="0"/>
    <n v="0"/>
    <n v="0"/>
    <n v="0"/>
    <n v="0"/>
    <n v="0"/>
    <n v="0"/>
    <n v="0"/>
    <n v="0"/>
    <n v="0"/>
    <n v="0"/>
    <n v="0"/>
    <n v="0"/>
    <n v="0"/>
    <n v="0"/>
    <n v="0"/>
    <n v="0"/>
  </r>
  <r>
    <x v="272"/>
    <x v="0"/>
    <x v="3"/>
    <n v="95.3"/>
    <n v="108.6"/>
    <n v="92.4"/>
    <n v="83"/>
    <n v="42.7"/>
    <n v="70.900000000000006"/>
    <n v="77.5"/>
    <n v="36"/>
    <n v="34.5"/>
    <n v="46.9"/>
    <n v="6.9"/>
    <n v="0"/>
    <n v="694.69999999999993"/>
    <n v="64.099999999999994"/>
    <n v="78.2"/>
    <n v="60.9"/>
    <n v="61.8"/>
    <n v="84.5"/>
    <n v="93.2"/>
    <n v="90.4"/>
    <n v="85"/>
    <n v="69.900000000000006"/>
    <n v="84.2"/>
    <n v="10.1"/>
    <n v="0"/>
    <n v="782.30000000000007"/>
    <n v="1477"/>
  </r>
  <r>
    <x v="273"/>
    <x v="0"/>
    <x v="1"/>
    <n v="0"/>
    <n v="0"/>
    <n v="0"/>
    <n v="0"/>
    <n v="0"/>
    <n v="0"/>
    <n v="0"/>
    <n v="0"/>
    <n v="0"/>
    <n v="0"/>
    <n v="0"/>
    <n v="0"/>
    <n v="0"/>
    <n v="0"/>
    <n v="0"/>
    <n v="0"/>
    <n v="0"/>
    <n v="0"/>
    <n v="0"/>
    <n v="0"/>
    <n v="0"/>
    <n v="0"/>
    <n v="0"/>
    <n v="0"/>
    <n v="0"/>
    <n v="0"/>
    <n v="0"/>
  </r>
  <r>
    <x v="274"/>
    <x v="0"/>
    <x v="0"/>
    <n v="0"/>
    <n v="0"/>
    <n v="0"/>
    <n v="0"/>
    <n v="0"/>
    <n v="0"/>
    <n v="0"/>
    <n v="0"/>
    <n v="0"/>
    <n v="0"/>
    <n v="0"/>
    <n v="0"/>
    <n v="0"/>
    <n v="0"/>
    <n v="0"/>
    <n v="0"/>
    <n v="0"/>
    <n v="0"/>
    <n v="0"/>
    <n v="0"/>
    <n v="0"/>
    <n v="0"/>
    <n v="0"/>
    <n v="0"/>
    <n v="0"/>
    <n v="0"/>
    <n v="0"/>
  </r>
  <r>
    <x v="275"/>
    <x v="0"/>
    <x v="3"/>
    <n v="0"/>
    <n v="0"/>
    <n v="0"/>
    <n v="0"/>
    <n v="0"/>
    <n v="0"/>
    <n v="0"/>
    <n v="0"/>
    <n v="0"/>
    <n v="0"/>
    <n v="0"/>
    <n v="0"/>
    <n v="0"/>
    <n v="0"/>
    <n v="0"/>
    <n v="0"/>
    <n v="0"/>
    <n v="0"/>
    <n v="0"/>
    <n v="0"/>
    <n v="0"/>
    <n v="0"/>
    <n v="0"/>
    <n v="0"/>
    <n v="0"/>
    <n v="0"/>
    <n v="0"/>
  </r>
  <r>
    <x v="276"/>
    <x v="0"/>
    <x v="8"/>
    <n v="0"/>
    <n v="0"/>
    <n v="0"/>
    <n v="0"/>
    <n v="0"/>
    <n v="0"/>
    <n v="0"/>
    <n v="0"/>
    <n v="0"/>
    <n v="0"/>
    <n v="0"/>
    <n v="0"/>
    <n v="0"/>
    <n v="0"/>
    <n v="0"/>
    <n v="0"/>
    <n v="0"/>
    <n v="0"/>
    <n v="0"/>
    <n v="0"/>
    <n v="0"/>
    <n v="0"/>
    <n v="0"/>
    <n v="0"/>
    <n v="0"/>
    <n v="0"/>
    <n v="0"/>
  </r>
  <r>
    <x v="277"/>
    <x v="0"/>
    <x v="2"/>
    <n v="75.2"/>
    <n v="45.6"/>
    <n v="46.4"/>
    <n v="47.4"/>
    <n v="0.9"/>
    <n v="0"/>
    <n v="0"/>
    <n v="0"/>
    <n v="0"/>
    <n v="0"/>
    <n v="0"/>
    <n v="0"/>
    <n v="215.50000000000003"/>
    <n v="0"/>
    <n v="1"/>
    <n v="1.7"/>
    <n v="0.8"/>
    <n v="2.2000000000000002"/>
    <n v="1.5"/>
    <n v="0"/>
    <n v="0"/>
    <n v="0"/>
    <n v="0"/>
    <n v="0"/>
    <n v="0"/>
    <n v="7.2"/>
    <n v="222.70000000000002"/>
  </r>
  <r>
    <x v="278"/>
    <x v="0"/>
    <x v="1"/>
    <n v="11.6"/>
    <n v="6.2"/>
    <n v="28.8"/>
    <n v="16.2"/>
    <n v="37.9"/>
    <n v="44.3"/>
    <n v="71.900000000000006"/>
    <n v="100.1"/>
    <n v="96.1"/>
    <n v="130.69999999999999"/>
    <n v="19.2"/>
    <n v="0"/>
    <n v="563"/>
    <n v="3.1"/>
    <n v="0.5"/>
    <n v="9.4"/>
    <n v="3.4"/>
    <n v="20.399999999999999"/>
    <n v="32.6"/>
    <n v="11.6"/>
    <n v="10.9"/>
    <n v="9"/>
    <n v="10.8"/>
    <n v="1.3"/>
    <n v="0"/>
    <n v="113"/>
    <n v="675.99999999999989"/>
  </r>
  <r>
    <x v="279"/>
    <x v="0"/>
    <x v="3"/>
    <n v="0"/>
    <n v="0"/>
    <n v="0"/>
    <n v="0"/>
    <n v="0"/>
    <n v="0"/>
    <n v="0"/>
    <n v="0"/>
    <n v="0"/>
    <n v="0"/>
    <n v="0"/>
    <n v="0"/>
    <n v="0"/>
    <n v="0"/>
    <n v="0"/>
    <n v="0"/>
    <n v="0"/>
    <n v="0"/>
    <n v="0"/>
    <n v="0"/>
    <n v="0"/>
    <n v="0"/>
    <n v="0"/>
    <n v="0"/>
    <n v="0"/>
    <n v="0"/>
    <n v="0"/>
  </r>
  <r>
    <x v="280"/>
    <x v="0"/>
    <x v="4"/>
    <n v="223.2"/>
    <n v="192.1"/>
    <n v="152.1"/>
    <n v="172.9"/>
    <n v="89"/>
    <n v="77.900000000000006"/>
    <n v="120.7"/>
    <n v="249.8"/>
    <n v="239.8"/>
    <n v="326.2"/>
    <n v="48"/>
    <n v="0"/>
    <n v="1891.6999999999998"/>
    <n v="83.2"/>
    <n v="66.5"/>
    <n v="67.7"/>
    <n v="118.6"/>
    <n v="90.5"/>
    <n v="135.80000000000001"/>
    <n v="68.400000000000006"/>
    <n v="64.3"/>
    <n v="52.9"/>
    <n v="63.7"/>
    <n v="7.7"/>
    <n v="0"/>
    <n v="819.3"/>
    <n v="2711"/>
  </r>
  <r>
    <x v="281"/>
    <x v="0"/>
    <x v="4"/>
    <n v="11.4"/>
    <n v="15.9"/>
    <n v="2.7"/>
    <n v="12.3"/>
    <n v="6.7"/>
    <n v="9.6999999999999993"/>
    <n v="4.3"/>
    <n v="0"/>
    <n v="0"/>
    <n v="0"/>
    <n v="0"/>
    <n v="0"/>
    <n v="63"/>
    <n v="11.5"/>
    <n v="10.8"/>
    <n v="25.3"/>
    <n v="42.4"/>
    <n v="24.2"/>
    <n v="6.8"/>
    <n v="2"/>
    <n v="1.9"/>
    <n v="1.5"/>
    <n v="1.9"/>
    <n v="0.2"/>
    <n v="0"/>
    <n v="128.5"/>
    <n v="191.5"/>
  </r>
  <r>
    <x v="282"/>
    <x v="0"/>
    <x v="5"/>
    <n v="117.2"/>
    <n v="116.9"/>
    <n v="169.2"/>
    <n v="151.69999999999999"/>
    <n v="190.2"/>
    <n v="111.2"/>
    <n v="156.19999999999999"/>
    <n v="113.9"/>
    <n v="109.2"/>
    <n v="148.6"/>
    <n v="21.8"/>
    <n v="0"/>
    <n v="1406.1000000000001"/>
    <n v="0"/>
    <n v="0"/>
    <n v="0"/>
    <n v="0"/>
    <n v="0.4"/>
    <n v="6.7"/>
    <n v="2.4"/>
    <n v="2.2999999999999998"/>
    <n v="1.9"/>
    <n v="2.2999999999999998"/>
    <n v="0.3"/>
    <n v="0"/>
    <n v="16.3"/>
    <n v="1422.4000000000003"/>
  </r>
  <r>
    <x v="283"/>
    <x v="0"/>
    <x v="7"/>
    <n v="132.9"/>
    <n v="180.4"/>
    <n v="123.1"/>
    <n v="82.6"/>
    <n v="130.6"/>
    <n v="129.19999999999999"/>
    <n v="181"/>
    <n v="0"/>
    <n v="0"/>
    <n v="0"/>
    <n v="0"/>
    <n v="0"/>
    <n v="959.8"/>
    <n v="12.9"/>
    <n v="25.6"/>
    <n v="36.9"/>
    <n v="28.5"/>
    <n v="16.3"/>
    <n v="9.6999999999999993"/>
    <n v="10.199999999999999"/>
    <n v="9.6"/>
    <n v="7.9"/>
    <n v="9.5"/>
    <n v="1.1000000000000001"/>
    <n v="0"/>
    <n v="168.2"/>
    <n v="1128"/>
  </r>
  <r>
    <x v="284"/>
    <x v="0"/>
    <x v="4"/>
    <n v="74.5"/>
    <n v="73.2"/>
    <n v="79.599999999999994"/>
    <n v="86.3"/>
    <n v="63.9"/>
    <n v="75.2"/>
    <n v="73.5"/>
    <n v="59.1"/>
    <n v="56.7"/>
    <n v="77.099999999999994"/>
    <n v="11.3"/>
    <n v="0"/>
    <n v="730.4"/>
    <n v="19.600000000000001"/>
    <n v="17"/>
    <n v="21.7"/>
    <n v="21.7"/>
    <n v="20.399999999999999"/>
    <n v="17.399999999999999"/>
    <n v="24.4"/>
    <n v="22.9"/>
    <n v="18.899999999999999"/>
    <n v="22.7"/>
    <n v="2.7"/>
    <n v="0"/>
    <n v="209.4"/>
    <n v="939.80000000000007"/>
  </r>
  <r>
    <x v="285"/>
    <x v="0"/>
    <x v="6"/>
    <n v="0"/>
    <n v="0"/>
    <n v="0"/>
    <n v="0"/>
    <n v="0"/>
    <n v="0"/>
    <n v="0"/>
    <n v="0"/>
    <n v="0"/>
    <n v="0"/>
    <n v="0"/>
    <n v="0"/>
    <n v="0"/>
    <n v="0"/>
    <n v="0"/>
    <n v="0"/>
    <n v="0"/>
    <n v="0"/>
    <n v="0"/>
    <n v="0"/>
    <n v="0"/>
    <n v="0"/>
    <n v="0"/>
    <n v="0"/>
    <n v="0"/>
    <n v="0"/>
    <n v="0"/>
  </r>
  <r>
    <x v="286"/>
    <x v="0"/>
    <x v="1"/>
    <n v="158.69999999999999"/>
    <n v="73.2"/>
    <n v="77.400000000000006"/>
    <n v="85.6"/>
    <n v="126.2"/>
    <n v="128.6"/>
    <n v="141.80000000000001"/>
    <n v="172"/>
    <n v="165.1"/>
    <n v="224.6"/>
    <n v="33"/>
    <n v="0"/>
    <n v="1386.1999999999998"/>
    <n v="9.6"/>
    <n v="19.2"/>
    <n v="29.8"/>
    <n v="16.399999999999999"/>
    <n v="17.8"/>
    <n v="43.3"/>
    <n v="15.9"/>
    <n v="14.9"/>
    <n v="12.3"/>
    <n v="14.8"/>
    <n v="1.8"/>
    <n v="0"/>
    <n v="195.80000000000004"/>
    <n v="1581.9999999999998"/>
  </r>
  <r>
    <x v="287"/>
    <x v="0"/>
    <x v="5"/>
    <n v="0"/>
    <n v="0"/>
    <n v="0"/>
    <n v="0"/>
    <n v="0"/>
    <n v="0"/>
    <n v="0"/>
    <n v="0"/>
    <n v="0"/>
    <n v="0"/>
    <n v="0"/>
    <n v="0"/>
    <n v="0"/>
    <n v="0"/>
    <n v="0"/>
    <n v="0"/>
    <n v="0"/>
    <n v="0"/>
    <n v="0"/>
    <n v="0"/>
    <n v="0"/>
    <n v="0"/>
    <n v="0"/>
    <n v="0"/>
    <n v="0"/>
    <n v="0"/>
    <n v="0"/>
  </r>
  <r>
    <x v="288"/>
    <x v="0"/>
    <x v="0"/>
    <n v="48.5"/>
    <n v="111.8"/>
    <n v="157.80000000000001"/>
    <n v="89.9"/>
    <n v="105.7"/>
    <n v="130.1"/>
    <n v="115.6"/>
    <n v="67.7"/>
    <n v="64.900000000000006"/>
    <n v="88.3"/>
    <n v="13"/>
    <n v="0"/>
    <n v="993.30000000000007"/>
    <n v="80.099999999999994"/>
    <n v="62.2"/>
    <n v="82.4"/>
    <n v="88.3"/>
    <n v="62.5"/>
    <n v="47.6"/>
    <n v="47.3"/>
    <n v="44.5"/>
    <n v="36.6"/>
    <n v="44.1"/>
    <n v="5.3"/>
    <n v="0"/>
    <n v="600.90000000000009"/>
    <n v="1594.1999999999998"/>
  </r>
  <r>
    <x v="289"/>
    <x v="0"/>
    <x v="6"/>
    <n v="104.9"/>
    <n v="106.5"/>
    <n v="105.4"/>
    <n v="121.4"/>
    <n v="106.9"/>
    <n v="233.2"/>
    <n v="226"/>
    <n v="387.5"/>
    <n v="372"/>
    <n v="506.1"/>
    <n v="74.400000000000006"/>
    <n v="0"/>
    <n v="2344.3000000000002"/>
    <n v="10.6"/>
    <n v="40.700000000000003"/>
    <n v="35.1"/>
    <n v="17.2"/>
    <n v="4"/>
    <n v="11.6"/>
    <n v="3.8"/>
    <n v="3.6"/>
    <n v="2.9"/>
    <n v="3.6"/>
    <n v="0.4"/>
    <n v="0"/>
    <n v="133.5"/>
    <n v="2477.7999999999997"/>
  </r>
  <r>
    <x v="290"/>
    <x v="0"/>
    <x v="5"/>
    <n v="109.3"/>
    <n v="104.6"/>
    <n v="91.3"/>
    <n v="50.8"/>
    <n v="42.3"/>
    <n v="62.2"/>
    <n v="73.599999999999994"/>
    <n v="142.9"/>
    <n v="137.1"/>
    <n v="186.6"/>
    <n v="27.4"/>
    <n v="0"/>
    <n v="1028.1000000000001"/>
    <n v="0"/>
    <n v="3"/>
    <n v="0"/>
    <n v="1"/>
    <n v="1"/>
    <n v="0"/>
    <n v="0"/>
    <n v="0"/>
    <n v="0"/>
    <n v="0"/>
    <n v="0"/>
    <n v="0"/>
    <n v="5"/>
    <n v="1033.1000000000001"/>
  </r>
  <r>
    <x v="291"/>
    <x v="0"/>
    <x v="3"/>
    <n v="182.3"/>
    <n v="148.80000000000001"/>
    <n v="191.5"/>
    <n v="158.5"/>
    <n v="195.6"/>
    <n v="170"/>
    <n v="180.6"/>
    <n v="350.7"/>
    <n v="336.7"/>
    <n v="458.1"/>
    <n v="67.3"/>
    <n v="0"/>
    <n v="2440.1000000000004"/>
    <n v="1.5"/>
    <n v="0"/>
    <n v="0"/>
    <n v="0"/>
    <n v="0"/>
    <n v="0"/>
    <n v="0"/>
    <n v="0"/>
    <n v="0"/>
    <n v="0"/>
    <n v="0"/>
    <n v="0"/>
    <n v="1.5"/>
    <n v="2441.6000000000004"/>
  </r>
  <r>
    <x v="292"/>
    <x v="0"/>
    <x v="4"/>
    <n v="126.9"/>
    <n v="110.1"/>
    <n v="106.2"/>
    <n v="12.4"/>
    <n v="54.4"/>
    <n v="108.9"/>
    <n v="88.2"/>
    <n v="36.9"/>
    <n v="35.299999999999997"/>
    <n v="48"/>
    <n v="7.1"/>
    <n v="0"/>
    <n v="734.4"/>
    <n v="6.2"/>
    <n v="13"/>
    <n v="5.6"/>
    <n v="13"/>
    <n v="9.8000000000000007"/>
    <n v="9.1999999999999993"/>
    <n v="7.8"/>
    <n v="7.3"/>
    <n v="6"/>
    <n v="7.2"/>
    <n v="0.9"/>
    <n v="0"/>
    <n v="86"/>
    <n v="820.4"/>
  </r>
  <r>
    <x v="293"/>
    <x v="0"/>
    <x v="4"/>
    <n v="0"/>
    <n v="0"/>
    <n v="0"/>
    <n v="0"/>
    <n v="0"/>
    <n v="0"/>
    <n v="0"/>
    <n v="0"/>
    <n v="0"/>
    <n v="0"/>
    <n v="0"/>
    <n v="0"/>
    <n v="0"/>
    <n v="0"/>
    <n v="0"/>
    <n v="0"/>
    <n v="0"/>
    <n v="0"/>
    <n v="0"/>
    <n v="0"/>
    <n v="0"/>
    <n v="0"/>
    <n v="0"/>
    <n v="0"/>
    <n v="0"/>
    <n v="0"/>
    <n v="0"/>
  </r>
  <r>
    <x v="294"/>
    <x v="0"/>
    <x v="6"/>
    <n v="276.2"/>
    <n v="175.2"/>
    <n v="184.8"/>
    <n v="12.1"/>
    <n v="0"/>
    <n v="0"/>
    <n v="0"/>
    <n v="0"/>
    <n v="0"/>
    <n v="0"/>
    <n v="0"/>
    <n v="0"/>
    <n v="648.30000000000007"/>
    <n v="7.1"/>
    <n v="27.9"/>
    <n v="9.4"/>
    <n v="8.8000000000000007"/>
    <n v="19.600000000000001"/>
    <n v="9.4"/>
    <n v="0"/>
    <n v="0"/>
    <n v="0"/>
    <n v="0"/>
    <n v="0"/>
    <n v="0"/>
    <n v="82.200000000000017"/>
    <n v="730.5"/>
  </r>
  <r>
    <x v="295"/>
    <x v="0"/>
    <x v="8"/>
    <n v="61.7"/>
    <n v="25.7"/>
    <n v="76.400000000000006"/>
    <n v="178.9"/>
    <n v="128.80000000000001"/>
    <n v="128.6"/>
    <n v="191.6"/>
    <n v="60.8"/>
    <n v="58.3"/>
    <n v="79.3"/>
    <n v="11.7"/>
    <n v="0"/>
    <n v="1001.8"/>
    <n v="16.8"/>
    <n v="16.2"/>
    <n v="12.6"/>
    <n v="12.3"/>
    <n v="27.5"/>
    <n v="17.5"/>
    <n v="9.5"/>
    <n v="8.9"/>
    <n v="7.3"/>
    <n v="8.8000000000000007"/>
    <n v="1.1000000000000001"/>
    <n v="0"/>
    <n v="138.50000000000003"/>
    <n v="1140.2999999999997"/>
  </r>
  <r>
    <x v="296"/>
    <x v="0"/>
    <x v="7"/>
    <n v="80.099999999999994"/>
    <n v="64.3"/>
    <n v="116.2"/>
    <n v="66.2"/>
    <n v="38.9"/>
    <n v="60"/>
    <n v="99"/>
    <n v="153.19999999999999"/>
    <n v="147"/>
    <n v="200"/>
    <n v="29.4"/>
    <n v="0"/>
    <n v="1054.3"/>
    <n v="55.7"/>
    <n v="84.3"/>
    <n v="25.4"/>
    <n v="52"/>
    <n v="43.3"/>
    <n v="67"/>
    <n v="51.2"/>
    <n v="48.1"/>
    <n v="39.6"/>
    <n v="47.6"/>
    <n v="5.7"/>
    <n v="0"/>
    <n v="519.90000000000009"/>
    <n v="1574.1999999999998"/>
  </r>
  <r>
    <x v="297"/>
    <x v="0"/>
    <x v="1"/>
    <n v="0"/>
    <n v="0"/>
    <n v="0"/>
    <n v="0"/>
    <n v="7.5"/>
    <n v="35"/>
    <n v="44.6"/>
    <n v="0"/>
    <n v="0"/>
    <n v="0"/>
    <n v="0"/>
    <n v="0"/>
    <n v="87.1"/>
    <n v="0"/>
    <n v="0"/>
    <n v="0"/>
    <n v="0"/>
    <n v="98.8"/>
    <n v="140.80000000000001"/>
    <n v="109.4"/>
    <n v="102.8"/>
    <n v="84.6"/>
    <n v="101.8"/>
    <n v="12.2"/>
    <n v="0"/>
    <n v="650.4"/>
    <n v="737.5"/>
  </r>
  <r>
    <x v="298"/>
    <x v="0"/>
    <x v="3"/>
    <n v="0"/>
    <n v="0"/>
    <n v="0"/>
    <n v="0"/>
    <n v="0"/>
    <n v="0"/>
    <n v="0"/>
    <n v="0"/>
    <n v="0"/>
    <n v="0"/>
    <n v="0"/>
    <n v="0"/>
    <n v="0"/>
    <n v="0"/>
    <n v="0"/>
    <n v="0"/>
    <n v="0"/>
    <n v="0"/>
    <n v="0"/>
    <n v="0"/>
    <n v="0"/>
    <n v="0"/>
    <n v="0"/>
    <n v="0"/>
    <n v="0"/>
    <n v="0"/>
    <n v="0"/>
  </r>
  <r>
    <x v="299"/>
    <x v="0"/>
    <x v="5"/>
    <n v="85.8"/>
    <n v="61.4"/>
    <n v="83.7"/>
    <n v="52.7"/>
    <n v="53.3"/>
    <n v="51"/>
    <n v="59.5"/>
    <n v="35.200000000000003"/>
    <n v="33.700000000000003"/>
    <n v="45.8"/>
    <n v="6.7"/>
    <n v="0"/>
    <n v="568.79999999999995"/>
    <n v="56.3"/>
    <n v="36.5"/>
    <n v="43"/>
    <n v="47"/>
    <n v="48"/>
    <n v="52.1"/>
    <n v="39"/>
    <n v="36.700000000000003"/>
    <n v="30.2"/>
    <n v="36.299999999999997"/>
    <n v="4.4000000000000004"/>
    <n v="0"/>
    <n v="429.5"/>
    <n v="998.3"/>
  </r>
  <r>
    <x v="300"/>
    <x v="1"/>
    <x v="6"/>
    <n v="0"/>
    <n v="0"/>
    <n v="0"/>
    <n v="0"/>
    <n v="0"/>
    <n v="0"/>
    <n v="0"/>
    <n v="0"/>
    <n v="0"/>
    <n v="0"/>
    <n v="0"/>
    <n v="0"/>
    <n v="0"/>
    <n v="0"/>
    <n v="0"/>
    <n v="0"/>
    <n v="0"/>
    <n v="0"/>
    <n v="0"/>
    <n v="0"/>
    <n v="0"/>
    <n v="0"/>
    <n v="0"/>
    <n v="0"/>
    <n v="0"/>
    <n v="0"/>
    <n v="0"/>
  </r>
  <r>
    <x v="301"/>
    <x v="2"/>
    <x v="6"/>
    <n v="0"/>
    <n v="0"/>
    <n v="0"/>
    <n v="0"/>
    <n v="0"/>
    <n v="0"/>
    <n v="0"/>
    <n v="0"/>
    <n v="0"/>
    <n v="0"/>
    <n v="0"/>
    <n v="0"/>
    <n v="0"/>
    <n v="0"/>
    <n v="0"/>
    <n v="0"/>
    <n v="0"/>
    <n v="0"/>
    <n v="0"/>
    <n v="0"/>
    <n v="0"/>
    <n v="0"/>
    <n v="0"/>
    <n v="0"/>
    <n v="0"/>
    <n v="0"/>
    <n v="0"/>
  </r>
  <r>
    <x v="302"/>
    <x v="3"/>
    <x v="3"/>
    <n v="0"/>
    <n v="0"/>
    <n v="0"/>
    <n v="0"/>
    <n v="0"/>
    <n v="0"/>
    <n v="0"/>
    <n v="0"/>
    <n v="0"/>
    <n v="0"/>
    <n v="0"/>
    <n v="0"/>
    <n v="0"/>
    <n v="0"/>
    <n v="0"/>
    <n v="0"/>
    <n v="0"/>
    <n v="0"/>
    <n v="0"/>
    <n v="0"/>
    <n v="0"/>
    <n v="0"/>
    <n v="0"/>
    <n v="0"/>
    <n v="0"/>
    <n v="0"/>
    <n v="0"/>
  </r>
  <r>
    <x v="303"/>
    <x v="3"/>
    <x v="3"/>
    <n v="0"/>
    <n v="0"/>
    <n v="0"/>
    <n v="0"/>
    <n v="0"/>
    <n v="0"/>
    <n v="0"/>
    <n v="0"/>
    <n v="0"/>
    <n v="0"/>
    <n v="0"/>
    <n v="0"/>
    <n v="0"/>
    <n v="0"/>
    <n v="0"/>
    <n v="0"/>
    <n v="0"/>
    <n v="0"/>
    <n v="0"/>
    <n v="0"/>
    <n v="0"/>
    <n v="0"/>
    <n v="0"/>
    <n v="0"/>
    <n v="0"/>
    <n v="0"/>
    <n v="0"/>
  </r>
  <r>
    <x v="304"/>
    <x v="4"/>
    <x v="7"/>
    <n v="0"/>
    <n v="0"/>
    <n v="0"/>
    <n v="0"/>
    <n v="0"/>
    <n v="0"/>
    <n v="0"/>
    <n v="0"/>
    <n v="0"/>
    <n v="0"/>
    <n v="0"/>
    <n v="0"/>
    <n v="0"/>
    <n v="0"/>
    <n v="0"/>
    <n v="0"/>
    <n v="0"/>
    <n v="0"/>
    <n v="0"/>
    <n v="0"/>
    <n v="0"/>
    <n v="0"/>
    <n v="0"/>
    <n v="0"/>
    <n v="0"/>
    <n v="0"/>
    <n v="0"/>
  </r>
  <r>
    <x v="305"/>
    <x v="4"/>
    <x v="8"/>
    <n v="20.6"/>
    <n v="111.3"/>
    <n v="129.1"/>
    <n v="70.099999999999994"/>
    <n v="63.6"/>
    <n v="109.3"/>
    <n v="145.1"/>
    <n v="71.900000000000006"/>
    <n v="69"/>
    <n v="93.8"/>
    <n v="13.8"/>
    <n v="0"/>
    <n v="897.59999999999991"/>
    <n v="0.3"/>
    <n v="16.7"/>
    <n v="14.3"/>
    <n v="4.0999999999999996"/>
    <n v="5"/>
    <n v="0"/>
    <n v="0"/>
    <n v="0"/>
    <n v="0"/>
    <n v="0"/>
    <n v="0"/>
    <n v="0"/>
    <n v="40.4"/>
    <n v="937.99999999999989"/>
  </r>
  <r>
    <x v="306"/>
    <x v="5"/>
    <x v="5"/>
    <n v="0"/>
    <n v="0"/>
    <n v="0"/>
    <n v="0"/>
    <n v="0"/>
    <n v="0"/>
    <n v="0"/>
    <n v="0"/>
    <n v="0"/>
    <n v="0"/>
    <n v="0"/>
    <n v="0"/>
    <n v="0"/>
    <n v="0"/>
    <n v="0"/>
    <n v="0"/>
    <n v="0"/>
    <n v="0"/>
    <n v="0"/>
    <n v="0"/>
    <n v="0"/>
    <n v="0"/>
    <n v="0"/>
    <n v="0"/>
    <n v="0"/>
    <n v="0"/>
    <n v="0"/>
  </r>
  <r>
    <x v="307"/>
    <x v="6"/>
    <x v="2"/>
    <n v="0"/>
    <n v="0"/>
    <n v="0"/>
    <n v="0"/>
    <n v="0"/>
    <n v="0"/>
    <n v="0"/>
    <n v="0"/>
    <n v="0"/>
    <n v="0"/>
    <n v="0"/>
    <n v="0"/>
    <n v="0"/>
    <n v="0"/>
    <n v="0"/>
    <n v="0"/>
    <n v="0"/>
    <n v="0"/>
    <n v="0"/>
    <n v="0"/>
    <n v="0"/>
    <n v="0"/>
    <n v="0"/>
    <n v="0"/>
    <n v="0"/>
    <n v="0"/>
    <n v="0"/>
  </r>
  <r>
    <x v="308"/>
    <x v="7"/>
    <x v="4"/>
    <n v="0"/>
    <n v="0"/>
    <n v="0"/>
    <n v="0"/>
    <n v="0"/>
    <n v="0"/>
    <n v="0"/>
    <n v="0"/>
    <n v="0"/>
    <n v="0"/>
    <n v="0"/>
    <n v="0"/>
    <n v="0"/>
    <n v="0"/>
    <n v="0"/>
    <n v="0"/>
    <n v="0"/>
    <n v="0"/>
    <n v="0"/>
    <n v="0"/>
    <n v="0"/>
    <n v="0"/>
    <n v="0"/>
    <n v="0"/>
    <n v="0"/>
    <n v="0"/>
    <n v="0"/>
  </r>
  <r>
    <x v="309"/>
    <x v="3"/>
    <x v="6"/>
    <n v="66.8"/>
    <n v="98"/>
    <n v="190.8"/>
    <n v="127.1"/>
    <n v="84.1"/>
    <n v="117.7"/>
    <n v="124.6"/>
    <n v="144.6"/>
    <n v="138.80000000000001"/>
    <n v="188.8"/>
    <n v="27.8"/>
    <n v="0"/>
    <n v="1309.1000000000001"/>
    <n v="30.2"/>
    <n v="6.9"/>
    <n v="37"/>
    <n v="67.2"/>
    <n v="83.9"/>
    <n v="46.7"/>
    <n v="19.600000000000001"/>
    <n v="18.399999999999999"/>
    <n v="15.2"/>
    <n v="18.2"/>
    <n v="2.2000000000000002"/>
    <n v="0"/>
    <n v="345.5"/>
    <n v="1654.6000000000006"/>
  </r>
  <r>
    <x v="310"/>
    <x v="5"/>
    <x v="6"/>
    <n v="0"/>
    <n v="0"/>
    <n v="0"/>
    <n v="0"/>
    <n v="0"/>
    <n v="0"/>
    <n v="0"/>
    <n v="0"/>
    <n v="0"/>
    <n v="0"/>
    <n v="0"/>
    <n v="0"/>
    <n v="0"/>
    <n v="0"/>
    <n v="0"/>
    <n v="0"/>
    <n v="0"/>
    <n v="0"/>
    <n v="0"/>
    <n v="0"/>
    <n v="0"/>
    <n v="0"/>
    <n v="0"/>
    <n v="0"/>
    <n v="0"/>
    <n v="0"/>
    <n v="0"/>
  </r>
  <r>
    <x v="311"/>
    <x v="2"/>
    <x v="4"/>
    <n v="0"/>
    <n v="0"/>
    <n v="0"/>
    <n v="0"/>
    <n v="0"/>
    <n v="0"/>
    <n v="0"/>
    <n v="0"/>
    <n v="0"/>
    <n v="0"/>
    <n v="0"/>
    <n v="0"/>
    <n v="0"/>
    <n v="0"/>
    <n v="0"/>
    <n v="0"/>
    <n v="0"/>
    <n v="0"/>
    <n v="0"/>
    <n v="0"/>
    <n v="0"/>
    <n v="0"/>
    <n v="0"/>
    <n v="0"/>
    <n v="0"/>
    <n v="0"/>
    <n v="0"/>
  </r>
  <r>
    <x v="312"/>
    <x v="8"/>
    <x v="2"/>
    <n v="5.6"/>
    <n v="14.2"/>
    <n v="7.5"/>
    <n v="0"/>
    <n v="0"/>
    <n v="3.4"/>
    <n v="1"/>
    <n v="0"/>
    <n v="0"/>
    <n v="0"/>
    <n v="0"/>
    <n v="0"/>
    <n v="31.699999999999996"/>
    <n v="7.4"/>
    <n v="3.8"/>
    <n v="10"/>
    <n v="0"/>
    <n v="0"/>
    <n v="6.6"/>
    <n v="7"/>
    <n v="6.6"/>
    <n v="5.4"/>
    <n v="6.5"/>
    <n v="0.8"/>
    <n v="0"/>
    <n v="54.099999999999994"/>
    <n v="85.8"/>
  </r>
  <r>
    <x v="313"/>
    <x v="0"/>
    <x v="1"/>
    <n v="0"/>
    <n v="0"/>
    <n v="0"/>
    <n v="0"/>
    <n v="0"/>
    <n v="0"/>
    <n v="0"/>
    <n v="0"/>
    <n v="0"/>
    <n v="0"/>
    <n v="0"/>
    <n v="0"/>
    <n v="0"/>
    <n v="0"/>
    <n v="0"/>
    <n v="0"/>
    <n v="0"/>
    <n v="0"/>
    <n v="0"/>
    <n v="0"/>
    <n v="0"/>
    <n v="0"/>
    <n v="0"/>
    <n v="0"/>
    <n v="0"/>
    <n v="0"/>
    <n v="0"/>
  </r>
  <r>
    <x v="314"/>
    <x v="9"/>
    <x v="5"/>
    <n v="0"/>
    <n v="0"/>
    <n v="0"/>
    <n v="0"/>
    <n v="0"/>
    <n v="0"/>
    <n v="0"/>
    <n v="0"/>
    <n v="0"/>
    <n v="0"/>
    <n v="0"/>
    <n v="0"/>
    <n v="0"/>
    <n v="0"/>
    <n v="0"/>
    <n v="0"/>
    <n v="0"/>
    <n v="0"/>
    <n v="0"/>
    <n v="0"/>
    <n v="0"/>
    <n v="0"/>
    <n v="0"/>
    <n v="0"/>
    <n v="0"/>
    <n v="0"/>
    <n v="0"/>
  </r>
  <r>
    <x v="315"/>
    <x v="2"/>
    <x v="2"/>
    <n v="0"/>
    <n v="0"/>
    <n v="0"/>
    <n v="0"/>
    <n v="0"/>
    <n v="0"/>
    <n v="0"/>
    <n v="0"/>
    <n v="0"/>
    <n v="0"/>
    <n v="0"/>
    <n v="0"/>
    <n v="0"/>
    <n v="0"/>
    <n v="0"/>
    <n v="0"/>
    <n v="0"/>
    <n v="0"/>
    <n v="0"/>
    <n v="0"/>
    <n v="0"/>
    <n v="0"/>
    <n v="0"/>
    <n v="0"/>
    <n v="0"/>
    <n v="0"/>
    <n v="0"/>
  </r>
  <r>
    <x v="316"/>
    <x v="7"/>
    <x v="0"/>
    <n v="137.6"/>
    <n v="150.4"/>
    <n v="174.7"/>
    <n v="170"/>
    <n v="181.8"/>
    <n v="166.8"/>
    <n v="224"/>
    <n v="119"/>
    <n v="114.1"/>
    <n v="155.30000000000001"/>
    <n v="22.8"/>
    <n v="0"/>
    <n v="1616.4999999999998"/>
    <n v="2"/>
    <n v="3.2"/>
    <n v="5.4"/>
    <n v="23.7"/>
    <n v="1.7"/>
    <n v="2.1"/>
    <n v="1"/>
    <n v="0.9"/>
    <n v="0.8"/>
    <n v="0.9"/>
    <n v="0.1"/>
    <n v="0"/>
    <n v="41.8"/>
    <n v="1658.3"/>
  </r>
  <r>
    <x v="317"/>
    <x v="0"/>
    <x v="5"/>
    <n v="45.1"/>
    <n v="63.3"/>
    <n v="127.8"/>
    <n v="95.3"/>
    <n v="131.9"/>
    <n v="101.4"/>
    <n v="99.2"/>
    <n v="95"/>
    <n v="91.1"/>
    <n v="124"/>
    <n v="18.2"/>
    <n v="0"/>
    <n v="992.30000000000007"/>
    <n v="0"/>
    <n v="0"/>
    <n v="0"/>
    <n v="0.1"/>
    <n v="9.6999999999999993"/>
    <n v="4"/>
    <n v="26.7"/>
    <n v="25.1"/>
    <n v="20.7"/>
    <n v="24.8"/>
    <n v="3"/>
    <n v="0"/>
    <n v="114.1"/>
    <n v="1106.4000000000001"/>
  </r>
  <r>
    <x v="318"/>
    <x v="5"/>
    <x v="6"/>
    <n v="153.6"/>
    <n v="180.4"/>
    <n v="124.4"/>
    <n v="139.6"/>
    <n v="170.1"/>
    <n v="170.7"/>
    <n v="152"/>
    <n v="102.8"/>
    <n v="98.5"/>
    <n v="134.1"/>
    <n v="19.7"/>
    <n v="0"/>
    <n v="1445.8999999999999"/>
    <n v="15.5"/>
    <n v="37.200000000000003"/>
    <n v="33.4"/>
    <n v="44.1"/>
    <n v="34.1"/>
    <n v="16.5"/>
    <n v="16.5"/>
    <n v="15.5"/>
    <n v="12.8"/>
    <n v="15.3"/>
    <n v="1.8"/>
    <n v="0"/>
    <n v="242.70000000000002"/>
    <n v="1688.5999999999997"/>
  </r>
  <r>
    <x v="319"/>
    <x v="9"/>
    <x v="4"/>
    <n v="0"/>
    <n v="0"/>
    <n v="0"/>
    <n v="0"/>
    <n v="0"/>
    <n v="0"/>
    <n v="0"/>
    <n v="0"/>
    <n v="0"/>
    <n v="0"/>
    <n v="0"/>
    <n v="0"/>
    <n v="0"/>
    <n v="0"/>
    <n v="0"/>
    <n v="0"/>
    <n v="0"/>
    <n v="0"/>
    <n v="0"/>
    <n v="0"/>
    <n v="0"/>
    <n v="0"/>
    <n v="0"/>
    <n v="0"/>
    <n v="0"/>
    <n v="0"/>
    <n v="0"/>
  </r>
  <r>
    <x v="320"/>
    <x v="4"/>
    <x v="5"/>
    <n v="151.4"/>
    <n v="156.69999999999999"/>
    <n v="173.4"/>
    <n v="87.8"/>
    <n v="144.4"/>
    <n v="220"/>
    <n v="206.5"/>
    <n v="8.6999999999999993"/>
    <n v="8.1999999999999993"/>
    <n v="11.2"/>
    <n v="1.6"/>
    <n v="0"/>
    <n v="1169.8999999999999"/>
    <n v="17"/>
    <n v="8"/>
    <n v="19"/>
    <n v="91.1"/>
    <n v="17.399999999999999"/>
    <n v="7.3"/>
    <n v="0"/>
    <n v="0"/>
    <n v="0"/>
    <n v="0"/>
    <n v="0"/>
    <n v="0"/>
    <n v="159.80000000000001"/>
    <n v="1329.6999999999998"/>
  </r>
  <r>
    <x v="321"/>
    <x v="4"/>
    <x v="3"/>
    <n v="182.1"/>
    <n v="159.5"/>
    <n v="115.7"/>
    <n v="163.30000000000001"/>
    <n v="176.5"/>
    <n v="163"/>
    <n v="150.69999999999999"/>
    <n v="349"/>
    <n v="335"/>
    <n v="455.8"/>
    <n v="67"/>
    <n v="0"/>
    <n v="2317.6"/>
    <n v="0"/>
    <n v="0"/>
    <n v="0"/>
    <n v="0.1"/>
    <n v="0.2"/>
    <n v="0.3"/>
    <n v="0"/>
    <n v="0"/>
    <n v="0"/>
    <n v="0"/>
    <n v="0"/>
    <n v="0"/>
    <n v="0.60000000000000009"/>
    <n v="2318.1999999999998"/>
  </r>
  <r>
    <x v="322"/>
    <x v="2"/>
    <x v="2"/>
    <n v="0"/>
    <n v="0"/>
    <n v="0"/>
    <n v="0"/>
    <n v="0"/>
    <n v="0"/>
    <n v="0"/>
    <n v="0"/>
    <n v="0"/>
    <n v="0"/>
    <n v="0"/>
    <n v="0"/>
    <n v="0"/>
    <n v="0"/>
    <n v="0"/>
    <n v="0"/>
    <n v="0"/>
    <n v="0"/>
    <n v="0"/>
    <n v="0"/>
    <n v="0"/>
    <n v="0"/>
    <n v="0"/>
    <n v="0"/>
    <n v="0"/>
    <n v="0"/>
    <n v="0"/>
  </r>
  <r>
    <x v="323"/>
    <x v="0"/>
    <x v="6"/>
    <n v="212.4"/>
    <n v="96.6"/>
    <n v="75.2"/>
    <n v="130.4"/>
    <n v="91.5"/>
    <n v="101.3"/>
    <n v="119.7"/>
    <n v="221.6"/>
    <n v="212.7"/>
    <n v="289.39999999999998"/>
    <n v="42.5"/>
    <n v="0"/>
    <n v="1593.3000000000002"/>
    <n v="66.900000000000006"/>
    <n v="50.8"/>
    <n v="54"/>
    <n v="73.8"/>
    <n v="82.2"/>
    <n v="74"/>
    <n v="69.599999999999994"/>
    <n v="65.400000000000006"/>
    <n v="53.8"/>
    <n v="64.7"/>
    <n v="7.8"/>
    <n v="0"/>
    <n v="662.99999999999989"/>
    <n v="2256.3000000000006"/>
  </r>
  <r>
    <x v="324"/>
    <x v="10"/>
    <x v="2"/>
    <n v="0"/>
    <n v="0"/>
    <n v="0"/>
    <n v="0"/>
    <n v="0"/>
    <n v="0"/>
    <n v="0"/>
    <n v="0"/>
    <n v="0"/>
    <n v="0"/>
    <n v="0"/>
    <n v="0"/>
    <n v="0"/>
    <n v="0"/>
    <n v="0"/>
    <n v="0"/>
    <n v="0"/>
    <n v="0"/>
    <n v="0"/>
    <n v="0"/>
    <n v="0"/>
    <n v="0"/>
    <n v="0"/>
    <n v="0"/>
    <n v="0"/>
    <n v="0"/>
    <n v="0"/>
  </r>
  <r>
    <x v="325"/>
    <x v="11"/>
    <x v="0"/>
    <n v="0"/>
    <n v="0"/>
    <n v="0"/>
    <n v="0"/>
    <n v="0"/>
    <n v="0"/>
    <n v="0"/>
    <n v="0"/>
    <n v="0"/>
    <n v="0"/>
    <n v="0"/>
    <n v="0"/>
    <n v="0"/>
    <n v="0"/>
    <n v="0"/>
    <n v="0"/>
    <n v="0"/>
    <n v="0"/>
    <n v="0"/>
    <n v="0"/>
    <n v="0"/>
    <n v="0"/>
    <n v="0"/>
    <n v="0"/>
    <n v="0"/>
    <n v="0"/>
    <n v="0"/>
  </r>
  <r>
    <x v="326"/>
    <x v="12"/>
    <x v="1"/>
    <n v="0"/>
    <n v="0"/>
    <n v="0"/>
    <n v="0"/>
    <n v="0"/>
    <n v="0"/>
    <n v="0"/>
    <n v="0"/>
    <n v="0"/>
    <n v="0"/>
    <n v="0"/>
    <n v="0"/>
    <n v="0"/>
    <n v="0"/>
    <n v="0"/>
    <n v="0"/>
    <n v="0"/>
    <n v="0"/>
    <n v="0"/>
    <n v="0"/>
    <n v="0"/>
    <n v="0"/>
    <n v="0"/>
    <n v="0"/>
    <n v="0"/>
    <n v="0"/>
    <n v="0"/>
  </r>
  <r>
    <x v="327"/>
    <x v="4"/>
    <x v="4"/>
    <n v="172.7"/>
    <n v="92.2"/>
    <n v="220.1"/>
    <n v="104.6"/>
    <n v="157.1"/>
    <n v="229.8"/>
    <n v="235.9"/>
    <n v="153.19999999999999"/>
    <n v="147"/>
    <n v="200"/>
    <n v="29.4"/>
    <n v="0"/>
    <n v="1742.0000000000002"/>
    <n v="4"/>
    <n v="0"/>
    <n v="18.8"/>
    <n v="10"/>
    <n v="13.4"/>
    <n v="6.1"/>
    <n v="4.0999999999999996"/>
    <n v="3.9"/>
    <n v="3.2"/>
    <n v="3.9"/>
    <n v="0.5"/>
    <n v="0"/>
    <n v="67.900000000000006"/>
    <n v="1809.9000000000003"/>
  </r>
  <r>
    <x v="328"/>
    <x v="13"/>
    <x v="8"/>
    <n v="0"/>
    <n v="0"/>
    <n v="0"/>
    <n v="0"/>
    <n v="0"/>
    <n v="0"/>
    <n v="0"/>
    <n v="0"/>
    <n v="0"/>
    <n v="0"/>
    <n v="0"/>
    <n v="0"/>
    <n v="0"/>
    <n v="0"/>
    <n v="0"/>
    <n v="0"/>
    <n v="0"/>
    <n v="0"/>
    <n v="0"/>
    <n v="0"/>
    <n v="0"/>
    <n v="0"/>
    <n v="0"/>
    <n v="0"/>
    <n v="0"/>
    <n v="0"/>
    <n v="0"/>
  </r>
  <r>
    <x v="329"/>
    <x v="10"/>
    <x v="5"/>
    <n v="0"/>
    <n v="0"/>
    <n v="0"/>
    <n v="0"/>
    <n v="0"/>
    <n v="0"/>
    <n v="0"/>
    <n v="0"/>
    <n v="0"/>
    <n v="0"/>
    <n v="0"/>
    <n v="0"/>
    <n v="0"/>
    <n v="0"/>
    <n v="0"/>
    <n v="0"/>
    <n v="0"/>
    <n v="0"/>
    <n v="0"/>
    <n v="0"/>
    <n v="0"/>
    <n v="0"/>
    <n v="0"/>
    <n v="0"/>
    <n v="0"/>
    <n v="0"/>
    <n v="0"/>
  </r>
  <r>
    <x v="330"/>
    <x v="11"/>
    <x v="4"/>
    <n v="0"/>
    <n v="0"/>
    <n v="0"/>
    <n v="0"/>
    <n v="0"/>
    <n v="0"/>
    <n v="0"/>
    <n v="0"/>
    <n v="0"/>
    <n v="0"/>
    <n v="0"/>
    <n v="0"/>
    <n v="0"/>
    <n v="0"/>
    <n v="0"/>
    <n v="0"/>
    <n v="0"/>
    <n v="0"/>
    <n v="0"/>
    <n v="0"/>
    <n v="0"/>
    <n v="0"/>
    <n v="0"/>
    <n v="0"/>
    <n v="0"/>
    <n v="0"/>
    <n v="0"/>
  </r>
  <r>
    <x v="331"/>
    <x v="10"/>
    <x v="0"/>
    <n v="0"/>
    <n v="0"/>
    <n v="0"/>
    <n v="0"/>
    <n v="0"/>
    <n v="0"/>
    <n v="0"/>
    <n v="0"/>
    <n v="0"/>
    <n v="0"/>
    <n v="0"/>
    <n v="0"/>
    <n v="0"/>
    <n v="0"/>
    <n v="0"/>
    <n v="0"/>
    <n v="0"/>
    <n v="0"/>
    <n v="0"/>
    <n v="0"/>
    <n v="0"/>
    <n v="0"/>
    <n v="0"/>
    <n v="0"/>
    <n v="0"/>
    <n v="0"/>
    <n v="0"/>
  </r>
  <r>
    <x v="332"/>
    <x v="1"/>
    <x v="0"/>
    <n v="0"/>
    <n v="0"/>
    <n v="0"/>
    <n v="0"/>
    <n v="0"/>
    <n v="0"/>
    <n v="0"/>
    <n v="0"/>
    <n v="0"/>
    <n v="0"/>
    <n v="0"/>
    <n v="0"/>
    <n v="0"/>
    <n v="0"/>
    <n v="0"/>
    <n v="116.9"/>
    <n v="147"/>
    <n v="140"/>
    <n v="154"/>
    <n v="140"/>
    <n v="131.6"/>
    <n v="108.3"/>
    <n v="130.30000000000001"/>
    <n v="15.7"/>
    <n v="0"/>
    <n v="1083.8"/>
    <n v="1083.8"/>
  </r>
  <r>
    <x v="333"/>
    <x v="2"/>
    <x v="5"/>
    <n v="119.1"/>
    <n v="97.8"/>
    <n v="134.5"/>
    <n v="117.5"/>
    <n v="114.3"/>
    <n v="144.9"/>
    <n v="207.5"/>
    <n v="231"/>
    <n v="221.7"/>
    <n v="301.60000000000002"/>
    <n v="44.3"/>
    <n v="0"/>
    <n v="1734.2"/>
    <n v="26.1"/>
    <n v="32.9"/>
    <n v="47.9"/>
    <n v="60.6"/>
    <n v="55"/>
    <n v="71.5"/>
    <n v="48.3"/>
    <n v="45.4"/>
    <n v="37.4"/>
    <n v="44.9"/>
    <n v="5.4"/>
    <n v="0"/>
    <n v="475.39999999999992"/>
    <n v="2209.6000000000004"/>
  </r>
  <r>
    <x v="334"/>
    <x v="1"/>
    <x v="5"/>
    <n v="44.4"/>
    <n v="48.7"/>
    <n v="49.2"/>
    <n v="20.7"/>
    <n v="8.9"/>
    <n v="8"/>
    <n v="0"/>
    <n v="0"/>
    <n v="0"/>
    <n v="0"/>
    <n v="0"/>
    <n v="0"/>
    <n v="179.9"/>
    <n v="69.900000000000006"/>
    <n v="63"/>
    <n v="110.8"/>
    <n v="111.3"/>
    <n v="117.1"/>
    <n v="20.5"/>
    <n v="24"/>
    <n v="22.6"/>
    <n v="18.600000000000001"/>
    <n v="22.4"/>
    <n v="2.7"/>
    <n v="0"/>
    <n v="582.90000000000009"/>
    <n v="762.80000000000007"/>
  </r>
  <r>
    <x v="335"/>
    <x v="11"/>
    <x v="1"/>
    <n v="0"/>
    <n v="0"/>
    <n v="0"/>
    <n v="0"/>
    <n v="0"/>
    <n v="0"/>
    <n v="0"/>
    <n v="0"/>
    <n v="0"/>
    <n v="0"/>
    <n v="0"/>
    <n v="0"/>
    <n v="0"/>
    <n v="0"/>
    <n v="0"/>
    <n v="0"/>
    <n v="0"/>
    <n v="0"/>
    <n v="0"/>
    <n v="0"/>
    <n v="0"/>
    <n v="0"/>
    <n v="0"/>
    <n v="0"/>
    <n v="0"/>
    <n v="0"/>
    <n v="0"/>
  </r>
  <r>
    <x v="336"/>
    <x v="1"/>
    <x v="5"/>
    <n v="0"/>
    <n v="0"/>
    <n v="0"/>
    <n v="0"/>
    <n v="0"/>
    <n v="0"/>
    <n v="0"/>
    <n v="0"/>
    <n v="0"/>
    <n v="0"/>
    <n v="0"/>
    <n v="0"/>
    <n v="0"/>
    <n v="0"/>
    <n v="0"/>
    <n v="0"/>
    <n v="0"/>
    <n v="0"/>
    <n v="0"/>
    <n v="0"/>
    <n v="0"/>
    <n v="0"/>
    <n v="0"/>
    <n v="0"/>
    <n v="0"/>
    <n v="0"/>
    <n v="0"/>
  </r>
  <r>
    <x v="337"/>
    <x v="5"/>
    <x v="7"/>
    <n v="0"/>
    <n v="0"/>
    <n v="0"/>
    <n v="0"/>
    <n v="0"/>
    <n v="0"/>
    <n v="0"/>
    <n v="0"/>
    <n v="0"/>
    <n v="0"/>
    <n v="0"/>
    <n v="0"/>
    <n v="0"/>
    <n v="0"/>
    <n v="0"/>
    <n v="0"/>
    <n v="0"/>
    <n v="0"/>
    <n v="0"/>
    <n v="0"/>
    <n v="0"/>
    <n v="0"/>
    <n v="0"/>
    <n v="0"/>
    <n v="0"/>
    <n v="0"/>
    <n v="0"/>
  </r>
  <r>
    <x v="338"/>
    <x v="6"/>
    <x v="7"/>
    <n v="24.5"/>
    <n v="73.400000000000006"/>
    <n v="76.7"/>
    <n v="50.5"/>
    <n v="34.6"/>
    <n v="68.2"/>
    <n v="81.400000000000006"/>
    <n v="0"/>
    <n v="0"/>
    <n v="0"/>
    <n v="0"/>
    <n v="0"/>
    <n v="409.30000000000007"/>
    <n v="37.5"/>
    <n v="39.1"/>
    <n v="77.5"/>
    <n v="103.3"/>
    <n v="95"/>
    <n v="60.4"/>
    <n v="81.5"/>
    <n v="76.599999999999994"/>
    <n v="63"/>
    <n v="75.8"/>
    <n v="9.1"/>
    <n v="0"/>
    <n v="718.8"/>
    <n v="1128.0999999999999"/>
  </r>
  <r>
    <x v="339"/>
    <x v="10"/>
    <x v="5"/>
    <n v="0"/>
    <n v="0"/>
    <n v="0"/>
    <n v="0"/>
    <n v="0"/>
    <n v="0"/>
    <n v="0"/>
    <n v="0"/>
    <n v="0"/>
    <n v="0"/>
    <n v="0"/>
    <n v="0"/>
    <n v="0"/>
    <n v="0"/>
    <n v="0"/>
    <n v="0"/>
    <n v="0"/>
    <n v="0"/>
    <n v="0"/>
    <n v="0"/>
    <n v="0"/>
    <n v="0"/>
    <n v="0"/>
    <n v="0"/>
    <n v="0"/>
    <n v="0"/>
    <n v="0"/>
  </r>
  <r>
    <x v="340"/>
    <x v="6"/>
    <x v="4"/>
    <n v="0"/>
    <n v="0"/>
    <n v="0"/>
    <n v="0"/>
    <n v="0"/>
    <n v="0"/>
    <n v="0"/>
    <n v="0"/>
    <n v="0"/>
    <n v="0"/>
    <n v="0"/>
    <n v="0"/>
    <n v="0"/>
    <n v="0"/>
    <n v="0"/>
    <n v="0"/>
    <n v="0"/>
    <n v="0"/>
    <n v="0"/>
    <n v="0"/>
    <n v="0"/>
    <n v="0"/>
    <n v="0"/>
    <n v="0"/>
    <n v="0"/>
    <n v="0"/>
    <n v="0"/>
  </r>
  <r>
    <x v="341"/>
    <x v="7"/>
    <x v="1"/>
    <n v="0"/>
    <n v="0"/>
    <n v="0"/>
    <n v="0"/>
    <n v="0"/>
    <n v="0"/>
    <n v="0"/>
    <n v="0"/>
    <n v="0"/>
    <n v="0"/>
    <n v="0"/>
    <n v="0"/>
    <n v="0"/>
    <n v="0"/>
    <n v="0"/>
    <n v="0"/>
    <n v="0"/>
    <n v="0"/>
    <n v="0"/>
    <n v="0"/>
    <n v="0"/>
    <n v="0"/>
    <n v="0"/>
    <n v="0"/>
    <n v="0"/>
    <n v="0"/>
    <n v="0"/>
  </r>
  <r>
    <x v="342"/>
    <x v="7"/>
    <x v="2"/>
    <n v="0"/>
    <n v="0"/>
    <n v="0"/>
    <n v="0"/>
    <n v="0"/>
    <n v="0"/>
    <n v="0"/>
    <n v="0"/>
    <n v="0"/>
    <n v="0"/>
    <n v="0"/>
    <n v="0"/>
    <n v="0"/>
    <n v="0"/>
    <n v="0"/>
    <n v="0"/>
    <n v="0"/>
    <n v="0"/>
    <n v="0"/>
    <n v="0"/>
    <n v="0"/>
    <n v="0"/>
    <n v="0"/>
    <n v="0"/>
    <n v="0"/>
    <n v="0"/>
    <n v="0"/>
  </r>
  <r>
    <x v="343"/>
    <x v="10"/>
    <x v="1"/>
    <n v="0"/>
    <n v="0"/>
    <n v="0"/>
    <n v="0"/>
    <n v="0"/>
    <n v="0"/>
    <n v="0"/>
    <n v="0"/>
    <n v="0"/>
    <n v="0"/>
    <n v="0"/>
    <n v="0"/>
    <n v="0"/>
    <n v="0"/>
    <n v="0"/>
    <n v="0"/>
    <n v="0"/>
    <n v="0"/>
    <n v="0"/>
    <n v="0"/>
    <n v="0"/>
    <n v="0"/>
    <n v="0"/>
    <n v="0"/>
    <n v="0"/>
    <n v="0"/>
    <n v="0"/>
  </r>
  <r>
    <x v="344"/>
    <x v="6"/>
    <x v="0"/>
    <n v="177"/>
    <n v="177.9"/>
    <n v="192.7"/>
    <n v="119.4"/>
    <n v="78.2"/>
    <n v="173.8"/>
    <n v="110.2"/>
    <n v="155.69999999999999"/>
    <n v="149.5"/>
    <n v="203.3"/>
    <n v="29.9"/>
    <n v="0"/>
    <n v="1567.6000000000001"/>
    <n v="3.1"/>
    <n v="5"/>
    <n v="8.4"/>
    <n v="8.9"/>
    <n v="4.3"/>
    <n v="2.5"/>
    <n v="0"/>
    <n v="0"/>
    <n v="0"/>
    <n v="0"/>
    <n v="0"/>
    <n v="0"/>
    <n v="32.200000000000003"/>
    <n v="1599.8000000000002"/>
  </r>
  <r>
    <x v="345"/>
    <x v="3"/>
    <x v="7"/>
    <n v="88.5"/>
    <n v="91.1"/>
    <n v="153.6"/>
    <n v="126.6"/>
    <n v="87.3"/>
    <n v="99.8"/>
    <n v="78.099999999999994"/>
    <n v="85.7"/>
    <n v="82.1"/>
    <n v="111.7"/>
    <n v="16.399999999999999"/>
    <n v="0"/>
    <n v="1020.9"/>
    <n v="22.5"/>
    <n v="8.5"/>
    <n v="8.8000000000000007"/>
    <n v="12.6"/>
    <n v="19.899999999999999"/>
    <n v="11.7"/>
    <n v="21"/>
    <n v="19.7"/>
    <n v="16.2"/>
    <n v="19.5"/>
    <n v="2.2999999999999998"/>
    <n v="0"/>
    <n v="162.70000000000002"/>
    <n v="1183.6000000000001"/>
  </r>
  <r>
    <x v="346"/>
    <x v="10"/>
    <x v="0"/>
    <n v="0"/>
    <n v="0"/>
    <n v="0"/>
    <n v="0"/>
    <n v="0"/>
    <n v="0"/>
    <n v="0"/>
    <n v="0"/>
    <n v="0"/>
    <n v="0"/>
    <n v="0"/>
    <n v="0"/>
    <n v="0"/>
    <n v="0"/>
    <n v="0"/>
    <n v="0"/>
    <n v="0"/>
    <n v="0"/>
    <n v="0"/>
    <n v="0"/>
    <n v="0"/>
    <n v="0"/>
    <n v="0"/>
    <n v="0"/>
    <n v="0"/>
    <n v="0"/>
    <n v="0"/>
  </r>
  <r>
    <x v="347"/>
    <x v="12"/>
    <x v="0"/>
    <n v="0"/>
    <n v="0"/>
    <n v="0"/>
    <n v="0"/>
    <n v="0"/>
    <n v="0"/>
    <n v="0"/>
    <n v="0"/>
    <n v="0"/>
    <n v="0"/>
    <n v="0"/>
    <n v="0"/>
    <n v="0"/>
    <n v="0"/>
    <n v="0"/>
    <n v="0"/>
    <n v="0"/>
    <n v="0"/>
    <n v="0"/>
    <n v="0"/>
    <n v="0"/>
    <n v="0"/>
    <n v="0"/>
    <n v="0"/>
    <n v="0"/>
    <n v="0"/>
    <n v="0"/>
  </r>
  <r>
    <x v="348"/>
    <x v="5"/>
    <x v="0"/>
    <n v="58.5"/>
    <n v="43.8"/>
    <n v="63.4"/>
    <n v="46"/>
    <n v="22.5"/>
    <n v="36.200000000000003"/>
    <n v="54.5"/>
    <n v="119"/>
    <n v="114.1"/>
    <n v="155.30000000000001"/>
    <n v="22.8"/>
    <n v="0"/>
    <n v="736.09999999999991"/>
    <n v="94.4"/>
    <n v="38.4"/>
    <n v="89.3"/>
    <n v="96.5"/>
    <n v="80"/>
    <n v="100.8"/>
    <n v="99.1"/>
    <n v="93.2"/>
    <n v="76.599999999999994"/>
    <n v="92.3"/>
    <n v="11.1"/>
    <n v="0"/>
    <n v="871.7"/>
    <n v="1607.7999999999995"/>
  </r>
  <r>
    <x v="349"/>
    <x v="0"/>
    <x v="6"/>
    <n v="0"/>
    <n v="0"/>
    <n v="0"/>
    <n v="0"/>
    <n v="0"/>
    <n v="0"/>
    <n v="0"/>
    <n v="0"/>
    <n v="0"/>
    <n v="0"/>
    <n v="0"/>
    <n v="0"/>
    <n v="0"/>
    <n v="0"/>
    <n v="0"/>
    <n v="0"/>
    <n v="0"/>
    <n v="0"/>
    <n v="0"/>
    <n v="0"/>
    <n v="0"/>
    <n v="0"/>
    <n v="0"/>
    <n v="0"/>
    <n v="0"/>
    <n v="0"/>
    <n v="0"/>
  </r>
  <r>
    <x v="350"/>
    <x v="10"/>
    <x v="6"/>
    <n v="0"/>
    <n v="0"/>
    <n v="0"/>
    <n v="0"/>
    <n v="0"/>
    <n v="0"/>
    <n v="0"/>
    <n v="0"/>
    <n v="0"/>
    <n v="0"/>
    <n v="0"/>
    <n v="0"/>
    <n v="0"/>
    <n v="0"/>
    <n v="0"/>
    <n v="0"/>
    <n v="0"/>
    <n v="0"/>
    <n v="0"/>
    <n v="0"/>
    <n v="0"/>
    <n v="0"/>
    <n v="0"/>
    <n v="0"/>
    <n v="0"/>
    <n v="0"/>
    <n v="0"/>
  </r>
  <r>
    <x v="351"/>
    <x v="1"/>
    <x v="6"/>
    <n v="0"/>
    <n v="0"/>
    <n v="0"/>
    <n v="0"/>
    <n v="0"/>
    <n v="0"/>
    <n v="0"/>
    <n v="0"/>
    <n v="0"/>
    <n v="0"/>
    <n v="0"/>
    <n v="0"/>
    <n v="0"/>
    <n v="0"/>
    <n v="0"/>
    <n v="0"/>
    <n v="0"/>
    <n v="0"/>
    <n v="0"/>
    <n v="0"/>
    <n v="0"/>
    <n v="0"/>
    <n v="0"/>
    <n v="0"/>
    <n v="0"/>
    <n v="0"/>
    <n v="0"/>
  </r>
  <r>
    <x v="352"/>
    <x v="0"/>
    <x v="1"/>
    <n v="0"/>
    <n v="0"/>
    <n v="0"/>
    <n v="0"/>
    <n v="0"/>
    <n v="0"/>
    <n v="0"/>
    <n v="0"/>
    <n v="0"/>
    <n v="0"/>
    <n v="0"/>
    <n v="0"/>
    <n v="0"/>
    <n v="0"/>
    <n v="0"/>
    <n v="0"/>
    <n v="0"/>
    <n v="0"/>
    <n v="0"/>
    <n v="0"/>
    <n v="0"/>
    <n v="0"/>
    <n v="0"/>
    <n v="0"/>
    <n v="0"/>
    <n v="0"/>
    <n v="0"/>
  </r>
  <r>
    <x v="353"/>
    <x v="10"/>
    <x v="8"/>
    <n v="0"/>
    <n v="0"/>
    <n v="0"/>
    <n v="0"/>
    <n v="0"/>
    <n v="0"/>
    <n v="0"/>
    <n v="0"/>
    <n v="0"/>
    <n v="0"/>
    <n v="0"/>
    <n v="0"/>
    <n v="0"/>
    <n v="0"/>
    <n v="0"/>
    <n v="0"/>
    <n v="0"/>
    <n v="0"/>
    <n v="0"/>
    <n v="0"/>
    <n v="0"/>
    <n v="0"/>
    <n v="0"/>
    <n v="0"/>
    <n v="0"/>
    <n v="0"/>
    <n v="0"/>
  </r>
  <r>
    <x v="354"/>
    <x v="7"/>
    <x v="7"/>
    <n v="0"/>
    <n v="0"/>
    <n v="0"/>
    <n v="0"/>
    <n v="0"/>
    <n v="0"/>
    <n v="0"/>
    <n v="0"/>
    <n v="0"/>
    <n v="0"/>
    <n v="0"/>
    <n v="0"/>
    <n v="0"/>
    <n v="0"/>
    <n v="0"/>
    <n v="0"/>
    <n v="0"/>
    <n v="0"/>
    <n v="0"/>
    <n v="0"/>
    <n v="0"/>
    <n v="0"/>
    <n v="0"/>
    <n v="0"/>
    <n v="0"/>
    <n v="0"/>
    <n v="0"/>
  </r>
  <r>
    <x v="355"/>
    <x v="1"/>
    <x v="1"/>
    <n v="0"/>
    <n v="0"/>
    <n v="0"/>
    <n v="0"/>
    <n v="0"/>
    <n v="0"/>
    <n v="0"/>
    <n v="0"/>
    <n v="0"/>
    <n v="0"/>
    <n v="0"/>
    <n v="0"/>
    <n v="0"/>
    <n v="0"/>
    <n v="0"/>
    <n v="0"/>
    <n v="0"/>
    <n v="0"/>
    <n v="0"/>
    <n v="0"/>
    <n v="0"/>
    <n v="0"/>
    <n v="0"/>
    <n v="0"/>
    <n v="0"/>
    <n v="0"/>
    <n v="0"/>
  </r>
  <r>
    <x v="356"/>
    <x v="3"/>
    <x v="7"/>
    <n v="89.7"/>
    <n v="144.19999999999999"/>
    <n v="113.4"/>
    <n v="47.4"/>
    <n v="59.7"/>
    <n v="36.4"/>
    <n v="49.2"/>
    <n v="37.700000000000003"/>
    <n v="36.1"/>
    <n v="49.2"/>
    <n v="7.2"/>
    <n v="0"/>
    <n v="670.2"/>
    <n v="3"/>
    <n v="0"/>
    <n v="5"/>
    <n v="3.7"/>
    <n v="3.5"/>
    <n v="2.2999999999999998"/>
    <n v="5"/>
    <n v="4.7"/>
    <n v="3.9"/>
    <n v="4.7"/>
    <n v="0.6"/>
    <n v="0"/>
    <n v="36.4"/>
    <n v="706.60000000000014"/>
  </r>
  <r>
    <x v="357"/>
    <x v="6"/>
    <x v="3"/>
    <n v="0"/>
    <n v="0"/>
    <n v="0"/>
    <n v="0"/>
    <n v="0"/>
    <n v="0"/>
    <n v="0"/>
    <n v="0"/>
    <n v="0"/>
    <n v="0"/>
    <n v="0"/>
    <n v="0"/>
    <n v="0"/>
    <n v="0"/>
    <n v="0"/>
    <n v="0"/>
    <n v="0"/>
    <n v="0"/>
    <n v="0"/>
    <n v="0"/>
    <n v="0"/>
    <n v="0"/>
    <n v="0"/>
    <n v="0"/>
    <n v="0"/>
    <n v="0"/>
    <n v="0"/>
  </r>
  <r>
    <x v="358"/>
    <x v="4"/>
    <x v="8"/>
    <n v="0"/>
    <n v="0"/>
    <n v="0"/>
    <n v="0"/>
    <n v="0"/>
    <n v="0"/>
    <n v="0"/>
    <n v="0"/>
    <n v="0"/>
    <n v="0"/>
    <n v="0"/>
    <n v="0"/>
    <n v="0"/>
    <n v="0"/>
    <n v="0"/>
    <n v="0"/>
    <n v="0"/>
    <n v="0"/>
    <n v="0"/>
    <n v="0"/>
    <n v="0"/>
    <n v="0"/>
    <n v="0"/>
    <n v="0"/>
    <n v="0"/>
    <n v="0"/>
    <n v="0"/>
  </r>
  <r>
    <x v="359"/>
    <x v="11"/>
    <x v="4"/>
    <n v="0"/>
    <n v="0"/>
    <n v="0"/>
    <n v="0"/>
    <n v="0"/>
    <n v="0"/>
    <n v="0"/>
    <n v="0"/>
    <n v="0"/>
    <n v="0"/>
    <n v="0"/>
    <n v="0"/>
    <n v="0"/>
    <n v="0"/>
    <n v="0"/>
    <n v="0"/>
    <n v="0"/>
    <n v="0"/>
    <n v="0"/>
    <n v="0"/>
    <n v="0"/>
    <n v="0"/>
    <n v="0"/>
    <n v="0"/>
    <n v="0"/>
    <n v="0"/>
    <n v="0"/>
  </r>
  <r>
    <x v="360"/>
    <x v="13"/>
    <x v="0"/>
    <n v="107.7"/>
    <n v="111.5"/>
    <n v="176.4"/>
    <n v="147.30000000000001"/>
    <n v="134"/>
    <n v="167.1"/>
    <n v="172.6"/>
    <n v="307.10000000000002"/>
    <n v="294.8"/>
    <n v="401.1"/>
    <n v="59"/>
    <n v="0"/>
    <n v="2078.6000000000004"/>
    <n v="37.5"/>
    <n v="14.2"/>
    <n v="57.3"/>
    <n v="79.8"/>
    <n v="64.7"/>
    <n v="24.6"/>
    <n v="31.1"/>
    <n v="29.2"/>
    <n v="24.1"/>
    <n v="28.9"/>
    <n v="3.5"/>
    <n v="0"/>
    <n v="394.90000000000003"/>
    <n v="2473.5"/>
  </r>
  <r>
    <x v="361"/>
    <x v="11"/>
    <x v="2"/>
    <n v="89.6"/>
    <n v="103.3"/>
    <n v="141.6"/>
    <n v="99.3"/>
    <n v="95.4"/>
    <n v="157"/>
    <n v="132.5"/>
    <n v="141.19999999999999"/>
    <n v="135.5"/>
    <n v="184.3"/>
    <n v="27.1"/>
    <n v="0"/>
    <n v="1306.8"/>
    <n v="21.4"/>
    <n v="15.7"/>
    <n v="27.9"/>
    <n v="24.3"/>
    <n v="19.8"/>
    <n v="7.9"/>
    <n v="7"/>
    <n v="6.6"/>
    <n v="5.4"/>
    <n v="6.5"/>
    <n v="0.8"/>
    <n v="0"/>
    <n v="143.30000000000001"/>
    <n v="1450.1000000000001"/>
  </r>
  <r>
    <x v="362"/>
    <x v="2"/>
    <x v="8"/>
    <n v="0"/>
    <n v="0"/>
    <n v="0"/>
    <n v="0"/>
    <n v="0"/>
    <n v="0"/>
    <n v="0"/>
    <n v="0"/>
    <n v="0"/>
    <n v="0"/>
    <n v="0"/>
    <n v="0"/>
    <n v="0"/>
    <n v="0"/>
    <n v="0"/>
    <n v="0"/>
    <n v="0"/>
    <n v="0"/>
    <n v="0"/>
    <n v="0"/>
    <n v="0"/>
    <n v="0"/>
    <n v="0"/>
    <n v="0"/>
    <n v="0"/>
    <n v="0"/>
    <n v="0"/>
  </r>
  <r>
    <x v="363"/>
    <x v="8"/>
    <x v="4"/>
    <n v="0"/>
    <n v="0"/>
    <n v="0"/>
    <n v="0"/>
    <n v="0"/>
    <n v="0"/>
    <n v="0"/>
    <n v="0"/>
    <n v="0"/>
    <n v="0"/>
    <n v="0"/>
    <n v="0"/>
    <n v="0"/>
    <n v="0"/>
    <n v="0"/>
    <n v="0"/>
    <n v="0"/>
    <n v="0"/>
    <n v="0"/>
    <n v="0"/>
    <n v="0"/>
    <n v="0"/>
    <n v="0"/>
    <n v="0"/>
    <n v="0"/>
    <n v="0"/>
    <n v="0"/>
  </r>
  <r>
    <x v="364"/>
    <x v="4"/>
    <x v="2"/>
    <n v="0"/>
    <n v="0"/>
    <n v="0"/>
    <n v="0"/>
    <n v="0"/>
    <n v="0"/>
    <n v="0"/>
    <n v="0"/>
    <n v="0"/>
    <n v="0"/>
    <n v="0"/>
    <n v="0"/>
    <n v="0"/>
    <n v="0"/>
    <n v="0"/>
    <n v="0"/>
    <n v="0"/>
    <n v="0"/>
    <n v="0"/>
    <n v="0"/>
    <n v="0"/>
    <n v="0"/>
    <n v="0"/>
    <n v="0"/>
    <n v="0"/>
    <n v="0"/>
    <n v="0"/>
  </r>
  <r>
    <x v="365"/>
    <x v="11"/>
    <x v="5"/>
    <n v="0"/>
    <n v="0"/>
    <n v="0"/>
    <n v="0"/>
    <n v="0"/>
    <n v="0"/>
    <n v="0"/>
    <n v="0"/>
    <n v="0"/>
    <n v="0"/>
    <n v="0"/>
    <n v="0"/>
    <n v="0"/>
    <n v="0"/>
    <n v="0"/>
    <n v="0"/>
    <n v="0"/>
    <n v="0"/>
    <n v="0"/>
    <n v="0"/>
    <n v="0"/>
    <n v="0"/>
    <n v="0"/>
    <n v="0"/>
    <n v="0"/>
    <n v="0"/>
    <n v="0"/>
  </r>
  <r>
    <x v="366"/>
    <x v="0"/>
    <x v="6"/>
    <n v="108.3"/>
    <n v="115.6"/>
    <n v="114.7"/>
    <n v="69.900000000000006"/>
    <n v="69.8"/>
    <n v="109"/>
    <n v="127.8"/>
    <n v="57.4"/>
    <n v="55"/>
    <n v="74.900000000000006"/>
    <n v="11"/>
    <n v="0"/>
    <n v="913.39999999999986"/>
    <n v="81.8"/>
    <n v="81.400000000000006"/>
    <n v="100.4"/>
    <n v="101.6"/>
    <n v="95"/>
    <n v="82.7"/>
    <n v="66.7"/>
    <n v="62.7"/>
    <n v="51.6"/>
    <n v="62.1"/>
    <n v="7.5"/>
    <n v="0"/>
    <n v="793.50000000000023"/>
    <n v="1706.8999999999999"/>
  </r>
  <r>
    <x v="367"/>
    <x v="6"/>
    <x v="3"/>
    <n v="0"/>
    <n v="0"/>
    <n v="0"/>
    <n v="0"/>
    <n v="0"/>
    <n v="0"/>
    <n v="0"/>
    <n v="0"/>
    <n v="0"/>
    <n v="0"/>
    <n v="0"/>
    <n v="0"/>
    <n v="0"/>
    <n v="0"/>
    <n v="0"/>
    <n v="0"/>
    <n v="0"/>
    <n v="0"/>
    <n v="0"/>
    <n v="0"/>
    <n v="0"/>
    <n v="0"/>
    <n v="0"/>
    <n v="0"/>
    <n v="0"/>
    <n v="0"/>
    <n v="0"/>
  </r>
  <r>
    <x v="368"/>
    <x v="7"/>
    <x v="5"/>
    <n v="0"/>
    <n v="0"/>
    <n v="0"/>
    <n v="0"/>
    <n v="0"/>
    <n v="0"/>
    <n v="0"/>
    <n v="0"/>
    <n v="0"/>
    <n v="0"/>
    <n v="0"/>
    <n v="0"/>
    <n v="0"/>
    <n v="0"/>
    <n v="0"/>
    <n v="0"/>
    <n v="0"/>
    <n v="0"/>
    <n v="0"/>
    <n v="0"/>
    <n v="0"/>
    <n v="0"/>
    <n v="0"/>
    <n v="0"/>
    <n v="0"/>
    <n v="0"/>
    <n v="0"/>
  </r>
  <r>
    <x v="369"/>
    <x v="10"/>
    <x v="5"/>
    <n v="0"/>
    <n v="0"/>
    <n v="0"/>
    <n v="0"/>
    <n v="0"/>
    <n v="0"/>
    <n v="0"/>
    <n v="0"/>
    <n v="0"/>
    <n v="0"/>
    <n v="0"/>
    <n v="0"/>
    <n v="0"/>
    <n v="0"/>
    <n v="0"/>
    <n v="0"/>
    <n v="0"/>
    <n v="0"/>
    <n v="0"/>
    <n v="0"/>
    <n v="0"/>
    <n v="0"/>
    <n v="0"/>
    <n v="0"/>
    <n v="0"/>
    <n v="0"/>
    <n v="0"/>
  </r>
  <r>
    <x v="370"/>
    <x v="3"/>
    <x v="5"/>
    <n v="0"/>
    <n v="0"/>
    <n v="0"/>
    <n v="0"/>
    <n v="0"/>
    <n v="0"/>
    <n v="0"/>
    <n v="0"/>
    <n v="0"/>
    <n v="0"/>
    <n v="0"/>
    <n v="0"/>
    <n v="0"/>
    <n v="0"/>
    <n v="0"/>
    <n v="0"/>
    <n v="0"/>
    <n v="0"/>
    <n v="0"/>
    <n v="0"/>
    <n v="0"/>
    <n v="0"/>
    <n v="0"/>
    <n v="0"/>
    <n v="0"/>
    <n v="0"/>
    <n v="0"/>
  </r>
  <r>
    <x v="371"/>
    <x v="7"/>
    <x v="2"/>
    <n v="0"/>
    <n v="0"/>
    <n v="0"/>
    <n v="0"/>
    <n v="0"/>
    <n v="0"/>
    <n v="0"/>
    <n v="0"/>
    <n v="0"/>
    <n v="0"/>
    <n v="0"/>
    <n v="0"/>
    <n v="0"/>
    <n v="0"/>
    <n v="0"/>
    <n v="0"/>
    <n v="0"/>
    <n v="0"/>
    <n v="0"/>
    <n v="0"/>
    <n v="0"/>
    <n v="0"/>
    <n v="0"/>
    <n v="0"/>
    <n v="0"/>
    <n v="0"/>
    <n v="0"/>
  </r>
  <r>
    <x v="372"/>
    <x v="7"/>
    <x v="3"/>
    <n v="193.7"/>
    <n v="136.1"/>
    <n v="179.3"/>
    <n v="163.5"/>
    <n v="165.8"/>
    <n v="216.1"/>
    <n v="184.9"/>
    <n v="189.1"/>
    <n v="181.5"/>
    <n v="246.9"/>
    <n v="36.299999999999997"/>
    <n v="0"/>
    <n v="1893.1999999999998"/>
    <n v="6.2"/>
    <n v="8.5"/>
    <n v="5.0999999999999996"/>
    <n v="1"/>
    <n v="6.6"/>
    <n v="0"/>
    <n v="0"/>
    <n v="0"/>
    <n v="0"/>
    <n v="0"/>
    <n v="0"/>
    <n v="0"/>
    <n v="27.4"/>
    <n v="1920.5999999999997"/>
  </r>
  <r>
    <x v="373"/>
    <x v="0"/>
    <x v="5"/>
    <n v="159.4"/>
    <n v="188.9"/>
    <n v="114"/>
    <n v="175.6"/>
    <n v="151.80000000000001"/>
    <n v="161"/>
    <n v="157.80000000000001"/>
    <n v="149.80000000000001"/>
    <n v="143.69999999999999"/>
    <n v="195.5"/>
    <n v="28.7"/>
    <n v="0"/>
    <n v="1626.2"/>
    <n v="7.1"/>
    <n v="24.1"/>
    <n v="30"/>
    <n v="20"/>
    <n v="50.1"/>
    <n v="49.8"/>
    <n v="25.4"/>
    <n v="23.9"/>
    <n v="19.600000000000001"/>
    <n v="23.7"/>
    <n v="2.8"/>
    <n v="0"/>
    <n v="276.50000000000006"/>
    <n v="1902.6999999999998"/>
  </r>
  <r>
    <x v="374"/>
    <x v="1"/>
    <x v="6"/>
    <n v="0"/>
    <n v="0"/>
    <n v="0"/>
    <n v="0"/>
    <n v="0"/>
    <n v="0"/>
    <n v="0"/>
    <n v="0"/>
    <n v="0"/>
    <n v="0"/>
    <n v="0"/>
    <n v="0"/>
    <n v="0"/>
    <n v="0"/>
    <n v="0"/>
    <n v="0"/>
    <n v="0"/>
    <n v="0"/>
    <n v="0"/>
    <n v="0"/>
    <n v="0"/>
    <n v="0"/>
    <n v="0"/>
    <n v="0"/>
    <n v="0"/>
    <n v="0"/>
    <n v="0"/>
  </r>
  <r>
    <x v="375"/>
    <x v="7"/>
    <x v="0"/>
    <n v="15.3"/>
    <n v="76.400000000000006"/>
    <n v="106.4"/>
    <n v="168.7"/>
    <n v="160.9"/>
    <n v="153.6"/>
    <n v="152.30000000000001"/>
    <n v="247.2"/>
    <n v="237.3"/>
    <n v="322.89999999999998"/>
    <n v="47.5"/>
    <n v="0"/>
    <n v="1688.5"/>
    <n v="0"/>
    <n v="2"/>
    <n v="0"/>
    <n v="0.1"/>
    <n v="0.6"/>
    <n v="1.8"/>
    <n v="36.1"/>
    <n v="33.9"/>
    <n v="27.9"/>
    <n v="33.6"/>
    <n v="4"/>
    <n v="0"/>
    <n v="140"/>
    <n v="1828.4999999999998"/>
  </r>
  <r>
    <x v="376"/>
    <x v="12"/>
    <x v="0"/>
    <n v="52.5"/>
    <n v="59.2"/>
    <n v="67.099999999999994"/>
    <n v="45.4"/>
    <n v="38"/>
    <n v="67.900000000000006"/>
    <n v="46"/>
    <n v="49.7"/>
    <n v="47.6"/>
    <n v="64.8"/>
    <n v="9.5"/>
    <n v="0"/>
    <n v="547.70000000000005"/>
    <n v="101.5"/>
    <n v="64.900000000000006"/>
    <n v="79.5"/>
    <n v="101.5"/>
    <n v="102"/>
    <n v="92.2"/>
    <n v="60.1"/>
    <n v="56.5"/>
    <n v="46.5"/>
    <n v="55.9"/>
    <n v="6.7"/>
    <n v="0"/>
    <n v="767.30000000000007"/>
    <n v="1315"/>
  </r>
  <r>
    <x v="377"/>
    <x v="4"/>
    <x v="0"/>
    <n v="0"/>
    <n v="0"/>
    <n v="0"/>
    <n v="0"/>
    <n v="0"/>
    <n v="0"/>
    <n v="0"/>
    <n v="0"/>
    <n v="0"/>
    <n v="0"/>
    <n v="0"/>
    <n v="0"/>
    <n v="0"/>
    <n v="0"/>
    <n v="0"/>
    <n v="0"/>
    <n v="0"/>
    <n v="0"/>
    <n v="0"/>
    <n v="0"/>
    <n v="0"/>
    <n v="0"/>
    <n v="0"/>
    <n v="0"/>
    <n v="0"/>
    <n v="0"/>
    <n v="0"/>
  </r>
  <r>
    <x v="378"/>
    <x v="9"/>
    <x v="4"/>
    <n v="0"/>
    <n v="0"/>
    <n v="0"/>
    <n v="0"/>
    <n v="0"/>
    <n v="0"/>
    <n v="0"/>
    <n v="0"/>
    <n v="0"/>
    <n v="0"/>
    <n v="0"/>
    <n v="0"/>
    <n v="0"/>
    <n v="0"/>
    <n v="0"/>
    <n v="0"/>
    <n v="0"/>
    <n v="0"/>
    <n v="0"/>
    <n v="0"/>
    <n v="0"/>
    <n v="0"/>
    <n v="0"/>
    <n v="0"/>
    <n v="0"/>
    <n v="0"/>
    <n v="0"/>
  </r>
  <r>
    <x v="379"/>
    <x v="6"/>
    <x v="2"/>
    <n v="0"/>
    <n v="0"/>
    <n v="0"/>
    <n v="0"/>
    <n v="0"/>
    <n v="0"/>
    <n v="0"/>
    <n v="0"/>
    <n v="0"/>
    <n v="0"/>
    <n v="0"/>
    <n v="0"/>
    <n v="0"/>
    <n v="0"/>
    <n v="0"/>
    <n v="0"/>
    <n v="0"/>
    <n v="0"/>
    <n v="0"/>
    <n v="0"/>
    <n v="0"/>
    <n v="0"/>
    <n v="0"/>
    <n v="0"/>
    <n v="0"/>
    <n v="0"/>
    <n v="0"/>
  </r>
  <r>
    <x v="380"/>
    <x v="6"/>
    <x v="1"/>
    <n v="0"/>
    <n v="0"/>
    <n v="0"/>
    <n v="0"/>
    <n v="0"/>
    <n v="0"/>
    <n v="0"/>
    <n v="0"/>
    <n v="0"/>
    <n v="0"/>
    <n v="0"/>
    <n v="0"/>
    <n v="0"/>
    <n v="0"/>
    <n v="0"/>
    <n v="0"/>
    <n v="0"/>
    <n v="0"/>
    <n v="0"/>
    <n v="0"/>
    <n v="0"/>
    <n v="0"/>
    <n v="0"/>
    <n v="0"/>
    <n v="0"/>
    <n v="0"/>
    <n v="0"/>
  </r>
  <r>
    <x v="381"/>
    <x v="8"/>
    <x v="5"/>
    <n v="0"/>
    <n v="0"/>
    <n v="0"/>
    <n v="0"/>
    <n v="0"/>
    <n v="0"/>
    <n v="0"/>
    <n v="0"/>
    <n v="0"/>
    <n v="0"/>
    <n v="0"/>
    <n v="0"/>
    <n v="0"/>
    <n v="0"/>
    <n v="0"/>
    <n v="0"/>
    <n v="0"/>
    <n v="0"/>
    <n v="0"/>
    <n v="0"/>
    <n v="0"/>
    <n v="0"/>
    <n v="0"/>
    <n v="0"/>
    <n v="0"/>
    <n v="0"/>
    <n v="0"/>
  </r>
  <r>
    <x v="382"/>
    <x v="2"/>
    <x v="7"/>
    <n v="0"/>
    <n v="0"/>
    <n v="0"/>
    <n v="0"/>
    <n v="4.8"/>
    <n v="23.8"/>
    <n v="16.7"/>
    <n v="0"/>
    <n v="0"/>
    <n v="0"/>
    <n v="0"/>
    <n v="0"/>
    <n v="45.3"/>
    <n v="0"/>
    <n v="0"/>
    <n v="0"/>
    <n v="0"/>
    <n v="93.8"/>
    <n v="134.4"/>
    <n v="130.69999999999999"/>
    <n v="122.9"/>
    <n v="101.1"/>
    <n v="121.7"/>
    <n v="14.6"/>
    <n v="0"/>
    <n v="719.2"/>
    <n v="764.50000000000011"/>
  </r>
  <r>
    <x v="383"/>
    <x v="2"/>
    <x v="6"/>
    <n v="75.599999999999994"/>
    <n v="126"/>
    <n v="122.3"/>
    <n v="42.2"/>
    <n v="31.9"/>
    <n v="1.1000000000000001"/>
    <n v="0"/>
    <n v="0"/>
    <n v="0"/>
    <n v="0"/>
    <n v="0"/>
    <n v="0"/>
    <n v="399.09999999999997"/>
    <n v="96"/>
    <n v="49.1"/>
    <n v="41.1"/>
    <n v="106.6"/>
    <n v="76"/>
    <n v="27"/>
    <n v="0"/>
    <n v="0"/>
    <n v="0"/>
    <n v="0"/>
    <n v="0"/>
    <n v="0"/>
    <n v="395.79999999999995"/>
    <n v="794.9"/>
  </r>
  <r>
    <x v="384"/>
    <x v="8"/>
    <x v="4"/>
    <n v="0"/>
    <n v="0"/>
    <n v="0"/>
    <n v="0"/>
    <n v="0"/>
    <n v="0"/>
    <n v="0"/>
    <n v="0"/>
    <n v="0"/>
    <n v="0"/>
    <n v="0"/>
    <n v="0"/>
    <n v="0"/>
    <n v="0"/>
    <n v="0"/>
    <n v="0"/>
    <n v="0"/>
    <n v="0"/>
    <n v="0"/>
    <n v="0"/>
    <n v="0"/>
    <n v="0"/>
    <n v="0"/>
    <n v="0"/>
    <n v="0"/>
    <n v="0"/>
    <n v="0"/>
  </r>
  <r>
    <x v="385"/>
    <x v="3"/>
    <x v="2"/>
    <n v="66.099999999999994"/>
    <n v="80.099999999999994"/>
    <n v="61.5"/>
    <n v="21.4"/>
    <n v="38.1"/>
    <n v="0"/>
    <n v="0"/>
    <n v="0"/>
    <n v="0"/>
    <n v="0"/>
    <n v="0"/>
    <n v="0"/>
    <n v="267.2"/>
    <n v="107.1"/>
    <n v="103.9"/>
    <n v="50.9"/>
    <n v="19.7"/>
    <n v="24.7"/>
    <n v="0"/>
    <n v="0"/>
    <n v="0"/>
    <n v="0"/>
    <n v="0"/>
    <n v="0"/>
    <n v="0"/>
    <n v="306.29999999999995"/>
    <n v="573.5"/>
  </r>
  <r>
    <x v="386"/>
    <x v="2"/>
    <x v="8"/>
    <n v="0"/>
    <n v="0"/>
    <n v="0"/>
    <n v="0"/>
    <n v="0"/>
    <n v="0"/>
    <n v="0"/>
    <n v="0"/>
    <n v="0"/>
    <n v="0"/>
    <n v="0"/>
    <n v="0"/>
    <n v="0"/>
    <n v="0"/>
    <n v="0"/>
    <n v="0"/>
    <n v="0"/>
    <n v="0"/>
    <n v="0"/>
    <n v="0"/>
    <n v="0"/>
    <n v="0"/>
    <n v="0"/>
    <n v="0"/>
    <n v="0"/>
    <n v="0"/>
    <n v="0"/>
  </r>
  <r>
    <x v="387"/>
    <x v="4"/>
    <x v="3"/>
    <n v="0"/>
    <n v="0"/>
    <n v="0"/>
    <n v="0"/>
    <n v="0"/>
    <n v="0"/>
    <n v="0"/>
    <n v="0"/>
    <n v="0"/>
    <n v="0"/>
    <n v="0"/>
    <n v="0"/>
    <n v="0"/>
    <n v="0"/>
    <n v="0"/>
    <n v="0"/>
    <n v="0"/>
    <n v="0"/>
    <n v="0"/>
    <n v="0"/>
    <n v="0"/>
    <n v="0"/>
    <n v="0"/>
    <n v="0"/>
    <n v="0"/>
    <n v="0"/>
    <n v="0"/>
  </r>
  <r>
    <x v="388"/>
    <x v="9"/>
    <x v="3"/>
    <n v="0"/>
    <n v="0"/>
    <n v="0"/>
    <n v="0"/>
    <n v="0"/>
    <n v="0"/>
    <n v="0"/>
    <n v="0"/>
    <n v="0"/>
    <n v="0"/>
    <n v="0"/>
    <n v="0"/>
    <n v="0"/>
    <n v="0"/>
    <n v="0"/>
    <n v="0"/>
    <n v="0"/>
    <n v="0"/>
    <n v="0"/>
    <n v="0"/>
    <n v="0"/>
    <n v="0"/>
    <n v="0"/>
    <n v="0"/>
    <n v="0"/>
    <n v="0"/>
    <n v="0"/>
  </r>
  <r>
    <x v="389"/>
    <x v="12"/>
    <x v="2"/>
    <n v="0"/>
    <n v="0"/>
    <n v="0"/>
    <n v="0"/>
    <n v="0"/>
    <n v="0"/>
    <n v="0"/>
    <n v="0"/>
    <n v="0"/>
    <n v="0"/>
    <n v="0"/>
    <n v="0"/>
    <n v="0"/>
    <n v="0"/>
    <n v="0"/>
    <n v="0"/>
    <n v="0"/>
    <n v="0"/>
    <n v="0"/>
    <n v="0"/>
    <n v="0"/>
    <n v="0"/>
    <n v="0"/>
    <n v="0"/>
    <n v="0"/>
    <n v="0"/>
    <n v="0"/>
  </r>
  <r>
    <x v="390"/>
    <x v="7"/>
    <x v="7"/>
    <n v="0"/>
    <n v="0"/>
    <n v="0"/>
    <n v="0"/>
    <n v="0"/>
    <n v="0"/>
    <n v="0"/>
    <n v="0"/>
    <n v="0"/>
    <n v="0"/>
    <n v="0"/>
    <n v="0"/>
    <n v="0"/>
    <n v="0"/>
    <n v="0"/>
    <n v="0"/>
    <n v="0"/>
    <n v="0"/>
    <n v="0"/>
    <n v="0"/>
    <n v="0"/>
    <n v="0"/>
    <n v="0"/>
    <n v="0"/>
    <n v="0"/>
    <n v="0"/>
    <n v="0"/>
  </r>
  <r>
    <x v="391"/>
    <x v="5"/>
    <x v="2"/>
    <n v="0"/>
    <n v="0"/>
    <n v="0"/>
    <n v="0"/>
    <n v="0"/>
    <n v="0"/>
    <n v="0"/>
    <n v="0"/>
    <n v="0"/>
    <n v="0"/>
    <n v="0"/>
    <n v="0"/>
    <n v="0"/>
    <n v="0"/>
    <n v="0"/>
    <n v="0"/>
    <n v="0"/>
    <n v="0"/>
    <n v="0"/>
    <n v="0"/>
    <n v="0"/>
    <n v="0"/>
    <n v="0"/>
    <n v="0"/>
    <n v="0"/>
    <n v="0"/>
    <n v="0"/>
  </r>
  <r>
    <x v="392"/>
    <x v="0"/>
    <x v="3"/>
    <n v="0"/>
    <n v="0"/>
    <n v="0"/>
    <n v="0"/>
    <n v="0"/>
    <n v="0"/>
    <n v="0"/>
    <n v="0"/>
    <n v="0"/>
    <n v="0"/>
    <n v="0"/>
    <n v="0"/>
    <n v="0"/>
    <n v="0"/>
    <n v="0"/>
    <n v="0"/>
    <n v="0"/>
    <n v="0"/>
    <n v="0"/>
    <n v="0"/>
    <n v="0"/>
    <n v="0"/>
    <n v="0"/>
    <n v="0"/>
    <n v="0"/>
    <n v="0"/>
    <n v="0"/>
  </r>
  <r>
    <x v="393"/>
    <x v="5"/>
    <x v="8"/>
    <n v="0"/>
    <n v="40.1"/>
    <n v="119.5"/>
    <n v="123.7"/>
    <n v="35.700000000000003"/>
    <n v="111"/>
    <n v="114.3"/>
    <n v="24.1"/>
    <n v="23"/>
    <n v="31.3"/>
    <n v="4.5999999999999996"/>
    <n v="0"/>
    <n v="627.29999999999995"/>
    <n v="0"/>
    <n v="34.6"/>
    <n v="35.799999999999997"/>
    <n v="33"/>
    <n v="48.1"/>
    <n v="26.9"/>
    <n v="13.5"/>
    <n v="12.7"/>
    <n v="10.4"/>
    <n v="12.6"/>
    <n v="1.5"/>
    <n v="0"/>
    <n v="229.1"/>
    <n v="856.4"/>
  </r>
  <r>
    <x v="394"/>
    <x v="12"/>
    <x v="1"/>
    <n v="0"/>
    <n v="0"/>
    <n v="0"/>
    <n v="0"/>
    <n v="0"/>
    <n v="0"/>
    <n v="0"/>
    <n v="0"/>
    <n v="0"/>
    <n v="0"/>
    <n v="0"/>
    <n v="0"/>
    <n v="0"/>
    <n v="0"/>
    <n v="0"/>
    <n v="0"/>
    <n v="0"/>
    <n v="0"/>
    <n v="0"/>
    <n v="0"/>
    <n v="0"/>
    <n v="0"/>
    <n v="0"/>
    <n v="0"/>
    <n v="0"/>
    <n v="0"/>
    <n v="0"/>
  </r>
  <r>
    <x v="395"/>
    <x v="1"/>
    <x v="4"/>
    <n v="0"/>
    <n v="0"/>
    <n v="0"/>
    <n v="0"/>
    <n v="0"/>
    <n v="0"/>
    <n v="0"/>
    <n v="0"/>
    <n v="0"/>
    <n v="0"/>
    <n v="0"/>
    <n v="0"/>
    <n v="0"/>
    <n v="0"/>
    <n v="0"/>
    <n v="0"/>
    <n v="0"/>
    <n v="0"/>
    <n v="0"/>
    <n v="0"/>
    <n v="0"/>
    <n v="0"/>
    <n v="0"/>
    <n v="0"/>
    <n v="0"/>
    <n v="0"/>
    <n v="0"/>
  </r>
  <r>
    <x v="396"/>
    <x v="3"/>
    <x v="2"/>
    <n v="0"/>
    <n v="0"/>
    <n v="0"/>
    <n v="0"/>
    <n v="0"/>
    <n v="0"/>
    <n v="0"/>
    <n v="0"/>
    <n v="0"/>
    <n v="0"/>
    <n v="0"/>
    <n v="0"/>
    <n v="0"/>
    <n v="0"/>
    <n v="0"/>
    <n v="0"/>
    <n v="0"/>
    <n v="0"/>
    <n v="0"/>
    <n v="0"/>
    <n v="0"/>
    <n v="0"/>
    <n v="0"/>
    <n v="0"/>
    <n v="0"/>
    <n v="0"/>
    <n v="0"/>
  </r>
  <r>
    <x v="397"/>
    <x v="11"/>
    <x v="3"/>
    <n v="0"/>
    <n v="0"/>
    <n v="0"/>
    <n v="0"/>
    <n v="0"/>
    <n v="0"/>
    <n v="0"/>
    <n v="0"/>
    <n v="0"/>
    <n v="0"/>
    <n v="0"/>
    <n v="0"/>
    <n v="0"/>
    <n v="0"/>
    <n v="0"/>
    <n v="0"/>
    <n v="0"/>
    <n v="0"/>
    <n v="0"/>
    <n v="0"/>
    <n v="0"/>
    <n v="0"/>
    <n v="0"/>
    <n v="0"/>
    <n v="0"/>
    <n v="0"/>
    <n v="0"/>
  </r>
  <r>
    <x v="398"/>
    <x v="4"/>
    <x v="4"/>
    <n v="0"/>
    <n v="0"/>
    <n v="0"/>
    <n v="0"/>
    <n v="0"/>
    <n v="0"/>
    <n v="0"/>
    <n v="0"/>
    <n v="0"/>
    <n v="0"/>
    <n v="0"/>
    <n v="0"/>
    <n v="0"/>
    <n v="0"/>
    <n v="0"/>
    <n v="0"/>
    <n v="0"/>
    <n v="0"/>
    <n v="0"/>
    <n v="0"/>
    <n v="0"/>
    <n v="0"/>
    <n v="0"/>
    <n v="0"/>
    <n v="0"/>
    <n v="0"/>
    <n v="0"/>
  </r>
  <r>
    <x v="399"/>
    <x v="5"/>
    <x v="7"/>
    <n v="0"/>
    <n v="0"/>
    <n v="0"/>
    <n v="0"/>
    <n v="0"/>
    <n v="0"/>
    <n v="0"/>
    <n v="0"/>
    <n v="0"/>
    <n v="0"/>
    <n v="0"/>
    <n v="0"/>
    <n v="0"/>
    <n v="0"/>
    <n v="0"/>
    <n v="0"/>
    <n v="0"/>
    <n v="0"/>
    <n v="0"/>
    <n v="0"/>
    <n v="0"/>
    <n v="0"/>
    <n v="0"/>
    <n v="0"/>
    <n v="0"/>
    <n v="0"/>
    <n v="0"/>
  </r>
  <r>
    <x v="400"/>
    <x v="10"/>
    <x v="6"/>
    <n v="0"/>
    <n v="0"/>
    <n v="0"/>
    <n v="0"/>
    <n v="0"/>
    <n v="0"/>
    <n v="0"/>
    <n v="0"/>
    <n v="0"/>
    <n v="0"/>
    <n v="0"/>
    <n v="0"/>
    <n v="0"/>
    <n v="0"/>
    <n v="0"/>
    <n v="0"/>
    <n v="0"/>
    <n v="0"/>
    <n v="0"/>
    <n v="0"/>
    <n v="0"/>
    <n v="0"/>
    <n v="0"/>
    <n v="0"/>
    <n v="0"/>
    <n v="0"/>
    <n v="0"/>
  </r>
  <r>
    <x v="401"/>
    <x v="0"/>
    <x v="6"/>
    <n v="59.7"/>
    <n v="54.4"/>
    <n v="93.6"/>
    <n v="134.30000000000001"/>
    <n v="69.099999999999994"/>
    <n v="103"/>
    <n v="62.9"/>
    <n v="55.7"/>
    <n v="53.4"/>
    <n v="72.599999999999994"/>
    <n v="10.7"/>
    <n v="0"/>
    <n v="769.40000000000009"/>
    <n v="2.9"/>
    <n v="4"/>
    <n v="21.7"/>
    <n v="15.8"/>
    <n v="13.9"/>
    <n v="7"/>
    <n v="2.4"/>
    <n v="2.2999999999999998"/>
    <n v="1.9"/>
    <n v="2.2999999999999998"/>
    <n v="0.3"/>
    <n v="0"/>
    <n v="74.500000000000014"/>
    <n v="843.89999999999986"/>
  </r>
  <r>
    <x v="402"/>
    <x v="8"/>
    <x v="0"/>
    <n v="0"/>
    <n v="0"/>
    <n v="0"/>
    <n v="0"/>
    <n v="0"/>
    <n v="0"/>
    <n v="0"/>
    <n v="0"/>
    <n v="0"/>
    <n v="0"/>
    <n v="0"/>
    <n v="0"/>
    <n v="0"/>
    <n v="0"/>
    <n v="0"/>
    <n v="0"/>
    <n v="0"/>
    <n v="0"/>
    <n v="0"/>
    <n v="0"/>
    <n v="0"/>
    <n v="0"/>
    <n v="0"/>
    <n v="0"/>
    <n v="0"/>
    <n v="0"/>
    <n v="0"/>
  </r>
  <r>
    <x v="403"/>
    <x v="3"/>
    <x v="7"/>
    <n v="0"/>
    <n v="0"/>
    <n v="0"/>
    <n v="0"/>
    <n v="0"/>
    <n v="0"/>
    <n v="0"/>
    <n v="0"/>
    <n v="0"/>
    <n v="0"/>
    <n v="0"/>
    <n v="0"/>
    <n v="0"/>
    <n v="0"/>
    <n v="0"/>
    <n v="0"/>
    <n v="0"/>
    <n v="0"/>
    <n v="0"/>
    <n v="0"/>
    <n v="0"/>
    <n v="0"/>
    <n v="0"/>
    <n v="0"/>
    <n v="0"/>
    <n v="0"/>
    <n v="0"/>
  </r>
  <r>
    <x v="404"/>
    <x v="7"/>
    <x v="8"/>
    <n v="45.6"/>
    <n v="74.400000000000006"/>
    <n v="61.6"/>
    <n v="27.9"/>
    <n v="46.4"/>
    <n v="56.3"/>
    <n v="55.7"/>
    <n v="104.4"/>
    <n v="100.2"/>
    <n v="136.30000000000001"/>
    <n v="20"/>
    <n v="0"/>
    <n v="728.8"/>
    <n v="75"/>
    <n v="46.3"/>
    <n v="76.3"/>
    <n v="108.3"/>
    <n v="89.5"/>
    <n v="60.6"/>
    <n v="59.1"/>
    <n v="55.6"/>
    <n v="45.7"/>
    <n v="55"/>
    <n v="6.6"/>
    <n v="0"/>
    <n v="678.00000000000011"/>
    <n v="1406.7999999999995"/>
  </r>
  <r>
    <x v="405"/>
    <x v="2"/>
    <x v="2"/>
    <n v="0"/>
    <n v="0"/>
    <n v="0"/>
    <n v="0"/>
    <n v="0"/>
    <n v="0"/>
    <n v="0"/>
    <n v="0"/>
    <n v="0"/>
    <n v="0"/>
    <n v="0"/>
    <n v="0"/>
    <n v="0"/>
    <n v="0"/>
    <n v="0"/>
    <n v="0"/>
    <n v="0"/>
    <n v="0"/>
    <n v="0"/>
    <n v="0"/>
    <n v="0"/>
    <n v="0"/>
    <n v="0"/>
    <n v="0"/>
    <n v="0"/>
    <n v="0"/>
    <n v="0"/>
  </r>
  <r>
    <x v="406"/>
    <x v="11"/>
    <x v="1"/>
    <n v="3.2"/>
    <n v="3.7"/>
    <n v="8.6999999999999993"/>
    <n v="2.9"/>
    <n v="2.1"/>
    <n v="9.6"/>
    <n v="8.8000000000000007"/>
    <n v="10.4"/>
    <n v="9.9"/>
    <n v="13.4"/>
    <n v="2"/>
    <n v="0"/>
    <n v="74.7"/>
    <n v="115.8"/>
    <n v="132.6"/>
    <n v="151.30000000000001"/>
    <n v="141.6"/>
    <n v="141.1"/>
    <n v="127.2"/>
    <n v="133.19999999999999"/>
    <n v="125.2"/>
    <n v="103"/>
    <n v="123.9"/>
    <n v="14.9"/>
    <n v="0"/>
    <n v="1309.8000000000002"/>
    <n v="1384.5000000000002"/>
  </r>
  <r>
    <x v="407"/>
    <x v="6"/>
    <x v="3"/>
    <n v="0"/>
    <n v="0"/>
    <n v="0"/>
    <n v="0"/>
    <n v="0"/>
    <n v="0"/>
    <n v="0"/>
    <n v="0"/>
    <n v="0"/>
    <n v="0"/>
    <n v="0"/>
    <n v="0"/>
    <n v="0"/>
    <n v="0"/>
    <n v="0"/>
    <n v="0"/>
    <n v="0"/>
    <n v="0"/>
    <n v="0"/>
    <n v="0"/>
    <n v="0"/>
    <n v="0"/>
    <n v="0"/>
    <n v="0"/>
    <n v="0"/>
    <n v="0"/>
    <n v="0"/>
  </r>
  <r>
    <x v="408"/>
    <x v="4"/>
    <x v="6"/>
    <n v="0"/>
    <n v="0"/>
    <n v="0"/>
    <n v="0"/>
    <n v="0"/>
    <n v="0"/>
    <n v="0"/>
    <n v="0"/>
    <n v="0"/>
    <n v="0"/>
    <n v="0"/>
    <n v="0"/>
    <n v="0"/>
    <n v="0"/>
    <n v="0"/>
    <n v="0"/>
    <n v="0"/>
    <n v="0"/>
    <n v="0"/>
    <n v="0"/>
    <n v="0"/>
    <n v="0"/>
    <n v="0"/>
    <n v="0"/>
    <n v="0"/>
    <n v="0"/>
    <n v="0"/>
  </r>
  <r>
    <x v="409"/>
    <x v="5"/>
    <x v="6"/>
    <n v="0"/>
    <n v="0"/>
    <n v="0"/>
    <n v="0"/>
    <n v="0"/>
    <n v="0"/>
    <n v="0"/>
    <n v="0"/>
    <n v="0"/>
    <n v="0"/>
    <n v="0"/>
    <n v="0"/>
    <n v="0"/>
    <n v="0"/>
    <n v="0"/>
    <n v="0"/>
    <n v="0"/>
    <n v="0"/>
    <n v="0"/>
    <n v="0"/>
    <n v="0"/>
    <n v="0"/>
    <n v="0"/>
    <n v="0"/>
    <n v="0"/>
    <n v="0"/>
    <n v="0"/>
  </r>
  <r>
    <x v="410"/>
    <x v="4"/>
    <x v="5"/>
    <n v="0"/>
    <n v="0"/>
    <n v="0"/>
    <n v="0"/>
    <n v="0"/>
    <n v="0"/>
    <n v="0"/>
    <n v="0"/>
    <n v="0"/>
    <n v="0"/>
    <n v="0"/>
    <n v="0"/>
    <n v="0"/>
    <n v="0"/>
    <n v="0"/>
    <n v="0"/>
    <n v="0"/>
    <n v="0"/>
    <n v="0"/>
    <n v="0"/>
    <n v="0"/>
    <n v="0"/>
    <n v="0"/>
    <n v="0"/>
    <n v="0"/>
    <n v="0"/>
    <n v="0"/>
  </r>
  <r>
    <x v="411"/>
    <x v="11"/>
    <x v="1"/>
    <n v="0"/>
    <n v="0"/>
    <n v="0"/>
    <n v="0"/>
    <n v="0"/>
    <n v="0"/>
    <n v="0"/>
    <n v="0"/>
    <n v="0"/>
    <n v="0"/>
    <n v="0"/>
    <n v="0"/>
    <n v="0"/>
    <n v="0"/>
    <n v="0"/>
    <n v="0"/>
    <n v="0"/>
    <n v="0"/>
    <n v="0"/>
    <n v="0"/>
    <n v="0"/>
    <n v="0"/>
    <n v="0"/>
    <n v="0"/>
    <n v="0"/>
    <n v="0"/>
    <n v="0"/>
  </r>
  <r>
    <x v="412"/>
    <x v="4"/>
    <x v="4"/>
    <n v="0"/>
    <n v="0"/>
    <n v="0"/>
    <n v="0"/>
    <n v="0"/>
    <n v="0"/>
    <n v="0"/>
    <n v="0"/>
    <n v="0"/>
    <n v="0"/>
    <n v="0"/>
    <n v="0"/>
    <n v="0"/>
    <n v="0"/>
    <n v="0"/>
    <n v="0"/>
    <n v="0"/>
    <n v="0"/>
    <n v="0"/>
    <n v="0"/>
    <n v="0"/>
    <n v="0"/>
    <n v="0"/>
    <n v="0"/>
    <n v="0"/>
    <n v="0"/>
    <n v="0"/>
  </r>
  <r>
    <x v="413"/>
    <x v="4"/>
    <x v="5"/>
    <n v="0"/>
    <n v="0"/>
    <n v="0"/>
    <n v="0"/>
    <n v="0"/>
    <n v="0"/>
    <n v="0"/>
    <n v="0"/>
    <n v="0"/>
    <n v="0"/>
    <n v="0"/>
    <n v="0"/>
    <n v="0"/>
    <n v="0"/>
    <n v="0"/>
    <n v="0"/>
    <n v="0"/>
    <n v="0"/>
    <n v="0"/>
    <n v="0"/>
    <n v="0"/>
    <n v="0"/>
    <n v="0"/>
    <n v="0"/>
    <n v="0"/>
    <n v="0"/>
    <n v="0"/>
  </r>
  <r>
    <x v="414"/>
    <x v="8"/>
    <x v="8"/>
    <n v="0"/>
    <n v="0"/>
    <n v="0"/>
    <n v="0"/>
    <n v="0"/>
    <n v="0"/>
    <n v="0"/>
    <n v="0"/>
    <n v="0"/>
    <n v="0"/>
    <n v="0"/>
    <n v="0"/>
    <n v="0"/>
    <n v="0"/>
    <n v="0"/>
    <n v="0"/>
    <n v="0"/>
    <n v="0"/>
    <n v="0"/>
    <n v="0"/>
    <n v="0"/>
    <n v="0"/>
    <n v="0"/>
    <n v="0"/>
    <n v="0"/>
    <n v="0"/>
    <n v="0"/>
  </r>
  <r>
    <x v="415"/>
    <x v="9"/>
    <x v="0"/>
    <n v="0"/>
    <n v="0"/>
    <n v="0"/>
    <n v="0"/>
    <n v="0"/>
    <n v="0"/>
    <n v="0"/>
    <n v="0"/>
    <n v="0"/>
    <n v="0"/>
    <n v="0"/>
    <n v="0"/>
    <n v="0"/>
    <n v="0"/>
    <n v="0"/>
    <n v="0"/>
    <n v="0"/>
    <n v="0"/>
    <n v="0"/>
    <n v="0"/>
    <n v="0"/>
    <n v="0"/>
    <n v="0"/>
    <n v="0"/>
    <n v="0"/>
    <n v="0"/>
    <n v="0"/>
  </r>
  <r>
    <x v="416"/>
    <x v="10"/>
    <x v="4"/>
    <n v="0"/>
    <n v="0"/>
    <n v="0"/>
    <n v="0"/>
    <n v="0"/>
    <n v="0"/>
    <n v="0"/>
    <n v="0"/>
    <n v="0"/>
    <n v="0"/>
    <n v="0"/>
    <n v="0"/>
    <n v="0"/>
    <n v="0"/>
    <n v="0"/>
    <n v="0"/>
    <n v="0"/>
    <n v="0"/>
    <n v="0"/>
    <n v="0"/>
    <n v="0"/>
    <n v="0"/>
    <n v="0"/>
    <n v="0"/>
    <n v="0"/>
    <n v="0"/>
    <n v="0"/>
  </r>
  <r>
    <x v="417"/>
    <x v="13"/>
    <x v="3"/>
    <n v="0"/>
    <n v="0"/>
    <n v="0"/>
    <n v="0"/>
    <n v="0"/>
    <n v="0"/>
    <n v="0"/>
    <n v="0"/>
    <n v="0"/>
    <n v="0"/>
    <n v="0"/>
    <n v="0"/>
    <n v="0"/>
    <n v="0"/>
    <n v="0"/>
    <n v="0"/>
    <n v="0"/>
    <n v="0"/>
    <n v="0"/>
    <n v="0"/>
    <n v="0"/>
    <n v="0"/>
    <n v="0"/>
    <n v="0"/>
    <n v="0"/>
    <n v="0"/>
    <n v="0"/>
  </r>
  <r>
    <x v="418"/>
    <x v="9"/>
    <x v="8"/>
    <n v="77"/>
    <n v="85"/>
    <n v="81.099999999999994"/>
    <n v="45.3"/>
    <n v="62.2"/>
    <n v="58.7"/>
    <n v="47.2"/>
    <n v="166"/>
    <n v="159.30000000000001"/>
    <n v="216.7"/>
    <n v="31.9"/>
    <n v="0"/>
    <n v="1030.4000000000001"/>
    <n v="67.2"/>
    <n v="45"/>
    <n v="62.7"/>
    <n v="90.7"/>
    <n v="90.8"/>
    <n v="75.900000000000006"/>
    <n v="52.9"/>
    <n v="49.7"/>
    <n v="40.9"/>
    <n v="49.2"/>
    <n v="5.9"/>
    <n v="0"/>
    <n v="630.90000000000009"/>
    <n v="1661.3000000000006"/>
  </r>
  <r>
    <x v="419"/>
    <x v="1"/>
    <x v="5"/>
    <n v="0"/>
    <n v="0"/>
    <n v="0"/>
    <n v="0"/>
    <n v="0"/>
    <n v="0"/>
    <n v="0"/>
    <n v="0"/>
    <n v="0"/>
    <n v="0"/>
    <n v="0"/>
    <n v="0"/>
    <n v="0"/>
    <n v="0"/>
    <n v="0"/>
    <n v="0"/>
    <n v="0"/>
    <n v="0"/>
    <n v="0"/>
    <n v="0"/>
    <n v="0"/>
    <n v="0"/>
    <n v="0"/>
    <n v="0"/>
    <n v="0"/>
    <n v="0"/>
    <n v="0"/>
  </r>
  <r>
    <x v="420"/>
    <x v="4"/>
    <x v="2"/>
    <n v="0"/>
    <n v="0"/>
    <n v="0"/>
    <n v="0"/>
    <n v="0"/>
    <n v="0"/>
    <n v="0"/>
    <n v="0"/>
    <n v="0"/>
    <n v="0"/>
    <n v="0"/>
    <n v="0"/>
    <n v="0"/>
    <n v="0"/>
    <n v="0"/>
    <n v="0"/>
    <n v="0"/>
    <n v="0"/>
    <n v="0"/>
    <n v="0"/>
    <n v="0"/>
    <n v="0"/>
    <n v="0"/>
    <n v="0"/>
    <n v="0"/>
    <n v="0"/>
    <n v="0"/>
  </r>
  <r>
    <x v="421"/>
    <x v="9"/>
    <x v="8"/>
    <n v="0"/>
    <n v="0"/>
    <n v="0"/>
    <n v="0"/>
    <n v="0"/>
    <n v="0"/>
    <n v="0"/>
    <n v="0"/>
    <n v="0"/>
    <n v="0"/>
    <n v="0"/>
    <n v="0"/>
    <n v="0"/>
    <n v="0"/>
    <n v="0"/>
    <n v="0"/>
    <n v="0"/>
    <n v="0"/>
    <n v="0"/>
    <n v="0"/>
    <n v="0"/>
    <n v="0"/>
    <n v="0"/>
    <n v="0"/>
    <n v="0"/>
    <n v="0"/>
    <n v="0"/>
  </r>
  <r>
    <x v="422"/>
    <x v="1"/>
    <x v="2"/>
    <n v="0"/>
    <n v="0"/>
    <n v="0"/>
    <n v="0"/>
    <n v="0"/>
    <n v="0"/>
    <n v="0"/>
    <n v="0"/>
    <n v="0"/>
    <n v="0"/>
    <n v="0"/>
    <n v="0"/>
    <n v="0"/>
    <n v="0"/>
    <n v="0"/>
    <n v="0"/>
    <n v="0"/>
    <n v="0"/>
    <n v="0"/>
    <n v="0"/>
    <n v="0"/>
    <n v="0"/>
    <n v="0"/>
    <n v="0"/>
    <n v="0"/>
    <n v="0"/>
    <n v="0"/>
  </r>
  <r>
    <x v="423"/>
    <x v="11"/>
    <x v="1"/>
    <n v="0"/>
    <n v="0"/>
    <n v="0"/>
    <n v="0"/>
    <n v="0"/>
    <n v="0"/>
    <n v="0"/>
    <n v="0"/>
    <n v="0"/>
    <n v="0"/>
    <n v="0"/>
    <n v="0"/>
    <n v="0"/>
    <n v="0"/>
    <n v="0"/>
    <n v="0"/>
    <n v="0"/>
    <n v="0"/>
    <n v="0"/>
    <n v="0"/>
    <n v="0"/>
    <n v="0"/>
    <n v="0"/>
    <n v="0"/>
    <n v="0"/>
    <n v="0"/>
    <n v="0"/>
  </r>
  <r>
    <x v="424"/>
    <x v="11"/>
    <x v="8"/>
    <n v="0"/>
    <n v="0"/>
    <n v="0"/>
    <n v="0"/>
    <n v="0"/>
    <n v="0"/>
    <n v="0"/>
    <n v="0"/>
    <n v="0"/>
    <n v="0"/>
    <n v="0"/>
    <n v="0"/>
    <n v="0"/>
    <n v="0"/>
    <n v="0"/>
    <n v="0"/>
    <n v="0"/>
    <n v="0"/>
    <n v="0"/>
    <n v="0"/>
    <n v="0"/>
    <n v="0"/>
    <n v="0"/>
    <n v="0"/>
    <n v="0"/>
    <n v="0"/>
    <n v="0"/>
  </r>
  <r>
    <x v="425"/>
    <x v="9"/>
    <x v="4"/>
    <n v="0"/>
    <n v="0"/>
    <n v="0"/>
    <n v="0"/>
    <n v="0"/>
    <n v="0"/>
    <n v="0"/>
    <n v="0"/>
    <n v="0"/>
    <n v="0"/>
    <n v="0"/>
    <n v="0"/>
    <n v="0"/>
    <n v="0"/>
    <n v="0"/>
    <n v="0"/>
    <n v="0"/>
    <n v="0"/>
    <n v="0"/>
    <n v="0"/>
    <n v="0"/>
    <n v="0"/>
    <n v="0"/>
    <n v="0"/>
    <n v="0"/>
    <n v="0"/>
    <n v="0"/>
  </r>
  <r>
    <x v="426"/>
    <x v="10"/>
    <x v="8"/>
    <n v="0"/>
    <n v="0"/>
    <n v="0"/>
    <n v="0"/>
    <n v="0"/>
    <n v="0"/>
    <n v="0"/>
    <n v="0"/>
    <n v="0"/>
    <n v="0"/>
    <n v="0"/>
    <n v="0"/>
    <n v="0"/>
    <n v="0"/>
    <n v="0"/>
    <n v="0"/>
    <n v="0"/>
    <n v="0"/>
    <n v="0"/>
    <n v="0"/>
    <n v="0"/>
    <n v="0"/>
    <n v="0"/>
    <n v="0"/>
    <n v="0"/>
    <n v="0"/>
    <n v="0"/>
  </r>
  <r>
    <x v="427"/>
    <x v="3"/>
    <x v="7"/>
    <n v="0"/>
    <n v="0"/>
    <n v="0"/>
    <n v="0"/>
    <n v="98.9"/>
    <n v="70.8"/>
    <n v="107"/>
    <n v="59.1"/>
    <n v="56.7"/>
    <n v="77.099999999999994"/>
    <n v="11.3"/>
    <n v="0"/>
    <n v="480.90000000000003"/>
    <n v="0"/>
    <n v="0"/>
    <n v="0"/>
    <n v="0"/>
    <n v="23.6"/>
    <n v="29.3"/>
    <n v="26.2"/>
    <n v="24.6"/>
    <n v="20.3"/>
    <n v="24.4"/>
    <n v="2.9"/>
    <n v="0"/>
    <n v="151.30000000000001"/>
    <n v="632.20000000000005"/>
  </r>
  <r>
    <x v="428"/>
    <x v="10"/>
    <x v="4"/>
    <n v="0"/>
    <n v="0"/>
    <n v="0"/>
    <n v="0"/>
    <n v="0"/>
    <n v="0"/>
    <n v="0"/>
    <n v="0"/>
    <n v="0"/>
    <n v="0"/>
    <n v="0"/>
    <n v="0"/>
    <n v="0"/>
    <n v="0"/>
    <n v="0"/>
    <n v="0"/>
    <n v="0"/>
    <n v="0"/>
    <n v="0"/>
    <n v="0"/>
    <n v="0"/>
    <n v="0"/>
    <n v="0"/>
    <n v="0"/>
    <n v="0"/>
    <n v="0"/>
    <n v="0"/>
  </r>
  <r>
    <x v="429"/>
    <x v="5"/>
    <x v="3"/>
    <n v="0"/>
    <n v="0"/>
    <n v="0"/>
    <n v="0"/>
    <n v="0"/>
    <n v="0"/>
    <n v="0"/>
    <n v="0"/>
    <n v="0"/>
    <n v="0"/>
    <n v="0"/>
    <n v="0"/>
    <n v="0"/>
    <n v="0"/>
    <n v="0"/>
    <n v="0"/>
    <n v="0"/>
    <n v="0"/>
    <n v="0"/>
    <n v="0"/>
    <n v="0"/>
    <n v="0"/>
    <n v="0"/>
    <n v="0"/>
    <n v="0"/>
    <n v="0"/>
    <n v="0"/>
  </r>
  <r>
    <x v="430"/>
    <x v="3"/>
    <x v="5"/>
    <n v="0"/>
    <n v="0"/>
    <n v="0"/>
    <n v="0"/>
    <n v="0"/>
    <n v="0"/>
    <n v="0"/>
    <n v="0"/>
    <n v="0"/>
    <n v="0"/>
    <n v="0"/>
    <n v="0"/>
    <n v="0"/>
    <n v="0"/>
    <n v="0"/>
    <n v="0"/>
    <n v="0"/>
    <n v="0"/>
    <n v="0"/>
    <n v="0"/>
    <n v="0"/>
    <n v="0"/>
    <n v="0"/>
    <n v="0"/>
    <n v="0"/>
    <n v="0"/>
    <n v="0"/>
  </r>
  <r>
    <x v="431"/>
    <x v="11"/>
    <x v="2"/>
    <n v="112.4"/>
    <n v="143.1"/>
    <n v="202"/>
    <n v="89.8"/>
    <n v="99.6"/>
    <n v="208.2"/>
    <n v="160.1"/>
    <n v="91.6"/>
    <n v="134.80000000000001"/>
    <n v="97.2"/>
    <n v="21"/>
    <n v="0"/>
    <n v="1359.8"/>
    <n v="7.8"/>
    <n v="10.9"/>
    <n v="7.2"/>
    <n v="10"/>
    <n v="8.9"/>
    <n v="4.7"/>
    <n v="1.9"/>
    <n v="1.8"/>
    <n v="1.5"/>
    <n v="1.8"/>
    <n v="0.2"/>
    <n v="0"/>
    <n v="56.699999999999996"/>
    <n v="1416.5000000000002"/>
  </r>
  <r>
    <x v="432"/>
    <x v="0"/>
    <x v="7"/>
    <n v="0"/>
    <n v="0"/>
    <n v="0"/>
    <n v="0"/>
    <n v="0"/>
    <n v="0"/>
    <n v="0"/>
    <n v="0"/>
    <n v="0"/>
    <n v="0"/>
    <n v="0"/>
    <n v="0"/>
    <n v="0"/>
    <n v="0"/>
    <n v="0"/>
    <n v="0"/>
    <n v="0"/>
    <n v="0"/>
    <n v="0"/>
    <n v="0"/>
    <n v="0"/>
    <n v="0"/>
    <n v="0"/>
    <n v="0"/>
    <n v="0"/>
    <n v="0"/>
    <n v="0"/>
  </r>
  <r>
    <x v="433"/>
    <x v="4"/>
    <x v="1"/>
    <n v="0"/>
    <n v="0"/>
    <n v="0"/>
    <n v="0"/>
    <n v="0"/>
    <n v="0"/>
    <n v="0"/>
    <n v="0"/>
    <n v="0"/>
    <n v="0"/>
    <n v="0"/>
    <n v="0"/>
    <n v="0"/>
    <n v="0"/>
    <n v="0"/>
    <n v="0"/>
    <n v="0"/>
    <n v="0"/>
    <n v="0"/>
    <n v="0"/>
    <n v="0"/>
    <n v="0"/>
    <n v="0"/>
    <n v="0"/>
    <n v="0"/>
    <n v="0"/>
    <n v="0"/>
  </r>
  <r>
    <x v="434"/>
    <x v="10"/>
    <x v="1"/>
    <n v="102.5"/>
    <n v="84.7"/>
    <n v="78.599999999999994"/>
    <n v="77.900000000000006"/>
    <n v="85.6"/>
    <n v="95"/>
    <n v="83.6"/>
    <n v="44.6"/>
    <n v="42.7"/>
    <n v="58.1"/>
    <n v="8.5"/>
    <n v="0"/>
    <n v="761.80000000000007"/>
    <n v="4.4000000000000004"/>
    <n v="4.0999999999999996"/>
    <n v="4.4000000000000004"/>
    <n v="3"/>
    <n v="0.2"/>
    <n v="0"/>
    <n v="0"/>
    <n v="0"/>
    <n v="0"/>
    <n v="0"/>
    <n v="0"/>
    <n v="0"/>
    <n v="16.100000000000001"/>
    <n v="777.90000000000009"/>
  </r>
  <r>
    <x v="435"/>
    <x v="5"/>
    <x v="4"/>
    <n v="39.799999999999997"/>
    <n v="67"/>
    <n v="39.4"/>
    <n v="29"/>
    <n v="19.899999999999999"/>
    <n v="27.5"/>
    <n v="46.8"/>
    <n v="77.900000000000006"/>
    <n v="74.7"/>
    <n v="101.7"/>
    <n v="14.9"/>
    <n v="0"/>
    <n v="538.59999999999991"/>
    <n v="97.8"/>
    <n v="67.400000000000006"/>
    <n v="79.599999999999994"/>
    <n v="118"/>
    <n v="120.1"/>
    <n v="48.5"/>
    <n v="107.2"/>
    <n v="100.8"/>
    <n v="82.9"/>
    <n v="99.8"/>
    <n v="12"/>
    <n v="0"/>
    <n v="934.09999999999991"/>
    <n v="1472.7"/>
  </r>
  <r>
    <x v="436"/>
    <x v="8"/>
    <x v="4"/>
    <n v="34.200000000000003"/>
    <n v="11.9"/>
    <n v="0"/>
    <n v="0"/>
    <n v="0"/>
    <n v="0"/>
    <n v="9.1999999999999993"/>
    <n v="23.2"/>
    <n v="22.2"/>
    <n v="30.2"/>
    <n v="4.4000000000000004"/>
    <n v="0"/>
    <n v="135.30000000000001"/>
    <n v="81.099999999999994"/>
    <n v="19.600000000000001"/>
    <n v="0"/>
    <n v="0"/>
    <n v="0"/>
    <n v="0"/>
    <n v="27.9"/>
    <n v="26.2"/>
    <n v="21.6"/>
    <n v="25.9"/>
    <n v="3.1"/>
    <n v="0"/>
    <n v="205.39999999999998"/>
    <n v="340.7"/>
  </r>
  <r>
    <x v="437"/>
    <x v="1"/>
    <x v="3"/>
    <n v="0"/>
    <n v="0"/>
    <n v="0"/>
    <n v="0"/>
    <n v="0"/>
    <n v="0"/>
    <n v="0"/>
    <n v="0"/>
    <n v="0"/>
    <n v="0"/>
    <n v="0"/>
    <n v="0"/>
    <n v="0"/>
    <n v="0"/>
    <n v="0"/>
    <n v="0"/>
    <n v="0"/>
    <n v="0"/>
    <n v="0"/>
    <n v="0"/>
    <n v="0"/>
    <n v="0"/>
    <n v="0"/>
    <n v="0"/>
    <n v="0"/>
    <n v="0"/>
    <n v="0"/>
  </r>
  <r>
    <x v="438"/>
    <x v="0"/>
    <x v="4"/>
    <n v="253.7"/>
    <n v="212"/>
    <n v="280.5"/>
    <n v="279.2"/>
    <n v="234.5"/>
    <n v="213.9"/>
    <n v="237.9"/>
    <n v="444.8"/>
    <n v="427"/>
    <n v="580.9"/>
    <n v="85.4"/>
    <n v="0"/>
    <n v="3249.8000000000006"/>
    <n v="0"/>
    <n v="11.6"/>
    <n v="12.4"/>
    <n v="9.5"/>
    <n v="22.3"/>
    <n v="12.6"/>
    <n v="28.6"/>
    <n v="26.9"/>
    <n v="22.1"/>
    <n v="26.6"/>
    <n v="3.2"/>
    <n v="0"/>
    <n v="175.79999999999998"/>
    <n v="3425.6000000000004"/>
  </r>
  <r>
    <x v="439"/>
    <x v="2"/>
    <x v="8"/>
    <n v="0"/>
    <n v="0"/>
    <n v="0"/>
    <n v="0"/>
    <n v="0"/>
    <n v="0"/>
    <n v="0"/>
    <n v="0"/>
    <n v="0"/>
    <n v="0"/>
    <n v="0"/>
    <n v="0"/>
    <n v="0"/>
    <n v="0"/>
    <n v="0"/>
    <n v="0"/>
    <n v="0"/>
    <n v="0"/>
    <n v="0"/>
    <n v="0"/>
    <n v="0"/>
    <n v="0"/>
    <n v="0"/>
    <n v="0"/>
    <n v="0"/>
    <n v="0"/>
    <n v="0"/>
  </r>
  <r>
    <x v="440"/>
    <x v="13"/>
    <x v="6"/>
    <n v="0"/>
    <n v="0"/>
    <n v="0"/>
    <n v="0"/>
    <n v="0"/>
    <n v="0"/>
    <n v="0"/>
    <n v="0"/>
    <n v="0"/>
    <n v="0"/>
    <n v="0"/>
    <n v="0"/>
    <n v="0"/>
    <n v="0"/>
    <n v="0"/>
    <n v="0"/>
    <n v="0"/>
    <n v="0"/>
    <n v="0"/>
    <n v="0"/>
    <n v="0"/>
    <n v="0"/>
    <n v="0"/>
    <n v="0"/>
    <n v="0"/>
    <n v="0"/>
    <n v="0"/>
  </r>
  <r>
    <x v="441"/>
    <x v="12"/>
    <x v="0"/>
    <n v="0"/>
    <n v="0"/>
    <n v="0"/>
    <n v="0"/>
    <n v="0"/>
    <n v="0"/>
    <n v="0"/>
    <n v="0"/>
    <n v="0"/>
    <n v="0"/>
    <n v="0"/>
    <n v="0"/>
    <n v="0"/>
    <n v="0"/>
    <n v="0"/>
    <n v="0"/>
    <n v="0"/>
    <n v="0"/>
    <n v="0"/>
    <n v="0"/>
    <n v="0"/>
    <n v="0"/>
    <n v="0"/>
    <n v="0"/>
    <n v="0"/>
    <n v="0"/>
    <n v="0"/>
  </r>
  <r>
    <x v="442"/>
    <x v="13"/>
    <x v="8"/>
    <n v="0"/>
    <n v="0"/>
    <n v="0"/>
    <n v="0"/>
    <n v="0"/>
    <n v="0"/>
    <n v="0"/>
    <n v="0"/>
    <n v="0"/>
    <n v="0"/>
    <n v="0"/>
    <n v="0"/>
    <n v="0"/>
    <n v="0"/>
    <n v="0"/>
    <n v="0"/>
    <n v="0"/>
    <n v="0"/>
    <n v="0"/>
    <n v="0"/>
    <n v="0"/>
    <n v="0"/>
    <n v="0"/>
    <n v="0"/>
    <n v="0"/>
    <n v="0"/>
    <n v="0"/>
  </r>
  <r>
    <x v="443"/>
    <x v="3"/>
    <x v="5"/>
    <n v="0"/>
    <n v="0"/>
    <n v="0"/>
    <n v="0"/>
    <n v="0"/>
    <n v="0"/>
    <n v="0"/>
    <n v="0"/>
    <n v="0"/>
    <n v="0"/>
    <n v="0"/>
    <n v="0"/>
    <n v="0"/>
    <n v="0"/>
    <n v="0"/>
    <n v="0"/>
    <n v="0"/>
    <n v="0"/>
    <n v="0"/>
    <n v="0"/>
    <n v="0"/>
    <n v="0"/>
    <n v="0"/>
    <n v="0"/>
    <n v="0"/>
    <n v="0"/>
    <n v="0"/>
  </r>
  <r>
    <x v="444"/>
    <x v="5"/>
    <x v="4"/>
    <n v="0"/>
    <n v="0"/>
    <n v="0"/>
    <n v="0"/>
    <n v="0"/>
    <n v="0"/>
    <n v="0"/>
    <n v="0"/>
    <n v="0"/>
    <n v="0"/>
    <n v="0"/>
    <n v="0"/>
    <n v="0"/>
    <n v="0"/>
    <n v="0"/>
    <n v="0"/>
    <n v="0"/>
    <n v="0"/>
    <n v="0"/>
    <n v="0"/>
    <n v="0"/>
    <n v="0"/>
    <n v="0"/>
    <n v="0"/>
    <n v="0"/>
    <n v="0"/>
    <n v="0"/>
  </r>
  <r>
    <x v="445"/>
    <x v="0"/>
    <x v="0"/>
    <n v="0"/>
    <n v="0"/>
    <n v="0"/>
    <n v="0"/>
    <n v="0"/>
    <n v="0"/>
    <n v="0"/>
    <n v="0"/>
    <n v="0"/>
    <n v="0"/>
    <n v="0"/>
    <n v="0"/>
    <n v="0"/>
    <n v="0"/>
    <n v="0"/>
    <n v="0"/>
    <n v="0"/>
    <n v="0"/>
    <n v="0"/>
    <n v="0"/>
    <n v="0"/>
    <n v="0"/>
    <n v="0"/>
    <n v="0"/>
    <n v="0"/>
    <n v="0"/>
    <n v="0"/>
  </r>
  <r>
    <x v="446"/>
    <x v="3"/>
    <x v="4"/>
    <n v="0"/>
    <n v="0"/>
    <n v="0"/>
    <n v="0"/>
    <n v="0"/>
    <n v="0"/>
    <n v="0"/>
    <n v="0"/>
    <n v="0"/>
    <n v="0"/>
    <n v="0"/>
    <n v="0"/>
    <n v="0"/>
    <n v="0"/>
    <n v="0"/>
    <n v="0"/>
    <n v="0"/>
    <n v="0"/>
    <n v="0"/>
    <n v="0"/>
    <n v="0"/>
    <n v="0"/>
    <n v="0"/>
    <n v="0"/>
    <n v="0"/>
    <n v="0"/>
    <n v="0"/>
  </r>
  <r>
    <x v="447"/>
    <x v="5"/>
    <x v="1"/>
    <n v="113.2"/>
    <n v="122.5"/>
    <n v="120.1"/>
    <n v="107.1"/>
    <n v="93.6"/>
    <n v="77.099999999999994"/>
    <n v="119.3"/>
    <n v="129.19999999999999"/>
    <n v="124"/>
    <n v="168.7"/>
    <n v="24.8"/>
    <n v="0"/>
    <n v="1199.5999999999999"/>
    <n v="42.6"/>
    <n v="17.399999999999999"/>
    <n v="20.2"/>
    <n v="15"/>
    <n v="19.600000000000001"/>
    <n v="36.4"/>
    <n v="21"/>
    <n v="19.7"/>
    <n v="16.2"/>
    <n v="19.5"/>
    <n v="2.2999999999999998"/>
    <n v="0"/>
    <n v="229.9"/>
    <n v="1429.5"/>
  </r>
  <r>
    <x v="448"/>
    <x v="5"/>
    <x v="0"/>
    <n v="0"/>
    <n v="0"/>
    <n v="0"/>
    <n v="0"/>
    <n v="0"/>
    <n v="0"/>
    <n v="0"/>
    <n v="0"/>
    <n v="0"/>
    <n v="0"/>
    <n v="0"/>
    <n v="0"/>
    <n v="0"/>
    <n v="0"/>
    <n v="0"/>
    <n v="0"/>
    <n v="0"/>
    <n v="0"/>
    <n v="0"/>
    <n v="0"/>
    <n v="0"/>
    <n v="0"/>
    <n v="0"/>
    <n v="0"/>
    <n v="0"/>
    <n v="0"/>
    <n v="0"/>
  </r>
  <r>
    <x v="449"/>
    <x v="3"/>
    <x v="7"/>
    <n v="385.1"/>
    <n v="137"/>
    <n v="112.9"/>
    <n v="106.9"/>
    <n v="116.2"/>
    <n v="85.8"/>
    <n v="37.299999999999997"/>
    <n v="89"/>
    <n v="85.4"/>
    <n v="116.2"/>
    <n v="17.100000000000001"/>
    <n v="0"/>
    <n v="1288.8999999999999"/>
    <n v="0"/>
    <n v="0"/>
    <n v="0"/>
    <n v="8.9"/>
    <n v="0"/>
    <n v="0"/>
    <n v="0.1"/>
    <n v="0.1"/>
    <n v="0.1"/>
    <n v="0.1"/>
    <n v="0"/>
    <n v="0"/>
    <n v="9.2999999999999989"/>
    <n v="1298.1999999999996"/>
  </r>
  <r>
    <x v="450"/>
    <x v="6"/>
    <x v="8"/>
    <n v="10.5"/>
    <n v="108.4"/>
    <n v="112.8"/>
    <n v="158.1"/>
    <n v="142.30000000000001"/>
    <n v="178.4"/>
    <n v="144.30000000000001"/>
    <n v="63.4"/>
    <n v="60.8"/>
    <n v="82.7"/>
    <n v="12.2"/>
    <n v="0"/>
    <n v="1073.8999999999999"/>
    <n v="12.4"/>
    <n v="18.7"/>
    <n v="45.6"/>
    <n v="40"/>
    <n v="17.8"/>
    <n v="8.5"/>
    <n v="12.1"/>
    <n v="11.4"/>
    <n v="9.4"/>
    <n v="11.3"/>
    <n v="1.4"/>
    <n v="0"/>
    <n v="188.60000000000002"/>
    <n v="1262.5"/>
  </r>
  <r>
    <x v="451"/>
    <x v="4"/>
    <x v="8"/>
    <n v="0"/>
    <n v="0"/>
    <n v="0"/>
    <n v="0"/>
    <n v="0"/>
    <n v="0"/>
    <n v="0"/>
    <n v="0"/>
    <n v="0"/>
    <n v="0"/>
    <n v="0"/>
    <n v="0"/>
    <n v="0"/>
    <n v="0"/>
    <n v="0"/>
    <n v="0"/>
    <n v="0"/>
    <n v="0"/>
    <n v="0"/>
    <n v="0"/>
    <n v="0"/>
    <n v="0"/>
    <n v="0"/>
    <n v="0"/>
    <n v="0"/>
    <n v="0"/>
    <n v="0"/>
  </r>
  <r>
    <x v="452"/>
    <x v="9"/>
    <x v="8"/>
    <n v="0"/>
    <n v="0"/>
    <n v="0"/>
    <n v="0"/>
    <n v="0"/>
    <n v="0"/>
    <n v="0"/>
    <n v="0"/>
    <n v="0"/>
    <n v="0"/>
    <n v="0"/>
    <n v="0"/>
    <n v="0"/>
    <n v="0"/>
    <n v="0"/>
    <n v="0"/>
    <n v="0"/>
    <n v="0"/>
    <n v="0"/>
    <n v="0"/>
    <n v="0"/>
    <n v="0"/>
    <n v="0"/>
    <n v="0"/>
    <n v="0"/>
    <n v="0"/>
    <n v="0"/>
  </r>
  <r>
    <x v="453"/>
    <x v="12"/>
    <x v="2"/>
    <n v="0"/>
    <n v="0"/>
    <n v="0"/>
    <n v="0"/>
    <n v="0"/>
    <n v="0"/>
    <n v="0"/>
    <n v="0"/>
    <n v="0"/>
    <n v="0"/>
    <n v="0"/>
    <n v="0"/>
    <n v="0"/>
    <n v="0"/>
    <n v="0"/>
    <n v="0"/>
    <n v="0"/>
    <n v="0"/>
    <n v="0"/>
    <n v="0"/>
    <n v="0"/>
    <n v="0"/>
    <n v="0"/>
    <n v="0"/>
    <n v="0"/>
    <n v="0"/>
    <n v="0"/>
  </r>
  <r>
    <x v="454"/>
    <x v="8"/>
    <x v="2"/>
    <n v="0"/>
    <n v="0"/>
    <n v="0"/>
    <n v="0"/>
    <n v="0"/>
    <n v="0"/>
    <n v="0"/>
    <n v="0"/>
    <n v="0"/>
    <n v="0"/>
    <n v="0"/>
    <n v="0"/>
    <n v="0"/>
    <n v="0"/>
    <n v="0"/>
    <n v="0"/>
    <n v="0"/>
    <n v="0"/>
    <n v="0"/>
    <n v="0"/>
    <n v="0"/>
    <n v="0"/>
    <n v="0"/>
    <n v="0"/>
    <n v="0"/>
    <n v="0"/>
    <n v="0"/>
  </r>
  <r>
    <x v="455"/>
    <x v="9"/>
    <x v="8"/>
    <n v="0"/>
    <n v="0"/>
    <n v="0"/>
    <n v="0"/>
    <n v="0"/>
    <n v="0"/>
    <n v="0"/>
    <n v="0"/>
    <n v="0"/>
    <n v="0"/>
    <n v="0"/>
    <n v="0"/>
    <n v="0"/>
    <n v="0"/>
    <n v="0"/>
    <n v="0"/>
    <n v="0"/>
    <n v="0"/>
    <n v="0"/>
    <n v="0"/>
    <n v="0"/>
    <n v="0"/>
    <n v="0"/>
    <n v="0"/>
    <n v="0"/>
    <n v="0"/>
    <n v="0"/>
  </r>
  <r>
    <x v="456"/>
    <x v="12"/>
    <x v="3"/>
    <n v="0"/>
    <n v="0"/>
    <n v="0"/>
    <n v="0"/>
    <n v="0"/>
    <n v="0"/>
    <n v="0"/>
    <n v="0"/>
    <n v="0"/>
    <n v="0"/>
    <n v="0"/>
    <n v="0"/>
    <n v="0"/>
    <n v="0"/>
    <n v="0"/>
    <n v="0"/>
    <n v="0"/>
    <n v="0"/>
    <n v="0"/>
    <n v="0"/>
    <n v="0"/>
    <n v="0"/>
    <n v="0"/>
    <n v="0"/>
    <n v="0"/>
    <n v="0"/>
    <n v="0"/>
  </r>
  <r>
    <x v="457"/>
    <x v="2"/>
    <x v="8"/>
    <n v="52.6"/>
    <n v="63.5"/>
    <n v="57.8"/>
    <n v="43.9"/>
    <n v="32.6"/>
    <n v="68.8"/>
    <n v="35.9"/>
    <n v="81.400000000000006"/>
    <n v="78"/>
    <n v="106.1"/>
    <n v="15.6"/>
    <n v="0"/>
    <n v="636.20000000000005"/>
    <n v="68.7"/>
    <n v="46.3"/>
    <n v="68.099999999999994"/>
    <n v="78.900000000000006"/>
    <n v="58.7"/>
    <n v="61.7"/>
    <n v="69.8"/>
    <n v="65.599999999999994"/>
    <n v="54"/>
    <n v="64.900000000000006"/>
    <n v="7.8"/>
    <n v="0"/>
    <n v="644.49999999999989"/>
    <n v="1280.7"/>
  </r>
  <r>
    <x v="458"/>
    <x v="10"/>
    <x v="2"/>
    <n v="0"/>
    <n v="0"/>
    <n v="0"/>
    <n v="0"/>
    <n v="0"/>
    <n v="0"/>
    <n v="0"/>
    <n v="0"/>
    <n v="0"/>
    <n v="0"/>
    <n v="0"/>
    <n v="0"/>
    <n v="0"/>
    <n v="0"/>
    <n v="0"/>
    <n v="0"/>
    <n v="0"/>
    <n v="0"/>
    <n v="0"/>
    <n v="0"/>
    <n v="0"/>
    <n v="0"/>
    <n v="0"/>
    <n v="0"/>
    <n v="0"/>
    <n v="0"/>
    <n v="0"/>
  </r>
  <r>
    <x v="459"/>
    <x v="4"/>
    <x v="8"/>
    <n v="0"/>
    <n v="0"/>
    <n v="0"/>
    <n v="0"/>
    <n v="0"/>
    <n v="0"/>
    <n v="0"/>
    <n v="0"/>
    <n v="0"/>
    <n v="0"/>
    <n v="0"/>
    <n v="0"/>
    <n v="0"/>
    <n v="0"/>
    <n v="0"/>
    <n v="0"/>
    <n v="0"/>
    <n v="0"/>
    <n v="0"/>
    <n v="0"/>
    <n v="0"/>
    <n v="0"/>
    <n v="0"/>
    <n v="0"/>
    <n v="0"/>
    <n v="0"/>
    <n v="0"/>
  </r>
  <r>
    <x v="460"/>
    <x v="1"/>
    <x v="2"/>
    <n v="110.5"/>
    <n v="81"/>
    <n v="101.9"/>
    <n v="67.599999999999994"/>
    <n v="94.7"/>
    <n v="184.1"/>
    <n v="122.6"/>
    <n v="72.8"/>
    <n v="69.8"/>
    <n v="95"/>
    <n v="14"/>
    <n v="0"/>
    <n v="1013.9999999999999"/>
    <n v="1.5"/>
    <n v="1"/>
    <n v="0"/>
    <n v="0"/>
    <n v="0"/>
    <n v="0"/>
    <n v="0.1"/>
    <n v="0.1"/>
    <n v="0.1"/>
    <n v="0.1"/>
    <n v="0"/>
    <n v="0"/>
    <n v="2.9000000000000004"/>
    <n v="1016.9"/>
  </r>
  <r>
    <x v="461"/>
    <x v="8"/>
    <x v="0"/>
    <n v="0"/>
    <n v="0"/>
    <n v="0"/>
    <n v="0"/>
    <n v="0"/>
    <n v="0"/>
    <n v="0"/>
    <n v="0"/>
    <n v="0"/>
    <n v="0"/>
    <n v="0"/>
    <n v="0"/>
    <n v="0"/>
    <n v="0"/>
    <n v="0"/>
    <n v="0"/>
    <n v="0"/>
    <n v="0"/>
    <n v="0"/>
    <n v="0"/>
    <n v="0"/>
    <n v="0"/>
    <n v="0"/>
    <n v="0"/>
    <n v="0"/>
    <n v="0"/>
    <n v="0"/>
  </r>
  <r>
    <x v="462"/>
    <x v="12"/>
    <x v="4"/>
    <n v="0"/>
    <n v="0"/>
    <n v="0"/>
    <n v="0"/>
    <n v="27.8"/>
    <n v="61.5"/>
    <n v="37.1"/>
    <n v="32.6"/>
    <n v="31.2"/>
    <n v="42.5"/>
    <n v="6.2"/>
    <n v="0"/>
    <n v="238.89999999999998"/>
    <n v="0"/>
    <n v="0"/>
    <n v="0"/>
    <n v="0"/>
    <n v="96.6"/>
    <n v="99"/>
    <n v="99.1"/>
    <n v="93.2"/>
    <n v="76.599999999999994"/>
    <n v="92.3"/>
    <n v="11.1"/>
    <n v="0"/>
    <n v="567.9"/>
    <n v="806.80000000000007"/>
  </r>
  <r>
    <x v="463"/>
    <x v="11"/>
    <x v="5"/>
    <n v="0"/>
    <n v="0"/>
    <n v="0"/>
    <n v="0"/>
    <n v="0"/>
    <n v="0"/>
    <n v="0"/>
    <n v="0"/>
    <n v="0"/>
    <n v="0"/>
    <n v="0"/>
    <n v="0"/>
    <n v="0"/>
    <n v="0"/>
    <n v="0"/>
    <n v="0"/>
    <n v="0"/>
    <n v="0"/>
    <n v="0"/>
    <n v="0"/>
    <n v="0"/>
    <n v="0"/>
    <n v="0"/>
    <n v="0"/>
    <n v="0"/>
    <n v="0"/>
    <n v="0"/>
  </r>
  <r>
    <x v="464"/>
    <x v="7"/>
    <x v="4"/>
    <n v="212"/>
    <n v="136.69999999999999"/>
    <n v="104.7"/>
    <n v="88.4"/>
    <n v="93.9"/>
    <n v="95.3"/>
    <n v="122.5"/>
    <n v="98.5"/>
    <n v="94.4"/>
    <n v="128.5"/>
    <n v="18.899999999999999"/>
    <n v="0"/>
    <n v="1193.8"/>
    <n v="2.6"/>
    <n v="10.8"/>
    <n v="5.0999999999999996"/>
    <n v="0.1"/>
    <n v="0"/>
    <n v="0"/>
    <n v="0"/>
    <n v="0"/>
    <n v="0"/>
    <n v="0"/>
    <n v="0"/>
    <n v="0"/>
    <n v="18.600000000000001"/>
    <n v="1212.3999999999996"/>
  </r>
  <r>
    <x v="465"/>
    <x v="11"/>
    <x v="7"/>
    <n v="0"/>
    <n v="0"/>
    <n v="0"/>
    <n v="0"/>
    <n v="0"/>
    <n v="0"/>
    <n v="0"/>
    <n v="0"/>
    <n v="0"/>
    <n v="0"/>
    <n v="0"/>
    <n v="0"/>
    <n v="0"/>
    <n v="0"/>
    <n v="0"/>
    <n v="0"/>
    <n v="0"/>
    <n v="0"/>
    <n v="0"/>
    <n v="0"/>
    <n v="0"/>
    <n v="0"/>
    <n v="0"/>
    <n v="0"/>
    <n v="0"/>
    <n v="0"/>
    <n v="0"/>
  </r>
  <r>
    <x v="466"/>
    <x v="4"/>
    <x v="7"/>
    <n v="13"/>
    <n v="0"/>
    <n v="0"/>
    <n v="0"/>
    <n v="0"/>
    <n v="0"/>
    <n v="0"/>
    <n v="0"/>
    <n v="0"/>
    <n v="0"/>
    <n v="0"/>
    <n v="0"/>
    <n v="13"/>
    <n v="0"/>
    <n v="0"/>
    <n v="0"/>
    <n v="0"/>
    <n v="0"/>
    <n v="0"/>
    <n v="0"/>
    <n v="0"/>
    <n v="0"/>
    <n v="0"/>
    <n v="0"/>
    <n v="0"/>
    <n v="0"/>
    <n v="13"/>
  </r>
  <r>
    <x v="467"/>
    <x v="8"/>
    <x v="3"/>
    <n v="0"/>
    <n v="0"/>
    <n v="0"/>
    <n v="0"/>
    <n v="0"/>
    <n v="0"/>
    <n v="0"/>
    <n v="0"/>
    <n v="0"/>
    <n v="0"/>
    <n v="0"/>
    <n v="0"/>
    <n v="0"/>
    <n v="0"/>
    <n v="0"/>
    <n v="0"/>
    <n v="0"/>
    <n v="0"/>
    <n v="0"/>
    <n v="0"/>
    <n v="0"/>
    <n v="0"/>
    <n v="0"/>
    <n v="0"/>
    <n v="0"/>
    <n v="0"/>
    <n v="0"/>
  </r>
  <r>
    <x v="468"/>
    <x v="11"/>
    <x v="3"/>
    <n v="0"/>
    <n v="0"/>
    <n v="0"/>
    <n v="0"/>
    <n v="0"/>
    <n v="0"/>
    <n v="0"/>
    <n v="0"/>
    <n v="0"/>
    <n v="0"/>
    <n v="0"/>
    <n v="0"/>
    <n v="0"/>
    <n v="0"/>
    <n v="0"/>
    <n v="0"/>
    <n v="0"/>
    <n v="0"/>
    <n v="0"/>
    <n v="0"/>
    <n v="0"/>
    <n v="0"/>
    <n v="0"/>
    <n v="0"/>
    <n v="0"/>
    <n v="0"/>
    <n v="0"/>
  </r>
  <r>
    <x v="469"/>
    <x v="10"/>
    <x v="8"/>
    <n v="0"/>
    <n v="0"/>
    <n v="0"/>
    <n v="0"/>
    <n v="0"/>
    <n v="0"/>
    <n v="0"/>
    <n v="0"/>
    <n v="0"/>
    <n v="0"/>
    <n v="0"/>
    <n v="0"/>
    <n v="0"/>
    <n v="0"/>
    <n v="0"/>
    <n v="0"/>
    <n v="0"/>
    <n v="0"/>
    <n v="0"/>
    <n v="0"/>
    <n v="0"/>
    <n v="0"/>
    <n v="0"/>
    <n v="0"/>
    <n v="0"/>
    <n v="0"/>
    <n v="0"/>
  </r>
  <r>
    <x v="470"/>
    <x v="1"/>
    <x v="4"/>
    <n v="117.1"/>
    <n v="90.2"/>
    <n v="119.2"/>
    <n v="96"/>
    <n v="148.4"/>
    <n v="197.5"/>
    <n v="186.3"/>
    <n v="19.8"/>
    <n v="18.899999999999999"/>
    <n v="25.7"/>
    <n v="3.8"/>
    <n v="0"/>
    <n v="1022.9"/>
    <n v="1.5"/>
    <n v="10.199999999999999"/>
    <n v="10"/>
    <n v="22.5"/>
    <n v="17.899999999999999"/>
    <n v="13.5"/>
    <n v="5.2"/>
    <n v="4.9000000000000004"/>
    <n v="4"/>
    <n v="4.9000000000000004"/>
    <n v="0.6"/>
    <n v="0"/>
    <n v="95.2"/>
    <n v="1118.1000000000004"/>
  </r>
  <r>
    <x v="471"/>
    <x v="10"/>
    <x v="1"/>
    <n v="0"/>
    <n v="0"/>
    <n v="0"/>
    <n v="0"/>
    <n v="0"/>
    <n v="0"/>
    <n v="0"/>
    <n v="0"/>
    <n v="0"/>
    <n v="0"/>
    <n v="0"/>
    <n v="0"/>
    <n v="0"/>
    <n v="0"/>
    <n v="0"/>
    <n v="0"/>
    <n v="0"/>
    <n v="0"/>
    <n v="0"/>
    <n v="0"/>
    <n v="0"/>
    <n v="0"/>
    <n v="0"/>
    <n v="0"/>
    <n v="0"/>
    <n v="0"/>
    <n v="0"/>
  </r>
  <r>
    <x v="472"/>
    <x v="10"/>
    <x v="7"/>
    <n v="0"/>
    <n v="0"/>
    <n v="0"/>
    <n v="0"/>
    <n v="0"/>
    <n v="0"/>
    <n v="0"/>
    <n v="0"/>
    <n v="0"/>
    <n v="0"/>
    <n v="0"/>
    <n v="0"/>
    <n v="0"/>
    <n v="0"/>
    <n v="0"/>
    <n v="0"/>
    <n v="0"/>
    <n v="0"/>
    <n v="0"/>
    <n v="0"/>
    <n v="0"/>
    <n v="0"/>
    <n v="0"/>
    <n v="0"/>
    <n v="0"/>
    <n v="0"/>
    <n v="0"/>
  </r>
  <r>
    <x v="473"/>
    <x v="9"/>
    <x v="0"/>
    <n v="100.5"/>
    <n v="133.80000000000001"/>
    <n v="156.69999999999999"/>
    <n v="74.3"/>
    <n v="70"/>
    <n v="180"/>
    <n v="280.5"/>
    <n v="102.8"/>
    <n v="98.5"/>
    <n v="134.1"/>
    <n v="19.7"/>
    <n v="0"/>
    <n v="1350.8999999999999"/>
    <n v="8.9"/>
    <n v="2.7"/>
    <n v="11.5"/>
    <n v="15.2"/>
    <n v="17.100000000000001"/>
    <n v="10.8"/>
    <n v="1.3"/>
    <n v="1.2"/>
    <n v="1"/>
    <n v="1.2"/>
    <n v="0.1"/>
    <n v="0"/>
    <n v="71"/>
    <n v="1421.8999999999999"/>
  </r>
  <r>
    <x v="474"/>
    <x v="13"/>
    <x v="1"/>
    <n v="96.2"/>
    <n v="60.2"/>
    <n v="97.5"/>
    <n v="121.3"/>
    <n v="144.1"/>
    <n v="164.6"/>
    <n v="181.4"/>
    <n v="95.9"/>
    <n v="92"/>
    <n v="125.1"/>
    <n v="18.399999999999999"/>
    <n v="0"/>
    <n v="1196.6999999999998"/>
    <n v="91.5"/>
    <n v="87"/>
    <n v="74.400000000000006"/>
    <n v="76.5"/>
    <n v="69.099999999999994"/>
    <n v="72.099999999999994"/>
    <n v="61.1"/>
    <n v="57.4"/>
    <n v="47.3"/>
    <n v="56.8"/>
    <n v="6.8"/>
    <n v="0"/>
    <n v="699.99999999999989"/>
    <n v="1896.6999999999996"/>
  </r>
  <r>
    <x v="475"/>
    <x v="5"/>
    <x v="8"/>
    <n v="0"/>
    <n v="0"/>
    <n v="0"/>
    <n v="0"/>
    <n v="0"/>
    <n v="0"/>
    <n v="0"/>
    <n v="0"/>
    <n v="0"/>
    <n v="0"/>
    <n v="0"/>
    <n v="0"/>
    <n v="0"/>
    <n v="0"/>
    <n v="0"/>
    <n v="0"/>
    <n v="0"/>
    <n v="0"/>
    <n v="0"/>
    <n v="0"/>
    <n v="0"/>
    <n v="0"/>
    <n v="0"/>
    <n v="0"/>
    <n v="0"/>
    <n v="0"/>
    <n v="0"/>
  </r>
  <r>
    <x v="476"/>
    <x v="8"/>
    <x v="7"/>
    <n v="0"/>
    <n v="0"/>
    <n v="0"/>
    <n v="0"/>
    <n v="0"/>
    <n v="0"/>
    <n v="0"/>
    <n v="0"/>
    <n v="0"/>
    <n v="0"/>
    <n v="0"/>
    <n v="0"/>
    <n v="0"/>
    <n v="0"/>
    <n v="0"/>
    <n v="0"/>
    <n v="0"/>
    <n v="0"/>
    <n v="0"/>
    <n v="0"/>
    <n v="0"/>
    <n v="0"/>
    <n v="0"/>
    <n v="0"/>
    <n v="0"/>
    <n v="0"/>
    <n v="0"/>
  </r>
  <r>
    <x v="477"/>
    <x v="11"/>
    <x v="5"/>
    <n v="97.2"/>
    <n v="72.5"/>
    <n v="100.5"/>
    <n v="45"/>
    <n v="31.9"/>
    <n v="113.2"/>
    <n v="87.1"/>
    <n v="54.8"/>
    <n v="52.6"/>
    <n v="71.5"/>
    <n v="10.5"/>
    <n v="0"/>
    <n v="736.8"/>
    <n v="51.9"/>
    <n v="52.2"/>
    <n v="19.5"/>
    <n v="25.1"/>
    <n v="32.1"/>
    <n v="11.6"/>
    <n v="21.3"/>
    <n v="20"/>
    <n v="16.5"/>
    <n v="19.8"/>
    <n v="2.4"/>
    <n v="0"/>
    <n v="272.39999999999998"/>
    <n v="1009.1999999999999"/>
  </r>
  <r>
    <x v="478"/>
    <x v="4"/>
    <x v="4"/>
    <n v="7"/>
    <n v="35"/>
    <n v="4.8"/>
    <n v="0"/>
    <n v="0"/>
    <n v="0"/>
    <n v="0"/>
    <n v="0"/>
    <n v="0"/>
    <n v="0"/>
    <n v="0"/>
    <n v="0"/>
    <n v="46.8"/>
    <n v="0"/>
    <n v="0"/>
    <n v="0"/>
    <n v="0"/>
    <n v="0"/>
    <n v="0"/>
    <n v="0"/>
    <n v="0"/>
    <n v="0"/>
    <n v="0"/>
    <n v="0"/>
    <n v="0"/>
    <n v="0"/>
    <n v="46.8"/>
  </r>
  <r>
    <x v="479"/>
    <x v="4"/>
    <x v="2"/>
    <n v="0"/>
    <n v="0"/>
    <n v="0"/>
    <n v="0"/>
    <n v="0"/>
    <n v="0"/>
    <n v="0"/>
    <n v="0"/>
    <n v="0"/>
    <n v="0"/>
    <n v="0"/>
    <n v="0"/>
    <n v="0"/>
    <n v="0"/>
    <n v="0"/>
    <n v="0"/>
    <n v="0"/>
    <n v="0"/>
    <n v="0"/>
    <n v="0"/>
    <n v="0"/>
    <n v="0"/>
    <n v="0"/>
    <n v="0"/>
    <n v="0"/>
    <n v="0"/>
    <n v="0"/>
  </r>
  <r>
    <x v="480"/>
    <x v="4"/>
    <x v="8"/>
    <n v="0"/>
    <n v="0"/>
    <n v="0"/>
    <n v="0"/>
    <n v="0"/>
    <n v="0"/>
    <n v="0"/>
    <n v="0"/>
    <n v="0"/>
    <n v="0"/>
    <n v="0"/>
    <n v="0"/>
    <n v="0"/>
    <n v="0"/>
    <n v="0"/>
    <n v="0"/>
    <n v="0"/>
    <n v="0"/>
    <n v="0"/>
    <n v="0"/>
    <n v="0"/>
    <n v="0"/>
    <n v="0"/>
    <n v="0"/>
    <n v="0"/>
    <n v="0"/>
    <n v="0"/>
  </r>
  <r>
    <x v="481"/>
    <x v="11"/>
    <x v="8"/>
    <n v="0"/>
    <n v="0"/>
    <n v="0"/>
    <n v="0"/>
    <n v="0"/>
    <n v="0"/>
    <n v="0"/>
    <n v="0"/>
    <n v="0"/>
    <n v="0"/>
    <n v="0"/>
    <n v="0"/>
    <n v="0"/>
    <n v="0"/>
    <n v="0"/>
    <n v="0"/>
    <n v="0"/>
    <n v="0"/>
    <n v="0"/>
    <n v="0"/>
    <n v="0"/>
    <n v="0"/>
    <n v="0"/>
    <n v="0"/>
    <n v="0"/>
    <n v="0"/>
    <n v="0"/>
  </r>
  <r>
    <x v="482"/>
    <x v="10"/>
    <x v="4"/>
    <n v="0"/>
    <n v="0"/>
    <n v="0"/>
    <n v="0"/>
    <n v="0"/>
    <n v="0"/>
    <n v="0"/>
    <n v="0"/>
    <n v="0"/>
    <n v="0"/>
    <n v="0"/>
    <n v="0"/>
    <n v="0"/>
    <n v="0"/>
    <n v="0"/>
    <n v="0"/>
    <n v="0"/>
    <n v="0"/>
    <n v="0"/>
    <n v="0"/>
    <n v="0"/>
    <n v="0"/>
    <n v="0"/>
    <n v="0"/>
    <n v="0"/>
    <n v="0"/>
    <n v="0"/>
  </r>
  <r>
    <x v="483"/>
    <x v="2"/>
    <x v="8"/>
    <n v="0"/>
    <n v="0"/>
    <n v="0"/>
    <n v="0"/>
    <n v="0"/>
    <n v="0"/>
    <n v="0"/>
    <n v="0"/>
    <n v="0"/>
    <n v="0"/>
    <n v="0"/>
    <n v="0"/>
    <n v="0"/>
    <n v="0"/>
    <n v="0"/>
    <n v="0"/>
    <n v="0"/>
    <n v="0"/>
    <n v="0"/>
    <n v="0"/>
    <n v="0"/>
    <n v="0"/>
    <n v="0"/>
    <n v="0"/>
    <n v="0"/>
    <n v="0"/>
    <n v="0"/>
  </r>
  <r>
    <x v="484"/>
    <x v="0"/>
    <x v="3"/>
    <n v="0"/>
    <n v="0"/>
    <n v="0"/>
    <n v="0"/>
    <n v="0"/>
    <n v="0"/>
    <n v="0"/>
    <n v="0"/>
    <n v="0"/>
    <n v="0"/>
    <n v="0"/>
    <n v="0"/>
    <n v="0"/>
    <n v="0"/>
    <n v="0"/>
    <n v="0"/>
    <n v="0"/>
    <n v="0"/>
    <n v="0"/>
    <n v="0"/>
    <n v="0"/>
    <n v="0"/>
    <n v="0"/>
    <n v="0"/>
    <n v="0"/>
    <n v="0"/>
    <n v="0"/>
  </r>
  <r>
    <x v="485"/>
    <x v="1"/>
    <x v="5"/>
    <n v="135.4"/>
    <n v="131.19999999999999"/>
    <n v="116.6"/>
    <n v="163.69999999999999"/>
    <n v="84"/>
    <n v="107"/>
    <n v="77.599999999999994"/>
    <n v="71.099999999999994"/>
    <n v="68.2"/>
    <n v="92.7"/>
    <n v="13.6"/>
    <n v="0"/>
    <n v="1061.1000000000001"/>
    <n v="7"/>
    <n v="3"/>
    <n v="12.5"/>
    <n v="9.8000000000000007"/>
    <n v="7"/>
    <n v="1.5"/>
    <n v="41.5"/>
    <n v="39"/>
    <n v="32.1"/>
    <n v="38.6"/>
    <n v="4.5999999999999996"/>
    <n v="0"/>
    <n v="196.6"/>
    <n v="1257.6999999999998"/>
  </r>
  <r>
    <x v="486"/>
    <x v="4"/>
    <x v="8"/>
    <n v="0"/>
    <n v="0"/>
    <n v="0"/>
    <n v="0"/>
    <n v="0"/>
    <n v="0"/>
    <n v="0"/>
    <n v="0"/>
    <n v="0"/>
    <n v="0"/>
    <n v="0"/>
    <n v="0"/>
    <n v="0"/>
    <n v="0"/>
    <n v="0"/>
    <n v="0"/>
    <n v="0"/>
    <n v="0"/>
    <n v="0"/>
    <n v="0"/>
    <n v="0"/>
    <n v="0"/>
    <n v="0"/>
    <n v="0"/>
    <n v="0"/>
    <n v="0"/>
    <n v="0"/>
  </r>
  <r>
    <x v="487"/>
    <x v="1"/>
    <x v="1"/>
    <n v="0"/>
    <n v="0"/>
    <n v="0"/>
    <n v="0"/>
    <n v="0"/>
    <n v="0"/>
    <n v="0"/>
    <n v="0"/>
    <n v="0"/>
    <n v="0"/>
    <n v="0"/>
    <n v="0"/>
    <n v="0"/>
    <n v="0"/>
    <n v="0"/>
    <n v="0"/>
    <n v="0"/>
    <n v="0"/>
    <n v="0"/>
    <n v="0"/>
    <n v="0"/>
    <n v="0"/>
    <n v="0"/>
    <n v="0"/>
    <n v="0"/>
    <n v="0"/>
    <n v="0"/>
  </r>
  <r>
    <x v="488"/>
    <x v="4"/>
    <x v="4"/>
    <n v="0"/>
    <n v="0"/>
    <n v="0"/>
    <n v="0"/>
    <n v="0"/>
    <n v="0"/>
    <n v="0"/>
    <n v="0"/>
    <n v="0"/>
    <n v="0"/>
    <n v="0"/>
    <n v="0"/>
    <n v="0"/>
    <n v="0"/>
    <n v="0"/>
    <n v="3.8"/>
    <n v="2.4"/>
    <n v="0"/>
    <n v="0"/>
    <n v="0"/>
    <n v="0"/>
    <n v="0"/>
    <n v="0"/>
    <n v="0"/>
    <n v="0"/>
    <n v="6.1999999999999993"/>
    <n v="6.1999999999999993"/>
  </r>
  <r>
    <x v="489"/>
    <x v="9"/>
    <x v="2"/>
    <n v="0"/>
    <n v="0"/>
    <n v="0"/>
    <n v="0"/>
    <n v="0"/>
    <n v="0"/>
    <n v="0"/>
    <n v="0"/>
    <n v="0"/>
    <n v="0"/>
    <n v="0"/>
    <n v="0"/>
    <n v="0"/>
    <n v="0"/>
    <n v="0"/>
    <n v="0"/>
    <n v="0"/>
    <n v="0"/>
    <n v="0"/>
    <n v="0"/>
    <n v="0"/>
    <n v="0"/>
    <n v="0"/>
    <n v="0"/>
    <n v="0"/>
    <n v="0"/>
    <n v="0"/>
  </r>
  <r>
    <x v="490"/>
    <x v="4"/>
    <x v="1"/>
    <n v="102"/>
    <n v="103.7"/>
    <n v="116.1"/>
    <n v="101.4"/>
    <n v="84.5"/>
    <n v="33.799999999999997"/>
    <n v="84.9"/>
    <n v="220.7"/>
    <n v="211.9"/>
    <n v="288.2"/>
    <n v="42.4"/>
    <n v="0"/>
    <n v="1389.6000000000001"/>
    <n v="7.4"/>
    <n v="27.9"/>
    <n v="23.9"/>
    <n v="15.3"/>
    <n v="34"/>
    <n v="29"/>
    <n v="12.4"/>
    <n v="11.7"/>
    <n v="9.6"/>
    <n v="11.6"/>
    <n v="1.4"/>
    <n v="0"/>
    <n v="184.2"/>
    <n v="1573.8000000000004"/>
  </r>
  <r>
    <x v="491"/>
    <x v="9"/>
    <x v="4"/>
    <n v="0"/>
    <n v="0"/>
    <n v="0"/>
    <n v="0"/>
    <n v="0"/>
    <n v="0"/>
    <n v="0"/>
    <n v="0"/>
    <n v="0"/>
    <n v="0"/>
    <n v="0"/>
    <n v="0"/>
    <n v="0"/>
    <n v="0"/>
    <n v="0"/>
    <n v="0"/>
    <n v="0"/>
    <n v="0"/>
    <n v="0"/>
    <n v="0"/>
    <n v="0"/>
    <n v="0"/>
    <n v="0"/>
    <n v="0"/>
    <n v="0"/>
    <n v="0"/>
    <n v="0"/>
  </r>
  <r>
    <x v="492"/>
    <x v="9"/>
    <x v="0"/>
    <n v="0"/>
    <n v="0"/>
    <n v="0"/>
    <n v="0"/>
    <n v="0"/>
    <n v="0"/>
    <n v="0"/>
    <n v="0"/>
    <n v="0"/>
    <n v="0"/>
    <n v="0"/>
    <n v="0"/>
    <n v="0"/>
    <n v="0"/>
    <n v="0"/>
    <n v="0"/>
    <n v="0"/>
    <n v="0"/>
    <n v="0"/>
    <n v="0"/>
    <n v="0"/>
    <n v="0"/>
    <n v="0"/>
    <n v="0"/>
    <n v="0"/>
    <n v="0"/>
    <n v="0"/>
  </r>
  <r>
    <x v="493"/>
    <x v="4"/>
    <x v="3"/>
    <n v="0"/>
    <n v="0"/>
    <n v="0"/>
    <n v="0"/>
    <n v="0"/>
    <n v="0"/>
    <n v="0"/>
    <n v="0"/>
    <n v="0"/>
    <n v="0"/>
    <n v="0"/>
    <n v="0"/>
    <n v="0"/>
    <n v="0"/>
    <n v="0"/>
    <n v="0"/>
    <n v="0"/>
    <n v="0"/>
    <n v="0"/>
    <n v="0"/>
    <n v="0"/>
    <n v="0"/>
    <n v="0"/>
    <n v="0"/>
    <n v="0"/>
    <n v="0"/>
    <n v="0"/>
  </r>
  <r>
    <x v="494"/>
    <x v="12"/>
    <x v="6"/>
    <n v="0"/>
    <n v="0"/>
    <n v="0"/>
    <n v="0"/>
    <n v="0"/>
    <n v="0"/>
    <n v="0"/>
    <n v="0"/>
    <n v="0"/>
    <n v="0"/>
    <n v="0"/>
    <n v="0"/>
    <n v="0"/>
    <n v="0"/>
    <n v="0"/>
    <n v="0"/>
    <n v="0"/>
    <n v="0"/>
    <n v="0"/>
    <n v="0"/>
    <n v="0"/>
    <n v="0"/>
    <n v="0"/>
    <n v="0"/>
    <n v="0"/>
    <n v="0"/>
    <n v="0"/>
  </r>
  <r>
    <x v="495"/>
    <x v="5"/>
    <x v="7"/>
    <n v="0"/>
    <n v="0"/>
    <n v="0"/>
    <n v="0"/>
    <n v="0"/>
    <n v="0"/>
    <n v="0"/>
    <n v="0"/>
    <n v="0"/>
    <n v="0"/>
    <n v="0"/>
    <n v="0"/>
    <n v="0"/>
    <n v="0"/>
    <n v="0"/>
    <n v="0"/>
    <n v="0"/>
    <n v="0"/>
    <n v="0"/>
    <n v="0"/>
    <n v="0"/>
    <n v="0"/>
    <n v="0"/>
    <n v="0"/>
    <n v="0"/>
    <n v="0"/>
    <n v="0"/>
  </r>
  <r>
    <x v="496"/>
    <x v="6"/>
    <x v="4"/>
    <n v="0"/>
    <n v="0"/>
    <n v="0"/>
    <n v="0"/>
    <n v="0"/>
    <n v="0"/>
    <n v="0"/>
    <n v="0"/>
    <n v="0"/>
    <n v="0"/>
    <n v="0"/>
    <n v="0"/>
    <n v="0"/>
    <n v="0"/>
    <n v="0"/>
    <n v="0"/>
    <n v="0"/>
    <n v="0"/>
    <n v="0"/>
    <n v="0"/>
    <n v="0"/>
    <n v="0"/>
    <n v="0"/>
    <n v="0"/>
    <n v="0"/>
    <n v="0"/>
    <n v="0"/>
  </r>
  <r>
    <x v="497"/>
    <x v="13"/>
    <x v="4"/>
    <n v="0"/>
    <n v="0"/>
    <n v="0"/>
    <n v="0"/>
    <n v="0"/>
    <n v="0"/>
    <n v="0"/>
    <n v="0"/>
    <n v="0"/>
    <n v="0"/>
    <n v="0"/>
    <n v="0"/>
    <n v="0"/>
    <n v="0"/>
    <n v="0"/>
    <n v="0"/>
    <n v="0"/>
    <n v="0"/>
    <n v="0"/>
    <n v="0"/>
    <n v="0"/>
    <n v="0"/>
    <n v="0"/>
    <n v="0"/>
    <n v="0"/>
    <n v="0"/>
    <n v="0"/>
  </r>
  <r>
    <x v="498"/>
    <x v="2"/>
    <x v="8"/>
    <n v="153.6"/>
    <n v="130.30000000000001"/>
    <n v="123.3"/>
    <n v="128.4"/>
    <n v="70.5"/>
    <n v="139.9"/>
    <n v="130.69999999999999"/>
    <n v="160"/>
    <n v="153.6"/>
    <n v="208.9"/>
    <n v="30.7"/>
    <n v="0"/>
    <n v="1429.9"/>
    <n v="24.5"/>
    <n v="18.7"/>
    <n v="19.5"/>
    <n v="15.6"/>
    <n v="19.899999999999999"/>
    <n v="16.899999999999999"/>
    <n v="20.399999999999999"/>
    <n v="19.2"/>
    <n v="15.8"/>
    <n v="19"/>
    <n v="2.2999999999999998"/>
    <n v="0"/>
    <n v="191.8"/>
    <n v="1621.7000000000003"/>
  </r>
  <r>
    <x v="499"/>
    <x v="12"/>
    <x v="6"/>
    <n v="0"/>
    <n v="0"/>
    <n v="0"/>
    <n v="0"/>
    <n v="0"/>
    <n v="0"/>
    <n v="0"/>
    <n v="0"/>
    <n v="0"/>
    <n v="0"/>
    <n v="0"/>
    <n v="0"/>
    <n v="0"/>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s v="AAA"/>
    <x v="0"/>
    <x v="0"/>
    <n v="126"/>
    <n v="185.7"/>
    <n v="121.8"/>
    <n v="142.80000000000001"/>
    <n v="104.1"/>
    <n v="122.2"/>
    <n v="124.6"/>
    <n v="130.1"/>
    <n v="125.9"/>
    <n v="132.1"/>
    <n v="111.5"/>
    <n v="111.8"/>
    <n v="1538.6"/>
    <n v="39.200000000000003"/>
    <n v="13.6"/>
    <n v="19.2"/>
    <n v="16.7"/>
    <n v="29"/>
    <n v="17.100000000000001"/>
    <n v="7.3"/>
    <n v="8.8000000000000007"/>
    <n v="21.7"/>
    <n v="16"/>
    <n v="22.4"/>
    <n v="13.8"/>
  </r>
  <r>
    <s v="AAB"/>
    <x v="0"/>
    <x v="1"/>
    <n v="0"/>
    <n v="0"/>
    <n v="0"/>
    <n v="0"/>
    <n v="0"/>
    <n v="0"/>
    <n v="0"/>
    <n v="0"/>
    <n v="0"/>
    <n v="0"/>
    <n v="0"/>
    <n v="0"/>
    <n v="0"/>
    <n v="0"/>
    <n v="0"/>
    <n v="0"/>
    <n v="0"/>
    <n v="0"/>
    <n v="0"/>
    <n v="0"/>
    <n v="0"/>
    <n v="0"/>
    <n v="0"/>
    <n v="0"/>
    <n v="0"/>
  </r>
  <r>
    <s v="AAC"/>
    <x v="0"/>
    <x v="2"/>
    <n v="70.900000000000006"/>
    <n v="125.5"/>
    <n v="132.80000000000001"/>
    <n v="138.5"/>
    <n v="185.1"/>
    <n v="84.5"/>
    <n v="142.19999999999999"/>
    <n v="66"/>
    <n v="84.7"/>
    <n v="86.1"/>
    <n v="0"/>
    <n v="0"/>
    <n v="1116.3"/>
    <n v="8.3000000000000007"/>
    <n v="2.5"/>
    <n v="4.4000000000000004"/>
    <n v="2.5"/>
    <n v="12.6"/>
    <n v="8"/>
    <n v="4.3"/>
    <n v="9"/>
    <n v="9.6999999999999993"/>
    <n v="0"/>
    <n v="0"/>
    <n v="0"/>
  </r>
  <r>
    <s v="AAD"/>
    <x v="0"/>
    <x v="3"/>
    <n v="50.9"/>
    <n v="22.7"/>
    <n v="47.09"/>
    <n v="45.9"/>
    <n v="35.200000000000003"/>
    <n v="31.8"/>
    <n v="30.6"/>
    <n v="22.7"/>
    <n v="39"/>
    <n v="33.4"/>
    <n v="44.9"/>
    <n v="51.7"/>
    <n v="455.89"/>
    <n v="61.6"/>
    <n v="72.900000000000006"/>
    <n v="81.3"/>
    <n v="88.3"/>
    <n v="70.5"/>
    <n v="115.2"/>
    <n v="49.7"/>
    <n v="75.099999999999994"/>
    <n v="86.1"/>
    <n v="54.2"/>
    <n v="82.9"/>
    <n v="56.5"/>
  </r>
  <r>
    <s v="AAE"/>
    <x v="0"/>
    <x v="4"/>
    <n v="0"/>
    <n v="0"/>
    <n v="0"/>
    <n v="0"/>
    <n v="0"/>
    <n v="0"/>
    <n v="0"/>
    <n v="0"/>
    <n v="0"/>
    <n v="0"/>
    <n v="0"/>
    <n v="0"/>
    <n v="0"/>
    <n v="0"/>
    <n v="0"/>
    <n v="0"/>
    <n v="0"/>
    <n v="0"/>
    <n v="0"/>
    <n v="0"/>
    <n v="0"/>
    <n v="0"/>
    <n v="0"/>
    <n v="0"/>
    <n v="0"/>
  </r>
  <r>
    <s v="AAF"/>
    <x v="0"/>
    <x v="5"/>
    <n v="0"/>
    <n v="0"/>
    <n v="0"/>
    <n v="0"/>
    <n v="0"/>
    <n v="0"/>
    <n v="0"/>
    <n v="0"/>
    <n v="2"/>
    <n v="76"/>
    <n v="93.1"/>
    <n v="71.5"/>
    <n v="242.6"/>
    <n v="0"/>
    <n v="0"/>
    <n v="0"/>
    <n v="0"/>
    <n v="0"/>
    <n v="0"/>
    <n v="0"/>
    <n v="0"/>
    <n v="25.3"/>
    <n v="55.6"/>
    <n v="46.7"/>
    <n v="51.6"/>
  </r>
  <r>
    <s v="AAG"/>
    <x v="0"/>
    <x v="6"/>
    <n v="296.10000000000002"/>
    <n v="268.5"/>
    <n v="305.3"/>
    <n v="334.6"/>
    <n v="366.4"/>
    <n v="219.8"/>
    <n v="202.1"/>
    <n v="202.2"/>
    <n v="222.5"/>
    <n v="232.2"/>
    <n v="190.3"/>
    <n v="113.8"/>
    <n v="2953.8"/>
    <n v="4.0999999999999996"/>
    <n v="4.5999999999999996"/>
    <n v="0"/>
    <n v="0"/>
    <n v="0"/>
    <n v="0"/>
    <n v="0"/>
    <n v="2"/>
    <n v="1.3"/>
    <n v="6"/>
    <n v="5.2"/>
    <n v="1.4"/>
  </r>
  <r>
    <s v="AAH"/>
    <x v="0"/>
    <x v="7"/>
    <n v="0"/>
    <n v="0"/>
    <n v="0"/>
    <n v="0"/>
    <n v="0"/>
    <n v="0"/>
    <n v="0"/>
    <n v="36"/>
    <n v="22.8"/>
    <n v="40.5"/>
    <n v="151.6"/>
    <n v="27.5"/>
    <n v="278.39999999999998"/>
    <n v="0"/>
    <n v="0"/>
    <n v="0"/>
    <n v="0"/>
    <n v="0"/>
    <n v="0"/>
    <n v="0"/>
    <n v="164.5"/>
    <n v="132.5"/>
    <n v="107.2"/>
    <n v="48.5"/>
    <n v="103.7"/>
  </r>
  <r>
    <s v="AAI"/>
    <x v="0"/>
    <x v="8"/>
    <n v="0"/>
    <n v="0"/>
    <n v="0"/>
    <n v="0"/>
    <n v="0"/>
    <n v="0"/>
    <n v="0"/>
    <n v="0"/>
    <n v="0"/>
    <n v="0"/>
    <n v="0"/>
    <n v="0"/>
    <n v="0"/>
    <n v="0"/>
    <n v="0"/>
    <n v="0"/>
    <n v="0"/>
    <n v="0"/>
    <n v="0"/>
    <n v="0"/>
    <n v="0"/>
    <n v="0"/>
    <n v="0"/>
    <n v="0"/>
    <n v="0"/>
  </r>
  <r>
    <s v="AAJ"/>
    <x v="0"/>
    <x v="0"/>
    <n v="20"/>
    <n v="109.6"/>
    <n v="25.5"/>
    <n v="35.4"/>
    <n v="24.3"/>
    <n v="21.4"/>
    <n v="4.5"/>
    <n v="29"/>
    <n v="18.5"/>
    <n v="91.8"/>
    <n v="109.9"/>
    <n v="20"/>
    <n v="509.90000000000009"/>
    <n v="0"/>
    <n v="4"/>
    <n v="0"/>
    <n v="4.7"/>
    <n v="12"/>
    <n v="1.6"/>
    <n v="7"/>
    <n v="8.4"/>
    <n v="0"/>
    <n v="6"/>
    <n v="56.6"/>
    <n v="0"/>
  </r>
  <r>
    <s v="AAK"/>
    <x v="0"/>
    <x v="0"/>
    <n v="127.7"/>
    <n v="140.91999999999999"/>
    <n v="235.73"/>
    <n v="34.67"/>
    <n v="102.36"/>
    <n v="107.68"/>
    <n v="209.47"/>
    <n v="176.03"/>
    <n v="44.1"/>
    <n v="0"/>
    <n v="0"/>
    <n v="0"/>
    <n v="1178.6599999999999"/>
    <n v="9.9"/>
    <n v="21.2"/>
    <n v="1.7"/>
    <n v="0"/>
    <n v="4.3"/>
    <n v="0.2"/>
    <n v="0"/>
    <n v="0"/>
    <n v="0"/>
    <n v="0"/>
    <n v="0"/>
    <n v="0"/>
  </r>
  <r>
    <s v="AAL"/>
    <x v="0"/>
    <x v="1"/>
    <n v="0"/>
    <n v="0"/>
    <n v="0"/>
    <n v="0"/>
    <n v="0"/>
    <n v="0"/>
    <n v="0"/>
    <n v="0"/>
    <n v="0"/>
    <n v="0"/>
    <n v="0"/>
    <n v="0"/>
    <n v="0"/>
    <n v="0"/>
    <n v="0"/>
    <n v="0"/>
    <n v="0"/>
    <n v="0"/>
    <n v="0"/>
    <n v="0"/>
    <n v="0"/>
    <n v="0"/>
    <n v="0"/>
    <n v="0"/>
    <n v="0"/>
  </r>
  <r>
    <s v="AAM"/>
    <x v="0"/>
    <x v="7"/>
    <n v="270.2"/>
    <n v="179.3"/>
    <n v="177.6"/>
    <n v="125.6"/>
    <n v="151.6"/>
    <n v="140.80000000000001"/>
    <n v="160.1"/>
    <n v="150.1"/>
    <n v="181.2"/>
    <n v="79.599999999999994"/>
    <n v="131.9"/>
    <n v="119.8"/>
    <n v="1867.8"/>
    <n v="7"/>
    <n v="6.6"/>
    <n v="2.5"/>
    <n v="16.899999999999999"/>
    <n v="19.3"/>
    <n v="14.8"/>
    <n v="15.8"/>
    <n v="4.0999999999999996"/>
    <n v="4.9000000000000004"/>
    <n v="21.4"/>
    <n v="38.1"/>
    <n v="22.7"/>
  </r>
  <r>
    <s v="AAN"/>
    <x v="0"/>
    <x v="0"/>
    <n v="0"/>
    <n v="0"/>
    <n v="0"/>
    <n v="0"/>
    <n v="0"/>
    <n v="0"/>
    <n v="0"/>
    <n v="0"/>
    <n v="0"/>
    <n v="0"/>
    <n v="0"/>
    <n v="0"/>
    <n v="0"/>
    <n v="0"/>
    <n v="0"/>
    <n v="0"/>
    <n v="0"/>
    <n v="0"/>
    <n v="0"/>
    <n v="0"/>
    <n v="0"/>
    <n v="0"/>
    <n v="0"/>
    <n v="0"/>
    <n v="0"/>
  </r>
  <r>
    <s v="AAO"/>
    <x v="0"/>
    <x v="3"/>
    <n v="0"/>
    <n v="0"/>
    <n v="0"/>
    <n v="0"/>
    <n v="0"/>
    <n v="0"/>
    <n v="0"/>
    <n v="0"/>
    <n v="0"/>
    <n v="0"/>
    <n v="0"/>
    <n v="0"/>
    <n v="0"/>
    <n v="0"/>
    <n v="0"/>
    <n v="0"/>
    <n v="0"/>
    <n v="0"/>
    <n v="0"/>
    <n v="0"/>
    <n v="0"/>
    <n v="0"/>
    <n v="0"/>
    <n v="0"/>
    <n v="0"/>
  </r>
  <r>
    <s v="AAP"/>
    <x v="0"/>
    <x v="0"/>
    <n v="201.9"/>
    <n v="227"/>
    <n v="238.9"/>
    <n v="153.4"/>
    <n v="138.5"/>
    <n v="96.7"/>
    <n v="119.1"/>
    <n v="118.82"/>
    <n v="168.1"/>
    <n v="63.2"/>
    <n v="33.5"/>
    <n v="332.4"/>
    <n v="1891.5199999999995"/>
    <n v="1.7"/>
    <n v="6.1"/>
    <n v="6.6"/>
    <n v="0.8"/>
    <n v="5.4"/>
    <n v="32.200000000000003"/>
    <n v="20.6"/>
    <n v="20.2"/>
    <n v="33.299999999999997"/>
    <n v="2.6"/>
    <n v="97.9"/>
    <n v="31.8"/>
  </r>
  <r>
    <s v="AAQ"/>
    <x v="0"/>
    <x v="7"/>
    <n v="4"/>
    <n v="0"/>
    <n v="0"/>
    <n v="0"/>
    <n v="0"/>
    <n v="0"/>
    <n v="0"/>
    <n v="0"/>
    <n v="0"/>
    <n v="0"/>
    <n v="0"/>
    <n v="0"/>
    <n v="4"/>
    <n v="27.7"/>
    <n v="0"/>
    <n v="0"/>
    <n v="0"/>
    <n v="0"/>
    <n v="0"/>
    <n v="0"/>
    <n v="0"/>
    <n v="0"/>
    <n v="0"/>
    <n v="0"/>
    <n v="0"/>
  </r>
  <r>
    <s v="AAR"/>
    <x v="0"/>
    <x v="3"/>
    <n v="136.80000000000001"/>
    <n v="151.6"/>
    <n v="89.7"/>
    <n v="114.6"/>
    <n v="99.4"/>
    <n v="105.9"/>
    <n v="73.2"/>
    <n v="70.400000000000006"/>
    <n v="133.69999999999999"/>
    <n v="166.7"/>
    <n v="153"/>
    <n v="124.5"/>
    <n v="1419.5"/>
    <n v="6.4"/>
    <n v="10"/>
    <n v="1"/>
    <n v="7.4"/>
    <n v="8.5"/>
    <n v="8.6999999999999993"/>
    <n v="0"/>
    <n v="1.5"/>
    <n v="3.2"/>
    <n v="20.8"/>
    <n v="4"/>
    <n v="0"/>
  </r>
  <r>
    <s v="AAS"/>
    <x v="0"/>
    <x v="1"/>
    <n v="55.5"/>
    <n v="25.1"/>
    <n v="19.600000000000001"/>
    <n v="32.9"/>
    <n v="1.3"/>
    <n v="0"/>
    <n v="0"/>
    <n v="0"/>
    <n v="0"/>
    <n v="0"/>
    <n v="0"/>
    <n v="0"/>
    <n v="134.4"/>
    <n v="102.6"/>
    <n v="120.4"/>
    <n v="95.2"/>
    <n v="136.69999999999999"/>
    <n v="92"/>
    <n v="0"/>
    <n v="0"/>
    <n v="0"/>
    <n v="0"/>
    <n v="0"/>
    <n v="0"/>
    <n v="0"/>
  </r>
  <r>
    <s v="AAT"/>
    <x v="0"/>
    <x v="8"/>
    <n v="228.5"/>
    <n v="175.4"/>
    <n v="173.9"/>
    <n v="198.6"/>
    <n v="6.4"/>
    <n v="0"/>
    <n v="0"/>
    <n v="0"/>
    <n v="0"/>
    <n v="0"/>
    <n v="0"/>
    <n v="0"/>
    <n v="782.8"/>
    <n v="47"/>
    <n v="10.9"/>
    <n v="10.7"/>
    <n v="4.5"/>
    <n v="1"/>
    <n v="0"/>
    <n v="0"/>
    <n v="0"/>
    <n v="0"/>
    <n v="0"/>
    <n v="0"/>
    <n v="0"/>
  </r>
  <r>
    <s v="AAU"/>
    <x v="0"/>
    <x v="3"/>
    <n v="0"/>
    <n v="0"/>
    <n v="0"/>
    <n v="0"/>
    <n v="0"/>
    <n v="0"/>
    <n v="0"/>
    <n v="0"/>
    <n v="0"/>
    <n v="0"/>
    <n v="0"/>
    <n v="0"/>
    <n v="0"/>
    <n v="0"/>
    <n v="0"/>
    <n v="0"/>
    <n v="0"/>
    <n v="0"/>
    <n v="0"/>
    <n v="0"/>
    <n v="0"/>
    <n v="0"/>
    <n v="0"/>
    <n v="0"/>
    <n v="0"/>
  </r>
  <r>
    <s v="AAV"/>
    <x v="0"/>
    <x v="7"/>
    <n v="0"/>
    <n v="0"/>
    <n v="0"/>
    <n v="0"/>
    <n v="0"/>
    <n v="0"/>
    <n v="0"/>
    <n v="0"/>
    <n v="0"/>
    <n v="0"/>
    <n v="0"/>
    <n v="0"/>
    <n v="0"/>
    <n v="0"/>
    <n v="0"/>
    <n v="0"/>
    <n v="0"/>
    <n v="0"/>
    <n v="0"/>
    <n v="0"/>
    <n v="0"/>
    <n v="0"/>
    <n v="0"/>
    <n v="0"/>
    <n v="0"/>
  </r>
  <r>
    <s v="AAW"/>
    <x v="0"/>
    <x v="2"/>
    <n v="382.4"/>
    <n v="196.7"/>
    <n v="230.3"/>
    <n v="129.5"/>
    <n v="108"/>
    <n v="85.5"/>
    <n v="106"/>
    <n v="114.4"/>
    <n v="138.1"/>
    <n v="188.4"/>
    <n v="137.6"/>
    <n v="30.6"/>
    <n v="1847.4999999999998"/>
    <n v="0"/>
    <n v="0"/>
    <n v="1.5"/>
    <n v="0"/>
    <n v="0"/>
    <n v="0"/>
    <n v="0"/>
    <n v="0"/>
    <n v="0"/>
    <n v="0"/>
    <n v="0"/>
    <n v="0"/>
  </r>
  <r>
    <s v="AAX"/>
    <x v="0"/>
    <x v="8"/>
    <n v="0"/>
    <n v="0"/>
    <n v="0"/>
    <n v="0"/>
    <n v="0"/>
    <n v="0"/>
    <n v="0"/>
    <n v="0"/>
    <n v="0"/>
    <n v="0"/>
    <n v="0"/>
    <n v="0"/>
    <n v="0"/>
    <n v="0"/>
    <n v="0"/>
    <n v="0"/>
    <n v="0"/>
    <n v="0"/>
    <n v="0"/>
    <n v="0"/>
    <n v="0"/>
    <n v="0"/>
    <n v="0"/>
    <n v="0"/>
    <n v="0"/>
  </r>
  <r>
    <s v="AAY"/>
    <x v="0"/>
    <x v="5"/>
    <n v="86.8"/>
    <n v="23.6"/>
    <n v="104.4"/>
    <n v="116.1"/>
    <n v="199.9"/>
    <n v="181"/>
    <n v="161.30000000000001"/>
    <n v="163.80000000000001"/>
    <n v="129.1"/>
    <n v="205.7"/>
    <n v="180.8"/>
    <n v="146.4"/>
    <n v="1698.8999999999999"/>
    <n v="81.2"/>
    <n v="128.1"/>
    <n v="65.2"/>
    <n v="67.099999999999994"/>
    <n v="37.799999999999997"/>
    <n v="7.6"/>
    <n v="13.8"/>
    <n v="6.6"/>
    <n v="32.9"/>
    <n v="15.5"/>
    <n v="20"/>
    <n v="3"/>
  </r>
  <r>
    <s v="AAZ"/>
    <x v="0"/>
    <x v="4"/>
    <n v="0"/>
    <n v="0"/>
    <n v="0"/>
    <n v="0"/>
    <n v="0"/>
    <n v="0"/>
    <n v="0"/>
    <n v="0"/>
    <n v="24.8"/>
    <n v="189.7"/>
    <n v="147.9"/>
    <n v="138.30000000000001"/>
    <n v="500.7"/>
    <n v="0"/>
    <n v="0"/>
    <n v="0"/>
    <n v="0"/>
    <n v="0"/>
    <n v="0"/>
    <n v="0"/>
    <n v="0"/>
    <n v="33.200000000000003"/>
    <n v="24.6"/>
    <n v="34.9"/>
    <n v="29.6"/>
  </r>
  <r>
    <s v="ABA"/>
    <x v="0"/>
    <x v="1"/>
    <n v="87.8"/>
    <n v="59.6"/>
    <n v="85.2"/>
    <n v="34.9"/>
    <n v="43.1"/>
    <n v="37.5"/>
    <n v="72.8"/>
    <n v="51"/>
    <n v="124.5"/>
    <n v="80.8"/>
    <n v="38.700000000000003"/>
    <n v="0"/>
    <n v="715.90000000000009"/>
    <n v="40.4"/>
    <n v="40.799999999999997"/>
    <n v="35"/>
    <n v="57.6"/>
    <n v="54.8"/>
    <n v="68.2"/>
    <n v="40.1"/>
    <n v="19.899999999999999"/>
    <n v="14.8"/>
    <n v="5.3"/>
    <n v="10"/>
    <n v="23.8"/>
  </r>
  <r>
    <s v="ABB"/>
    <x v="0"/>
    <x v="0"/>
    <n v="0"/>
    <n v="0"/>
    <n v="0"/>
    <n v="0"/>
    <n v="0"/>
    <n v="0"/>
    <n v="0"/>
    <n v="0"/>
    <n v="0"/>
    <n v="0"/>
    <n v="0"/>
    <n v="0"/>
    <n v="0"/>
    <n v="0"/>
    <n v="0"/>
    <n v="0"/>
    <n v="0"/>
    <n v="0"/>
    <n v="0"/>
    <n v="0"/>
    <n v="0"/>
    <n v="0"/>
    <n v="0"/>
    <n v="0"/>
    <n v="0"/>
  </r>
  <r>
    <s v="ABC"/>
    <x v="0"/>
    <x v="0"/>
    <n v="130.5"/>
    <n v="126.1"/>
    <n v="89.1"/>
    <n v="128.9"/>
    <n v="133.1"/>
    <n v="114.6"/>
    <n v="89.4"/>
    <n v="62.4"/>
    <n v="115.7"/>
    <n v="91.3"/>
    <n v="81.5"/>
    <n v="60"/>
    <n v="1222.6000000000001"/>
    <n v="0"/>
    <n v="6"/>
    <n v="1.7"/>
    <n v="3.5"/>
    <n v="2.6"/>
    <n v="2"/>
    <n v="5.2"/>
    <n v="44.1"/>
    <n v="25.1"/>
    <n v="48.3"/>
    <n v="44.6"/>
    <n v="18.2"/>
  </r>
  <r>
    <s v="ABD"/>
    <x v="0"/>
    <x v="4"/>
    <n v="106.8"/>
    <n v="76.400000000000006"/>
    <n v="79.900000000000006"/>
    <n v="143.9"/>
    <n v="151"/>
    <n v="110.1"/>
    <n v="135.69999999999999"/>
    <n v="91.3"/>
    <n v="117.4"/>
    <n v="126.6"/>
    <n v="145.30000000000001"/>
    <n v="140.6"/>
    <n v="1424.9999999999998"/>
    <n v="1.5"/>
    <n v="3.5"/>
    <n v="7"/>
    <n v="2.5"/>
    <n v="1.5"/>
    <n v="3.2"/>
    <n v="1.5"/>
    <n v="0"/>
    <n v="1"/>
    <n v="2"/>
    <n v="2"/>
    <n v="1"/>
  </r>
  <r>
    <s v="ABE"/>
    <x v="0"/>
    <x v="2"/>
    <n v="2.9"/>
    <n v="10"/>
    <n v="0.6"/>
    <n v="8"/>
    <n v="18"/>
    <n v="13"/>
    <n v="14.3"/>
    <n v="4.8"/>
    <n v="0.5"/>
    <n v="0"/>
    <n v="0"/>
    <n v="0"/>
    <n v="72.099999999999994"/>
    <n v="0"/>
    <n v="0"/>
    <n v="0"/>
    <n v="0"/>
    <n v="0"/>
    <n v="0"/>
    <n v="0"/>
    <n v="0"/>
    <n v="0"/>
    <n v="0"/>
    <n v="0"/>
    <n v="0"/>
  </r>
  <r>
    <s v="ABF"/>
    <x v="0"/>
    <x v="4"/>
    <n v="272"/>
    <n v="226.8"/>
    <n v="306.8"/>
    <n v="273.60000000000002"/>
    <n v="263.39999999999998"/>
    <n v="247.5"/>
    <n v="226.5"/>
    <n v="220.5"/>
    <n v="243.7"/>
    <n v="268.7"/>
    <n v="222.1"/>
    <n v="150.6"/>
    <n v="2922.1999999999994"/>
    <n v="2.1"/>
    <n v="0"/>
    <n v="0"/>
    <n v="1.5"/>
    <n v="0"/>
    <n v="1"/>
    <n v="0"/>
    <n v="0.2"/>
    <n v="0"/>
    <n v="0"/>
    <n v="6.2"/>
    <n v="2.2999999999999998"/>
  </r>
  <r>
    <s v="ABG"/>
    <x v="0"/>
    <x v="4"/>
    <n v="0"/>
    <n v="0"/>
    <n v="0"/>
    <n v="0"/>
    <n v="0"/>
    <n v="0"/>
    <n v="0"/>
    <n v="0"/>
    <n v="0"/>
    <n v="0"/>
    <n v="0"/>
    <n v="0"/>
    <n v="0"/>
    <n v="0"/>
    <n v="0"/>
    <n v="0"/>
    <n v="0"/>
    <n v="0"/>
    <n v="0"/>
    <n v="0"/>
    <n v="0"/>
    <n v="0"/>
    <n v="0"/>
    <n v="0"/>
    <n v="0"/>
  </r>
  <r>
    <s v="ABH"/>
    <x v="0"/>
    <x v="8"/>
    <n v="0"/>
    <n v="0"/>
    <n v="0"/>
    <n v="0"/>
    <n v="2.7"/>
    <n v="8"/>
    <n v="11"/>
    <n v="0"/>
    <n v="0"/>
    <n v="0"/>
    <n v="0"/>
    <n v="0"/>
    <n v="21.7"/>
    <n v="0"/>
    <n v="0"/>
    <n v="0"/>
    <n v="0"/>
    <n v="123.2"/>
    <n v="143.5"/>
    <n v="158.69999999999999"/>
    <n v="0"/>
    <n v="0"/>
    <n v="0"/>
    <n v="0"/>
    <n v="0"/>
  </r>
  <r>
    <s v="ABI"/>
    <x v="0"/>
    <x v="7"/>
    <n v="0"/>
    <n v="0"/>
    <n v="0"/>
    <n v="0"/>
    <n v="0"/>
    <n v="0"/>
    <n v="0"/>
    <n v="0"/>
    <n v="0"/>
    <n v="0"/>
    <n v="0"/>
    <n v="0"/>
    <n v="0"/>
    <n v="0"/>
    <n v="0"/>
    <n v="0"/>
    <n v="0"/>
    <n v="0"/>
    <n v="0"/>
    <n v="0"/>
    <n v="0"/>
    <n v="0"/>
    <n v="0"/>
    <n v="0"/>
    <n v="0"/>
  </r>
  <r>
    <s v="ABJ"/>
    <x v="0"/>
    <x v="2"/>
    <n v="0.7"/>
    <n v="0"/>
    <n v="0"/>
    <n v="0"/>
    <n v="0"/>
    <n v="0"/>
    <n v="0"/>
    <n v="0"/>
    <n v="0"/>
    <n v="0"/>
    <n v="0"/>
    <n v="0"/>
    <n v="0.7"/>
    <n v="0"/>
    <n v="0"/>
    <n v="0"/>
    <n v="0"/>
    <n v="0"/>
    <n v="5.9"/>
    <n v="0"/>
    <n v="0"/>
    <n v="0"/>
    <n v="0"/>
    <n v="0"/>
    <n v="0"/>
  </r>
  <r>
    <s v="ABK"/>
    <x v="0"/>
    <x v="8"/>
    <n v="0"/>
    <n v="0"/>
    <n v="0"/>
    <n v="0"/>
    <n v="0"/>
    <n v="0"/>
    <n v="0"/>
    <n v="0"/>
    <n v="0"/>
    <n v="0"/>
    <n v="0"/>
    <n v="0"/>
    <n v="0"/>
    <n v="0"/>
    <n v="0"/>
    <n v="0"/>
    <n v="0"/>
    <n v="0"/>
    <n v="0"/>
    <n v="0"/>
    <n v="0"/>
    <n v="0"/>
    <n v="0"/>
    <n v="0"/>
    <n v="0"/>
  </r>
  <r>
    <s v="ABL"/>
    <x v="0"/>
    <x v="4"/>
    <n v="144.5"/>
    <n v="80.400000000000006"/>
    <n v="147.71"/>
    <n v="132.1"/>
    <n v="154.5"/>
    <n v="136.80000000000001"/>
    <n v="118.5"/>
    <n v="116.1"/>
    <n v="92.6"/>
    <n v="59.8"/>
    <n v="127.5"/>
    <n v="102"/>
    <n v="1412.5099999999998"/>
    <n v="27.5"/>
    <n v="29"/>
    <n v="22.4"/>
    <n v="29"/>
    <n v="23.1"/>
    <n v="20.2"/>
    <n v="31"/>
    <n v="27.7"/>
    <n v="33.9"/>
    <n v="29"/>
    <n v="31.3"/>
    <n v="34.200000000000003"/>
  </r>
  <r>
    <s v="ABM"/>
    <x v="0"/>
    <x v="4"/>
    <n v="114.1"/>
    <n v="94.1"/>
    <n v="80.3"/>
    <n v="89.6"/>
    <n v="124.5"/>
    <n v="100.7"/>
    <n v="111.1"/>
    <n v="162.4"/>
    <n v="137.5"/>
    <n v="126.6"/>
    <n v="146.6"/>
    <n v="89.1"/>
    <n v="1376.6"/>
    <n v="15"/>
    <n v="17.399999999999999"/>
    <n v="15.6"/>
    <n v="14.4"/>
    <n v="29"/>
    <n v="16.5"/>
    <n v="13.6"/>
    <n v="15.1"/>
    <n v="18.399999999999999"/>
    <n v="26.8"/>
    <n v="29.4"/>
    <n v="19.899999999999999"/>
  </r>
  <r>
    <s v="ABN"/>
    <x v="0"/>
    <x v="3"/>
    <n v="0"/>
    <n v="0"/>
    <n v="0"/>
    <n v="0"/>
    <n v="0"/>
    <n v="0"/>
    <n v="0"/>
    <n v="0"/>
    <n v="0"/>
    <n v="0"/>
    <n v="0"/>
    <n v="0"/>
    <n v="0"/>
    <n v="0"/>
    <n v="0"/>
    <n v="0"/>
    <n v="0"/>
    <n v="0"/>
    <n v="0"/>
    <n v="0"/>
    <n v="0"/>
    <n v="0"/>
    <n v="0"/>
    <n v="0"/>
    <n v="0"/>
  </r>
  <r>
    <s v="ABO"/>
    <x v="0"/>
    <x v="2"/>
    <n v="0"/>
    <n v="0"/>
    <n v="0"/>
    <n v="0"/>
    <n v="0"/>
    <n v="0"/>
    <n v="0"/>
    <n v="0"/>
    <n v="0"/>
    <n v="0"/>
    <n v="0"/>
    <n v="0"/>
    <n v="0"/>
    <n v="0"/>
    <n v="0"/>
    <n v="0"/>
    <n v="0"/>
    <n v="0"/>
    <n v="0"/>
    <n v="0"/>
    <n v="0"/>
    <n v="0"/>
    <n v="0"/>
    <n v="0"/>
    <n v="0"/>
  </r>
  <r>
    <s v="ABP"/>
    <x v="0"/>
    <x v="6"/>
    <n v="0"/>
    <n v="0"/>
    <n v="0"/>
    <n v="0"/>
    <n v="0"/>
    <n v="64.400000000000006"/>
    <n v="116.81"/>
    <n v="104"/>
    <n v="90"/>
    <n v="112.6"/>
    <n v="114.5"/>
    <n v="117.4"/>
    <n v="719.71"/>
    <n v="0"/>
    <n v="0"/>
    <n v="0"/>
    <n v="0"/>
    <n v="0"/>
    <n v="50.9"/>
    <n v="23.8"/>
    <n v="24.7"/>
    <n v="18.3"/>
    <n v="22.7"/>
    <n v="24.5"/>
    <n v="15"/>
  </r>
  <r>
    <s v="ABQ"/>
    <x v="0"/>
    <x v="0"/>
    <n v="105.1"/>
    <n v="103.3"/>
    <n v="99.4"/>
    <n v="121.8"/>
    <n v="103.5"/>
    <n v="81.099999999999994"/>
    <n v="155.30000000000001"/>
    <n v="115.3"/>
    <n v="92.7"/>
    <n v="69.099999999999994"/>
    <n v="101.5"/>
    <n v="0"/>
    <n v="1148.0999999999999"/>
    <n v="1.5"/>
    <n v="0"/>
    <n v="9.9"/>
    <n v="3"/>
    <n v="0"/>
    <n v="0"/>
    <n v="0"/>
    <n v="0"/>
    <n v="0"/>
    <n v="3"/>
    <n v="0"/>
    <n v="1"/>
  </r>
  <r>
    <s v="ABR"/>
    <x v="0"/>
    <x v="4"/>
    <n v="0"/>
    <n v="0"/>
    <n v="0"/>
    <n v="0"/>
    <n v="0"/>
    <n v="0"/>
    <n v="0"/>
    <n v="0"/>
    <n v="0"/>
    <n v="0"/>
    <n v="0"/>
    <n v="0"/>
    <n v="0"/>
    <n v="0"/>
    <n v="0"/>
    <n v="0"/>
    <n v="0"/>
    <n v="0"/>
    <n v="0"/>
    <n v="0"/>
    <n v="0"/>
    <n v="0"/>
    <n v="0"/>
    <n v="0"/>
    <n v="0"/>
  </r>
  <r>
    <s v="ABS"/>
    <x v="0"/>
    <x v="0"/>
    <n v="0"/>
    <n v="0"/>
    <n v="0"/>
    <n v="0"/>
    <n v="0"/>
    <n v="0"/>
    <n v="0"/>
    <n v="0"/>
    <n v="0"/>
    <n v="0"/>
    <n v="0"/>
    <n v="0"/>
    <n v="0"/>
    <n v="0"/>
    <n v="0"/>
    <n v="0"/>
    <n v="0"/>
    <n v="0"/>
    <n v="0"/>
    <n v="0"/>
    <n v="0"/>
    <n v="0"/>
    <n v="0"/>
    <n v="0"/>
    <n v="0"/>
  </r>
  <r>
    <s v="ABT"/>
    <x v="0"/>
    <x v="2"/>
    <n v="0"/>
    <n v="0"/>
    <n v="0"/>
    <n v="0"/>
    <n v="14"/>
    <n v="10"/>
    <n v="32.4"/>
    <n v="0"/>
    <n v="0"/>
    <n v="0"/>
    <n v="0"/>
    <n v="0"/>
    <n v="56.4"/>
    <n v="0"/>
    <n v="0"/>
    <n v="0"/>
    <n v="0"/>
    <n v="135.9"/>
    <n v="125.5"/>
    <n v="126"/>
    <n v="0"/>
    <n v="0"/>
    <n v="0"/>
    <n v="0"/>
    <n v="0"/>
  </r>
  <r>
    <s v="ABU"/>
    <x v="0"/>
    <x v="7"/>
    <n v="46.3"/>
    <n v="31.4"/>
    <n v="51.8"/>
    <n v="90.6"/>
    <n v="66.7"/>
    <n v="1"/>
    <n v="0"/>
    <n v="0"/>
    <n v="0"/>
    <n v="0"/>
    <n v="0"/>
    <n v="0"/>
    <n v="287.8"/>
    <n v="88.7"/>
    <n v="98"/>
    <n v="95.2"/>
    <n v="45.8"/>
    <n v="26"/>
    <n v="0.1"/>
    <n v="0"/>
    <n v="0"/>
    <n v="0"/>
    <n v="0"/>
    <n v="0"/>
    <n v="0"/>
  </r>
  <r>
    <s v="ABV"/>
    <x v="0"/>
    <x v="1"/>
    <n v="0"/>
    <n v="0"/>
    <n v="0"/>
    <n v="0"/>
    <n v="0"/>
    <n v="0"/>
    <n v="0"/>
    <n v="0"/>
    <n v="0"/>
    <n v="0"/>
    <n v="0"/>
    <n v="0"/>
    <n v="0"/>
    <n v="0"/>
    <n v="0"/>
    <n v="0"/>
    <n v="0"/>
    <n v="0"/>
    <n v="0"/>
    <n v="0"/>
    <n v="0"/>
    <n v="0"/>
    <n v="0"/>
    <n v="0"/>
    <n v="0"/>
  </r>
  <r>
    <s v="ABW"/>
    <x v="0"/>
    <x v="6"/>
    <n v="0"/>
    <n v="0"/>
    <n v="0"/>
    <n v="0"/>
    <n v="0"/>
    <n v="0"/>
    <n v="0"/>
    <n v="0"/>
    <n v="0"/>
    <n v="0"/>
    <n v="0"/>
    <n v="0"/>
    <n v="0"/>
    <n v="0"/>
    <n v="0"/>
    <n v="0"/>
    <n v="0"/>
    <n v="0"/>
    <n v="0"/>
    <n v="0"/>
    <n v="0"/>
    <n v="0"/>
    <n v="0"/>
    <n v="0"/>
    <n v="0"/>
  </r>
  <r>
    <s v="ABX"/>
    <x v="0"/>
    <x v="2"/>
    <n v="0"/>
    <n v="0"/>
    <n v="0"/>
    <n v="0"/>
    <n v="0"/>
    <n v="0"/>
    <n v="0"/>
    <n v="0"/>
    <n v="0"/>
    <n v="0"/>
    <n v="0"/>
    <n v="0"/>
    <n v="0"/>
    <n v="0"/>
    <n v="0"/>
    <n v="0"/>
    <n v="0"/>
    <n v="0"/>
    <n v="0"/>
    <n v="0"/>
    <n v="0"/>
    <n v="0"/>
    <n v="0"/>
    <n v="0"/>
    <n v="0"/>
  </r>
  <r>
    <s v="ABY"/>
    <x v="0"/>
    <x v="8"/>
    <n v="0"/>
    <n v="0"/>
    <n v="0"/>
    <n v="0"/>
    <n v="0"/>
    <n v="0"/>
    <n v="0"/>
    <n v="0"/>
    <n v="0"/>
    <n v="0"/>
    <n v="0"/>
    <n v="0"/>
    <n v="0"/>
    <n v="0"/>
    <n v="0"/>
    <n v="0"/>
    <n v="0"/>
    <n v="0"/>
    <n v="0"/>
    <n v="0"/>
    <n v="0"/>
    <n v="0"/>
    <n v="0"/>
    <n v="0"/>
    <n v="0"/>
  </r>
  <r>
    <s v="ABZ"/>
    <x v="0"/>
    <x v="3"/>
    <n v="155.6"/>
    <n v="100.8"/>
    <n v="85.2"/>
    <n v="124.5"/>
    <n v="103.3"/>
    <n v="99.5"/>
    <n v="118.6"/>
    <n v="66.8"/>
    <n v="126.4"/>
    <n v="72.400000000000006"/>
    <n v="142.4"/>
    <n v="89.7"/>
    <n v="1285.2"/>
    <n v="3.8"/>
    <n v="5.0999999999999996"/>
    <n v="5.7"/>
    <n v="1.5"/>
    <n v="15.5"/>
    <n v="15.7"/>
    <n v="6.9"/>
    <n v="12.6"/>
    <n v="4.3"/>
    <n v="36.799999999999997"/>
    <n v="5.8"/>
    <n v="13.2"/>
  </r>
  <r>
    <s v="ACA"/>
    <x v="0"/>
    <x v="5"/>
    <n v="0"/>
    <n v="0"/>
    <n v="0"/>
    <n v="0"/>
    <n v="0"/>
    <n v="0"/>
    <n v="0"/>
    <n v="0"/>
    <n v="0"/>
    <n v="0"/>
    <n v="0"/>
    <n v="0"/>
    <n v="0"/>
    <n v="0"/>
    <n v="0"/>
    <n v="0"/>
    <n v="0"/>
    <n v="0"/>
    <n v="0"/>
    <n v="0"/>
    <n v="0"/>
    <n v="0"/>
    <n v="0"/>
    <n v="0"/>
    <n v="0"/>
  </r>
  <r>
    <s v="ACB"/>
    <x v="0"/>
    <x v="8"/>
    <n v="0"/>
    <n v="0"/>
    <n v="0"/>
    <n v="0"/>
    <n v="0"/>
    <n v="0"/>
    <n v="0"/>
    <n v="0"/>
    <n v="0"/>
    <n v="0"/>
    <n v="0"/>
    <n v="0"/>
    <n v="0"/>
    <n v="0"/>
    <n v="0"/>
    <n v="0"/>
    <n v="0"/>
    <n v="0"/>
    <n v="0"/>
    <n v="0"/>
    <n v="0"/>
    <n v="0"/>
    <n v="0"/>
    <n v="0"/>
    <n v="0"/>
  </r>
  <r>
    <s v="ACC"/>
    <x v="0"/>
    <x v="2"/>
    <n v="0"/>
    <n v="0"/>
    <n v="0"/>
    <n v="0"/>
    <n v="0"/>
    <n v="0"/>
    <n v="0"/>
    <n v="0"/>
    <n v="0"/>
    <n v="0"/>
    <n v="0"/>
    <n v="0"/>
    <n v="0"/>
    <n v="0"/>
    <n v="0"/>
    <n v="0"/>
    <n v="0"/>
    <n v="0"/>
    <n v="0"/>
    <n v="0"/>
    <n v="0"/>
    <n v="0"/>
    <n v="0"/>
    <n v="0"/>
    <n v="0"/>
  </r>
  <r>
    <s v="ACD"/>
    <x v="0"/>
    <x v="3"/>
    <n v="89.5"/>
    <n v="62.6"/>
    <n v="69.900000000000006"/>
    <n v="69.599999999999994"/>
    <n v="37.700000000000003"/>
    <n v="5.0999999999999996"/>
    <n v="34.299999999999997"/>
    <n v="38.799999999999997"/>
    <n v="57.9"/>
    <n v="129.6"/>
    <n v="152.30000000000001"/>
    <n v="79.599999999999994"/>
    <n v="826.9"/>
    <n v="7.4"/>
    <n v="15.7"/>
    <n v="7.8"/>
    <n v="37.9"/>
    <n v="49.4"/>
    <n v="14.3"/>
    <n v="60"/>
    <n v="59.9"/>
    <n v="40.700000000000003"/>
    <n v="10"/>
    <n v="11.2"/>
    <n v="10.7"/>
  </r>
  <r>
    <s v="ACE"/>
    <x v="0"/>
    <x v="5"/>
    <n v="148.30000000000001"/>
    <n v="116.3"/>
    <n v="136.5"/>
    <n v="139.80000000000001"/>
    <n v="147.69999999999999"/>
    <n v="127.5"/>
    <n v="159.30000000000001"/>
    <n v="132"/>
    <n v="128.9"/>
    <n v="139.9"/>
    <n v="126.6"/>
    <n v="69.3"/>
    <n v="1572.1000000000001"/>
    <n v="57.9"/>
    <n v="33.4"/>
    <n v="92.4"/>
    <n v="44.7"/>
    <n v="57.5"/>
    <n v="76.2"/>
    <n v="36.5"/>
    <n v="26.4"/>
    <n v="64"/>
    <n v="37.1"/>
    <n v="70.900000000000006"/>
    <n v="25.3"/>
  </r>
  <r>
    <s v="ACF"/>
    <x v="0"/>
    <x v="7"/>
    <n v="0"/>
    <n v="0"/>
    <n v="0"/>
    <n v="0"/>
    <n v="12.9"/>
    <n v="40.6"/>
    <n v="75.400000000000006"/>
    <n v="0"/>
    <n v="0"/>
    <n v="0"/>
    <n v="0"/>
    <n v="0"/>
    <n v="128.9"/>
    <n v="0"/>
    <n v="0"/>
    <n v="0"/>
    <n v="0"/>
    <n v="113.6"/>
    <n v="89.8"/>
    <n v="84.8"/>
    <n v="0"/>
    <n v="0"/>
    <n v="0"/>
    <n v="0"/>
    <n v="0"/>
  </r>
  <r>
    <s v="ACG"/>
    <x v="0"/>
    <x v="1"/>
    <n v="0"/>
    <n v="0"/>
    <n v="0"/>
    <n v="0"/>
    <n v="0"/>
    <n v="0"/>
    <n v="0"/>
    <n v="0"/>
    <n v="0"/>
    <n v="0"/>
    <n v="0"/>
    <n v="0"/>
    <n v="0"/>
    <n v="0"/>
    <n v="0"/>
    <n v="0"/>
    <n v="0"/>
    <n v="0"/>
    <n v="0"/>
    <n v="0"/>
    <n v="0"/>
    <n v="0"/>
    <n v="0"/>
    <n v="0"/>
    <n v="0"/>
  </r>
  <r>
    <s v="ACH"/>
    <x v="0"/>
    <x v="8"/>
    <n v="141"/>
    <n v="79.5"/>
    <n v="171.8"/>
    <n v="147.9"/>
    <n v="93.53"/>
    <n v="66.099999999999994"/>
    <n v="83.25"/>
    <n v="140.04"/>
    <n v="169.7"/>
    <n v="149.1"/>
    <n v="200.09"/>
    <n v="119.9"/>
    <n v="1561.9099999999999"/>
    <n v="24.6"/>
    <n v="54.4"/>
    <n v="24.6"/>
    <n v="12.1"/>
    <n v="40.799999999999997"/>
    <n v="70.099999999999994"/>
    <n v="23.5"/>
    <n v="39.799999999999997"/>
    <n v="21.5"/>
    <n v="13.9"/>
    <n v="16.2"/>
    <n v="4.5"/>
  </r>
  <r>
    <s v="ACI"/>
    <x v="0"/>
    <x v="3"/>
    <n v="0"/>
    <n v="0"/>
    <n v="0"/>
    <n v="0"/>
    <n v="0"/>
    <n v="34.299999999999997"/>
    <n v="7.9"/>
    <n v="0"/>
    <n v="0"/>
    <n v="0"/>
    <n v="0"/>
    <n v="0"/>
    <n v="42.199999999999996"/>
    <n v="0"/>
    <n v="0"/>
    <n v="0"/>
    <n v="0"/>
    <n v="104.3"/>
    <n v="78.599999999999994"/>
    <n v="100.9"/>
    <n v="0"/>
    <n v="0"/>
    <n v="0"/>
    <n v="0"/>
    <n v="0"/>
  </r>
  <r>
    <s v="ACJ"/>
    <x v="0"/>
    <x v="1"/>
    <n v="0"/>
    <n v="0"/>
    <n v="0"/>
    <n v="0"/>
    <n v="0"/>
    <n v="0"/>
    <n v="0"/>
    <n v="0"/>
    <n v="0"/>
    <n v="0"/>
    <n v="0"/>
    <n v="0"/>
    <n v="0"/>
    <n v="0"/>
    <n v="0"/>
    <n v="0"/>
    <n v="0"/>
    <n v="0"/>
    <n v="0"/>
    <n v="0"/>
    <n v="0"/>
    <n v="0"/>
    <n v="0"/>
    <n v="0"/>
    <n v="0"/>
  </r>
  <r>
    <s v="ACK"/>
    <x v="0"/>
    <x v="1"/>
    <n v="0"/>
    <n v="0"/>
    <n v="0"/>
    <n v="0"/>
    <n v="0"/>
    <n v="0"/>
    <n v="0"/>
    <n v="0"/>
    <n v="0"/>
    <n v="0"/>
    <n v="0"/>
    <n v="0"/>
    <n v="0"/>
    <n v="0"/>
    <n v="0"/>
    <n v="0"/>
    <n v="0"/>
    <n v="0"/>
    <n v="0"/>
    <n v="0"/>
    <n v="0"/>
    <n v="0"/>
    <n v="0"/>
    <n v="0"/>
    <n v="0"/>
  </r>
  <r>
    <s v="ACL"/>
    <x v="0"/>
    <x v="1"/>
    <n v="0"/>
    <n v="0"/>
    <n v="0"/>
    <n v="0"/>
    <n v="0"/>
    <n v="0"/>
    <n v="0"/>
    <n v="0"/>
    <n v="7.8"/>
    <n v="0"/>
    <n v="0"/>
    <n v="0"/>
    <n v="7.8"/>
    <n v="0"/>
    <n v="0"/>
    <n v="0"/>
    <n v="0"/>
    <n v="0"/>
    <n v="0"/>
    <n v="0"/>
    <n v="0"/>
    <n v="26.7"/>
    <n v="3.2"/>
    <n v="2.1"/>
    <n v="2"/>
  </r>
  <r>
    <s v="ACM"/>
    <x v="0"/>
    <x v="2"/>
    <n v="0"/>
    <n v="0"/>
    <n v="0"/>
    <n v="0"/>
    <n v="0"/>
    <n v="0"/>
    <n v="0"/>
    <n v="0"/>
    <n v="0"/>
    <n v="0"/>
    <n v="0"/>
    <n v="0"/>
    <n v="0"/>
    <n v="0"/>
    <n v="0"/>
    <n v="0"/>
    <n v="0"/>
    <n v="0"/>
    <n v="0"/>
    <n v="0"/>
    <n v="0"/>
    <n v="0"/>
    <n v="0"/>
    <n v="0"/>
    <n v="0"/>
  </r>
  <r>
    <s v="ACN"/>
    <x v="0"/>
    <x v="3"/>
    <n v="69.599999999999994"/>
    <n v="104.1"/>
    <n v="14.7"/>
    <n v="111.9"/>
    <n v="123.4"/>
    <n v="145.30000000000001"/>
    <n v="143.69999999999999"/>
    <n v="114.7"/>
    <n v="74.5"/>
    <n v="0"/>
    <n v="0"/>
    <n v="0"/>
    <n v="901.90000000000009"/>
    <n v="7.1"/>
    <n v="1.4"/>
    <n v="11.7"/>
    <n v="3.2"/>
    <n v="2.6"/>
    <n v="10.199999999999999"/>
    <n v="2.2999999999999998"/>
    <n v="3.1"/>
    <n v="1.5"/>
    <n v="0"/>
    <n v="0"/>
    <n v="0"/>
  </r>
  <r>
    <s v="ACO"/>
    <x v="0"/>
    <x v="6"/>
    <n v="125.5"/>
    <n v="119"/>
    <n v="61.7"/>
    <n v="166.6"/>
    <n v="218.6"/>
    <n v="33.5"/>
    <n v="93.9"/>
    <n v="93.4"/>
    <n v="60.8"/>
    <n v="87.8"/>
    <n v="164.2"/>
    <n v="176"/>
    <n v="1401"/>
    <n v="22.9"/>
    <n v="102.7"/>
    <n v="32.4"/>
    <n v="62.5"/>
    <n v="18.5"/>
    <n v="19.3"/>
    <n v="86"/>
    <n v="98.3"/>
    <n v="164.6"/>
    <n v="123.7"/>
    <n v="159.4"/>
    <n v="68.8"/>
  </r>
  <r>
    <s v="ACP"/>
    <x v="0"/>
    <x v="8"/>
    <n v="0"/>
    <n v="0"/>
    <n v="0"/>
    <n v="136.9"/>
    <n v="137.4"/>
    <n v="103.8"/>
    <n v="119.7"/>
    <n v="64.2"/>
    <n v="145.80000000000001"/>
    <n v="260.39999999999998"/>
    <n v="175.9"/>
    <n v="118"/>
    <n v="1262.0999999999999"/>
    <n v="0"/>
    <n v="0"/>
    <n v="0"/>
    <n v="0.5"/>
    <n v="10.8"/>
    <n v="22.4"/>
    <n v="20.5"/>
    <n v="35.9"/>
    <n v="19.2"/>
    <n v="13.8"/>
    <n v="27.2"/>
    <n v="30.6"/>
  </r>
  <r>
    <s v="ACQ"/>
    <x v="0"/>
    <x v="0"/>
    <n v="76.3"/>
    <n v="109.4"/>
    <n v="109.2"/>
    <n v="89.7"/>
    <n v="80.3"/>
    <n v="126.8"/>
    <n v="45.1"/>
    <n v="120.9"/>
    <n v="128.30000000000001"/>
    <n v="89.7"/>
    <n v="65.400000000000006"/>
    <n v="121.6"/>
    <n v="1162.7"/>
    <n v="48.8"/>
    <n v="31.4"/>
    <n v="19.5"/>
    <n v="29.6"/>
    <n v="21"/>
    <n v="38.4"/>
    <n v="53.6"/>
    <n v="16.7"/>
    <n v="41.5"/>
    <n v="74.3"/>
    <n v="67.5"/>
    <n v="25.3"/>
  </r>
  <r>
    <s v="ACR"/>
    <x v="0"/>
    <x v="2"/>
    <n v="143.81"/>
    <n v="148.68"/>
    <n v="115.5"/>
    <n v="147.69999999999999"/>
    <n v="139.61000000000001"/>
    <n v="132.19999999999999"/>
    <n v="176.4"/>
    <n v="123.5"/>
    <n v="136.19999999999999"/>
    <n v="148"/>
    <n v="141.69999999999999"/>
    <n v="101.6"/>
    <n v="1654.9"/>
    <n v="13.3"/>
    <n v="9.6999999999999993"/>
    <n v="13.9"/>
    <n v="12.7"/>
    <n v="8.9"/>
    <n v="25.3"/>
    <n v="4.5"/>
    <n v="7.7"/>
    <n v="8.5"/>
    <n v="5"/>
    <n v="6.5"/>
    <n v="9"/>
  </r>
  <r>
    <s v="ACS"/>
    <x v="0"/>
    <x v="5"/>
    <n v="0"/>
    <n v="0"/>
    <n v="0"/>
    <n v="0"/>
    <n v="0"/>
    <n v="0"/>
    <n v="0"/>
    <n v="0"/>
    <n v="0"/>
    <n v="0"/>
    <n v="0"/>
    <n v="0"/>
    <n v="0"/>
    <n v="0"/>
    <n v="0"/>
    <n v="0"/>
    <n v="0"/>
    <n v="0"/>
    <n v="0"/>
    <n v="0"/>
    <n v="0"/>
    <n v="0"/>
    <n v="0"/>
    <n v="0"/>
    <n v="0"/>
  </r>
  <r>
    <s v="ACT"/>
    <x v="0"/>
    <x v="3"/>
    <n v="0"/>
    <n v="0"/>
    <n v="0"/>
    <n v="0"/>
    <n v="0"/>
    <n v="0"/>
    <n v="0"/>
    <n v="0"/>
    <n v="0"/>
    <n v="0"/>
    <n v="0"/>
    <n v="0"/>
    <n v="0"/>
    <n v="0"/>
    <n v="0"/>
    <n v="0"/>
    <n v="0"/>
    <n v="0"/>
    <n v="0"/>
    <n v="0"/>
    <n v="0"/>
    <n v="0"/>
    <n v="0"/>
    <n v="0"/>
    <n v="0"/>
  </r>
  <r>
    <s v="ACU"/>
    <x v="0"/>
    <x v="8"/>
    <n v="0"/>
    <n v="0"/>
    <n v="0"/>
    <n v="0"/>
    <n v="0"/>
    <n v="0"/>
    <n v="0"/>
    <n v="108.6"/>
    <n v="41.4"/>
    <n v="6.6"/>
    <n v="86.4"/>
    <n v="98.7"/>
    <n v="341.7"/>
    <n v="0"/>
    <n v="0"/>
    <n v="0"/>
    <n v="0"/>
    <n v="0"/>
    <n v="0"/>
    <n v="0"/>
    <n v="37.799999999999997"/>
    <n v="112.7"/>
    <n v="141"/>
    <n v="85.9"/>
    <n v="42.7"/>
  </r>
  <r>
    <s v="ACV"/>
    <x v="0"/>
    <x v="4"/>
    <n v="50.4"/>
    <n v="24.39"/>
    <n v="35.29"/>
    <n v="22.5"/>
    <n v="49.71"/>
    <n v="16.5"/>
    <n v="0"/>
    <n v="0"/>
    <n v="0"/>
    <n v="0"/>
    <n v="0"/>
    <n v="0"/>
    <n v="198.79"/>
    <n v="61.6"/>
    <n v="66.599999999999994"/>
    <n v="76.7"/>
    <n v="49"/>
    <n v="72.8"/>
    <n v="64.5"/>
    <n v="0"/>
    <n v="0"/>
    <n v="0"/>
    <n v="0"/>
    <n v="0"/>
    <n v="0"/>
  </r>
  <r>
    <s v="ACW"/>
    <x v="0"/>
    <x v="1"/>
    <n v="84"/>
    <n v="111.9"/>
    <n v="170.1"/>
    <n v="263.60000000000002"/>
    <n v="219.1"/>
    <n v="142.69999999999999"/>
    <n v="128.30000000000001"/>
    <n v="183.2"/>
    <n v="178.3"/>
    <n v="71.2"/>
    <n v="167.9"/>
    <n v="81"/>
    <n v="1801.3000000000002"/>
    <n v="28.1"/>
    <n v="8.5"/>
    <n v="11.9"/>
    <n v="2"/>
    <n v="3.7"/>
    <n v="10.8"/>
    <n v="0.9"/>
    <n v="3.3"/>
    <n v="1.5"/>
    <n v="0.5"/>
    <n v="4.5"/>
    <n v="1.1000000000000001"/>
  </r>
  <r>
    <s v="ACX"/>
    <x v="0"/>
    <x v="5"/>
    <n v="0"/>
    <n v="0"/>
    <n v="0"/>
    <n v="0"/>
    <n v="0"/>
    <n v="0"/>
    <n v="0"/>
    <n v="0"/>
    <n v="6"/>
    <n v="97"/>
    <n v="204.2"/>
    <n v="68.3"/>
    <n v="375.5"/>
    <n v="0"/>
    <n v="0"/>
    <n v="0"/>
    <n v="0"/>
    <n v="0"/>
    <n v="0"/>
    <n v="0"/>
    <n v="0"/>
    <n v="20.399999999999999"/>
    <n v="30"/>
    <n v="9.1999999999999993"/>
    <n v="2.9"/>
  </r>
  <r>
    <s v="ACY"/>
    <x v="0"/>
    <x v="7"/>
    <n v="74.400000000000006"/>
    <n v="76"/>
    <n v="39.19"/>
    <n v="0"/>
    <n v="17.399999999999999"/>
    <n v="38.4"/>
    <n v="70.2"/>
    <n v="88.89"/>
    <n v="49.2"/>
    <n v="66.8"/>
    <n v="96.5"/>
    <n v="64.400000000000006"/>
    <n v="681.38"/>
    <n v="70.099999999999994"/>
    <n v="52.1"/>
    <n v="52"/>
    <n v="0"/>
    <n v="36.4"/>
    <n v="74.900000000000006"/>
    <n v="81.8"/>
    <n v="44.1"/>
    <n v="56.8"/>
    <n v="60"/>
    <n v="60.3"/>
    <n v="55.5"/>
  </r>
  <r>
    <s v="ACZ"/>
    <x v="0"/>
    <x v="4"/>
    <n v="73.400000000000006"/>
    <n v="55"/>
    <n v="38.5"/>
    <n v="61.99"/>
    <n v="64.91"/>
    <n v="48.1"/>
    <n v="66.8"/>
    <n v="38.299999999999997"/>
    <n v="50.7"/>
    <n v="54.4"/>
    <n v="58"/>
    <n v="76"/>
    <n v="686.1"/>
    <n v="66.599999999999994"/>
    <n v="71"/>
    <n v="73.5"/>
    <n v="78"/>
    <n v="80.099999999999994"/>
    <n v="68.7"/>
    <n v="81.599999999999994"/>
    <n v="73.2"/>
    <n v="64.8"/>
    <n v="92.6"/>
    <n v="71.7"/>
    <n v="51.3"/>
  </r>
  <r>
    <s v="ADA"/>
    <x v="0"/>
    <x v="8"/>
    <n v="77.099999999999994"/>
    <n v="85.5"/>
    <n v="221.2"/>
    <n v="145.80000000000001"/>
    <n v="53.8"/>
    <n v="123.4"/>
    <n v="115.8"/>
    <n v="123"/>
    <n v="150.9"/>
    <n v="91.6"/>
    <n v="12.6"/>
    <n v="2.2000000000000002"/>
    <n v="1202.8999999999996"/>
    <n v="32"/>
    <n v="15.7"/>
    <n v="6.3"/>
    <n v="10.8"/>
    <n v="35.299999999999997"/>
    <n v="33.700000000000003"/>
    <n v="5.6"/>
    <n v="3.9"/>
    <n v="10.9"/>
    <n v="3.4"/>
    <n v="0"/>
    <n v="0"/>
  </r>
  <r>
    <s v="ADB"/>
    <x v="0"/>
    <x v="2"/>
    <n v="257.31"/>
    <n v="174.24"/>
    <n v="168.9"/>
    <n v="226"/>
    <n v="258.89999999999998"/>
    <n v="131.37"/>
    <n v="119.2"/>
    <n v="137.80000000000001"/>
    <n v="171.7"/>
    <n v="258.2"/>
    <n v="221.4"/>
    <n v="178.8"/>
    <n v="2303.8200000000002"/>
    <n v="0"/>
    <n v="0"/>
    <n v="0.2"/>
    <n v="0"/>
    <n v="3.9"/>
    <n v="0.3"/>
    <n v="4"/>
    <n v="3.5"/>
    <n v="0"/>
    <n v="3.6"/>
    <n v="1.5"/>
    <n v="0"/>
  </r>
  <r>
    <s v="ADC"/>
    <x v="0"/>
    <x v="1"/>
    <n v="0"/>
    <n v="0"/>
    <n v="0"/>
    <n v="0"/>
    <n v="0"/>
    <n v="0"/>
    <n v="0"/>
    <n v="0"/>
    <n v="0"/>
    <n v="0"/>
    <n v="0"/>
    <n v="0"/>
    <n v="0"/>
    <n v="0"/>
    <n v="0"/>
    <n v="0"/>
    <n v="0"/>
    <n v="0"/>
    <n v="0"/>
    <n v="0"/>
    <n v="0"/>
    <n v="0"/>
    <n v="0"/>
    <n v="0"/>
    <n v="0"/>
  </r>
  <r>
    <s v="ADD"/>
    <x v="0"/>
    <x v="3"/>
    <n v="0"/>
    <n v="0"/>
    <n v="0"/>
    <n v="0"/>
    <n v="0"/>
    <n v="0"/>
    <n v="0"/>
    <n v="0"/>
    <n v="0"/>
    <n v="0"/>
    <n v="0"/>
    <n v="0"/>
    <n v="0"/>
    <n v="0"/>
    <n v="0"/>
    <n v="0"/>
    <n v="0"/>
    <n v="0"/>
    <n v="0"/>
    <n v="0"/>
    <n v="0"/>
    <n v="0"/>
    <n v="0"/>
    <n v="0"/>
    <n v="0"/>
  </r>
  <r>
    <s v="ADE"/>
    <x v="0"/>
    <x v="8"/>
    <n v="0"/>
    <n v="0"/>
    <n v="0"/>
    <n v="0"/>
    <n v="0"/>
    <n v="0"/>
    <n v="0"/>
    <n v="22.8"/>
    <n v="33.9"/>
    <n v="16.100000000000001"/>
    <n v="108.4"/>
    <n v="87.1"/>
    <n v="268.3"/>
    <n v="0"/>
    <n v="0"/>
    <n v="0"/>
    <n v="0"/>
    <n v="0"/>
    <n v="0"/>
    <n v="0"/>
    <n v="120.1"/>
    <n v="142"/>
    <n v="130.6"/>
    <n v="78.3"/>
    <n v="38.200000000000003"/>
  </r>
  <r>
    <s v="ADF"/>
    <x v="0"/>
    <x v="1"/>
    <n v="0"/>
    <n v="0"/>
    <n v="0"/>
    <n v="0"/>
    <n v="0"/>
    <n v="0"/>
    <n v="0"/>
    <n v="37.200000000000003"/>
    <n v="43.7"/>
    <n v="89.6"/>
    <n v="70.5"/>
    <n v="67"/>
    <n v="308"/>
    <n v="0"/>
    <n v="0"/>
    <n v="0"/>
    <n v="0"/>
    <n v="0"/>
    <n v="0"/>
    <n v="0"/>
    <n v="100.7"/>
    <n v="107.6"/>
    <n v="112.2"/>
    <n v="112.9"/>
    <n v="96.1"/>
  </r>
  <r>
    <s v="ADG"/>
    <x v="0"/>
    <x v="3"/>
    <n v="6.3"/>
    <n v="0.4"/>
    <n v="1.7"/>
    <n v="2.1"/>
    <n v="2.5"/>
    <n v="2.7"/>
    <n v="8.8000000000000007"/>
    <n v="1.5"/>
    <n v="0.4"/>
    <n v="0"/>
    <n v="2.5"/>
    <n v="3.6"/>
    <n v="32.5"/>
    <n v="4.5"/>
    <n v="7.6"/>
    <n v="9.3000000000000007"/>
    <n v="11.8"/>
    <n v="4.8"/>
    <n v="11.6"/>
    <n v="1"/>
    <n v="0"/>
    <n v="2"/>
    <n v="1"/>
    <n v="1.5"/>
    <n v="14.8"/>
  </r>
  <r>
    <s v="ADH"/>
    <x v="0"/>
    <x v="2"/>
    <n v="0"/>
    <n v="0"/>
    <n v="0"/>
    <n v="0"/>
    <n v="0"/>
    <n v="0"/>
    <n v="0"/>
    <n v="44.8"/>
    <n v="140.6"/>
    <n v="81.8"/>
    <n v="104.5"/>
    <n v="133.5"/>
    <n v="505.2"/>
    <n v="0"/>
    <n v="0"/>
    <n v="0"/>
    <n v="0"/>
    <n v="0"/>
    <n v="0"/>
    <n v="0"/>
    <n v="82"/>
    <n v="58.2"/>
    <n v="139.9"/>
    <n v="113.6"/>
    <n v="95.6"/>
  </r>
  <r>
    <s v="ADI"/>
    <x v="0"/>
    <x v="4"/>
    <n v="0"/>
    <n v="0"/>
    <n v="0"/>
    <n v="0"/>
    <n v="0"/>
    <n v="0"/>
    <n v="0"/>
    <n v="3"/>
    <n v="0"/>
    <n v="0"/>
    <n v="2.5"/>
    <n v="0"/>
    <n v="5.5"/>
    <n v="0.8"/>
    <n v="0"/>
    <n v="0"/>
    <n v="0"/>
    <n v="0"/>
    <n v="0"/>
    <n v="0"/>
    <n v="0"/>
    <n v="0"/>
    <n v="0"/>
    <n v="0"/>
    <n v="0"/>
  </r>
  <r>
    <s v="ADJ"/>
    <x v="0"/>
    <x v="3"/>
    <n v="0"/>
    <n v="0"/>
    <n v="0"/>
    <n v="0"/>
    <n v="0"/>
    <n v="0"/>
    <n v="0"/>
    <n v="0"/>
    <n v="0"/>
    <n v="0"/>
    <n v="0"/>
    <n v="0"/>
    <n v="0"/>
    <n v="0"/>
    <n v="0"/>
    <n v="0"/>
    <n v="0"/>
    <n v="0"/>
    <n v="0"/>
    <n v="0"/>
    <n v="0"/>
    <n v="0"/>
    <n v="0"/>
    <n v="0"/>
    <n v="0"/>
  </r>
  <r>
    <s v="ADK"/>
    <x v="0"/>
    <x v="8"/>
    <n v="0"/>
    <n v="0"/>
    <n v="0"/>
    <n v="0"/>
    <n v="0"/>
    <n v="0"/>
    <n v="0"/>
    <n v="0"/>
    <n v="0"/>
    <n v="0"/>
    <n v="0"/>
    <n v="0"/>
    <n v="0"/>
    <n v="0"/>
    <n v="0"/>
    <n v="0"/>
    <n v="0"/>
    <n v="0"/>
    <n v="0"/>
    <n v="0"/>
    <n v="0"/>
    <n v="0"/>
    <n v="0"/>
    <n v="0"/>
    <n v="0"/>
  </r>
  <r>
    <s v="ADL"/>
    <x v="0"/>
    <x v="1"/>
    <n v="108.8"/>
    <n v="97.3"/>
    <n v="41.6"/>
    <n v="91.3"/>
    <n v="91.1"/>
    <n v="74.900000000000006"/>
    <n v="84.6"/>
    <n v="115.3"/>
    <n v="110"/>
    <n v="122.4"/>
    <n v="126.3"/>
    <n v="104.5"/>
    <n v="1168.0999999999999"/>
    <n v="39.299999999999997"/>
    <n v="26.8"/>
    <n v="20.100000000000001"/>
    <n v="45.7"/>
    <n v="56.4"/>
    <n v="47.5"/>
    <n v="27.5"/>
    <n v="25.4"/>
    <n v="28.5"/>
    <n v="27.5"/>
    <n v="8.9"/>
    <n v="11.4"/>
  </r>
  <r>
    <s v="ADM"/>
    <x v="0"/>
    <x v="6"/>
    <n v="211.5"/>
    <n v="169.5"/>
    <n v="191.2"/>
    <n v="222.4"/>
    <n v="223.5"/>
    <n v="232.5"/>
    <n v="275"/>
    <n v="247.1"/>
    <n v="265.60000000000002"/>
    <n v="257.39999999999998"/>
    <n v="208.6"/>
    <n v="208.5"/>
    <n v="2712.7999999999997"/>
    <n v="8.4"/>
    <n v="9.1999999999999993"/>
    <n v="3.3"/>
    <n v="9.6"/>
    <n v="4.0999999999999996"/>
    <n v="6.5"/>
    <n v="1.2"/>
    <n v="0.8"/>
    <n v="1.7"/>
    <n v="7.4"/>
    <n v="8.6"/>
    <n v="7.9"/>
  </r>
  <r>
    <s v="ADN"/>
    <x v="0"/>
    <x v="7"/>
    <n v="0"/>
    <n v="0"/>
    <n v="0"/>
    <n v="0"/>
    <n v="0"/>
    <n v="0"/>
    <n v="0"/>
    <n v="0"/>
    <n v="0"/>
    <n v="0"/>
    <n v="0"/>
    <n v="0"/>
    <n v="0"/>
    <n v="0"/>
    <n v="0"/>
    <n v="0"/>
    <n v="0"/>
    <n v="0"/>
    <n v="0"/>
    <n v="0"/>
    <n v="0"/>
    <n v="0"/>
    <n v="0"/>
    <n v="0"/>
    <n v="0"/>
  </r>
  <r>
    <s v="ADO"/>
    <x v="0"/>
    <x v="2"/>
    <n v="44.3"/>
    <n v="126.4"/>
    <n v="93.6"/>
    <n v="123.7"/>
    <n v="54.5"/>
    <n v="149.6"/>
    <n v="101.6"/>
    <n v="125.2"/>
    <n v="46"/>
    <n v="156.6"/>
    <n v="151.5"/>
    <n v="87.6"/>
    <n v="1260.5999999999999"/>
    <n v="13.3"/>
    <n v="3.3"/>
    <n v="11.6"/>
    <n v="5.0999999999999996"/>
    <n v="3.8"/>
    <n v="2.5"/>
    <n v="14"/>
    <n v="7.8"/>
    <n v="3"/>
    <n v="16.2"/>
    <n v="3.5"/>
    <n v="2"/>
  </r>
  <r>
    <s v="ADP"/>
    <x v="0"/>
    <x v="1"/>
    <n v="144.19999999999999"/>
    <n v="195"/>
    <n v="107.81"/>
    <n v="90.11"/>
    <n v="147.1"/>
    <n v="69.3"/>
    <n v="231.7"/>
    <n v="104"/>
    <n v="124"/>
    <n v="166.8"/>
    <n v="142.9"/>
    <n v="75.400000000000006"/>
    <n v="1598.3200000000002"/>
    <n v="16.8"/>
    <n v="7"/>
    <n v="9.5"/>
    <n v="30.4"/>
    <n v="36.799999999999997"/>
    <n v="4.8"/>
    <n v="1"/>
    <n v="9.5"/>
    <n v="4.9000000000000004"/>
    <n v="16.600000000000001"/>
    <n v="15.6"/>
    <n v="9.6999999999999993"/>
  </r>
  <r>
    <s v="ADQ"/>
    <x v="0"/>
    <x v="4"/>
    <n v="0"/>
    <n v="0"/>
    <n v="0"/>
    <n v="0"/>
    <n v="0"/>
    <n v="0"/>
    <n v="0"/>
    <n v="0"/>
    <n v="0"/>
    <n v="0"/>
    <n v="0"/>
    <n v="0"/>
    <n v="0"/>
    <n v="0"/>
    <n v="0"/>
    <n v="0"/>
    <n v="0"/>
    <n v="0"/>
    <n v="0"/>
    <n v="0"/>
    <n v="0"/>
    <n v="0"/>
    <n v="0"/>
    <n v="0"/>
    <n v="0"/>
  </r>
  <r>
    <s v="ADR"/>
    <x v="0"/>
    <x v="2"/>
    <n v="74.900000000000006"/>
    <n v="99.9"/>
    <n v="106.3"/>
    <n v="111.9"/>
    <n v="4.8"/>
    <n v="6.9"/>
    <n v="5.2"/>
    <n v="12.9"/>
    <n v="52.1"/>
    <n v="54.5"/>
    <n v="58.7"/>
    <n v="24.4"/>
    <n v="612.5"/>
    <n v="42.2"/>
    <n v="29.3"/>
    <n v="17.100000000000001"/>
    <n v="39.799999999999997"/>
    <n v="21.1"/>
    <n v="7.7"/>
    <n v="6"/>
    <n v="7.9"/>
    <n v="21.4"/>
    <n v="28.7"/>
    <n v="27"/>
    <n v="30.5"/>
  </r>
  <r>
    <s v="ADS"/>
    <x v="0"/>
    <x v="6"/>
    <n v="53.8"/>
    <n v="61.7"/>
    <n v="99.6"/>
    <n v="94.2"/>
    <n v="48.9"/>
    <n v="41.1"/>
    <n v="65"/>
    <n v="65.599999999999994"/>
    <n v="47.9"/>
    <n v="62.8"/>
    <n v="51.3"/>
    <n v="48.1"/>
    <n v="739.99999999999989"/>
    <n v="35.4"/>
    <n v="2.9"/>
    <n v="7.5"/>
    <n v="15.4"/>
    <n v="30.3"/>
    <n v="35.5"/>
    <n v="29.1"/>
    <n v="11"/>
    <n v="42.2"/>
    <n v="54.8"/>
    <n v="20.399999999999999"/>
    <n v="33.700000000000003"/>
  </r>
  <r>
    <s v="ADT"/>
    <x v="0"/>
    <x v="8"/>
    <n v="56.1"/>
    <n v="44.3"/>
    <n v="42.5"/>
    <n v="67.900000000000006"/>
    <n v="73.3"/>
    <n v="26.6"/>
    <n v="19.8"/>
    <n v="33.700000000000003"/>
    <n v="51.3"/>
    <n v="52.8"/>
    <n v="32.4"/>
    <n v="22.8"/>
    <n v="523.5"/>
    <n v="20.5"/>
    <n v="0"/>
    <n v="2.5"/>
    <n v="6"/>
    <n v="3"/>
    <n v="0"/>
    <n v="13.5"/>
    <n v="6"/>
    <n v="13"/>
    <n v="7"/>
    <n v="19.5"/>
    <n v="5"/>
  </r>
  <r>
    <s v="ADU"/>
    <x v="0"/>
    <x v="7"/>
    <n v="0"/>
    <n v="0"/>
    <n v="0"/>
    <n v="0"/>
    <n v="0"/>
    <n v="0"/>
    <n v="0"/>
    <n v="0"/>
    <n v="0"/>
    <n v="0"/>
    <n v="0"/>
    <n v="0"/>
    <n v="0"/>
    <n v="0"/>
    <n v="0"/>
    <n v="0"/>
    <n v="0"/>
    <n v="0"/>
    <n v="0"/>
    <n v="0"/>
    <n v="0"/>
    <n v="0"/>
    <n v="0"/>
    <n v="0"/>
    <n v="0"/>
  </r>
  <r>
    <s v="ADV"/>
    <x v="0"/>
    <x v="5"/>
    <n v="0"/>
    <n v="0"/>
    <n v="0"/>
    <n v="0"/>
    <n v="0"/>
    <n v="0"/>
    <n v="0"/>
    <n v="0"/>
    <n v="0"/>
    <n v="0"/>
    <n v="0"/>
    <n v="0"/>
    <n v="0"/>
    <n v="0"/>
    <n v="0"/>
    <n v="0"/>
    <n v="0"/>
    <n v="0"/>
    <n v="0"/>
    <n v="0"/>
    <n v="0"/>
    <n v="0"/>
    <n v="0"/>
    <n v="0"/>
    <n v="0"/>
  </r>
  <r>
    <s v="ADW"/>
    <x v="0"/>
    <x v="4"/>
    <n v="106.8"/>
    <n v="93"/>
    <n v="172"/>
    <n v="99.1"/>
    <n v="118.5"/>
    <n v="137"/>
    <n v="201.3"/>
    <n v="102.8"/>
    <n v="90.6"/>
    <n v="134.1"/>
    <n v="129.6"/>
    <n v="218.3"/>
    <n v="1603.0999999999997"/>
    <n v="3.8"/>
    <n v="6.8"/>
    <n v="4"/>
    <n v="10.5"/>
    <n v="10.3"/>
    <n v="0"/>
    <n v="0"/>
    <n v="3.5"/>
    <n v="5.7"/>
    <n v="14.3"/>
    <n v="1.8"/>
    <n v="1.5"/>
  </r>
  <r>
    <s v="ADX"/>
    <x v="0"/>
    <x v="3"/>
    <n v="95"/>
    <n v="123.5"/>
    <n v="170.9"/>
    <n v="123.5"/>
    <n v="157"/>
    <n v="66.400000000000006"/>
    <n v="79"/>
    <n v="129.69999999999999"/>
    <n v="121.1"/>
    <n v="171.3"/>
    <n v="211.8"/>
    <n v="125.3"/>
    <n v="1574.4999999999998"/>
    <n v="1.7"/>
    <n v="5.3"/>
    <n v="1.6"/>
    <n v="5.9"/>
    <n v="3"/>
    <n v="19.399999999999999"/>
    <n v="8.6"/>
    <n v="0"/>
    <n v="11"/>
    <n v="0"/>
    <n v="2.5"/>
    <n v="3"/>
  </r>
  <r>
    <s v="ADY"/>
    <x v="0"/>
    <x v="0"/>
    <n v="0"/>
    <n v="0"/>
    <n v="0"/>
    <n v="0"/>
    <n v="0"/>
    <n v="0"/>
    <n v="0"/>
    <n v="0"/>
    <n v="0"/>
    <n v="0"/>
    <n v="0"/>
    <n v="0"/>
    <n v="0"/>
    <n v="0"/>
    <n v="0"/>
    <n v="0"/>
    <n v="0"/>
    <n v="0"/>
    <n v="0"/>
    <n v="0"/>
    <n v="0"/>
    <n v="0"/>
    <n v="0"/>
    <n v="0"/>
    <n v="0"/>
  </r>
  <r>
    <s v="ADZ"/>
    <x v="0"/>
    <x v="4"/>
    <n v="235.9"/>
    <n v="86.4"/>
    <n v="156"/>
    <n v="176.5"/>
    <n v="184.2"/>
    <n v="148.69999999999999"/>
    <n v="144.19999999999999"/>
    <n v="69.8"/>
    <n v="112.1"/>
    <n v="139.1"/>
    <n v="175.8"/>
    <n v="102.1"/>
    <n v="1730.7999999999997"/>
    <n v="0"/>
    <n v="3.7"/>
    <n v="17.8"/>
    <n v="11.8"/>
    <n v="4.8"/>
    <n v="11.7"/>
    <n v="11.9"/>
    <n v="0"/>
    <n v="13.7"/>
    <n v="19.3"/>
    <n v="10"/>
    <n v="16.5"/>
  </r>
  <r>
    <s v="AEA"/>
    <x v="0"/>
    <x v="4"/>
    <n v="0"/>
    <n v="0"/>
    <n v="0"/>
    <n v="0"/>
    <n v="0"/>
    <n v="0"/>
    <n v="0"/>
    <n v="0"/>
    <n v="0"/>
    <n v="16.100000000000001"/>
    <n v="56.5"/>
    <n v="58.8"/>
    <n v="131.39999999999998"/>
    <n v="0"/>
    <n v="0"/>
    <n v="0"/>
    <n v="0"/>
    <n v="0"/>
    <n v="0"/>
    <n v="0"/>
    <n v="0"/>
    <n v="32"/>
    <n v="143.9"/>
    <n v="74.5"/>
    <n v="57.2"/>
  </r>
  <r>
    <s v="AEB"/>
    <x v="0"/>
    <x v="6"/>
    <n v="0"/>
    <n v="0"/>
    <n v="0"/>
    <n v="0"/>
    <n v="0"/>
    <n v="0"/>
    <n v="0"/>
    <n v="0"/>
    <n v="0"/>
    <n v="0"/>
    <n v="0"/>
    <n v="0"/>
    <n v="0"/>
    <n v="0"/>
    <n v="0"/>
    <n v="0"/>
    <n v="0"/>
    <n v="0"/>
    <n v="0"/>
    <n v="0"/>
    <n v="0"/>
    <n v="0"/>
    <n v="0"/>
    <n v="0"/>
    <n v="0"/>
  </r>
  <r>
    <s v="AEC"/>
    <x v="0"/>
    <x v="6"/>
    <n v="0"/>
    <n v="0"/>
    <n v="0"/>
    <n v="0"/>
    <n v="0"/>
    <n v="0"/>
    <n v="0"/>
    <n v="0"/>
    <n v="0"/>
    <n v="0"/>
    <n v="0"/>
    <n v="0"/>
    <n v="0"/>
    <n v="0"/>
    <n v="0"/>
    <n v="0"/>
    <n v="0"/>
    <n v="0"/>
    <n v="0"/>
    <n v="0"/>
    <n v="0"/>
    <n v="0"/>
    <n v="0"/>
    <n v="0"/>
    <n v="0"/>
  </r>
  <r>
    <s v="AED"/>
    <x v="0"/>
    <x v="2"/>
    <n v="118.8"/>
    <n v="224.8"/>
    <n v="226.5"/>
    <n v="141.5"/>
    <n v="28"/>
    <n v="46.5"/>
    <n v="77.900000000000006"/>
    <n v="52.3"/>
    <n v="103.7"/>
    <n v="107.8"/>
    <n v="128"/>
    <n v="33"/>
    <n v="1288.8"/>
    <n v="5.3"/>
    <n v="1.2"/>
    <n v="0.8"/>
    <n v="3.5"/>
    <n v="10.199999999999999"/>
    <n v="7.9"/>
    <n v="3.5"/>
    <n v="13.7"/>
    <n v="43"/>
    <n v="29.8"/>
    <n v="19"/>
    <n v="1.8"/>
  </r>
  <r>
    <s v="AEE"/>
    <x v="0"/>
    <x v="1"/>
    <n v="192.6"/>
    <n v="93.51"/>
    <n v="90.2"/>
    <n v="45.8"/>
    <n v="56.1"/>
    <n v="8.6999999999999993"/>
    <n v="0"/>
    <n v="0"/>
    <n v="0"/>
    <n v="0"/>
    <n v="0"/>
    <n v="0"/>
    <n v="486.91"/>
    <n v="112.8"/>
    <n v="105.1"/>
    <n v="121.5"/>
    <n v="134.69999999999999"/>
    <n v="187.9"/>
    <n v="38.4"/>
    <n v="0"/>
    <n v="0"/>
    <n v="0"/>
    <n v="0"/>
    <n v="0"/>
    <n v="0"/>
  </r>
  <r>
    <s v="AEF"/>
    <x v="0"/>
    <x v="5"/>
    <n v="0"/>
    <n v="0"/>
    <n v="0"/>
    <n v="0"/>
    <n v="0"/>
    <n v="0"/>
    <n v="0"/>
    <n v="0"/>
    <n v="0"/>
    <n v="84"/>
    <n v="130.69999999999999"/>
    <n v="112.1"/>
    <n v="326.79999999999995"/>
    <n v="0"/>
    <n v="0"/>
    <n v="0"/>
    <n v="0"/>
    <n v="0"/>
    <n v="0"/>
    <n v="0"/>
    <n v="0"/>
    <n v="39.9"/>
    <n v="28.4"/>
    <n v="53.1"/>
    <n v="25.4"/>
  </r>
  <r>
    <s v="AEG"/>
    <x v="0"/>
    <x v="2"/>
    <n v="0"/>
    <n v="0"/>
    <n v="0"/>
    <n v="0"/>
    <n v="0"/>
    <n v="0"/>
    <n v="0"/>
    <n v="0"/>
    <n v="0"/>
    <n v="0"/>
    <n v="0"/>
    <n v="0"/>
    <n v="0"/>
    <n v="0"/>
    <n v="0"/>
    <n v="0"/>
    <n v="0"/>
    <n v="0"/>
    <n v="0"/>
    <n v="0"/>
    <n v="0"/>
    <n v="0"/>
    <n v="0"/>
    <n v="0"/>
    <n v="0"/>
  </r>
  <r>
    <s v="AEH"/>
    <x v="0"/>
    <x v="8"/>
    <n v="189.4"/>
    <n v="119.8"/>
    <n v="109.2"/>
    <n v="128.19999999999999"/>
    <n v="91.4"/>
    <n v="111.7"/>
    <n v="176.7"/>
    <n v="124.1"/>
    <n v="134.9"/>
    <n v="133.6"/>
    <n v="89.02"/>
    <n v="100.32"/>
    <n v="1508.3399999999997"/>
    <n v="21.4"/>
    <n v="36.700000000000003"/>
    <n v="57.3"/>
    <n v="30.6"/>
    <n v="46.9"/>
    <n v="32.1"/>
    <n v="31.6"/>
    <n v="24.3"/>
    <n v="56.8"/>
    <n v="34.700000000000003"/>
    <n v="81.7"/>
    <n v="43.5"/>
  </r>
  <r>
    <s v="AEI"/>
    <x v="0"/>
    <x v="8"/>
    <n v="124.8"/>
    <n v="108.01"/>
    <n v="133.30000000000001"/>
    <n v="109.7"/>
    <n v="116.1"/>
    <n v="62"/>
    <n v="142.80000000000001"/>
    <n v="125.8"/>
    <n v="137.69999999999999"/>
    <n v="129.19999999999999"/>
    <n v="151.4"/>
    <n v="75.7"/>
    <n v="1416.5100000000002"/>
    <n v="6"/>
    <n v="5.5"/>
    <n v="2"/>
    <n v="4.5"/>
    <n v="7.3"/>
    <n v="0.4"/>
    <n v="2"/>
    <n v="3.8"/>
    <n v="2.4"/>
    <n v="4.5999999999999996"/>
    <n v="7.1"/>
    <n v="4.9000000000000004"/>
  </r>
  <r>
    <s v="AEJ"/>
    <x v="0"/>
    <x v="0"/>
    <n v="0"/>
    <n v="0"/>
    <n v="0"/>
    <n v="2.5"/>
    <n v="200.9"/>
    <n v="134.1"/>
    <n v="173.9"/>
    <n v="242.7"/>
    <n v="207.7"/>
    <n v="270.89999999999998"/>
    <n v="233.3"/>
    <n v="193.2"/>
    <n v="1659.1999999999998"/>
    <n v="0"/>
    <n v="0"/>
    <n v="0"/>
    <n v="16"/>
    <n v="8"/>
    <n v="19.5"/>
    <n v="0"/>
    <n v="0"/>
    <n v="11.1"/>
    <n v="0"/>
    <n v="8.5"/>
    <n v="0"/>
  </r>
  <r>
    <s v="AEK"/>
    <x v="0"/>
    <x v="5"/>
    <n v="72.400000000000006"/>
    <n v="57"/>
    <n v="78.400000000000006"/>
    <n v="115.1"/>
    <n v="93.6"/>
    <n v="75.400000000000006"/>
    <n v="41.7"/>
    <n v="33.5"/>
    <n v="24.4"/>
    <n v="29.4"/>
    <n v="53.4"/>
    <n v="21.5"/>
    <n v="695.8"/>
    <n v="0.8"/>
    <n v="9"/>
    <n v="0"/>
    <n v="0"/>
    <n v="0"/>
    <n v="0"/>
    <n v="0"/>
    <n v="0"/>
    <n v="0"/>
    <n v="0"/>
    <n v="0"/>
    <n v="0"/>
  </r>
  <r>
    <s v="AEL"/>
    <x v="0"/>
    <x v="0"/>
    <n v="24.1"/>
    <n v="32.6"/>
    <n v="70.900000000000006"/>
    <n v="19.5"/>
    <n v="0"/>
    <n v="0"/>
    <n v="0"/>
    <n v="0"/>
    <n v="0"/>
    <n v="0"/>
    <n v="0"/>
    <n v="0"/>
    <n v="147.10000000000002"/>
    <n v="0"/>
    <n v="0"/>
    <n v="0.1"/>
    <n v="0"/>
    <n v="0"/>
    <n v="0"/>
    <n v="0"/>
    <n v="0"/>
    <n v="0"/>
    <n v="0"/>
    <n v="0"/>
    <n v="0"/>
  </r>
  <r>
    <s v="AEM"/>
    <x v="0"/>
    <x v="3"/>
    <n v="231.1"/>
    <n v="132.69999999999999"/>
    <n v="197.6"/>
    <n v="151.69999999999999"/>
    <n v="189.4"/>
    <n v="146.69999999999999"/>
    <n v="201.6"/>
    <n v="90.7"/>
    <n v="155.19999999999999"/>
    <n v="195.4"/>
    <n v="152"/>
    <n v="139.9"/>
    <n v="1984"/>
    <n v="6.4"/>
    <n v="15.8"/>
    <n v="24.1"/>
    <n v="36"/>
    <n v="21.1"/>
    <n v="29.3"/>
    <n v="16.3"/>
    <n v="20.3"/>
    <n v="19.2"/>
    <n v="31.4"/>
    <n v="33.5"/>
    <n v="10.9"/>
  </r>
  <r>
    <s v="AEN"/>
    <x v="0"/>
    <x v="5"/>
    <n v="100.7"/>
    <n v="100"/>
    <n v="120.5"/>
    <n v="115.1"/>
    <n v="139.9"/>
    <n v="108.2"/>
    <n v="112.5"/>
    <n v="110.6"/>
    <n v="116.2"/>
    <n v="102.9"/>
    <n v="92.3"/>
    <n v="49.6"/>
    <n v="1268.5"/>
    <n v="76"/>
    <n v="46.8"/>
    <n v="66.7"/>
    <n v="73.2"/>
    <n v="129.6"/>
    <n v="81.2"/>
    <n v="32.200000000000003"/>
    <n v="25.4"/>
    <n v="37.200000000000003"/>
    <n v="30.2"/>
    <n v="74.7"/>
    <n v="21.9"/>
  </r>
  <r>
    <s v="AEO"/>
    <x v="0"/>
    <x v="4"/>
    <n v="58"/>
    <n v="76.400000000000006"/>
    <n v="57"/>
    <n v="136.5"/>
    <n v="90.3"/>
    <n v="26.5"/>
    <n v="119.5"/>
    <n v="92.4"/>
    <n v="201.9"/>
    <n v="74.099999999999994"/>
    <n v="98.9"/>
    <n v="95.5"/>
    <n v="1127"/>
    <n v="23"/>
    <n v="36"/>
    <n v="11"/>
    <n v="0"/>
    <n v="12"/>
    <n v="0"/>
    <n v="0"/>
    <n v="0"/>
    <n v="0"/>
    <n v="28"/>
    <n v="11"/>
    <n v="16"/>
  </r>
  <r>
    <s v="AEP"/>
    <x v="0"/>
    <x v="1"/>
    <n v="151.1"/>
    <n v="115.3"/>
    <n v="143.6"/>
    <n v="146.5"/>
    <n v="113.8"/>
    <n v="112.2"/>
    <n v="171.7"/>
    <n v="102.8"/>
    <n v="78.400000000000006"/>
    <n v="67.8"/>
    <n v="80.8"/>
    <n v="56.4"/>
    <n v="1340.4"/>
    <n v="0"/>
    <n v="0"/>
    <n v="0"/>
    <n v="0"/>
    <n v="0"/>
    <n v="0"/>
    <n v="0"/>
    <n v="0"/>
    <n v="0"/>
    <n v="0"/>
    <n v="0"/>
    <n v="0"/>
  </r>
  <r>
    <s v="AEQ"/>
    <x v="0"/>
    <x v="0"/>
    <n v="186.6"/>
    <n v="115.6"/>
    <n v="192.1"/>
    <n v="173.2"/>
    <n v="162.6"/>
    <n v="211.4"/>
    <n v="191.2"/>
    <n v="176.1"/>
    <n v="192.7"/>
    <n v="227.6"/>
    <n v="294.3"/>
    <n v="289.3"/>
    <n v="2412.7000000000003"/>
    <n v="16.7"/>
    <n v="27.6"/>
    <n v="15.9"/>
    <n v="5.2"/>
    <n v="2"/>
    <n v="4"/>
    <n v="0"/>
    <n v="1"/>
    <n v="1.8"/>
    <n v="2"/>
    <n v="3"/>
    <n v="0"/>
  </r>
  <r>
    <s v="AER"/>
    <x v="0"/>
    <x v="3"/>
    <n v="0"/>
    <n v="0"/>
    <n v="0"/>
    <n v="0"/>
    <n v="0"/>
    <n v="0"/>
    <n v="0"/>
    <n v="0"/>
    <n v="0"/>
    <n v="0"/>
    <n v="0"/>
    <n v="0"/>
    <n v="0"/>
    <n v="0"/>
    <n v="0"/>
    <n v="0"/>
    <n v="0"/>
    <n v="0"/>
    <n v="0"/>
    <n v="0"/>
    <n v="0"/>
    <n v="0"/>
    <n v="0"/>
    <n v="0"/>
    <n v="0"/>
  </r>
  <r>
    <s v="AES"/>
    <x v="0"/>
    <x v="0"/>
    <n v="0"/>
    <n v="0"/>
    <n v="0"/>
    <n v="0"/>
    <n v="0"/>
    <n v="0"/>
    <n v="0"/>
    <n v="0"/>
    <n v="0"/>
    <n v="0"/>
    <n v="0"/>
    <n v="0"/>
    <n v="0"/>
    <n v="0"/>
    <n v="0"/>
    <n v="0"/>
    <n v="0"/>
    <n v="0"/>
    <n v="0"/>
    <n v="0"/>
    <n v="0"/>
    <n v="0"/>
    <n v="0"/>
    <n v="0"/>
    <n v="0"/>
  </r>
  <r>
    <s v="AET"/>
    <x v="0"/>
    <x v="2"/>
    <n v="0"/>
    <n v="0"/>
    <n v="0"/>
    <n v="0"/>
    <n v="0"/>
    <n v="0"/>
    <n v="0"/>
    <n v="0"/>
    <n v="0"/>
    <n v="0"/>
    <n v="0"/>
    <n v="0"/>
    <n v="0"/>
    <n v="0"/>
    <n v="0"/>
    <n v="0"/>
    <n v="0"/>
    <n v="0"/>
    <n v="0"/>
    <n v="0"/>
    <n v="0"/>
    <n v="0"/>
    <n v="0"/>
    <n v="0"/>
    <n v="0"/>
  </r>
  <r>
    <s v="AEU"/>
    <x v="0"/>
    <x v="6"/>
    <n v="135.30000000000001"/>
    <n v="98.2"/>
    <n v="165.3"/>
    <n v="141.6"/>
    <n v="193.6"/>
    <n v="74.400000000000006"/>
    <n v="129.1"/>
    <n v="144.9"/>
    <n v="184.4"/>
    <n v="208.7"/>
    <n v="157.80000000000001"/>
    <n v="57.5"/>
    <n v="1690.8000000000002"/>
    <n v="53.2"/>
    <n v="39.200000000000003"/>
    <n v="37.5"/>
    <n v="15.2"/>
    <n v="34.4"/>
    <n v="43.6"/>
    <n v="51.9"/>
    <n v="16.5"/>
    <n v="6.5"/>
    <n v="19.8"/>
    <n v="55.3"/>
    <n v="24"/>
  </r>
  <r>
    <s v="AEV"/>
    <x v="0"/>
    <x v="6"/>
    <n v="0"/>
    <n v="0"/>
    <n v="0"/>
    <n v="0"/>
    <n v="0"/>
    <n v="90.3"/>
    <n v="193"/>
    <n v="187.5"/>
    <n v="163.5"/>
    <n v="130.5"/>
    <n v="215.5"/>
    <n v="207"/>
    <n v="1187.3"/>
    <n v="0"/>
    <n v="0"/>
    <n v="0"/>
    <n v="0"/>
    <n v="0"/>
    <n v="18.5"/>
    <n v="0"/>
    <n v="2.5"/>
    <n v="1"/>
    <n v="4.9000000000000004"/>
    <n v="4.7"/>
    <n v="0"/>
  </r>
  <r>
    <s v="AEW"/>
    <x v="0"/>
    <x v="6"/>
    <n v="77.400000000000006"/>
    <n v="63.6"/>
    <n v="73.099999999999994"/>
    <n v="86.1"/>
    <n v="85.7"/>
    <n v="81.7"/>
    <n v="87.8"/>
    <n v="90.7"/>
    <n v="70.3"/>
    <n v="76.3"/>
    <n v="96.5"/>
    <n v="45.5"/>
    <n v="934.69999999999993"/>
    <n v="1.5"/>
    <n v="0"/>
    <n v="0.3"/>
    <n v="0"/>
    <n v="0"/>
    <n v="9"/>
    <n v="0"/>
    <n v="0"/>
    <n v="0"/>
    <n v="0"/>
    <n v="0"/>
    <n v="1.8"/>
  </r>
  <r>
    <s v="AEX"/>
    <x v="0"/>
    <x v="3"/>
    <n v="58.6"/>
    <n v="128.19999999999999"/>
    <n v="91.5"/>
    <n v="160.6"/>
    <n v="220"/>
    <n v="201.2"/>
    <n v="158"/>
    <n v="161.6"/>
    <n v="203"/>
    <n v="194.7"/>
    <n v="192.1"/>
    <n v="197.3"/>
    <n v="1966.7999999999997"/>
    <n v="17.7"/>
    <n v="5.5"/>
    <n v="12.6"/>
    <n v="11"/>
    <n v="7.2"/>
    <n v="20.7"/>
    <n v="11.7"/>
    <n v="13"/>
    <n v="13.2"/>
    <n v="2.5"/>
    <n v="22"/>
    <n v="6.7"/>
  </r>
  <r>
    <s v="AEY"/>
    <x v="0"/>
    <x v="8"/>
    <n v="0"/>
    <n v="0"/>
    <n v="0"/>
    <n v="0"/>
    <n v="0"/>
    <n v="0"/>
    <n v="0"/>
    <n v="0"/>
    <n v="0"/>
    <n v="0"/>
    <n v="0"/>
    <n v="0"/>
    <n v="0"/>
    <n v="0"/>
    <n v="0"/>
    <n v="0"/>
    <n v="0"/>
    <n v="0"/>
    <n v="0"/>
    <n v="0"/>
    <n v="0"/>
    <n v="0"/>
    <n v="0"/>
    <n v="0"/>
    <n v="0"/>
  </r>
  <r>
    <s v="AEZ"/>
    <x v="0"/>
    <x v="1"/>
    <n v="159.80000000000001"/>
    <n v="151.80000000000001"/>
    <n v="116"/>
    <n v="114.3"/>
    <n v="156.9"/>
    <n v="47.9"/>
    <n v="187.5"/>
    <n v="134.6"/>
    <n v="148.30000000000001"/>
    <n v="175.7"/>
    <n v="121"/>
    <n v="107.7"/>
    <n v="1621.5"/>
    <n v="27.9"/>
    <n v="15"/>
    <n v="17.7"/>
    <n v="22.6"/>
    <n v="42.7"/>
    <n v="4.2"/>
    <n v="20.2"/>
    <n v="25.7"/>
    <n v="24.3"/>
    <n v="27.7"/>
    <n v="63.9"/>
    <n v="28.4"/>
  </r>
  <r>
    <s v="AFA"/>
    <x v="0"/>
    <x v="5"/>
    <n v="0"/>
    <n v="0"/>
    <n v="0"/>
    <n v="0"/>
    <n v="0"/>
    <n v="0"/>
    <n v="0"/>
    <n v="0"/>
    <n v="0"/>
    <n v="0"/>
    <n v="0"/>
    <n v="0"/>
    <n v="0"/>
    <n v="0"/>
    <n v="0"/>
    <n v="0"/>
    <n v="0"/>
    <n v="0"/>
    <n v="0"/>
    <n v="0"/>
    <n v="0"/>
    <n v="0"/>
    <n v="0"/>
    <n v="0"/>
    <n v="0"/>
  </r>
  <r>
    <s v="AFB"/>
    <x v="0"/>
    <x v="2"/>
    <n v="0"/>
    <n v="0"/>
    <n v="0"/>
    <n v="0"/>
    <n v="0"/>
    <n v="0"/>
    <n v="0"/>
    <n v="61.1"/>
    <n v="16.7"/>
    <n v="37.200000000000003"/>
    <n v="104.3"/>
    <n v="213.7"/>
    <n v="433"/>
    <n v="0"/>
    <n v="0"/>
    <n v="0"/>
    <n v="0"/>
    <n v="0"/>
    <n v="0"/>
    <n v="0"/>
    <n v="89.9"/>
    <n v="160.9"/>
    <n v="152.4"/>
    <n v="84.9"/>
    <n v="15.6"/>
  </r>
  <r>
    <s v="AFC"/>
    <x v="0"/>
    <x v="5"/>
    <n v="138.9"/>
    <n v="112.6"/>
    <n v="152.80000000000001"/>
    <n v="134.1"/>
    <n v="144.9"/>
    <n v="124.3"/>
    <n v="148.18"/>
    <n v="103.99"/>
    <n v="151.74"/>
    <n v="141.30000000000001"/>
    <n v="121.47"/>
    <n v="132.03"/>
    <n v="1606.31"/>
    <n v="34.700000000000003"/>
    <n v="18.899999999999999"/>
    <n v="5.7"/>
    <n v="24.1"/>
    <n v="48.3"/>
    <n v="13.1"/>
    <n v="7.4"/>
    <n v="3.6"/>
    <n v="4"/>
    <n v="21.9"/>
    <n v="13.3"/>
    <n v="12.8"/>
  </r>
  <r>
    <s v="AFD"/>
    <x v="0"/>
    <x v="1"/>
    <n v="0"/>
    <n v="0"/>
    <n v="0"/>
    <n v="0"/>
    <n v="1.6"/>
    <n v="25.7"/>
    <n v="16"/>
    <n v="1"/>
    <n v="0"/>
    <n v="0"/>
    <n v="0"/>
    <n v="0"/>
    <n v="44.3"/>
    <n v="0"/>
    <n v="0"/>
    <n v="0"/>
    <n v="0"/>
    <n v="122.4"/>
    <n v="71.3"/>
    <n v="111.5"/>
    <n v="0"/>
    <n v="0"/>
    <n v="0"/>
    <n v="0"/>
    <n v="0"/>
  </r>
  <r>
    <s v="AFE"/>
    <x v="0"/>
    <x v="7"/>
    <n v="0"/>
    <n v="0"/>
    <n v="0"/>
    <n v="0"/>
    <n v="0"/>
    <n v="0"/>
    <n v="0"/>
    <n v="0"/>
    <n v="0"/>
    <n v="0"/>
    <n v="0"/>
    <n v="0"/>
    <n v="0"/>
    <n v="0"/>
    <n v="0"/>
    <n v="0"/>
    <n v="0"/>
    <n v="0"/>
    <n v="0"/>
    <n v="0"/>
    <n v="0"/>
    <n v="0"/>
    <n v="0"/>
    <n v="0"/>
    <n v="0"/>
  </r>
  <r>
    <s v="AFF"/>
    <x v="0"/>
    <x v="5"/>
    <n v="0"/>
    <n v="0"/>
    <n v="0"/>
    <n v="0"/>
    <n v="0"/>
    <n v="0"/>
    <n v="0"/>
    <n v="0"/>
    <n v="0"/>
    <n v="0"/>
    <n v="0"/>
    <n v="0"/>
    <n v="0"/>
    <n v="0"/>
    <n v="0"/>
    <n v="0"/>
    <n v="0"/>
    <n v="0"/>
    <n v="0"/>
    <n v="0"/>
    <n v="0"/>
    <n v="0"/>
    <n v="0"/>
    <n v="0"/>
    <n v="0"/>
  </r>
  <r>
    <s v="AFG"/>
    <x v="0"/>
    <x v="2"/>
    <n v="0"/>
    <n v="0"/>
    <n v="0"/>
    <n v="0"/>
    <n v="0"/>
    <n v="0"/>
    <n v="0"/>
    <n v="37.799999999999997"/>
    <n v="52.2"/>
    <n v="71.400000000000006"/>
    <n v="44"/>
    <n v="103.3"/>
    <n v="308.7"/>
    <n v="0"/>
    <n v="0"/>
    <n v="0"/>
    <n v="0"/>
    <n v="0"/>
    <n v="0"/>
    <n v="0"/>
    <n v="134.5"/>
    <n v="141.19999999999999"/>
    <n v="122.4"/>
    <n v="142.69999999999999"/>
    <n v="91.5"/>
  </r>
  <r>
    <s v="AFH"/>
    <x v="0"/>
    <x v="8"/>
    <n v="102.5"/>
    <n v="134.9"/>
    <n v="112.2"/>
    <n v="67.2"/>
    <n v="104.8"/>
    <n v="106.4"/>
    <n v="93.7"/>
    <n v="103"/>
    <n v="62.6"/>
    <n v="64.8"/>
    <n v="90.7"/>
    <n v="53.7"/>
    <n v="1096.5"/>
    <n v="0"/>
    <n v="6.1"/>
    <n v="30"/>
    <n v="0"/>
    <n v="2.2999999999999998"/>
    <n v="29"/>
    <n v="0"/>
    <n v="0"/>
    <n v="0"/>
    <n v="20.5"/>
    <n v="40"/>
    <n v="0"/>
  </r>
  <r>
    <s v="AFI"/>
    <x v="0"/>
    <x v="0"/>
    <n v="0"/>
    <n v="0"/>
    <n v="0"/>
    <n v="0"/>
    <n v="0"/>
    <n v="0"/>
    <n v="0"/>
    <n v="0"/>
    <n v="0"/>
    <n v="0"/>
    <n v="0"/>
    <n v="0"/>
    <n v="0"/>
    <n v="0"/>
    <n v="0"/>
    <n v="0"/>
    <n v="0"/>
    <n v="0"/>
    <n v="0"/>
    <n v="0"/>
    <n v="0"/>
    <n v="0"/>
    <n v="0"/>
    <n v="0"/>
    <n v="0"/>
  </r>
  <r>
    <s v="AFJ"/>
    <x v="0"/>
    <x v="0"/>
    <n v="85.9"/>
    <n v="108.1"/>
    <n v="139.5"/>
    <n v="169.3"/>
    <n v="165.1"/>
    <n v="184"/>
    <n v="187.4"/>
    <n v="166.6"/>
    <n v="153.5"/>
    <n v="72.599999999999994"/>
    <n v="117.7"/>
    <n v="58.1"/>
    <n v="1607.7999999999997"/>
    <n v="18.899999999999999"/>
    <n v="10"/>
    <n v="39"/>
    <n v="9.1"/>
    <n v="56.3"/>
    <n v="13.2"/>
    <n v="11.6"/>
    <n v="13.5"/>
    <n v="6"/>
    <n v="6.2"/>
    <n v="55.7"/>
    <n v="5.6"/>
  </r>
  <r>
    <s v="AFK"/>
    <x v="0"/>
    <x v="8"/>
    <n v="200.4"/>
    <n v="199.3"/>
    <n v="232.8"/>
    <n v="210.7"/>
    <n v="176.01"/>
    <n v="137"/>
    <n v="207.1"/>
    <n v="191.6"/>
    <n v="163.5"/>
    <n v="171.4"/>
    <n v="205.3"/>
    <n v="87.1"/>
    <n v="2182.21"/>
    <n v="4.9000000000000004"/>
    <n v="4"/>
    <n v="8.5"/>
    <n v="3"/>
    <n v="3.5"/>
    <n v="0"/>
    <n v="1.6"/>
    <n v="2"/>
    <n v="8.9"/>
    <n v="8.3000000000000007"/>
    <n v="2.4"/>
    <n v="2"/>
  </r>
  <r>
    <s v="AFL"/>
    <x v="0"/>
    <x v="5"/>
    <n v="65.599999999999994"/>
    <n v="188.5"/>
    <n v="223.6"/>
    <n v="206.6"/>
    <n v="166"/>
    <n v="112.6"/>
    <n v="0"/>
    <n v="0"/>
    <n v="0"/>
    <n v="0"/>
    <n v="0"/>
    <n v="0"/>
    <n v="962.9"/>
    <n v="11.1"/>
    <n v="4.8"/>
    <n v="6.4"/>
    <n v="0"/>
    <n v="1.2"/>
    <n v="0"/>
    <n v="0"/>
    <n v="0"/>
    <n v="0"/>
    <n v="0"/>
    <n v="0"/>
    <n v="0"/>
  </r>
  <r>
    <s v="AFM"/>
    <x v="0"/>
    <x v="5"/>
    <n v="190.4"/>
    <n v="166.9"/>
    <n v="170.8"/>
    <n v="120"/>
    <n v="193.6"/>
    <n v="199.9"/>
    <n v="186.9"/>
    <n v="196.9"/>
    <n v="169.4"/>
    <n v="141.4"/>
    <n v="95.5"/>
    <n v="154.30000000000001"/>
    <n v="1986.0000000000005"/>
    <n v="0"/>
    <n v="0"/>
    <n v="0"/>
    <n v="9.1999999999999993"/>
    <n v="10.8"/>
    <n v="3.6"/>
    <n v="4.3"/>
    <n v="1.4"/>
    <n v="2.8"/>
    <n v="13.2"/>
    <n v="12.7"/>
    <n v="4"/>
  </r>
  <r>
    <s v="AFN"/>
    <x v="0"/>
    <x v="8"/>
    <n v="251.6"/>
    <n v="175.3"/>
    <n v="222.4"/>
    <n v="150.80000000000001"/>
    <n v="108"/>
    <n v="62.4"/>
    <n v="78"/>
    <n v="114"/>
    <n v="102.8"/>
    <n v="125.7"/>
    <n v="146"/>
    <n v="87.7"/>
    <n v="1624.7"/>
    <n v="6.1"/>
    <n v="6"/>
    <n v="12"/>
    <n v="10"/>
    <n v="16.7"/>
    <n v="15.3"/>
    <n v="7.6"/>
    <n v="21.4"/>
    <n v="21"/>
    <n v="14.4"/>
    <n v="14.7"/>
    <n v="2.1"/>
  </r>
  <r>
    <s v="AFO"/>
    <x v="0"/>
    <x v="7"/>
    <n v="0"/>
    <n v="0"/>
    <n v="0"/>
    <n v="0"/>
    <n v="0"/>
    <n v="0"/>
    <n v="0"/>
    <n v="0"/>
    <n v="18"/>
    <n v="122.1"/>
    <n v="163.9"/>
    <n v="50.3"/>
    <n v="354.3"/>
    <n v="0"/>
    <n v="0"/>
    <n v="0"/>
    <n v="0"/>
    <n v="0"/>
    <n v="0"/>
    <n v="0"/>
    <n v="0"/>
    <n v="18.2"/>
    <n v="16.3"/>
    <n v="24.9"/>
    <n v="85.3"/>
  </r>
  <r>
    <s v="AFP"/>
    <x v="0"/>
    <x v="0"/>
    <n v="82.3"/>
    <n v="157.1"/>
    <n v="141.1"/>
    <n v="126.2"/>
    <n v="120.1"/>
    <n v="139.9"/>
    <n v="122.9"/>
    <n v="122.6"/>
    <n v="127.3"/>
    <n v="118.2"/>
    <n v="100.3"/>
    <n v="105.8"/>
    <n v="1463.8"/>
    <n v="0"/>
    <n v="0"/>
    <n v="1.8"/>
    <n v="0"/>
    <n v="10.4"/>
    <n v="0.4"/>
    <n v="0"/>
    <n v="5"/>
    <n v="0.4"/>
    <n v="2.2000000000000002"/>
    <n v="13"/>
    <n v="13.4"/>
  </r>
  <r>
    <s v="AFQ"/>
    <x v="0"/>
    <x v="8"/>
    <n v="97.4"/>
    <n v="148.1"/>
    <n v="199.11"/>
    <n v="127.4"/>
    <n v="248"/>
    <n v="101.7"/>
    <n v="146.22"/>
    <n v="125.11"/>
    <n v="214.1"/>
    <n v="195.89"/>
    <n v="235.8"/>
    <n v="129"/>
    <n v="1967.8299999999997"/>
    <n v="21.5"/>
    <n v="21.9"/>
    <n v="11.7"/>
    <n v="19.399999999999999"/>
    <n v="12.7"/>
    <n v="4.5"/>
    <n v="2.1"/>
    <n v="6.6"/>
    <n v="7.6"/>
    <n v="21.9"/>
    <n v="30.6"/>
    <n v="1"/>
  </r>
  <r>
    <s v="AFR"/>
    <x v="0"/>
    <x v="5"/>
    <n v="144.69999999999999"/>
    <n v="208.2"/>
    <n v="199.5"/>
    <n v="101.9"/>
    <n v="0.2"/>
    <n v="0"/>
    <n v="0"/>
    <n v="0"/>
    <n v="0"/>
    <n v="0"/>
    <n v="0"/>
    <n v="0"/>
    <n v="654.5"/>
    <n v="14.4"/>
    <n v="0.5"/>
    <n v="0"/>
    <n v="47.5"/>
    <n v="8"/>
    <n v="0"/>
    <n v="0"/>
    <n v="0"/>
    <n v="0"/>
    <n v="0"/>
    <n v="0"/>
    <n v="0"/>
  </r>
  <r>
    <s v="AFS"/>
    <x v="0"/>
    <x v="2"/>
    <n v="200"/>
    <n v="188.8"/>
    <n v="184.1"/>
    <n v="182.5"/>
    <n v="63.4"/>
    <n v="7.5"/>
    <n v="0"/>
    <n v="0"/>
    <n v="0"/>
    <n v="0"/>
    <n v="0"/>
    <n v="0"/>
    <n v="826.3"/>
    <n v="8.4"/>
    <n v="5.4"/>
    <n v="4.2"/>
    <n v="3"/>
    <n v="9.4"/>
    <n v="0"/>
    <n v="0"/>
    <n v="0"/>
    <n v="0"/>
    <n v="0"/>
    <n v="0"/>
    <n v="0"/>
  </r>
  <r>
    <s v="AFT"/>
    <x v="0"/>
    <x v="8"/>
    <n v="0"/>
    <n v="0"/>
    <n v="0"/>
    <n v="0"/>
    <n v="0"/>
    <n v="0"/>
    <n v="0"/>
    <n v="0"/>
    <n v="0"/>
    <n v="0"/>
    <n v="0"/>
    <n v="0"/>
    <n v="0"/>
    <n v="0"/>
    <n v="0"/>
    <n v="0"/>
    <n v="0"/>
    <n v="0"/>
    <n v="0"/>
    <n v="0"/>
    <n v="0"/>
    <n v="0"/>
    <n v="0"/>
    <n v="0"/>
    <n v="0"/>
  </r>
  <r>
    <s v="AFU"/>
    <x v="0"/>
    <x v="0"/>
    <n v="0"/>
    <n v="0"/>
    <n v="0"/>
    <n v="0"/>
    <n v="0"/>
    <n v="0"/>
    <n v="0"/>
    <n v="0"/>
    <n v="0"/>
    <n v="0"/>
    <n v="0"/>
    <n v="0"/>
    <n v="0"/>
    <n v="0"/>
    <n v="0"/>
    <n v="0"/>
    <n v="0"/>
    <n v="0"/>
    <n v="0"/>
    <n v="0"/>
    <n v="0"/>
    <n v="0"/>
    <n v="0"/>
    <n v="0"/>
    <n v="0"/>
  </r>
  <r>
    <s v="AFV"/>
    <x v="0"/>
    <x v="5"/>
    <n v="0"/>
    <n v="0"/>
    <n v="0"/>
    <n v="0"/>
    <n v="0"/>
    <n v="0"/>
    <n v="0"/>
    <n v="0"/>
    <n v="0"/>
    <n v="0"/>
    <n v="0"/>
    <n v="0"/>
    <n v="0"/>
    <n v="0"/>
    <n v="0"/>
    <n v="0"/>
    <n v="0"/>
    <n v="0"/>
    <n v="0"/>
    <n v="0"/>
    <n v="0"/>
    <n v="0"/>
    <n v="0"/>
    <n v="0"/>
    <n v="0"/>
  </r>
  <r>
    <s v="AFW"/>
    <x v="0"/>
    <x v="6"/>
    <n v="179.6"/>
    <n v="163.1"/>
    <n v="175.1"/>
    <n v="171.4"/>
    <n v="163.30000000000001"/>
    <n v="113.7"/>
    <n v="139.69999999999999"/>
    <n v="105.6"/>
    <n v="98.7"/>
    <n v="123.4"/>
    <n v="121.3"/>
    <n v="88.1"/>
    <n v="1643"/>
    <n v="0"/>
    <n v="0"/>
    <n v="0"/>
    <n v="0"/>
    <n v="0"/>
    <n v="0"/>
    <n v="0"/>
    <n v="0"/>
    <n v="0"/>
    <n v="0"/>
    <n v="0"/>
    <n v="0"/>
  </r>
  <r>
    <s v="AFX"/>
    <x v="0"/>
    <x v="8"/>
    <n v="0"/>
    <n v="0"/>
    <n v="0"/>
    <n v="0"/>
    <n v="0"/>
    <n v="0"/>
    <n v="0"/>
    <n v="0"/>
    <n v="0"/>
    <n v="0"/>
    <n v="0"/>
    <n v="0"/>
    <n v="0"/>
    <n v="0"/>
    <n v="0"/>
    <n v="0"/>
    <n v="0"/>
    <n v="0"/>
    <n v="0"/>
    <n v="0"/>
    <n v="0"/>
    <n v="0"/>
    <n v="0"/>
    <n v="0"/>
    <n v="0"/>
  </r>
  <r>
    <s v="AFY"/>
    <x v="0"/>
    <x v="1"/>
    <n v="101.4"/>
    <n v="74.8"/>
    <n v="130.4"/>
    <n v="131.4"/>
    <n v="141.4"/>
    <n v="120.1"/>
    <n v="160.19999999999999"/>
    <n v="100.1"/>
    <n v="120.5"/>
    <n v="131"/>
    <n v="111"/>
    <n v="72.400000000000006"/>
    <n v="1394.7000000000003"/>
    <n v="12.7"/>
    <n v="17.100000000000001"/>
    <n v="17.3"/>
    <n v="25.8"/>
    <n v="16.600000000000001"/>
    <n v="29.8"/>
    <n v="8.4"/>
    <n v="18.3"/>
    <n v="21"/>
    <n v="22.3"/>
    <n v="20.3"/>
    <n v="2.4"/>
  </r>
  <r>
    <s v="AFZ"/>
    <x v="0"/>
    <x v="5"/>
    <n v="0"/>
    <n v="0"/>
    <n v="0"/>
    <n v="1.9"/>
    <n v="155.6"/>
    <n v="240.7"/>
    <n v="180.3"/>
    <n v="116.5"/>
    <n v="190.7"/>
    <n v="155.41999999999999"/>
    <n v="144.94"/>
    <n v="227.2"/>
    <n v="1413.2600000000002"/>
    <n v="0"/>
    <n v="0"/>
    <n v="0"/>
    <n v="0"/>
    <n v="9.8000000000000007"/>
    <n v="9.6"/>
    <n v="9.4"/>
    <n v="0"/>
    <n v="3.4"/>
    <n v="8.8000000000000007"/>
    <n v="37.6"/>
    <n v="5.2"/>
  </r>
  <r>
    <s v="AGA"/>
    <x v="0"/>
    <x v="1"/>
    <n v="0"/>
    <n v="0"/>
    <n v="0"/>
    <n v="0"/>
    <n v="0"/>
    <n v="0"/>
    <n v="0"/>
    <n v="0"/>
    <n v="0"/>
    <n v="0"/>
    <n v="0"/>
    <n v="0"/>
    <n v="0"/>
    <n v="0"/>
    <n v="0"/>
    <n v="0"/>
    <n v="0"/>
    <n v="0"/>
    <n v="0"/>
    <n v="0"/>
    <n v="0"/>
    <n v="0"/>
    <n v="0"/>
    <n v="0"/>
    <n v="0"/>
  </r>
  <r>
    <s v="AGB"/>
    <x v="0"/>
    <x v="7"/>
    <n v="0"/>
    <n v="0"/>
    <n v="0"/>
    <n v="0"/>
    <n v="0"/>
    <n v="0"/>
    <n v="0"/>
    <n v="0"/>
    <n v="7.6"/>
    <n v="143.4"/>
    <n v="134.5"/>
    <n v="173.2"/>
    <n v="458.7"/>
    <n v="0"/>
    <n v="0"/>
    <n v="0"/>
    <n v="0"/>
    <n v="0"/>
    <n v="0"/>
    <n v="0"/>
    <n v="0"/>
    <n v="23.4"/>
    <n v="30.2"/>
    <n v="12.4"/>
    <n v="8.4"/>
  </r>
  <r>
    <s v="AGC"/>
    <x v="0"/>
    <x v="7"/>
    <n v="0"/>
    <n v="0"/>
    <n v="0"/>
    <n v="0"/>
    <n v="11.5"/>
    <n v="2"/>
    <n v="4.8"/>
    <n v="0"/>
    <n v="0"/>
    <n v="0"/>
    <n v="0"/>
    <n v="0"/>
    <n v="18.3"/>
    <n v="0"/>
    <n v="0"/>
    <n v="0"/>
    <n v="0"/>
    <n v="87.7"/>
    <n v="73.5"/>
    <n v="65"/>
    <n v="0"/>
    <n v="0"/>
    <n v="0"/>
    <n v="0"/>
    <n v="0"/>
  </r>
  <r>
    <s v="AGD"/>
    <x v="0"/>
    <x v="8"/>
    <n v="68.400000000000006"/>
    <n v="106.4"/>
    <n v="108.7"/>
    <n v="101.4"/>
    <n v="139"/>
    <n v="64.3"/>
    <n v="107.9"/>
    <n v="73.900000000000006"/>
    <n v="75.400000000000006"/>
    <n v="73.5"/>
    <n v="80.2"/>
    <n v="78.5"/>
    <n v="1077.5999999999999"/>
    <n v="20.100000000000001"/>
    <n v="16.2"/>
    <n v="4.5"/>
    <n v="24.9"/>
    <n v="22.5"/>
    <n v="42.8"/>
    <n v="6.6"/>
    <n v="10"/>
    <n v="38.4"/>
    <n v="32.299999999999997"/>
    <n v="39.4"/>
    <n v="24.2"/>
  </r>
  <r>
    <s v="AGE"/>
    <x v="0"/>
    <x v="0"/>
    <n v="0"/>
    <n v="0"/>
    <n v="0"/>
    <n v="0"/>
    <n v="0"/>
    <n v="0"/>
    <n v="0"/>
    <n v="0"/>
    <n v="0"/>
    <n v="0"/>
    <n v="0"/>
    <n v="0"/>
    <n v="0"/>
    <n v="0"/>
    <n v="0"/>
    <n v="0"/>
    <n v="0"/>
    <n v="0"/>
    <n v="0"/>
    <n v="0"/>
    <n v="0"/>
    <n v="0"/>
    <n v="0"/>
    <n v="0"/>
    <n v="0"/>
  </r>
  <r>
    <s v="AGF"/>
    <x v="0"/>
    <x v="5"/>
    <n v="0"/>
    <n v="0"/>
    <n v="0"/>
    <n v="0"/>
    <n v="0"/>
    <n v="0"/>
    <n v="0"/>
    <n v="0"/>
    <n v="0"/>
    <n v="0"/>
    <n v="0"/>
    <n v="0"/>
    <n v="0"/>
    <n v="0"/>
    <n v="0"/>
    <n v="0"/>
    <n v="0"/>
    <n v="0"/>
    <n v="0"/>
    <n v="0"/>
    <n v="0"/>
    <n v="0"/>
    <n v="0"/>
    <n v="0"/>
    <n v="0"/>
  </r>
  <r>
    <s v="AGG"/>
    <x v="0"/>
    <x v="6"/>
    <n v="0"/>
    <n v="0"/>
    <n v="0"/>
    <n v="0"/>
    <n v="0"/>
    <n v="0"/>
    <n v="0"/>
    <n v="0"/>
    <n v="0"/>
    <n v="0"/>
    <n v="0"/>
    <n v="0"/>
    <n v="0"/>
    <n v="0"/>
    <n v="0"/>
    <n v="0"/>
    <n v="0"/>
    <n v="0"/>
    <n v="0"/>
    <n v="0"/>
    <n v="0"/>
    <n v="0"/>
    <n v="0"/>
    <n v="0"/>
    <n v="0"/>
  </r>
  <r>
    <s v="AGH"/>
    <x v="0"/>
    <x v="3"/>
    <n v="175.3"/>
    <n v="175.5"/>
    <n v="207.1"/>
    <n v="226.7"/>
    <n v="219.6"/>
    <n v="194.2"/>
    <n v="205.5"/>
    <n v="173.2"/>
    <n v="157.9"/>
    <n v="204.96"/>
    <n v="200.22"/>
    <n v="137.1"/>
    <n v="2277.2799999999997"/>
    <n v="47"/>
    <n v="37.6"/>
    <n v="23.9"/>
    <n v="28"/>
    <n v="37"/>
    <n v="51.1"/>
    <n v="21.1"/>
    <n v="8.1999999999999993"/>
    <n v="12.7"/>
    <n v="34.700000000000003"/>
    <n v="49"/>
    <n v="24.8"/>
  </r>
  <r>
    <s v="AGI"/>
    <x v="0"/>
    <x v="3"/>
    <n v="43.9"/>
    <n v="42"/>
    <n v="18.7"/>
    <n v="47.8"/>
    <n v="11.9"/>
    <n v="25.4"/>
    <n v="132.9"/>
    <n v="90"/>
    <n v="101.1"/>
    <n v="135.69999999999999"/>
    <n v="60.6"/>
    <n v="154.5"/>
    <n v="864.50000000000011"/>
    <n v="99.7"/>
    <n v="6.4"/>
    <n v="82.9"/>
    <n v="25.8"/>
    <n v="48.6"/>
    <n v="46.2"/>
    <n v="19.100000000000001"/>
    <n v="20.399999999999999"/>
    <n v="21.6"/>
    <n v="89.3"/>
    <n v="70.2"/>
    <n v="46.1"/>
  </r>
  <r>
    <s v="AGJ"/>
    <x v="0"/>
    <x v="5"/>
    <n v="0"/>
    <n v="26.5"/>
    <n v="36.9"/>
    <n v="32.799999999999997"/>
    <n v="43"/>
    <n v="0"/>
    <n v="0"/>
    <n v="0"/>
    <n v="0"/>
    <n v="0"/>
    <n v="0"/>
    <n v="0"/>
    <n v="139.19999999999999"/>
    <n v="0"/>
    <n v="0"/>
    <n v="0"/>
    <n v="0"/>
    <n v="20"/>
    <n v="0"/>
    <n v="0"/>
    <n v="0"/>
    <n v="0"/>
    <n v="0"/>
    <n v="0"/>
    <n v="0"/>
  </r>
  <r>
    <s v="AGK"/>
    <x v="0"/>
    <x v="5"/>
    <n v="0"/>
    <n v="0"/>
    <n v="0"/>
    <n v="0"/>
    <n v="0"/>
    <n v="0"/>
    <n v="0"/>
    <n v="0"/>
    <n v="0"/>
    <n v="0"/>
    <n v="0"/>
    <n v="0"/>
    <n v="0"/>
    <n v="0"/>
    <n v="0"/>
    <n v="0"/>
    <n v="0"/>
    <n v="0"/>
    <n v="0"/>
    <n v="0"/>
    <n v="0"/>
    <n v="0"/>
    <n v="0"/>
    <n v="0"/>
    <n v="0"/>
  </r>
  <r>
    <s v="AGL"/>
    <x v="0"/>
    <x v="8"/>
    <n v="5"/>
    <n v="10.8"/>
    <n v="0.6"/>
    <n v="8.1"/>
    <n v="57.6"/>
    <n v="6.4"/>
    <n v="4"/>
    <n v="4.5"/>
    <n v="3.6"/>
    <n v="5.7"/>
    <n v="4.5"/>
    <n v="4.7"/>
    <n v="115.5"/>
    <n v="142.80000000000001"/>
    <n v="126.2"/>
    <n v="120.8"/>
    <n v="133"/>
    <n v="123.5"/>
    <n v="132.69999999999999"/>
    <n v="128.30000000000001"/>
    <n v="112.2"/>
    <n v="78.099999999999994"/>
    <n v="123"/>
    <n v="140.69999999999999"/>
    <n v="94.9"/>
  </r>
  <r>
    <s v="AGM"/>
    <x v="0"/>
    <x v="2"/>
    <n v="55.5"/>
    <n v="86.9"/>
    <n v="70"/>
    <n v="67.099999999999994"/>
    <n v="74"/>
    <n v="63.5"/>
    <n v="74.5"/>
    <n v="14.3"/>
    <n v="0"/>
    <n v="0"/>
    <n v="0"/>
    <n v="0"/>
    <n v="505.8"/>
    <n v="21.6"/>
    <n v="34.9"/>
    <n v="26.4"/>
    <n v="48.8"/>
    <n v="55.1"/>
    <n v="49"/>
    <n v="34.5"/>
    <n v="17"/>
    <n v="0"/>
    <n v="0"/>
    <n v="0"/>
    <n v="0"/>
  </r>
  <r>
    <s v="AGN"/>
    <x v="0"/>
    <x v="1"/>
    <n v="0"/>
    <n v="0"/>
    <n v="0"/>
    <n v="0"/>
    <n v="0"/>
    <n v="0"/>
    <n v="0"/>
    <n v="0"/>
    <n v="0"/>
    <n v="0"/>
    <n v="0"/>
    <n v="0"/>
    <n v="0"/>
    <n v="0"/>
    <n v="0"/>
    <n v="0"/>
    <n v="0"/>
    <n v="0"/>
    <n v="0"/>
    <n v="0"/>
    <n v="0"/>
    <n v="0"/>
    <n v="0"/>
    <n v="0"/>
    <n v="0"/>
  </r>
  <r>
    <s v="AGO"/>
    <x v="0"/>
    <x v="3"/>
    <n v="78.099999999999994"/>
    <n v="170.3"/>
    <n v="212.6"/>
    <n v="138.9"/>
    <n v="218.7"/>
    <n v="135"/>
    <n v="158.9"/>
    <n v="116.6"/>
    <n v="120.1"/>
    <n v="162.1"/>
    <n v="156.80000000000001"/>
    <n v="263.7"/>
    <n v="1931.7999999999997"/>
    <n v="1.5"/>
    <n v="2.6"/>
    <n v="0.8"/>
    <n v="3"/>
    <n v="6"/>
    <n v="0.7"/>
    <n v="2.4"/>
    <n v="0"/>
    <n v="0"/>
    <n v="0.3"/>
    <n v="3"/>
    <n v="0"/>
  </r>
  <r>
    <s v="AGP"/>
    <x v="0"/>
    <x v="0"/>
    <n v="71.599999999999994"/>
    <n v="68.900000000000006"/>
    <n v="258.39999999999998"/>
    <n v="238.9"/>
    <n v="206.8"/>
    <n v="168.2"/>
    <n v="153"/>
    <n v="187.1"/>
    <n v="166.9"/>
    <n v="106.9"/>
    <n v="113.3"/>
    <n v="98.3"/>
    <n v="1838.3"/>
    <n v="32.6"/>
    <n v="25.4"/>
    <n v="6.4"/>
    <n v="16.899999999999999"/>
    <n v="15.5"/>
    <n v="35.799999999999997"/>
    <n v="16.8"/>
    <n v="0"/>
    <n v="7"/>
    <n v="25.5"/>
    <n v="9.1"/>
    <n v="17.5"/>
  </r>
  <r>
    <s v="AGQ"/>
    <x v="0"/>
    <x v="5"/>
    <n v="168"/>
    <n v="105"/>
    <n v="109.7"/>
    <n v="120.4"/>
    <n v="95.9"/>
    <n v="62.8"/>
    <n v="92.2"/>
    <n v="60.9"/>
    <n v="135.19999999999999"/>
    <n v="216"/>
    <n v="146.19999999999999"/>
    <n v="90.4"/>
    <n v="1402.7"/>
    <n v="6.3"/>
    <n v="3.3"/>
    <n v="12.8"/>
    <n v="12.3"/>
    <n v="52.7"/>
    <n v="11"/>
    <n v="10.199999999999999"/>
    <n v="14.2"/>
    <n v="17.3"/>
    <n v="32.5"/>
    <n v="53.6"/>
    <n v="0"/>
  </r>
  <r>
    <s v="AGR"/>
    <x v="0"/>
    <x v="0"/>
    <n v="66.400000000000006"/>
    <n v="92.4"/>
    <n v="256.39999999999998"/>
    <n v="216.6"/>
    <n v="174.1"/>
    <n v="58.1"/>
    <n v="56.3"/>
    <n v="60.2"/>
    <n v="64.400000000000006"/>
    <n v="86.5"/>
    <n v="80.2"/>
    <n v="139.5"/>
    <n v="1351.1000000000001"/>
    <n v="47.2"/>
    <n v="44"/>
    <n v="37"/>
    <n v="19.5"/>
    <n v="43.5"/>
    <n v="56"/>
    <n v="29"/>
    <n v="30"/>
    <n v="57.5"/>
    <n v="45"/>
    <n v="46.5"/>
    <n v="11.5"/>
  </r>
  <r>
    <s v="AGS"/>
    <x v="0"/>
    <x v="4"/>
    <n v="0"/>
    <n v="0"/>
    <n v="0"/>
    <n v="0"/>
    <n v="0"/>
    <n v="0"/>
    <n v="0"/>
    <n v="0"/>
    <n v="0"/>
    <n v="0"/>
    <n v="0"/>
    <n v="0"/>
    <n v="0"/>
    <n v="0"/>
    <n v="0"/>
    <n v="0"/>
    <n v="0"/>
    <n v="0"/>
    <n v="0"/>
    <n v="0"/>
    <n v="0"/>
    <n v="0"/>
    <n v="0"/>
    <n v="0"/>
    <n v="0"/>
  </r>
  <r>
    <s v="AGT"/>
    <x v="0"/>
    <x v="8"/>
    <n v="64.7"/>
    <n v="14"/>
    <n v="39.200000000000003"/>
    <n v="41.8"/>
    <n v="26.4"/>
    <n v="40.5"/>
    <n v="45.9"/>
    <n v="39.700000000000003"/>
    <n v="60.3"/>
    <n v="54.2"/>
    <n v="48.2"/>
    <n v="74.2"/>
    <n v="549.1"/>
    <n v="85.7"/>
    <n v="85.5"/>
    <n v="94.2"/>
    <n v="110.7"/>
    <n v="98.6"/>
    <n v="95"/>
    <n v="105.9"/>
    <n v="74"/>
    <n v="80.400000000000006"/>
    <n v="76.099999999999994"/>
    <n v="16.899999999999999"/>
    <n v="42.7"/>
  </r>
  <r>
    <s v="AGU"/>
    <x v="0"/>
    <x v="2"/>
    <n v="114.1"/>
    <n v="127.2"/>
    <n v="206.4"/>
    <n v="163.69999999999999"/>
    <n v="205.1"/>
    <n v="149.69999999999999"/>
    <n v="93.3"/>
    <n v="128.5"/>
    <n v="190.2"/>
    <n v="152.75"/>
    <n v="137"/>
    <n v="170.3"/>
    <n v="1838.25"/>
    <n v="39.1"/>
    <n v="29.9"/>
    <n v="22.5"/>
    <n v="32.1"/>
    <n v="9.5"/>
    <n v="9.5"/>
    <n v="6.3"/>
    <n v="2.5"/>
    <n v="3.9"/>
    <n v="4.3"/>
    <n v="20.5"/>
    <n v="1"/>
  </r>
  <r>
    <s v="AGV"/>
    <x v="0"/>
    <x v="0"/>
    <n v="129.1"/>
    <n v="92.2"/>
    <n v="112.3"/>
    <n v="88.2"/>
    <n v="137.9"/>
    <n v="92.4"/>
    <n v="111.1"/>
    <n v="70.2"/>
    <n v="93"/>
    <n v="101.3"/>
    <n v="101"/>
    <n v="54.7"/>
    <n v="1183.4000000000001"/>
    <n v="1"/>
    <n v="1"/>
    <n v="0"/>
    <n v="0.7"/>
    <n v="0"/>
    <n v="0"/>
    <n v="0"/>
    <n v="0"/>
    <n v="0"/>
    <n v="1"/>
    <n v="0"/>
    <n v="0"/>
  </r>
  <r>
    <s v="AGW"/>
    <x v="0"/>
    <x v="7"/>
    <n v="177.7"/>
    <n v="137.6"/>
    <n v="164"/>
    <n v="207.7"/>
    <n v="107.3"/>
    <n v="152.1"/>
    <n v="184.8"/>
    <n v="150.19999999999999"/>
    <n v="145.1"/>
    <n v="260.39999999999998"/>
    <n v="224.1"/>
    <n v="135.69999999999999"/>
    <n v="2046.7"/>
    <n v="0"/>
    <n v="1"/>
    <n v="6"/>
    <n v="0"/>
    <n v="0"/>
    <n v="0"/>
    <n v="0"/>
    <n v="0"/>
    <n v="0"/>
    <n v="0"/>
    <n v="0"/>
    <n v="0"/>
  </r>
  <r>
    <s v="AGX"/>
    <x v="0"/>
    <x v="1"/>
    <n v="134.80000000000001"/>
    <n v="121.9"/>
    <n v="148.6"/>
    <n v="133.80000000000001"/>
    <n v="151.4"/>
    <n v="147.30000000000001"/>
    <n v="148.1"/>
    <n v="71"/>
    <n v="129.5"/>
    <n v="116.7"/>
    <n v="124.9"/>
    <n v="86.7"/>
    <n v="1514.7000000000003"/>
    <n v="11.4"/>
    <n v="16.8"/>
    <n v="10.4"/>
    <n v="11.2"/>
    <n v="14.1"/>
    <n v="6.5"/>
    <n v="10.9"/>
    <n v="3.6"/>
    <n v="10.6"/>
    <n v="19.5"/>
    <n v="12.3"/>
    <n v="11"/>
  </r>
  <r>
    <s v="AGY"/>
    <x v="0"/>
    <x v="4"/>
    <n v="202.4"/>
    <n v="131.19999999999999"/>
    <n v="191.1"/>
    <n v="194.4"/>
    <n v="197.2"/>
    <n v="158.19999999999999"/>
    <n v="100.7"/>
    <n v="201.1"/>
    <n v="211.8"/>
    <n v="183.9"/>
    <n v="157"/>
    <n v="116.9"/>
    <n v="2045.9"/>
    <n v="13.1"/>
    <n v="15.4"/>
    <n v="24.1"/>
    <n v="14.2"/>
    <n v="13.4"/>
    <n v="9.1999999999999993"/>
    <n v="5.3"/>
    <n v="0.9"/>
    <n v="6.3"/>
    <n v="4.0999999999999996"/>
    <n v="5.2"/>
    <n v="3.5"/>
  </r>
  <r>
    <s v="AGZ"/>
    <x v="0"/>
    <x v="6"/>
    <n v="165.6"/>
    <n v="136.30000000000001"/>
    <n v="147.6"/>
    <n v="152.1"/>
    <n v="164.4"/>
    <n v="149"/>
    <n v="133.6"/>
    <n v="152"/>
    <n v="162.1"/>
    <n v="170.7"/>
    <n v="176.3"/>
    <n v="113.3"/>
    <n v="1822.9999999999998"/>
    <n v="1.5"/>
    <n v="0"/>
    <n v="0"/>
    <n v="0"/>
    <n v="0"/>
    <n v="0"/>
    <n v="0"/>
    <n v="0"/>
    <n v="14.2"/>
    <n v="30.1"/>
    <n v="0"/>
    <n v="1"/>
  </r>
  <r>
    <s v="AHA"/>
    <x v="0"/>
    <x v="3"/>
    <n v="129.19999999999999"/>
    <n v="76.2"/>
    <n v="82"/>
    <n v="121.4"/>
    <n v="149.80000000000001"/>
    <n v="137.47"/>
    <n v="128.62"/>
    <n v="94.7"/>
    <n v="111.4"/>
    <n v="52.7"/>
    <n v="51.4"/>
    <n v="24"/>
    <n v="1158.8900000000001"/>
    <n v="76.5"/>
    <n v="41"/>
    <n v="48.4"/>
    <n v="42.8"/>
    <n v="37.5"/>
    <n v="23.5"/>
    <n v="27.3"/>
    <n v="9.5"/>
    <n v="49.4"/>
    <n v="22.5"/>
    <n v="49.5"/>
    <n v="34"/>
  </r>
  <r>
    <s v="AHB"/>
    <x v="0"/>
    <x v="6"/>
    <n v="261.89999999999998"/>
    <n v="218.7"/>
    <n v="250.9"/>
    <n v="156.80000000000001"/>
    <n v="230.5"/>
    <n v="176.6"/>
    <n v="195.7"/>
    <n v="180.7"/>
    <n v="224.8"/>
    <n v="233"/>
    <n v="304.39999999999998"/>
    <n v="184.1"/>
    <n v="2618.1"/>
    <n v="4.5"/>
    <n v="7.2"/>
    <n v="1.6"/>
    <n v="0"/>
    <n v="18.899999999999999"/>
    <n v="9"/>
    <n v="7.3"/>
    <n v="7.2"/>
    <n v="8.4"/>
    <n v="7.8"/>
    <n v="18.399999999999999"/>
    <n v="0"/>
  </r>
  <r>
    <s v="AHC"/>
    <x v="0"/>
    <x v="2"/>
    <n v="0"/>
    <n v="0"/>
    <n v="0"/>
    <n v="0"/>
    <n v="0"/>
    <n v="0"/>
    <n v="0"/>
    <n v="0"/>
    <n v="0"/>
    <n v="4.9000000000000004"/>
    <n v="2.1"/>
    <n v="1.2"/>
    <n v="8.1999999999999993"/>
    <n v="0"/>
    <n v="0"/>
    <n v="0"/>
    <n v="0"/>
    <n v="0"/>
    <n v="0"/>
    <n v="0"/>
    <n v="0"/>
    <n v="0"/>
    <n v="106"/>
    <n v="144.9"/>
    <n v="118.7"/>
  </r>
  <r>
    <s v="AHD"/>
    <x v="0"/>
    <x v="7"/>
    <n v="115.36"/>
    <n v="104.3"/>
    <n v="85.62"/>
    <n v="148.4"/>
    <n v="179.59"/>
    <n v="141.5"/>
    <n v="52.32"/>
    <n v="80.7"/>
    <n v="141.6"/>
    <n v="145.30000000000001"/>
    <n v="156"/>
    <n v="131.4"/>
    <n v="1482.0900000000001"/>
    <n v="33"/>
    <n v="9.4"/>
    <n v="29.9"/>
    <n v="19.3"/>
    <n v="14.2"/>
    <n v="11.1"/>
    <n v="25.9"/>
    <n v="25.6"/>
    <n v="13.3"/>
    <n v="21"/>
    <n v="14.1"/>
    <n v="11.4"/>
  </r>
  <r>
    <s v="AHE"/>
    <x v="0"/>
    <x v="6"/>
    <n v="77.3"/>
    <n v="85.1"/>
    <n v="49.7"/>
    <n v="18.100000000000001"/>
    <n v="44.7"/>
    <n v="0"/>
    <n v="0"/>
    <n v="0"/>
    <n v="0"/>
    <n v="0"/>
    <n v="0"/>
    <n v="0"/>
    <n v="274.89999999999998"/>
    <n v="82.6"/>
    <n v="95.5"/>
    <n v="62.7"/>
    <n v="67.5"/>
    <n v="45.9"/>
    <n v="0"/>
    <n v="0"/>
    <n v="0"/>
    <n v="0"/>
    <n v="0"/>
    <n v="0"/>
    <n v="0"/>
  </r>
  <r>
    <s v="AHF"/>
    <x v="0"/>
    <x v="8"/>
    <n v="0"/>
    <n v="0"/>
    <n v="0"/>
    <n v="0"/>
    <n v="0"/>
    <n v="0"/>
    <n v="0"/>
    <n v="0"/>
    <n v="0"/>
    <n v="0"/>
    <n v="0"/>
    <n v="0"/>
    <n v="0"/>
    <n v="0"/>
    <n v="0"/>
    <n v="0"/>
    <n v="0"/>
    <n v="0"/>
    <n v="0"/>
    <n v="0"/>
    <n v="0"/>
    <n v="0"/>
    <n v="0"/>
    <n v="0"/>
    <n v="0"/>
  </r>
  <r>
    <s v="AHG"/>
    <x v="0"/>
    <x v="7"/>
    <n v="0"/>
    <n v="0"/>
    <n v="0"/>
    <n v="0"/>
    <n v="0"/>
    <n v="0"/>
    <n v="0"/>
    <n v="0"/>
    <n v="0"/>
    <n v="0"/>
    <n v="0"/>
    <n v="0"/>
    <n v="0"/>
    <n v="0"/>
    <n v="0"/>
    <n v="0"/>
    <n v="0"/>
    <n v="0"/>
    <n v="0"/>
    <n v="0"/>
    <n v="0"/>
    <n v="0"/>
    <n v="0"/>
    <n v="0"/>
    <n v="0"/>
  </r>
  <r>
    <s v="AHH"/>
    <x v="0"/>
    <x v="3"/>
    <n v="0"/>
    <n v="0"/>
    <n v="0"/>
    <n v="0"/>
    <n v="0"/>
    <n v="0"/>
    <n v="0"/>
    <n v="0"/>
    <n v="0"/>
    <n v="0"/>
    <n v="0"/>
    <n v="0"/>
    <n v="0"/>
    <n v="0"/>
    <n v="0"/>
    <n v="0"/>
    <n v="0"/>
    <n v="0"/>
    <n v="0"/>
    <n v="0"/>
    <n v="0"/>
    <n v="0"/>
    <n v="0"/>
    <n v="0"/>
    <n v="0"/>
  </r>
  <r>
    <s v="AHI"/>
    <x v="0"/>
    <x v="7"/>
    <n v="0"/>
    <n v="0"/>
    <n v="0"/>
    <n v="0"/>
    <n v="0"/>
    <n v="0"/>
    <n v="0"/>
    <n v="0"/>
    <n v="0"/>
    <n v="0"/>
    <n v="0"/>
    <n v="0"/>
    <n v="0"/>
    <n v="0"/>
    <n v="0"/>
    <n v="0"/>
    <n v="0"/>
    <n v="0"/>
    <n v="0"/>
    <n v="0"/>
    <n v="0"/>
    <n v="0"/>
    <n v="0"/>
    <n v="0"/>
    <n v="0"/>
  </r>
  <r>
    <s v="AHJ"/>
    <x v="0"/>
    <x v="1"/>
    <n v="0"/>
    <n v="0"/>
    <n v="0"/>
    <n v="0"/>
    <n v="0"/>
    <n v="0"/>
    <n v="0"/>
    <n v="0"/>
    <n v="0"/>
    <n v="0"/>
    <n v="0"/>
    <n v="0"/>
    <n v="0"/>
    <n v="0"/>
    <n v="0"/>
    <n v="0"/>
    <n v="0"/>
    <n v="0"/>
    <n v="0"/>
    <n v="0"/>
    <n v="0"/>
    <n v="0"/>
    <n v="0"/>
    <n v="0"/>
    <n v="0"/>
  </r>
  <r>
    <s v="AHK"/>
    <x v="0"/>
    <x v="1"/>
    <n v="0"/>
    <n v="0"/>
    <n v="0"/>
    <n v="0"/>
    <n v="0"/>
    <n v="0"/>
    <n v="0"/>
    <n v="0"/>
    <n v="0"/>
    <n v="69.8"/>
    <n v="153.9"/>
    <n v="132.80000000000001"/>
    <n v="356.5"/>
    <n v="0"/>
    <n v="0"/>
    <n v="0"/>
    <n v="0"/>
    <n v="0"/>
    <n v="0"/>
    <n v="0"/>
    <n v="0"/>
    <n v="0"/>
    <n v="66.8"/>
    <n v="79.3"/>
    <n v="38.6"/>
  </r>
  <r>
    <s v="AHL"/>
    <x v="0"/>
    <x v="2"/>
    <n v="154.4"/>
    <n v="122.11"/>
    <n v="86.9"/>
    <n v="88.09"/>
    <n v="61.8"/>
    <n v="105"/>
    <n v="146.69999999999999"/>
    <n v="144.80000000000001"/>
    <n v="92.5"/>
    <n v="121.2"/>
    <n v="148"/>
    <n v="45"/>
    <n v="1316.5"/>
    <n v="5.5"/>
    <n v="0"/>
    <n v="0.1"/>
    <n v="0"/>
    <n v="0"/>
    <n v="0"/>
    <n v="0"/>
    <n v="0"/>
    <n v="0"/>
    <n v="0"/>
    <n v="0"/>
    <n v="0"/>
  </r>
  <r>
    <s v="AHM"/>
    <x v="0"/>
    <x v="6"/>
    <n v="0"/>
    <n v="0"/>
    <n v="0"/>
    <n v="0"/>
    <n v="0"/>
    <n v="0"/>
    <n v="0"/>
    <n v="34.6"/>
    <n v="56.8"/>
    <n v="54.6"/>
    <n v="111.6"/>
    <n v="149.30000000000001"/>
    <n v="406.90000000000003"/>
    <n v="0"/>
    <n v="0"/>
    <n v="0"/>
    <n v="0"/>
    <n v="0"/>
    <n v="0"/>
    <n v="0"/>
    <n v="132.5"/>
    <n v="128.19999999999999"/>
    <n v="111.7"/>
    <n v="39"/>
    <n v="4"/>
  </r>
  <r>
    <s v="AHN"/>
    <x v="0"/>
    <x v="0"/>
    <n v="142.1"/>
    <n v="150.4"/>
    <n v="179.8"/>
    <n v="186.5"/>
    <n v="165.2"/>
    <n v="148.5"/>
    <n v="194.5"/>
    <n v="138.4"/>
    <n v="218.1"/>
    <n v="287.10000000000002"/>
    <n v="111"/>
    <n v="18.899999999999999"/>
    <n v="1940.5"/>
    <n v="35.5"/>
    <n v="43.9"/>
    <n v="16.399999999999999"/>
    <n v="0"/>
    <n v="1"/>
    <n v="3"/>
    <n v="1.8"/>
    <n v="0.5"/>
    <n v="4.9000000000000004"/>
    <n v="1.6"/>
    <n v="11.9"/>
    <n v="1.6"/>
  </r>
  <r>
    <s v="AHO"/>
    <x v="0"/>
    <x v="3"/>
    <n v="65.2"/>
    <n v="64.599999999999994"/>
    <n v="96.8"/>
    <n v="116.9"/>
    <n v="105.5"/>
    <n v="94.6"/>
    <n v="111.3"/>
    <n v="133.19999999999999"/>
    <n v="132.69999999999999"/>
    <n v="123.3"/>
    <n v="105.9"/>
    <n v="122.5"/>
    <n v="1272.5"/>
    <n v="34.700000000000003"/>
    <n v="29.8"/>
    <n v="35.6"/>
    <n v="34.799999999999997"/>
    <n v="44.4"/>
    <n v="37.9"/>
    <n v="33.299999999999997"/>
    <n v="35.299999999999997"/>
    <n v="50.7"/>
    <n v="42.4"/>
    <n v="45.7"/>
    <n v="50.3"/>
  </r>
  <r>
    <s v="AHP"/>
    <x v="0"/>
    <x v="7"/>
    <n v="29.5"/>
    <n v="0.8"/>
    <n v="11.7"/>
    <n v="17.399999999999999"/>
    <n v="24.2"/>
    <n v="3.2"/>
    <n v="16.399999999999999"/>
    <n v="0"/>
    <n v="6"/>
    <n v="3.1"/>
    <n v="15.4"/>
    <n v="18.100000000000001"/>
    <n v="145.79999999999998"/>
    <n v="88.7"/>
    <n v="103.1"/>
    <n v="108.4"/>
    <n v="99.7"/>
    <n v="107.3"/>
    <n v="124.3"/>
    <n v="61.9"/>
    <n v="42.4"/>
    <n v="110.9"/>
    <n v="91.5"/>
    <n v="95.8"/>
    <n v="70.900000000000006"/>
  </r>
  <r>
    <s v="AHQ"/>
    <x v="0"/>
    <x v="1"/>
    <n v="33.1"/>
    <n v="31.6"/>
    <n v="2.9"/>
    <n v="33.700000000000003"/>
    <n v="49.39"/>
    <n v="24.3"/>
    <n v="43.6"/>
    <n v="47.21"/>
    <n v="33.299999999999997"/>
    <n v="29.2"/>
    <n v="51.5"/>
    <n v="0"/>
    <n v="379.8"/>
    <n v="99.9"/>
    <n v="80.400000000000006"/>
    <n v="4.8"/>
    <n v="79.3"/>
    <n v="88.6"/>
    <n v="80.7"/>
    <n v="104.4"/>
    <n v="60.1"/>
    <n v="98.7"/>
    <n v="95.8"/>
    <n v="81.7"/>
    <n v="0"/>
  </r>
  <r>
    <s v="AHR"/>
    <x v="0"/>
    <x v="1"/>
    <n v="0"/>
    <n v="0"/>
    <n v="0"/>
    <n v="0"/>
    <n v="0"/>
    <n v="0"/>
    <n v="0"/>
    <n v="0"/>
    <n v="0"/>
    <n v="0"/>
    <n v="0"/>
    <n v="0"/>
    <n v="0"/>
    <n v="0"/>
    <n v="0"/>
    <n v="0"/>
    <n v="0"/>
    <n v="0"/>
    <n v="0"/>
    <n v="0"/>
    <n v="0"/>
    <n v="0"/>
    <n v="0"/>
    <n v="0"/>
    <n v="0"/>
  </r>
  <r>
    <s v="AHS"/>
    <x v="0"/>
    <x v="4"/>
    <n v="0"/>
    <n v="0"/>
    <n v="0"/>
    <n v="0"/>
    <n v="0"/>
    <n v="0"/>
    <n v="0"/>
    <n v="0"/>
    <n v="0"/>
    <n v="0"/>
    <n v="0"/>
    <n v="0"/>
    <n v="0"/>
    <n v="0"/>
    <n v="0"/>
    <n v="0"/>
    <n v="0"/>
    <n v="0"/>
    <n v="0"/>
    <n v="0"/>
    <n v="0"/>
    <n v="0"/>
    <n v="0"/>
    <n v="0"/>
    <n v="0"/>
  </r>
  <r>
    <s v="AHT"/>
    <x v="0"/>
    <x v="0"/>
    <n v="0"/>
    <n v="0"/>
    <n v="0"/>
    <n v="0"/>
    <n v="0"/>
    <n v="0"/>
    <n v="0"/>
    <n v="0"/>
    <n v="0"/>
    <n v="0"/>
    <n v="0"/>
    <n v="0"/>
    <n v="0"/>
    <n v="0"/>
    <n v="0"/>
    <n v="0"/>
    <n v="0"/>
    <n v="0"/>
    <n v="0"/>
    <n v="0"/>
    <n v="0"/>
    <n v="0"/>
    <n v="0"/>
    <n v="0"/>
    <n v="0"/>
  </r>
  <r>
    <s v="AHU"/>
    <x v="0"/>
    <x v="3"/>
    <n v="46.6"/>
    <n v="138.80000000000001"/>
    <n v="160.19999999999999"/>
    <n v="61.7"/>
    <n v="0"/>
    <n v="0"/>
    <n v="0"/>
    <n v="0"/>
    <n v="0"/>
    <n v="0"/>
    <n v="0"/>
    <n v="0"/>
    <n v="407.3"/>
    <n v="22.9"/>
    <n v="6.4"/>
    <n v="8.6999999999999993"/>
    <n v="0"/>
    <n v="0"/>
    <n v="0"/>
    <n v="0"/>
    <n v="0"/>
    <n v="0"/>
    <n v="0"/>
    <n v="0"/>
    <n v="0"/>
  </r>
  <r>
    <s v="AHV"/>
    <x v="0"/>
    <x v="3"/>
    <n v="50.8"/>
    <n v="58.8"/>
    <n v="17.399999999999999"/>
    <n v="38.700000000000003"/>
    <n v="58.5"/>
    <n v="69.599999999999994"/>
    <n v="134.6"/>
    <n v="115.7"/>
    <n v="63.1"/>
    <n v="52"/>
    <n v="62.8"/>
    <n v="51.6"/>
    <n v="773.6"/>
    <n v="53.1"/>
    <n v="36.200000000000003"/>
    <n v="39.5"/>
    <n v="50.6"/>
    <n v="53.7"/>
    <n v="40"/>
    <n v="24.9"/>
    <n v="9.6999999999999993"/>
    <n v="50.2"/>
    <n v="55.8"/>
    <n v="44"/>
    <n v="29.9"/>
  </r>
  <r>
    <s v="AHW"/>
    <x v="0"/>
    <x v="5"/>
    <n v="0"/>
    <n v="0"/>
    <n v="0"/>
    <n v="0"/>
    <n v="0"/>
    <n v="0"/>
    <n v="0"/>
    <n v="0"/>
    <n v="0"/>
    <n v="44.6"/>
    <n v="91.3"/>
    <n v="60.3"/>
    <n v="196.2"/>
    <n v="0"/>
    <n v="0"/>
    <n v="0"/>
    <n v="0"/>
    <n v="0"/>
    <n v="0"/>
    <n v="0"/>
    <n v="0"/>
    <n v="0"/>
    <n v="45.7"/>
    <n v="42"/>
    <n v="62.1"/>
  </r>
  <r>
    <s v="AHX"/>
    <x v="0"/>
    <x v="4"/>
    <n v="0"/>
    <n v="0"/>
    <n v="0"/>
    <n v="0"/>
    <n v="0"/>
    <n v="0"/>
    <n v="0"/>
    <n v="0"/>
    <n v="0"/>
    <n v="0"/>
    <n v="0"/>
    <n v="0"/>
    <n v="0"/>
    <n v="0"/>
    <n v="0"/>
    <n v="0"/>
    <n v="0"/>
    <n v="0"/>
    <n v="0"/>
    <n v="0"/>
    <n v="0"/>
    <n v="0"/>
    <n v="0"/>
    <n v="0"/>
    <n v="0"/>
  </r>
  <r>
    <s v="AHY"/>
    <x v="0"/>
    <x v="2"/>
    <n v="0"/>
    <n v="0"/>
    <n v="0"/>
    <n v="0"/>
    <n v="0"/>
    <n v="0"/>
    <n v="19.3"/>
    <n v="9.6999999999999993"/>
    <n v="0"/>
    <n v="0"/>
    <n v="0"/>
    <n v="0"/>
    <n v="29"/>
    <n v="0"/>
    <n v="0"/>
    <n v="0"/>
    <n v="0"/>
    <n v="25.3"/>
    <n v="0"/>
    <n v="36.4"/>
    <n v="1.5"/>
    <n v="0"/>
    <n v="0"/>
    <n v="0"/>
    <n v="0"/>
  </r>
  <r>
    <s v="AHZ"/>
    <x v="0"/>
    <x v="1"/>
    <n v="0"/>
    <n v="0"/>
    <n v="0"/>
    <n v="0"/>
    <n v="0"/>
    <n v="0"/>
    <n v="0"/>
    <n v="0"/>
    <n v="0"/>
    <n v="0"/>
    <n v="0"/>
    <n v="0"/>
    <n v="0"/>
    <n v="0"/>
    <n v="0"/>
    <n v="0"/>
    <n v="0"/>
    <n v="0"/>
    <n v="0"/>
    <n v="0"/>
    <n v="0"/>
    <n v="0"/>
    <n v="0"/>
    <n v="0"/>
    <n v="0"/>
  </r>
  <r>
    <s v="AIA"/>
    <x v="0"/>
    <x v="0"/>
    <n v="98.6"/>
    <n v="158.81"/>
    <n v="169.03"/>
    <n v="163.75"/>
    <n v="158.82"/>
    <n v="147.53"/>
    <n v="134.41999999999999"/>
    <n v="122.09"/>
    <n v="162"/>
    <n v="166.2"/>
    <n v="137.5"/>
    <n v="108.2"/>
    <n v="1726.95"/>
    <n v="43"/>
    <n v="24.5"/>
    <n v="19.399999999999999"/>
    <n v="13.8"/>
    <n v="41.7"/>
    <n v="21"/>
    <n v="27.9"/>
    <n v="22.9"/>
    <n v="19"/>
    <n v="26.5"/>
    <n v="19.600000000000001"/>
    <n v="31.4"/>
  </r>
  <r>
    <s v="AIB"/>
    <x v="0"/>
    <x v="5"/>
    <n v="65.400000000000006"/>
    <n v="97.9"/>
    <n v="92.8"/>
    <n v="71.599999999999994"/>
    <n v="102.2"/>
    <n v="106.8"/>
    <n v="108.3"/>
    <n v="62"/>
    <n v="77.900000000000006"/>
    <n v="115.7"/>
    <n v="133"/>
    <n v="66.900000000000006"/>
    <n v="1100.5"/>
    <n v="36.799999999999997"/>
    <n v="23.1"/>
    <n v="6.5"/>
    <n v="19.3"/>
    <n v="25.4"/>
    <n v="10.4"/>
    <n v="6.5"/>
    <n v="1.5"/>
    <n v="9.5"/>
    <n v="4.3"/>
    <n v="12.5"/>
    <n v="11.4"/>
  </r>
  <r>
    <s v="AIC"/>
    <x v="0"/>
    <x v="3"/>
    <n v="35.6"/>
    <n v="26.9"/>
    <n v="21.2"/>
    <n v="0"/>
    <n v="9.4"/>
    <n v="6"/>
    <n v="19.8"/>
    <n v="1"/>
    <n v="3.7"/>
    <n v="1.6"/>
    <n v="20.9"/>
    <n v="13.3"/>
    <n v="159.4"/>
    <n v="5.9"/>
    <n v="5.7"/>
    <n v="5"/>
    <n v="0"/>
    <n v="12.6"/>
    <n v="6"/>
    <n v="11.7"/>
    <n v="5"/>
    <n v="5.8"/>
    <n v="6.4"/>
    <n v="8.4"/>
    <n v="21.2"/>
  </r>
  <r>
    <s v="AID"/>
    <x v="0"/>
    <x v="5"/>
    <n v="123.9"/>
    <n v="158.9"/>
    <n v="130.4"/>
    <n v="63.5"/>
    <n v="0"/>
    <n v="52.8"/>
    <n v="290.39999999999998"/>
    <n v="65.2"/>
    <n v="121.5"/>
    <n v="217.5"/>
    <n v="58.7"/>
    <n v="129.19999999999999"/>
    <n v="1412"/>
    <n v="42.6"/>
    <n v="11.2"/>
    <n v="17"/>
    <n v="12.1"/>
    <n v="0"/>
    <n v="42.7"/>
    <n v="0"/>
    <n v="2.1"/>
    <n v="2.1"/>
    <n v="8.3000000000000007"/>
    <n v="5.7"/>
    <n v="0"/>
  </r>
  <r>
    <s v="AIE"/>
    <x v="0"/>
    <x v="3"/>
    <n v="0"/>
    <n v="0"/>
    <n v="0"/>
    <n v="0"/>
    <n v="0"/>
    <n v="0"/>
    <n v="0"/>
    <n v="0"/>
    <n v="0"/>
    <n v="0"/>
    <n v="0"/>
    <n v="0"/>
    <n v="0"/>
    <n v="0"/>
    <n v="0"/>
    <n v="0"/>
    <n v="0"/>
    <n v="0"/>
    <n v="0"/>
    <n v="0"/>
    <n v="0"/>
    <n v="0"/>
    <n v="0"/>
    <n v="0"/>
    <n v="0"/>
  </r>
  <r>
    <s v="AIF"/>
    <x v="0"/>
    <x v="5"/>
    <n v="151.80000000000001"/>
    <n v="160.9"/>
    <n v="209.3"/>
    <n v="204.8"/>
    <n v="233.4"/>
    <n v="207.2"/>
    <n v="167.2"/>
    <n v="135.5"/>
    <n v="189.7"/>
    <n v="205.2"/>
    <n v="221.3"/>
    <n v="152.4"/>
    <n v="2238.7000000000003"/>
    <n v="7.2"/>
    <n v="2"/>
    <n v="2.5"/>
    <n v="5.8"/>
    <n v="2.4"/>
    <n v="3.1"/>
    <n v="8.3000000000000007"/>
    <n v="6.7"/>
    <n v="3.5"/>
    <n v="6.5"/>
    <n v="2.8"/>
    <n v="2.5"/>
  </r>
  <r>
    <s v="AIG"/>
    <x v="0"/>
    <x v="7"/>
    <n v="0"/>
    <n v="0"/>
    <n v="0"/>
    <n v="0"/>
    <n v="0"/>
    <n v="0"/>
    <n v="0"/>
    <n v="0"/>
    <n v="0"/>
    <n v="0"/>
    <n v="0"/>
    <n v="0"/>
    <n v="0"/>
    <n v="0"/>
    <n v="0"/>
    <n v="0"/>
    <n v="0"/>
    <n v="0"/>
    <n v="0"/>
    <n v="0"/>
    <n v="0"/>
    <n v="0"/>
    <n v="0"/>
    <n v="0"/>
    <n v="0"/>
  </r>
  <r>
    <s v="AIH"/>
    <x v="0"/>
    <x v="7"/>
    <n v="0"/>
    <n v="0"/>
    <n v="0"/>
    <n v="0"/>
    <n v="0"/>
    <n v="0"/>
    <n v="0"/>
    <n v="0"/>
    <n v="0"/>
    <n v="0"/>
    <n v="0"/>
    <n v="0"/>
    <n v="0"/>
    <n v="0"/>
    <n v="0"/>
    <n v="0"/>
    <n v="0"/>
    <n v="0"/>
    <n v="0"/>
    <n v="0"/>
    <n v="0"/>
    <n v="0"/>
    <n v="0"/>
    <n v="0"/>
    <n v="0"/>
  </r>
  <r>
    <s v="AII"/>
    <x v="0"/>
    <x v="0"/>
    <n v="0"/>
    <n v="0"/>
    <n v="0"/>
    <n v="0"/>
    <n v="0"/>
    <n v="0"/>
    <n v="0"/>
    <n v="0"/>
    <n v="0"/>
    <n v="0"/>
    <n v="0"/>
    <n v="0"/>
    <n v="0"/>
    <n v="0"/>
    <n v="0"/>
    <n v="0"/>
    <n v="0"/>
    <n v="0"/>
    <n v="0"/>
    <n v="0"/>
    <n v="0"/>
    <n v="0"/>
    <n v="0"/>
    <n v="0"/>
    <n v="0"/>
  </r>
  <r>
    <s v="AIJ"/>
    <x v="0"/>
    <x v="4"/>
    <n v="0"/>
    <n v="0"/>
    <n v="0"/>
    <n v="0"/>
    <n v="0"/>
    <n v="0"/>
    <n v="0"/>
    <n v="0"/>
    <n v="0"/>
    <n v="0"/>
    <n v="0"/>
    <n v="0"/>
    <n v="0"/>
    <n v="0"/>
    <n v="0"/>
    <n v="0"/>
    <n v="0"/>
    <n v="0"/>
    <n v="0"/>
    <n v="0"/>
    <n v="0"/>
    <n v="0"/>
    <n v="0"/>
    <n v="0"/>
    <n v="0"/>
  </r>
  <r>
    <s v="AIK"/>
    <x v="0"/>
    <x v="3"/>
    <n v="76.099999999999994"/>
    <n v="56.6"/>
    <n v="40.5"/>
    <n v="36.200000000000003"/>
    <n v="6.5"/>
    <n v="8"/>
    <n v="0"/>
    <n v="0"/>
    <n v="29.1"/>
    <n v="49.3"/>
    <n v="81.5"/>
    <n v="71.2"/>
    <n v="454.99999999999994"/>
    <n v="44"/>
    <n v="64"/>
    <n v="96"/>
    <n v="95"/>
    <n v="16"/>
    <n v="0.5"/>
    <n v="0"/>
    <n v="0"/>
    <n v="15"/>
    <n v="28.4"/>
    <n v="40"/>
    <n v="31"/>
  </r>
  <r>
    <s v="AIL"/>
    <x v="0"/>
    <x v="0"/>
    <n v="76.5"/>
    <n v="76.599999999999994"/>
    <n v="70.2"/>
    <n v="92.9"/>
    <n v="78"/>
    <n v="74.599999999999994"/>
    <n v="141"/>
    <n v="140.5"/>
    <n v="176.8"/>
    <n v="78"/>
    <n v="54.4"/>
    <n v="91.7"/>
    <n v="1151.2000000000003"/>
    <n v="7.4"/>
    <n v="10.6"/>
    <n v="21.4"/>
    <n v="15"/>
    <n v="12.2"/>
    <n v="32.5"/>
    <n v="17.2"/>
    <n v="6"/>
    <n v="1.6"/>
    <n v="3"/>
    <n v="35.5"/>
    <n v="28.6"/>
  </r>
  <r>
    <s v="AIM"/>
    <x v="0"/>
    <x v="8"/>
    <n v="88.2"/>
    <n v="209.7"/>
    <n v="183.6"/>
    <n v="137.30000000000001"/>
    <n v="28.9"/>
    <n v="0"/>
    <n v="0"/>
    <n v="0"/>
    <n v="0"/>
    <n v="0"/>
    <n v="0"/>
    <n v="0"/>
    <n v="647.69999999999993"/>
    <n v="11.5"/>
    <n v="1"/>
    <n v="1.5"/>
    <n v="1"/>
    <n v="0"/>
    <n v="0"/>
    <n v="0"/>
    <n v="0"/>
    <n v="0"/>
    <n v="0"/>
    <n v="0"/>
    <n v="0"/>
  </r>
  <r>
    <s v="AIN"/>
    <x v="0"/>
    <x v="4"/>
    <n v="34"/>
    <n v="28.1"/>
    <n v="61.6"/>
    <n v="123.3"/>
    <n v="176.9"/>
    <n v="150.5"/>
    <n v="108.2"/>
    <n v="113.9"/>
    <n v="44.6"/>
    <n v="36.1"/>
    <n v="56.4"/>
    <n v="27.2"/>
    <n v="960.80000000000007"/>
    <n v="105.5"/>
    <n v="52.5"/>
    <n v="82.6"/>
    <n v="143.1"/>
    <n v="120.3"/>
    <n v="55.5"/>
    <n v="66.5"/>
    <n v="14.3"/>
    <n v="67.5"/>
    <n v="34.9"/>
    <n v="50"/>
    <n v="30.5"/>
  </r>
  <r>
    <s v="AIO"/>
    <x v="0"/>
    <x v="6"/>
    <n v="0"/>
    <n v="0"/>
    <n v="0"/>
    <n v="0"/>
    <n v="0"/>
    <n v="0"/>
    <n v="0"/>
    <n v="0"/>
    <n v="0"/>
    <n v="0"/>
    <n v="0"/>
    <n v="0"/>
    <n v="0"/>
    <n v="0"/>
    <n v="0"/>
    <n v="0"/>
    <n v="0"/>
    <n v="0"/>
    <n v="0"/>
    <n v="0"/>
    <n v="0"/>
    <n v="0"/>
    <n v="0"/>
    <n v="0"/>
    <n v="0"/>
  </r>
  <r>
    <s v="AIP"/>
    <x v="0"/>
    <x v="5"/>
    <n v="0"/>
    <n v="0"/>
    <n v="0"/>
    <n v="0"/>
    <n v="0"/>
    <n v="0"/>
    <n v="0"/>
    <n v="0"/>
    <n v="0"/>
    <n v="0"/>
    <n v="0"/>
    <n v="0"/>
    <n v="0"/>
    <n v="0"/>
    <n v="0"/>
    <n v="0"/>
    <n v="0"/>
    <n v="0"/>
    <n v="0"/>
    <n v="0"/>
    <n v="0"/>
    <n v="0"/>
    <n v="0"/>
    <n v="0"/>
    <n v="0"/>
  </r>
  <r>
    <s v="AIQ"/>
    <x v="0"/>
    <x v="0"/>
    <n v="132.30000000000001"/>
    <n v="131.44"/>
    <n v="104.96"/>
    <n v="168.05"/>
    <n v="260.35000000000002"/>
    <n v="159.94"/>
    <n v="123.81"/>
    <n v="107.3"/>
    <n v="131.69999999999999"/>
    <n v="217.31"/>
    <n v="170.3"/>
    <n v="143.69999999999999"/>
    <n v="1851.1599999999999"/>
    <n v="22.4"/>
    <n v="32.5"/>
    <n v="85"/>
    <n v="46.9"/>
    <n v="16.5"/>
    <n v="6.9"/>
    <n v="27"/>
    <n v="42.3"/>
    <n v="60.6"/>
    <n v="55.3"/>
    <n v="26.3"/>
    <n v="8.4"/>
  </r>
  <r>
    <s v="AIR"/>
    <x v="0"/>
    <x v="7"/>
    <n v="0"/>
    <n v="0"/>
    <n v="0"/>
    <n v="0"/>
    <n v="0"/>
    <n v="0"/>
    <n v="0"/>
    <n v="0"/>
    <n v="1.4"/>
    <n v="45.3"/>
    <n v="120.4"/>
    <n v="70.3"/>
    <n v="237.39999999999998"/>
    <n v="0"/>
    <n v="0"/>
    <n v="0"/>
    <n v="0"/>
    <n v="0"/>
    <n v="0"/>
    <n v="0"/>
    <n v="0"/>
    <n v="44"/>
    <n v="53.7"/>
    <n v="48.9"/>
    <n v="15.8"/>
  </r>
  <r>
    <s v="AIS"/>
    <x v="0"/>
    <x v="1"/>
    <n v="155.9"/>
    <n v="119.3"/>
    <n v="110.6"/>
    <n v="185.3"/>
    <n v="204.6"/>
    <n v="100.7"/>
    <n v="86.2"/>
    <n v="61"/>
    <n v="100.8"/>
    <n v="134.19999999999999"/>
    <n v="123.7"/>
    <n v="100.6"/>
    <n v="1482.9"/>
    <n v="12.4"/>
    <n v="12"/>
    <n v="2.5"/>
    <n v="3.2"/>
    <n v="1.6"/>
    <n v="7.5"/>
    <n v="11.4"/>
    <n v="5.9"/>
    <n v="11.7"/>
    <n v="4.5999999999999996"/>
    <n v="13.7"/>
    <n v="0"/>
  </r>
  <r>
    <s v="AIT"/>
    <x v="0"/>
    <x v="7"/>
    <n v="0"/>
    <n v="0"/>
    <n v="0"/>
    <n v="0"/>
    <n v="0"/>
    <n v="0"/>
    <n v="0"/>
    <n v="0"/>
    <n v="0"/>
    <n v="0"/>
    <n v="0"/>
    <n v="0"/>
    <n v="0"/>
    <n v="0"/>
    <n v="0"/>
    <n v="0"/>
    <n v="0"/>
    <n v="0"/>
    <n v="0"/>
    <n v="0"/>
    <n v="0"/>
    <n v="0"/>
    <n v="0"/>
    <n v="0"/>
    <n v="0"/>
  </r>
  <r>
    <s v="AIU"/>
    <x v="0"/>
    <x v="8"/>
    <n v="86.5"/>
    <n v="76"/>
    <n v="124.1"/>
    <n v="109.5"/>
    <n v="59.8"/>
    <n v="87.5"/>
    <n v="59"/>
    <n v="120.2"/>
    <n v="67.400000000000006"/>
    <n v="44.8"/>
    <n v="38.200000000000003"/>
    <n v="70.2"/>
    <n v="943.20000000000016"/>
    <n v="0"/>
    <n v="0"/>
    <n v="0"/>
    <n v="0"/>
    <n v="0"/>
    <n v="0"/>
    <n v="0"/>
    <n v="0"/>
    <n v="0"/>
    <n v="0"/>
    <n v="0"/>
    <n v="0"/>
  </r>
  <r>
    <s v="AIV"/>
    <x v="0"/>
    <x v="3"/>
    <n v="0"/>
    <n v="0"/>
    <n v="0"/>
    <n v="0"/>
    <n v="0"/>
    <n v="0"/>
    <n v="0"/>
    <n v="59.1"/>
    <n v="106"/>
    <n v="37.1"/>
    <n v="88.4"/>
    <n v="89.5"/>
    <n v="380.1"/>
    <n v="0"/>
    <n v="0"/>
    <n v="0"/>
    <n v="0"/>
    <n v="0"/>
    <n v="0"/>
    <n v="0"/>
    <n v="84.3"/>
    <n v="81.400000000000006"/>
    <n v="150.9"/>
    <n v="129.9"/>
    <n v="43.1"/>
  </r>
  <r>
    <s v="AIW"/>
    <x v="0"/>
    <x v="3"/>
    <n v="0"/>
    <n v="0"/>
    <n v="0"/>
    <n v="0"/>
    <n v="0"/>
    <n v="0"/>
    <n v="61.6"/>
    <n v="162.80000000000001"/>
    <n v="133.4"/>
    <n v="175.6"/>
    <n v="95.7"/>
    <n v="160.9"/>
    <n v="790"/>
    <n v="0"/>
    <n v="0"/>
    <n v="0"/>
    <n v="0"/>
    <n v="0"/>
    <n v="0"/>
    <n v="14.5"/>
    <n v="0"/>
    <n v="3.5"/>
    <n v="0"/>
    <n v="1"/>
    <n v="0"/>
  </r>
  <r>
    <s v="AIX"/>
    <x v="0"/>
    <x v="0"/>
    <n v="0"/>
    <n v="0"/>
    <n v="0"/>
    <n v="0"/>
    <n v="0"/>
    <n v="0"/>
    <n v="0"/>
    <n v="56.7"/>
    <n v="63.3"/>
    <n v="57.4"/>
    <n v="103.1"/>
    <n v="86.6"/>
    <n v="367.1"/>
    <n v="0"/>
    <n v="0"/>
    <n v="0"/>
    <n v="0"/>
    <n v="0"/>
    <n v="0"/>
    <n v="0"/>
    <n v="87.7"/>
    <n v="91.5"/>
    <n v="87.4"/>
    <n v="63.9"/>
    <n v="55.8"/>
  </r>
  <r>
    <s v="AIY"/>
    <x v="0"/>
    <x v="5"/>
    <n v="219.1"/>
    <n v="155.9"/>
    <n v="160.30000000000001"/>
    <n v="174.2"/>
    <n v="229.1"/>
    <n v="187.5"/>
    <n v="234.4"/>
    <n v="153.80000000000001"/>
    <n v="187.9"/>
    <n v="184.8"/>
    <n v="202.4"/>
    <n v="185.5"/>
    <n v="2274.9"/>
    <n v="19.3"/>
    <n v="22.3"/>
    <n v="54.9"/>
    <n v="21.6"/>
    <n v="22.2"/>
    <n v="31.9"/>
    <n v="23.9"/>
    <n v="42.1"/>
    <n v="27.8"/>
    <n v="19.399999999999999"/>
    <n v="57.5"/>
    <n v="18.899999999999999"/>
  </r>
  <r>
    <s v="AIZ"/>
    <x v="0"/>
    <x v="7"/>
    <n v="0"/>
    <n v="0"/>
    <n v="0"/>
    <n v="0"/>
    <n v="0"/>
    <n v="0"/>
    <n v="0"/>
    <n v="0"/>
    <n v="0"/>
    <n v="0"/>
    <n v="0"/>
    <n v="0"/>
    <n v="0"/>
    <n v="0"/>
    <n v="0"/>
    <n v="0"/>
    <n v="0"/>
    <n v="0"/>
    <n v="0"/>
    <n v="0"/>
    <n v="0"/>
    <n v="0"/>
    <n v="0"/>
    <n v="0"/>
    <n v="0"/>
  </r>
  <r>
    <s v="AJA"/>
    <x v="0"/>
    <x v="1"/>
    <n v="204.8"/>
    <n v="104.6"/>
    <n v="85.6"/>
    <n v="95.7"/>
    <n v="190.8"/>
    <n v="101.2"/>
    <n v="75.900000000000006"/>
    <n v="86"/>
    <n v="79.2"/>
    <n v="122.5"/>
    <n v="134.9"/>
    <n v="47.9"/>
    <n v="1329.1000000000004"/>
    <n v="3.8"/>
    <n v="13.6"/>
    <n v="13.3"/>
    <n v="4.5999999999999996"/>
    <n v="3.8"/>
    <n v="5.8"/>
    <n v="0"/>
    <n v="4.9000000000000004"/>
    <n v="3.6"/>
    <n v="13.9"/>
    <n v="12.7"/>
    <n v="9.9"/>
  </r>
  <r>
    <s v="AJB"/>
    <x v="0"/>
    <x v="1"/>
    <n v="0"/>
    <n v="0"/>
    <n v="0"/>
    <n v="0"/>
    <n v="0"/>
    <n v="0"/>
    <n v="0"/>
    <n v="0"/>
    <n v="0"/>
    <n v="0"/>
    <n v="0"/>
    <n v="0"/>
    <n v="0"/>
    <n v="0"/>
    <n v="0"/>
    <n v="0"/>
    <n v="0"/>
    <n v="0"/>
    <n v="0"/>
    <n v="0"/>
    <n v="0"/>
    <n v="0"/>
    <n v="0"/>
    <n v="0"/>
    <n v="0"/>
  </r>
  <r>
    <s v="AJC"/>
    <x v="0"/>
    <x v="6"/>
    <n v="0"/>
    <n v="0"/>
    <n v="0"/>
    <n v="0"/>
    <n v="0"/>
    <n v="0"/>
    <n v="0"/>
    <n v="0"/>
    <n v="0"/>
    <n v="0"/>
    <n v="0"/>
    <n v="0"/>
    <n v="0"/>
    <n v="0"/>
    <n v="0"/>
    <n v="0"/>
    <n v="0"/>
    <n v="0"/>
    <n v="0"/>
    <n v="0"/>
    <n v="0"/>
    <n v="0"/>
    <n v="0"/>
    <n v="0"/>
    <n v="0"/>
  </r>
  <r>
    <s v="AJD"/>
    <x v="0"/>
    <x v="1"/>
    <n v="22.12"/>
    <n v="52.38"/>
    <n v="52.36"/>
    <n v="49.1"/>
    <n v="69.900000000000006"/>
    <n v="19.5"/>
    <n v="4"/>
    <n v="13"/>
    <n v="47"/>
    <n v="37.799999999999997"/>
    <n v="63"/>
    <n v="103.1"/>
    <n v="533.26"/>
    <n v="12.9"/>
    <n v="11.7"/>
    <n v="17"/>
    <n v="14.5"/>
    <n v="17.899999999999999"/>
    <n v="6.8"/>
    <n v="0"/>
    <n v="4.5999999999999996"/>
    <n v="6"/>
    <n v="12.5"/>
    <n v="14.5"/>
    <n v="3.5"/>
  </r>
  <r>
    <s v="AJE"/>
    <x v="0"/>
    <x v="7"/>
    <n v="122.2"/>
    <n v="41.9"/>
    <n v="69.599999999999994"/>
    <n v="55"/>
    <n v="64.099999999999994"/>
    <n v="60.8"/>
    <n v="76.3"/>
    <n v="104.5"/>
    <n v="161.69999999999999"/>
    <n v="117.16"/>
    <n v="148.80000000000001"/>
    <n v="59.9"/>
    <n v="1081.96"/>
    <n v="0"/>
    <n v="1.5"/>
    <n v="2.2999999999999998"/>
    <n v="0"/>
    <n v="0"/>
    <n v="1"/>
    <n v="0"/>
    <n v="4.3"/>
    <n v="1"/>
    <n v="2.2999999999999998"/>
    <n v="0"/>
    <n v="0"/>
  </r>
  <r>
    <s v="AJF"/>
    <x v="0"/>
    <x v="4"/>
    <n v="247.3"/>
    <n v="203.1"/>
    <n v="176.2"/>
    <n v="199.4"/>
    <n v="133.9"/>
    <n v="135"/>
    <n v="127.3"/>
    <n v="85.8"/>
    <n v="101"/>
    <n v="188.6"/>
    <n v="235.1"/>
    <n v="133.69999999999999"/>
    <n v="1966.3999999999996"/>
    <n v="42.4"/>
    <n v="88"/>
    <n v="15.8"/>
    <n v="20.3"/>
    <n v="43.7"/>
    <n v="28"/>
    <n v="26.1"/>
    <n v="20"/>
    <n v="14.3"/>
    <n v="41.5"/>
    <n v="35.5"/>
    <n v="9.8000000000000007"/>
  </r>
  <r>
    <s v="AJG"/>
    <x v="0"/>
    <x v="3"/>
    <n v="28.5"/>
    <n v="69"/>
    <n v="61.1"/>
    <n v="98.5"/>
    <n v="213.7"/>
    <n v="127.2"/>
    <n v="71.8"/>
    <n v="108.8"/>
    <n v="133.19999999999999"/>
    <n v="109.5"/>
    <n v="100.9"/>
    <n v="97.1"/>
    <n v="1219.3"/>
    <n v="51.3"/>
    <n v="18.3"/>
    <n v="10.7"/>
    <n v="16"/>
    <n v="13.5"/>
    <n v="29.3"/>
    <n v="11.3"/>
    <n v="9.3000000000000007"/>
    <n v="13.5"/>
    <n v="20"/>
    <n v="55.7"/>
    <n v="11.8"/>
  </r>
  <r>
    <s v="AJH"/>
    <x v="0"/>
    <x v="7"/>
    <n v="0"/>
    <n v="0"/>
    <n v="0"/>
    <n v="0"/>
    <n v="0"/>
    <n v="0"/>
    <n v="0"/>
    <n v="0"/>
    <n v="0"/>
    <n v="0"/>
    <n v="0"/>
    <n v="0"/>
    <n v="0"/>
    <n v="0"/>
    <n v="0"/>
    <n v="0"/>
    <n v="0"/>
    <n v="0"/>
    <n v="0"/>
    <n v="0"/>
    <n v="0"/>
    <n v="0"/>
    <n v="0"/>
    <n v="0"/>
    <n v="0"/>
  </r>
  <r>
    <s v="AJI"/>
    <x v="0"/>
    <x v="8"/>
    <n v="241.4"/>
    <n v="224.1"/>
    <n v="287.79000000000002"/>
    <n v="172.3"/>
    <n v="162.69999999999999"/>
    <n v="179.8"/>
    <n v="165.4"/>
    <n v="181.3"/>
    <n v="137.9"/>
    <n v="124.4"/>
    <n v="238.3"/>
    <n v="135.6"/>
    <n v="2250.9900000000002"/>
    <n v="3.5"/>
    <n v="1"/>
    <n v="2"/>
    <n v="2"/>
    <n v="11.5"/>
    <n v="5.5"/>
    <n v="5"/>
    <n v="5.8"/>
    <n v="17"/>
    <n v="2"/>
    <n v="3"/>
    <n v="3"/>
  </r>
  <r>
    <s v="AJJ"/>
    <x v="0"/>
    <x v="8"/>
    <n v="0"/>
    <n v="0"/>
    <n v="0"/>
    <n v="0"/>
    <n v="0"/>
    <n v="0"/>
    <n v="0"/>
    <n v="0"/>
    <n v="0"/>
    <n v="0"/>
    <n v="0"/>
    <n v="0"/>
    <n v="0"/>
    <n v="0"/>
    <n v="0"/>
    <n v="0"/>
    <n v="0"/>
    <n v="0"/>
    <n v="0"/>
    <n v="0"/>
    <n v="0"/>
    <n v="0"/>
    <n v="0"/>
    <n v="0"/>
    <n v="0"/>
  </r>
  <r>
    <s v="AJK"/>
    <x v="0"/>
    <x v="2"/>
    <n v="0"/>
    <n v="0"/>
    <n v="0"/>
    <n v="0"/>
    <n v="0"/>
    <n v="0"/>
    <n v="0"/>
    <n v="45"/>
    <n v="106.9"/>
    <n v="105"/>
    <n v="97"/>
    <n v="58.7"/>
    <n v="412.59999999999997"/>
    <n v="0"/>
    <n v="0"/>
    <n v="0"/>
    <n v="0"/>
    <n v="0"/>
    <n v="0"/>
    <n v="0"/>
    <n v="86.7"/>
    <n v="45.9"/>
    <n v="59"/>
    <n v="55.8"/>
    <n v="69.400000000000006"/>
  </r>
  <r>
    <s v="AJL"/>
    <x v="0"/>
    <x v="0"/>
    <n v="67.099999999999994"/>
    <n v="50"/>
    <n v="67.5"/>
    <n v="70.3"/>
    <n v="35"/>
    <n v="60.4"/>
    <n v="21.8"/>
    <n v="70.900000000000006"/>
    <n v="78.900000000000006"/>
    <n v="7.4"/>
    <n v="61.1"/>
    <n v="100.3"/>
    <n v="690.69999999999993"/>
    <n v="8.1"/>
    <n v="22.5"/>
    <n v="26"/>
    <n v="23.5"/>
    <n v="49.4"/>
    <n v="33.200000000000003"/>
    <n v="102.8"/>
    <n v="32.799999999999997"/>
    <n v="28"/>
    <n v="92.9"/>
    <n v="56.6"/>
    <n v="18.8"/>
  </r>
  <r>
    <s v="AJM"/>
    <x v="0"/>
    <x v="4"/>
    <n v="437.8"/>
    <n v="260.3"/>
    <n v="122.7"/>
    <n v="93.6"/>
    <n v="64.7"/>
    <n v="117"/>
    <n v="179"/>
    <n v="87.2"/>
    <n v="132.5"/>
    <n v="257.8"/>
    <n v="290.39999999999998"/>
    <n v="86.3"/>
    <n v="2129.3000000000002"/>
    <n v="6.6"/>
    <n v="2"/>
    <n v="15.2"/>
    <n v="27.6"/>
    <n v="10.9"/>
    <n v="34.299999999999997"/>
    <n v="35.6"/>
    <n v="37.6"/>
    <n v="48.2"/>
    <n v="23.8"/>
    <n v="7.7"/>
    <n v="14.7"/>
  </r>
  <r>
    <s v="AJN"/>
    <x v="0"/>
    <x v="0"/>
    <n v="0"/>
    <n v="0"/>
    <n v="0"/>
    <n v="0"/>
    <n v="0.9"/>
    <n v="10.7"/>
    <n v="32"/>
    <n v="0"/>
    <n v="0"/>
    <n v="0"/>
    <n v="0"/>
    <n v="0"/>
    <n v="43.6"/>
    <n v="0"/>
    <n v="0"/>
    <n v="0"/>
    <n v="0"/>
    <n v="132"/>
    <n v="153.80000000000001"/>
    <n v="144.5"/>
    <n v="3"/>
    <n v="0"/>
    <n v="0"/>
    <n v="0"/>
    <n v="0"/>
  </r>
  <r>
    <s v="AJO"/>
    <x v="0"/>
    <x v="7"/>
    <n v="168"/>
    <n v="145"/>
    <n v="152"/>
    <n v="159"/>
    <n v="187"/>
    <n v="126"/>
    <n v="173"/>
    <n v="149"/>
    <n v="145"/>
    <n v="155"/>
    <n v="108"/>
    <n v="1"/>
    <n v="1668"/>
    <n v="0"/>
    <n v="0"/>
    <n v="0"/>
    <n v="0"/>
    <n v="0"/>
    <n v="0"/>
    <n v="0"/>
    <n v="0"/>
    <n v="0"/>
    <n v="2"/>
    <n v="3"/>
    <n v="0"/>
  </r>
  <r>
    <s v="AJP"/>
    <x v="0"/>
    <x v="4"/>
    <n v="0"/>
    <n v="0"/>
    <n v="0"/>
    <n v="0"/>
    <n v="0"/>
    <n v="0"/>
    <n v="0"/>
    <n v="0"/>
    <n v="1"/>
    <n v="76.400000000000006"/>
    <n v="111.9"/>
    <n v="149.1"/>
    <n v="338.4"/>
    <n v="0"/>
    <n v="0"/>
    <n v="0"/>
    <n v="0"/>
    <n v="0"/>
    <n v="0"/>
    <n v="0"/>
    <n v="0"/>
    <n v="28.4"/>
    <n v="31.4"/>
    <n v="25"/>
    <n v="1.9"/>
  </r>
  <r>
    <s v="AJQ"/>
    <x v="0"/>
    <x v="7"/>
    <n v="0"/>
    <n v="0"/>
    <n v="0"/>
    <n v="0"/>
    <n v="0"/>
    <n v="0"/>
    <n v="0"/>
    <n v="0"/>
    <n v="0"/>
    <n v="0"/>
    <n v="0"/>
    <n v="0"/>
    <n v="0"/>
    <n v="0"/>
    <n v="0"/>
    <n v="0"/>
    <n v="0"/>
    <n v="0"/>
    <n v="0"/>
    <n v="0"/>
    <n v="0"/>
    <n v="0"/>
    <n v="0"/>
    <n v="0"/>
    <n v="0"/>
  </r>
  <r>
    <s v="AJR"/>
    <x v="0"/>
    <x v="2"/>
    <n v="0"/>
    <n v="0"/>
    <n v="0"/>
    <n v="0"/>
    <n v="0"/>
    <n v="0"/>
    <n v="0"/>
    <n v="0"/>
    <n v="0"/>
    <n v="0"/>
    <n v="0"/>
    <n v="0"/>
    <n v="0"/>
    <n v="0"/>
    <n v="0"/>
    <n v="0"/>
    <n v="0"/>
    <n v="0"/>
    <n v="0"/>
    <n v="0"/>
    <n v="0"/>
    <n v="0"/>
    <n v="0"/>
    <n v="0"/>
    <n v="0"/>
  </r>
  <r>
    <s v="AJS"/>
    <x v="0"/>
    <x v="2"/>
    <n v="0"/>
    <n v="0"/>
    <n v="0"/>
    <n v="0"/>
    <n v="0"/>
    <n v="0"/>
    <n v="0"/>
    <n v="0"/>
    <n v="0"/>
    <n v="0"/>
    <n v="0"/>
    <n v="0"/>
    <n v="0"/>
    <n v="0"/>
    <n v="0"/>
    <n v="0"/>
    <n v="0"/>
    <n v="0"/>
    <n v="0"/>
    <n v="0"/>
    <n v="0"/>
    <n v="0"/>
    <n v="0"/>
    <n v="0"/>
    <n v="0"/>
  </r>
  <r>
    <s v="AJT"/>
    <x v="0"/>
    <x v="5"/>
    <n v="0"/>
    <n v="0"/>
    <n v="0"/>
    <n v="0"/>
    <n v="0"/>
    <n v="0"/>
    <n v="0"/>
    <n v="0"/>
    <n v="4.0999999999999996"/>
    <n v="83.5"/>
    <n v="52.2"/>
    <n v="77.2"/>
    <n v="217"/>
    <n v="0"/>
    <n v="0"/>
    <n v="0"/>
    <n v="0"/>
    <n v="0"/>
    <n v="0"/>
    <n v="0"/>
    <n v="0"/>
    <n v="27.8"/>
    <n v="41.4"/>
    <n v="49.1"/>
    <n v="20.100000000000001"/>
  </r>
  <r>
    <s v="AJU"/>
    <x v="0"/>
    <x v="6"/>
    <n v="0"/>
    <n v="0"/>
    <n v="2.5"/>
    <n v="1.6"/>
    <n v="0"/>
    <n v="0"/>
    <n v="0"/>
    <n v="0"/>
    <n v="0"/>
    <n v="0"/>
    <n v="0.6"/>
    <n v="0"/>
    <n v="4.6999999999999993"/>
    <n v="0"/>
    <n v="0.4"/>
    <n v="2.5"/>
    <n v="3.1"/>
    <n v="0"/>
    <n v="0"/>
    <n v="0"/>
    <n v="0"/>
    <n v="0"/>
    <n v="0"/>
    <n v="16.5"/>
    <n v="1.1000000000000001"/>
  </r>
  <r>
    <s v="AJV"/>
    <x v="0"/>
    <x v="3"/>
    <n v="0"/>
    <n v="0"/>
    <n v="0"/>
    <n v="0"/>
    <n v="0"/>
    <n v="0"/>
    <n v="0"/>
    <n v="0"/>
    <n v="0"/>
    <n v="0"/>
    <n v="0"/>
    <n v="0"/>
    <n v="0"/>
    <n v="0"/>
    <n v="0"/>
    <n v="0"/>
    <n v="0"/>
    <n v="0"/>
    <n v="0"/>
    <n v="0"/>
    <n v="0"/>
    <n v="0"/>
    <n v="0"/>
    <n v="0"/>
    <n v="0"/>
  </r>
  <r>
    <s v="AJW"/>
    <x v="0"/>
    <x v="1"/>
    <n v="102.3"/>
    <n v="57.6"/>
    <n v="50.9"/>
    <n v="95.1"/>
    <n v="70.7"/>
    <n v="48.6"/>
    <n v="58.6"/>
    <n v="44.8"/>
    <n v="42.2"/>
    <n v="159.34"/>
    <n v="106.6"/>
    <n v="87.6"/>
    <n v="924.34000000000015"/>
    <n v="93"/>
    <n v="59.9"/>
    <n v="70.599999999999994"/>
    <n v="50"/>
    <n v="77.3"/>
    <n v="76.3"/>
    <n v="65.400000000000006"/>
    <n v="37.6"/>
    <n v="86"/>
    <n v="24.2"/>
    <n v="53.1"/>
    <n v="48.7"/>
  </r>
  <r>
    <s v="AJX"/>
    <x v="0"/>
    <x v="0"/>
    <n v="0"/>
    <n v="0"/>
    <n v="0"/>
    <n v="0"/>
    <n v="0"/>
    <n v="0"/>
    <n v="0"/>
    <n v="0"/>
    <n v="0"/>
    <n v="0"/>
    <n v="0"/>
    <n v="0"/>
    <n v="0"/>
    <n v="0"/>
    <n v="0"/>
    <n v="0"/>
    <n v="0"/>
    <n v="0"/>
    <n v="0"/>
    <n v="0"/>
    <n v="0"/>
    <n v="0"/>
    <n v="0"/>
    <n v="0"/>
    <n v="0"/>
  </r>
  <r>
    <s v="AJY"/>
    <x v="0"/>
    <x v="2"/>
    <n v="0"/>
    <n v="0"/>
    <n v="71.099999999999994"/>
    <n v="161.69999999999999"/>
    <n v="110.4"/>
    <n v="91.9"/>
    <n v="129"/>
    <n v="76.8"/>
    <n v="146.69999999999999"/>
    <n v="158.4"/>
    <n v="156.4"/>
    <n v="133"/>
    <n v="1235.3999999999999"/>
    <n v="0"/>
    <n v="0"/>
    <n v="25"/>
    <n v="18.8"/>
    <n v="38.9"/>
    <n v="51.5"/>
    <n v="33.1"/>
    <n v="14.3"/>
    <n v="32.700000000000003"/>
    <n v="28.5"/>
    <n v="27.8"/>
    <n v="25.3"/>
  </r>
  <r>
    <s v="AJZ"/>
    <x v="0"/>
    <x v="0"/>
    <n v="0"/>
    <n v="0"/>
    <n v="0"/>
    <n v="0"/>
    <n v="0"/>
    <n v="0"/>
    <n v="0"/>
    <n v="0"/>
    <n v="0"/>
    <n v="0"/>
    <n v="0"/>
    <n v="0"/>
    <n v="0"/>
    <n v="0"/>
    <n v="0"/>
    <n v="0"/>
    <n v="0"/>
    <n v="0"/>
    <n v="0"/>
    <n v="0"/>
    <n v="0"/>
    <n v="0"/>
    <n v="0"/>
    <n v="0"/>
    <n v="0"/>
  </r>
  <r>
    <s v="AKA"/>
    <x v="0"/>
    <x v="3"/>
    <n v="111.32"/>
    <n v="135.21"/>
    <n v="144.47"/>
    <n v="176.41"/>
    <n v="176.49"/>
    <n v="153.9"/>
    <n v="170.8"/>
    <n v="121"/>
    <n v="123.4"/>
    <n v="148"/>
    <n v="147.5"/>
    <n v="101.9"/>
    <n v="1710.4"/>
    <n v="50.2"/>
    <n v="27.9"/>
    <n v="31.4"/>
    <n v="3.8"/>
    <n v="6.3"/>
    <n v="13.3"/>
    <n v="2"/>
    <n v="3.7"/>
    <n v="8.3000000000000007"/>
    <n v="11.1"/>
    <n v="4.9000000000000004"/>
    <n v="4.9000000000000004"/>
  </r>
  <r>
    <s v="AKB"/>
    <x v="0"/>
    <x v="4"/>
    <n v="0"/>
    <n v="0"/>
    <n v="0"/>
    <n v="0"/>
    <n v="0"/>
    <n v="0"/>
    <n v="0"/>
    <n v="0"/>
    <n v="0"/>
    <n v="0"/>
    <n v="0"/>
    <n v="0"/>
    <n v="0"/>
    <n v="0"/>
    <n v="0"/>
    <n v="0"/>
    <n v="0"/>
    <n v="0"/>
    <n v="0"/>
    <n v="0"/>
    <n v="0"/>
    <n v="0"/>
    <n v="0"/>
    <n v="0"/>
    <n v="0"/>
  </r>
  <r>
    <s v="AKC"/>
    <x v="0"/>
    <x v="2"/>
    <n v="143.30000000000001"/>
    <n v="161.80000000000001"/>
    <n v="211.7"/>
    <n v="205.2"/>
    <n v="96.4"/>
    <n v="102.2"/>
    <n v="222.4"/>
    <n v="198.79"/>
    <n v="181.1"/>
    <n v="212.1"/>
    <n v="199.9"/>
    <n v="188.7"/>
    <n v="2123.5899999999997"/>
    <n v="49.8"/>
    <n v="83.4"/>
    <n v="50.1"/>
    <n v="43.4"/>
    <n v="77.400000000000006"/>
    <n v="60.2"/>
    <n v="49.1"/>
    <n v="31"/>
    <n v="135.5"/>
    <n v="50.5"/>
    <n v="54.8"/>
    <n v="40.200000000000003"/>
  </r>
  <r>
    <s v="AKD"/>
    <x v="0"/>
    <x v="2"/>
    <n v="0"/>
    <n v="0"/>
    <n v="0"/>
    <n v="0"/>
    <n v="0"/>
    <n v="0"/>
    <n v="0"/>
    <n v="0"/>
    <n v="0"/>
    <n v="0"/>
    <n v="0"/>
    <n v="0"/>
    <n v="0"/>
    <n v="0"/>
    <n v="0"/>
    <n v="0"/>
    <n v="0"/>
    <n v="0"/>
    <n v="0"/>
    <n v="0"/>
    <n v="0"/>
    <n v="0"/>
    <n v="0"/>
    <n v="0"/>
    <n v="0"/>
  </r>
  <r>
    <s v="AKE"/>
    <x v="0"/>
    <x v="0"/>
    <n v="0"/>
    <n v="0"/>
    <n v="0"/>
    <n v="0"/>
    <n v="0"/>
    <n v="0"/>
    <n v="0"/>
    <n v="0"/>
    <n v="0"/>
    <n v="0"/>
    <n v="0"/>
    <n v="0"/>
    <n v="0"/>
    <n v="0"/>
    <n v="0"/>
    <n v="0"/>
    <n v="0"/>
    <n v="0"/>
    <n v="0"/>
    <n v="0"/>
    <n v="0"/>
    <n v="0"/>
    <n v="0"/>
    <n v="0"/>
    <n v="0"/>
  </r>
  <r>
    <s v="AKF"/>
    <x v="0"/>
    <x v="5"/>
    <n v="122.2"/>
    <n v="87.3"/>
    <n v="160.19999999999999"/>
    <n v="198.8"/>
    <n v="134.80000000000001"/>
    <n v="78.2"/>
    <n v="99.1"/>
    <n v="117.5"/>
    <n v="294.89999999999998"/>
    <n v="191.3"/>
    <n v="152"/>
    <n v="116.9"/>
    <n v="1753.2"/>
    <n v="8"/>
    <n v="6.3"/>
    <n v="12.4"/>
    <n v="7.5"/>
    <n v="6.3"/>
    <n v="23.3"/>
    <n v="4.5999999999999996"/>
    <n v="5.8"/>
    <n v="2.2000000000000002"/>
    <n v="4.3"/>
    <n v="19.399999999999999"/>
    <n v="5.2"/>
  </r>
  <r>
    <s v="AKG"/>
    <x v="0"/>
    <x v="2"/>
    <n v="0"/>
    <n v="0"/>
    <n v="0"/>
    <n v="0"/>
    <n v="0"/>
    <n v="0"/>
    <n v="0"/>
    <n v="0"/>
    <n v="0"/>
    <n v="0"/>
    <n v="0"/>
    <n v="0"/>
    <n v="0"/>
    <n v="0"/>
    <n v="0"/>
    <n v="0"/>
    <n v="0"/>
    <n v="0"/>
    <n v="0"/>
    <n v="0"/>
    <n v="0"/>
    <n v="0"/>
    <n v="0"/>
    <n v="0"/>
    <n v="0"/>
  </r>
  <r>
    <s v="AKH"/>
    <x v="0"/>
    <x v="2"/>
    <n v="0"/>
    <n v="0"/>
    <n v="0"/>
    <n v="0"/>
    <n v="0"/>
    <n v="0"/>
    <n v="0"/>
    <n v="0"/>
    <n v="0"/>
    <n v="0"/>
    <n v="0"/>
    <n v="0"/>
    <n v="0"/>
    <n v="0"/>
    <n v="0"/>
    <n v="0"/>
    <n v="0"/>
    <n v="0"/>
    <n v="0"/>
    <n v="0"/>
    <n v="0"/>
    <n v="0"/>
    <n v="0"/>
    <n v="0"/>
    <n v="0"/>
  </r>
  <r>
    <s v="AKI"/>
    <x v="0"/>
    <x v="4"/>
    <n v="33.4"/>
    <n v="21.5"/>
    <n v="10.3"/>
    <n v="0"/>
    <n v="0"/>
    <n v="0"/>
    <n v="0"/>
    <n v="0"/>
    <n v="0"/>
    <n v="0"/>
    <n v="0"/>
    <n v="0"/>
    <n v="65.2"/>
    <n v="45"/>
    <n v="32.5"/>
    <n v="0"/>
    <n v="0"/>
    <n v="0"/>
    <n v="0"/>
    <n v="0"/>
    <n v="0"/>
    <n v="0"/>
    <n v="0"/>
    <n v="0"/>
    <n v="0"/>
  </r>
  <r>
    <s v="AKJ"/>
    <x v="0"/>
    <x v="5"/>
    <n v="73.3"/>
    <n v="40"/>
    <n v="72.900000000000006"/>
    <n v="59.2"/>
    <n v="102.8"/>
    <n v="31.7"/>
    <n v="72.7"/>
    <n v="107.3"/>
    <n v="34.700000000000003"/>
    <n v="105"/>
    <n v="120.63"/>
    <n v="107.4"/>
    <n v="927.63"/>
    <n v="5.5"/>
    <n v="0"/>
    <n v="0"/>
    <n v="2.2999999999999998"/>
    <n v="2.2999999999999998"/>
    <n v="1"/>
    <n v="0"/>
    <n v="0"/>
    <n v="0"/>
    <n v="0.5"/>
    <n v="0"/>
    <n v="8.4"/>
  </r>
  <r>
    <s v="AKK"/>
    <x v="0"/>
    <x v="4"/>
    <n v="0"/>
    <n v="0"/>
    <n v="0"/>
    <n v="0"/>
    <n v="0"/>
    <n v="0"/>
    <n v="0"/>
    <n v="0"/>
    <n v="0"/>
    <n v="0"/>
    <n v="0"/>
    <n v="0"/>
    <n v="0"/>
    <n v="0"/>
    <n v="0"/>
    <n v="0"/>
    <n v="0"/>
    <n v="0"/>
    <n v="0"/>
    <n v="0"/>
    <n v="0"/>
    <n v="0"/>
    <n v="0"/>
    <n v="0"/>
    <n v="0"/>
  </r>
  <r>
    <s v="AKL"/>
    <x v="0"/>
    <x v="1"/>
    <n v="0"/>
    <n v="0"/>
    <n v="0"/>
    <n v="0"/>
    <n v="0"/>
    <n v="0"/>
    <n v="0"/>
    <n v="0"/>
    <n v="0"/>
    <n v="0"/>
    <n v="0"/>
    <n v="0"/>
    <n v="0"/>
    <n v="0"/>
    <n v="0"/>
    <n v="0"/>
    <n v="0"/>
    <n v="0"/>
    <n v="0"/>
    <n v="0"/>
    <n v="0"/>
    <n v="0"/>
    <n v="0"/>
    <n v="0"/>
    <n v="0"/>
  </r>
  <r>
    <s v="AKM"/>
    <x v="0"/>
    <x v="3"/>
    <n v="111.5"/>
    <n v="119.9"/>
    <n v="191.9"/>
    <n v="124.4"/>
    <n v="100.6"/>
    <n v="123.3"/>
    <n v="239.2"/>
    <n v="68"/>
    <n v="122.9"/>
    <n v="118.6"/>
    <n v="122"/>
    <n v="84.7"/>
    <n v="1527"/>
    <n v="0"/>
    <n v="0"/>
    <n v="0"/>
    <n v="0.5"/>
    <n v="0"/>
    <n v="0"/>
    <n v="0"/>
    <n v="0"/>
    <n v="0"/>
    <n v="0"/>
    <n v="1.1000000000000001"/>
    <n v="0"/>
  </r>
  <r>
    <s v="AKN"/>
    <x v="0"/>
    <x v="1"/>
    <n v="0"/>
    <n v="0"/>
    <n v="0"/>
    <n v="0"/>
    <n v="0"/>
    <n v="0"/>
    <n v="0"/>
    <n v="0"/>
    <n v="0"/>
    <n v="0"/>
    <n v="0"/>
    <n v="0"/>
    <n v="0"/>
    <n v="0"/>
    <n v="0"/>
    <n v="0"/>
    <n v="0"/>
    <n v="0"/>
    <n v="0"/>
    <n v="0"/>
    <n v="0"/>
    <n v="0"/>
    <n v="0"/>
    <n v="0"/>
    <n v="0"/>
  </r>
  <r>
    <s v="AKO"/>
    <x v="0"/>
    <x v="0"/>
    <n v="0"/>
    <n v="0"/>
    <n v="0"/>
    <n v="0"/>
    <n v="0"/>
    <n v="0"/>
    <n v="0"/>
    <n v="0"/>
    <n v="0"/>
    <n v="0"/>
    <n v="0"/>
    <n v="0"/>
    <n v="0"/>
    <n v="0"/>
    <n v="0"/>
    <n v="0"/>
    <n v="0"/>
    <n v="0"/>
    <n v="0"/>
    <n v="0"/>
    <n v="0"/>
    <n v="0"/>
    <n v="0"/>
    <n v="0"/>
    <n v="0"/>
  </r>
  <r>
    <s v="AKP"/>
    <x v="0"/>
    <x v="3"/>
    <n v="0"/>
    <n v="0"/>
    <n v="0"/>
    <n v="0"/>
    <n v="0"/>
    <n v="0"/>
    <n v="0"/>
    <n v="0"/>
    <n v="0"/>
    <n v="0"/>
    <n v="0"/>
    <n v="0"/>
    <n v="0"/>
    <n v="0"/>
    <n v="0"/>
    <n v="0"/>
    <n v="0"/>
    <n v="0"/>
    <n v="0"/>
    <n v="0"/>
    <n v="0"/>
    <n v="0"/>
    <n v="0"/>
    <n v="0"/>
    <n v="0"/>
  </r>
  <r>
    <s v="AKQ"/>
    <x v="0"/>
    <x v="8"/>
    <n v="0"/>
    <n v="0"/>
    <n v="0"/>
    <n v="0"/>
    <n v="0"/>
    <n v="0"/>
    <n v="0"/>
    <n v="0"/>
    <n v="0"/>
    <n v="0"/>
    <n v="0"/>
    <n v="0"/>
    <n v="0"/>
    <n v="0"/>
    <n v="0"/>
    <n v="0"/>
    <n v="0"/>
    <n v="0"/>
    <n v="0"/>
    <n v="0"/>
    <n v="0"/>
    <n v="0"/>
    <n v="0"/>
    <n v="0"/>
    <n v="0"/>
  </r>
  <r>
    <s v="AKR"/>
    <x v="0"/>
    <x v="2"/>
    <n v="136.19999999999999"/>
    <n v="126.4"/>
    <n v="96.3"/>
    <n v="58.6"/>
    <n v="23"/>
    <n v="53.9"/>
    <n v="0"/>
    <n v="0"/>
    <n v="0"/>
    <n v="0"/>
    <n v="0"/>
    <n v="0"/>
    <n v="494.40000000000003"/>
    <n v="20.3"/>
    <n v="17.899999999999999"/>
    <n v="22.3"/>
    <n v="92.1"/>
    <n v="87.7"/>
    <n v="21.2"/>
    <n v="0"/>
    <n v="0"/>
    <n v="0"/>
    <n v="0"/>
    <n v="0"/>
    <n v="0"/>
  </r>
  <r>
    <s v="AKS"/>
    <x v="0"/>
    <x v="1"/>
    <n v="55.9"/>
    <n v="33.090000000000003"/>
    <n v="49.6"/>
    <n v="63"/>
    <n v="74.989999999999995"/>
    <n v="38.1"/>
    <n v="48.2"/>
    <n v="72.400000000000006"/>
    <n v="53.2"/>
    <n v="73.599999999999994"/>
    <n v="81.599999999999994"/>
    <n v="49"/>
    <n v="692.68"/>
    <n v="65.3"/>
    <n v="47.6"/>
    <n v="85.4"/>
    <n v="58.3"/>
    <n v="60.7"/>
    <n v="31.9"/>
    <n v="72.400000000000006"/>
    <n v="45.6"/>
    <n v="43.7"/>
    <n v="70.400000000000006"/>
    <n v="47.7"/>
    <n v="24.9"/>
  </r>
  <r>
    <s v="AKT"/>
    <x v="0"/>
    <x v="3"/>
    <n v="0"/>
    <n v="0"/>
    <n v="0"/>
    <n v="0"/>
    <n v="0"/>
    <n v="0"/>
    <n v="0"/>
    <n v="0"/>
    <n v="0"/>
    <n v="0"/>
    <n v="0"/>
    <n v="0"/>
    <n v="0"/>
    <n v="0"/>
    <n v="0"/>
    <n v="0"/>
    <n v="0"/>
    <n v="0"/>
    <n v="0"/>
    <n v="0"/>
    <n v="0"/>
    <n v="0"/>
    <n v="0"/>
    <n v="0"/>
    <n v="0"/>
  </r>
  <r>
    <s v="AKU"/>
    <x v="0"/>
    <x v="4"/>
    <n v="5.6"/>
    <n v="0"/>
    <n v="0"/>
    <n v="0"/>
    <n v="0"/>
    <n v="0"/>
    <n v="0"/>
    <n v="0"/>
    <n v="0"/>
    <n v="0"/>
    <n v="0"/>
    <n v="0"/>
    <n v="5.6"/>
    <n v="0"/>
    <n v="0"/>
    <n v="0"/>
    <n v="0"/>
    <n v="0"/>
    <n v="0"/>
    <n v="0"/>
    <n v="0"/>
    <n v="0"/>
    <n v="0"/>
    <n v="0"/>
    <n v="0"/>
  </r>
  <r>
    <s v="AKV"/>
    <x v="0"/>
    <x v="4"/>
    <n v="231.2"/>
    <n v="216.1"/>
    <n v="276.39999999999998"/>
    <n v="104.9"/>
    <n v="62.6"/>
    <n v="165.6"/>
    <n v="227.9"/>
    <n v="200.3"/>
    <n v="169.8"/>
    <n v="241"/>
    <n v="191.2"/>
    <n v="32.5"/>
    <n v="2119.5"/>
    <n v="16.7"/>
    <n v="3.2"/>
    <n v="4"/>
    <n v="5.2"/>
    <n v="2.1"/>
    <n v="1"/>
    <n v="0"/>
    <n v="0"/>
    <n v="0"/>
    <n v="2"/>
    <n v="12.3"/>
    <n v="3.1"/>
  </r>
  <r>
    <s v="AKW"/>
    <x v="0"/>
    <x v="5"/>
    <n v="178.5"/>
    <n v="69.2"/>
    <n v="130"/>
    <n v="122"/>
    <n v="173.8"/>
    <n v="111.8"/>
    <n v="102.4"/>
    <n v="132.4"/>
    <n v="179.8"/>
    <n v="126.4"/>
    <n v="128.9"/>
    <n v="154.5"/>
    <n v="1609.7"/>
    <n v="8.5"/>
    <n v="23.4"/>
    <n v="22"/>
    <n v="24.5"/>
    <n v="17"/>
    <n v="47.1"/>
    <n v="30.2"/>
    <n v="22.6"/>
    <n v="31.1"/>
    <n v="45.5"/>
    <n v="31.2"/>
    <n v="27.6"/>
  </r>
  <r>
    <s v="AKX"/>
    <x v="0"/>
    <x v="7"/>
    <n v="287.8"/>
    <n v="234.7"/>
    <n v="210.5"/>
    <n v="276.60000000000002"/>
    <n v="215.1"/>
    <n v="180"/>
    <n v="185.1"/>
    <n v="195.4"/>
    <n v="215.3"/>
    <n v="225.6"/>
    <n v="189.7"/>
    <n v="148.1"/>
    <n v="2563.8999999999996"/>
    <n v="24.7"/>
    <n v="18.3"/>
    <n v="5"/>
    <n v="13.5"/>
    <n v="15"/>
    <n v="3"/>
    <n v="3"/>
    <n v="5.5"/>
    <n v="5.8"/>
    <n v="6"/>
    <n v="17"/>
    <n v="0"/>
  </r>
  <r>
    <s v="AKY"/>
    <x v="0"/>
    <x v="4"/>
    <n v="159.69999999999999"/>
    <n v="120.9"/>
    <n v="167.9"/>
    <n v="190.6"/>
    <n v="130.80000000000001"/>
    <n v="129"/>
    <n v="153.5"/>
    <n v="137.6"/>
    <n v="142.80000000000001"/>
    <n v="152.6"/>
    <n v="127.9"/>
    <n v="104.5"/>
    <n v="1717.8"/>
    <n v="9"/>
    <n v="8.3000000000000007"/>
    <n v="7"/>
    <n v="6.5"/>
    <n v="1.5"/>
    <n v="17.8"/>
    <n v="2"/>
    <n v="8.5"/>
    <n v="13.2"/>
    <n v="16.8"/>
    <n v="12.5"/>
    <n v="18.5"/>
  </r>
  <r>
    <s v="AKZ"/>
    <x v="0"/>
    <x v="6"/>
    <n v="0"/>
    <n v="0"/>
    <n v="0"/>
    <n v="0"/>
    <n v="0"/>
    <n v="0"/>
    <n v="0"/>
    <n v="0"/>
    <n v="0"/>
    <n v="0"/>
    <n v="0"/>
    <n v="0"/>
    <n v="0"/>
    <n v="0"/>
    <n v="0"/>
    <n v="0"/>
    <n v="0"/>
    <n v="0"/>
    <n v="0"/>
    <n v="0"/>
    <n v="0"/>
    <n v="0"/>
    <n v="0"/>
    <n v="0"/>
    <n v="0"/>
  </r>
  <r>
    <s v="ALA"/>
    <x v="0"/>
    <x v="1"/>
    <n v="175.09"/>
    <n v="259.95"/>
    <n v="363.43"/>
    <n v="175.23"/>
    <n v="200.93"/>
    <n v="96.97"/>
    <n v="165.34"/>
    <n v="181.96"/>
    <n v="151.58000000000001"/>
    <n v="132.13"/>
    <n v="119.96"/>
    <n v="44.6"/>
    <n v="2067.17"/>
    <n v="0"/>
    <n v="0"/>
    <n v="0"/>
    <n v="0"/>
    <n v="0"/>
    <n v="0"/>
    <n v="0"/>
    <n v="0"/>
    <n v="11.8"/>
    <n v="0"/>
    <n v="18"/>
    <n v="0"/>
  </r>
  <r>
    <s v="ALB"/>
    <x v="0"/>
    <x v="5"/>
    <n v="0"/>
    <n v="0"/>
    <n v="0"/>
    <n v="0"/>
    <n v="0"/>
    <n v="0"/>
    <n v="0"/>
    <n v="0"/>
    <n v="0"/>
    <n v="0"/>
    <n v="0"/>
    <n v="0"/>
    <n v="0"/>
    <n v="0"/>
    <n v="0"/>
    <n v="0"/>
    <n v="0"/>
    <n v="0"/>
    <n v="0"/>
    <n v="0"/>
    <n v="0"/>
    <n v="0"/>
    <n v="0"/>
    <n v="0"/>
    <n v="0"/>
  </r>
  <r>
    <s v="ALC"/>
    <x v="0"/>
    <x v="0"/>
    <n v="156.6"/>
    <n v="138.9"/>
    <n v="96.9"/>
    <n v="163.5"/>
    <n v="169.5"/>
    <n v="170.8"/>
    <n v="162.1"/>
    <n v="134.19999999999999"/>
    <n v="79.599999999999994"/>
    <n v="158.4"/>
    <n v="148.30000000000001"/>
    <n v="121.1"/>
    <n v="1699.8999999999999"/>
    <n v="29.1"/>
    <n v="18.600000000000001"/>
    <n v="11.6"/>
    <n v="25.4"/>
    <n v="32"/>
    <n v="22.6"/>
    <n v="27.1"/>
    <n v="19.3"/>
    <n v="7.4"/>
    <n v="37.5"/>
    <n v="38.700000000000003"/>
    <n v="22.2"/>
  </r>
  <r>
    <s v="ALD"/>
    <x v="0"/>
    <x v="6"/>
    <n v="110.1"/>
    <n v="236.7"/>
    <n v="220.7"/>
    <n v="173.2"/>
    <n v="73.400000000000006"/>
    <n v="114.4"/>
    <n v="125.5"/>
    <n v="91.4"/>
    <n v="188.5"/>
    <n v="221.5"/>
    <n v="182.5"/>
    <n v="187.6"/>
    <n v="1925.5"/>
    <n v="93.3"/>
    <n v="19"/>
    <n v="36.4"/>
    <n v="13.4"/>
    <n v="26.8"/>
    <n v="58.3"/>
    <n v="34.9"/>
    <n v="21.2"/>
    <n v="23.7"/>
    <n v="14.6"/>
    <n v="33.6"/>
    <n v="10.3"/>
  </r>
  <r>
    <s v="ALE"/>
    <x v="0"/>
    <x v="5"/>
    <n v="56.2"/>
    <n v="85.9"/>
    <n v="91.9"/>
    <n v="63.3"/>
    <n v="23.8"/>
    <n v="24.3"/>
    <n v="103.7"/>
    <n v="144.69999999999999"/>
    <n v="173.7"/>
    <n v="195.21"/>
    <n v="246.9"/>
    <n v="142"/>
    <n v="1351.6100000000001"/>
    <n v="73.900000000000006"/>
    <n v="66.900000000000006"/>
    <n v="109.8"/>
    <n v="89.4"/>
    <n v="107.9"/>
    <n v="110.4"/>
    <n v="26.8"/>
    <n v="10"/>
    <n v="59.3"/>
    <n v="45.1"/>
    <n v="14"/>
    <n v="8.5"/>
  </r>
  <r>
    <s v="ALF"/>
    <x v="0"/>
    <x v="3"/>
    <n v="0"/>
    <n v="0"/>
    <n v="0"/>
    <n v="0"/>
    <n v="14.4"/>
    <n v="10"/>
    <n v="0"/>
    <n v="0"/>
    <n v="0"/>
    <n v="0"/>
    <n v="0"/>
    <n v="0"/>
    <n v="24.4"/>
    <n v="0"/>
    <n v="0"/>
    <n v="0"/>
    <n v="0"/>
    <n v="101.9"/>
    <n v="120.8"/>
    <n v="121.5"/>
    <n v="7.3"/>
    <n v="0"/>
    <n v="0"/>
    <n v="0"/>
    <n v="0"/>
  </r>
  <r>
    <s v="ALG"/>
    <x v="0"/>
    <x v="4"/>
    <n v="20.6"/>
    <n v="75"/>
    <n v="228.9"/>
    <n v="88.3"/>
    <n v="74.099999999999994"/>
    <n v="54.3"/>
    <n v="203.6"/>
    <n v="128.5"/>
    <n v="189.2"/>
    <n v="101.2"/>
    <n v="159.80000000000001"/>
    <n v="111"/>
    <n v="1434.5"/>
    <n v="28.8"/>
    <n v="4.8"/>
    <n v="1.3"/>
    <n v="14.1"/>
    <n v="40.6"/>
    <n v="21.9"/>
    <n v="9"/>
    <n v="5.4"/>
    <n v="5"/>
    <n v="0.5"/>
    <n v="8.6"/>
    <n v="9.6999999999999993"/>
  </r>
  <r>
    <s v="ALH"/>
    <x v="0"/>
    <x v="4"/>
    <n v="0"/>
    <n v="0"/>
    <n v="0"/>
    <n v="0"/>
    <n v="0"/>
    <n v="0"/>
    <n v="0"/>
    <n v="0"/>
    <n v="0"/>
    <n v="0"/>
    <n v="0"/>
    <n v="0"/>
    <n v="0"/>
    <n v="0"/>
    <n v="0"/>
    <n v="0"/>
    <n v="0"/>
    <n v="0"/>
    <n v="0"/>
    <n v="0"/>
    <n v="0"/>
    <n v="0"/>
    <n v="0"/>
    <n v="0"/>
    <n v="0"/>
  </r>
  <r>
    <s v="ALI"/>
    <x v="0"/>
    <x v="6"/>
    <n v="116.2"/>
    <n v="129.80000000000001"/>
    <n v="155.19999999999999"/>
    <n v="202.4"/>
    <n v="115.6"/>
    <n v="139.9"/>
    <n v="228"/>
    <n v="226.8"/>
    <n v="103.18"/>
    <n v="187.65"/>
    <n v="120.1"/>
    <n v="152.69999999999999"/>
    <n v="1877.53"/>
    <n v="11.7"/>
    <n v="21.4"/>
    <n v="9.9"/>
    <n v="2.7"/>
    <n v="5.5"/>
    <n v="0"/>
    <n v="2"/>
    <n v="0"/>
    <n v="0"/>
    <n v="5.3"/>
    <n v="13.4"/>
    <n v="0"/>
  </r>
  <r>
    <s v="ALJ"/>
    <x v="0"/>
    <x v="8"/>
    <n v="183.1"/>
    <n v="154.6"/>
    <n v="128"/>
    <n v="112.8"/>
    <n v="161.6"/>
    <n v="39.799999999999997"/>
    <n v="4.9000000000000004"/>
    <n v="0"/>
    <n v="0"/>
    <n v="0"/>
    <n v="0"/>
    <n v="0"/>
    <n v="784.8"/>
    <n v="0"/>
    <n v="0"/>
    <n v="0"/>
    <n v="26"/>
    <n v="10.5"/>
    <n v="5.0999999999999996"/>
    <n v="0"/>
    <n v="0"/>
    <n v="0"/>
    <n v="0"/>
    <n v="0"/>
    <n v="0"/>
  </r>
  <r>
    <s v="ALK"/>
    <x v="0"/>
    <x v="7"/>
    <n v="38.799999999999997"/>
    <n v="34.1"/>
    <n v="78.3"/>
    <n v="184.6"/>
    <n v="130.09"/>
    <n v="1.5"/>
    <n v="0"/>
    <n v="0"/>
    <n v="0"/>
    <n v="0"/>
    <n v="0"/>
    <n v="0"/>
    <n v="467.39"/>
    <n v="108.3"/>
    <n v="99.2"/>
    <n v="90.1"/>
    <n v="21.9"/>
    <n v="30.7"/>
    <n v="1.3"/>
    <n v="0"/>
    <n v="0"/>
    <n v="0"/>
    <n v="0"/>
    <n v="0"/>
    <n v="0"/>
  </r>
  <r>
    <s v="ALL"/>
    <x v="0"/>
    <x v="1"/>
    <n v="38.6"/>
    <n v="45.7"/>
    <n v="24.7"/>
    <n v="54.8"/>
    <n v="74.8"/>
    <n v="0"/>
    <n v="0"/>
    <n v="0"/>
    <n v="0"/>
    <n v="0"/>
    <n v="0"/>
    <n v="0"/>
    <n v="238.60000000000002"/>
    <n v="98.8"/>
    <n v="67.5"/>
    <n v="66.400000000000006"/>
    <n v="123.1"/>
    <n v="76.2"/>
    <n v="0"/>
    <n v="0"/>
    <n v="0"/>
    <n v="0"/>
    <n v="0"/>
    <n v="0"/>
    <n v="0"/>
  </r>
  <r>
    <s v="ALM"/>
    <x v="0"/>
    <x v="3"/>
    <n v="0"/>
    <n v="0"/>
    <n v="0"/>
    <n v="0"/>
    <n v="0"/>
    <n v="0"/>
    <n v="0"/>
    <n v="0"/>
    <n v="0"/>
    <n v="0"/>
    <n v="0"/>
    <n v="0"/>
    <n v="0"/>
    <n v="0"/>
    <n v="0"/>
    <n v="0"/>
    <n v="0"/>
    <n v="0"/>
    <n v="0"/>
    <n v="0"/>
    <n v="0"/>
    <n v="0"/>
    <n v="0"/>
    <n v="0"/>
    <n v="0"/>
  </r>
  <r>
    <s v="ALN"/>
    <x v="0"/>
    <x v="5"/>
    <n v="180.8"/>
    <n v="102.7"/>
    <n v="277.10000000000002"/>
    <n v="158.80000000000001"/>
    <n v="123.8"/>
    <n v="63.3"/>
    <n v="197.3"/>
    <n v="173.5"/>
    <n v="149.1"/>
    <n v="209.1"/>
    <n v="145.9"/>
    <n v="230.1"/>
    <n v="2011.4999999999998"/>
    <n v="2"/>
    <n v="6.5"/>
    <n v="0"/>
    <n v="0"/>
    <n v="0"/>
    <n v="0"/>
    <n v="0"/>
    <n v="0"/>
    <n v="0"/>
    <n v="1"/>
    <n v="14"/>
    <n v="6.2"/>
  </r>
  <r>
    <s v="ALO"/>
    <x v="1"/>
    <x v="6"/>
    <n v="0"/>
    <n v="0"/>
    <n v="0"/>
    <n v="0"/>
    <n v="0"/>
    <n v="0"/>
    <n v="0"/>
    <n v="0"/>
    <n v="0"/>
    <n v="0"/>
    <n v="0"/>
    <n v="0"/>
    <n v="0"/>
    <n v="0"/>
    <n v="0"/>
    <n v="0"/>
    <n v="0"/>
    <n v="0"/>
    <n v="0"/>
    <n v="0"/>
    <n v="0"/>
    <n v="0"/>
    <n v="0"/>
    <n v="0"/>
    <n v="0"/>
  </r>
  <r>
    <s v="ALP"/>
    <x v="2"/>
    <x v="6"/>
    <n v="0"/>
    <n v="0"/>
    <n v="0"/>
    <n v="0"/>
    <n v="0"/>
    <n v="0"/>
    <n v="0"/>
    <n v="0"/>
    <n v="0"/>
    <n v="0"/>
    <n v="0"/>
    <n v="0"/>
    <n v="0"/>
    <n v="0"/>
    <n v="0"/>
    <n v="0"/>
    <n v="0"/>
    <n v="0"/>
    <n v="0"/>
    <n v="0"/>
    <n v="0"/>
    <n v="0"/>
    <n v="0"/>
    <n v="0"/>
    <n v="0"/>
  </r>
  <r>
    <s v="ALQ"/>
    <x v="3"/>
    <x v="3"/>
    <n v="0"/>
    <n v="0"/>
    <n v="0"/>
    <n v="0"/>
    <n v="0"/>
    <n v="0"/>
    <n v="0"/>
    <n v="0"/>
    <n v="0"/>
    <n v="0"/>
    <n v="0"/>
    <n v="0"/>
    <n v="0"/>
    <n v="0"/>
    <n v="0"/>
    <n v="0"/>
    <n v="0"/>
    <n v="0"/>
    <n v="0"/>
    <n v="0"/>
    <n v="0"/>
    <n v="0"/>
    <n v="0"/>
    <n v="0"/>
    <n v="0"/>
  </r>
  <r>
    <s v="ALR"/>
    <x v="3"/>
    <x v="3"/>
    <n v="0"/>
    <n v="0"/>
    <n v="0"/>
    <n v="0"/>
    <n v="0"/>
    <n v="0"/>
    <n v="0"/>
    <n v="0"/>
    <n v="0"/>
    <n v="0"/>
    <n v="0"/>
    <n v="0"/>
    <n v="0"/>
    <n v="0"/>
    <n v="0"/>
    <n v="0"/>
    <n v="0"/>
    <n v="0"/>
    <n v="0"/>
    <n v="0"/>
    <n v="0"/>
    <n v="0"/>
    <n v="0"/>
    <n v="0"/>
    <n v="0"/>
  </r>
  <r>
    <s v="ALS"/>
    <x v="4"/>
    <x v="7"/>
    <n v="0"/>
    <n v="0"/>
    <n v="0"/>
    <n v="0"/>
    <n v="0"/>
    <n v="0"/>
    <n v="0"/>
    <n v="0"/>
    <n v="0"/>
    <n v="0"/>
    <n v="0"/>
    <n v="0"/>
    <n v="0"/>
    <n v="0"/>
    <n v="0"/>
    <n v="0"/>
    <n v="0"/>
    <n v="0"/>
    <n v="0"/>
    <n v="0"/>
    <n v="0"/>
    <n v="0"/>
    <n v="0"/>
    <n v="0"/>
    <n v="0"/>
  </r>
  <r>
    <s v="ALT"/>
    <x v="4"/>
    <x v="8"/>
    <n v="18.5"/>
    <n v="2.5"/>
    <n v="0"/>
    <n v="0"/>
    <n v="2.2999999999999998"/>
    <n v="0"/>
    <n v="0"/>
    <n v="0"/>
    <n v="0"/>
    <n v="0"/>
    <n v="41"/>
    <n v="0"/>
    <n v="64.3"/>
    <n v="0"/>
    <n v="0"/>
    <n v="0"/>
    <n v="0"/>
    <n v="0"/>
    <n v="0"/>
    <n v="0"/>
    <n v="0"/>
    <n v="0"/>
    <n v="0"/>
    <n v="0"/>
    <n v="0"/>
  </r>
  <r>
    <s v="ALU"/>
    <x v="5"/>
    <x v="5"/>
    <n v="0"/>
    <n v="0"/>
    <n v="0"/>
    <n v="0"/>
    <n v="0"/>
    <n v="0"/>
    <n v="0"/>
    <n v="0"/>
    <n v="0"/>
    <n v="0"/>
    <n v="0"/>
    <n v="0"/>
    <n v="0"/>
    <n v="0"/>
    <n v="0"/>
    <n v="0"/>
    <n v="0"/>
    <n v="0"/>
    <n v="0"/>
    <n v="0"/>
    <n v="0"/>
    <n v="0"/>
    <n v="0"/>
    <n v="0"/>
    <n v="0"/>
  </r>
  <r>
    <s v="ALV"/>
    <x v="6"/>
    <x v="2"/>
    <n v="0"/>
    <n v="0"/>
    <n v="0"/>
    <n v="0"/>
    <n v="0"/>
    <n v="0"/>
    <n v="0"/>
    <n v="0"/>
    <n v="0"/>
    <n v="0"/>
    <n v="0"/>
    <n v="0"/>
    <n v="0"/>
    <n v="0"/>
    <n v="0"/>
    <n v="0"/>
    <n v="0"/>
    <n v="0"/>
    <n v="0"/>
    <n v="0"/>
    <n v="0"/>
    <n v="0"/>
    <n v="0"/>
    <n v="0"/>
    <n v="0"/>
  </r>
  <r>
    <s v="ALW"/>
    <x v="7"/>
    <x v="4"/>
    <n v="0"/>
    <n v="0"/>
    <n v="0"/>
    <n v="0"/>
    <n v="0"/>
    <n v="0"/>
    <n v="0"/>
    <n v="0"/>
    <n v="0"/>
    <n v="0"/>
    <n v="0"/>
    <n v="0"/>
    <n v="0"/>
    <n v="0"/>
    <n v="0"/>
    <n v="0"/>
    <n v="0"/>
    <n v="0"/>
    <n v="0"/>
    <n v="0"/>
    <n v="0"/>
    <n v="0"/>
    <n v="0"/>
    <n v="0"/>
    <n v="0"/>
  </r>
  <r>
    <s v="ALX"/>
    <x v="3"/>
    <x v="6"/>
    <n v="179.5"/>
    <n v="161"/>
    <n v="170.2"/>
    <n v="165.8"/>
    <n v="218.5"/>
    <n v="188.8"/>
    <n v="167"/>
    <n v="145.1"/>
    <n v="131.69999999999999"/>
    <n v="148.4"/>
    <n v="113.6"/>
    <n v="96.3"/>
    <n v="1885.8999999999999"/>
    <n v="0"/>
    <n v="0"/>
    <n v="0"/>
    <n v="0"/>
    <n v="0"/>
    <n v="0"/>
    <n v="0"/>
    <n v="0"/>
    <n v="0"/>
    <n v="0"/>
    <n v="0"/>
    <n v="0"/>
  </r>
  <r>
    <s v="ALY"/>
    <x v="5"/>
    <x v="6"/>
    <n v="0"/>
    <n v="0"/>
    <n v="0"/>
    <n v="0"/>
    <n v="0"/>
    <n v="0"/>
    <n v="0"/>
    <n v="0"/>
    <n v="0"/>
    <n v="0"/>
    <n v="0"/>
    <n v="0"/>
    <n v="0"/>
    <n v="0"/>
    <n v="0"/>
    <n v="0"/>
    <n v="0"/>
    <n v="0"/>
    <n v="0"/>
    <n v="0"/>
    <n v="0"/>
    <n v="0"/>
    <n v="0"/>
    <n v="0"/>
    <n v="0"/>
  </r>
  <r>
    <s v="ALZ"/>
    <x v="2"/>
    <x v="4"/>
    <n v="0"/>
    <n v="0"/>
    <n v="0"/>
    <n v="0"/>
    <n v="0"/>
    <n v="0"/>
    <n v="0"/>
    <n v="0"/>
    <n v="0"/>
    <n v="0"/>
    <n v="0"/>
    <n v="0"/>
    <n v="0"/>
    <n v="0"/>
    <n v="0"/>
    <n v="0"/>
    <n v="0"/>
    <n v="0"/>
    <n v="0"/>
    <n v="0"/>
    <n v="0"/>
    <n v="0"/>
    <n v="0"/>
    <n v="0"/>
    <n v="0"/>
  </r>
  <r>
    <s v="AMA"/>
    <x v="8"/>
    <x v="2"/>
    <n v="110.6"/>
    <n v="129.41"/>
    <n v="144.41"/>
    <n v="132.5"/>
    <n v="148.4"/>
    <n v="86.5"/>
    <n v="6.1"/>
    <n v="0"/>
    <n v="0"/>
    <n v="0"/>
    <n v="0"/>
    <n v="0"/>
    <n v="757.92"/>
    <n v="27.4"/>
    <n v="18.8"/>
    <n v="19"/>
    <n v="10.5"/>
    <n v="17.2"/>
    <n v="15.1"/>
    <n v="0"/>
    <n v="0"/>
    <n v="0"/>
    <n v="0"/>
    <n v="0"/>
    <n v="0"/>
  </r>
  <r>
    <s v="AMB"/>
    <x v="0"/>
    <x v="1"/>
    <n v="0"/>
    <n v="0"/>
    <n v="0"/>
    <n v="0"/>
    <n v="0"/>
    <n v="0"/>
    <n v="0"/>
    <n v="0"/>
    <n v="0"/>
    <n v="0"/>
    <n v="0"/>
    <n v="0"/>
    <n v="0"/>
    <n v="0"/>
    <n v="0"/>
    <n v="0"/>
    <n v="0"/>
    <n v="0"/>
    <n v="0"/>
    <n v="0"/>
    <n v="0"/>
    <n v="0"/>
    <n v="0"/>
    <n v="0"/>
    <n v="0"/>
  </r>
  <r>
    <s v="AMC"/>
    <x v="9"/>
    <x v="5"/>
    <n v="0"/>
    <n v="0"/>
    <n v="0"/>
    <n v="0"/>
    <n v="0"/>
    <n v="0"/>
    <n v="0"/>
    <n v="0"/>
    <n v="0"/>
    <n v="0"/>
    <n v="0"/>
    <n v="0"/>
    <n v="0"/>
    <n v="0"/>
    <n v="0"/>
    <n v="0"/>
    <n v="0"/>
    <n v="0"/>
    <n v="0"/>
    <n v="0"/>
    <n v="0"/>
    <n v="0"/>
    <n v="0"/>
    <n v="0"/>
    <n v="0"/>
  </r>
  <r>
    <s v="AMD"/>
    <x v="2"/>
    <x v="2"/>
    <n v="0"/>
    <n v="0"/>
    <n v="0"/>
    <n v="0"/>
    <n v="0"/>
    <n v="0"/>
    <n v="0"/>
    <n v="0"/>
    <n v="0"/>
    <n v="0"/>
    <n v="0"/>
    <n v="0"/>
    <n v="0"/>
    <n v="0"/>
    <n v="0"/>
    <n v="0"/>
    <n v="0"/>
    <n v="0"/>
    <n v="0"/>
    <n v="0"/>
    <n v="0"/>
    <n v="0"/>
    <n v="0"/>
    <n v="0"/>
    <n v="0"/>
  </r>
  <r>
    <s v="AME"/>
    <x v="7"/>
    <x v="0"/>
    <n v="93.7"/>
    <n v="49.5"/>
    <n v="30.3"/>
    <n v="68.3"/>
    <n v="84.73"/>
    <n v="60.58"/>
    <n v="96.1"/>
    <n v="70.099999999999994"/>
    <n v="76"/>
    <n v="43.1"/>
    <n v="52.2"/>
    <n v="84.5"/>
    <n v="809.11000000000013"/>
    <n v="0"/>
    <n v="0"/>
    <n v="0"/>
    <n v="0"/>
    <n v="0"/>
    <n v="0"/>
    <n v="0"/>
    <n v="0"/>
    <n v="0"/>
    <n v="0.5"/>
    <n v="0"/>
    <n v="0"/>
  </r>
  <r>
    <s v="AMF"/>
    <x v="0"/>
    <x v="5"/>
    <n v="0"/>
    <n v="0"/>
    <n v="0"/>
    <n v="0"/>
    <n v="0"/>
    <n v="0"/>
    <n v="0"/>
    <n v="0"/>
    <n v="20.3"/>
    <n v="171.5"/>
    <n v="179.3"/>
    <n v="164"/>
    <n v="535.1"/>
    <n v="0"/>
    <n v="0"/>
    <n v="0"/>
    <n v="0"/>
    <n v="0"/>
    <n v="0"/>
    <n v="0"/>
    <n v="0"/>
    <n v="24.2"/>
    <n v="28.1"/>
    <n v="28.6"/>
    <n v="2.9"/>
  </r>
  <r>
    <s v="AMG"/>
    <x v="5"/>
    <x v="6"/>
    <n v="308.3"/>
    <n v="294.3"/>
    <n v="287.7"/>
    <n v="211.1"/>
    <n v="240.9"/>
    <n v="219.7"/>
    <n v="202.9"/>
    <n v="187.3"/>
    <n v="197.8"/>
    <n v="259.7"/>
    <n v="315.5"/>
    <n v="116"/>
    <n v="2841.2"/>
    <n v="8.5"/>
    <n v="16.899999999999999"/>
    <n v="12"/>
    <n v="8.9"/>
    <n v="11.9"/>
    <n v="29.6"/>
    <n v="24.9"/>
    <n v="6.5"/>
    <n v="9.9"/>
    <n v="14.4"/>
    <n v="13.1"/>
    <n v="6.6"/>
  </r>
  <r>
    <s v="AMH"/>
    <x v="9"/>
    <x v="4"/>
    <n v="0"/>
    <n v="0"/>
    <n v="0"/>
    <n v="0"/>
    <n v="0"/>
    <n v="0"/>
    <n v="0"/>
    <n v="0"/>
    <n v="0"/>
    <n v="0"/>
    <n v="0"/>
    <n v="0"/>
    <n v="0"/>
    <n v="0"/>
    <n v="0"/>
    <n v="0"/>
    <n v="0"/>
    <n v="0"/>
    <n v="0"/>
    <n v="0"/>
    <n v="0"/>
    <n v="0"/>
    <n v="0"/>
    <n v="0"/>
    <n v="0"/>
  </r>
  <r>
    <s v="AMI"/>
    <x v="4"/>
    <x v="5"/>
    <n v="110.3"/>
    <n v="87.5"/>
    <n v="65.400000000000006"/>
    <n v="96.3"/>
    <n v="81.3"/>
    <n v="95.8"/>
    <n v="105.9"/>
    <n v="83.6"/>
    <n v="84.4"/>
    <n v="67.5"/>
    <n v="85.7"/>
    <n v="73.7"/>
    <n v="1037.4000000000001"/>
    <n v="17"/>
    <n v="13.2"/>
    <n v="4.5"/>
    <n v="32.4"/>
    <n v="38.200000000000003"/>
    <n v="32.799999999999997"/>
    <n v="5.4"/>
    <n v="6"/>
    <n v="13.1"/>
    <n v="33"/>
    <n v="18.7"/>
    <n v="6.3"/>
  </r>
  <r>
    <s v="AMJ"/>
    <x v="4"/>
    <x v="3"/>
    <n v="0"/>
    <n v="1.5"/>
    <n v="50.9"/>
    <n v="83.1"/>
    <n v="124.6"/>
    <n v="96.2"/>
    <n v="80.8"/>
    <n v="122.7"/>
    <n v="56.8"/>
    <n v="39.4"/>
    <n v="37.4"/>
    <n v="41"/>
    <n v="734.4"/>
    <n v="0"/>
    <n v="0"/>
    <n v="46.5"/>
    <n v="38.5"/>
    <n v="6"/>
    <n v="11.3"/>
    <n v="57.8"/>
    <n v="7"/>
    <n v="73.3"/>
    <n v="129.6"/>
    <n v="1.5"/>
    <n v="0"/>
  </r>
  <r>
    <s v="AMK"/>
    <x v="2"/>
    <x v="2"/>
    <n v="0"/>
    <n v="0"/>
    <n v="0"/>
    <n v="0"/>
    <n v="0"/>
    <n v="0"/>
    <n v="0"/>
    <n v="0"/>
    <n v="0"/>
    <n v="0"/>
    <n v="0"/>
    <n v="0"/>
    <n v="0"/>
    <n v="0"/>
    <n v="0"/>
    <n v="0"/>
    <n v="0"/>
    <n v="0"/>
    <n v="0"/>
    <n v="0"/>
    <n v="0"/>
    <n v="0"/>
    <n v="0"/>
    <n v="0"/>
    <n v="0"/>
  </r>
  <r>
    <s v="AML"/>
    <x v="0"/>
    <x v="6"/>
    <n v="15.4"/>
    <n v="12.9"/>
    <n v="11.9"/>
    <n v="3.7"/>
    <n v="0"/>
    <n v="2.2000000000000002"/>
    <n v="0"/>
    <n v="1.9"/>
    <n v="0"/>
    <n v="0"/>
    <n v="0"/>
    <n v="0"/>
    <n v="48.000000000000007"/>
    <n v="91.6"/>
    <n v="40.4"/>
    <n v="101.7"/>
    <n v="54.4"/>
    <n v="57"/>
    <n v="76"/>
    <n v="43.7"/>
    <n v="88.3"/>
    <n v="84.8"/>
    <n v="46.2"/>
    <n v="76.400000000000006"/>
    <n v="39.799999999999997"/>
  </r>
  <r>
    <s v="AMM"/>
    <x v="10"/>
    <x v="2"/>
    <n v="0"/>
    <n v="0"/>
    <n v="0"/>
    <n v="0"/>
    <n v="0"/>
    <n v="0"/>
    <n v="0"/>
    <n v="0"/>
    <n v="0"/>
    <n v="0"/>
    <n v="0"/>
    <n v="0"/>
    <n v="0"/>
    <n v="0"/>
    <n v="0"/>
    <n v="0"/>
    <n v="0"/>
    <n v="0"/>
    <n v="0"/>
    <n v="0"/>
    <n v="0"/>
    <n v="0"/>
    <n v="0"/>
    <n v="0"/>
    <n v="0"/>
  </r>
  <r>
    <s v="AMN"/>
    <x v="11"/>
    <x v="0"/>
    <n v="0"/>
    <n v="0"/>
    <n v="0"/>
    <n v="0"/>
    <n v="0"/>
    <n v="0"/>
    <n v="0"/>
    <n v="0"/>
    <n v="0"/>
    <n v="0"/>
    <n v="0"/>
    <n v="0"/>
    <n v="0"/>
    <n v="0"/>
    <n v="0"/>
    <n v="0"/>
    <n v="0"/>
    <n v="0"/>
    <n v="0"/>
    <n v="0"/>
    <n v="0"/>
    <n v="0"/>
    <n v="0"/>
    <n v="0"/>
    <n v="0"/>
  </r>
  <r>
    <s v="AMO"/>
    <x v="12"/>
    <x v="1"/>
    <n v="0"/>
    <n v="0"/>
    <n v="0"/>
    <n v="0"/>
    <n v="0"/>
    <n v="0"/>
    <n v="0"/>
    <n v="0"/>
    <n v="0"/>
    <n v="0"/>
    <n v="0"/>
    <n v="0"/>
    <n v="0"/>
    <n v="0"/>
    <n v="0"/>
    <n v="0"/>
    <n v="0"/>
    <n v="0"/>
    <n v="0"/>
    <n v="0"/>
    <n v="0"/>
    <n v="0"/>
    <n v="0"/>
    <n v="0"/>
    <n v="0"/>
  </r>
  <r>
    <s v="AMP"/>
    <x v="4"/>
    <x v="4"/>
    <n v="58.2"/>
    <n v="79.5"/>
    <n v="83.01"/>
    <n v="151.30000000000001"/>
    <n v="86.4"/>
    <n v="19.2"/>
    <n v="68.599999999999994"/>
    <n v="77.599999999999994"/>
    <n v="143.4"/>
    <n v="96.6"/>
    <n v="131.5"/>
    <n v="148.80000000000001"/>
    <n v="1144.1099999999999"/>
    <n v="40"/>
    <n v="24.1"/>
    <n v="31.3"/>
    <n v="14.3"/>
    <n v="47"/>
    <n v="69.900000000000006"/>
    <n v="32.200000000000003"/>
    <n v="26.9"/>
    <n v="53.2"/>
    <n v="40.5"/>
    <n v="45.5"/>
    <n v="8.9"/>
  </r>
  <r>
    <s v="AMQ"/>
    <x v="13"/>
    <x v="8"/>
    <n v="0"/>
    <n v="0"/>
    <n v="0"/>
    <n v="0"/>
    <n v="0"/>
    <n v="0"/>
    <n v="0"/>
    <n v="0"/>
    <n v="0"/>
    <n v="0"/>
    <n v="0"/>
    <n v="0"/>
    <n v="0"/>
    <n v="0"/>
    <n v="0"/>
    <n v="0"/>
    <n v="0"/>
    <n v="0"/>
    <n v="0"/>
    <n v="0"/>
    <n v="0"/>
    <n v="0"/>
    <n v="0"/>
    <n v="0"/>
    <n v="0"/>
  </r>
  <r>
    <s v="AMR"/>
    <x v="10"/>
    <x v="5"/>
    <n v="0"/>
    <n v="0"/>
    <n v="0"/>
    <n v="0"/>
    <n v="0"/>
    <n v="0"/>
    <n v="0"/>
    <n v="0"/>
    <n v="0"/>
    <n v="0"/>
    <n v="0"/>
    <n v="0"/>
    <n v="0"/>
    <n v="0"/>
    <n v="0"/>
    <n v="0"/>
    <n v="0"/>
    <n v="0"/>
    <n v="0"/>
    <n v="0"/>
    <n v="0"/>
    <n v="0"/>
    <n v="0"/>
    <n v="0"/>
    <n v="0"/>
  </r>
  <r>
    <s v="AMS"/>
    <x v="11"/>
    <x v="4"/>
    <n v="0"/>
    <n v="0"/>
    <n v="0"/>
    <n v="0"/>
    <n v="0"/>
    <n v="0"/>
    <n v="0"/>
    <n v="0"/>
    <n v="0"/>
    <n v="0"/>
    <n v="0"/>
    <n v="0"/>
    <n v="0"/>
    <n v="0"/>
    <n v="0"/>
    <n v="0"/>
    <n v="0"/>
    <n v="0"/>
    <n v="0"/>
    <n v="0"/>
    <n v="0"/>
    <n v="0"/>
    <n v="0"/>
    <n v="0"/>
    <n v="0"/>
  </r>
  <r>
    <s v="AMT"/>
    <x v="10"/>
    <x v="0"/>
    <n v="0"/>
    <n v="0"/>
    <n v="0"/>
    <n v="0"/>
    <n v="0"/>
    <n v="0"/>
    <n v="0"/>
    <n v="0"/>
    <n v="0"/>
    <n v="0"/>
    <n v="0"/>
    <n v="0"/>
    <n v="0"/>
    <n v="0"/>
    <n v="0"/>
    <n v="0"/>
    <n v="0"/>
    <n v="0"/>
    <n v="0"/>
    <n v="0"/>
    <n v="0"/>
    <n v="0"/>
    <n v="0"/>
    <n v="0"/>
    <n v="0"/>
  </r>
  <r>
    <s v="AMU"/>
    <x v="1"/>
    <x v="0"/>
    <n v="0"/>
    <n v="0"/>
    <n v="0"/>
    <n v="0"/>
    <n v="0"/>
    <n v="19.3"/>
    <n v="124.8"/>
    <n v="105.4"/>
    <n v="130.1"/>
    <n v="150"/>
    <n v="160.5"/>
    <n v="129"/>
    <n v="819.1"/>
    <n v="0"/>
    <n v="0"/>
    <n v="0"/>
    <n v="0"/>
    <n v="0"/>
    <n v="23.2"/>
    <n v="21.6"/>
    <n v="20.5"/>
    <n v="30"/>
    <n v="32.1"/>
    <n v="13.7"/>
    <n v="9.6999999999999993"/>
  </r>
  <r>
    <s v="AMV"/>
    <x v="2"/>
    <x v="5"/>
    <n v="0"/>
    <n v="12"/>
    <n v="3"/>
    <n v="0"/>
    <n v="0"/>
    <n v="0"/>
    <n v="0"/>
    <n v="0"/>
    <n v="0"/>
    <n v="0"/>
    <n v="0"/>
    <n v="0"/>
    <n v="15"/>
    <n v="4"/>
    <n v="1"/>
    <n v="1"/>
    <n v="3"/>
    <n v="2"/>
    <n v="0"/>
    <n v="0"/>
    <n v="0"/>
    <n v="0"/>
    <n v="0"/>
    <n v="0"/>
    <n v="0"/>
  </r>
  <r>
    <s v="AMW"/>
    <x v="1"/>
    <x v="5"/>
    <n v="158.6"/>
    <n v="128.80000000000001"/>
    <n v="216.3"/>
    <n v="227.8"/>
    <n v="146.19999999999999"/>
    <n v="168.2"/>
    <n v="118.9"/>
    <n v="136.30000000000001"/>
    <n v="89.4"/>
    <n v="4.2"/>
    <n v="0"/>
    <n v="0"/>
    <n v="1394.7000000000003"/>
    <n v="2"/>
    <n v="6.8"/>
    <n v="5"/>
    <n v="8.1999999999999993"/>
    <n v="4.2"/>
    <n v="6"/>
    <n v="4"/>
    <n v="0.5"/>
    <n v="1.5"/>
    <n v="0"/>
    <n v="0"/>
    <n v="0"/>
  </r>
  <r>
    <s v="AMX"/>
    <x v="11"/>
    <x v="1"/>
    <n v="0"/>
    <n v="0"/>
    <n v="0"/>
    <n v="0"/>
    <n v="0"/>
    <n v="0"/>
    <n v="0"/>
    <n v="0"/>
    <n v="0"/>
    <n v="0"/>
    <n v="0"/>
    <n v="0"/>
    <n v="0"/>
    <n v="0"/>
    <n v="0"/>
    <n v="0"/>
    <n v="0"/>
    <n v="0"/>
    <n v="0"/>
    <n v="0"/>
    <n v="0"/>
    <n v="0"/>
    <n v="0"/>
    <n v="0"/>
    <n v="0"/>
  </r>
  <r>
    <s v="AMY"/>
    <x v="1"/>
    <x v="5"/>
    <n v="0"/>
    <n v="0"/>
    <n v="0"/>
    <n v="0"/>
    <n v="0"/>
    <n v="0"/>
    <n v="0"/>
    <n v="0"/>
    <n v="0"/>
    <n v="0"/>
    <n v="0"/>
    <n v="0"/>
    <n v="0"/>
    <n v="0"/>
    <n v="0"/>
    <n v="0"/>
    <n v="0"/>
    <n v="0"/>
    <n v="0"/>
    <n v="0"/>
    <n v="0"/>
    <n v="0"/>
    <n v="0"/>
    <n v="0"/>
    <n v="0"/>
  </r>
  <r>
    <s v="AMZ"/>
    <x v="5"/>
    <x v="7"/>
    <n v="0"/>
    <n v="0"/>
    <n v="0"/>
    <n v="0"/>
    <n v="0"/>
    <n v="0"/>
    <n v="0"/>
    <n v="0"/>
    <n v="0"/>
    <n v="0"/>
    <n v="0"/>
    <n v="0"/>
    <n v="0"/>
    <n v="0"/>
    <n v="0"/>
    <n v="0"/>
    <n v="0"/>
    <n v="0"/>
    <n v="0"/>
    <n v="0"/>
    <n v="0"/>
    <n v="0"/>
    <n v="0"/>
    <n v="0"/>
    <n v="0"/>
  </r>
  <r>
    <s v="ANA"/>
    <x v="6"/>
    <x v="7"/>
    <n v="0"/>
    <n v="0"/>
    <n v="0"/>
    <n v="0"/>
    <n v="0"/>
    <n v="42"/>
    <n v="27"/>
    <n v="0"/>
    <n v="0"/>
    <n v="0"/>
    <n v="0"/>
    <n v="0"/>
    <n v="69"/>
    <n v="0"/>
    <n v="0"/>
    <n v="0"/>
    <n v="0"/>
    <n v="131.80000000000001"/>
    <n v="117.5"/>
    <n v="119"/>
    <n v="0"/>
    <n v="0"/>
    <n v="0"/>
    <n v="0"/>
    <n v="0"/>
  </r>
  <r>
    <s v="ANB"/>
    <x v="10"/>
    <x v="5"/>
    <n v="0"/>
    <n v="0"/>
    <n v="0"/>
    <n v="0"/>
    <n v="0"/>
    <n v="0"/>
    <n v="0"/>
    <n v="0"/>
    <n v="0"/>
    <n v="0"/>
    <n v="0"/>
    <n v="0"/>
    <n v="0"/>
    <n v="0"/>
    <n v="0"/>
    <n v="0"/>
    <n v="0"/>
    <n v="0"/>
    <n v="0"/>
    <n v="0"/>
    <n v="0"/>
    <n v="0"/>
    <n v="0"/>
    <n v="0"/>
    <n v="0"/>
  </r>
  <r>
    <s v="ANC"/>
    <x v="6"/>
    <x v="4"/>
    <n v="0"/>
    <n v="0"/>
    <n v="0"/>
    <n v="0"/>
    <n v="0"/>
    <n v="0"/>
    <n v="0"/>
    <n v="0"/>
    <n v="0"/>
    <n v="0"/>
    <n v="0"/>
    <n v="0"/>
    <n v="0"/>
    <n v="0"/>
    <n v="0"/>
    <n v="0"/>
    <n v="0"/>
    <n v="0"/>
    <n v="0"/>
    <n v="0"/>
    <n v="0"/>
    <n v="0"/>
    <n v="0"/>
    <n v="0"/>
    <n v="0"/>
  </r>
  <r>
    <s v="AND"/>
    <x v="7"/>
    <x v="1"/>
    <n v="0"/>
    <n v="0"/>
    <n v="0"/>
    <n v="0"/>
    <n v="0"/>
    <n v="0"/>
    <n v="0"/>
    <n v="0"/>
    <n v="0"/>
    <n v="0"/>
    <n v="0"/>
    <n v="0"/>
    <n v="0"/>
    <n v="0"/>
    <n v="0"/>
    <n v="0"/>
    <n v="0"/>
    <n v="0"/>
    <n v="0"/>
    <n v="0"/>
    <n v="0"/>
    <n v="0"/>
    <n v="0"/>
    <n v="0"/>
    <n v="0"/>
  </r>
  <r>
    <s v="ANE"/>
    <x v="7"/>
    <x v="2"/>
    <n v="0"/>
    <n v="0"/>
    <n v="0"/>
    <n v="0"/>
    <n v="0"/>
    <n v="0"/>
    <n v="0"/>
    <n v="0"/>
    <n v="0"/>
    <n v="0"/>
    <n v="0"/>
    <n v="0"/>
    <n v="0"/>
    <n v="0"/>
    <n v="0"/>
    <n v="0"/>
    <n v="0"/>
    <n v="0"/>
    <n v="0"/>
    <n v="0"/>
    <n v="0"/>
    <n v="0"/>
    <n v="0"/>
    <n v="0"/>
    <n v="0"/>
  </r>
  <r>
    <s v="ANF"/>
    <x v="10"/>
    <x v="1"/>
    <n v="0"/>
    <n v="0"/>
    <n v="0"/>
    <n v="0"/>
    <n v="0"/>
    <n v="0"/>
    <n v="0"/>
    <n v="0"/>
    <n v="0"/>
    <n v="0"/>
    <n v="0"/>
    <n v="0"/>
    <n v="0"/>
    <n v="0"/>
    <n v="0"/>
    <n v="0"/>
    <n v="0"/>
    <n v="0"/>
    <n v="0"/>
    <n v="0"/>
    <n v="0"/>
    <n v="0"/>
    <n v="0"/>
    <n v="0"/>
    <n v="0"/>
  </r>
  <r>
    <s v="ANG"/>
    <x v="6"/>
    <x v="0"/>
    <n v="111.8"/>
    <n v="93.4"/>
    <n v="68.599999999999994"/>
    <n v="92"/>
    <n v="86.2"/>
    <n v="62.9"/>
    <n v="63.3"/>
    <n v="88.5"/>
    <n v="114.4"/>
    <n v="96.1"/>
    <n v="103.6"/>
    <n v="89.9"/>
    <n v="1070.7"/>
    <n v="6.4"/>
    <n v="14.2"/>
    <n v="15.1"/>
    <n v="6.9"/>
    <n v="12.9"/>
    <n v="24.6"/>
    <n v="16"/>
    <n v="11.5"/>
    <n v="11.5"/>
    <n v="10.7"/>
    <n v="8.1"/>
    <n v="9.8000000000000007"/>
  </r>
  <r>
    <s v="ANH"/>
    <x v="3"/>
    <x v="7"/>
    <n v="0"/>
    <n v="0"/>
    <n v="0"/>
    <n v="0"/>
    <n v="4.5"/>
    <n v="7"/>
    <n v="0"/>
    <n v="0"/>
    <n v="0"/>
    <n v="0"/>
    <n v="0"/>
    <n v="0"/>
    <n v="11.5"/>
    <n v="0"/>
    <n v="0"/>
    <n v="0"/>
    <n v="0"/>
    <n v="62.5"/>
    <n v="65"/>
    <n v="98.5"/>
    <n v="0"/>
    <n v="0"/>
    <n v="0"/>
    <n v="0"/>
    <n v="0"/>
  </r>
  <r>
    <s v="ANI"/>
    <x v="10"/>
    <x v="0"/>
    <n v="0"/>
    <n v="0"/>
    <n v="0"/>
    <n v="0"/>
    <n v="0"/>
    <n v="0"/>
    <n v="0"/>
    <n v="0"/>
    <n v="0"/>
    <n v="0"/>
    <n v="0"/>
    <n v="0"/>
    <n v="0"/>
    <n v="0"/>
    <n v="0"/>
    <n v="0"/>
    <n v="0"/>
    <n v="0"/>
    <n v="0"/>
    <n v="0"/>
    <n v="0"/>
    <n v="0"/>
    <n v="0"/>
    <n v="0"/>
    <n v="0"/>
  </r>
  <r>
    <s v="ANJ"/>
    <x v="12"/>
    <x v="0"/>
    <n v="0"/>
    <n v="0"/>
    <n v="0"/>
    <n v="0"/>
    <n v="0"/>
    <n v="0"/>
    <n v="0"/>
    <n v="0"/>
    <n v="0"/>
    <n v="0"/>
    <n v="0"/>
    <n v="0"/>
    <n v="0"/>
    <n v="0"/>
    <n v="0"/>
    <n v="0"/>
    <n v="0"/>
    <n v="0"/>
    <n v="0"/>
    <n v="0"/>
    <n v="0"/>
    <n v="0"/>
    <n v="0"/>
    <n v="0"/>
    <n v="0"/>
  </r>
  <r>
    <s v="ANK"/>
    <x v="5"/>
    <x v="0"/>
    <n v="6.7"/>
    <n v="0"/>
    <n v="0"/>
    <n v="0"/>
    <n v="8.6"/>
    <n v="1.7"/>
    <n v="1.6"/>
    <n v="0"/>
    <n v="0"/>
    <n v="0"/>
    <n v="3.1"/>
    <n v="0"/>
    <n v="21.700000000000003"/>
    <n v="0"/>
    <n v="0"/>
    <n v="0"/>
    <n v="0"/>
    <n v="0"/>
    <n v="0"/>
    <n v="0"/>
    <n v="0"/>
    <n v="0"/>
    <n v="0"/>
    <n v="0"/>
    <n v="0"/>
  </r>
  <r>
    <s v="ANL"/>
    <x v="0"/>
    <x v="6"/>
    <n v="0"/>
    <n v="0"/>
    <n v="0"/>
    <n v="0"/>
    <n v="0"/>
    <n v="0"/>
    <n v="0"/>
    <n v="0"/>
    <n v="0"/>
    <n v="0"/>
    <n v="0"/>
    <n v="0"/>
    <n v="0"/>
    <n v="0"/>
    <n v="0"/>
    <n v="0"/>
    <n v="0"/>
    <n v="0"/>
    <n v="0"/>
    <n v="0"/>
    <n v="0"/>
    <n v="0"/>
    <n v="0"/>
    <n v="0"/>
    <n v="0"/>
  </r>
  <r>
    <s v="ANM"/>
    <x v="10"/>
    <x v="6"/>
    <n v="0"/>
    <n v="0"/>
    <n v="0"/>
    <n v="0"/>
    <n v="0"/>
    <n v="0"/>
    <n v="0"/>
    <n v="0"/>
    <n v="0"/>
    <n v="0"/>
    <n v="0"/>
    <n v="0"/>
    <n v="0"/>
    <n v="0"/>
    <n v="0"/>
    <n v="0"/>
    <n v="0"/>
    <n v="0"/>
    <n v="0"/>
    <n v="0"/>
    <n v="0"/>
    <n v="0"/>
    <n v="0"/>
    <n v="0"/>
    <n v="0"/>
  </r>
  <r>
    <s v="ANN"/>
    <x v="1"/>
    <x v="6"/>
    <n v="0"/>
    <n v="0"/>
    <n v="0"/>
    <n v="0"/>
    <n v="0"/>
    <n v="0"/>
    <n v="0"/>
    <n v="0"/>
    <n v="0"/>
    <n v="0"/>
    <n v="0"/>
    <n v="0"/>
    <n v="0"/>
    <n v="0"/>
    <n v="0"/>
    <n v="0"/>
    <n v="0"/>
    <n v="0"/>
    <n v="0"/>
    <n v="0"/>
    <n v="0"/>
    <n v="0"/>
    <n v="0"/>
    <n v="0"/>
    <n v="0"/>
  </r>
  <r>
    <s v="ANO"/>
    <x v="0"/>
    <x v="1"/>
    <n v="0"/>
    <n v="0"/>
    <n v="0"/>
    <n v="0"/>
    <n v="0"/>
    <n v="0"/>
    <n v="0"/>
    <n v="0"/>
    <n v="0"/>
    <n v="0"/>
    <n v="0"/>
    <n v="0"/>
    <n v="0"/>
    <n v="0"/>
    <n v="0"/>
    <n v="0"/>
    <n v="0"/>
    <n v="0"/>
    <n v="0"/>
    <n v="0"/>
    <n v="0"/>
    <n v="0"/>
    <n v="0"/>
    <n v="0"/>
    <n v="0"/>
  </r>
  <r>
    <s v="ANP"/>
    <x v="10"/>
    <x v="8"/>
    <n v="0"/>
    <n v="0"/>
    <n v="0"/>
    <n v="0"/>
    <n v="0"/>
    <n v="0"/>
    <n v="0"/>
    <n v="0"/>
    <n v="0"/>
    <n v="0"/>
    <n v="0"/>
    <n v="0"/>
    <n v="0"/>
    <n v="0"/>
    <n v="0"/>
    <n v="0"/>
    <n v="0"/>
    <n v="0"/>
    <n v="0"/>
    <n v="0"/>
    <n v="0"/>
    <n v="0"/>
    <n v="0"/>
    <n v="0"/>
    <n v="0"/>
  </r>
  <r>
    <s v="ANQ"/>
    <x v="7"/>
    <x v="7"/>
    <n v="0"/>
    <n v="0"/>
    <n v="0"/>
    <n v="0"/>
    <n v="0"/>
    <n v="0"/>
    <n v="0"/>
    <n v="0"/>
    <n v="0"/>
    <n v="0"/>
    <n v="0"/>
    <n v="0"/>
    <n v="0"/>
    <n v="0"/>
    <n v="0"/>
    <n v="0"/>
    <n v="0"/>
    <n v="0"/>
    <n v="0"/>
    <n v="0"/>
    <n v="0"/>
    <n v="0"/>
    <n v="0"/>
    <n v="0"/>
    <n v="0"/>
  </r>
  <r>
    <s v="ANR"/>
    <x v="1"/>
    <x v="1"/>
    <n v="0"/>
    <n v="0"/>
    <n v="0"/>
    <n v="0"/>
    <n v="0"/>
    <n v="0"/>
    <n v="0"/>
    <n v="0"/>
    <n v="0"/>
    <n v="0"/>
    <n v="0"/>
    <n v="0"/>
    <n v="0"/>
    <n v="0"/>
    <n v="0"/>
    <n v="0"/>
    <n v="0"/>
    <n v="0"/>
    <n v="0"/>
    <n v="0"/>
    <n v="0"/>
    <n v="0"/>
    <n v="0"/>
    <n v="0"/>
    <n v="0"/>
  </r>
  <r>
    <s v="ANS"/>
    <x v="3"/>
    <x v="7"/>
    <n v="189.5"/>
    <n v="134.09"/>
    <n v="174"/>
    <n v="168.5"/>
    <n v="101.9"/>
    <n v="115.7"/>
    <n v="177.1"/>
    <n v="177.7"/>
    <n v="84.4"/>
    <n v="113.3"/>
    <n v="130.9"/>
    <n v="189.2"/>
    <n v="1756.2900000000002"/>
    <n v="24.1"/>
    <n v="16.8"/>
    <n v="22"/>
    <n v="9.6"/>
    <n v="19.899999999999999"/>
    <n v="10.5"/>
    <n v="14.5"/>
    <n v="4.0999999999999996"/>
    <n v="15.2"/>
    <n v="33.5"/>
    <n v="8.3000000000000007"/>
    <n v="2.1"/>
  </r>
  <r>
    <s v="ANT"/>
    <x v="6"/>
    <x v="3"/>
    <n v="0"/>
    <n v="0"/>
    <n v="0"/>
    <n v="0"/>
    <n v="0"/>
    <n v="0"/>
    <n v="0"/>
    <n v="0"/>
    <n v="0"/>
    <n v="0"/>
    <n v="0"/>
    <n v="0"/>
    <n v="0"/>
    <n v="0"/>
    <n v="0"/>
    <n v="0"/>
    <n v="0"/>
    <n v="0"/>
    <n v="0"/>
    <n v="0"/>
    <n v="0"/>
    <n v="0"/>
    <n v="0"/>
    <n v="0"/>
    <n v="0"/>
  </r>
  <r>
    <s v="ANU"/>
    <x v="4"/>
    <x v="8"/>
    <n v="0"/>
    <n v="0"/>
    <n v="0"/>
    <n v="0"/>
    <n v="0"/>
    <n v="0"/>
    <n v="0"/>
    <n v="0"/>
    <n v="0"/>
    <n v="0"/>
    <n v="0"/>
    <n v="0"/>
    <n v="0"/>
    <n v="0"/>
    <n v="0"/>
    <n v="0"/>
    <n v="0"/>
    <n v="0"/>
    <n v="0"/>
    <n v="0"/>
    <n v="0"/>
    <n v="0"/>
    <n v="0"/>
    <n v="0"/>
    <n v="0"/>
  </r>
  <r>
    <s v="ANV"/>
    <x v="11"/>
    <x v="4"/>
    <n v="0"/>
    <n v="0"/>
    <n v="0"/>
    <n v="0"/>
    <n v="0"/>
    <n v="0"/>
    <n v="0"/>
    <n v="0"/>
    <n v="0"/>
    <n v="0"/>
    <n v="0"/>
    <n v="0"/>
    <n v="0"/>
    <n v="0"/>
    <n v="0"/>
    <n v="0"/>
    <n v="0"/>
    <n v="0"/>
    <n v="0"/>
    <n v="0"/>
    <n v="0"/>
    <n v="0"/>
    <n v="0"/>
    <n v="0"/>
    <n v="0"/>
  </r>
  <r>
    <s v="ANW"/>
    <x v="13"/>
    <x v="0"/>
    <n v="130"/>
    <n v="104.3"/>
    <n v="151.80000000000001"/>
    <n v="184.8"/>
    <n v="160.19999999999999"/>
    <n v="103"/>
    <n v="107.6"/>
    <n v="86.2"/>
    <n v="67.8"/>
    <n v="115.6"/>
    <n v="109.5"/>
    <n v="92.8"/>
    <n v="1413.6"/>
    <n v="28.7"/>
    <n v="14.5"/>
    <n v="8.8000000000000007"/>
    <n v="40.299999999999997"/>
    <n v="33.5"/>
    <n v="30.5"/>
    <n v="33.5"/>
    <n v="12.5"/>
    <n v="22.5"/>
    <n v="18"/>
    <n v="15"/>
    <n v="14.5"/>
  </r>
  <r>
    <s v="ANX"/>
    <x v="11"/>
    <x v="2"/>
    <n v="133"/>
    <n v="168.7"/>
    <n v="113"/>
    <n v="181"/>
    <n v="107.1"/>
    <n v="56.8"/>
    <n v="147.1"/>
    <n v="115.6"/>
    <n v="140.19999999999999"/>
    <n v="90.5"/>
    <n v="120.5"/>
    <n v="91.6"/>
    <n v="1465.1"/>
    <n v="22.2"/>
    <n v="22.8"/>
    <n v="31.4"/>
    <n v="13.7"/>
    <n v="35.4"/>
    <n v="45.5"/>
    <n v="12.3"/>
    <n v="11.8"/>
    <n v="24.5"/>
    <n v="35.200000000000003"/>
    <n v="48.6"/>
    <n v="14.4"/>
  </r>
  <r>
    <s v="ANY"/>
    <x v="2"/>
    <x v="8"/>
    <n v="0"/>
    <n v="0"/>
    <n v="0"/>
    <n v="0"/>
    <n v="0"/>
    <n v="0"/>
    <n v="0"/>
    <n v="0"/>
    <n v="0"/>
    <n v="0"/>
    <n v="0"/>
    <n v="0"/>
    <n v="0"/>
    <n v="0"/>
    <n v="0"/>
    <n v="0"/>
    <n v="0"/>
    <n v="0"/>
    <n v="0"/>
    <n v="0"/>
    <n v="0"/>
    <n v="0"/>
    <n v="0"/>
    <n v="0"/>
    <n v="0"/>
  </r>
  <r>
    <s v="ANZ"/>
    <x v="8"/>
    <x v="4"/>
    <n v="0"/>
    <n v="0"/>
    <n v="0"/>
    <n v="0"/>
    <n v="0"/>
    <n v="0"/>
    <n v="0"/>
    <n v="0"/>
    <n v="0"/>
    <n v="0"/>
    <n v="0"/>
    <n v="0"/>
    <n v="0"/>
    <n v="0"/>
    <n v="0"/>
    <n v="0"/>
    <n v="0"/>
    <n v="0"/>
    <n v="0"/>
    <n v="0"/>
    <n v="0"/>
    <n v="0"/>
    <n v="0"/>
    <n v="0"/>
    <n v="0"/>
  </r>
  <r>
    <s v="AOA"/>
    <x v="4"/>
    <x v="2"/>
    <n v="0"/>
    <n v="0"/>
    <n v="0"/>
    <n v="0"/>
    <n v="0"/>
    <n v="0"/>
    <n v="0"/>
    <n v="0"/>
    <n v="0"/>
    <n v="0"/>
    <n v="0"/>
    <n v="0"/>
    <n v="0"/>
    <n v="0"/>
    <n v="0"/>
    <n v="0"/>
    <n v="0"/>
    <n v="0"/>
    <n v="0"/>
    <n v="0"/>
    <n v="0"/>
    <n v="0"/>
    <n v="0"/>
    <n v="0"/>
    <n v="0"/>
  </r>
  <r>
    <s v="AOB"/>
    <x v="11"/>
    <x v="5"/>
    <n v="0"/>
    <n v="0"/>
    <n v="0"/>
    <n v="0"/>
    <n v="0"/>
    <n v="0"/>
    <n v="0"/>
    <n v="0"/>
    <n v="0"/>
    <n v="0"/>
    <n v="0"/>
    <n v="0"/>
    <n v="0"/>
    <n v="0"/>
    <n v="0"/>
    <n v="0"/>
    <n v="0"/>
    <n v="0"/>
    <n v="0"/>
    <n v="0"/>
    <n v="0"/>
    <n v="0"/>
    <n v="0"/>
    <n v="0"/>
    <n v="0"/>
  </r>
  <r>
    <s v="AOC"/>
    <x v="0"/>
    <x v="6"/>
    <n v="72.400000000000006"/>
    <n v="0"/>
    <n v="0"/>
    <n v="0"/>
    <n v="0"/>
    <n v="0"/>
    <n v="0"/>
    <n v="0"/>
    <n v="0"/>
    <n v="0"/>
    <n v="0"/>
    <n v="0"/>
    <n v="72.400000000000006"/>
    <n v="3"/>
    <n v="0.5"/>
    <n v="0"/>
    <n v="0"/>
    <n v="0"/>
    <n v="0"/>
    <n v="0"/>
    <n v="0"/>
    <n v="0"/>
    <n v="0"/>
    <n v="0"/>
    <n v="0"/>
  </r>
  <r>
    <s v="AOD"/>
    <x v="6"/>
    <x v="3"/>
    <n v="0"/>
    <n v="0"/>
    <n v="0"/>
    <n v="0"/>
    <n v="0"/>
    <n v="0"/>
    <n v="0"/>
    <n v="0"/>
    <n v="0"/>
    <n v="0"/>
    <n v="0"/>
    <n v="0"/>
    <n v="0"/>
    <n v="0"/>
    <n v="0"/>
    <n v="0"/>
    <n v="0"/>
    <n v="0"/>
    <n v="0"/>
    <n v="0"/>
    <n v="0"/>
    <n v="0"/>
    <n v="0"/>
    <n v="0"/>
    <n v="0"/>
  </r>
  <r>
    <s v="AOE"/>
    <x v="7"/>
    <x v="5"/>
    <n v="0"/>
    <n v="0"/>
    <n v="0"/>
    <n v="0"/>
    <n v="0"/>
    <n v="0"/>
    <n v="0"/>
    <n v="0"/>
    <n v="0"/>
    <n v="0"/>
    <n v="0"/>
    <n v="0"/>
    <n v="0"/>
    <n v="0"/>
    <n v="0"/>
    <n v="0"/>
    <n v="0"/>
    <n v="0"/>
    <n v="0"/>
    <n v="0"/>
    <n v="0"/>
    <n v="0"/>
    <n v="0"/>
    <n v="0"/>
    <n v="0"/>
  </r>
  <r>
    <s v="AOF"/>
    <x v="10"/>
    <x v="5"/>
    <n v="0"/>
    <n v="0"/>
    <n v="0"/>
    <n v="0"/>
    <n v="0"/>
    <n v="0"/>
    <n v="0"/>
    <n v="0"/>
    <n v="0"/>
    <n v="0"/>
    <n v="0"/>
    <n v="0"/>
    <n v="0"/>
    <n v="0"/>
    <n v="0"/>
    <n v="0"/>
    <n v="0"/>
    <n v="0"/>
    <n v="0"/>
    <n v="0"/>
    <n v="0"/>
    <n v="0"/>
    <n v="0"/>
    <n v="0"/>
    <n v="0"/>
  </r>
  <r>
    <s v="AOG"/>
    <x v="3"/>
    <x v="5"/>
    <n v="0"/>
    <n v="0"/>
    <n v="0"/>
    <n v="0"/>
    <n v="0"/>
    <n v="0"/>
    <n v="0"/>
    <n v="0"/>
    <n v="0"/>
    <n v="0"/>
    <n v="0"/>
    <n v="0"/>
    <n v="0"/>
    <n v="0"/>
    <n v="0"/>
    <n v="0"/>
    <n v="0"/>
    <n v="0"/>
    <n v="0"/>
    <n v="0"/>
    <n v="0"/>
    <n v="0"/>
    <n v="0"/>
    <n v="0"/>
    <n v="0"/>
  </r>
  <r>
    <s v="AOH"/>
    <x v="7"/>
    <x v="2"/>
    <n v="0"/>
    <n v="0"/>
    <n v="0"/>
    <n v="0"/>
    <n v="0"/>
    <n v="0"/>
    <n v="0"/>
    <n v="0"/>
    <n v="0"/>
    <n v="0"/>
    <n v="0"/>
    <n v="0"/>
    <n v="0"/>
    <n v="0"/>
    <n v="0"/>
    <n v="0"/>
    <n v="0"/>
    <n v="0"/>
    <n v="0"/>
    <n v="0"/>
    <n v="0"/>
    <n v="0"/>
    <n v="0"/>
    <n v="0"/>
    <n v="0"/>
  </r>
  <r>
    <s v="AOI"/>
    <x v="7"/>
    <x v="3"/>
    <n v="95.1"/>
    <n v="108.8"/>
    <n v="61.9"/>
    <n v="137.5"/>
    <n v="93.7"/>
    <n v="122.1"/>
    <n v="132.6"/>
    <n v="40.1"/>
    <n v="119.9"/>
    <n v="179"/>
    <n v="109.5"/>
    <n v="39.700000000000003"/>
    <n v="1239.8999999999999"/>
    <n v="18.3"/>
    <n v="9.3000000000000007"/>
    <n v="41.5"/>
    <n v="19.399999999999999"/>
    <n v="62"/>
    <n v="27.2"/>
    <n v="30.8"/>
    <n v="6.6"/>
    <n v="13.6"/>
    <n v="32.799999999999997"/>
    <n v="15"/>
    <n v="17.2"/>
  </r>
  <r>
    <s v="AOJ"/>
    <x v="0"/>
    <x v="5"/>
    <n v="0"/>
    <n v="0"/>
    <n v="0"/>
    <n v="0"/>
    <n v="0"/>
    <n v="0"/>
    <n v="0"/>
    <n v="84"/>
    <n v="78.400000000000006"/>
    <n v="34.200000000000003"/>
    <n v="65.900000000000006"/>
    <n v="52.2"/>
    <n v="314.7"/>
    <n v="0"/>
    <n v="0"/>
    <n v="0"/>
    <n v="0"/>
    <n v="0"/>
    <n v="0"/>
    <n v="0"/>
    <n v="62.8"/>
    <n v="80.099999999999994"/>
    <n v="167.2"/>
    <n v="168.5"/>
    <n v="161.6"/>
  </r>
  <r>
    <s v="AOK"/>
    <x v="1"/>
    <x v="6"/>
    <n v="0"/>
    <n v="0"/>
    <n v="0"/>
    <n v="0"/>
    <n v="0"/>
    <n v="0"/>
    <n v="0"/>
    <n v="0"/>
    <n v="0"/>
    <n v="0"/>
    <n v="0"/>
    <n v="0"/>
    <n v="0"/>
    <n v="0"/>
    <n v="0"/>
    <n v="0"/>
    <n v="0"/>
    <n v="0"/>
    <n v="0"/>
    <n v="0"/>
    <n v="0"/>
    <n v="0"/>
    <n v="0"/>
    <n v="0"/>
    <n v="0"/>
  </r>
  <r>
    <s v="AOL"/>
    <x v="7"/>
    <x v="0"/>
    <n v="92.8"/>
    <n v="183"/>
    <n v="204.3"/>
    <n v="251.5"/>
    <n v="223.1"/>
    <n v="274.10000000000002"/>
    <n v="240.7"/>
    <n v="175.5"/>
    <n v="260.10000000000002"/>
    <n v="321.8"/>
    <n v="177.2"/>
    <n v="77.099999999999994"/>
    <n v="2481.2000000000003"/>
    <n v="128.5"/>
    <n v="46.2"/>
    <n v="7"/>
    <n v="7.5"/>
    <n v="40.5"/>
    <n v="0"/>
    <n v="0"/>
    <n v="0.9"/>
    <n v="4.7"/>
    <n v="0"/>
    <n v="0"/>
    <n v="0"/>
  </r>
  <r>
    <s v="AOM"/>
    <x v="12"/>
    <x v="0"/>
    <n v="112.7"/>
    <n v="189.9"/>
    <n v="127.2"/>
    <n v="104.4"/>
    <n v="100.5"/>
    <n v="109.8"/>
    <n v="209.1"/>
    <n v="103.6"/>
    <n v="149.6"/>
    <n v="162.1"/>
    <n v="166.1"/>
    <n v="185.8"/>
    <n v="1720.7999999999997"/>
    <n v="18.2"/>
    <n v="34.6"/>
    <n v="20.7"/>
    <n v="29.2"/>
    <n v="24.4"/>
    <n v="18.3"/>
    <n v="22.1"/>
    <n v="13.4"/>
    <n v="15.4"/>
    <n v="15.8"/>
    <n v="28.6"/>
    <n v="10.4"/>
  </r>
  <r>
    <s v="AON"/>
    <x v="4"/>
    <x v="0"/>
    <n v="0"/>
    <n v="0"/>
    <n v="0"/>
    <n v="0"/>
    <n v="0"/>
    <n v="0"/>
    <n v="0"/>
    <n v="0"/>
    <n v="0"/>
    <n v="0"/>
    <n v="0"/>
    <n v="0"/>
    <n v="0"/>
    <n v="0"/>
    <n v="0"/>
    <n v="0"/>
    <n v="0"/>
    <n v="0"/>
    <n v="0"/>
    <n v="0"/>
    <n v="0"/>
    <n v="0"/>
    <n v="0"/>
    <n v="0"/>
    <n v="0"/>
  </r>
  <r>
    <s v="AOO"/>
    <x v="9"/>
    <x v="4"/>
    <n v="0"/>
    <n v="0"/>
    <n v="0"/>
    <n v="0"/>
    <n v="0"/>
    <n v="0"/>
    <n v="0"/>
    <n v="0"/>
    <n v="0"/>
    <n v="0"/>
    <n v="0"/>
    <n v="0"/>
    <n v="0"/>
    <n v="0"/>
    <n v="0"/>
    <n v="0"/>
    <n v="0"/>
    <n v="0"/>
    <n v="0"/>
    <n v="0"/>
    <n v="0"/>
    <n v="0"/>
    <n v="0"/>
    <n v="0"/>
    <n v="0"/>
  </r>
  <r>
    <s v="AOP"/>
    <x v="6"/>
    <x v="2"/>
    <n v="0"/>
    <n v="0"/>
    <n v="0"/>
    <n v="0"/>
    <n v="0"/>
    <n v="0"/>
    <n v="0"/>
    <n v="0"/>
    <n v="0"/>
    <n v="0"/>
    <n v="0"/>
    <n v="0"/>
    <n v="0"/>
    <n v="0"/>
    <n v="0"/>
    <n v="0"/>
    <n v="0"/>
    <n v="0"/>
    <n v="0"/>
    <n v="0"/>
    <n v="0"/>
    <n v="0"/>
    <n v="0"/>
    <n v="0"/>
    <n v="0"/>
  </r>
  <r>
    <s v="AOQ"/>
    <x v="6"/>
    <x v="1"/>
    <n v="0"/>
    <n v="0"/>
    <n v="0"/>
    <n v="0"/>
    <n v="0"/>
    <n v="0"/>
    <n v="0"/>
    <n v="0"/>
    <n v="0"/>
    <n v="0"/>
    <n v="0"/>
    <n v="0"/>
    <n v="0"/>
    <n v="0"/>
    <n v="0"/>
    <n v="0"/>
    <n v="0"/>
    <n v="0"/>
    <n v="0"/>
    <n v="0"/>
    <n v="0"/>
    <n v="0"/>
    <n v="0"/>
    <n v="0"/>
    <n v="0"/>
  </r>
  <r>
    <s v="AOR"/>
    <x v="8"/>
    <x v="5"/>
    <n v="0"/>
    <n v="0"/>
    <n v="0"/>
    <n v="0"/>
    <n v="0"/>
    <n v="0"/>
    <n v="0"/>
    <n v="0"/>
    <n v="0"/>
    <n v="0"/>
    <n v="0"/>
    <n v="0"/>
    <n v="0"/>
    <n v="0"/>
    <n v="0"/>
    <n v="0"/>
    <n v="0"/>
    <n v="0"/>
    <n v="0"/>
    <n v="0"/>
    <n v="0"/>
    <n v="0"/>
    <n v="0"/>
    <n v="0"/>
    <n v="0"/>
  </r>
  <r>
    <s v="AOS"/>
    <x v="2"/>
    <x v="7"/>
    <n v="99.8"/>
    <n v="123.5"/>
    <n v="92.6"/>
    <n v="132.6"/>
    <n v="139.30000000000001"/>
    <n v="79.5"/>
    <n v="138.30000000000001"/>
    <n v="77.400000000000006"/>
    <n v="85.4"/>
    <n v="93.51"/>
    <n v="96.1"/>
    <n v="110.7"/>
    <n v="1268.7099999999998"/>
    <n v="8.8000000000000007"/>
    <n v="7.7"/>
    <n v="15.6"/>
    <n v="2"/>
    <n v="5.6"/>
    <n v="6.9"/>
    <n v="1.3"/>
    <n v="1.9"/>
    <n v="5.2"/>
    <n v="3.9"/>
    <n v="7.6"/>
    <n v="4.5999999999999996"/>
  </r>
  <r>
    <s v="AOT"/>
    <x v="2"/>
    <x v="6"/>
    <n v="79.099999999999994"/>
    <n v="144.30000000000001"/>
    <n v="309.5"/>
    <n v="185.6"/>
    <n v="102.5"/>
    <n v="163.5"/>
    <n v="167"/>
    <n v="156"/>
    <n v="136"/>
    <n v="191.4"/>
    <n v="135"/>
    <n v="174.2"/>
    <n v="1944.1000000000001"/>
    <n v="3"/>
    <n v="4.5"/>
    <n v="0"/>
    <n v="0"/>
    <n v="1.8"/>
    <n v="0"/>
    <n v="0"/>
    <n v="0"/>
    <n v="0"/>
    <n v="4.3"/>
    <n v="13.5"/>
    <n v="4"/>
  </r>
  <r>
    <s v="AOU"/>
    <x v="8"/>
    <x v="4"/>
    <n v="0"/>
    <n v="0"/>
    <n v="0"/>
    <n v="0"/>
    <n v="0"/>
    <n v="0"/>
    <n v="0"/>
    <n v="0"/>
    <n v="0"/>
    <n v="0"/>
    <n v="0"/>
    <n v="0"/>
    <n v="0"/>
    <n v="0"/>
    <n v="0"/>
    <n v="0"/>
    <n v="0"/>
    <n v="0"/>
    <n v="0"/>
    <n v="0"/>
    <n v="0"/>
    <n v="0"/>
    <n v="0"/>
    <n v="0"/>
    <n v="0"/>
  </r>
  <r>
    <s v="AOV"/>
    <x v="3"/>
    <x v="2"/>
    <n v="164.3"/>
    <n v="139.1"/>
    <n v="192.7"/>
    <n v="166.2"/>
    <n v="221.6"/>
    <n v="183.7"/>
    <n v="223.7"/>
    <n v="95.6"/>
    <n v="188.3"/>
    <n v="182"/>
    <n v="108.3"/>
    <n v="69.599999999999994"/>
    <n v="1935.0999999999997"/>
    <n v="1"/>
    <n v="3.5"/>
    <n v="0"/>
    <n v="1"/>
    <n v="0"/>
    <n v="0"/>
    <n v="0"/>
    <n v="0"/>
    <n v="1.5"/>
    <n v="1"/>
    <n v="2"/>
    <n v="0"/>
  </r>
  <r>
    <s v="AOW"/>
    <x v="2"/>
    <x v="8"/>
    <n v="0"/>
    <n v="0"/>
    <n v="0"/>
    <n v="0"/>
    <n v="0"/>
    <n v="0"/>
    <n v="0"/>
    <n v="0"/>
    <n v="0"/>
    <n v="0"/>
    <n v="0"/>
    <n v="0"/>
    <n v="0"/>
    <n v="0"/>
    <n v="0"/>
    <n v="0"/>
    <n v="0"/>
    <n v="0"/>
    <n v="0"/>
    <n v="0"/>
    <n v="0"/>
    <n v="0"/>
    <n v="0"/>
    <n v="0"/>
    <n v="0"/>
  </r>
  <r>
    <s v="AOX"/>
    <x v="4"/>
    <x v="3"/>
    <n v="0"/>
    <n v="0"/>
    <n v="0"/>
    <n v="0"/>
    <n v="0"/>
    <n v="0"/>
    <n v="0"/>
    <n v="0"/>
    <n v="0"/>
    <n v="0"/>
    <n v="0"/>
    <n v="0"/>
    <n v="0"/>
    <n v="0"/>
    <n v="0"/>
    <n v="0"/>
    <n v="0"/>
    <n v="0"/>
    <n v="0"/>
    <n v="0"/>
    <n v="0"/>
    <n v="0"/>
    <n v="0"/>
    <n v="0"/>
    <n v="0"/>
  </r>
  <r>
    <s v="AOY"/>
    <x v="9"/>
    <x v="3"/>
    <n v="0"/>
    <n v="0"/>
    <n v="0"/>
    <n v="0"/>
    <n v="0"/>
    <n v="0"/>
    <n v="0"/>
    <n v="0"/>
    <n v="0"/>
    <n v="0"/>
    <n v="0"/>
    <n v="0"/>
    <n v="0"/>
    <n v="0"/>
    <n v="0"/>
    <n v="0"/>
    <n v="0"/>
    <n v="0"/>
    <n v="0"/>
    <n v="0"/>
    <n v="0"/>
    <n v="0"/>
    <n v="0"/>
    <n v="0"/>
    <n v="0"/>
  </r>
  <r>
    <s v="AOZ"/>
    <x v="12"/>
    <x v="2"/>
    <n v="0"/>
    <n v="0"/>
    <n v="0"/>
    <n v="0"/>
    <n v="0"/>
    <n v="0"/>
    <n v="0"/>
    <n v="0"/>
    <n v="0"/>
    <n v="0"/>
    <n v="0"/>
    <n v="0"/>
    <n v="0"/>
    <n v="0"/>
    <n v="0"/>
    <n v="0"/>
    <n v="0"/>
    <n v="0"/>
    <n v="0"/>
    <n v="0"/>
    <n v="0"/>
    <n v="0"/>
    <n v="0"/>
    <n v="0"/>
    <n v="0"/>
  </r>
  <r>
    <s v="APA"/>
    <x v="7"/>
    <x v="7"/>
    <n v="0"/>
    <n v="0"/>
    <n v="0"/>
    <n v="0"/>
    <n v="0"/>
    <n v="0"/>
    <n v="0"/>
    <n v="0"/>
    <n v="0"/>
    <n v="0"/>
    <n v="0"/>
    <n v="0"/>
    <n v="0"/>
    <n v="0"/>
    <n v="0"/>
    <n v="0"/>
    <n v="0"/>
    <n v="0"/>
    <n v="0"/>
    <n v="0"/>
    <n v="0"/>
    <n v="0"/>
    <n v="0"/>
    <n v="0"/>
    <n v="0"/>
  </r>
  <r>
    <s v="APB"/>
    <x v="5"/>
    <x v="2"/>
    <n v="0"/>
    <n v="0"/>
    <n v="0"/>
    <n v="0"/>
    <n v="0"/>
    <n v="0"/>
    <n v="0"/>
    <n v="0"/>
    <n v="0"/>
    <n v="0"/>
    <n v="0"/>
    <n v="0"/>
    <n v="0"/>
    <n v="0"/>
    <n v="0"/>
    <n v="0"/>
    <n v="0"/>
    <n v="0"/>
    <n v="0"/>
    <n v="0"/>
    <n v="0"/>
    <n v="0"/>
    <n v="0"/>
    <n v="0"/>
    <n v="0"/>
  </r>
  <r>
    <s v="APC"/>
    <x v="0"/>
    <x v="3"/>
    <n v="0"/>
    <n v="0"/>
    <n v="0"/>
    <n v="0"/>
    <n v="0"/>
    <n v="0"/>
    <n v="0"/>
    <n v="0"/>
    <n v="0"/>
    <n v="0"/>
    <n v="0"/>
    <n v="0"/>
    <n v="0"/>
    <n v="0"/>
    <n v="0"/>
    <n v="0"/>
    <n v="0"/>
    <n v="0"/>
    <n v="0"/>
    <n v="0"/>
    <n v="0"/>
    <n v="0"/>
    <n v="0"/>
    <n v="0"/>
    <n v="0"/>
  </r>
  <r>
    <s v="APD"/>
    <x v="5"/>
    <x v="8"/>
    <n v="122.9"/>
    <n v="98.4"/>
    <n v="97.2"/>
    <n v="138.5"/>
    <n v="80.5"/>
    <n v="0"/>
    <n v="0"/>
    <n v="0"/>
    <n v="0"/>
    <n v="0"/>
    <n v="0"/>
    <n v="0"/>
    <n v="537.5"/>
    <n v="17.399999999999999"/>
    <n v="21.2"/>
    <n v="21.2"/>
    <n v="23"/>
    <n v="11.1"/>
    <n v="0"/>
    <n v="0"/>
    <n v="0"/>
    <n v="0"/>
    <n v="0"/>
    <n v="0"/>
    <n v="0"/>
  </r>
  <r>
    <s v="APE"/>
    <x v="12"/>
    <x v="1"/>
    <n v="0"/>
    <n v="0"/>
    <n v="0"/>
    <n v="0"/>
    <n v="0"/>
    <n v="0"/>
    <n v="0"/>
    <n v="0"/>
    <n v="0"/>
    <n v="0"/>
    <n v="0"/>
    <n v="0"/>
    <n v="0"/>
    <n v="0"/>
    <n v="0"/>
    <n v="0"/>
    <n v="0"/>
    <n v="0"/>
    <n v="0"/>
    <n v="0"/>
    <n v="0"/>
    <n v="0"/>
    <n v="0"/>
    <n v="0"/>
    <n v="0"/>
  </r>
  <r>
    <s v="APF"/>
    <x v="1"/>
    <x v="4"/>
    <n v="0"/>
    <n v="0"/>
    <n v="0"/>
    <n v="0"/>
    <n v="0"/>
    <n v="0"/>
    <n v="0"/>
    <n v="0"/>
    <n v="0"/>
    <n v="0"/>
    <n v="0"/>
    <n v="0"/>
    <n v="0"/>
    <n v="0"/>
    <n v="0"/>
    <n v="0"/>
    <n v="0"/>
    <n v="0"/>
    <n v="0"/>
    <n v="0"/>
    <n v="0"/>
    <n v="0"/>
    <n v="0"/>
    <n v="0"/>
    <n v="0"/>
  </r>
  <r>
    <s v="APG"/>
    <x v="3"/>
    <x v="2"/>
    <n v="0"/>
    <n v="0"/>
    <n v="0"/>
    <n v="0"/>
    <n v="0"/>
    <n v="0"/>
    <n v="0"/>
    <n v="0"/>
    <n v="0"/>
    <n v="0"/>
    <n v="0"/>
    <n v="0"/>
    <n v="0"/>
    <n v="0"/>
    <n v="0"/>
    <n v="0"/>
    <n v="0"/>
    <n v="0"/>
    <n v="0"/>
    <n v="0"/>
    <n v="0"/>
    <n v="0"/>
    <n v="0"/>
    <n v="0"/>
    <n v="0"/>
  </r>
  <r>
    <s v="APH"/>
    <x v="11"/>
    <x v="3"/>
    <n v="0"/>
    <n v="0"/>
    <n v="0"/>
    <n v="0"/>
    <n v="0"/>
    <n v="0"/>
    <n v="0"/>
    <n v="0"/>
    <n v="0"/>
    <n v="0"/>
    <n v="0"/>
    <n v="0"/>
    <n v="0"/>
    <n v="0"/>
    <n v="0"/>
    <n v="0"/>
    <n v="0"/>
    <n v="0"/>
    <n v="0"/>
    <n v="0"/>
    <n v="0"/>
    <n v="0"/>
    <n v="0"/>
    <n v="0"/>
    <n v="0"/>
  </r>
  <r>
    <s v="API"/>
    <x v="4"/>
    <x v="4"/>
    <n v="0"/>
    <n v="0"/>
    <n v="0"/>
    <n v="0"/>
    <n v="0"/>
    <n v="0"/>
    <n v="0"/>
    <n v="0"/>
    <n v="0"/>
    <n v="0"/>
    <n v="0"/>
    <n v="0"/>
    <n v="0"/>
    <n v="0"/>
    <n v="0"/>
    <n v="0"/>
    <n v="0"/>
    <n v="0"/>
    <n v="0"/>
    <n v="0"/>
    <n v="0"/>
    <n v="0"/>
    <n v="0"/>
    <n v="0"/>
    <n v="0"/>
  </r>
  <r>
    <s v="APJ"/>
    <x v="5"/>
    <x v="7"/>
    <n v="0"/>
    <n v="0"/>
    <n v="0"/>
    <n v="0"/>
    <n v="0"/>
    <n v="0"/>
    <n v="0"/>
    <n v="0"/>
    <n v="0"/>
    <n v="0"/>
    <n v="0"/>
    <n v="0"/>
    <n v="0"/>
    <n v="0"/>
    <n v="0"/>
    <n v="0"/>
    <n v="0"/>
    <n v="0"/>
    <n v="0"/>
    <n v="0"/>
    <n v="0"/>
    <n v="0"/>
    <n v="0"/>
    <n v="0"/>
    <n v="0"/>
  </r>
  <r>
    <s v="APK"/>
    <x v="10"/>
    <x v="6"/>
    <n v="0"/>
    <n v="0"/>
    <n v="0"/>
    <n v="0"/>
    <n v="0"/>
    <n v="0"/>
    <n v="0"/>
    <n v="0"/>
    <n v="0"/>
    <n v="0"/>
    <n v="0"/>
    <n v="0"/>
    <n v="0"/>
    <n v="0"/>
    <n v="0"/>
    <n v="0"/>
    <n v="0"/>
    <n v="0"/>
    <n v="0"/>
    <n v="0"/>
    <n v="0"/>
    <n v="0"/>
    <n v="0"/>
    <n v="0"/>
    <n v="0"/>
  </r>
  <r>
    <s v="APL"/>
    <x v="0"/>
    <x v="6"/>
    <n v="57.7"/>
    <n v="18.5"/>
    <n v="17.2"/>
    <n v="34.4"/>
    <n v="14.8"/>
    <n v="0"/>
    <n v="0"/>
    <n v="0"/>
    <n v="0"/>
    <n v="0"/>
    <n v="0"/>
    <n v="0"/>
    <n v="142.60000000000002"/>
    <n v="18.600000000000001"/>
    <n v="67.2"/>
    <n v="41.9"/>
    <n v="34"/>
    <n v="9"/>
    <n v="0"/>
    <n v="0"/>
    <n v="0"/>
    <n v="0"/>
    <n v="0"/>
    <n v="0"/>
    <n v="0"/>
  </r>
  <r>
    <s v="APM"/>
    <x v="8"/>
    <x v="0"/>
    <n v="0"/>
    <n v="0"/>
    <n v="0"/>
    <n v="0"/>
    <n v="0"/>
    <n v="0"/>
    <n v="0"/>
    <n v="0"/>
    <n v="0"/>
    <n v="0"/>
    <n v="0"/>
    <n v="0"/>
    <n v="0"/>
    <n v="0"/>
    <n v="0"/>
    <n v="0"/>
    <n v="0"/>
    <n v="0"/>
    <n v="0"/>
    <n v="0"/>
    <n v="0"/>
    <n v="0"/>
    <n v="0"/>
    <n v="0"/>
    <n v="0"/>
  </r>
  <r>
    <s v="APN"/>
    <x v="3"/>
    <x v="7"/>
    <n v="0"/>
    <n v="0"/>
    <n v="0"/>
    <n v="0"/>
    <n v="0"/>
    <n v="0"/>
    <n v="0"/>
    <n v="0"/>
    <n v="0"/>
    <n v="0"/>
    <n v="0"/>
    <n v="0"/>
    <n v="0"/>
    <n v="0"/>
    <n v="0"/>
    <n v="0"/>
    <n v="0"/>
    <n v="0"/>
    <n v="0"/>
    <n v="0"/>
    <n v="0"/>
    <n v="0"/>
    <n v="0"/>
    <n v="0"/>
    <n v="0"/>
  </r>
  <r>
    <s v="APO"/>
    <x v="7"/>
    <x v="8"/>
    <n v="0"/>
    <n v="0"/>
    <n v="0"/>
    <n v="0"/>
    <n v="0"/>
    <n v="0"/>
    <n v="0"/>
    <n v="48.3"/>
    <n v="66.5"/>
    <n v="59.3"/>
    <n v="104.5"/>
    <n v="67.099999999999994"/>
    <n v="345.70000000000005"/>
    <n v="0"/>
    <n v="0"/>
    <n v="0"/>
    <n v="0"/>
    <n v="0"/>
    <n v="0"/>
    <n v="0"/>
    <n v="91.7"/>
    <n v="56.5"/>
    <n v="62.1"/>
    <n v="24.4"/>
    <n v="1.7"/>
  </r>
  <r>
    <s v="APP"/>
    <x v="2"/>
    <x v="2"/>
    <n v="0"/>
    <n v="0"/>
    <n v="0"/>
    <n v="0"/>
    <n v="0"/>
    <n v="0"/>
    <n v="0"/>
    <n v="0"/>
    <n v="0"/>
    <n v="0"/>
    <n v="0"/>
    <n v="0"/>
    <n v="0"/>
    <n v="0"/>
    <n v="0"/>
    <n v="0"/>
    <n v="0"/>
    <n v="0"/>
    <n v="0"/>
    <n v="0"/>
    <n v="0"/>
    <n v="0"/>
    <n v="0"/>
    <n v="0"/>
    <n v="0"/>
  </r>
  <r>
    <s v="APQ"/>
    <x v="11"/>
    <x v="1"/>
    <n v="59.2"/>
    <n v="75.400000000000006"/>
    <n v="44.2"/>
    <n v="39.200000000000003"/>
    <n v="47.2"/>
    <n v="109.7"/>
    <n v="35.5"/>
    <n v="33.799999999999997"/>
    <n v="54"/>
    <n v="21.5"/>
    <n v="30"/>
    <n v="3.5"/>
    <n v="553.20000000000005"/>
    <n v="0"/>
    <n v="0"/>
    <n v="0"/>
    <n v="0"/>
    <n v="0"/>
    <n v="0"/>
    <n v="0"/>
    <n v="0"/>
    <n v="0"/>
    <n v="0"/>
    <n v="0.2"/>
    <n v="0"/>
  </r>
  <r>
    <s v="APR"/>
    <x v="6"/>
    <x v="3"/>
    <n v="0"/>
    <n v="0"/>
    <n v="0"/>
    <n v="0"/>
    <n v="0"/>
    <n v="0"/>
    <n v="0"/>
    <n v="0"/>
    <n v="0"/>
    <n v="0"/>
    <n v="0"/>
    <n v="0"/>
    <n v="0"/>
    <n v="0"/>
    <n v="0"/>
    <n v="0"/>
    <n v="0"/>
    <n v="0"/>
    <n v="0"/>
    <n v="0"/>
    <n v="0"/>
    <n v="0"/>
    <n v="0"/>
    <n v="0"/>
    <n v="0"/>
  </r>
  <r>
    <s v="APS"/>
    <x v="4"/>
    <x v="6"/>
    <n v="0"/>
    <n v="0"/>
    <n v="0"/>
    <n v="0"/>
    <n v="0"/>
    <n v="0"/>
    <n v="0"/>
    <n v="0"/>
    <n v="0"/>
    <n v="0"/>
    <n v="0"/>
    <n v="0"/>
    <n v="0"/>
    <n v="0"/>
    <n v="0"/>
    <n v="0"/>
    <n v="0"/>
    <n v="0"/>
    <n v="0"/>
    <n v="0"/>
    <n v="0"/>
    <n v="0"/>
    <n v="0"/>
    <n v="0"/>
    <n v="0"/>
  </r>
  <r>
    <s v="APT"/>
    <x v="5"/>
    <x v="6"/>
    <n v="0"/>
    <n v="0"/>
    <n v="0"/>
    <n v="0"/>
    <n v="0"/>
    <n v="0"/>
    <n v="0"/>
    <n v="0"/>
    <n v="0"/>
    <n v="0"/>
    <n v="0"/>
    <n v="0"/>
    <n v="0"/>
    <n v="0"/>
    <n v="0"/>
    <n v="0"/>
    <n v="0"/>
    <n v="0"/>
    <n v="0"/>
    <n v="0"/>
    <n v="0"/>
    <n v="0"/>
    <n v="0"/>
    <n v="0"/>
    <n v="0"/>
  </r>
  <r>
    <s v="APU"/>
    <x v="4"/>
    <x v="5"/>
    <n v="0"/>
    <n v="0"/>
    <n v="0"/>
    <n v="0"/>
    <n v="0"/>
    <n v="0"/>
    <n v="0"/>
    <n v="0"/>
    <n v="0"/>
    <n v="0"/>
    <n v="0"/>
    <n v="0"/>
    <n v="0"/>
    <n v="0"/>
    <n v="0"/>
    <n v="0"/>
    <n v="0"/>
    <n v="0"/>
    <n v="0"/>
    <n v="0"/>
    <n v="0"/>
    <n v="0"/>
    <n v="0"/>
    <n v="0"/>
    <n v="0"/>
  </r>
  <r>
    <s v="APV"/>
    <x v="11"/>
    <x v="1"/>
    <n v="0"/>
    <n v="0"/>
    <n v="0"/>
    <n v="0"/>
    <n v="0"/>
    <n v="0"/>
    <n v="0"/>
    <n v="0"/>
    <n v="0"/>
    <n v="0"/>
    <n v="0"/>
    <n v="0"/>
    <n v="0"/>
    <n v="0"/>
    <n v="0"/>
    <n v="0"/>
    <n v="0"/>
    <n v="0"/>
    <n v="0"/>
    <n v="0"/>
    <n v="0"/>
    <n v="0"/>
    <n v="0"/>
    <n v="0"/>
    <n v="0"/>
  </r>
  <r>
    <s v="APW"/>
    <x v="4"/>
    <x v="4"/>
    <n v="0"/>
    <n v="0"/>
    <n v="0"/>
    <n v="0"/>
    <n v="0"/>
    <n v="0"/>
    <n v="0"/>
    <n v="0"/>
    <n v="0"/>
    <n v="0"/>
    <n v="0"/>
    <n v="0"/>
    <n v="0"/>
    <n v="0"/>
    <n v="0"/>
    <n v="0"/>
    <n v="0"/>
    <n v="0"/>
    <n v="0"/>
    <n v="0"/>
    <n v="0"/>
    <n v="0"/>
    <n v="0"/>
    <n v="0"/>
    <n v="0"/>
  </r>
  <r>
    <s v="APX"/>
    <x v="4"/>
    <x v="5"/>
    <n v="0"/>
    <n v="0"/>
    <n v="0"/>
    <n v="0"/>
    <n v="0"/>
    <n v="0"/>
    <n v="0"/>
    <n v="0"/>
    <n v="0"/>
    <n v="0"/>
    <n v="0"/>
    <n v="0"/>
    <n v="0"/>
    <n v="0"/>
    <n v="0"/>
    <n v="0"/>
    <n v="0"/>
    <n v="0"/>
    <n v="0"/>
    <n v="0"/>
    <n v="0"/>
    <n v="0"/>
    <n v="0"/>
    <n v="0"/>
    <n v="0"/>
  </r>
  <r>
    <s v="APY"/>
    <x v="8"/>
    <x v="8"/>
    <n v="0"/>
    <n v="0"/>
    <n v="0"/>
    <n v="0"/>
    <n v="0"/>
    <n v="0"/>
    <n v="0"/>
    <n v="0"/>
    <n v="0"/>
    <n v="0"/>
    <n v="0"/>
    <n v="0"/>
    <n v="0"/>
    <n v="0"/>
    <n v="0"/>
    <n v="0"/>
    <n v="0"/>
    <n v="0"/>
    <n v="0"/>
    <n v="0"/>
    <n v="0"/>
    <n v="0"/>
    <n v="0"/>
    <n v="0"/>
    <n v="0"/>
  </r>
  <r>
    <s v="APZ"/>
    <x v="9"/>
    <x v="0"/>
    <n v="0"/>
    <n v="0"/>
    <n v="0"/>
    <n v="0"/>
    <n v="0"/>
    <n v="0"/>
    <n v="0"/>
    <n v="0"/>
    <n v="0"/>
    <n v="0"/>
    <n v="0"/>
    <n v="0"/>
    <n v="0"/>
    <n v="0"/>
    <n v="0"/>
    <n v="0"/>
    <n v="0"/>
    <n v="0"/>
    <n v="0"/>
    <n v="0"/>
    <n v="0"/>
    <n v="0"/>
    <n v="0"/>
    <n v="0"/>
    <n v="0"/>
  </r>
  <r>
    <s v="AQA"/>
    <x v="10"/>
    <x v="4"/>
    <n v="0"/>
    <n v="0"/>
    <n v="0"/>
    <n v="0"/>
    <n v="0"/>
    <n v="0"/>
    <n v="0"/>
    <n v="0"/>
    <n v="0"/>
    <n v="0"/>
    <n v="0"/>
    <n v="0"/>
    <n v="0"/>
    <n v="0"/>
    <n v="0"/>
    <n v="0"/>
    <n v="0"/>
    <n v="0"/>
    <n v="0"/>
    <n v="0"/>
    <n v="0"/>
    <n v="0"/>
    <n v="0"/>
    <n v="0"/>
    <n v="0"/>
  </r>
  <r>
    <s v="AQB"/>
    <x v="13"/>
    <x v="3"/>
    <n v="0"/>
    <n v="0"/>
    <n v="0"/>
    <n v="0"/>
    <n v="0"/>
    <n v="0"/>
    <n v="0"/>
    <n v="0"/>
    <n v="0"/>
    <n v="0"/>
    <n v="0"/>
    <n v="0"/>
    <n v="0"/>
    <n v="0"/>
    <n v="0"/>
    <n v="0"/>
    <n v="0"/>
    <n v="0"/>
    <n v="0"/>
    <n v="0"/>
    <n v="0"/>
    <n v="0"/>
    <n v="0"/>
    <n v="0"/>
    <n v="0"/>
  </r>
  <r>
    <s v="AQC"/>
    <x v="9"/>
    <x v="8"/>
    <n v="233.6"/>
    <n v="185.1"/>
    <n v="323.5"/>
    <n v="252.3"/>
    <n v="221"/>
    <n v="263.7"/>
    <n v="271.2"/>
    <n v="257.7"/>
    <n v="267"/>
    <n v="297.10000000000002"/>
    <n v="359.5"/>
    <n v="319.3"/>
    <n v="3251.0000000000005"/>
    <n v="0"/>
    <n v="0"/>
    <n v="0"/>
    <n v="0"/>
    <n v="0"/>
    <n v="0"/>
    <n v="0"/>
    <n v="0"/>
    <n v="0"/>
    <n v="0"/>
    <n v="0"/>
    <n v="0"/>
  </r>
  <r>
    <s v="AQD"/>
    <x v="1"/>
    <x v="5"/>
    <n v="0"/>
    <n v="0"/>
    <n v="0"/>
    <n v="0"/>
    <n v="0"/>
    <n v="0"/>
    <n v="0"/>
    <n v="0"/>
    <n v="0"/>
    <n v="0"/>
    <n v="0"/>
    <n v="0"/>
    <n v="0"/>
    <n v="0"/>
    <n v="0"/>
    <n v="0"/>
    <n v="0"/>
    <n v="0"/>
    <n v="0"/>
    <n v="0"/>
    <n v="0"/>
    <n v="0"/>
    <n v="0"/>
    <n v="0"/>
    <n v="0"/>
  </r>
  <r>
    <s v="AQE"/>
    <x v="4"/>
    <x v="2"/>
    <n v="0"/>
    <n v="0"/>
    <n v="0"/>
    <n v="0"/>
    <n v="0"/>
    <n v="0"/>
    <n v="0"/>
    <n v="0"/>
    <n v="0"/>
    <n v="0"/>
    <n v="0"/>
    <n v="0"/>
    <n v="0"/>
    <n v="0"/>
    <n v="0"/>
    <n v="0"/>
    <n v="0"/>
    <n v="0"/>
    <n v="0"/>
    <n v="0"/>
    <n v="0"/>
    <n v="0"/>
    <n v="0"/>
    <n v="0"/>
    <n v="0"/>
  </r>
  <r>
    <s v="AQF"/>
    <x v="9"/>
    <x v="8"/>
    <n v="0"/>
    <n v="0"/>
    <n v="0"/>
    <n v="0"/>
    <n v="0"/>
    <n v="0"/>
    <n v="0"/>
    <n v="0"/>
    <n v="0"/>
    <n v="0"/>
    <n v="0"/>
    <n v="0"/>
    <n v="0"/>
    <n v="0"/>
    <n v="0"/>
    <n v="0"/>
    <n v="0"/>
    <n v="0"/>
    <n v="0"/>
    <n v="0"/>
    <n v="0"/>
    <n v="0"/>
    <n v="0"/>
    <n v="0"/>
    <n v="0"/>
  </r>
  <r>
    <s v="AQG"/>
    <x v="1"/>
    <x v="2"/>
    <n v="0"/>
    <n v="0"/>
    <n v="0"/>
    <n v="0"/>
    <n v="0"/>
    <n v="0"/>
    <n v="0"/>
    <n v="0"/>
    <n v="0"/>
    <n v="0"/>
    <n v="0"/>
    <n v="0"/>
    <n v="0"/>
    <n v="0"/>
    <n v="0"/>
    <n v="0"/>
    <n v="0"/>
    <n v="0"/>
    <n v="0"/>
    <n v="0"/>
    <n v="0"/>
    <n v="0"/>
    <n v="0"/>
    <n v="0"/>
    <n v="0"/>
  </r>
  <r>
    <s v="AQH"/>
    <x v="11"/>
    <x v="1"/>
    <n v="0"/>
    <n v="0"/>
    <n v="0"/>
    <n v="0"/>
    <n v="0"/>
    <n v="0"/>
    <n v="0"/>
    <n v="0"/>
    <n v="0"/>
    <n v="0"/>
    <n v="0"/>
    <n v="0"/>
    <n v="0"/>
    <n v="0"/>
    <n v="0"/>
    <n v="0"/>
    <n v="0"/>
    <n v="0"/>
    <n v="0"/>
    <n v="0"/>
    <n v="0"/>
    <n v="0"/>
    <n v="0"/>
    <n v="0"/>
    <n v="0"/>
  </r>
  <r>
    <s v="AQI"/>
    <x v="11"/>
    <x v="8"/>
    <n v="0"/>
    <n v="0"/>
    <n v="0"/>
    <n v="0"/>
    <n v="0"/>
    <n v="0"/>
    <n v="0"/>
    <n v="0"/>
    <n v="0"/>
    <n v="0"/>
    <n v="0"/>
    <n v="0"/>
    <n v="0"/>
    <n v="0"/>
    <n v="0"/>
    <n v="0"/>
    <n v="0"/>
    <n v="0"/>
    <n v="0"/>
    <n v="0"/>
    <n v="0"/>
    <n v="0"/>
    <n v="0"/>
    <n v="0"/>
    <n v="0"/>
  </r>
  <r>
    <s v="AQJ"/>
    <x v="9"/>
    <x v="4"/>
    <n v="0"/>
    <n v="0"/>
    <n v="0"/>
    <n v="0"/>
    <n v="0"/>
    <n v="0"/>
    <n v="0"/>
    <n v="0"/>
    <n v="0"/>
    <n v="0"/>
    <n v="0"/>
    <n v="0"/>
    <n v="0"/>
    <n v="0"/>
    <n v="0"/>
    <n v="0"/>
    <n v="0"/>
    <n v="0"/>
    <n v="0"/>
    <n v="0"/>
    <n v="0"/>
    <n v="0"/>
    <n v="0"/>
    <n v="0"/>
    <n v="0"/>
  </r>
  <r>
    <s v="AQK"/>
    <x v="10"/>
    <x v="8"/>
    <n v="0"/>
    <n v="0"/>
    <n v="0"/>
    <n v="0"/>
    <n v="0"/>
    <n v="0"/>
    <n v="0"/>
    <n v="0"/>
    <n v="0"/>
    <n v="0"/>
    <n v="0"/>
    <n v="0"/>
    <n v="0"/>
    <n v="0"/>
    <n v="0"/>
    <n v="0"/>
    <n v="0"/>
    <n v="0"/>
    <n v="0"/>
    <n v="0"/>
    <n v="0"/>
    <n v="0"/>
    <n v="0"/>
    <n v="0"/>
    <n v="0"/>
  </r>
  <r>
    <s v="AQL"/>
    <x v="3"/>
    <x v="7"/>
    <n v="7.2"/>
    <n v="10.3"/>
    <n v="53.3"/>
    <n v="37.1"/>
    <n v="0"/>
    <n v="0"/>
    <n v="0"/>
    <n v="0"/>
    <n v="0"/>
    <n v="0"/>
    <n v="0"/>
    <n v="0"/>
    <n v="107.9"/>
    <n v="176"/>
    <n v="117.5"/>
    <n v="60.1"/>
    <n v="80.599999999999994"/>
    <n v="51.5"/>
    <n v="5.5"/>
    <n v="0"/>
    <n v="0"/>
    <n v="0"/>
    <n v="0"/>
    <n v="0"/>
    <n v="0"/>
  </r>
  <r>
    <s v="AQM"/>
    <x v="10"/>
    <x v="4"/>
    <n v="0"/>
    <n v="0"/>
    <n v="0"/>
    <n v="0"/>
    <n v="0"/>
    <n v="0"/>
    <n v="0"/>
    <n v="0"/>
    <n v="0"/>
    <n v="0"/>
    <n v="0"/>
    <n v="0"/>
    <n v="0"/>
    <n v="0"/>
    <n v="0"/>
    <n v="0"/>
    <n v="0"/>
    <n v="0"/>
    <n v="0"/>
    <n v="0"/>
    <n v="0"/>
    <n v="0"/>
    <n v="0"/>
    <n v="0"/>
    <n v="0"/>
  </r>
  <r>
    <s v="AQN"/>
    <x v="5"/>
    <x v="3"/>
    <n v="0"/>
    <n v="0"/>
    <n v="0"/>
    <n v="0"/>
    <n v="0"/>
    <n v="0"/>
    <n v="0"/>
    <n v="0"/>
    <n v="0"/>
    <n v="0"/>
    <n v="0"/>
    <n v="0"/>
    <n v="0"/>
    <n v="0"/>
    <n v="0"/>
    <n v="0"/>
    <n v="0"/>
    <n v="0"/>
    <n v="0"/>
    <n v="0"/>
    <n v="0"/>
    <n v="0"/>
    <n v="0"/>
    <n v="0"/>
    <n v="0"/>
  </r>
  <r>
    <s v="AQO"/>
    <x v="3"/>
    <x v="5"/>
    <n v="0"/>
    <n v="0"/>
    <n v="0"/>
    <n v="0"/>
    <n v="0"/>
    <n v="0"/>
    <n v="0"/>
    <n v="0"/>
    <n v="0"/>
    <n v="0"/>
    <n v="0"/>
    <n v="0"/>
    <n v="0"/>
    <n v="0"/>
    <n v="0"/>
    <n v="0"/>
    <n v="0"/>
    <n v="0"/>
    <n v="0"/>
    <n v="0"/>
    <n v="0"/>
    <n v="0"/>
    <n v="0"/>
    <n v="0"/>
    <n v="0"/>
  </r>
  <r>
    <s v="AQP"/>
    <x v="11"/>
    <x v="2"/>
    <n v="136.9"/>
    <n v="123.1"/>
    <n v="144.5"/>
    <n v="182.4"/>
    <n v="109.9"/>
    <n v="123.1"/>
    <n v="208.6"/>
    <n v="143.80000000000001"/>
    <n v="140.1"/>
    <n v="153.19999999999999"/>
    <n v="204.5"/>
    <n v="94"/>
    <n v="1764.1"/>
    <n v="16.100000000000001"/>
    <n v="23.8"/>
    <n v="12.1"/>
    <n v="17.899999999999999"/>
    <n v="43.3"/>
    <n v="11.4"/>
    <n v="12.3"/>
    <n v="25"/>
    <n v="16.3"/>
    <n v="29.4"/>
    <n v="15.9"/>
    <n v="6.8"/>
  </r>
  <r>
    <s v="AQQ"/>
    <x v="0"/>
    <x v="7"/>
    <n v="0"/>
    <n v="0"/>
    <n v="0"/>
    <n v="0"/>
    <n v="0"/>
    <n v="0"/>
    <n v="0"/>
    <n v="0"/>
    <n v="0"/>
    <n v="0"/>
    <n v="0"/>
    <n v="0"/>
    <n v="0"/>
    <n v="0"/>
    <n v="0"/>
    <n v="0"/>
    <n v="0"/>
    <n v="0"/>
    <n v="0"/>
    <n v="0"/>
    <n v="0"/>
    <n v="0"/>
    <n v="0"/>
    <n v="0"/>
    <n v="0"/>
  </r>
  <r>
    <s v="AQR"/>
    <x v="4"/>
    <x v="1"/>
    <n v="0"/>
    <n v="0"/>
    <n v="0"/>
    <n v="0"/>
    <n v="0"/>
    <n v="0"/>
    <n v="0"/>
    <n v="0"/>
    <n v="0"/>
    <n v="0"/>
    <n v="0"/>
    <n v="0"/>
    <n v="0"/>
    <n v="0"/>
    <n v="0"/>
    <n v="0"/>
    <n v="0"/>
    <n v="0"/>
    <n v="0"/>
    <n v="0"/>
    <n v="0"/>
    <n v="0"/>
    <n v="0"/>
    <n v="0"/>
    <n v="0"/>
  </r>
  <r>
    <s v="AQS"/>
    <x v="10"/>
    <x v="1"/>
    <n v="109.8"/>
    <n v="104.9"/>
    <n v="111.3"/>
    <n v="85.5"/>
    <n v="86.2"/>
    <n v="96.6"/>
    <n v="105.7"/>
    <n v="47.8"/>
    <n v="87.5"/>
    <n v="103.3"/>
    <n v="144.4"/>
    <n v="82.4"/>
    <n v="1165.4000000000001"/>
    <n v="0"/>
    <n v="0"/>
    <n v="0"/>
    <n v="0"/>
    <n v="0"/>
    <n v="0"/>
    <n v="0"/>
    <n v="0"/>
    <n v="0"/>
    <n v="0"/>
    <n v="0"/>
    <n v="0"/>
  </r>
  <r>
    <s v="AQT"/>
    <x v="5"/>
    <x v="4"/>
    <n v="0"/>
    <n v="0"/>
    <n v="0"/>
    <n v="0"/>
    <n v="0.9"/>
    <n v="12.4"/>
    <n v="10.8"/>
    <n v="0"/>
    <n v="0"/>
    <n v="0"/>
    <n v="0"/>
    <n v="0"/>
    <n v="24.1"/>
    <n v="0"/>
    <n v="0"/>
    <n v="0"/>
    <n v="0"/>
    <n v="133.4"/>
    <n v="126.8"/>
    <n v="130.80000000000001"/>
    <n v="0"/>
    <n v="0"/>
    <n v="0"/>
    <n v="0"/>
    <n v="0"/>
  </r>
  <r>
    <s v="AQU"/>
    <x v="8"/>
    <x v="4"/>
    <n v="170.3"/>
    <n v="133.19999999999999"/>
    <n v="150.30000000000001"/>
    <n v="138.1"/>
    <n v="139.19999999999999"/>
    <n v="134.1"/>
    <n v="175.3"/>
    <n v="169"/>
    <n v="143.19999999999999"/>
    <n v="228.4"/>
    <n v="105.3"/>
    <n v="196.8"/>
    <n v="1883.2"/>
    <n v="2"/>
    <n v="3.6"/>
    <n v="3.8"/>
    <n v="3.2"/>
    <n v="16.2"/>
    <n v="1"/>
    <n v="0"/>
    <n v="5"/>
    <n v="4.5999999999999996"/>
    <n v="7.7"/>
    <n v="2.5"/>
    <n v="0"/>
  </r>
  <r>
    <s v="AQV"/>
    <x v="1"/>
    <x v="3"/>
    <n v="0"/>
    <n v="0"/>
    <n v="0"/>
    <n v="0"/>
    <n v="0"/>
    <n v="0"/>
    <n v="0"/>
    <n v="0"/>
    <n v="0"/>
    <n v="0"/>
    <n v="0"/>
    <n v="0"/>
    <n v="0"/>
    <n v="0"/>
    <n v="0"/>
    <n v="0"/>
    <n v="0"/>
    <n v="0"/>
    <n v="0"/>
    <n v="0"/>
    <n v="0"/>
    <n v="0"/>
    <n v="0"/>
    <n v="0"/>
    <n v="0"/>
  </r>
  <r>
    <s v="AQW"/>
    <x v="0"/>
    <x v="4"/>
    <n v="112"/>
    <n v="55.1"/>
    <n v="90.1"/>
    <n v="113.7"/>
    <n v="173.1"/>
    <n v="78.599999999999994"/>
    <n v="108.1"/>
    <n v="109.5"/>
    <n v="137.80000000000001"/>
    <n v="135.4"/>
    <n v="159.80000000000001"/>
    <n v="115.8"/>
    <n v="1389"/>
    <n v="11.3"/>
    <n v="17.3"/>
    <n v="21.5"/>
    <n v="5.9"/>
    <n v="1"/>
    <n v="4.7"/>
    <n v="3"/>
    <n v="1.7"/>
    <n v="1"/>
    <n v="12.1"/>
    <n v="0"/>
    <n v="0"/>
  </r>
  <r>
    <s v="AQX"/>
    <x v="2"/>
    <x v="8"/>
    <n v="0"/>
    <n v="0"/>
    <n v="0"/>
    <n v="0"/>
    <n v="0"/>
    <n v="0"/>
    <n v="0"/>
    <n v="0"/>
    <n v="0"/>
    <n v="0"/>
    <n v="0"/>
    <n v="0"/>
    <n v="0"/>
    <n v="0"/>
    <n v="0"/>
    <n v="0"/>
    <n v="0"/>
    <n v="0"/>
    <n v="0"/>
    <n v="0"/>
    <n v="0"/>
    <n v="0"/>
    <n v="0"/>
    <n v="0"/>
    <n v="0"/>
  </r>
  <r>
    <s v="AQY"/>
    <x v="13"/>
    <x v="6"/>
    <n v="0"/>
    <n v="0"/>
    <n v="0"/>
    <n v="0"/>
    <n v="0"/>
    <n v="0"/>
    <n v="0"/>
    <n v="0"/>
    <n v="0"/>
    <n v="0"/>
    <n v="0"/>
    <n v="0"/>
    <n v="0"/>
    <n v="0"/>
    <n v="0"/>
    <n v="0"/>
    <n v="0"/>
    <n v="0"/>
    <n v="0"/>
    <n v="0"/>
    <n v="0"/>
    <n v="0"/>
    <n v="0"/>
    <n v="0"/>
    <n v="0"/>
  </r>
  <r>
    <s v="AQZ"/>
    <x v="12"/>
    <x v="0"/>
    <n v="0"/>
    <n v="0"/>
    <n v="0"/>
    <n v="0"/>
    <n v="0"/>
    <n v="0"/>
    <n v="0"/>
    <n v="0"/>
    <n v="0"/>
    <n v="0"/>
    <n v="0"/>
    <n v="0"/>
    <n v="0"/>
    <n v="0"/>
    <n v="0"/>
    <n v="0"/>
    <n v="0"/>
    <n v="0"/>
    <n v="0"/>
    <n v="0"/>
    <n v="0"/>
    <n v="0"/>
    <n v="0"/>
    <n v="0"/>
    <n v="0"/>
  </r>
  <r>
    <s v="ARA"/>
    <x v="13"/>
    <x v="8"/>
    <n v="0"/>
    <n v="0"/>
    <n v="0"/>
    <n v="0"/>
    <n v="0"/>
    <n v="0"/>
    <n v="0"/>
    <n v="0"/>
    <n v="0"/>
    <n v="0"/>
    <n v="0"/>
    <n v="0"/>
    <n v="0"/>
    <n v="0"/>
    <n v="0"/>
    <n v="0"/>
    <n v="0"/>
    <n v="0"/>
    <n v="0"/>
    <n v="0"/>
    <n v="0"/>
    <n v="0"/>
    <n v="0"/>
    <n v="0"/>
    <n v="0"/>
  </r>
  <r>
    <s v="ARB"/>
    <x v="3"/>
    <x v="5"/>
    <n v="0"/>
    <n v="0"/>
    <n v="0"/>
    <n v="0"/>
    <n v="0"/>
    <n v="0"/>
    <n v="0"/>
    <n v="0"/>
    <n v="0"/>
    <n v="0"/>
    <n v="0"/>
    <n v="0"/>
    <n v="0"/>
    <n v="0"/>
    <n v="0"/>
    <n v="0"/>
    <n v="0"/>
    <n v="0"/>
    <n v="0"/>
    <n v="0"/>
    <n v="0"/>
    <n v="0"/>
    <n v="0"/>
    <n v="0"/>
    <n v="0"/>
  </r>
  <r>
    <s v="ARC"/>
    <x v="5"/>
    <x v="4"/>
    <n v="0"/>
    <n v="0"/>
    <n v="0"/>
    <n v="0"/>
    <n v="0"/>
    <n v="0"/>
    <n v="0"/>
    <n v="0"/>
    <n v="0"/>
    <n v="0"/>
    <n v="0"/>
    <n v="0"/>
    <n v="0"/>
    <n v="0"/>
    <n v="0"/>
    <n v="0"/>
    <n v="0"/>
    <n v="0"/>
    <n v="0"/>
    <n v="0"/>
    <n v="0"/>
    <n v="0"/>
    <n v="0"/>
    <n v="0"/>
    <n v="0"/>
  </r>
  <r>
    <s v="ARD"/>
    <x v="0"/>
    <x v="0"/>
    <n v="0"/>
    <n v="0"/>
    <n v="0"/>
    <n v="0"/>
    <n v="0"/>
    <n v="0"/>
    <n v="0"/>
    <n v="0"/>
    <n v="0"/>
    <n v="0"/>
    <n v="0"/>
    <n v="0"/>
    <n v="0"/>
    <n v="0"/>
    <n v="0"/>
    <n v="0"/>
    <n v="0"/>
    <n v="0"/>
    <n v="0"/>
    <n v="0"/>
    <n v="0"/>
    <n v="0"/>
    <n v="0"/>
    <n v="0"/>
    <n v="0"/>
  </r>
  <r>
    <s v="ARE"/>
    <x v="3"/>
    <x v="4"/>
    <n v="0"/>
    <n v="0"/>
    <n v="0"/>
    <n v="0"/>
    <n v="0"/>
    <n v="0"/>
    <n v="0"/>
    <n v="0"/>
    <n v="0"/>
    <n v="0"/>
    <n v="0"/>
    <n v="0"/>
    <n v="0"/>
    <n v="0"/>
    <n v="0"/>
    <n v="0"/>
    <n v="0"/>
    <n v="0"/>
    <n v="0"/>
    <n v="0"/>
    <n v="0"/>
    <n v="0"/>
    <n v="0"/>
    <n v="0"/>
    <n v="0"/>
  </r>
  <r>
    <s v="ARF"/>
    <x v="5"/>
    <x v="1"/>
    <n v="108.9"/>
    <n v="105.3"/>
    <n v="117.4"/>
    <n v="67"/>
    <n v="102.1"/>
    <n v="56"/>
    <n v="96.6"/>
    <n v="66.599999999999994"/>
    <n v="88.8"/>
    <n v="109.9"/>
    <n v="153"/>
    <n v="100.8"/>
    <n v="1172.3999999999999"/>
    <n v="13.3"/>
    <n v="0.7"/>
    <n v="0"/>
    <n v="16.8"/>
    <n v="48.6"/>
    <n v="31.3"/>
    <n v="4.2"/>
    <n v="9.6"/>
    <n v="24.7"/>
    <n v="38.6"/>
    <n v="13.9"/>
    <n v="10.8"/>
  </r>
  <r>
    <s v="ARG"/>
    <x v="5"/>
    <x v="0"/>
    <n v="0"/>
    <n v="0"/>
    <n v="0"/>
    <n v="0"/>
    <n v="0"/>
    <n v="0"/>
    <n v="0"/>
    <n v="0"/>
    <n v="0"/>
    <n v="0"/>
    <n v="0"/>
    <n v="0"/>
    <n v="0"/>
    <n v="0"/>
    <n v="0"/>
    <n v="0"/>
    <n v="0"/>
    <n v="0"/>
    <n v="0"/>
    <n v="0"/>
    <n v="0"/>
    <n v="0"/>
    <n v="0"/>
    <n v="0"/>
    <n v="0"/>
  </r>
  <r>
    <s v="ARH"/>
    <x v="3"/>
    <x v="7"/>
    <n v="137.1"/>
    <n v="132"/>
    <n v="167.3"/>
    <n v="95.6"/>
    <n v="129.4"/>
    <n v="148.4"/>
    <n v="142.6"/>
    <n v="54.5"/>
    <n v="74"/>
    <n v="101.3"/>
    <n v="155.1"/>
    <n v="69.599999999999994"/>
    <n v="1406.8999999999999"/>
    <n v="0"/>
    <n v="0"/>
    <n v="0"/>
    <n v="0"/>
    <n v="0"/>
    <n v="0"/>
    <n v="0"/>
    <n v="0"/>
    <n v="22.8"/>
    <n v="0"/>
    <n v="0"/>
    <n v="3.2"/>
  </r>
  <r>
    <s v="ARI"/>
    <x v="6"/>
    <x v="8"/>
    <n v="0"/>
    <n v="1.2"/>
    <n v="1.2"/>
    <n v="23.1"/>
    <n v="0"/>
    <n v="0"/>
    <n v="3.7"/>
    <n v="2.2999999999999998"/>
    <n v="0"/>
    <n v="0"/>
    <n v="0"/>
    <n v="0"/>
    <n v="31.5"/>
    <n v="0"/>
    <n v="0"/>
    <n v="0"/>
    <n v="0"/>
    <n v="0"/>
    <n v="0"/>
    <n v="0"/>
    <n v="0"/>
    <n v="0"/>
    <n v="0"/>
    <n v="0"/>
    <n v="0"/>
  </r>
  <r>
    <s v="ARJ"/>
    <x v="4"/>
    <x v="8"/>
    <n v="0"/>
    <n v="0"/>
    <n v="0"/>
    <n v="0"/>
    <n v="0"/>
    <n v="0"/>
    <n v="0"/>
    <n v="0"/>
    <n v="0"/>
    <n v="0"/>
    <n v="0"/>
    <n v="0"/>
    <n v="0"/>
    <n v="0"/>
    <n v="0"/>
    <n v="0"/>
    <n v="0"/>
    <n v="0"/>
    <n v="0"/>
    <n v="0"/>
    <n v="0"/>
    <n v="0"/>
    <n v="0"/>
    <n v="0"/>
    <n v="0"/>
  </r>
  <r>
    <s v="ARK"/>
    <x v="9"/>
    <x v="8"/>
    <n v="0"/>
    <n v="0"/>
    <n v="0"/>
    <n v="0"/>
    <n v="0"/>
    <n v="0"/>
    <n v="0"/>
    <n v="0"/>
    <n v="0"/>
    <n v="0"/>
    <n v="0"/>
    <n v="0"/>
    <n v="0"/>
    <n v="0"/>
    <n v="0"/>
    <n v="0"/>
    <n v="0"/>
    <n v="0"/>
    <n v="0"/>
    <n v="0"/>
    <n v="0"/>
    <n v="0"/>
    <n v="0"/>
    <n v="0"/>
    <n v="0"/>
  </r>
  <r>
    <s v="ARL"/>
    <x v="12"/>
    <x v="2"/>
    <n v="0"/>
    <n v="0"/>
    <n v="0"/>
    <n v="0"/>
    <n v="0"/>
    <n v="0"/>
    <n v="0"/>
    <n v="0"/>
    <n v="0"/>
    <n v="0"/>
    <n v="0"/>
    <n v="0"/>
    <n v="0"/>
    <n v="0"/>
    <n v="0"/>
    <n v="0"/>
    <n v="0"/>
    <n v="0"/>
    <n v="0"/>
    <n v="0"/>
    <n v="0"/>
    <n v="0"/>
    <n v="0"/>
    <n v="0"/>
    <n v="0"/>
  </r>
  <r>
    <s v="ARM"/>
    <x v="8"/>
    <x v="2"/>
    <n v="0"/>
    <n v="0"/>
    <n v="0"/>
    <n v="0"/>
    <n v="0"/>
    <n v="0"/>
    <n v="0"/>
    <n v="0"/>
    <n v="0"/>
    <n v="0"/>
    <n v="0"/>
    <n v="0"/>
    <n v="0"/>
    <n v="0"/>
    <n v="0"/>
    <n v="0"/>
    <n v="0"/>
    <n v="0"/>
    <n v="0"/>
    <n v="0"/>
    <n v="0"/>
    <n v="0"/>
    <n v="0"/>
    <n v="0"/>
    <n v="0"/>
  </r>
  <r>
    <s v="ARN"/>
    <x v="9"/>
    <x v="8"/>
    <n v="0"/>
    <n v="0"/>
    <n v="0"/>
    <n v="0"/>
    <n v="0"/>
    <n v="0"/>
    <n v="0"/>
    <n v="0"/>
    <n v="0"/>
    <n v="0"/>
    <n v="0"/>
    <n v="0"/>
    <n v="0"/>
    <n v="0"/>
    <n v="0"/>
    <n v="0"/>
    <n v="0"/>
    <n v="0"/>
    <n v="0"/>
    <n v="0"/>
    <n v="0"/>
    <n v="0"/>
    <n v="0"/>
    <n v="0"/>
    <n v="0"/>
  </r>
  <r>
    <s v="ARO"/>
    <x v="12"/>
    <x v="3"/>
    <n v="0"/>
    <n v="0"/>
    <n v="0"/>
    <n v="0"/>
    <n v="0"/>
    <n v="0"/>
    <n v="0"/>
    <n v="0"/>
    <n v="0"/>
    <n v="0"/>
    <n v="0"/>
    <n v="0"/>
    <n v="0"/>
    <n v="0"/>
    <n v="0"/>
    <n v="0"/>
    <n v="0"/>
    <n v="0"/>
    <n v="0"/>
    <n v="0"/>
    <n v="0"/>
    <n v="0"/>
    <n v="0"/>
    <n v="0"/>
    <n v="0"/>
  </r>
  <r>
    <s v="ARP"/>
    <x v="2"/>
    <x v="8"/>
    <n v="123.4"/>
    <n v="184.7"/>
    <n v="244.2"/>
    <n v="184.3"/>
    <n v="172.3"/>
    <n v="115.3"/>
    <n v="177.3"/>
    <n v="151.30000000000001"/>
    <n v="139"/>
    <n v="165.1"/>
    <n v="183.7"/>
    <n v="109.7"/>
    <n v="1950.2999999999997"/>
    <n v="63.9"/>
    <n v="14.7"/>
    <n v="0"/>
    <n v="0"/>
    <n v="0"/>
    <n v="2"/>
    <n v="0"/>
    <n v="3"/>
    <n v="0"/>
    <n v="2.8"/>
    <n v="1"/>
    <n v="12"/>
  </r>
  <r>
    <s v="ARQ"/>
    <x v="10"/>
    <x v="2"/>
    <n v="0"/>
    <n v="0"/>
    <n v="0"/>
    <n v="0"/>
    <n v="0"/>
    <n v="0"/>
    <n v="0"/>
    <n v="0"/>
    <n v="0"/>
    <n v="0"/>
    <n v="0"/>
    <n v="0"/>
    <n v="0"/>
    <n v="0"/>
    <n v="0"/>
    <n v="0"/>
    <n v="0"/>
    <n v="0"/>
    <n v="0"/>
    <n v="0"/>
    <n v="0"/>
    <n v="0"/>
    <n v="0"/>
    <n v="0"/>
    <n v="0"/>
  </r>
  <r>
    <s v="ARR"/>
    <x v="4"/>
    <x v="8"/>
    <n v="0"/>
    <n v="0"/>
    <n v="0"/>
    <n v="0"/>
    <n v="0"/>
    <n v="0"/>
    <n v="0"/>
    <n v="0"/>
    <n v="0"/>
    <n v="0"/>
    <n v="0"/>
    <n v="0"/>
    <n v="0"/>
    <n v="0"/>
    <n v="0"/>
    <n v="0"/>
    <n v="0"/>
    <n v="0"/>
    <n v="0"/>
    <n v="0"/>
    <n v="0"/>
    <n v="0"/>
    <n v="0"/>
    <n v="0"/>
    <n v="0"/>
  </r>
  <r>
    <s v="ARS"/>
    <x v="1"/>
    <x v="2"/>
    <n v="0"/>
    <n v="0"/>
    <n v="0"/>
    <n v="0"/>
    <n v="0"/>
    <n v="0"/>
    <n v="0"/>
    <n v="64.3"/>
    <n v="111.5"/>
    <n v="98.3"/>
    <n v="145.9"/>
    <n v="122.4"/>
    <n v="542.4"/>
    <n v="0"/>
    <n v="0"/>
    <n v="0"/>
    <n v="0"/>
    <n v="0"/>
    <n v="0"/>
    <n v="0"/>
    <n v="28.6"/>
    <n v="19.7"/>
    <n v="61.2"/>
    <n v="74.7"/>
    <n v="23.2"/>
  </r>
  <r>
    <s v="ART"/>
    <x v="8"/>
    <x v="0"/>
    <n v="0"/>
    <n v="0"/>
    <n v="0"/>
    <n v="0"/>
    <n v="0"/>
    <n v="0"/>
    <n v="0"/>
    <n v="0"/>
    <n v="0"/>
    <n v="0"/>
    <n v="0"/>
    <n v="0"/>
    <n v="0"/>
    <n v="0"/>
    <n v="0"/>
    <n v="0"/>
    <n v="0"/>
    <n v="0"/>
    <n v="0"/>
    <n v="0"/>
    <n v="0"/>
    <n v="0"/>
    <n v="0"/>
    <n v="0"/>
    <n v="0"/>
  </r>
  <r>
    <s v="ARU"/>
    <x v="12"/>
    <x v="4"/>
    <n v="49.8"/>
    <n v="100.4"/>
    <n v="112.1"/>
    <n v="124.1"/>
    <n v="143.5"/>
    <n v="150.6"/>
    <n v="86"/>
    <n v="72.900000000000006"/>
    <n v="22.1"/>
    <n v="29.2"/>
    <n v="29"/>
    <n v="48.1"/>
    <n v="967.80000000000007"/>
    <n v="15.3"/>
    <n v="2"/>
    <n v="0"/>
    <n v="1.5"/>
    <n v="1"/>
    <n v="3.5"/>
    <n v="0"/>
    <n v="0"/>
    <n v="0.8"/>
    <n v="3"/>
    <n v="2"/>
    <n v="0"/>
  </r>
  <r>
    <s v="ARV"/>
    <x v="11"/>
    <x v="5"/>
    <n v="0"/>
    <n v="0"/>
    <n v="0"/>
    <n v="0"/>
    <n v="0"/>
    <n v="0"/>
    <n v="0"/>
    <n v="0"/>
    <n v="0"/>
    <n v="0"/>
    <n v="0"/>
    <n v="0"/>
    <n v="0"/>
    <n v="0"/>
    <n v="0"/>
    <n v="0"/>
    <n v="0"/>
    <n v="0"/>
    <n v="0"/>
    <n v="0"/>
    <n v="0"/>
    <n v="0"/>
    <n v="0"/>
    <n v="0"/>
    <n v="0"/>
  </r>
  <r>
    <s v="ARW"/>
    <x v="7"/>
    <x v="4"/>
    <n v="166.5"/>
    <n v="153.9"/>
    <n v="144.69999999999999"/>
    <n v="162.19999999999999"/>
    <n v="174.9"/>
    <n v="144.6"/>
    <n v="156.6"/>
    <n v="128.6"/>
    <n v="135.6"/>
    <n v="156.80000000000001"/>
    <n v="141.19999999999999"/>
    <n v="85.3"/>
    <n v="1750.8999999999996"/>
    <n v="0"/>
    <n v="0"/>
    <n v="0"/>
    <n v="0"/>
    <n v="0"/>
    <n v="0"/>
    <n v="0"/>
    <n v="0"/>
    <n v="0"/>
    <n v="9.1999999999999993"/>
    <n v="1"/>
    <n v="0"/>
  </r>
  <r>
    <s v="ARX"/>
    <x v="11"/>
    <x v="7"/>
    <n v="0"/>
    <n v="0"/>
    <n v="0"/>
    <n v="0"/>
    <n v="0"/>
    <n v="0"/>
    <n v="0"/>
    <n v="0"/>
    <n v="0"/>
    <n v="0"/>
    <n v="0"/>
    <n v="0"/>
    <n v="0"/>
    <n v="0"/>
    <n v="0"/>
    <n v="0"/>
    <n v="0"/>
    <n v="0"/>
    <n v="0"/>
    <n v="0"/>
    <n v="0"/>
    <n v="0"/>
    <n v="0"/>
    <n v="0"/>
    <n v="0"/>
  </r>
  <r>
    <s v="ARY"/>
    <x v="4"/>
    <x v="7"/>
    <n v="0"/>
    <n v="0"/>
    <n v="0"/>
    <n v="0"/>
    <n v="1"/>
    <n v="9.8000000000000007"/>
    <n v="6.2"/>
    <n v="0"/>
    <n v="0"/>
    <n v="0"/>
    <n v="0"/>
    <n v="0"/>
    <n v="17"/>
    <n v="0"/>
    <n v="0"/>
    <n v="0"/>
    <n v="0"/>
    <n v="107.4"/>
    <n v="133.30000000000001"/>
    <n v="149.6"/>
    <n v="2.1"/>
    <n v="0"/>
    <n v="0"/>
    <n v="0"/>
    <n v="0"/>
  </r>
  <r>
    <s v="ARZ"/>
    <x v="8"/>
    <x v="3"/>
    <n v="0"/>
    <n v="0"/>
    <n v="0"/>
    <n v="0"/>
    <n v="0"/>
    <n v="0"/>
    <n v="0"/>
    <n v="0"/>
    <n v="0"/>
    <n v="0"/>
    <n v="0"/>
    <n v="0"/>
    <n v="0"/>
    <n v="0"/>
    <n v="0"/>
    <n v="0"/>
    <n v="0"/>
    <n v="0"/>
    <n v="0"/>
    <n v="0"/>
    <n v="0"/>
    <n v="0"/>
    <n v="0"/>
    <n v="0"/>
    <n v="0"/>
  </r>
  <r>
    <s v="ASA"/>
    <x v="11"/>
    <x v="3"/>
    <n v="0"/>
    <n v="0"/>
    <n v="0"/>
    <n v="0"/>
    <n v="0"/>
    <n v="0"/>
    <n v="0"/>
    <n v="0"/>
    <n v="0"/>
    <n v="0"/>
    <n v="0"/>
    <n v="0"/>
    <n v="0"/>
    <n v="0"/>
    <n v="0"/>
    <n v="0"/>
    <n v="0"/>
    <n v="0"/>
    <n v="0"/>
    <n v="0"/>
    <n v="0"/>
    <n v="0"/>
    <n v="0"/>
    <n v="0"/>
    <n v="0"/>
  </r>
  <r>
    <s v="ASB"/>
    <x v="10"/>
    <x v="8"/>
    <n v="0"/>
    <n v="0"/>
    <n v="0"/>
    <n v="0"/>
    <n v="0"/>
    <n v="0"/>
    <n v="0"/>
    <n v="0"/>
    <n v="0"/>
    <n v="0"/>
    <n v="0"/>
    <n v="0"/>
    <n v="0"/>
    <n v="0"/>
    <n v="0"/>
    <n v="0"/>
    <n v="0"/>
    <n v="0"/>
    <n v="0"/>
    <n v="0"/>
    <n v="0"/>
    <n v="0"/>
    <n v="0"/>
    <n v="0"/>
    <n v="0"/>
  </r>
  <r>
    <s v="ASC"/>
    <x v="1"/>
    <x v="4"/>
    <n v="117.8"/>
    <n v="68.2"/>
    <n v="65.8"/>
    <n v="46.5"/>
    <n v="80.3"/>
    <n v="77"/>
    <n v="46.2"/>
    <n v="67"/>
    <n v="84.51"/>
    <n v="92.02"/>
    <n v="60.9"/>
    <n v="33.4"/>
    <n v="839.62999999999988"/>
    <n v="0"/>
    <n v="0"/>
    <n v="3.5"/>
    <n v="5.5"/>
    <n v="11"/>
    <n v="6.5"/>
    <n v="0"/>
    <n v="6"/>
    <n v="0"/>
    <n v="0.2"/>
    <n v="0"/>
    <n v="0"/>
  </r>
  <r>
    <s v="ASD"/>
    <x v="10"/>
    <x v="1"/>
    <n v="0"/>
    <n v="0"/>
    <n v="0"/>
    <n v="0"/>
    <n v="0"/>
    <n v="0"/>
    <n v="0"/>
    <n v="0"/>
    <n v="0"/>
    <n v="0"/>
    <n v="0"/>
    <n v="0"/>
    <n v="0"/>
    <n v="0"/>
    <n v="0"/>
    <n v="0"/>
    <n v="0"/>
    <n v="0"/>
    <n v="0"/>
    <n v="0"/>
    <n v="0"/>
    <n v="0"/>
    <n v="0"/>
    <n v="0"/>
    <n v="0"/>
  </r>
  <r>
    <s v="ASE"/>
    <x v="10"/>
    <x v="7"/>
    <n v="0"/>
    <n v="0"/>
    <n v="0"/>
    <n v="0"/>
    <n v="0"/>
    <n v="0"/>
    <n v="0"/>
    <n v="0"/>
    <n v="0"/>
    <n v="0"/>
    <n v="0"/>
    <n v="0"/>
    <n v="0"/>
    <n v="0"/>
    <n v="0"/>
    <n v="0"/>
    <n v="0"/>
    <n v="0"/>
    <n v="0"/>
    <n v="0"/>
    <n v="0"/>
    <n v="0"/>
    <n v="0"/>
    <n v="0"/>
    <n v="0"/>
  </r>
  <r>
    <s v="ASF"/>
    <x v="9"/>
    <x v="0"/>
    <n v="309.39999999999998"/>
    <n v="220.3"/>
    <n v="106.1"/>
    <n v="187.9"/>
    <n v="211.2"/>
    <n v="79.3"/>
    <n v="74.5"/>
    <n v="35.299999999999997"/>
    <n v="146.30000000000001"/>
    <n v="171.8"/>
    <n v="253.5"/>
    <n v="61.6"/>
    <n v="1857.1999999999998"/>
    <n v="0"/>
    <n v="0"/>
    <n v="0"/>
    <n v="0.4"/>
    <n v="0"/>
    <n v="9.8000000000000007"/>
    <n v="13.2"/>
    <n v="2.7"/>
    <n v="0"/>
    <n v="13.7"/>
    <n v="6.6"/>
    <n v="0"/>
  </r>
  <r>
    <s v="ASG"/>
    <x v="13"/>
    <x v="1"/>
    <n v="56.9"/>
    <n v="74.5"/>
    <n v="92.5"/>
    <n v="65.8"/>
    <n v="88.6"/>
    <n v="124.5"/>
    <n v="154.6"/>
    <n v="150.1"/>
    <n v="54.4"/>
    <n v="41.6"/>
    <n v="86.1"/>
    <n v="172.3"/>
    <n v="1161.9000000000001"/>
    <n v="153.4"/>
    <n v="146.19999999999999"/>
    <n v="113.8"/>
    <n v="135.4"/>
    <n v="170.5"/>
    <n v="96.7"/>
    <n v="57.8"/>
    <n v="62.1"/>
    <n v="106.2"/>
    <n v="159.1"/>
    <n v="137.9"/>
    <n v="105.8"/>
  </r>
  <r>
    <s v="ASH"/>
    <x v="5"/>
    <x v="8"/>
    <n v="0"/>
    <n v="0"/>
    <n v="0"/>
    <n v="0"/>
    <n v="0"/>
    <n v="0"/>
    <n v="0"/>
    <n v="0"/>
    <n v="0"/>
    <n v="0"/>
    <n v="0"/>
    <n v="0"/>
    <n v="0"/>
    <n v="0"/>
    <n v="0"/>
    <n v="0"/>
    <n v="0"/>
    <n v="0"/>
    <n v="0"/>
    <n v="0"/>
    <n v="0"/>
    <n v="0"/>
    <n v="0"/>
    <n v="0"/>
    <n v="0"/>
  </r>
  <r>
    <s v="ASI"/>
    <x v="8"/>
    <x v="7"/>
    <n v="0"/>
    <n v="0"/>
    <n v="0"/>
    <n v="0"/>
    <n v="0"/>
    <n v="0"/>
    <n v="0"/>
    <n v="0"/>
    <n v="0"/>
    <n v="0"/>
    <n v="0"/>
    <n v="0"/>
    <n v="0"/>
    <n v="0"/>
    <n v="0"/>
    <n v="0"/>
    <n v="0"/>
    <n v="0"/>
    <n v="0"/>
    <n v="0"/>
    <n v="0"/>
    <n v="0"/>
    <n v="0"/>
    <n v="0"/>
    <n v="0"/>
  </r>
  <r>
    <s v="ASJ"/>
    <x v="11"/>
    <x v="5"/>
    <n v="139.4"/>
    <n v="116.3"/>
    <n v="79.8"/>
    <n v="102.5"/>
    <n v="137.19999999999999"/>
    <n v="129.1"/>
    <n v="152.6"/>
    <n v="81.2"/>
    <n v="130.19999999999999"/>
    <n v="154.6"/>
    <n v="145"/>
    <n v="73.900000000000006"/>
    <n v="1441.8000000000002"/>
    <n v="0"/>
    <n v="0"/>
    <n v="0"/>
    <n v="0"/>
    <n v="0"/>
    <n v="2.8"/>
    <n v="0"/>
    <n v="0"/>
    <n v="0"/>
    <n v="1.1000000000000001"/>
    <n v="1.1000000000000001"/>
    <n v="0"/>
  </r>
  <r>
    <s v="ASK"/>
    <x v="4"/>
    <x v="4"/>
    <n v="122.1"/>
    <n v="112.8"/>
    <n v="151"/>
    <n v="132.1"/>
    <n v="101.4"/>
    <n v="63.2"/>
    <n v="51.3"/>
    <n v="141"/>
    <n v="106.7"/>
    <n v="108.5"/>
    <n v="146"/>
    <n v="122"/>
    <n v="1358.1"/>
    <n v="51.9"/>
    <n v="25.3"/>
    <n v="54.8"/>
    <n v="58"/>
    <n v="147.5"/>
    <n v="54.9"/>
    <n v="51.7"/>
    <n v="58.4"/>
    <n v="115.3"/>
    <n v="71.7"/>
    <n v="74.400000000000006"/>
    <n v="35.6"/>
  </r>
  <r>
    <s v="ASL"/>
    <x v="4"/>
    <x v="2"/>
    <n v="0"/>
    <n v="0"/>
    <n v="0"/>
    <n v="0"/>
    <n v="0"/>
    <n v="0"/>
    <n v="0"/>
    <n v="0"/>
    <n v="0"/>
    <n v="0"/>
    <n v="0"/>
    <n v="0"/>
    <n v="0"/>
    <n v="0"/>
    <n v="0"/>
    <n v="0"/>
    <n v="0"/>
    <n v="0"/>
    <n v="0"/>
    <n v="0"/>
    <n v="0"/>
    <n v="0"/>
    <n v="0"/>
    <n v="0"/>
    <n v="0"/>
  </r>
  <r>
    <s v="ASM"/>
    <x v="4"/>
    <x v="8"/>
    <n v="0"/>
    <n v="0"/>
    <n v="0"/>
    <n v="0"/>
    <n v="0"/>
    <n v="0"/>
    <n v="0"/>
    <n v="0"/>
    <n v="0"/>
    <n v="0"/>
    <n v="0"/>
    <n v="0"/>
    <n v="0"/>
    <n v="0"/>
    <n v="0"/>
    <n v="0"/>
    <n v="0"/>
    <n v="0"/>
    <n v="0"/>
    <n v="0"/>
    <n v="0"/>
    <n v="0"/>
    <n v="0"/>
    <n v="0"/>
    <n v="0"/>
  </r>
  <r>
    <s v="ASN"/>
    <x v="11"/>
    <x v="8"/>
    <n v="0"/>
    <n v="0"/>
    <n v="0"/>
    <n v="0"/>
    <n v="0"/>
    <n v="0"/>
    <n v="0"/>
    <n v="0"/>
    <n v="0"/>
    <n v="0"/>
    <n v="0"/>
    <n v="0"/>
    <n v="0"/>
    <n v="0"/>
    <n v="0"/>
    <n v="0"/>
    <n v="0"/>
    <n v="0"/>
    <n v="0"/>
    <n v="0"/>
    <n v="0"/>
    <n v="0"/>
    <n v="0"/>
    <n v="0"/>
    <n v="0"/>
  </r>
  <r>
    <s v="ASO"/>
    <x v="10"/>
    <x v="4"/>
    <n v="0"/>
    <n v="0"/>
    <n v="0"/>
    <n v="0"/>
    <n v="0"/>
    <n v="0"/>
    <n v="0"/>
    <n v="0"/>
    <n v="0"/>
    <n v="0"/>
    <n v="0"/>
    <n v="0"/>
    <n v="0"/>
    <n v="0"/>
    <n v="0"/>
    <n v="0"/>
    <n v="0"/>
    <n v="0"/>
    <n v="0"/>
    <n v="0"/>
    <n v="0"/>
    <n v="0"/>
    <n v="0"/>
    <n v="0"/>
    <n v="0"/>
  </r>
  <r>
    <s v="ASP"/>
    <x v="2"/>
    <x v="8"/>
    <n v="0"/>
    <n v="0"/>
    <n v="0"/>
    <n v="0"/>
    <n v="0"/>
    <n v="0"/>
    <n v="0"/>
    <n v="0"/>
    <n v="0"/>
    <n v="0"/>
    <n v="0"/>
    <n v="0"/>
    <n v="0"/>
    <n v="0"/>
    <n v="0"/>
    <n v="0"/>
    <n v="0"/>
    <n v="0"/>
    <n v="0"/>
    <n v="0"/>
    <n v="0"/>
    <n v="0"/>
    <n v="0"/>
    <n v="0"/>
    <n v="0"/>
  </r>
  <r>
    <s v="ASQ"/>
    <x v="0"/>
    <x v="3"/>
    <n v="0"/>
    <n v="0"/>
    <n v="0"/>
    <n v="0"/>
    <n v="0"/>
    <n v="0"/>
    <n v="0"/>
    <n v="0"/>
    <n v="0"/>
    <n v="0"/>
    <n v="0"/>
    <n v="0"/>
    <n v="0"/>
    <n v="0"/>
    <n v="0"/>
    <n v="0"/>
    <n v="0"/>
    <n v="0"/>
    <n v="0"/>
    <n v="0"/>
    <n v="0"/>
    <n v="0"/>
    <n v="0"/>
    <n v="0"/>
    <n v="0"/>
  </r>
  <r>
    <s v="ASR"/>
    <x v="1"/>
    <x v="5"/>
    <n v="159.19999999999999"/>
    <n v="253.4"/>
    <n v="204.4"/>
    <n v="224.7"/>
    <n v="248.5"/>
    <n v="136.4"/>
    <n v="214.1"/>
    <n v="204.9"/>
    <n v="263.60000000000002"/>
    <n v="255.2"/>
    <n v="241.1"/>
    <n v="133.1"/>
    <n v="2538.6"/>
    <n v="108.6"/>
    <n v="42.7"/>
    <n v="40.4"/>
    <n v="41.2"/>
    <n v="33.700000000000003"/>
    <n v="44.5"/>
    <n v="52.1"/>
    <n v="25.5"/>
    <n v="11.5"/>
    <n v="47"/>
    <n v="30.2"/>
    <n v="8.5"/>
  </r>
  <r>
    <s v="ASS"/>
    <x v="4"/>
    <x v="8"/>
    <n v="0"/>
    <n v="0"/>
    <n v="0"/>
    <n v="0"/>
    <n v="0"/>
    <n v="0"/>
    <n v="0"/>
    <n v="0"/>
    <n v="0"/>
    <n v="0"/>
    <n v="0"/>
    <n v="0"/>
    <n v="0"/>
    <n v="0"/>
    <n v="0"/>
    <n v="0"/>
    <n v="0"/>
    <n v="0"/>
    <n v="0"/>
    <n v="0"/>
    <n v="0"/>
    <n v="0"/>
    <n v="0"/>
    <n v="0"/>
    <n v="0"/>
  </r>
  <r>
    <s v="AST"/>
    <x v="1"/>
    <x v="1"/>
    <n v="0"/>
    <n v="0"/>
    <n v="0"/>
    <n v="0"/>
    <n v="0"/>
    <n v="0"/>
    <n v="0"/>
    <n v="0"/>
    <n v="0"/>
    <n v="0"/>
    <n v="0"/>
    <n v="0"/>
    <n v="0"/>
    <n v="0"/>
    <n v="0"/>
    <n v="0"/>
    <n v="0"/>
    <n v="0"/>
    <n v="0"/>
    <n v="0"/>
    <n v="0"/>
    <n v="0"/>
    <n v="0"/>
    <n v="0"/>
    <n v="0"/>
  </r>
  <r>
    <s v="ASU"/>
    <x v="4"/>
    <x v="4"/>
    <n v="155.9"/>
    <n v="158.69999999999999"/>
    <n v="120.8"/>
    <n v="152.19999999999999"/>
    <n v="215.1"/>
    <n v="162.5"/>
    <n v="177.1"/>
    <n v="59.5"/>
    <n v="154.19999999999999"/>
    <n v="200"/>
    <n v="208.7"/>
    <n v="94.1"/>
    <n v="1858.8"/>
    <n v="25.5"/>
    <n v="4"/>
    <n v="7.4"/>
    <n v="13.1"/>
    <n v="12.5"/>
    <n v="40.200000000000003"/>
    <n v="12.9"/>
    <n v="4.5"/>
    <n v="10"/>
    <n v="37.299999999999997"/>
    <n v="40.9"/>
    <n v="16.7"/>
  </r>
  <r>
    <s v="ASV"/>
    <x v="9"/>
    <x v="2"/>
    <n v="0"/>
    <n v="0"/>
    <n v="0"/>
    <n v="0"/>
    <n v="0"/>
    <n v="0"/>
    <n v="0"/>
    <n v="0"/>
    <n v="0"/>
    <n v="0"/>
    <n v="0"/>
    <n v="0"/>
    <n v="0"/>
    <n v="0"/>
    <n v="0"/>
    <n v="0"/>
    <n v="0"/>
    <n v="0"/>
    <n v="0"/>
    <n v="0"/>
    <n v="0"/>
    <n v="0"/>
    <n v="0"/>
    <n v="0"/>
    <n v="0"/>
  </r>
  <r>
    <s v="ASW"/>
    <x v="4"/>
    <x v="1"/>
    <n v="202.8"/>
    <n v="210.3"/>
    <n v="234.4"/>
    <n v="235.8"/>
    <n v="217.5"/>
    <n v="166.1"/>
    <n v="205.1"/>
    <n v="201.3"/>
    <n v="121.3"/>
    <n v="202.5"/>
    <n v="143.9"/>
    <n v="80.599999999999994"/>
    <n v="2221.5999999999995"/>
    <n v="0"/>
    <n v="0"/>
    <n v="0"/>
    <n v="0"/>
    <n v="0"/>
    <n v="0"/>
    <n v="0"/>
    <n v="0"/>
    <n v="0"/>
    <n v="0"/>
    <n v="0"/>
    <n v="2.2999999999999998"/>
  </r>
  <r>
    <s v="ASX"/>
    <x v="9"/>
    <x v="4"/>
    <n v="0"/>
    <n v="0"/>
    <n v="0"/>
    <n v="0"/>
    <n v="0"/>
    <n v="0"/>
    <n v="0"/>
    <n v="0"/>
    <n v="0"/>
    <n v="0"/>
    <n v="0"/>
    <n v="0"/>
    <n v="0"/>
    <n v="0"/>
    <n v="0"/>
    <n v="0"/>
    <n v="0"/>
    <n v="0"/>
    <n v="0"/>
    <n v="0"/>
    <n v="0"/>
    <n v="0"/>
    <n v="0"/>
    <n v="0"/>
    <n v="0"/>
  </r>
  <r>
    <s v="ASY"/>
    <x v="9"/>
    <x v="0"/>
    <n v="0"/>
    <n v="0"/>
    <n v="0"/>
    <n v="0"/>
    <n v="0"/>
    <n v="0"/>
    <n v="0"/>
    <n v="0"/>
    <n v="0"/>
    <n v="0"/>
    <n v="0"/>
    <n v="0"/>
    <n v="0"/>
    <n v="0"/>
    <n v="0"/>
    <n v="0"/>
    <n v="0"/>
    <n v="0"/>
    <n v="0"/>
    <n v="0"/>
    <n v="0"/>
    <n v="0"/>
    <n v="0"/>
    <n v="0"/>
    <n v="0"/>
  </r>
  <r>
    <s v="ASZ"/>
    <x v="4"/>
    <x v="3"/>
    <n v="0"/>
    <n v="0"/>
    <n v="0"/>
    <n v="0"/>
    <n v="0"/>
    <n v="0"/>
    <n v="0"/>
    <n v="0"/>
    <n v="0"/>
    <n v="0"/>
    <n v="0"/>
    <n v="0"/>
    <n v="0"/>
    <n v="0"/>
    <n v="0"/>
    <n v="0"/>
    <n v="0"/>
    <n v="0"/>
    <n v="0"/>
    <n v="0"/>
    <n v="0"/>
    <n v="0"/>
    <n v="0"/>
    <n v="0"/>
    <n v="0"/>
  </r>
  <r>
    <s v="ATA"/>
    <x v="12"/>
    <x v="6"/>
    <n v="0"/>
    <n v="0"/>
    <n v="0"/>
    <n v="0"/>
    <n v="0"/>
    <n v="0"/>
    <n v="0"/>
    <n v="0"/>
    <n v="0"/>
    <n v="0"/>
    <n v="0"/>
    <n v="0"/>
    <n v="0"/>
    <n v="0"/>
    <n v="0"/>
    <n v="0"/>
    <n v="0"/>
    <n v="0"/>
    <n v="0"/>
    <n v="0"/>
    <n v="0"/>
    <n v="0"/>
    <n v="0"/>
    <n v="0"/>
    <n v="0"/>
  </r>
  <r>
    <s v="ATB"/>
    <x v="5"/>
    <x v="7"/>
    <n v="0"/>
    <n v="0"/>
    <n v="0"/>
    <n v="0"/>
    <n v="0"/>
    <n v="0"/>
    <n v="0"/>
    <n v="0"/>
    <n v="0"/>
    <n v="0"/>
    <n v="0"/>
    <n v="0"/>
    <n v="0"/>
    <n v="0"/>
    <n v="0"/>
    <n v="0"/>
    <n v="0"/>
    <n v="0"/>
    <n v="0"/>
    <n v="0"/>
    <n v="0"/>
    <n v="0"/>
    <n v="0"/>
    <n v="0"/>
    <n v="0"/>
  </r>
  <r>
    <s v="ATC"/>
    <x v="6"/>
    <x v="4"/>
    <n v="0"/>
    <n v="0"/>
    <n v="0"/>
    <n v="0"/>
    <n v="0"/>
    <n v="0"/>
    <n v="0"/>
    <n v="0"/>
    <n v="0"/>
    <n v="0"/>
    <n v="0"/>
    <n v="0"/>
    <n v="0"/>
    <n v="0"/>
    <n v="0"/>
    <n v="0"/>
    <n v="0"/>
    <n v="0"/>
    <n v="0"/>
    <n v="0"/>
    <n v="0"/>
    <n v="0"/>
    <n v="0"/>
    <n v="0"/>
    <n v="0"/>
  </r>
  <r>
    <s v="ATD"/>
    <x v="13"/>
    <x v="4"/>
    <n v="0"/>
    <n v="0"/>
    <n v="0"/>
    <n v="0"/>
    <n v="0"/>
    <n v="0"/>
    <n v="0"/>
    <n v="0"/>
    <n v="0"/>
    <n v="0"/>
    <n v="0"/>
    <n v="0"/>
    <n v="0"/>
    <n v="0"/>
    <n v="0"/>
    <n v="0"/>
    <n v="0"/>
    <n v="0"/>
    <n v="0"/>
    <n v="0"/>
    <n v="0"/>
    <n v="0"/>
    <n v="0"/>
    <n v="0"/>
    <n v="0"/>
  </r>
  <r>
    <s v="ATE"/>
    <x v="2"/>
    <x v="8"/>
    <n v="48.5"/>
    <n v="60.2"/>
    <n v="107"/>
    <n v="87.3"/>
    <n v="90.3"/>
    <n v="68.2"/>
    <n v="91.7"/>
    <n v="96"/>
    <n v="154.1"/>
    <n v="119.4"/>
    <n v="128.9"/>
    <n v="171"/>
    <n v="1222.6000000000001"/>
    <n v="3.8"/>
    <n v="14.6"/>
    <n v="0"/>
    <n v="2.5"/>
    <n v="8.9"/>
    <n v="7"/>
    <n v="4.5"/>
    <n v="1.7"/>
    <n v="0"/>
    <n v="3"/>
    <n v="12"/>
    <n v="0.5"/>
  </r>
  <r>
    <s v="ATF"/>
    <x v="12"/>
    <x v="6"/>
    <n v="0"/>
    <n v="0"/>
    <n v="0"/>
    <n v="0"/>
    <n v="0"/>
    <n v="0"/>
    <n v="0"/>
    <n v="0"/>
    <n v="0"/>
    <n v="0"/>
    <n v="0"/>
    <n v="0"/>
    <n v="0"/>
    <n v="0"/>
    <n v="0"/>
    <n v="0"/>
    <n v="0"/>
    <n v="0"/>
    <n v="0"/>
    <n v="0"/>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s v="AAA"/>
    <x v="0"/>
    <x v="0"/>
    <n v="0"/>
    <n v="21.1"/>
  </r>
  <r>
    <s v="AAB"/>
    <x v="0"/>
    <x v="1"/>
    <n v="0"/>
    <n v="0"/>
  </r>
  <r>
    <s v="AAC"/>
    <x v="0"/>
    <x v="2"/>
    <n v="61.5"/>
    <n v="0"/>
  </r>
  <r>
    <s v="AAD"/>
    <x v="0"/>
    <x v="3"/>
    <n v="81.599999999999994"/>
    <n v="34.5"/>
  </r>
  <r>
    <s v="AAE"/>
    <x v="0"/>
    <x v="4"/>
    <n v="0"/>
    <n v="0"/>
  </r>
  <r>
    <s v="AAF"/>
    <x v="0"/>
    <x v="5"/>
    <n v="211.2"/>
    <n v="50.4"/>
  </r>
  <r>
    <s v="AAG"/>
    <x v="0"/>
    <x v="6"/>
    <n v="128.5"/>
    <n v="15.8"/>
  </r>
  <r>
    <s v="AAH"/>
    <x v="0"/>
    <x v="7"/>
    <n v="11.2"/>
    <n v="3.8"/>
  </r>
  <r>
    <s v="AAI"/>
    <x v="0"/>
    <x v="8"/>
    <n v="0"/>
    <n v="0"/>
  </r>
  <r>
    <s v="AAJ"/>
    <x v="0"/>
    <x v="0"/>
    <n v="138.5"/>
    <n v="30.9"/>
  </r>
  <r>
    <s v="AAK"/>
    <x v="0"/>
    <x v="0"/>
    <n v="172.1"/>
    <n v="10.3"/>
  </r>
  <r>
    <s v="AAL"/>
    <x v="0"/>
    <x v="1"/>
    <n v="0"/>
    <n v="0"/>
  </r>
  <r>
    <s v="AAM"/>
    <x v="0"/>
    <x v="7"/>
    <n v="74.900000000000006"/>
    <n v="0"/>
  </r>
  <r>
    <s v="AAN"/>
    <x v="0"/>
    <x v="0"/>
    <n v="0"/>
    <n v="0"/>
  </r>
  <r>
    <s v="AAO"/>
    <x v="0"/>
    <x v="3"/>
    <n v="0"/>
    <n v="0"/>
  </r>
  <r>
    <s v="AAP"/>
    <x v="0"/>
    <x v="0"/>
    <n v="0"/>
    <n v="0"/>
  </r>
  <r>
    <s v="AAQ"/>
    <x v="0"/>
    <x v="7"/>
    <n v="68.2"/>
    <n v="0"/>
  </r>
  <r>
    <s v="AAR"/>
    <x v="0"/>
    <x v="3"/>
    <n v="153.1"/>
    <n v="14.9"/>
  </r>
  <r>
    <s v="AAS"/>
    <x v="0"/>
    <x v="1"/>
    <n v="140.80000000000001"/>
    <n v="23.1"/>
  </r>
  <r>
    <s v="AAT"/>
    <x v="0"/>
    <x v="8"/>
    <n v="122.9"/>
    <n v="0"/>
  </r>
  <r>
    <s v="AAU"/>
    <x v="0"/>
    <x v="3"/>
    <n v="0"/>
    <n v="0"/>
  </r>
  <r>
    <s v="AAV"/>
    <x v="0"/>
    <x v="7"/>
    <n v="0"/>
    <n v="0"/>
  </r>
  <r>
    <s v="AAW"/>
    <x v="0"/>
    <x v="2"/>
    <n v="223.4"/>
    <n v="13"/>
  </r>
  <r>
    <s v="AAX"/>
    <x v="0"/>
    <x v="8"/>
    <n v="0"/>
    <n v="0"/>
  </r>
  <r>
    <s v="AAY"/>
    <x v="0"/>
    <x v="5"/>
    <n v="0"/>
    <n v="0"/>
  </r>
  <r>
    <s v="AAZ"/>
    <x v="0"/>
    <x v="4"/>
    <n v="175.4"/>
    <n v="1.7"/>
  </r>
  <r>
    <s v="ABA"/>
    <x v="0"/>
    <x v="1"/>
    <n v="0"/>
    <n v="0"/>
  </r>
  <r>
    <s v="ABB"/>
    <x v="0"/>
    <x v="0"/>
    <n v="0"/>
    <n v="0"/>
  </r>
  <r>
    <s v="ABC"/>
    <x v="0"/>
    <x v="0"/>
    <n v="51.4"/>
    <n v="0"/>
  </r>
  <r>
    <s v="ABD"/>
    <x v="0"/>
    <x v="4"/>
    <n v="67"/>
    <n v="45.1"/>
  </r>
  <r>
    <s v="ABE"/>
    <x v="0"/>
    <x v="2"/>
    <n v="93.8"/>
    <n v="0.3"/>
  </r>
  <r>
    <s v="ABF"/>
    <x v="0"/>
    <x v="4"/>
    <n v="193.3"/>
    <n v="25.7"/>
  </r>
  <r>
    <s v="ABG"/>
    <x v="0"/>
    <x v="4"/>
    <n v="0"/>
    <n v="0"/>
  </r>
  <r>
    <s v="ABH"/>
    <x v="0"/>
    <x v="8"/>
    <n v="191"/>
    <n v="8.4"/>
  </r>
  <r>
    <s v="ABI"/>
    <x v="0"/>
    <x v="7"/>
    <n v="0"/>
    <n v="0"/>
  </r>
  <r>
    <s v="ABJ"/>
    <x v="0"/>
    <x v="2"/>
    <n v="139.69999999999999"/>
    <n v="50.3"/>
  </r>
  <r>
    <s v="ABK"/>
    <x v="0"/>
    <x v="8"/>
    <n v="0"/>
    <n v="0"/>
  </r>
  <r>
    <s v="ABL"/>
    <x v="0"/>
    <x v="4"/>
    <n v="121.8"/>
    <n v="0.4"/>
  </r>
  <r>
    <s v="ABM"/>
    <x v="0"/>
    <x v="4"/>
    <n v="255.8"/>
    <n v="7.5"/>
  </r>
  <r>
    <s v="ABN"/>
    <x v="0"/>
    <x v="3"/>
    <n v="0"/>
    <n v="0"/>
  </r>
  <r>
    <s v="ABO"/>
    <x v="0"/>
    <x v="2"/>
    <n v="0"/>
    <n v="0"/>
  </r>
  <r>
    <s v="ABP"/>
    <x v="0"/>
    <x v="6"/>
    <n v="91.6"/>
    <n v="38.6"/>
  </r>
  <r>
    <s v="ABQ"/>
    <x v="0"/>
    <x v="0"/>
    <n v="159.80000000000001"/>
    <n v="23.8"/>
  </r>
  <r>
    <s v="ABR"/>
    <x v="0"/>
    <x v="4"/>
    <n v="0"/>
    <n v="0"/>
  </r>
  <r>
    <s v="ABS"/>
    <x v="0"/>
    <x v="0"/>
    <n v="0"/>
    <n v="0"/>
  </r>
  <r>
    <s v="ABT"/>
    <x v="0"/>
    <x v="2"/>
    <n v="122.9"/>
    <n v="4.3"/>
  </r>
  <r>
    <s v="ABU"/>
    <x v="0"/>
    <x v="7"/>
    <n v="110.6"/>
    <n v="21.9"/>
  </r>
  <r>
    <s v="ABV"/>
    <x v="0"/>
    <x v="1"/>
    <n v="0"/>
    <n v="0"/>
  </r>
  <r>
    <s v="ABW"/>
    <x v="0"/>
    <x v="6"/>
    <n v="0"/>
    <n v="0"/>
  </r>
  <r>
    <s v="ABX"/>
    <x v="0"/>
    <x v="2"/>
    <n v="0"/>
    <n v="0"/>
  </r>
  <r>
    <s v="ABY"/>
    <x v="0"/>
    <x v="8"/>
    <n v="0"/>
    <n v="0"/>
  </r>
  <r>
    <s v="ABZ"/>
    <x v="0"/>
    <x v="3"/>
    <n v="42.5"/>
    <n v="1.9"/>
  </r>
  <r>
    <s v="ACA"/>
    <x v="0"/>
    <x v="5"/>
    <n v="0"/>
    <n v="0"/>
  </r>
  <r>
    <s v="ACB"/>
    <x v="0"/>
    <x v="8"/>
    <n v="0"/>
    <n v="0"/>
  </r>
  <r>
    <s v="ACC"/>
    <x v="0"/>
    <x v="2"/>
    <n v="0"/>
    <n v="0"/>
  </r>
  <r>
    <s v="ACD"/>
    <x v="0"/>
    <x v="3"/>
    <n v="67"/>
    <n v="22.8"/>
  </r>
  <r>
    <s v="ACE"/>
    <x v="0"/>
    <x v="5"/>
    <n v="0"/>
    <n v="0"/>
  </r>
  <r>
    <s v="ACF"/>
    <x v="0"/>
    <x v="7"/>
    <n v="98.3"/>
    <n v="15.9"/>
  </r>
  <r>
    <s v="ACG"/>
    <x v="0"/>
    <x v="1"/>
    <n v="0"/>
    <n v="0"/>
  </r>
  <r>
    <s v="ACH"/>
    <x v="0"/>
    <x v="8"/>
    <n v="0"/>
    <n v="43.4"/>
  </r>
  <r>
    <s v="ACI"/>
    <x v="0"/>
    <x v="3"/>
    <n v="78.2"/>
    <n v="1.6"/>
  </r>
  <r>
    <s v="ACJ"/>
    <x v="0"/>
    <x v="1"/>
    <n v="0"/>
    <n v="0"/>
  </r>
  <r>
    <s v="ACK"/>
    <x v="0"/>
    <x v="1"/>
    <n v="0"/>
    <n v="0"/>
  </r>
  <r>
    <s v="ACL"/>
    <x v="0"/>
    <x v="1"/>
    <n v="0"/>
    <n v="0"/>
  </r>
  <r>
    <s v="ACM"/>
    <x v="0"/>
    <x v="2"/>
    <n v="0"/>
    <n v="0"/>
  </r>
  <r>
    <s v="ACN"/>
    <x v="0"/>
    <x v="3"/>
    <n v="119.5"/>
    <n v="64.400000000000006"/>
  </r>
  <r>
    <s v="ACO"/>
    <x v="0"/>
    <x v="6"/>
    <n v="611.1"/>
    <n v="0.4"/>
  </r>
  <r>
    <s v="ACP"/>
    <x v="0"/>
    <x v="8"/>
    <n v="43.6"/>
    <n v="5.8"/>
  </r>
  <r>
    <s v="ACQ"/>
    <x v="0"/>
    <x v="0"/>
    <n v="23.5"/>
    <n v="0"/>
  </r>
  <r>
    <s v="ACR"/>
    <x v="0"/>
    <x v="2"/>
    <n v="208.9"/>
    <n v="17.899999999999999"/>
  </r>
  <r>
    <s v="ACS"/>
    <x v="0"/>
    <x v="5"/>
    <n v="0"/>
    <n v="0"/>
  </r>
  <r>
    <s v="ACT"/>
    <x v="0"/>
    <x v="3"/>
    <n v="0"/>
    <n v="0"/>
  </r>
  <r>
    <s v="ACU"/>
    <x v="0"/>
    <x v="8"/>
    <n v="126.2"/>
    <n v="1"/>
  </r>
  <r>
    <s v="ACV"/>
    <x v="0"/>
    <x v="4"/>
    <n v="137.4"/>
    <n v="0.9"/>
  </r>
  <r>
    <s v="ACW"/>
    <x v="0"/>
    <x v="1"/>
    <n v="166.5"/>
    <n v="26.5"/>
  </r>
  <r>
    <s v="ACX"/>
    <x v="0"/>
    <x v="5"/>
    <n v="0"/>
    <n v="78.2"/>
  </r>
  <r>
    <s v="ACY"/>
    <x v="0"/>
    <x v="7"/>
    <n v="59.2"/>
    <n v="10.1"/>
  </r>
  <r>
    <s v="ACZ"/>
    <x v="0"/>
    <x v="4"/>
    <n v="0"/>
    <n v="155"/>
  </r>
  <r>
    <s v="ADA"/>
    <x v="0"/>
    <x v="8"/>
    <n v="0"/>
    <n v="0"/>
  </r>
  <r>
    <s v="ADB"/>
    <x v="0"/>
    <x v="2"/>
    <n v="120.7"/>
    <n v="10.5"/>
  </r>
  <r>
    <s v="ADC"/>
    <x v="0"/>
    <x v="1"/>
    <n v="0"/>
    <n v="0"/>
  </r>
  <r>
    <s v="ADD"/>
    <x v="0"/>
    <x v="3"/>
    <n v="0"/>
    <n v="0"/>
  </r>
  <r>
    <s v="ADE"/>
    <x v="0"/>
    <x v="8"/>
    <n v="12.3"/>
    <n v="20.9"/>
  </r>
  <r>
    <s v="ADF"/>
    <x v="0"/>
    <x v="1"/>
    <n v="0"/>
    <n v="0"/>
  </r>
  <r>
    <s v="ADG"/>
    <x v="0"/>
    <x v="3"/>
    <n v="200"/>
    <n v="16.899999999999999"/>
  </r>
  <r>
    <s v="ADH"/>
    <x v="0"/>
    <x v="2"/>
    <n v="17.899999999999999"/>
    <n v="0"/>
  </r>
  <r>
    <s v="ADI"/>
    <x v="0"/>
    <x v="4"/>
    <n v="125.1"/>
    <n v="14.4"/>
  </r>
  <r>
    <s v="ADJ"/>
    <x v="0"/>
    <x v="3"/>
    <n v="0"/>
    <n v="0"/>
  </r>
  <r>
    <s v="ADK"/>
    <x v="0"/>
    <x v="8"/>
    <n v="0"/>
    <n v="0"/>
  </r>
  <r>
    <s v="ADL"/>
    <x v="0"/>
    <x v="1"/>
    <n v="147.5"/>
    <n v="12"/>
  </r>
  <r>
    <s v="ADM"/>
    <x v="0"/>
    <x v="6"/>
    <n v="53.6"/>
    <n v="0"/>
  </r>
  <r>
    <s v="ADN"/>
    <x v="0"/>
    <x v="7"/>
    <n v="0"/>
    <n v="0"/>
  </r>
  <r>
    <s v="ADO"/>
    <x v="0"/>
    <x v="2"/>
    <n v="382.1"/>
    <n v="2"/>
  </r>
  <r>
    <s v="ADP"/>
    <x v="0"/>
    <x v="1"/>
    <n v="191"/>
    <n v="1.9"/>
  </r>
  <r>
    <s v="ADQ"/>
    <x v="0"/>
    <x v="4"/>
    <n v="0"/>
    <n v="0"/>
  </r>
  <r>
    <s v="ADR"/>
    <x v="0"/>
    <x v="2"/>
    <n v="159.80000000000001"/>
    <n v="11.1"/>
  </r>
  <r>
    <s v="ADS"/>
    <x v="0"/>
    <x v="6"/>
    <n v="210"/>
    <n v="32.799999999999997"/>
  </r>
  <r>
    <s v="ADT"/>
    <x v="0"/>
    <x v="8"/>
    <n v="42.5"/>
    <n v="0"/>
  </r>
  <r>
    <s v="ADU"/>
    <x v="0"/>
    <x v="7"/>
    <n v="0"/>
    <n v="0"/>
  </r>
  <r>
    <s v="ADV"/>
    <x v="0"/>
    <x v="5"/>
    <n v="0"/>
    <n v="0"/>
  </r>
  <r>
    <s v="ADW"/>
    <x v="0"/>
    <x v="4"/>
    <n v="261.39999999999998"/>
    <n v="18.8"/>
  </r>
  <r>
    <s v="ADX"/>
    <x v="0"/>
    <x v="3"/>
    <n v="0"/>
    <n v="158"/>
  </r>
  <r>
    <s v="ADY"/>
    <x v="0"/>
    <x v="0"/>
    <n v="0"/>
    <n v="0"/>
  </r>
  <r>
    <s v="ADZ"/>
    <x v="0"/>
    <x v="4"/>
    <n v="19"/>
    <n v="26.1"/>
  </r>
  <r>
    <s v="AEA"/>
    <x v="0"/>
    <x v="4"/>
    <n v="0"/>
    <n v="0"/>
  </r>
  <r>
    <s v="AEB"/>
    <x v="0"/>
    <x v="6"/>
    <n v="0"/>
    <n v="0"/>
  </r>
  <r>
    <s v="AEC"/>
    <x v="0"/>
    <x v="6"/>
    <n v="0"/>
    <n v="0"/>
  </r>
  <r>
    <s v="AED"/>
    <x v="0"/>
    <x v="2"/>
    <n v="35.799999999999997"/>
    <n v="57.3"/>
  </r>
  <r>
    <s v="AEE"/>
    <x v="0"/>
    <x v="1"/>
    <n v="13.4"/>
    <n v="29.7"/>
  </r>
  <r>
    <s v="AEF"/>
    <x v="0"/>
    <x v="5"/>
    <n v="140.80000000000001"/>
    <n v="3"/>
  </r>
  <r>
    <s v="AEG"/>
    <x v="0"/>
    <x v="2"/>
    <n v="0"/>
    <n v="0"/>
  </r>
  <r>
    <s v="AEH"/>
    <x v="0"/>
    <x v="8"/>
    <n v="121.8"/>
    <n v="11.1"/>
  </r>
  <r>
    <s v="AEI"/>
    <x v="0"/>
    <x v="8"/>
    <n v="0"/>
    <n v="119.1"/>
  </r>
  <r>
    <s v="AEJ"/>
    <x v="0"/>
    <x v="0"/>
    <n v="0"/>
    <n v="0"/>
  </r>
  <r>
    <s v="AEK"/>
    <x v="0"/>
    <x v="5"/>
    <n v="32.4"/>
    <n v="19.100000000000001"/>
  </r>
  <r>
    <s v="AEL"/>
    <x v="0"/>
    <x v="0"/>
    <n v="0"/>
    <n v="0"/>
  </r>
  <r>
    <s v="AEM"/>
    <x v="0"/>
    <x v="3"/>
    <n v="14.5"/>
    <n v="74.3"/>
  </r>
  <r>
    <s v="AEN"/>
    <x v="0"/>
    <x v="5"/>
    <n v="0"/>
    <n v="0"/>
  </r>
  <r>
    <s v="AEO"/>
    <x v="0"/>
    <x v="4"/>
    <n v="43.6"/>
    <n v="71.900000000000006"/>
  </r>
  <r>
    <s v="AEP"/>
    <x v="0"/>
    <x v="1"/>
    <n v="95"/>
    <n v="107.7"/>
  </r>
  <r>
    <s v="AEQ"/>
    <x v="0"/>
    <x v="0"/>
    <n v="240.2"/>
    <n v="31.8"/>
  </r>
  <r>
    <s v="AER"/>
    <x v="0"/>
    <x v="3"/>
    <n v="0"/>
    <n v="0"/>
  </r>
  <r>
    <s v="AES"/>
    <x v="0"/>
    <x v="0"/>
    <n v="0"/>
    <n v="0"/>
  </r>
  <r>
    <s v="AET"/>
    <x v="0"/>
    <x v="2"/>
    <n v="0"/>
    <n v="0"/>
  </r>
  <r>
    <s v="AEU"/>
    <x v="0"/>
    <x v="6"/>
    <n v="186.6"/>
    <n v="18.399999999999999"/>
  </r>
  <r>
    <s v="AEV"/>
    <x v="0"/>
    <x v="6"/>
    <n v="124"/>
    <n v="9.5"/>
  </r>
  <r>
    <s v="AEW"/>
    <x v="0"/>
    <x v="6"/>
    <n v="122.9"/>
    <n v="4.2"/>
  </r>
  <r>
    <s v="AEX"/>
    <x v="0"/>
    <x v="3"/>
    <n v="0"/>
    <n v="0"/>
  </r>
  <r>
    <s v="AEY"/>
    <x v="0"/>
    <x v="8"/>
    <n v="0"/>
    <n v="0"/>
  </r>
  <r>
    <s v="AEZ"/>
    <x v="0"/>
    <x v="1"/>
    <n v="16.8"/>
    <n v="3.9"/>
  </r>
  <r>
    <s v="AFA"/>
    <x v="0"/>
    <x v="5"/>
    <n v="0"/>
    <n v="0"/>
  </r>
  <r>
    <s v="AFB"/>
    <x v="0"/>
    <x v="2"/>
    <n v="114.7"/>
    <n v="17.8"/>
  </r>
  <r>
    <s v="AFC"/>
    <x v="0"/>
    <x v="5"/>
    <n v="417.8"/>
    <n v="0"/>
  </r>
  <r>
    <s v="AFD"/>
    <x v="0"/>
    <x v="1"/>
    <n v="143"/>
    <n v="8.3000000000000007"/>
  </r>
  <r>
    <s v="AFE"/>
    <x v="0"/>
    <x v="7"/>
    <n v="0"/>
    <n v="0"/>
  </r>
  <r>
    <s v="AFF"/>
    <x v="0"/>
    <x v="5"/>
    <n v="0"/>
    <n v="0"/>
  </r>
  <r>
    <s v="AFG"/>
    <x v="0"/>
    <x v="2"/>
    <n v="0"/>
    <n v="0"/>
  </r>
  <r>
    <s v="AFH"/>
    <x v="0"/>
    <x v="8"/>
    <n v="69.3"/>
    <n v="0.1"/>
  </r>
  <r>
    <s v="AFI"/>
    <x v="0"/>
    <x v="0"/>
    <n v="0"/>
    <n v="0"/>
  </r>
  <r>
    <s v="AFJ"/>
    <x v="0"/>
    <x v="0"/>
    <n v="107.3"/>
    <n v="0"/>
  </r>
  <r>
    <s v="AFK"/>
    <x v="0"/>
    <x v="8"/>
    <n v="0"/>
    <n v="0"/>
  </r>
  <r>
    <s v="AFL"/>
    <x v="0"/>
    <x v="5"/>
    <n v="33.5"/>
    <n v="7.6"/>
  </r>
  <r>
    <s v="AFM"/>
    <x v="0"/>
    <x v="5"/>
    <n v="15.6"/>
    <n v="0.2"/>
  </r>
  <r>
    <s v="AFN"/>
    <x v="0"/>
    <x v="8"/>
    <n v="210"/>
    <n v="10.5"/>
  </r>
  <r>
    <s v="AFO"/>
    <x v="0"/>
    <x v="7"/>
    <n v="44.7"/>
    <n v="33"/>
  </r>
  <r>
    <s v="AFP"/>
    <x v="0"/>
    <x v="0"/>
    <n v="51.4"/>
    <n v="0.1"/>
  </r>
  <r>
    <s v="AFQ"/>
    <x v="0"/>
    <x v="8"/>
    <n v="273.7"/>
    <n v="0.3"/>
  </r>
  <r>
    <s v="AFR"/>
    <x v="0"/>
    <x v="5"/>
    <n v="0"/>
    <n v="0"/>
  </r>
  <r>
    <s v="AFS"/>
    <x v="0"/>
    <x v="2"/>
    <n v="119.5"/>
    <n v="14.6"/>
  </r>
  <r>
    <s v="AFT"/>
    <x v="0"/>
    <x v="8"/>
    <n v="0"/>
    <n v="0"/>
  </r>
  <r>
    <s v="AFU"/>
    <x v="0"/>
    <x v="0"/>
    <n v="0"/>
    <n v="0"/>
  </r>
  <r>
    <s v="AFV"/>
    <x v="0"/>
    <x v="5"/>
    <n v="0"/>
    <n v="0"/>
  </r>
  <r>
    <s v="AFW"/>
    <x v="0"/>
    <x v="6"/>
    <n v="148.6"/>
    <n v="21.4"/>
  </r>
  <r>
    <s v="AFX"/>
    <x v="0"/>
    <x v="8"/>
    <n v="0"/>
    <n v="0"/>
  </r>
  <r>
    <s v="AFY"/>
    <x v="0"/>
    <x v="1"/>
    <n v="15.6"/>
    <n v="0"/>
  </r>
  <r>
    <s v="AFZ"/>
    <x v="0"/>
    <x v="5"/>
    <n v="231.3"/>
    <n v="9.9"/>
  </r>
  <r>
    <s v="AGA"/>
    <x v="0"/>
    <x v="1"/>
    <n v="0"/>
    <n v="0"/>
  </r>
  <r>
    <s v="AGB"/>
    <x v="0"/>
    <x v="7"/>
    <n v="0"/>
    <n v="0"/>
  </r>
  <r>
    <s v="AGC"/>
    <x v="0"/>
    <x v="7"/>
    <n v="232.4"/>
    <n v="0.9"/>
  </r>
  <r>
    <s v="AGD"/>
    <x v="0"/>
    <x v="8"/>
    <n v="278.2"/>
    <n v="22.6"/>
  </r>
  <r>
    <s v="AGE"/>
    <x v="0"/>
    <x v="0"/>
    <n v="0"/>
    <n v="0"/>
  </r>
  <r>
    <s v="AGF"/>
    <x v="0"/>
    <x v="5"/>
    <n v="0"/>
    <n v="0"/>
  </r>
  <r>
    <s v="AGG"/>
    <x v="0"/>
    <x v="6"/>
    <n v="0"/>
    <n v="0"/>
  </r>
  <r>
    <s v="AGH"/>
    <x v="0"/>
    <x v="3"/>
    <n v="93.8"/>
    <n v="1.2"/>
  </r>
  <r>
    <s v="AGI"/>
    <x v="0"/>
    <x v="3"/>
    <n v="0"/>
    <n v="3.3"/>
  </r>
  <r>
    <s v="AGJ"/>
    <x v="0"/>
    <x v="5"/>
    <n v="0"/>
    <n v="0"/>
  </r>
  <r>
    <s v="AGK"/>
    <x v="0"/>
    <x v="5"/>
    <n v="0"/>
    <n v="0"/>
  </r>
  <r>
    <s v="AGL"/>
    <x v="0"/>
    <x v="8"/>
    <n v="151.9"/>
    <n v="0"/>
  </r>
  <r>
    <s v="AGM"/>
    <x v="0"/>
    <x v="2"/>
    <n v="100.6"/>
    <n v="11"/>
  </r>
  <r>
    <s v="AGN"/>
    <x v="0"/>
    <x v="1"/>
    <n v="0"/>
    <n v="0"/>
  </r>
  <r>
    <s v="AGO"/>
    <x v="0"/>
    <x v="3"/>
    <n v="127.4"/>
    <n v="0.6"/>
  </r>
  <r>
    <s v="AGP"/>
    <x v="0"/>
    <x v="0"/>
    <n v="0"/>
    <n v="167.1"/>
  </r>
  <r>
    <s v="AGQ"/>
    <x v="0"/>
    <x v="5"/>
    <n v="122.9"/>
    <n v="28.7"/>
  </r>
  <r>
    <s v="AGR"/>
    <x v="0"/>
    <x v="0"/>
    <n v="0"/>
    <n v="51.8"/>
  </r>
  <r>
    <s v="AGS"/>
    <x v="0"/>
    <x v="4"/>
    <n v="0"/>
    <n v="0"/>
  </r>
  <r>
    <s v="AGT"/>
    <x v="0"/>
    <x v="8"/>
    <n v="63.7"/>
    <n v="35"/>
  </r>
  <r>
    <s v="AGU"/>
    <x v="0"/>
    <x v="2"/>
    <n v="4.5"/>
    <n v="165.6"/>
  </r>
  <r>
    <s v="AGV"/>
    <x v="0"/>
    <x v="0"/>
    <n v="127.4"/>
    <n v="7.5"/>
  </r>
  <r>
    <s v="AGW"/>
    <x v="0"/>
    <x v="7"/>
    <n v="59.2"/>
    <n v="0.6"/>
  </r>
  <r>
    <s v="AGX"/>
    <x v="0"/>
    <x v="1"/>
    <n v="181"/>
    <n v="7.4"/>
  </r>
  <r>
    <s v="AGY"/>
    <x v="0"/>
    <x v="4"/>
    <n v="146.4"/>
    <n v="47.3"/>
  </r>
  <r>
    <s v="AGZ"/>
    <x v="0"/>
    <x v="6"/>
    <n v="377.6"/>
    <n v="9.8000000000000007"/>
  </r>
  <r>
    <s v="AHA"/>
    <x v="0"/>
    <x v="3"/>
    <n v="0"/>
    <n v="0"/>
  </r>
  <r>
    <s v="AHB"/>
    <x v="0"/>
    <x v="6"/>
    <n v="101.7"/>
    <n v="1.6"/>
  </r>
  <r>
    <s v="AHC"/>
    <x v="0"/>
    <x v="2"/>
    <n v="167.6"/>
    <n v="10.1"/>
  </r>
  <r>
    <s v="AHD"/>
    <x v="0"/>
    <x v="7"/>
    <n v="234.6"/>
    <n v="0"/>
  </r>
  <r>
    <s v="AHE"/>
    <x v="0"/>
    <x v="6"/>
    <n v="116.2"/>
    <n v="46.2"/>
  </r>
  <r>
    <s v="AHF"/>
    <x v="0"/>
    <x v="8"/>
    <n v="0"/>
    <n v="0"/>
  </r>
  <r>
    <s v="AHG"/>
    <x v="0"/>
    <x v="7"/>
    <n v="0"/>
    <n v="0"/>
  </r>
  <r>
    <s v="AHH"/>
    <x v="0"/>
    <x v="3"/>
    <n v="0"/>
    <n v="0"/>
  </r>
  <r>
    <s v="AHI"/>
    <x v="0"/>
    <x v="7"/>
    <n v="0"/>
    <n v="0"/>
  </r>
  <r>
    <s v="AHJ"/>
    <x v="0"/>
    <x v="1"/>
    <n v="0"/>
    <n v="0"/>
  </r>
  <r>
    <s v="AHK"/>
    <x v="0"/>
    <x v="1"/>
    <n v="214.5"/>
    <n v="9.1999999999999993"/>
  </r>
  <r>
    <s v="AHL"/>
    <x v="0"/>
    <x v="2"/>
    <n v="0"/>
    <n v="77.099999999999994"/>
  </r>
  <r>
    <s v="AHM"/>
    <x v="0"/>
    <x v="6"/>
    <n v="5.6"/>
    <n v="145.30000000000001"/>
  </r>
  <r>
    <s v="AHN"/>
    <x v="0"/>
    <x v="0"/>
    <n v="96.1"/>
    <n v="0.5"/>
  </r>
  <r>
    <s v="AHO"/>
    <x v="0"/>
    <x v="3"/>
    <n v="71.5"/>
    <n v="80.8"/>
  </r>
  <r>
    <s v="AHP"/>
    <x v="0"/>
    <x v="7"/>
    <n v="165.4"/>
    <n v="25.6"/>
  </r>
  <r>
    <s v="AHQ"/>
    <x v="0"/>
    <x v="1"/>
    <n v="279.3"/>
    <n v="0"/>
  </r>
  <r>
    <s v="AHR"/>
    <x v="0"/>
    <x v="1"/>
    <n v="0"/>
    <n v="0"/>
  </r>
  <r>
    <s v="AHS"/>
    <x v="0"/>
    <x v="4"/>
    <n v="0"/>
    <n v="0"/>
  </r>
  <r>
    <s v="AHT"/>
    <x v="0"/>
    <x v="0"/>
    <n v="0"/>
    <n v="0"/>
  </r>
  <r>
    <s v="AHU"/>
    <x v="0"/>
    <x v="3"/>
    <n v="207.8"/>
    <n v="14.7"/>
  </r>
  <r>
    <s v="AHV"/>
    <x v="0"/>
    <x v="3"/>
    <n v="177.6"/>
    <n v="2.6"/>
  </r>
  <r>
    <s v="AHW"/>
    <x v="0"/>
    <x v="5"/>
    <n v="46.9"/>
    <n v="12"/>
  </r>
  <r>
    <s v="AHX"/>
    <x v="0"/>
    <x v="4"/>
    <n v="0"/>
    <n v="0"/>
  </r>
  <r>
    <s v="AHY"/>
    <x v="0"/>
    <x v="2"/>
    <n v="184.3"/>
    <n v="5.5"/>
  </r>
  <r>
    <s v="AHZ"/>
    <x v="0"/>
    <x v="1"/>
    <n v="0"/>
    <n v="0"/>
  </r>
  <r>
    <s v="AIA"/>
    <x v="0"/>
    <x v="0"/>
    <n v="0"/>
    <n v="0"/>
  </r>
  <r>
    <s v="AIB"/>
    <x v="0"/>
    <x v="5"/>
    <n v="0"/>
    <n v="0.2"/>
  </r>
  <r>
    <s v="AIC"/>
    <x v="0"/>
    <x v="3"/>
    <n v="106.1"/>
    <n v="5.8"/>
  </r>
  <r>
    <s v="AID"/>
    <x v="0"/>
    <x v="5"/>
    <n v="322.89999999999998"/>
    <n v="115.5"/>
  </r>
  <r>
    <s v="AIE"/>
    <x v="0"/>
    <x v="3"/>
    <n v="0"/>
    <n v="0"/>
  </r>
  <r>
    <s v="AIF"/>
    <x v="0"/>
    <x v="5"/>
    <n v="59.2"/>
    <n v="0"/>
  </r>
  <r>
    <s v="AIG"/>
    <x v="0"/>
    <x v="7"/>
    <n v="0"/>
    <n v="0"/>
  </r>
  <r>
    <s v="AIH"/>
    <x v="0"/>
    <x v="7"/>
    <n v="0"/>
    <n v="0"/>
  </r>
  <r>
    <s v="AII"/>
    <x v="0"/>
    <x v="0"/>
    <n v="0"/>
    <n v="0"/>
  </r>
  <r>
    <s v="AIJ"/>
    <x v="0"/>
    <x v="4"/>
    <n v="0"/>
    <n v="0"/>
  </r>
  <r>
    <s v="AIK"/>
    <x v="0"/>
    <x v="3"/>
    <n v="435.7"/>
    <n v="0"/>
  </r>
  <r>
    <s v="AIL"/>
    <x v="0"/>
    <x v="0"/>
    <n v="296.10000000000002"/>
    <n v="3.2"/>
  </r>
  <r>
    <s v="AIM"/>
    <x v="0"/>
    <x v="8"/>
    <n v="27.9"/>
    <n v="12"/>
  </r>
  <r>
    <s v="AIN"/>
    <x v="0"/>
    <x v="4"/>
    <n v="0"/>
    <n v="0"/>
  </r>
  <r>
    <s v="AIO"/>
    <x v="0"/>
    <x v="6"/>
    <n v="0"/>
    <n v="0"/>
  </r>
  <r>
    <s v="AIP"/>
    <x v="0"/>
    <x v="5"/>
    <n v="0"/>
    <n v="0"/>
  </r>
  <r>
    <s v="AIQ"/>
    <x v="0"/>
    <x v="0"/>
    <n v="54.7"/>
    <n v="75.3"/>
  </r>
  <r>
    <s v="AIR"/>
    <x v="0"/>
    <x v="7"/>
    <n v="48"/>
    <n v="49.8"/>
  </r>
  <r>
    <s v="AIS"/>
    <x v="0"/>
    <x v="1"/>
    <n v="421.2"/>
    <n v="4"/>
  </r>
  <r>
    <s v="AIT"/>
    <x v="0"/>
    <x v="7"/>
    <n v="0"/>
    <n v="0"/>
  </r>
  <r>
    <s v="AIU"/>
    <x v="0"/>
    <x v="8"/>
    <n v="105"/>
    <n v="28.6"/>
  </r>
  <r>
    <s v="AIV"/>
    <x v="0"/>
    <x v="3"/>
    <n v="181"/>
    <n v="8.5"/>
  </r>
  <r>
    <s v="AIW"/>
    <x v="0"/>
    <x v="3"/>
    <n v="159.80000000000001"/>
    <n v="16"/>
  </r>
  <r>
    <s v="AIX"/>
    <x v="0"/>
    <x v="0"/>
    <n v="44.7"/>
    <n v="0"/>
  </r>
  <r>
    <s v="AIY"/>
    <x v="0"/>
    <x v="5"/>
    <n v="250.3"/>
    <n v="15.9"/>
  </r>
  <r>
    <s v="AIZ"/>
    <x v="0"/>
    <x v="7"/>
    <n v="0"/>
    <n v="0"/>
  </r>
  <r>
    <s v="AJA"/>
    <x v="0"/>
    <x v="1"/>
    <n v="302.8"/>
    <n v="6"/>
  </r>
  <r>
    <s v="AJB"/>
    <x v="0"/>
    <x v="1"/>
    <n v="0"/>
    <n v="0"/>
  </r>
  <r>
    <s v="AJC"/>
    <x v="0"/>
    <x v="6"/>
    <n v="0"/>
    <n v="0"/>
  </r>
  <r>
    <s v="AJD"/>
    <x v="0"/>
    <x v="1"/>
    <n v="108.4"/>
    <n v="0.9"/>
  </r>
  <r>
    <s v="AJE"/>
    <x v="0"/>
    <x v="7"/>
    <n v="44.7"/>
    <n v="7.9"/>
  </r>
  <r>
    <s v="AJF"/>
    <x v="0"/>
    <x v="4"/>
    <n v="69.3"/>
    <n v="19.8"/>
  </r>
  <r>
    <s v="AJG"/>
    <x v="0"/>
    <x v="3"/>
    <n v="97.2"/>
    <n v="7.2"/>
  </r>
  <r>
    <s v="AJH"/>
    <x v="0"/>
    <x v="7"/>
    <n v="0"/>
    <n v="0"/>
  </r>
  <r>
    <s v="AJI"/>
    <x v="0"/>
    <x v="8"/>
    <n v="0"/>
    <n v="0"/>
  </r>
  <r>
    <s v="AJJ"/>
    <x v="0"/>
    <x v="8"/>
    <n v="0"/>
    <n v="0"/>
  </r>
  <r>
    <s v="AJK"/>
    <x v="0"/>
    <x v="2"/>
    <n v="302.8"/>
    <n v="1.5"/>
  </r>
  <r>
    <s v="AJL"/>
    <x v="0"/>
    <x v="0"/>
    <n v="0"/>
    <n v="108.2"/>
  </r>
  <r>
    <s v="AJM"/>
    <x v="0"/>
    <x v="4"/>
    <n v="150.80000000000001"/>
    <n v="2.9"/>
  </r>
  <r>
    <s v="AJN"/>
    <x v="0"/>
    <x v="0"/>
    <n v="44.7"/>
    <n v="3.8"/>
  </r>
  <r>
    <s v="AJO"/>
    <x v="0"/>
    <x v="7"/>
    <n v="0"/>
    <n v="117.4"/>
  </r>
  <r>
    <s v="AJP"/>
    <x v="0"/>
    <x v="4"/>
    <n v="0"/>
    <n v="0"/>
  </r>
  <r>
    <s v="AJQ"/>
    <x v="0"/>
    <x v="7"/>
    <n v="0"/>
    <n v="0"/>
  </r>
  <r>
    <s v="AJR"/>
    <x v="0"/>
    <x v="2"/>
    <n v="0"/>
    <n v="0"/>
  </r>
  <r>
    <s v="AJS"/>
    <x v="0"/>
    <x v="2"/>
    <n v="0"/>
    <n v="0"/>
  </r>
  <r>
    <s v="AJT"/>
    <x v="0"/>
    <x v="5"/>
    <n v="25.7"/>
    <n v="0.9"/>
  </r>
  <r>
    <s v="AJU"/>
    <x v="0"/>
    <x v="6"/>
    <n v="71.5"/>
    <n v="4.8"/>
  </r>
  <r>
    <s v="AJV"/>
    <x v="0"/>
    <x v="3"/>
    <n v="0"/>
    <n v="0"/>
  </r>
  <r>
    <s v="AJW"/>
    <x v="0"/>
    <x v="1"/>
    <n v="167.6"/>
    <n v="21"/>
  </r>
  <r>
    <s v="AJX"/>
    <x v="0"/>
    <x v="0"/>
    <n v="0"/>
    <n v="0"/>
  </r>
  <r>
    <s v="AJY"/>
    <x v="0"/>
    <x v="2"/>
    <n v="0"/>
    <n v="0"/>
  </r>
  <r>
    <s v="AJZ"/>
    <x v="0"/>
    <x v="0"/>
    <n v="0"/>
    <n v="0"/>
  </r>
  <r>
    <s v="AKA"/>
    <x v="0"/>
    <x v="3"/>
    <n v="376.5"/>
    <n v="0.2"/>
  </r>
  <r>
    <s v="AKB"/>
    <x v="0"/>
    <x v="4"/>
    <n v="0"/>
    <n v="0"/>
  </r>
  <r>
    <s v="AKC"/>
    <x v="0"/>
    <x v="2"/>
    <n v="129.6"/>
    <n v="52.8"/>
  </r>
  <r>
    <s v="AKD"/>
    <x v="0"/>
    <x v="2"/>
    <n v="0"/>
    <n v="0"/>
  </r>
  <r>
    <s v="AKE"/>
    <x v="0"/>
    <x v="0"/>
    <n v="0"/>
    <n v="0"/>
  </r>
  <r>
    <s v="AKF"/>
    <x v="0"/>
    <x v="5"/>
    <n v="0"/>
    <n v="164"/>
  </r>
  <r>
    <s v="AKG"/>
    <x v="0"/>
    <x v="2"/>
    <n v="0"/>
    <n v="0"/>
  </r>
  <r>
    <s v="AKH"/>
    <x v="0"/>
    <x v="2"/>
    <n v="0"/>
    <n v="0"/>
  </r>
  <r>
    <s v="AKI"/>
    <x v="0"/>
    <x v="4"/>
    <n v="88.3"/>
    <n v="0.7"/>
  </r>
  <r>
    <s v="AKJ"/>
    <x v="0"/>
    <x v="5"/>
    <n v="84.9"/>
    <n v="13.3"/>
  </r>
  <r>
    <s v="AKK"/>
    <x v="0"/>
    <x v="4"/>
    <n v="0"/>
    <n v="0"/>
  </r>
  <r>
    <s v="AKL"/>
    <x v="0"/>
    <x v="1"/>
    <n v="0"/>
    <n v="0"/>
  </r>
  <r>
    <s v="AKM"/>
    <x v="0"/>
    <x v="3"/>
    <n v="46.9"/>
    <n v="84.2"/>
  </r>
  <r>
    <s v="AKN"/>
    <x v="0"/>
    <x v="1"/>
    <n v="0"/>
    <n v="0"/>
  </r>
  <r>
    <s v="AKO"/>
    <x v="0"/>
    <x v="0"/>
    <n v="0"/>
    <n v="0"/>
  </r>
  <r>
    <s v="AKP"/>
    <x v="0"/>
    <x v="3"/>
    <n v="0"/>
    <n v="0"/>
  </r>
  <r>
    <s v="AKQ"/>
    <x v="0"/>
    <x v="8"/>
    <n v="0"/>
    <n v="0"/>
  </r>
  <r>
    <s v="AKR"/>
    <x v="0"/>
    <x v="2"/>
    <n v="0"/>
    <n v="0"/>
  </r>
  <r>
    <s v="AKS"/>
    <x v="0"/>
    <x v="1"/>
    <n v="130.69999999999999"/>
    <n v="10.8"/>
  </r>
  <r>
    <s v="AKT"/>
    <x v="0"/>
    <x v="3"/>
    <n v="0"/>
    <n v="0"/>
  </r>
  <r>
    <s v="AKU"/>
    <x v="0"/>
    <x v="4"/>
    <n v="326.2"/>
    <n v="63.7"/>
  </r>
  <r>
    <s v="AKV"/>
    <x v="0"/>
    <x v="4"/>
    <n v="0"/>
    <n v="1.9"/>
  </r>
  <r>
    <s v="AKW"/>
    <x v="0"/>
    <x v="5"/>
    <n v="148.6"/>
    <n v="2.2999999999999998"/>
  </r>
  <r>
    <s v="AKX"/>
    <x v="0"/>
    <x v="7"/>
    <n v="0"/>
    <n v="9.5"/>
  </r>
  <r>
    <s v="AKY"/>
    <x v="0"/>
    <x v="4"/>
    <n v="77.099999999999994"/>
    <n v="22.7"/>
  </r>
  <r>
    <s v="AKZ"/>
    <x v="0"/>
    <x v="6"/>
    <n v="0"/>
    <n v="0"/>
  </r>
  <r>
    <s v="ALA"/>
    <x v="0"/>
    <x v="1"/>
    <n v="224.6"/>
    <n v="14.8"/>
  </r>
  <r>
    <s v="ALB"/>
    <x v="0"/>
    <x v="5"/>
    <n v="0"/>
    <n v="0"/>
  </r>
  <r>
    <s v="ALC"/>
    <x v="0"/>
    <x v="0"/>
    <n v="88.3"/>
    <n v="44.1"/>
  </r>
  <r>
    <s v="ALD"/>
    <x v="0"/>
    <x v="6"/>
    <n v="506.1"/>
    <n v="3.6"/>
  </r>
  <r>
    <s v="ALE"/>
    <x v="0"/>
    <x v="5"/>
    <n v="186.6"/>
    <n v="0"/>
  </r>
  <r>
    <s v="ALF"/>
    <x v="0"/>
    <x v="3"/>
    <n v="458.1"/>
    <n v="0"/>
  </r>
  <r>
    <s v="ALG"/>
    <x v="0"/>
    <x v="4"/>
    <n v="48"/>
    <n v="7.2"/>
  </r>
  <r>
    <s v="ALH"/>
    <x v="0"/>
    <x v="4"/>
    <n v="0"/>
    <n v="0"/>
  </r>
  <r>
    <s v="ALI"/>
    <x v="0"/>
    <x v="6"/>
    <n v="0"/>
    <n v="0"/>
  </r>
  <r>
    <s v="ALJ"/>
    <x v="0"/>
    <x v="8"/>
    <n v="79.3"/>
    <n v="8.8000000000000007"/>
  </r>
  <r>
    <s v="ALK"/>
    <x v="0"/>
    <x v="7"/>
    <n v="200"/>
    <n v="47.6"/>
  </r>
  <r>
    <s v="ALL"/>
    <x v="0"/>
    <x v="1"/>
    <n v="0"/>
    <n v="101.8"/>
  </r>
  <r>
    <s v="ALM"/>
    <x v="0"/>
    <x v="3"/>
    <n v="0"/>
    <n v="0"/>
  </r>
  <r>
    <s v="ALN"/>
    <x v="0"/>
    <x v="5"/>
    <n v="45.8"/>
    <n v="36.299999999999997"/>
  </r>
  <r>
    <s v="ALO"/>
    <x v="1"/>
    <x v="6"/>
    <n v="0"/>
    <n v="0"/>
  </r>
  <r>
    <s v="ALP"/>
    <x v="2"/>
    <x v="6"/>
    <n v="0"/>
    <n v="0"/>
  </r>
  <r>
    <s v="ALQ"/>
    <x v="3"/>
    <x v="3"/>
    <n v="0"/>
    <n v="0"/>
  </r>
  <r>
    <s v="ALR"/>
    <x v="3"/>
    <x v="3"/>
    <n v="0"/>
    <n v="0"/>
  </r>
  <r>
    <s v="ALS"/>
    <x v="4"/>
    <x v="7"/>
    <n v="0"/>
    <n v="0"/>
  </r>
  <r>
    <s v="ALT"/>
    <x v="4"/>
    <x v="8"/>
    <n v="93.8"/>
    <n v="0"/>
  </r>
  <r>
    <s v="ALU"/>
    <x v="5"/>
    <x v="5"/>
    <n v="0"/>
    <n v="0"/>
  </r>
  <r>
    <s v="ALV"/>
    <x v="6"/>
    <x v="2"/>
    <n v="0"/>
    <n v="0"/>
  </r>
  <r>
    <s v="ALW"/>
    <x v="7"/>
    <x v="4"/>
    <n v="0"/>
    <n v="0"/>
  </r>
  <r>
    <s v="ALX"/>
    <x v="3"/>
    <x v="6"/>
    <n v="188.8"/>
    <n v="18.2"/>
  </r>
  <r>
    <s v="ALY"/>
    <x v="5"/>
    <x v="6"/>
    <n v="0"/>
    <n v="0"/>
  </r>
  <r>
    <s v="ALZ"/>
    <x v="2"/>
    <x v="4"/>
    <n v="0"/>
    <n v="0"/>
  </r>
  <r>
    <s v="AMA"/>
    <x v="8"/>
    <x v="2"/>
    <n v="0"/>
    <n v="6.5"/>
  </r>
  <r>
    <s v="AMB"/>
    <x v="0"/>
    <x v="1"/>
    <n v="0"/>
    <n v="0"/>
  </r>
  <r>
    <s v="AMC"/>
    <x v="9"/>
    <x v="5"/>
    <n v="0"/>
    <n v="0"/>
  </r>
  <r>
    <s v="AMD"/>
    <x v="2"/>
    <x v="2"/>
    <n v="0"/>
    <n v="0"/>
  </r>
  <r>
    <s v="AME"/>
    <x v="7"/>
    <x v="0"/>
    <n v="155.30000000000001"/>
    <n v="0.9"/>
  </r>
  <r>
    <s v="AMF"/>
    <x v="0"/>
    <x v="5"/>
    <n v="124"/>
    <n v="24.8"/>
  </r>
  <r>
    <s v="AMG"/>
    <x v="5"/>
    <x v="6"/>
    <n v="134.1"/>
    <n v="15.3"/>
  </r>
  <r>
    <s v="AMH"/>
    <x v="9"/>
    <x v="4"/>
    <n v="0"/>
    <n v="0"/>
  </r>
  <r>
    <s v="AMI"/>
    <x v="4"/>
    <x v="5"/>
    <n v="11.2"/>
    <n v="0"/>
  </r>
  <r>
    <s v="AMJ"/>
    <x v="4"/>
    <x v="3"/>
    <n v="455.8"/>
    <n v="0"/>
  </r>
  <r>
    <s v="AMK"/>
    <x v="2"/>
    <x v="2"/>
    <n v="0"/>
    <n v="0"/>
  </r>
  <r>
    <s v="AML"/>
    <x v="0"/>
    <x v="6"/>
    <n v="289.39999999999998"/>
    <n v="64.7"/>
  </r>
  <r>
    <s v="AMM"/>
    <x v="10"/>
    <x v="2"/>
    <n v="0"/>
    <n v="0"/>
  </r>
  <r>
    <s v="AMN"/>
    <x v="11"/>
    <x v="0"/>
    <n v="0"/>
    <n v="0"/>
  </r>
  <r>
    <s v="AMO"/>
    <x v="12"/>
    <x v="1"/>
    <n v="0"/>
    <n v="0"/>
  </r>
  <r>
    <s v="AMP"/>
    <x v="4"/>
    <x v="4"/>
    <n v="200"/>
    <n v="3.9"/>
  </r>
  <r>
    <s v="AMQ"/>
    <x v="13"/>
    <x v="8"/>
    <n v="0"/>
    <n v="0"/>
  </r>
  <r>
    <s v="AMR"/>
    <x v="10"/>
    <x v="5"/>
    <n v="0"/>
    <n v="0"/>
  </r>
  <r>
    <s v="AMS"/>
    <x v="11"/>
    <x v="4"/>
    <n v="0"/>
    <n v="0"/>
  </r>
  <r>
    <s v="AMT"/>
    <x v="10"/>
    <x v="0"/>
    <n v="0"/>
    <n v="0"/>
  </r>
  <r>
    <s v="AMU"/>
    <x v="1"/>
    <x v="0"/>
    <n v="0"/>
    <n v="130.30000000000001"/>
  </r>
  <r>
    <s v="AMV"/>
    <x v="2"/>
    <x v="5"/>
    <n v="301.60000000000002"/>
    <n v="44.9"/>
  </r>
  <r>
    <s v="AMW"/>
    <x v="1"/>
    <x v="5"/>
    <n v="0"/>
    <n v="22.4"/>
  </r>
  <r>
    <s v="AMX"/>
    <x v="11"/>
    <x v="1"/>
    <n v="0"/>
    <n v="0"/>
  </r>
  <r>
    <s v="AMY"/>
    <x v="1"/>
    <x v="5"/>
    <n v="0"/>
    <n v="0"/>
  </r>
  <r>
    <s v="AMZ"/>
    <x v="5"/>
    <x v="7"/>
    <n v="0"/>
    <n v="0"/>
  </r>
  <r>
    <s v="ANA"/>
    <x v="6"/>
    <x v="7"/>
    <n v="0"/>
    <n v="75.8"/>
  </r>
  <r>
    <s v="ANB"/>
    <x v="10"/>
    <x v="5"/>
    <n v="0"/>
    <n v="0"/>
  </r>
  <r>
    <s v="ANC"/>
    <x v="6"/>
    <x v="4"/>
    <n v="0"/>
    <n v="0"/>
  </r>
  <r>
    <s v="AND"/>
    <x v="7"/>
    <x v="1"/>
    <n v="0"/>
    <n v="0"/>
  </r>
  <r>
    <s v="ANE"/>
    <x v="7"/>
    <x v="2"/>
    <n v="0"/>
    <n v="0"/>
  </r>
  <r>
    <s v="ANF"/>
    <x v="10"/>
    <x v="1"/>
    <n v="0"/>
    <n v="0"/>
  </r>
  <r>
    <s v="ANG"/>
    <x v="6"/>
    <x v="0"/>
    <n v="203.3"/>
    <n v="0"/>
  </r>
  <r>
    <s v="ANH"/>
    <x v="3"/>
    <x v="7"/>
    <n v="111.7"/>
    <n v="19.5"/>
  </r>
  <r>
    <s v="ANI"/>
    <x v="10"/>
    <x v="0"/>
    <n v="0"/>
    <n v="0"/>
  </r>
  <r>
    <s v="ANJ"/>
    <x v="12"/>
    <x v="0"/>
    <n v="0"/>
    <n v="0"/>
  </r>
  <r>
    <s v="ANK"/>
    <x v="5"/>
    <x v="0"/>
    <n v="155.30000000000001"/>
    <n v="92.3"/>
  </r>
  <r>
    <s v="ANL"/>
    <x v="0"/>
    <x v="6"/>
    <n v="0"/>
    <n v="0"/>
  </r>
  <r>
    <s v="ANM"/>
    <x v="10"/>
    <x v="6"/>
    <n v="0"/>
    <n v="0"/>
  </r>
  <r>
    <s v="ANN"/>
    <x v="1"/>
    <x v="6"/>
    <n v="0"/>
    <n v="0"/>
  </r>
  <r>
    <s v="ANO"/>
    <x v="0"/>
    <x v="1"/>
    <n v="0"/>
    <n v="0"/>
  </r>
  <r>
    <s v="ANP"/>
    <x v="10"/>
    <x v="8"/>
    <n v="0"/>
    <n v="0"/>
  </r>
  <r>
    <s v="ANQ"/>
    <x v="7"/>
    <x v="7"/>
    <n v="0"/>
    <n v="0"/>
  </r>
  <r>
    <s v="ANR"/>
    <x v="1"/>
    <x v="1"/>
    <n v="0"/>
    <n v="0"/>
  </r>
  <r>
    <s v="ANS"/>
    <x v="3"/>
    <x v="7"/>
    <n v="49.2"/>
    <n v="4.7"/>
  </r>
  <r>
    <s v="ANT"/>
    <x v="6"/>
    <x v="3"/>
    <n v="0"/>
    <n v="0"/>
  </r>
  <r>
    <s v="ANU"/>
    <x v="4"/>
    <x v="8"/>
    <n v="0"/>
    <n v="0"/>
  </r>
  <r>
    <s v="ANV"/>
    <x v="11"/>
    <x v="4"/>
    <n v="0"/>
    <n v="0"/>
  </r>
  <r>
    <s v="ANW"/>
    <x v="13"/>
    <x v="0"/>
    <n v="401.1"/>
    <n v="28.9"/>
  </r>
  <r>
    <s v="ANX"/>
    <x v="11"/>
    <x v="2"/>
    <n v="184.3"/>
    <n v="6.5"/>
  </r>
  <r>
    <s v="ANY"/>
    <x v="2"/>
    <x v="8"/>
    <n v="0"/>
    <n v="0"/>
  </r>
  <r>
    <s v="ANZ"/>
    <x v="8"/>
    <x v="4"/>
    <n v="0"/>
    <n v="0"/>
  </r>
  <r>
    <s v="AOA"/>
    <x v="4"/>
    <x v="2"/>
    <n v="0"/>
    <n v="0"/>
  </r>
  <r>
    <s v="AOB"/>
    <x v="11"/>
    <x v="5"/>
    <n v="0"/>
    <n v="0"/>
  </r>
  <r>
    <s v="AOC"/>
    <x v="0"/>
    <x v="6"/>
    <n v="74.900000000000006"/>
    <n v="62.1"/>
  </r>
  <r>
    <s v="AOD"/>
    <x v="6"/>
    <x v="3"/>
    <n v="0"/>
    <n v="0"/>
  </r>
  <r>
    <s v="AOE"/>
    <x v="7"/>
    <x v="5"/>
    <n v="0"/>
    <n v="0"/>
  </r>
  <r>
    <s v="AOF"/>
    <x v="10"/>
    <x v="5"/>
    <n v="0"/>
    <n v="0"/>
  </r>
  <r>
    <s v="AOG"/>
    <x v="3"/>
    <x v="5"/>
    <n v="0"/>
    <n v="0"/>
  </r>
  <r>
    <s v="AOH"/>
    <x v="7"/>
    <x v="2"/>
    <n v="0"/>
    <n v="0"/>
  </r>
  <r>
    <s v="AOI"/>
    <x v="7"/>
    <x v="3"/>
    <n v="246.9"/>
    <n v="0"/>
  </r>
  <r>
    <s v="AOJ"/>
    <x v="0"/>
    <x v="5"/>
    <n v="195.5"/>
    <n v="23.7"/>
  </r>
  <r>
    <s v="AOK"/>
    <x v="1"/>
    <x v="6"/>
    <n v="0"/>
    <n v="0"/>
  </r>
  <r>
    <s v="AOL"/>
    <x v="7"/>
    <x v="0"/>
    <n v="322.89999999999998"/>
    <n v="33.6"/>
  </r>
  <r>
    <s v="AOM"/>
    <x v="12"/>
    <x v="0"/>
    <n v="64.8"/>
    <n v="55.9"/>
  </r>
  <r>
    <s v="AON"/>
    <x v="4"/>
    <x v="0"/>
    <n v="0"/>
    <n v="0"/>
  </r>
  <r>
    <s v="AOO"/>
    <x v="9"/>
    <x v="4"/>
    <n v="0"/>
    <n v="0"/>
  </r>
  <r>
    <s v="AOP"/>
    <x v="6"/>
    <x v="2"/>
    <n v="0"/>
    <n v="0"/>
  </r>
  <r>
    <s v="AOQ"/>
    <x v="6"/>
    <x v="1"/>
    <n v="0"/>
    <n v="0"/>
  </r>
  <r>
    <s v="AOR"/>
    <x v="8"/>
    <x v="5"/>
    <n v="0"/>
    <n v="0"/>
  </r>
  <r>
    <s v="AOS"/>
    <x v="2"/>
    <x v="7"/>
    <n v="0"/>
    <n v="121.7"/>
  </r>
  <r>
    <s v="AOT"/>
    <x v="2"/>
    <x v="6"/>
    <n v="0"/>
    <n v="0"/>
  </r>
  <r>
    <s v="AOU"/>
    <x v="8"/>
    <x v="4"/>
    <n v="0"/>
    <n v="0"/>
  </r>
  <r>
    <s v="AOV"/>
    <x v="3"/>
    <x v="2"/>
    <n v="0"/>
    <n v="0"/>
  </r>
  <r>
    <s v="AOW"/>
    <x v="2"/>
    <x v="8"/>
    <n v="0"/>
    <n v="0"/>
  </r>
  <r>
    <s v="AOX"/>
    <x v="4"/>
    <x v="3"/>
    <n v="0"/>
    <n v="0"/>
  </r>
  <r>
    <s v="AOY"/>
    <x v="9"/>
    <x v="3"/>
    <n v="0"/>
    <n v="0"/>
  </r>
  <r>
    <s v="AOZ"/>
    <x v="12"/>
    <x v="2"/>
    <n v="0"/>
    <n v="0"/>
  </r>
  <r>
    <s v="APA"/>
    <x v="7"/>
    <x v="7"/>
    <n v="0"/>
    <n v="0"/>
  </r>
  <r>
    <s v="APB"/>
    <x v="5"/>
    <x v="2"/>
    <n v="0"/>
    <n v="0"/>
  </r>
  <r>
    <s v="APC"/>
    <x v="0"/>
    <x v="3"/>
    <n v="0"/>
    <n v="0"/>
  </r>
  <r>
    <s v="APD"/>
    <x v="5"/>
    <x v="8"/>
    <n v="31.3"/>
    <n v="12.6"/>
  </r>
  <r>
    <s v="APE"/>
    <x v="12"/>
    <x v="1"/>
    <n v="0"/>
    <n v="0"/>
  </r>
  <r>
    <s v="APF"/>
    <x v="1"/>
    <x v="4"/>
    <n v="0"/>
    <n v="0"/>
  </r>
  <r>
    <s v="APG"/>
    <x v="3"/>
    <x v="2"/>
    <n v="0"/>
    <n v="0"/>
  </r>
  <r>
    <s v="APH"/>
    <x v="11"/>
    <x v="3"/>
    <n v="0"/>
    <n v="0"/>
  </r>
  <r>
    <s v="API"/>
    <x v="4"/>
    <x v="4"/>
    <n v="0"/>
    <n v="0"/>
  </r>
  <r>
    <s v="APJ"/>
    <x v="5"/>
    <x v="7"/>
    <n v="0"/>
    <n v="0"/>
  </r>
  <r>
    <s v="APK"/>
    <x v="10"/>
    <x v="6"/>
    <n v="0"/>
    <n v="0"/>
  </r>
  <r>
    <s v="APL"/>
    <x v="0"/>
    <x v="6"/>
    <n v="72.599999999999994"/>
    <n v="2.2999999999999998"/>
  </r>
  <r>
    <s v="APM"/>
    <x v="8"/>
    <x v="0"/>
    <n v="0"/>
    <n v="0"/>
  </r>
  <r>
    <s v="APN"/>
    <x v="3"/>
    <x v="7"/>
    <n v="0"/>
    <n v="0"/>
  </r>
  <r>
    <s v="APO"/>
    <x v="7"/>
    <x v="8"/>
    <n v="136.30000000000001"/>
    <n v="55"/>
  </r>
  <r>
    <s v="APP"/>
    <x v="2"/>
    <x v="2"/>
    <n v="0"/>
    <n v="0"/>
  </r>
  <r>
    <s v="APQ"/>
    <x v="11"/>
    <x v="1"/>
    <n v="13.4"/>
    <n v="123.9"/>
  </r>
  <r>
    <s v="APR"/>
    <x v="6"/>
    <x v="3"/>
    <n v="0"/>
    <n v="0"/>
  </r>
  <r>
    <s v="APS"/>
    <x v="4"/>
    <x v="6"/>
    <n v="0"/>
    <n v="0"/>
  </r>
  <r>
    <s v="APT"/>
    <x v="5"/>
    <x v="6"/>
    <n v="0"/>
    <n v="0"/>
  </r>
  <r>
    <s v="APU"/>
    <x v="4"/>
    <x v="5"/>
    <n v="0"/>
    <n v="0"/>
  </r>
  <r>
    <s v="APV"/>
    <x v="11"/>
    <x v="1"/>
    <n v="0"/>
    <n v="0"/>
  </r>
  <r>
    <s v="APW"/>
    <x v="4"/>
    <x v="4"/>
    <n v="0"/>
    <n v="0"/>
  </r>
  <r>
    <s v="APX"/>
    <x v="4"/>
    <x v="5"/>
    <n v="0"/>
    <n v="0"/>
  </r>
  <r>
    <s v="APY"/>
    <x v="8"/>
    <x v="8"/>
    <n v="0"/>
    <n v="0"/>
  </r>
  <r>
    <s v="APZ"/>
    <x v="9"/>
    <x v="0"/>
    <n v="0"/>
    <n v="0"/>
  </r>
  <r>
    <s v="AQA"/>
    <x v="10"/>
    <x v="4"/>
    <n v="0"/>
    <n v="0"/>
  </r>
  <r>
    <s v="AQB"/>
    <x v="13"/>
    <x v="3"/>
    <n v="0"/>
    <n v="0"/>
  </r>
  <r>
    <s v="AQC"/>
    <x v="9"/>
    <x v="8"/>
    <n v="216.7"/>
    <n v="49.2"/>
  </r>
  <r>
    <s v="AQD"/>
    <x v="1"/>
    <x v="5"/>
    <n v="0"/>
    <n v="0"/>
  </r>
  <r>
    <s v="AQE"/>
    <x v="4"/>
    <x v="2"/>
    <n v="0"/>
    <n v="0"/>
  </r>
  <r>
    <s v="AQF"/>
    <x v="9"/>
    <x v="8"/>
    <n v="0"/>
    <n v="0"/>
  </r>
  <r>
    <s v="AQG"/>
    <x v="1"/>
    <x v="2"/>
    <n v="0"/>
    <n v="0"/>
  </r>
  <r>
    <s v="AQH"/>
    <x v="11"/>
    <x v="1"/>
    <n v="0"/>
    <n v="0"/>
  </r>
  <r>
    <s v="AQI"/>
    <x v="11"/>
    <x v="8"/>
    <n v="0"/>
    <n v="0"/>
  </r>
  <r>
    <s v="AQJ"/>
    <x v="9"/>
    <x v="4"/>
    <n v="0"/>
    <n v="0"/>
  </r>
  <r>
    <s v="AQK"/>
    <x v="10"/>
    <x v="8"/>
    <n v="0"/>
    <n v="0"/>
  </r>
  <r>
    <s v="AQL"/>
    <x v="3"/>
    <x v="7"/>
    <n v="77.099999999999994"/>
    <n v="24.4"/>
  </r>
  <r>
    <s v="AQM"/>
    <x v="10"/>
    <x v="4"/>
    <n v="0"/>
    <n v="0"/>
  </r>
  <r>
    <s v="AQN"/>
    <x v="5"/>
    <x v="3"/>
    <n v="0"/>
    <n v="0"/>
  </r>
  <r>
    <s v="AQO"/>
    <x v="3"/>
    <x v="5"/>
    <n v="0"/>
    <n v="0"/>
  </r>
  <r>
    <s v="AQP"/>
    <x v="11"/>
    <x v="2"/>
    <n v="97.2"/>
    <n v="1.8"/>
  </r>
  <r>
    <s v="AQQ"/>
    <x v="0"/>
    <x v="7"/>
    <n v="0"/>
    <n v="0"/>
  </r>
  <r>
    <s v="AQR"/>
    <x v="4"/>
    <x v="1"/>
    <n v="0"/>
    <n v="0"/>
  </r>
  <r>
    <s v="AQS"/>
    <x v="10"/>
    <x v="1"/>
    <n v="58.1"/>
    <n v="0"/>
  </r>
  <r>
    <s v="AQT"/>
    <x v="5"/>
    <x v="4"/>
    <n v="101.7"/>
    <n v="99.8"/>
  </r>
  <r>
    <s v="AQU"/>
    <x v="8"/>
    <x v="4"/>
    <n v="30.2"/>
    <n v="25.9"/>
  </r>
  <r>
    <s v="AQV"/>
    <x v="1"/>
    <x v="3"/>
    <n v="0"/>
    <n v="0"/>
  </r>
  <r>
    <s v="AQW"/>
    <x v="0"/>
    <x v="4"/>
    <n v="580.9"/>
    <n v="26.6"/>
  </r>
  <r>
    <s v="AQX"/>
    <x v="2"/>
    <x v="8"/>
    <n v="0"/>
    <n v="0"/>
  </r>
  <r>
    <s v="AQY"/>
    <x v="13"/>
    <x v="6"/>
    <n v="0"/>
    <n v="0"/>
  </r>
  <r>
    <s v="AQZ"/>
    <x v="12"/>
    <x v="0"/>
    <n v="0"/>
    <n v="0"/>
  </r>
  <r>
    <s v="ARA"/>
    <x v="13"/>
    <x v="8"/>
    <n v="0"/>
    <n v="0"/>
  </r>
  <r>
    <s v="ARB"/>
    <x v="3"/>
    <x v="5"/>
    <n v="0"/>
    <n v="0"/>
  </r>
  <r>
    <s v="ARC"/>
    <x v="5"/>
    <x v="4"/>
    <n v="0"/>
    <n v="0"/>
  </r>
  <r>
    <s v="ARD"/>
    <x v="0"/>
    <x v="0"/>
    <n v="0"/>
    <n v="0"/>
  </r>
  <r>
    <s v="ARE"/>
    <x v="3"/>
    <x v="4"/>
    <n v="0"/>
    <n v="0"/>
  </r>
  <r>
    <s v="ARF"/>
    <x v="5"/>
    <x v="1"/>
    <n v="168.7"/>
    <n v="19.5"/>
  </r>
  <r>
    <s v="ARG"/>
    <x v="5"/>
    <x v="0"/>
    <n v="0"/>
    <n v="0"/>
  </r>
  <r>
    <s v="ARH"/>
    <x v="3"/>
    <x v="7"/>
    <n v="116.2"/>
    <n v="0.1"/>
  </r>
  <r>
    <s v="ARI"/>
    <x v="6"/>
    <x v="8"/>
    <n v="82.7"/>
    <n v="11.3"/>
  </r>
  <r>
    <s v="ARJ"/>
    <x v="4"/>
    <x v="8"/>
    <n v="0"/>
    <n v="0"/>
  </r>
  <r>
    <s v="ARK"/>
    <x v="9"/>
    <x v="8"/>
    <n v="0"/>
    <n v="0"/>
  </r>
  <r>
    <s v="ARL"/>
    <x v="12"/>
    <x v="2"/>
    <n v="0"/>
    <n v="0"/>
  </r>
  <r>
    <s v="ARM"/>
    <x v="8"/>
    <x v="2"/>
    <n v="0"/>
    <n v="0"/>
  </r>
  <r>
    <s v="ARN"/>
    <x v="9"/>
    <x v="8"/>
    <n v="0"/>
    <n v="0"/>
  </r>
  <r>
    <s v="ARO"/>
    <x v="12"/>
    <x v="3"/>
    <n v="0"/>
    <n v="0"/>
  </r>
  <r>
    <s v="ARP"/>
    <x v="2"/>
    <x v="8"/>
    <n v="106.1"/>
    <n v="64.900000000000006"/>
  </r>
  <r>
    <s v="ARQ"/>
    <x v="10"/>
    <x v="2"/>
    <n v="0"/>
    <n v="0"/>
  </r>
  <r>
    <s v="ARR"/>
    <x v="4"/>
    <x v="8"/>
    <n v="0"/>
    <n v="0"/>
  </r>
  <r>
    <s v="ARS"/>
    <x v="1"/>
    <x v="2"/>
    <n v="95"/>
    <n v="0.1"/>
  </r>
  <r>
    <s v="ART"/>
    <x v="8"/>
    <x v="0"/>
    <n v="0"/>
    <n v="0"/>
  </r>
  <r>
    <s v="ARU"/>
    <x v="12"/>
    <x v="4"/>
    <n v="42.5"/>
    <n v="92.3"/>
  </r>
  <r>
    <s v="ARV"/>
    <x v="11"/>
    <x v="5"/>
    <n v="0"/>
    <n v="0"/>
  </r>
  <r>
    <s v="ARW"/>
    <x v="7"/>
    <x v="4"/>
    <n v="128.5"/>
    <n v="0"/>
  </r>
  <r>
    <s v="ARX"/>
    <x v="11"/>
    <x v="7"/>
    <n v="0"/>
    <n v="0"/>
  </r>
  <r>
    <s v="ARY"/>
    <x v="4"/>
    <x v="7"/>
    <n v="0"/>
    <n v="0"/>
  </r>
  <r>
    <s v="ARZ"/>
    <x v="8"/>
    <x v="3"/>
    <n v="0"/>
    <n v="0"/>
  </r>
  <r>
    <s v="ASA"/>
    <x v="11"/>
    <x v="3"/>
    <n v="0"/>
    <n v="0"/>
  </r>
  <r>
    <s v="ASB"/>
    <x v="10"/>
    <x v="8"/>
    <n v="0"/>
    <n v="0"/>
  </r>
  <r>
    <s v="ASC"/>
    <x v="1"/>
    <x v="4"/>
    <n v="25.7"/>
    <n v="4.9000000000000004"/>
  </r>
  <r>
    <s v="ASD"/>
    <x v="10"/>
    <x v="1"/>
    <n v="0"/>
    <n v="0"/>
  </r>
  <r>
    <s v="ASE"/>
    <x v="10"/>
    <x v="7"/>
    <n v="0"/>
    <n v="0"/>
  </r>
  <r>
    <s v="ASF"/>
    <x v="9"/>
    <x v="0"/>
    <n v="134.1"/>
    <n v="1.2"/>
  </r>
  <r>
    <s v="ASG"/>
    <x v="13"/>
    <x v="1"/>
    <n v="125.1"/>
    <n v="56.8"/>
  </r>
  <r>
    <s v="ASH"/>
    <x v="5"/>
    <x v="8"/>
    <n v="0"/>
    <n v="0"/>
  </r>
  <r>
    <s v="ASI"/>
    <x v="8"/>
    <x v="7"/>
    <n v="0"/>
    <n v="0"/>
  </r>
  <r>
    <s v="ASJ"/>
    <x v="11"/>
    <x v="5"/>
    <n v="71.5"/>
    <n v="19.8"/>
  </r>
  <r>
    <s v="ASK"/>
    <x v="4"/>
    <x v="4"/>
    <n v="0"/>
    <n v="0"/>
  </r>
  <r>
    <s v="ASL"/>
    <x v="4"/>
    <x v="2"/>
    <n v="0"/>
    <n v="0"/>
  </r>
  <r>
    <s v="ASM"/>
    <x v="4"/>
    <x v="8"/>
    <n v="0"/>
    <n v="0"/>
  </r>
  <r>
    <s v="ASN"/>
    <x v="11"/>
    <x v="8"/>
    <n v="0"/>
    <n v="0"/>
  </r>
  <r>
    <s v="ASO"/>
    <x v="10"/>
    <x v="4"/>
    <n v="0"/>
    <n v="0"/>
  </r>
  <r>
    <s v="ASP"/>
    <x v="2"/>
    <x v="8"/>
    <n v="0"/>
    <n v="0"/>
  </r>
  <r>
    <s v="ASQ"/>
    <x v="0"/>
    <x v="3"/>
    <n v="0"/>
    <n v="0"/>
  </r>
  <r>
    <s v="ASR"/>
    <x v="1"/>
    <x v="5"/>
    <n v="92.7"/>
    <n v="38.6"/>
  </r>
  <r>
    <s v="ASS"/>
    <x v="4"/>
    <x v="8"/>
    <n v="0"/>
    <n v="0"/>
  </r>
  <r>
    <s v="AST"/>
    <x v="1"/>
    <x v="1"/>
    <n v="0"/>
    <n v="0"/>
  </r>
  <r>
    <s v="ASU"/>
    <x v="4"/>
    <x v="4"/>
    <n v="0"/>
    <n v="0"/>
  </r>
  <r>
    <s v="ASV"/>
    <x v="9"/>
    <x v="2"/>
    <n v="0"/>
    <n v="0"/>
  </r>
  <r>
    <s v="ASW"/>
    <x v="4"/>
    <x v="1"/>
    <n v="288.2"/>
    <n v="11.6"/>
  </r>
  <r>
    <s v="ASX"/>
    <x v="9"/>
    <x v="4"/>
    <n v="0"/>
    <n v="0"/>
  </r>
  <r>
    <s v="ASY"/>
    <x v="9"/>
    <x v="0"/>
    <n v="0"/>
    <n v="0"/>
  </r>
  <r>
    <s v="ASZ"/>
    <x v="4"/>
    <x v="3"/>
    <n v="0"/>
    <n v="0"/>
  </r>
  <r>
    <s v="ATA"/>
    <x v="12"/>
    <x v="6"/>
    <n v="0"/>
    <n v="0"/>
  </r>
  <r>
    <s v="ATB"/>
    <x v="5"/>
    <x v="7"/>
    <n v="0"/>
    <n v="0"/>
  </r>
  <r>
    <s v="ATC"/>
    <x v="6"/>
    <x v="4"/>
    <n v="0"/>
    <n v="0"/>
  </r>
  <r>
    <s v="ATD"/>
    <x v="13"/>
    <x v="4"/>
    <n v="0"/>
    <n v="0"/>
  </r>
  <r>
    <s v="ATE"/>
    <x v="2"/>
    <x v="8"/>
    <n v="208.9"/>
    <n v="19"/>
  </r>
  <r>
    <s v="ATF"/>
    <x v="12"/>
    <x v="6"/>
    <n v="0"/>
    <n v="0"/>
  </r>
  <r>
    <m/>
    <x v="14"/>
    <x v="9"/>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n v="12.7"/>
    <n v="2.2000000000000002"/>
    <n v="12"/>
    <n v="22.2"/>
    <n v="49.6"/>
    <n v="17.100000000000001"/>
    <n v="7.8"/>
    <n v="45.8"/>
    <n v="79.3"/>
    <n v="42.3"/>
    <n v="90.7"/>
    <n v="122.1"/>
    <n v="503.79999999999995"/>
    <n v="129.5"/>
    <n v="79.400000000000006"/>
    <n v="124.3"/>
    <n v="79.2"/>
    <n v="102.1"/>
    <n v="51.1"/>
    <n v="85.3"/>
    <n v="81.400000000000006"/>
    <n v="97.5"/>
    <n v="71.7"/>
    <n v="111.5"/>
    <n v="47"/>
    <n v="1060"/>
    <n v="1563.8"/>
  </r>
  <r>
    <x v="1"/>
    <x v="0"/>
    <x v="1"/>
    <n v="0"/>
    <n v="0"/>
    <n v="0"/>
    <n v="0"/>
    <n v="0"/>
    <n v="0"/>
    <n v="0"/>
    <n v="0"/>
    <n v="0"/>
    <n v="0"/>
    <n v="0"/>
    <n v="0"/>
    <n v="0"/>
    <n v="0"/>
    <n v="0"/>
    <n v="0"/>
    <n v="0"/>
    <n v="0"/>
    <n v="0"/>
    <n v="0"/>
    <n v="0"/>
    <n v="0"/>
    <n v="0"/>
    <n v="0"/>
    <n v="0"/>
    <n v="0"/>
    <n v="0"/>
  </r>
  <r>
    <x v="2"/>
    <x v="0"/>
    <x v="2"/>
    <n v="135.1"/>
    <n v="101.9"/>
    <n v="118.1"/>
    <n v="104.9"/>
    <n v="83.7"/>
    <n v="99.9"/>
    <n v="116.7"/>
    <n v="108.1"/>
    <n v="99.5"/>
    <n v="110.1"/>
    <n v="94.1"/>
    <n v="57"/>
    <n v="1229.0999999999999"/>
    <n v="24.2"/>
    <n v="48.8"/>
    <n v="52.7"/>
    <n v="29.8"/>
    <n v="27.3"/>
    <n v="32.9"/>
    <n v="21.2"/>
    <n v="28.8"/>
    <n v="28.8"/>
    <n v="59.7"/>
    <n v="85.2"/>
    <n v="26.4"/>
    <n v="465.79999999999995"/>
    <n v="1694.9"/>
  </r>
  <r>
    <x v="3"/>
    <x v="0"/>
    <x v="3"/>
    <n v="0"/>
    <n v="0"/>
    <n v="0"/>
    <n v="0"/>
    <n v="4"/>
    <n v="0"/>
    <n v="0"/>
    <n v="0"/>
    <n v="0"/>
    <n v="0"/>
    <n v="0"/>
    <n v="0"/>
    <n v="4"/>
    <n v="0"/>
    <n v="0"/>
    <n v="0"/>
    <n v="0"/>
    <n v="0"/>
    <n v="0"/>
    <n v="0"/>
    <n v="0"/>
    <n v="0"/>
    <n v="0"/>
    <n v="0"/>
    <n v="0"/>
    <n v="0"/>
    <n v="4"/>
  </r>
  <r>
    <x v="4"/>
    <x v="0"/>
    <x v="4"/>
    <n v="0"/>
    <n v="0"/>
    <n v="0"/>
    <n v="0"/>
    <n v="0"/>
    <n v="0"/>
    <n v="0"/>
    <n v="0"/>
    <n v="0"/>
    <n v="0"/>
    <n v="0"/>
    <n v="0"/>
    <n v="0"/>
    <n v="0"/>
    <n v="0"/>
    <n v="0"/>
    <n v="0"/>
    <n v="0"/>
    <n v="0"/>
    <n v="0"/>
    <n v="0"/>
    <n v="0"/>
    <n v="0"/>
    <n v="0"/>
    <n v="0"/>
    <n v="0"/>
    <n v="0"/>
  </r>
  <r>
    <x v="5"/>
    <x v="0"/>
    <x v="5"/>
    <n v="0"/>
    <n v="0"/>
    <n v="0"/>
    <n v="0"/>
    <n v="0"/>
    <n v="0"/>
    <n v="0"/>
    <n v="0"/>
    <n v="2.8"/>
    <n v="49.3"/>
    <n v="102.2"/>
    <n v="55"/>
    <n v="209.3"/>
    <n v="0"/>
    <n v="0"/>
    <n v="0"/>
    <n v="0"/>
    <n v="0"/>
    <n v="0"/>
    <n v="0"/>
    <n v="0"/>
    <n v="36.4"/>
    <n v="69.400000000000006"/>
    <n v="70.900000000000006"/>
    <n v="55.1"/>
    <n v="231.8"/>
    <n v="441.1"/>
  </r>
  <r>
    <x v="6"/>
    <x v="0"/>
    <x v="6"/>
    <n v="72.7"/>
    <n v="170.3"/>
    <n v="140.5"/>
    <n v="182.8"/>
    <n v="195.2"/>
    <n v="125.3"/>
    <n v="129.1"/>
    <n v="189.1"/>
    <n v="21.8"/>
    <n v="49.9"/>
    <n v="40.4"/>
    <n v="0"/>
    <n v="1317.1000000000001"/>
    <n v="40.9"/>
    <n v="15.7"/>
    <n v="69.7"/>
    <n v="3.9"/>
    <n v="12.1"/>
    <n v="44.8"/>
    <n v="4"/>
    <n v="1.5"/>
    <n v="29.1"/>
    <n v="69.3"/>
    <n v="67.599999999999994"/>
    <n v="0"/>
    <n v="358.59999999999991"/>
    <n v="1675.7"/>
  </r>
  <r>
    <x v="7"/>
    <x v="0"/>
    <x v="7"/>
    <n v="47.3"/>
    <n v="45.3"/>
    <n v="50.9"/>
    <n v="78.5"/>
    <n v="54.9"/>
    <n v="45"/>
    <n v="61"/>
    <n v="51.3"/>
    <n v="39.9"/>
    <n v="48.2"/>
    <n v="60.3"/>
    <n v="58.8"/>
    <n v="641.39999999999986"/>
    <n v="86.5"/>
    <n v="81.7"/>
    <n v="95.1"/>
    <n v="65.5"/>
    <n v="77.599999999999994"/>
    <n v="83.5"/>
    <n v="68"/>
    <n v="97.7"/>
    <n v="86.1"/>
    <n v="92.3"/>
    <n v="65.7"/>
    <n v="51.2"/>
    <n v="950.90000000000009"/>
    <n v="1592.3"/>
  </r>
  <r>
    <x v="8"/>
    <x v="0"/>
    <x v="8"/>
    <n v="0"/>
    <n v="0"/>
    <n v="0"/>
    <n v="0"/>
    <n v="0"/>
    <n v="0"/>
    <n v="0"/>
    <n v="0"/>
    <n v="0"/>
    <n v="0"/>
    <n v="0"/>
    <n v="0"/>
    <n v="0"/>
    <n v="0"/>
    <n v="0"/>
    <n v="0"/>
    <n v="0"/>
    <n v="0"/>
    <n v="0"/>
    <n v="0"/>
    <n v="0"/>
    <n v="0"/>
    <n v="0"/>
    <n v="0"/>
    <n v="0"/>
    <n v="0"/>
    <n v="0"/>
  </r>
  <r>
    <x v="9"/>
    <x v="0"/>
    <x v="0"/>
    <n v="69.8"/>
    <n v="35.1"/>
    <n v="48.4"/>
    <n v="59.2"/>
    <n v="31.8"/>
    <n v="6.2"/>
    <n v="0"/>
    <n v="0"/>
    <n v="0"/>
    <n v="0"/>
    <n v="0"/>
    <n v="0"/>
    <n v="250.5"/>
    <n v="71.900000000000006"/>
    <n v="33"/>
    <n v="35.1"/>
    <n v="43.3"/>
    <n v="25"/>
    <n v="0.5"/>
    <n v="0"/>
    <n v="0"/>
    <n v="0"/>
    <n v="0"/>
    <n v="0"/>
    <n v="0"/>
    <n v="208.8"/>
    <n v="459.3"/>
  </r>
  <r>
    <x v="10"/>
    <x v="0"/>
    <x v="0"/>
    <n v="283.5"/>
    <n v="161.80000000000001"/>
    <n v="112.2"/>
    <n v="210"/>
    <n v="192.5"/>
    <n v="100.3"/>
    <n v="225.7"/>
    <n v="270.2"/>
    <n v="102.3"/>
    <n v="67.8"/>
    <n v="168.9"/>
    <n v="171.2"/>
    <n v="2066.4"/>
    <n v="5.2"/>
    <n v="0.8"/>
    <n v="50.7"/>
    <n v="0"/>
    <n v="6.5"/>
    <n v="3.5"/>
    <n v="1.9"/>
    <n v="0.9"/>
    <n v="0"/>
    <n v="11.7"/>
    <n v="19.7"/>
    <n v="4.5"/>
    <n v="105.40000000000002"/>
    <n v="2171.7999999999997"/>
  </r>
  <r>
    <x v="11"/>
    <x v="0"/>
    <x v="1"/>
    <n v="0"/>
    <n v="0"/>
    <n v="0"/>
    <n v="0"/>
    <n v="0"/>
    <n v="0"/>
    <n v="0"/>
    <n v="0"/>
    <n v="0"/>
    <n v="0"/>
    <n v="0"/>
    <n v="0"/>
    <n v="0"/>
    <n v="0"/>
    <n v="0"/>
    <n v="0"/>
    <n v="0"/>
    <n v="0"/>
    <n v="0"/>
    <n v="0"/>
    <n v="0"/>
    <n v="0"/>
    <n v="0"/>
    <n v="0"/>
    <n v="0"/>
    <n v="0"/>
    <n v="0"/>
  </r>
  <r>
    <x v="12"/>
    <x v="0"/>
    <x v="7"/>
    <n v="109.5"/>
    <n v="129.30000000000001"/>
    <n v="166"/>
    <n v="215.6"/>
    <n v="122.3"/>
    <n v="114.7"/>
    <n v="94.9"/>
    <n v="82.9"/>
    <n v="137.6"/>
    <n v="77.599999999999994"/>
    <n v="151.69999999999999"/>
    <n v="74.400000000000006"/>
    <n v="1476.5"/>
    <n v="28.1"/>
    <n v="20.3"/>
    <n v="8.8000000000000007"/>
    <n v="1.3"/>
    <n v="3.5"/>
    <n v="1.9"/>
    <n v="6.1"/>
    <n v="12.9"/>
    <n v="22"/>
    <n v="56.8"/>
    <n v="6.1"/>
    <n v="4.5999999999999996"/>
    <n v="172.39999999999998"/>
    <n v="1648.8999999999996"/>
  </r>
  <r>
    <x v="13"/>
    <x v="0"/>
    <x v="0"/>
    <n v="0"/>
    <n v="0"/>
    <n v="0"/>
    <n v="0"/>
    <n v="0"/>
    <n v="0"/>
    <n v="0"/>
    <n v="0"/>
    <n v="0"/>
    <n v="0"/>
    <n v="0"/>
    <n v="0"/>
    <n v="0"/>
    <n v="0"/>
    <n v="0"/>
    <n v="0"/>
    <n v="0"/>
    <n v="0"/>
    <n v="0"/>
    <n v="0"/>
    <n v="0"/>
    <n v="0"/>
    <n v="0"/>
    <n v="0"/>
    <n v="0"/>
    <n v="0"/>
    <n v="0"/>
  </r>
  <r>
    <x v="14"/>
    <x v="0"/>
    <x v="3"/>
    <n v="0"/>
    <n v="0"/>
    <n v="0"/>
    <n v="0"/>
    <n v="0"/>
    <n v="0"/>
    <n v="0"/>
    <n v="0"/>
    <n v="0"/>
    <n v="0"/>
    <n v="0"/>
    <n v="0"/>
    <n v="0"/>
    <n v="0"/>
    <n v="0"/>
    <n v="0"/>
    <n v="0"/>
    <n v="0"/>
    <n v="0"/>
    <n v="0"/>
    <n v="0"/>
    <n v="0"/>
    <n v="0"/>
    <n v="0"/>
    <n v="0"/>
    <n v="0"/>
    <n v="0"/>
  </r>
  <r>
    <x v="15"/>
    <x v="0"/>
    <x v="0"/>
    <n v="260"/>
    <n v="240.7"/>
    <n v="88.4"/>
    <n v="162.80000000000001"/>
    <n v="155.5"/>
    <n v="75.400000000000006"/>
    <n v="102.7"/>
    <n v="128.80000000000001"/>
    <n v="290.7"/>
    <n v="82.8"/>
    <n v="154.5"/>
    <n v="122.1"/>
    <n v="1864.3999999999999"/>
    <n v="6.5"/>
    <n v="0.6"/>
    <n v="9.6999999999999993"/>
    <n v="1"/>
    <n v="3.9"/>
    <n v="31"/>
    <n v="27.5"/>
    <n v="21.6"/>
    <n v="2"/>
    <n v="42.5"/>
    <n v="20.5"/>
    <n v="42.7"/>
    <n v="209.5"/>
    <n v="2073.8999999999996"/>
  </r>
  <r>
    <x v="16"/>
    <x v="0"/>
    <x v="7"/>
    <n v="133.6"/>
    <n v="129.5"/>
    <n v="138.9"/>
    <n v="135.1"/>
    <n v="158.80000000000001"/>
    <n v="144.5"/>
    <n v="138.69999999999999"/>
    <n v="30.6"/>
    <n v="145"/>
    <n v="119"/>
    <n v="114.5"/>
    <n v="143.4"/>
    <n v="1531.6000000000004"/>
    <n v="39.799999999999997"/>
    <n v="25.8"/>
    <n v="37.6"/>
    <n v="38.700000000000003"/>
    <n v="38.700000000000003"/>
    <n v="41.6"/>
    <n v="44"/>
    <n v="17"/>
    <n v="39.799999999999997"/>
    <n v="42.2"/>
    <n v="32.4"/>
    <n v="24.8"/>
    <n v="422.39999999999992"/>
    <n v="1954.0000000000002"/>
  </r>
  <r>
    <x v="17"/>
    <x v="0"/>
    <x v="3"/>
    <n v="48.9"/>
    <n v="55.2"/>
    <n v="146.4"/>
    <n v="99.3"/>
    <n v="20.3"/>
    <n v="4"/>
    <n v="12.1"/>
    <n v="8"/>
    <n v="11.3"/>
    <n v="4.2"/>
    <n v="6.1"/>
    <n v="17.2"/>
    <n v="433.00000000000006"/>
    <n v="19.100000000000001"/>
    <n v="16.399999999999999"/>
    <n v="5.5"/>
    <n v="39.700000000000003"/>
    <n v="27.3"/>
    <n v="10"/>
    <n v="1.8"/>
    <n v="6.3"/>
    <n v="37.299999999999997"/>
    <n v="9"/>
    <n v="3"/>
    <n v="0"/>
    <n v="175.39999999999998"/>
    <n v="608.39999999999986"/>
  </r>
  <r>
    <x v="18"/>
    <x v="0"/>
    <x v="1"/>
    <n v="0"/>
    <n v="0"/>
    <n v="0"/>
    <n v="0"/>
    <n v="3.6"/>
    <n v="20.7"/>
    <n v="12.4"/>
    <n v="0"/>
    <n v="0"/>
    <n v="0"/>
    <n v="0"/>
    <n v="0"/>
    <n v="36.700000000000003"/>
    <n v="0"/>
    <n v="0"/>
    <n v="0"/>
    <n v="0"/>
    <n v="91.7"/>
    <n v="75.099999999999994"/>
    <n v="76.2"/>
    <n v="0"/>
    <n v="0"/>
    <n v="0"/>
    <n v="0"/>
    <n v="0"/>
    <n v="243"/>
    <n v="279.7"/>
  </r>
  <r>
    <x v="19"/>
    <x v="0"/>
    <x v="8"/>
    <n v="126.3"/>
    <n v="138.4"/>
    <n v="204.7"/>
    <n v="222.1"/>
    <n v="178.7"/>
    <n v="154.30000000000001"/>
    <n v="106.2"/>
    <n v="235"/>
    <n v="170.7"/>
    <n v="246.1"/>
    <n v="91.5"/>
    <n v="126.8"/>
    <n v="2000.8"/>
    <n v="3.3"/>
    <n v="13.8"/>
    <n v="3"/>
    <n v="0"/>
    <n v="8.6999999999999993"/>
    <n v="8"/>
    <n v="4"/>
    <n v="5"/>
    <n v="7.7"/>
    <n v="1.5"/>
    <n v="33.700000000000003"/>
    <n v="5.7"/>
    <n v="94.4"/>
    <n v="2095.1999999999994"/>
  </r>
  <r>
    <x v="20"/>
    <x v="0"/>
    <x v="3"/>
    <n v="0"/>
    <n v="0"/>
    <n v="0"/>
    <n v="0"/>
    <n v="0"/>
    <n v="0"/>
    <n v="0"/>
    <n v="0"/>
    <n v="0"/>
    <n v="0"/>
    <n v="0"/>
    <n v="0"/>
    <n v="0"/>
    <n v="0"/>
    <n v="0"/>
    <n v="0"/>
    <n v="0"/>
    <n v="0"/>
    <n v="0"/>
    <n v="0"/>
    <n v="0"/>
    <n v="0"/>
    <n v="0"/>
    <n v="0"/>
    <n v="0"/>
    <n v="0"/>
    <n v="0"/>
  </r>
  <r>
    <x v="21"/>
    <x v="0"/>
    <x v="7"/>
    <n v="0"/>
    <n v="0"/>
    <n v="0"/>
    <n v="0"/>
    <n v="0"/>
    <n v="0"/>
    <n v="0"/>
    <n v="0"/>
    <n v="0"/>
    <n v="0"/>
    <n v="0"/>
    <n v="0"/>
    <n v="0"/>
    <n v="0"/>
    <n v="0"/>
    <n v="0"/>
    <n v="0"/>
    <n v="0"/>
    <n v="0"/>
    <n v="0"/>
    <n v="0"/>
    <n v="0"/>
    <n v="0"/>
    <n v="0"/>
    <n v="0"/>
    <n v="0"/>
    <n v="0"/>
  </r>
  <r>
    <x v="22"/>
    <x v="0"/>
    <x v="2"/>
    <n v="142.30000000000001"/>
    <n v="127.5"/>
    <n v="135.9"/>
    <n v="144.80000000000001"/>
    <n v="153.80000000000001"/>
    <n v="134.4"/>
    <n v="140.4"/>
    <n v="122.1"/>
    <n v="129.1"/>
    <n v="154.4"/>
    <n v="137.5"/>
    <n v="71.2"/>
    <n v="1593.3999999999999"/>
    <n v="50.5"/>
    <n v="47"/>
    <n v="76.099999999999994"/>
    <n v="54.6"/>
    <n v="40.4"/>
    <n v="89.2"/>
    <n v="27.3"/>
    <n v="43"/>
    <n v="63"/>
    <n v="52.5"/>
    <n v="75.5"/>
    <n v="32.700000000000003"/>
    <n v="651.79999999999995"/>
    <n v="2245.1999999999998"/>
  </r>
  <r>
    <x v="23"/>
    <x v="0"/>
    <x v="8"/>
    <n v="0"/>
    <n v="0"/>
    <n v="0"/>
    <n v="0"/>
    <n v="0"/>
    <n v="0"/>
    <n v="0"/>
    <n v="0"/>
    <n v="0"/>
    <n v="0"/>
    <n v="0"/>
    <n v="0"/>
    <n v="0"/>
    <n v="0"/>
    <n v="0"/>
    <n v="0"/>
    <n v="0"/>
    <n v="0"/>
    <n v="0"/>
    <n v="0"/>
    <n v="0"/>
    <n v="0"/>
    <n v="0"/>
    <n v="0"/>
    <n v="0"/>
    <n v="0"/>
    <n v="0"/>
  </r>
  <r>
    <x v="24"/>
    <x v="0"/>
    <x v="5"/>
    <n v="20"/>
    <n v="19.5"/>
    <n v="46.1"/>
    <n v="58.8"/>
    <n v="13.8"/>
    <n v="10.7"/>
    <n v="28.8"/>
    <n v="24"/>
    <n v="14.9"/>
    <n v="40.700000000000003"/>
    <n v="58.7"/>
    <n v="28"/>
    <n v="364"/>
    <n v="52.5"/>
    <n v="73.900000000000006"/>
    <n v="73.400000000000006"/>
    <n v="54.9"/>
    <n v="21.2"/>
    <n v="27.3"/>
    <n v="85.2"/>
    <n v="39.6"/>
    <n v="35.1"/>
    <n v="86.8"/>
    <n v="62.3"/>
    <n v="22.9"/>
    <n v="635.1"/>
    <n v="999.09999999999991"/>
  </r>
  <r>
    <x v="25"/>
    <x v="0"/>
    <x v="4"/>
    <n v="0"/>
    <n v="0"/>
    <n v="0"/>
    <n v="0"/>
    <n v="0"/>
    <n v="0"/>
    <n v="0"/>
    <n v="0"/>
    <n v="5.9"/>
    <n v="20.5"/>
    <n v="87.7"/>
    <n v="74.5"/>
    <n v="188.6"/>
    <n v="0"/>
    <n v="0"/>
    <n v="0"/>
    <n v="0"/>
    <n v="0"/>
    <n v="0"/>
    <n v="0"/>
    <n v="0"/>
    <n v="23.1"/>
    <n v="53.9"/>
    <n v="13.5"/>
    <n v="9.5"/>
    <n v="100"/>
    <n v="288.59999999999997"/>
  </r>
  <r>
    <x v="26"/>
    <x v="0"/>
    <x v="1"/>
    <n v="0"/>
    <n v="0"/>
    <n v="0"/>
    <n v="0"/>
    <n v="0"/>
    <n v="0"/>
    <n v="0"/>
    <n v="0"/>
    <n v="0"/>
    <n v="0"/>
    <n v="0"/>
    <n v="0"/>
    <n v="0"/>
    <n v="0"/>
    <n v="0"/>
    <n v="0"/>
    <n v="0"/>
    <n v="0"/>
    <n v="0"/>
    <n v="0"/>
    <n v="0"/>
    <n v="0"/>
    <n v="0"/>
    <n v="0"/>
    <n v="0"/>
    <n v="0"/>
    <n v="0"/>
  </r>
  <r>
    <x v="27"/>
    <x v="0"/>
    <x v="0"/>
    <n v="0"/>
    <n v="0"/>
    <n v="0"/>
    <n v="0"/>
    <n v="0"/>
    <n v="0"/>
    <n v="0"/>
    <n v="0"/>
    <n v="0"/>
    <n v="0"/>
    <n v="0"/>
    <n v="0"/>
    <n v="0"/>
    <n v="0"/>
    <n v="0"/>
    <n v="0"/>
    <n v="0"/>
    <n v="0"/>
    <n v="0"/>
    <n v="0"/>
    <n v="0"/>
    <n v="0"/>
    <n v="0"/>
    <n v="0"/>
    <n v="0"/>
    <n v="0"/>
    <n v="0"/>
  </r>
  <r>
    <x v="28"/>
    <x v="0"/>
    <x v="0"/>
    <n v="74.3"/>
    <n v="126.8"/>
    <n v="97.5"/>
    <n v="132.30000000000001"/>
    <n v="103.9"/>
    <n v="84.8"/>
    <n v="100.3"/>
    <n v="89.2"/>
    <n v="111.1"/>
    <n v="115.9"/>
    <n v="125.1"/>
    <n v="68.400000000000006"/>
    <n v="1229.6000000000001"/>
    <n v="40.9"/>
    <n v="5"/>
    <n v="13.6"/>
    <n v="7.5"/>
    <n v="12.2"/>
    <n v="6.4"/>
    <n v="35.5"/>
    <n v="5.0999999999999996"/>
    <n v="14.3"/>
    <n v="9.1"/>
    <n v="13.3"/>
    <n v="11.8"/>
    <n v="174.70000000000002"/>
    <n v="1404.3"/>
  </r>
  <r>
    <x v="29"/>
    <x v="0"/>
    <x v="4"/>
    <n v="0"/>
    <n v="0"/>
    <n v="0"/>
    <n v="0"/>
    <n v="0"/>
    <n v="0"/>
    <n v="0"/>
    <n v="62.9"/>
    <n v="87.1"/>
    <n v="48.2"/>
    <n v="115.8"/>
    <n v="94.7"/>
    <n v="408.7"/>
    <n v="0"/>
    <n v="0"/>
    <n v="0"/>
    <n v="0"/>
    <n v="0"/>
    <n v="0"/>
    <n v="0"/>
    <n v="67.099999999999994"/>
    <n v="54.4"/>
    <n v="66.7"/>
    <n v="29.6"/>
    <n v="3.6"/>
    <n v="221.39999999999998"/>
    <n v="630.1"/>
  </r>
  <r>
    <x v="30"/>
    <x v="0"/>
    <x v="2"/>
    <n v="122.1"/>
    <n v="252.8"/>
    <n v="321.2"/>
    <n v="304.8"/>
    <n v="272.60000000000002"/>
    <n v="60.6"/>
    <n v="69.3"/>
    <n v="56.6"/>
    <n v="124.5"/>
    <n v="104.8"/>
    <n v="132.5"/>
    <n v="74.900000000000006"/>
    <n v="1896.6999999999998"/>
    <n v="6"/>
    <n v="3.3"/>
    <n v="1.4"/>
    <n v="0"/>
    <n v="0"/>
    <n v="1.3"/>
    <n v="18.3"/>
    <n v="23.2"/>
    <n v="12.1"/>
    <n v="7.3"/>
    <n v="12.6"/>
    <n v="1.7"/>
    <n v="87.199999999999989"/>
    <n v="1983.8999999999996"/>
  </r>
  <r>
    <x v="31"/>
    <x v="0"/>
    <x v="4"/>
    <n v="0"/>
    <n v="0"/>
    <n v="0"/>
    <n v="0"/>
    <n v="0"/>
    <n v="0"/>
    <n v="32.5"/>
    <n v="61.5"/>
    <n v="48.8"/>
    <n v="43.5"/>
    <n v="28.6"/>
    <n v="0"/>
    <n v="214.9"/>
    <n v="0"/>
    <n v="0"/>
    <n v="0"/>
    <n v="0"/>
    <n v="0"/>
    <n v="0"/>
    <n v="18"/>
    <n v="11.7"/>
    <n v="15.5"/>
    <n v="41.9"/>
    <n v="26.8"/>
    <n v="0"/>
    <n v="113.89999999999999"/>
    <n v="328.8"/>
  </r>
  <r>
    <x v="32"/>
    <x v="0"/>
    <x v="4"/>
    <n v="0"/>
    <n v="0"/>
    <n v="0"/>
    <n v="0"/>
    <n v="0"/>
    <n v="0"/>
    <n v="0"/>
    <n v="0"/>
    <n v="0"/>
    <n v="0"/>
    <n v="0"/>
    <n v="0"/>
    <n v="0"/>
    <n v="0"/>
    <n v="0"/>
    <n v="0"/>
    <n v="0"/>
    <n v="0"/>
    <n v="0"/>
    <n v="0"/>
    <n v="0"/>
    <n v="0"/>
    <n v="0"/>
    <n v="0"/>
    <n v="0"/>
    <n v="0"/>
    <n v="0"/>
  </r>
  <r>
    <x v="33"/>
    <x v="0"/>
    <x v="8"/>
    <n v="64.599999999999994"/>
    <n v="84.9"/>
    <n v="36.5"/>
    <n v="15"/>
    <n v="0"/>
    <n v="0"/>
    <n v="10.5"/>
    <n v="21"/>
    <n v="23"/>
    <n v="10.3"/>
    <n v="25"/>
    <n v="5.5"/>
    <n v="296.3"/>
    <n v="0"/>
    <n v="30.4"/>
    <n v="11"/>
    <n v="0"/>
    <n v="0"/>
    <n v="0"/>
    <n v="0"/>
    <n v="0"/>
    <n v="0"/>
    <n v="0"/>
    <n v="0"/>
    <n v="0"/>
    <n v="41.4"/>
    <n v="337.7"/>
  </r>
  <r>
    <x v="34"/>
    <x v="0"/>
    <x v="7"/>
    <n v="0"/>
    <n v="0"/>
    <n v="0"/>
    <n v="0"/>
    <n v="0"/>
    <n v="0"/>
    <n v="0"/>
    <n v="0"/>
    <n v="0"/>
    <n v="0"/>
    <n v="0"/>
    <n v="0"/>
    <n v="0"/>
    <n v="0"/>
    <n v="0"/>
    <n v="0"/>
    <n v="0"/>
    <n v="0"/>
    <n v="0"/>
    <n v="0"/>
    <n v="0"/>
    <n v="0"/>
    <n v="0"/>
    <n v="0"/>
    <n v="0"/>
    <n v="0"/>
    <n v="0"/>
  </r>
  <r>
    <x v="35"/>
    <x v="0"/>
    <x v="2"/>
    <n v="30.7"/>
    <n v="0"/>
    <n v="0"/>
    <n v="0"/>
    <n v="0"/>
    <n v="0"/>
    <n v="0"/>
    <n v="0"/>
    <n v="0"/>
    <n v="0"/>
    <n v="0"/>
    <n v="0"/>
    <n v="30.7"/>
    <n v="0"/>
    <n v="0"/>
    <n v="0"/>
    <n v="0"/>
    <n v="0"/>
    <n v="0"/>
    <n v="0"/>
    <n v="0"/>
    <n v="0"/>
    <n v="0"/>
    <n v="0"/>
    <n v="0"/>
    <n v="0"/>
    <n v="30.7"/>
  </r>
  <r>
    <x v="36"/>
    <x v="0"/>
    <x v="8"/>
    <n v="0"/>
    <n v="0"/>
    <n v="0"/>
    <n v="0"/>
    <n v="0"/>
    <n v="0"/>
    <n v="0"/>
    <n v="0"/>
    <n v="0"/>
    <n v="0"/>
    <n v="0"/>
    <n v="0"/>
    <n v="0"/>
    <n v="0"/>
    <n v="0"/>
    <n v="0"/>
    <n v="0"/>
    <n v="0"/>
    <n v="0"/>
    <n v="0"/>
    <n v="0"/>
    <n v="0"/>
    <n v="0"/>
    <n v="0"/>
    <n v="0"/>
    <n v="0"/>
    <n v="0"/>
  </r>
  <r>
    <x v="37"/>
    <x v="0"/>
    <x v="4"/>
    <n v="152"/>
    <n v="98"/>
    <n v="99.5"/>
    <n v="102.6"/>
    <n v="53.9"/>
    <n v="63.2"/>
    <n v="27.7"/>
    <n v="41"/>
    <n v="64.900000000000006"/>
    <n v="50.7"/>
    <n v="0"/>
    <n v="0"/>
    <n v="753.50000000000011"/>
    <n v="8"/>
    <n v="2"/>
    <n v="14"/>
    <n v="1"/>
    <n v="5"/>
    <n v="0"/>
    <n v="0"/>
    <n v="0"/>
    <n v="0"/>
    <n v="0"/>
    <n v="0"/>
    <n v="0"/>
    <n v="30"/>
    <n v="783.50000000000011"/>
  </r>
  <r>
    <x v="38"/>
    <x v="0"/>
    <x v="4"/>
    <n v="94.3"/>
    <n v="115.1"/>
    <n v="286.10000000000002"/>
    <n v="367.7"/>
    <n v="282.3"/>
    <n v="180.4"/>
    <n v="205"/>
    <n v="70.3"/>
    <n v="123.2"/>
    <n v="106.3"/>
    <n v="89.5"/>
    <n v="11"/>
    <n v="1931.2"/>
    <n v="4.2"/>
    <n v="1"/>
    <n v="2.2999999999999998"/>
    <n v="0"/>
    <n v="2.5"/>
    <n v="1"/>
    <n v="0"/>
    <n v="65.400000000000006"/>
    <n v="23.2"/>
    <n v="8.5"/>
    <n v="2"/>
    <n v="0"/>
    <n v="110.10000000000001"/>
    <n v="2041.3000000000002"/>
  </r>
  <r>
    <x v="39"/>
    <x v="0"/>
    <x v="3"/>
    <n v="0"/>
    <n v="0"/>
    <n v="0"/>
    <n v="0"/>
    <n v="0"/>
    <n v="0"/>
    <n v="0"/>
    <n v="0"/>
    <n v="0"/>
    <n v="0"/>
    <n v="0"/>
    <n v="0"/>
    <n v="0"/>
    <n v="0"/>
    <n v="0"/>
    <n v="0"/>
    <n v="0"/>
    <n v="0"/>
    <n v="0"/>
    <n v="0"/>
    <n v="0"/>
    <n v="0"/>
    <n v="0"/>
    <n v="0"/>
    <n v="0"/>
    <n v="0"/>
    <n v="0"/>
  </r>
  <r>
    <x v="40"/>
    <x v="0"/>
    <x v="2"/>
    <n v="0"/>
    <n v="0"/>
    <n v="0"/>
    <n v="0"/>
    <n v="0"/>
    <n v="0"/>
    <n v="0"/>
    <n v="0"/>
    <n v="0"/>
    <n v="0"/>
    <n v="0"/>
    <n v="0"/>
    <n v="0"/>
    <n v="0"/>
    <n v="0"/>
    <n v="0"/>
    <n v="0"/>
    <n v="0"/>
    <n v="0"/>
    <n v="0"/>
    <n v="0"/>
    <n v="0"/>
    <n v="0"/>
    <n v="0"/>
    <n v="0"/>
    <n v="0"/>
    <n v="0"/>
  </r>
  <r>
    <x v="41"/>
    <x v="0"/>
    <x v="6"/>
    <n v="16"/>
    <n v="3.9"/>
    <n v="10.3"/>
    <n v="13"/>
    <n v="8.6999999999999993"/>
    <n v="5.0999999999999996"/>
    <n v="12.1"/>
    <n v="7.3"/>
    <n v="8.6"/>
    <n v="14.3"/>
    <n v="1.8"/>
    <n v="2.2999999999999998"/>
    <n v="103.39999999999999"/>
    <n v="2.2999999999999998"/>
    <n v="0"/>
    <n v="0"/>
    <n v="0"/>
    <n v="4"/>
    <n v="0"/>
    <n v="0"/>
    <n v="0"/>
    <n v="1.5"/>
    <n v="0"/>
    <n v="4.3"/>
    <n v="1"/>
    <n v="13.1"/>
    <n v="116.49999999999999"/>
  </r>
  <r>
    <x v="42"/>
    <x v="0"/>
    <x v="0"/>
    <n v="0"/>
    <n v="0"/>
    <n v="0"/>
    <n v="0"/>
    <n v="3.5"/>
    <n v="0"/>
    <n v="0"/>
    <n v="0"/>
    <n v="0"/>
    <n v="0"/>
    <n v="0"/>
    <n v="2"/>
    <n v="5.5"/>
    <n v="0"/>
    <n v="0"/>
    <n v="0"/>
    <n v="0"/>
    <n v="0"/>
    <n v="0"/>
    <n v="0"/>
    <n v="0"/>
    <n v="0"/>
    <n v="0"/>
    <n v="0"/>
    <n v="0"/>
    <n v="0"/>
    <n v="5.5"/>
  </r>
  <r>
    <x v="43"/>
    <x v="0"/>
    <x v="4"/>
    <n v="0"/>
    <n v="0"/>
    <n v="0"/>
    <n v="0"/>
    <n v="0"/>
    <n v="0"/>
    <n v="0"/>
    <n v="0"/>
    <n v="0"/>
    <n v="0"/>
    <n v="0"/>
    <n v="0"/>
    <n v="0"/>
    <n v="0"/>
    <n v="0"/>
    <n v="0"/>
    <n v="0"/>
    <n v="0"/>
    <n v="0"/>
    <n v="0"/>
    <n v="0"/>
    <n v="0"/>
    <n v="0"/>
    <n v="0"/>
    <n v="0"/>
    <n v="0"/>
    <n v="0"/>
  </r>
  <r>
    <x v="44"/>
    <x v="0"/>
    <x v="0"/>
    <n v="0"/>
    <n v="0"/>
    <n v="0"/>
    <n v="0"/>
    <n v="0"/>
    <n v="0"/>
    <n v="0"/>
    <n v="0"/>
    <n v="0"/>
    <n v="0"/>
    <n v="0"/>
    <n v="0"/>
    <n v="0"/>
    <n v="0"/>
    <n v="0"/>
    <n v="0"/>
    <n v="0"/>
    <n v="0"/>
    <n v="0"/>
    <n v="0"/>
    <n v="0"/>
    <n v="0"/>
    <n v="0"/>
    <n v="0"/>
    <n v="0"/>
    <n v="0"/>
    <n v="0"/>
  </r>
  <r>
    <x v="45"/>
    <x v="0"/>
    <x v="2"/>
    <n v="175"/>
    <n v="109.8"/>
    <n v="134.19999999999999"/>
    <n v="129.69999999999999"/>
    <n v="130.1"/>
    <n v="139.1"/>
    <n v="121"/>
    <n v="124.6"/>
    <n v="152.80000000000001"/>
    <n v="153.9"/>
    <n v="125.8"/>
    <n v="109.9"/>
    <n v="1605.9"/>
    <n v="3.3"/>
    <n v="5.0999999999999996"/>
    <n v="3.8"/>
    <n v="1.5"/>
    <n v="1"/>
    <n v="0"/>
    <n v="7.2"/>
    <n v="0"/>
    <n v="2.9"/>
    <n v="2"/>
    <n v="7.9"/>
    <n v="3.5"/>
    <n v="38.199999999999996"/>
    <n v="1644.1000000000001"/>
  </r>
  <r>
    <x v="46"/>
    <x v="0"/>
    <x v="7"/>
    <n v="83.6"/>
    <n v="58.6"/>
    <n v="22.1"/>
    <n v="86.2"/>
    <n v="23.8"/>
    <n v="0"/>
    <n v="0"/>
    <n v="0"/>
    <n v="0"/>
    <n v="0"/>
    <n v="0"/>
    <n v="0"/>
    <n v="274.3"/>
    <n v="73.900000000000006"/>
    <n v="74"/>
    <n v="114.7"/>
    <n v="60.2"/>
    <n v="69"/>
    <n v="0"/>
    <n v="0"/>
    <n v="0"/>
    <n v="0"/>
    <n v="0"/>
    <n v="0"/>
    <n v="0"/>
    <n v="391.8"/>
    <n v="666.10000000000014"/>
  </r>
  <r>
    <x v="47"/>
    <x v="0"/>
    <x v="1"/>
    <n v="0"/>
    <n v="0"/>
    <n v="0"/>
    <n v="0"/>
    <n v="0"/>
    <n v="0"/>
    <n v="0"/>
    <n v="0"/>
    <n v="0"/>
    <n v="0"/>
    <n v="0"/>
    <n v="0"/>
    <n v="0"/>
    <n v="0"/>
    <n v="0"/>
    <n v="0"/>
    <n v="0"/>
    <n v="0"/>
    <n v="0"/>
    <n v="0"/>
    <n v="0"/>
    <n v="0"/>
    <n v="0"/>
    <n v="0"/>
    <n v="0"/>
    <n v="0"/>
    <n v="0"/>
  </r>
  <r>
    <x v="48"/>
    <x v="0"/>
    <x v="6"/>
    <n v="0"/>
    <n v="0"/>
    <n v="0"/>
    <n v="0"/>
    <n v="0"/>
    <n v="0"/>
    <n v="0"/>
    <n v="0"/>
    <n v="0"/>
    <n v="0"/>
    <n v="0"/>
    <n v="0"/>
    <n v="0"/>
    <n v="0"/>
    <n v="0"/>
    <n v="0"/>
    <n v="0"/>
    <n v="0"/>
    <n v="0"/>
    <n v="0"/>
    <n v="0"/>
    <n v="0"/>
    <n v="0"/>
    <n v="0"/>
    <n v="0"/>
    <n v="0"/>
    <n v="0"/>
  </r>
  <r>
    <x v="49"/>
    <x v="0"/>
    <x v="2"/>
    <n v="0"/>
    <n v="0"/>
    <n v="0"/>
    <n v="0"/>
    <n v="0"/>
    <n v="0"/>
    <n v="0"/>
    <n v="0"/>
    <n v="0"/>
    <n v="0"/>
    <n v="0"/>
    <n v="0"/>
    <n v="0"/>
    <n v="0"/>
    <n v="0"/>
    <n v="0"/>
    <n v="0"/>
    <n v="0"/>
    <n v="0"/>
    <n v="0"/>
    <n v="0"/>
    <n v="0"/>
    <n v="0"/>
    <n v="0"/>
    <n v="0"/>
    <n v="0"/>
    <n v="0"/>
  </r>
  <r>
    <x v="50"/>
    <x v="0"/>
    <x v="8"/>
    <n v="0"/>
    <n v="0"/>
    <n v="0"/>
    <n v="0"/>
    <n v="0"/>
    <n v="0"/>
    <n v="0"/>
    <n v="0"/>
    <n v="0"/>
    <n v="0"/>
    <n v="0"/>
    <n v="0"/>
    <n v="0"/>
    <n v="0"/>
    <n v="0"/>
    <n v="0"/>
    <n v="0"/>
    <n v="0"/>
    <n v="0"/>
    <n v="0"/>
    <n v="0"/>
    <n v="0"/>
    <n v="0"/>
    <n v="0"/>
    <n v="0"/>
    <n v="0"/>
    <n v="0"/>
  </r>
  <r>
    <x v="51"/>
    <x v="0"/>
    <x v="3"/>
    <n v="0"/>
    <n v="0"/>
    <n v="0"/>
    <n v="0"/>
    <n v="0"/>
    <n v="1"/>
    <n v="2.4"/>
    <n v="0"/>
    <n v="0"/>
    <n v="0"/>
    <n v="0"/>
    <n v="0"/>
    <n v="3.4"/>
    <n v="0"/>
    <n v="0"/>
    <n v="0"/>
    <n v="0"/>
    <n v="0"/>
    <n v="0"/>
    <n v="0"/>
    <n v="0"/>
    <n v="0"/>
    <n v="0"/>
    <n v="0"/>
    <n v="0"/>
    <n v="0"/>
    <n v="3.4"/>
  </r>
  <r>
    <x v="52"/>
    <x v="0"/>
    <x v="5"/>
    <n v="0"/>
    <n v="0"/>
    <n v="0"/>
    <n v="0"/>
    <n v="0"/>
    <n v="0"/>
    <n v="0"/>
    <n v="0"/>
    <n v="0"/>
    <n v="0"/>
    <n v="0"/>
    <n v="0"/>
    <n v="0"/>
    <n v="0"/>
    <n v="0"/>
    <n v="0"/>
    <n v="0"/>
    <n v="0"/>
    <n v="0"/>
    <n v="0"/>
    <n v="0"/>
    <n v="0"/>
    <n v="0"/>
    <n v="0"/>
    <n v="0"/>
    <n v="0"/>
    <n v="0"/>
  </r>
  <r>
    <x v="53"/>
    <x v="0"/>
    <x v="8"/>
    <n v="0"/>
    <n v="0"/>
    <n v="0"/>
    <n v="0"/>
    <n v="0"/>
    <n v="0"/>
    <n v="0"/>
    <n v="0"/>
    <n v="0"/>
    <n v="0"/>
    <n v="0"/>
    <n v="0"/>
    <n v="0"/>
    <n v="0"/>
    <n v="0"/>
    <n v="0"/>
    <n v="0"/>
    <n v="0"/>
    <n v="0"/>
    <n v="0"/>
    <n v="0"/>
    <n v="0"/>
    <n v="0"/>
    <n v="0"/>
    <n v="0"/>
    <n v="0"/>
    <n v="0"/>
  </r>
  <r>
    <x v="54"/>
    <x v="0"/>
    <x v="2"/>
    <n v="0"/>
    <n v="0"/>
    <n v="0"/>
    <n v="0"/>
    <n v="0"/>
    <n v="0"/>
    <n v="0"/>
    <n v="0"/>
    <n v="0"/>
    <n v="0"/>
    <n v="0"/>
    <n v="0"/>
    <n v="0"/>
    <n v="0"/>
    <n v="0"/>
    <n v="0"/>
    <n v="0"/>
    <n v="0"/>
    <n v="0"/>
    <n v="0"/>
    <n v="0"/>
    <n v="0"/>
    <n v="0"/>
    <n v="0"/>
    <n v="0"/>
    <n v="0"/>
    <n v="0"/>
  </r>
  <r>
    <x v="55"/>
    <x v="0"/>
    <x v="3"/>
    <n v="75.7"/>
    <n v="38.700000000000003"/>
    <n v="152.1"/>
    <n v="131.4"/>
    <n v="117.3"/>
    <n v="70.8"/>
    <n v="134.6"/>
    <n v="69.2"/>
    <n v="85.9"/>
    <n v="156.1"/>
    <n v="39.4"/>
    <n v="89.7"/>
    <n v="1160.9000000000001"/>
    <n v="8.1"/>
    <n v="14.2"/>
    <n v="13.6"/>
    <n v="14.5"/>
    <n v="2.2999999999999998"/>
    <n v="24"/>
    <n v="0.7"/>
    <n v="2.7"/>
    <n v="5.7"/>
    <n v="7.6"/>
    <n v="9.8000000000000007"/>
    <n v="18.100000000000001"/>
    <n v="121.29999999999998"/>
    <n v="1282.1999999999998"/>
  </r>
  <r>
    <x v="56"/>
    <x v="0"/>
    <x v="5"/>
    <n v="163.9"/>
    <n v="221.2"/>
    <n v="160.1"/>
    <n v="190.6"/>
    <n v="206.4"/>
    <n v="168.4"/>
    <n v="195.7"/>
    <n v="244.3"/>
    <n v="156.6"/>
    <n v="118.2"/>
    <n v="148.19999999999999"/>
    <n v="102.9"/>
    <n v="2076.5"/>
    <n v="12.5"/>
    <n v="9.8000000000000007"/>
    <n v="35.1"/>
    <n v="18.399999999999999"/>
    <n v="10.1"/>
    <n v="4.5"/>
    <n v="4.4000000000000004"/>
    <n v="0.5"/>
    <n v="4.5"/>
    <n v="0"/>
    <n v="28.5"/>
    <n v="4.5"/>
    <n v="132.80000000000001"/>
    <n v="2209.3000000000002"/>
  </r>
  <r>
    <x v="57"/>
    <x v="0"/>
    <x v="7"/>
    <n v="122.3"/>
    <n v="113.5"/>
    <n v="120.9"/>
    <n v="122.2"/>
    <n v="131.5"/>
    <n v="117.1"/>
    <n v="119.5"/>
    <n v="131.4"/>
    <n v="117.1"/>
    <n v="153.4"/>
    <n v="140.6"/>
    <n v="93.3"/>
    <n v="1482.8"/>
    <n v="12.2"/>
    <n v="26.4"/>
    <n v="65.7"/>
    <n v="27.3"/>
    <n v="18"/>
    <n v="61.1"/>
    <n v="12.8"/>
    <n v="6.3"/>
    <n v="19.3"/>
    <n v="19.100000000000001"/>
    <n v="44.8"/>
    <n v="7.8"/>
    <n v="320.80000000000007"/>
    <n v="1803.5999999999997"/>
  </r>
  <r>
    <x v="58"/>
    <x v="0"/>
    <x v="1"/>
    <n v="0"/>
    <n v="0"/>
    <n v="0"/>
    <n v="0"/>
    <n v="0"/>
    <n v="0"/>
    <n v="0"/>
    <n v="0"/>
    <n v="0"/>
    <n v="0"/>
    <n v="0"/>
    <n v="0"/>
    <n v="0"/>
    <n v="0"/>
    <n v="0"/>
    <n v="0"/>
    <n v="0"/>
    <n v="0"/>
    <n v="0"/>
    <n v="0"/>
    <n v="0"/>
    <n v="0"/>
    <n v="0"/>
    <n v="0"/>
    <n v="0"/>
    <n v="0"/>
    <n v="0"/>
  </r>
  <r>
    <x v="59"/>
    <x v="0"/>
    <x v="8"/>
    <n v="0"/>
    <n v="0"/>
    <n v="0"/>
    <n v="0"/>
    <n v="0"/>
    <n v="13.7"/>
    <n v="0"/>
    <n v="5.2"/>
    <n v="2.1"/>
    <n v="12.4"/>
    <n v="8.9"/>
    <n v="3.1"/>
    <n v="45.4"/>
    <n v="0"/>
    <n v="0"/>
    <n v="0"/>
    <n v="0"/>
    <n v="0"/>
    <n v="0"/>
    <n v="0"/>
    <n v="0"/>
    <n v="0"/>
    <n v="0"/>
    <n v="0"/>
    <n v="0"/>
    <n v="0"/>
    <n v="45.4"/>
  </r>
  <r>
    <x v="60"/>
    <x v="0"/>
    <x v="3"/>
    <n v="18.8"/>
    <n v="43.6"/>
    <n v="63.2"/>
    <n v="26.6"/>
    <n v="6.5"/>
    <n v="0"/>
    <n v="0"/>
    <n v="0"/>
    <n v="0"/>
    <n v="0"/>
    <n v="0"/>
    <n v="0"/>
    <n v="158.70000000000002"/>
    <n v="154.80000000000001"/>
    <n v="89.7"/>
    <n v="99"/>
    <n v="123.2"/>
    <n v="179.2"/>
    <n v="9"/>
    <n v="0"/>
    <n v="0"/>
    <n v="0"/>
    <n v="0"/>
    <n v="0"/>
    <n v="0"/>
    <n v="654.9"/>
    <n v="813.59999999999991"/>
  </r>
  <r>
    <x v="61"/>
    <x v="0"/>
    <x v="1"/>
    <n v="0"/>
    <n v="0"/>
    <n v="0"/>
    <n v="0"/>
    <n v="0"/>
    <n v="0"/>
    <n v="0"/>
    <n v="0"/>
    <n v="0"/>
    <n v="0"/>
    <n v="0"/>
    <n v="0"/>
    <n v="0"/>
    <n v="0"/>
    <n v="0"/>
    <n v="0"/>
    <n v="0"/>
    <n v="0"/>
    <n v="0"/>
    <n v="0"/>
    <n v="0"/>
    <n v="0"/>
    <n v="0"/>
    <n v="0"/>
    <n v="0"/>
    <n v="0"/>
    <n v="0"/>
  </r>
  <r>
    <x v="62"/>
    <x v="0"/>
    <x v="1"/>
    <n v="0"/>
    <n v="0"/>
    <n v="0"/>
    <n v="0"/>
    <n v="0"/>
    <n v="0"/>
    <n v="0"/>
    <n v="0"/>
    <n v="0"/>
    <n v="0"/>
    <n v="0"/>
    <n v="0"/>
    <n v="0"/>
    <n v="0"/>
    <n v="0"/>
    <n v="0"/>
    <n v="0"/>
    <n v="0"/>
    <n v="0"/>
    <n v="0"/>
    <n v="0"/>
    <n v="0"/>
    <n v="0"/>
    <n v="0"/>
    <n v="0"/>
    <n v="0"/>
    <n v="0"/>
  </r>
  <r>
    <x v="63"/>
    <x v="0"/>
    <x v="1"/>
    <n v="59.7"/>
    <n v="101.2"/>
    <n v="210.3"/>
    <n v="282.2"/>
    <n v="234.6"/>
    <n v="65.099999999999994"/>
    <n v="100.7"/>
    <n v="101.2"/>
    <n v="118.1"/>
    <n v="24.7"/>
    <n v="53.2"/>
    <n v="37.5"/>
    <n v="1388.5000000000002"/>
    <n v="0"/>
    <n v="0"/>
    <n v="0"/>
    <n v="0"/>
    <n v="0"/>
    <n v="29.2"/>
    <n v="0"/>
    <n v="0"/>
    <n v="0"/>
    <n v="51.8"/>
    <n v="0"/>
    <n v="0"/>
    <n v="81"/>
    <n v="1469.5000000000002"/>
  </r>
  <r>
    <x v="64"/>
    <x v="0"/>
    <x v="2"/>
    <n v="0"/>
    <n v="0"/>
    <n v="0"/>
    <n v="0"/>
    <n v="0"/>
    <n v="0"/>
    <n v="0"/>
    <n v="0"/>
    <n v="0"/>
    <n v="0"/>
    <n v="0"/>
    <n v="0"/>
    <n v="0"/>
    <n v="0"/>
    <n v="0"/>
    <n v="0"/>
    <n v="0"/>
    <n v="0"/>
    <n v="0"/>
    <n v="0"/>
    <n v="0"/>
    <n v="0"/>
    <n v="0"/>
    <n v="0"/>
    <n v="0"/>
    <n v="0"/>
    <n v="0"/>
  </r>
  <r>
    <x v="65"/>
    <x v="0"/>
    <x v="3"/>
    <n v="112.6"/>
    <n v="134.80000000000001"/>
    <n v="158.30000000000001"/>
    <n v="188.7"/>
    <n v="100.1"/>
    <n v="88.6"/>
    <n v="135.5"/>
    <n v="52.6"/>
    <n v="42.9"/>
    <n v="0"/>
    <n v="0"/>
    <n v="0"/>
    <n v="1014.1000000000001"/>
    <n v="10.6"/>
    <n v="11.6"/>
    <n v="9.9"/>
    <n v="11.3"/>
    <n v="40.5"/>
    <n v="65.7"/>
    <n v="29.5"/>
    <n v="26.8"/>
    <n v="31.4"/>
    <n v="0"/>
    <n v="0"/>
    <n v="0"/>
    <n v="237.30000000000004"/>
    <n v="1251.4000000000001"/>
  </r>
  <r>
    <x v="66"/>
    <x v="0"/>
    <x v="6"/>
    <n v="116.9"/>
    <n v="96.6"/>
    <n v="158.6"/>
    <n v="173.6"/>
    <n v="194.5"/>
    <n v="173.7"/>
    <n v="178.2"/>
    <n v="139.4"/>
    <n v="112.3"/>
    <n v="217.2"/>
    <n v="130.4"/>
    <n v="152.4"/>
    <n v="1843.8000000000004"/>
    <n v="13.3"/>
    <n v="10.8"/>
    <n v="2"/>
    <n v="1.6"/>
    <n v="1.1000000000000001"/>
    <n v="0.1"/>
    <n v="0.2"/>
    <n v="0.4"/>
    <n v="1.5"/>
    <n v="0"/>
    <n v="4.3"/>
    <n v="7"/>
    <n v="42.300000000000004"/>
    <n v="1886.1000000000001"/>
  </r>
  <r>
    <x v="67"/>
    <x v="0"/>
    <x v="8"/>
    <n v="158.19999999999999"/>
    <n v="149.1"/>
    <n v="83.9"/>
    <n v="172.5"/>
    <n v="137.19999999999999"/>
    <n v="154.4"/>
    <n v="157.30000000000001"/>
    <n v="128.19999999999999"/>
    <n v="163"/>
    <n v="105.4"/>
    <n v="148.4"/>
    <n v="133.4"/>
    <n v="1691.0000000000002"/>
    <n v="34.299999999999997"/>
    <n v="40.1"/>
    <n v="19.399999999999999"/>
    <n v="24.8"/>
    <n v="47"/>
    <n v="26.1"/>
    <n v="8.1999999999999993"/>
    <n v="17.100000000000001"/>
    <n v="57.4"/>
    <n v="23"/>
    <n v="2.8"/>
    <n v="31.9"/>
    <n v="332.09999999999997"/>
    <n v="2023.1000000000001"/>
  </r>
  <r>
    <x v="68"/>
    <x v="0"/>
    <x v="0"/>
    <n v="86.1"/>
    <n v="73"/>
    <n v="56.4"/>
    <n v="57.6"/>
    <n v="50.5"/>
    <n v="73.7"/>
    <n v="73.3"/>
    <n v="116.3"/>
    <n v="68"/>
    <n v="67.599999999999994"/>
    <n v="55.9"/>
    <n v="66.5"/>
    <n v="844.9"/>
    <n v="28.7"/>
    <n v="45.8"/>
    <n v="17.2"/>
    <n v="55.6"/>
    <n v="31.5"/>
    <n v="29.5"/>
    <n v="46.1"/>
    <n v="15.3"/>
    <n v="33.9"/>
    <n v="49.6"/>
    <n v="88.7"/>
    <n v="24.4"/>
    <n v="466.29999999999995"/>
    <n v="1311.2"/>
  </r>
  <r>
    <x v="69"/>
    <x v="0"/>
    <x v="2"/>
    <n v="177.3"/>
    <n v="106"/>
    <n v="153.4"/>
    <n v="217.2"/>
    <n v="214.9"/>
    <n v="106.4"/>
    <n v="133"/>
    <n v="87.8"/>
    <n v="78.8"/>
    <n v="140.30000000000001"/>
    <n v="159"/>
    <n v="31"/>
    <n v="1605.1"/>
    <n v="0"/>
    <n v="0"/>
    <n v="0"/>
    <n v="0"/>
    <n v="0"/>
    <n v="0"/>
    <n v="0"/>
    <n v="0"/>
    <n v="0"/>
    <n v="0"/>
    <n v="0"/>
    <n v="0"/>
    <n v="0"/>
    <n v="1605.1"/>
  </r>
  <r>
    <x v="70"/>
    <x v="0"/>
    <x v="5"/>
    <n v="0"/>
    <n v="0"/>
    <n v="0"/>
    <n v="0"/>
    <n v="0"/>
    <n v="0"/>
    <n v="0"/>
    <n v="0"/>
    <n v="0"/>
    <n v="0"/>
    <n v="0"/>
    <n v="0"/>
    <n v="0"/>
    <n v="0"/>
    <n v="0"/>
    <n v="0"/>
    <n v="0"/>
    <n v="0"/>
    <n v="0"/>
    <n v="0"/>
    <n v="0"/>
    <n v="0"/>
    <n v="0"/>
    <n v="0"/>
    <n v="0"/>
    <n v="0"/>
    <n v="0"/>
  </r>
  <r>
    <x v="71"/>
    <x v="0"/>
    <x v="3"/>
    <n v="0"/>
    <n v="0"/>
    <n v="0"/>
    <n v="0"/>
    <n v="0"/>
    <n v="0"/>
    <n v="0"/>
    <n v="0"/>
    <n v="0"/>
    <n v="0"/>
    <n v="0"/>
    <n v="0"/>
    <n v="0"/>
    <n v="0"/>
    <n v="0"/>
    <n v="0"/>
    <n v="0"/>
    <n v="0"/>
    <n v="0"/>
    <n v="0"/>
    <n v="0"/>
    <n v="0"/>
    <n v="0"/>
    <n v="0"/>
    <n v="0"/>
    <n v="0"/>
    <n v="0"/>
  </r>
  <r>
    <x v="72"/>
    <x v="0"/>
    <x v="8"/>
    <n v="65.099999999999994"/>
    <n v="0"/>
    <n v="0"/>
    <n v="0"/>
    <n v="0"/>
    <n v="0"/>
    <n v="0"/>
    <n v="0"/>
    <n v="0"/>
    <n v="0"/>
    <n v="0"/>
    <n v="0"/>
    <n v="65.099999999999994"/>
    <n v="22.4"/>
    <n v="0"/>
    <n v="0"/>
    <n v="0"/>
    <n v="0"/>
    <n v="0"/>
    <n v="0"/>
    <n v="0"/>
    <n v="0"/>
    <n v="0"/>
    <n v="0"/>
    <n v="0"/>
    <n v="22.4"/>
    <n v="87.5"/>
  </r>
  <r>
    <x v="73"/>
    <x v="0"/>
    <x v="4"/>
    <n v="125.9"/>
    <n v="115.8"/>
    <n v="124.3"/>
    <n v="163"/>
    <n v="121.6"/>
    <n v="65.3"/>
    <n v="109.4"/>
    <n v="89.8"/>
    <n v="92.5"/>
    <n v="119.6"/>
    <n v="139.6"/>
    <n v="59.6"/>
    <n v="1326.3999999999996"/>
    <n v="5.7"/>
    <n v="3.4"/>
    <n v="1"/>
    <n v="2.6"/>
    <n v="1"/>
    <n v="3.8"/>
    <n v="0"/>
    <n v="2"/>
    <n v="0"/>
    <n v="0"/>
    <n v="0"/>
    <n v="0"/>
    <n v="19.5"/>
    <n v="1345.8999999999996"/>
  </r>
  <r>
    <x v="74"/>
    <x v="0"/>
    <x v="1"/>
    <n v="150.4"/>
    <n v="118.9"/>
    <n v="157.80000000000001"/>
    <n v="160.30000000000001"/>
    <n v="171.8"/>
    <n v="146.9"/>
    <n v="129.1"/>
    <n v="128.5"/>
    <n v="110"/>
    <n v="169.9"/>
    <n v="154.19999999999999"/>
    <n v="168"/>
    <n v="1765.8000000000002"/>
    <n v="0"/>
    <n v="0"/>
    <n v="0"/>
    <n v="0"/>
    <n v="0"/>
    <n v="0"/>
    <n v="0"/>
    <n v="0"/>
    <n v="0"/>
    <n v="0"/>
    <n v="0"/>
    <n v="0"/>
    <n v="0"/>
    <n v="1765.8000000000002"/>
  </r>
  <r>
    <x v="75"/>
    <x v="0"/>
    <x v="5"/>
    <n v="0"/>
    <n v="0"/>
    <n v="0"/>
    <n v="0"/>
    <n v="0"/>
    <n v="0"/>
    <n v="0"/>
    <n v="0"/>
    <n v="4.3"/>
    <n v="43.8"/>
    <n v="71.7"/>
    <n v="36.700000000000003"/>
    <n v="156.5"/>
    <n v="0"/>
    <n v="0"/>
    <n v="0"/>
    <n v="0"/>
    <n v="0"/>
    <n v="0"/>
    <n v="0"/>
    <n v="0"/>
    <n v="33.4"/>
    <n v="76.3"/>
    <n v="71.7"/>
    <n v="50.2"/>
    <n v="231.59999999999997"/>
    <n v="388.09999999999997"/>
  </r>
  <r>
    <x v="76"/>
    <x v="0"/>
    <x v="7"/>
    <n v="205.2"/>
    <n v="172.7"/>
    <n v="188.1"/>
    <n v="219.1"/>
    <n v="231.2"/>
    <n v="51.5"/>
    <n v="106.4"/>
    <n v="175.2"/>
    <n v="103.8"/>
    <n v="55"/>
    <n v="178.4"/>
    <n v="150.6"/>
    <n v="1837.2"/>
    <n v="7.4"/>
    <n v="10.5"/>
    <n v="3.9"/>
    <n v="2.2999999999999998"/>
    <n v="3.5"/>
    <n v="45"/>
    <n v="7.3"/>
    <n v="1"/>
    <n v="30.8"/>
    <n v="51.8"/>
    <n v="30.7"/>
    <n v="0"/>
    <n v="194.2"/>
    <n v="2031.4"/>
  </r>
  <r>
    <x v="77"/>
    <x v="0"/>
    <x v="4"/>
    <n v="0"/>
    <n v="0"/>
    <n v="0"/>
    <n v="0"/>
    <n v="0"/>
    <n v="0"/>
    <n v="0"/>
    <n v="30.2"/>
    <n v="105.1"/>
    <n v="115.4"/>
    <n v="139.9"/>
    <n v="89.3"/>
    <n v="479.90000000000003"/>
    <n v="0"/>
    <n v="0"/>
    <n v="0"/>
    <n v="0"/>
    <n v="0"/>
    <n v="0"/>
    <n v="0"/>
    <n v="130.19999999999999"/>
    <n v="114.2"/>
    <n v="139.5"/>
    <n v="93.4"/>
    <n v="64.8"/>
    <n v="542.09999999999991"/>
    <n v="1022"/>
  </r>
  <r>
    <x v="78"/>
    <x v="0"/>
    <x v="8"/>
    <n v="33"/>
    <n v="35.299999999999997"/>
    <n v="44.1"/>
    <n v="58.7"/>
    <n v="57.6"/>
    <n v="43.3"/>
    <n v="37.6"/>
    <n v="45.4"/>
    <n v="42.3"/>
    <n v="30"/>
    <n v="45.2"/>
    <n v="31.5"/>
    <n v="504"/>
    <n v="79.5"/>
    <n v="49.2"/>
    <n v="75.900000000000006"/>
    <n v="46.3"/>
    <n v="57.9"/>
    <n v="76.7"/>
    <n v="84.4"/>
    <n v="62"/>
    <n v="77.7"/>
    <n v="79.5"/>
    <n v="101.3"/>
    <n v="88.5"/>
    <n v="878.9"/>
    <n v="1382.9"/>
  </r>
  <r>
    <x v="79"/>
    <x v="0"/>
    <x v="2"/>
    <n v="184.6"/>
    <n v="85.1"/>
    <n v="207.8"/>
    <n v="241.8"/>
    <n v="166.9"/>
    <n v="162.6"/>
    <n v="159.9"/>
    <n v="39.200000000000003"/>
    <n v="185.1"/>
    <n v="196.9"/>
    <n v="170.4"/>
    <n v="125.7"/>
    <n v="1926.0000000000002"/>
    <n v="0"/>
    <n v="16.5"/>
    <n v="12.2"/>
    <n v="1"/>
    <n v="12.1"/>
    <n v="9.5"/>
    <n v="13.8"/>
    <n v="0"/>
    <n v="2"/>
    <n v="3"/>
    <n v="7"/>
    <n v="1.5"/>
    <n v="78.599999999999994"/>
    <n v="2004.6000000000001"/>
  </r>
  <r>
    <x v="80"/>
    <x v="0"/>
    <x v="1"/>
    <n v="0"/>
    <n v="0"/>
    <n v="0"/>
    <n v="0"/>
    <n v="0"/>
    <n v="0"/>
    <n v="0"/>
    <n v="0"/>
    <n v="0"/>
    <n v="0"/>
    <n v="0"/>
    <n v="0"/>
    <n v="0"/>
    <n v="0"/>
    <n v="0"/>
    <n v="0"/>
    <n v="0"/>
    <n v="0"/>
    <n v="0"/>
    <n v="0"/>
    <n v="0"/>
    <n v="0"/>
    <n v="0"/>
    <n v="0"/>
    <n v="0"/>
    <n v="0"/>
    <n v="0"/>
  </r>
  <r>
    <x v="81"/>
    <x v="0"/>
    <x v="3"/>
    <n v="0"/>
    <n v="0"/>
    <n v="0"/>
    <n v="0"/>
    <n v="0"/>
    <n v="0"/>
    <n v="0"/>
    <n v="0"/>
    <n v="0"/>
    <n v="0"/>
    <n v="0"/>
    <n v="0"/>
    <n v="0"/>
    <n v="0"/>
    <n v="0"/>
    <n v="0"/>
    <n v="0"/>
    <n v="0"/>
    <n v="0"/>
    <n v="0"/>
    <n v="0"/>
    <n v="0"/>
    <n v="0"/>
    <n v="0"/>
    <n v="0"/>
    <n v="0"/>
    <n v="0"/>
  </r>
  <r>
    <x v="82"/>
    <x v="0"/>
    <x v="8"/>
    <n v="207.2"/>
    <n v="100.6"/>
    <n v="99"/>
    <n v="101.2"/>
    <n v="146.19999999999999"/>
    <n v="105.2"/>
    <n v="80.400000000000006"/>
    <n v="164.7"/>
    <n v="163.4"/>
    <n v="154.9"/>
    <n v="109.6"/>
    <n v="83.1"/>
    <n v="1515.5"/>
    <n v="1"/>
    <n v="8.5"/>
    <n v="2.6"/>
    <n v="6.2"/>
    <n v="3.5"/>
    <n v="7.8"/>
    <n v="2.5"/>
    <n v="3.2"/>
    <n v="7.4"/>
    <n v="2.5"/>
    <n v="13.5"/>
    <n v="3.8"/>
    <n v="62.5"/>
    <n v="1578"/>
  </r>
  <r>
    <x v="83"/>
    <x v="0"/>
    <x v="1"/>
    <n v="143"/>
    <n v="179.5"/>
    <n v="225.7"/>
    <n v="206.9"/>
    <n v="208.8"/>
    <n v="200.9"/>
    <n v="110"/>
    <n v="138.80000000000001"/>
    <n v="149.6"/>
    <n v="190.7"/>
    <n v="156.9"/>
    <n v="123.7"/>
    <n v="2034.5000000000002"/>
    <n v="32.200000000000003"/>
    <n v="9.6999999999999993"/>
    <n v="3.3"/>
    <n v="3.4"/>
    <n v="16.7"/>
    <n v="7.3"/>
    <n v="41"/>
    <n v="52.1"/>
    <n v="8.9"/>
    <n v="17.5"/>
    <n v="7.8"/>
    <n v="6.6"/>
    <n v="206.5"/>
    <n v="2241.0000000000005"/>
  </r>
  <r>
    <x v="84"/>
    <x v="0"/>
    <x v="3"/>
    <n v="42.7"/>
    <n v="20.100000000000001"/>
    <n v="57.8"/>
    <n v="48.9"/>
    <n v="66.8"/>
    <n v="44.5"/>
    <n v="0"/>
    <n v="0"/>
    <n v="0"/>
    <n v="0"/>
    <n v="0"/>
    <n v="0"/>
    <n v="280.8"/>
    <n v="87.3"/>
    <n v="99.9"/>
    <n v="82.7"/>
    <n v="60.6"/>
    <n v="57.1"/>
    <n v="52.5"/>
    <n v="0"/>
    <n v="0"/>
    <n v="0"/>
    <n v="0"/>
    <n v="0"/>
    <n v="0"/>
    <n v="440.1"/>
    <n v="720.90000000000009"/>
  </r>
  <r>
    <x v="85"/>
    <x v="0"/>
    <x v="2"/>
    <n v="45"/>
    <n v="11.7"/>
    <n v="0"/>
    <n v="0"/>
    <n v="0"/>
    <n v="0"/>
    <n v="0"/>
    <n v="0"/>
    <n v="0"/>
    <n v="0"/>
    <n v="0"/>
    <n v="0"/>
    <n v="56.7"/>
    <n v="34.4"/>
    <n v="2.5"/>
    <n v="0"/>
    <n v="0"/>
    <n v="0"/>
    <n v="0"/>
    <n v="0"/>
    <n v="0"/>
    <n v="0"/>
    <n v="0"/>
    <n v="0"/>
    <n v="0"/>
    <n v="36.9"/>
    <n v="93.6"/>
  </r>
  <r>
    <x v="86"/>
    <x v="0"/>
    <x v="4"/>
    <n v="0"/>
    <n v="0"/>
    <n v="0"/>
    <n v="0"/>
    <n v="0"/>
    <n v="0"/>
    <n v="0"/>
    <n v="0"/>
    <n v="5.2"/>
    <n v="62.3"/>
    <n v="71.400000000000006"/>
    <n v="41.3"/>
    <n v="180.2"/>
    <n v="0"/>
    <n v="0"/>
    <n v="0"/>
    <n v="0"/>
    <n v="0"/>
    <n v="0"/>
    <n v="0"/>
    <n v="0"/>
    <n v="29.5"/>
    <n v="79.5"/>
    <n v="45.1"/>
    <n v="31.7"/>
    <n v="185.79999999999998"/>
    <n v="366"/>
  </r>
  <r>
    <x v="87"/>
    <x v="0"/>
    <x v="3"/>
    <n v="0"/>
    <n v="0"/>
    <n v="0"/>
    <n v="0"/>
    <n v="0"/>
    <n v="0"/>
    <n v="0"/>
    <n v="0"/>
    <n v="0"/>
    <n v="0"/>
    <n v="0"/>
    <n v="0"/>
    <n v="0"/>
    <n v="0"/>
    <n v="0"/>
    <n v="0"/>
    <n v="0"/>
    <n v="0"/>
    <n v="0"/>
    <n v="0"/>
    <n v="0"/>
    <n v="0"/>
    <n v="0"/>
    <n v="0"/>
    <n v="0"/>
    <n v="0"/>
    <n v="0"/>
  </r>
  <r>
    <x v="88"/>
    <x v="0"/>
    <x v="8"/>
    <n v="0"/>
    <n v="0"/>
    <n v="0"/>
    <n v="0"/>
    <n v="0"/>
    <n v="0"/>
    <n v="0"/>
    <n v="0"/>
    <n v="0"/>
    <n v="0"/>
    <n v="0"/>
    <n v="0"/>
    <n v="0"/>
    <n v="0"/>
    <n v="0"/>
    <n v="0"/>
    <n v="0"/>
    <n v="0"/>
    <n v="0"/>
    <n v="0"/>
    <n v="0"/>
    <n v="0"/>
    <n v="0"/>
    <n v="0"/>
    <n v="0"/>
    <n v="0"/>
    <n v="0"/>
  </r>
  <r>
    <x v="89"/>
    <x v="0"/>
    <x v="1"/>
    <n v="117.8"/>
    <n v="81.7"/>
    <n v="122.7"/>
    <n v="125.4"/>
    <n v="135.19999999999999"/>
    <n v="89.2"/>
    <n v="90.3"/>
    <n v="92.6"/>
    <n v="105.6"/>
    <n v="62.5"/>
    <n v="107.4"/>
    <n v="76.599999999999994"/>
    <n v="1207"/>
    <n v="7.6"/>
    <n v="5.8"/>
    <n v="7.3"/>
    <n v="9.1999999999999993"/>
    <n v="5.4"/>
    <n v="26.9"/>
    <n v="14.3"/>
    <n v="10.199999999999999"/>
    <n v="5.8"/>
    <n v="3.6"/>
    <n v="8.1999999999999993"/>
    <n v="3.7"/>
    <n v="108"/>
    <n v="1315"/>
  </r>
  <r>
    <x v="90"/>
    <x v="0"/>
    <x v="6"/>
    <n v="60.3"/>
    <n v="84.7"/>
    <n v="113.2"/>
    <n v="71"/>
    <n v="117.4"/>
    <n v="130.30000000000001"/>
    <n v="79.3"/>
    <n v="76.3"/>
    <n v="94.1"/>
    <n v="98.5"/>
    <n v="130"/>
    <n v="140.4"/>
    <n v="1195.5"/>
    <n v="57.5"/>
    <n v="39.700000000000003"/>
    <n v="40.6"/>
    <n v="73.8"/>
    <n v="26.1"/>
    <n v="20.7"/>
    <n v="30.2"/>
    <n v="24.1"/>
    <n v="32.4"/>
    <n v="55.5"/>
    <n v="23.3"/>
    <n v="15.4"/>
    <n v="439.3"/>
    <n v="1634.8"/>
  </r>
  <r>
    <x v="91"/>
    <x v="0"/>
    <x v="7"/>
    <n v="0"/>
    <n v="0"/>
    <n v="0"/>
    <n v="0"/>
    <n v="0"/>
    <n v="0"/>
    <n v="0"/>
    <n v="0"/>
    <n v="0"/>
    <n v="0"/>
    <n v="0"/>
    <n v="0"/>
    <n v="0"/>
    <n v="0"/>
    <n v="0"/>
    <n v="0"/>
    <n v="0"/>
    <n v="0"/>
    <n v="0"/>
    <n v="0"/>
    <n v="0"/>
    <n v="0"/>
    <n v="0"/>
    <n v="0"/>
    <n v="0"/>
    <n v="0"/>
    <n v="0"/>
  </r>
  <r>
    <x v="92"/>
    <x v="0"/>
    <x v="2"/>
    <n v="0"/>
    <n v="100.1"/>
    <n v="148.30000000000001"/>
    <n v="140.30000000000001"/>
    <n v="160.1"/>
    <n v="117.3"/>
    <n v="139.1"/>
    <n v="70.900000000000006"/>
    <n v="52.5"/>
    <n v="64.8"/>
    <n v="129.6"/>
    <n v="167.1"/>
    <n v="1290.0999999999999"/>
    <n v="0"/>
    <n v="87.1"/>
    <n v="47.3"/>
    <n v="2.2000000000000002"/>
    <n v="22.8"/>
    <n v="23.9"/>
    <n v="22.7"/>
    <n v="0"/>
    <n v="5"/>
    <n v="0"/>
    <n v="0"/>
    <n v="0"/>
    <n v="210.99999999999997"/>
    <n v="1501.1"/>
  </r>
  <r>
    <x v="93"/>
    <x v="0"/>
    <x v="1"/>
    <n v="0"/>
    <n v="0"/>
    <n v="0"/>
    <n v="0"/>
    <n v="2.2000000000000002"/>
    <n v="39.6"/>
    <n v="17.899999999999999"/>
    <n v="0"/>
    <n v="0"/>
    <n v="0"/>
    <n v="0"/>
    <n v="0"/>
    <n v="59.7"/>
    <n v="0"/>
    <n v="0"/>
    <n v="0"/>
    <n v="0"/>
    <n v="95.5"/>
    <n v="52.6"/>
    <n v="89.7"/>
    <n v="1.9"/>
    <n v="0"/>
    <n v="0"/>
    <n v="0"/>
    <n v="0"/>
    <n v="239.70000000000002"/>
    <n v="299.39999999999998"/>
  </r>
  <r>
    <x v="94"/>
    <x v="0"/>
    <x v="4"/>
    <n v="0"/>
    <n v="0"/>
    <n v="0"/>
    <n v="0"/>
    <n v="0"/>
    <n v="0"/>
    <n v="0"/>
    <n v="0"/>
    <n v="0"/>
    <n v="0"/>
    <n v="0"/>
    <n v="0"/>
    <n v="0"/>
    <n v="0"/>
    <n v="0"/>
    <n v="0"/>
    <n v="0"/>
    <n v="0"/>
    <n v="0"/>
    <n v="0"/>
    <n v="0"/>
    <n v="0"/>
    <n v="0"/>
    <n v="0"/>
    <n v="0"/>
    <n v="0"/>
    <n v="0"/>
  </r>
  <r>
    <x v="95"/>
    <x v="0"/>
    <x v="2"/>
    <n v="0"/>
    <n v="0"/>
    <n v="0"/>
    <n v="0"/>
    <n v="0"/>
    <n v="0"/>
    <n v="0"/>
    <n v="0"/>
    <n v="0"/>
    <n v="2.4"/>
    <n v="0"/>
    <n v="0"/>
    <n v="2.4"/>
    <n v="0"/>
    <n v="0"/>
    <n v="0"/>
    <n v="2.2999999999999998"/>
    <n v="0"/>
    <n v="10.7"/>
    <n v="0"/>
    <n v="0"/>
    <n v="7.1"/>
    <n v="0"/>
    <n v="1.3"/>
    <n v="0"/>
    <n v="21.400000000000002"/>
    <n v="23.8"/>
  </r>
  <r>
    <x v="96"/>
    <x v="0"/>
    <x v="6"/>
    <n v="188.3"/>
    <n v="209.5"/>
    <n v="224.3"/>
    <n v="244.7"/>
    <n v="226.6"/>
    <n v="126.6"/>
    <n v="103.4"/>
    <n v="127.6"/>
    <n v="180.4"/>
    <n v="210.4"/>
    <n v="203.7"/>
    <n v="186.2"/>
    <n v="2231.6999999999998"/>
    <n v="17.3"/>
    <n v="3.8"/>
    <n v="1.9"/>
    <n v="5.8"/>
    <n v="24.3"/>
    <n v="39.200000000000003"/>
    <n v="3.8"/>
    <n v="11.2"/>
    <n v="4.3"/>
    <n v="13.5"/>
    <n v="15.3"/>
    <n v="4"/>
    <n v="144.4"/>
    <n v="2376.1000000000008"/>
  </r>
  <r>
    <x v="97"/>
    <x v="0"/>
    <x v="8"/>
    <n v="46"/>
    <n v="27.7"/>
    <n v="45.7"/>
    <n v="52.8"/>
    <n v="82.8"/>
    <n v="79.099999999999994"/>
    <n v="50"/>
    <n v="49"/>
    <n v="34.299999999999997"/>
    <n v="72.099999999999994"/>
    <n v="25.8"/>
    <n v="25.2"/>
    <n v="590.5"/>
    <n v="1"/>
    <n v="5"/>
    <n v="7.9"/>
    <n v="2"/>
    <n v="2.4"/>
    <n v="2"/>
    <n v="0"/>
    <n v="0"/>
    <n v="7"/>
    <n v="6.5"/>
    <n v="5"/>
    <n v="23"/>
    <n v="61.8"/>
    <n v="652.29999999999995"/>
  </r>
  <r>
    <x v="98"/>
    <x v="0"/>
    <x v="7"/>
    <n v="0"/>
    <n v="0"/>
    <n v="0"/>
    <n v="0"/>
    <n v="0"/>
    <n v="0"/>
    <n v="0"/>
    <n v="0"/>
    <n v="0"/>
    <n v="0"/>
    <n v="0"/>
    <n v="0"/>
    <n v="0"/>
    <n v="0"/>
    <n v="0"/>
    <n v="0"/>
    <n v="0"/>
    <n v="0"/>
    <n v="0"/>
    <n v="0"/>
    <n v="0"/>
    <n v="0"/>
    <n v="0"/>
    <n v="0"/>
    <n v="0"/>
    <n v="0"/>
    <n v="0"/>
  </r>
  <r>
    <x v="99"/>
    <x v="0"/>
    <x v="5"/>
    <n v="0"/>
    <n v="0"/>
    <n v="0"/>
    <n v="0"/>
    <n v="0"/>
    <n v="0"/>
    <n v="0"/>
    <n v="0"/>
    <n v="0"/>
    <n v="0"/>
    <n v="0"/>
    <n v="0"/>
    <n v="0"/>
    <n v="0"/>
    <n v="0"/>
    <n v="0"/>
    <n v="0"/>
    <n v="0"/>
    <n v="0"/>
    <n v="0"/>
    <n v="0"/>
    <n v="0"/>
    <n v="0"/>
    <n v="0"/>
    <n v="0"/>
    <n v="0"/>
    <n v="0"/>
  </r>
  <r>
    <x v="100"/>
    <x v="0"/>
    <x v="4"/>
    <n v="135.4"/>
    <n v="102.2"/>
    <n v="117.8"/>
    <n v="124.3"/>
    <n v="122.3"/>
    <n v="109.6"/>
    <n v="113.2"/>
    <n v="134.9"/>
    <n v="112.6"/>
    <n v="125.8"/>
    <n v="25.5"/>
    <n v="84.1"/>
    <n v="1307.6999999999998"/>
    <n v="23.7"/>
    <n v="25.2"/>
    <n v="12.9"/>
    <n v="13.7"/>
    <n v="29.1"/>
    <n v="32.9"/>
    <n v="31.5"/>
    <n v="18.600000000000001"/>
    <n v="12.5"/>
    <n v="22.8"/>
    <n v="9.8000000000000007"/>
    <n v="25.6"/>
    <n v="258.3"/>
    <n v="1565.9999999999998"/>
  </r>
  <r>
    <x v="101"/>
    <x v="0"/>
    <x v="3"/>
    <n v="9.8000000000000007"/>
    <n v="3"/>
    <n v="10.5"/>
    <n v="2.1"/>
    <n v="3.7"/>
    <n v="2"/>
    <n v="0"/>
    <n v="4.5999999999999996"/>
    <n v="0.9"/>
    <n v="15"/>
    <n v="0.9"/>
    <n v="5.7"/>
    <n v="58.2"/>
    <n v="104.3"/>
    <n v="114.2"/>
    <n v="112.7"/>
    <n v="118"/>
    <n v="121.7"/>
    <n v="112.2"/>
    <n v="74.3"/>
    <n v="58.5"/>
    <n v="110.1"/>
    <n v="114.3"/>
    <n v="118.2"/>
    <n v="65.900000000000006"/>
    <n v="1224.4000000000001"/>
    <n v="1282.6000000000001"/>
  </r>
  <r>
    <x v="102"/>
    <x v="0"/>
    <x v="0"/>
    <n v="0"/>
    <n v="0"/>
    <n v="0"/>
    <n v="0"/>
    <n v="0"/>
    <n v="0"/>
    <n v="0"/>
    <n v="0"/>
    <n v="0"/>
    <n v="0"/>
    <n v="0"/>
    <n v="0"/>
    <n v="0"/>
    <n v="0"/>
    <n v="0"/>
    <n v="0"/>
    <n v="0"/>
    <n v="0"/>
    <n v="0"/>
    <n v="0"/>
    <n v="0"/>
    <n v="0"/>
    <n v="0"/>
    <n v="0"/>
    <n v="0"/>
    <n v="0"/>
    <n v="0"/>
  </r>
  <r>
    <x v="103"/>
    <x v="0"/>
    <x v="4"/>
    <n v="82.7"/>
    <n v="165.5"/>
    <n v="130.19999999999999"/>
    <n v="84"/>
    <n v="61.2"/>
    <n v="34.799999999999997"/>
    <n v="72.5"/>
    <n v="36"/>
    <n v="54.8"/>
    <n v="84"/>
    <n v="165.1"/>
    <n v="41.1"/>
    <n v="1011.9"/>
    <n v="22.5"/>
    <n v="38.200000000000003"/>
    <n v="18.100000000000001"/>
    <n v="49.2"/>
    <n v="61.6"/>
    <n v="73.099999999999994"/>
    <n v="26"/>
    <n v="47.7"/>
    <n v="50.7"/>
    <n v="85.8"/>
    <n v="48.1"/>
    <n v="38.700000000000003"/>
    <n v="559.70000000000005"/>
    <n v="1571.6"/>
  </r>
  <r>
    <x v="104"/>
    <x v="0"/>
    <x v="4"/>
    <n v="160.6"/>
    <n v="124"/>
    <n v="134.30000000000001"/>
    <n v="80.400000000000006"/>
    <n v="125.3"/>
    <n v="64"/>
    <n v="0"/>
    <n v="0"/>
    <n v="0"/>
    <n v="1.4"/>
    <n v="0"/>
    <n v="2"/>
    <n v="692"/>
    <n v="1"/>
    <n v="29.5"/>
    <n v="14.5"/>
    <n v="3.5"/>
    <n v="5"/>
    <n v="0"/>
    <n v="0"/>
    <n v="0"/>
    <n v="0"/>
    <n v="0"/>
    <n v="0"/>
    <n v="0"/>
    <n v="53.5"/>
    <n v="745.5"/>
  </r>
  <r>
    <x v="105"/>
    <x v="0"/>
    <x v="6"/>
    <n v="0"/>
    <n v="0"/>
    <n v="0"/>
    <n v="0"/>
    <n v="0"/>
    <n v="0"/>
    <n v="0"/>
    <n v="0"/>
    <n v="0"/>
    <n v="0"/>
    <n v="0"/>
    <n v="0"/>
    <n v="0"/>
    <n v="0"/>
    <n v="0"/>
    <n v="0"/>
    <n v="0"/>
    <n v="0"/>
    <n v="0"/>
    <n v="0"/>
    <n v="0"/>
    <n v="0"/>
    <n v="0"/>
    <n v="0"/>
    <n v="0"/>
    <n v="0"/>
    <n v="0"/>
  </r>
  <r>
    <x v="106"/>
    <x v="0"/>
    <x v="6"/>
    <n v="0"/>
    <n v="0"/>
    <n v="0"/>
    <n v="0"/>
    <n v="0"/>
    <n v="0"/>
    <n v="0"/>
    <n v="0"/>
    <n v="0"/>
    <n v="0"/>
    <n v="0"/>
    <n v="0"/>
    <n v="0"/>
    <n v="0"/>
    <n v="0"/>
    <n v="0"/>
    <n v="0"/>
    <n v="0"/>
    <n v="0"/>
    <n v="0"/>
    <n v="0"/>
    <n v="0"/>
    <n v="0"/>
    <n v="0"/>
    <n v="0"/>
    <n v="0"/>
    <n v="0"/>
  </r>
  <r>
    <x v="107"/>
    <x v="0"/>
    <x v="2"/>
    <n v="153.5"/>
    <n v="267.5"/>
    <n v="219.5"/>
    <n v="289.39999999999998"/>
    <n v="173.4"/>
    <n v="127.7"/>
    <n v="151.69999999999999"/>
    <n v="107"/>
    <n v="138.1"/>
    <n v="204.7"/>
    <n v="193.7"/>
    <n v="121.9"/>
    <n v="2148.1"/>
    <n v="48.9"/>
    <n v="43.2"/>
    <n v="4.0999999999999996"/>
    <n v="31.8"/>
    <n v="10.199999999999999"/>
    <n v="3.9"/>
    <n v="0"/>
    <n v="0"/>
    <n v="0"/>
    <n v="0"/>
    <n v="22.9"/>
    <n v="24.6"/>
    <n v="189.6"/>
    <n v="2337.6999999999998"/>
  </r>
  <r>
    <x v="108"/>
    <x v="0"/>
    <x v="1"/>
    <n v="105.6"/>
    <n v="124"/>
    <n v="126"/>
    <n v="0"/>
    <n v="0"/>
    <n v="0"/>
    <n v="0"/>
    <n v="0"/>
    <n v="0"/>
    <n v="0"/>
    <n v="0"/>
    <n v="0"/>
    <n v="355.6"/>
    <n v="7"/>
    <n v="0"/>
    <n v="0.6"/>
    <n v="0"/>
    <n v="0"/>
    <n v="0"/>
    <n v="0"/>
    <n v="0"/>
    <n v="0"/>
    <n v="0"/>
    <n v="0"/>
    <n v="0"/>
    <n v="7.6"/>
    <n v="363.20000000000005"/>
  </r>
  <r>
    <x v="109"/>
    <x v="0"/>
    <x v="5"/>
    <n v="0"/>
    <n v="38.700000000000003"/>
    <n v="84.4"/>
    <n v="88"/>
    <n v="72.7"/>
    <n v="86.3"/>
    <n v="87.2"/>
    <n v="79.8"/>
    <n v="88.9"/>
    <n v="81.2"/>
    <n v="70"/>
    <n v="46.7"/>
    <n v="823.90000000000009"/>
    <n v="8"/>
    <n v="28.2"/>
    <n v="15"/>
    <n v="23.1"/>
    <n v="16.100000000000001"/>
    <n v="2.6"/>
    <n v="11.4"/>
    <n v="12.1"/>
    <n v="9"/>
    <n v="20"/>
    <n v="39.6"/>
    <n v="17.7"/>
    <n v="202.79999999999998"/>
    <n v="1026.7000000000003"/>
  </r>
  <r>
    <x v="110"/>
    <x v="0"/>
    <x v="2"/>
    <n v="0"/>
    <n v="0"/>
    <n v="0"/>
    <n v="0"/>
    <n v="0"/>
    <n v="0"/>
    <n v="0"/>
    <n v="0"/>
    <n v="0"/>
    <n v="0"/>
    <n v="0"/>
    <n v="0"/>
    <n v="0"/>
    <n v="0"/>
    <n v="0"/>
    <n v="0"/>
    <n v="0"/>
    <n v="0"/>
    <n v="0"/>
    <n v="0"/>
    <n v="0"/>
    <n v="0"/>
    <n v="0"/>
    <n v="0"/>
    <n v="0"/>
    <n v="0"/>
    <n v="0"/>
  </r>
  <r>
    <x v="111"/>
    <x v="0"/>
    <x v="8"/>
    <n v="0"/>
    <n v="0"/>
    <n v="0"/>
    <n v="0"/>
    <n v="0"/>
    <n v="0"/>
    <n v="169.9"/>
    <n v="140.4"/>
    <n v="143.4"/>
    <n v="95.8"/>
    <n v="90.9"/>
    <n v="120.8"/>
    <n v="761.19999999999993"/>
    <n v="0"/>
    <n v="0"/>
    <n v="0"/>
    <n v="0"/>
    <n v="0"/>
    <n v="0"/>
    <n v="0.2"/>
    <n v="59.5"/>
    <n v="0"/>
    <n v="73.3"/>
    <n v="104.8"/>
    <n v="83.5"/>
    <n v="321.3"/>
    <n v="1082.5"/>
  </r>
  <r>
    <x v="112"/>
    <x v="0"/>
    <x v="8"/>
    <n v="169.7"/>
    <n v="107.3"/>
    <n v="80.400000000000006"/>
    <n v="87"/>
    <n v="146.69999999999999"/>
    <n v="138"/>
    <n v="78.400000000000006"/>
    <n v="101.1"/>
    <n v="199"/>
    <n v="213.1"/>
    <n v="138.69999999999999"/>
    <n v="85.1"/>
    <n v="1544.4999999999998"/>
    <n v="1.3"/>
    <n v="1.5"/>
    <n v="7.6"/>
    <n v="0"/>
    <n v="7.1"/>
    <n v="3"/>
    <n v="0"/>
    <n v="0"/>
    <n v="0"/>
    <n v="0"/>
    <n v="0"/>
    <n v="1"/>
    <n v="21.5"/>
    <n v="1565.9999999999995"/>
  </r>
  <r>
    <x v="113"/>
    <x v="0"/>
    <x v="0"/>
    <n v="88.5"/>
    <n v="87.2"/>
    <n v="90.3"/>
    <n v="84"/>
    <n v="114.3"/>
    <n v="118.6"/>
    <n v="27.3"/>
    <n v="0"/>
    <n v="0"/>
    <n v="0"/>
    <n v="0"/>
    <n v="0"/>
    <n v="610.19999999999993"/>
    <n v="62.5"/>
    <n v="62.7"/>
    <n v="41.8"/>
    <n v="34.4"/>
    <n v="33.9"/>
    <n v="16.100000000000001"/>
    <n v="17.2"/>
    <n v="0"/>
    <n v="0"/>
    <n v="0"/>
    <n v="0"/>
    <n v="0"/>
    <n v="268.60000000000002"/>
    <n v="878.8"/>
  </r>
  <r>
    <x v="114"/>
    <x v="0"/>
    <x v="5"/>
    <n v="210.6"/>
    <n v="125.5"/>
    <n v="125"/>
    <n v="0"/>
    <n v="0"/>
    <n v="0"/>
    <n v="0"/>
    <n v="0"/>
    <n v="0"/>
    <n v="0"/>
    <n v="0"/>
    <n v="0"/>
    <n v="461.1"/>
    <n v="0.5"/>
    <n v="0"/>
    <n v="1.3"/>
    <n v="0"/>
    <n v="0"/>
    <n v="0"/>
    <n v="0"/>
    <n v="0"/>
    <n v="0"/>
    <n v="0"/>
    <n v="0"/>
    <n v="0"/>
    <n v="1.8"/>
    <n v="462.90000000000003"/>
  </r>
  <r>
    <x v="115"/>
    <x v="0"/>
    <x v="0"/>
    <n v="71.3"/>
    <n v="80.400000000000006"/>
    <n v="85.2"/>
    <n v="91.7"/>
    <n v="113.5"/>
    <n v="93"/>
    <n v="94.5"/>
    <n v="62.9"/>
    <n v="184.2"/>
    <n v="207.8"/>
    <n v="200.4"/>
    <n v="156.80000000000001"/>
    <n v="1441.6999999999998"/>
    <n v="32.299999999999997"/>
    <n v="66.400000000000006"/>
    <n v="24.5"/>
    <n v="31"/>
    <n v="40.9"/>
    <n v="28.6"/>
    <n v="37.9"/>
    <n v="9.1999999999999993"/>
    <n v="11.6"/>
    <n v="25.6"/>
    <n v="48.1"/>
    <n v="23.3"/>
    <n v="379.40000000000003"/>
    <n v="1821.0999999999997"/>
  </r>
  <r>
    <x v="116"/>
    <x v="0"/>
    <x v="3"/>
    <n v="31.1"/>
    <n v="15.5"/>
    <n v="21.4"/>
    <n v="52.1"/>
    <n v="46.5"/>
    <n v="34.5"/>
    <n v="36.9"/>
    <n v="43.5"/>
    <n v="45.5"/>
    <n v="27.3"/>
    <n v="42.6"/>
    <n v="33.299999999999997"/>
    <n v="430.20000000000005"/>
    <n v="53.9"/>
    <n v="60.5"/>
    <n v="49.6"/>
    <n v="70.400000000000006"/>
    <n v="53.5"/>
    <n v="66.5"/>
    <n v="84.1"/>
    <n v="57.5"/>
    <n v="84.5"/>
    <n v="74.7"/>
    <n v="54.7"/>
    <n v="37.700000000000003"/>
    <n v="747.60000000000014"/>
    <n v="1177.8000000000002"/>
  </r>
  <r>
    <x v="117"/>
    <x v="0"/>
    <x v="5"/>
    <n v="150.80000000000001"/>
    <n v="117.3"/>
    <n v="117"/>
    <n v="119.1"/>
    <n v="88.1"/>
    <n v="121.3"/>
    <n v="114.8"/>
    <n v="90.1"/>
    <n v="107.9"/>
    <n v="115.5"/>
    <n v="110.3"/>
    <n v="79.7"/>
    <n v="1331.9"/>
    <n v="15.5"/>
    <n v="16.3"/>
    <n v="28.7"/>
    <n v="9.3000000000000007"/>
    <n v="15.7"/>
    <n v="17.399999999999999"/>
    <n v="9.4"/>
    <n v="9.4"/>
    <n v="11.7"/>
    <n v="31.4"/>
    <n v="18.600000000000001"/>
    <n v="10.9"/>
    <n v="194.3"/>
    <n v="1526.2000000000005"/>
  </r>
  <r>
    <x v="118"/>
    <x v="0"/>
    <x v="4"/>
    <n v="251"/>
    <n v="128.30000000000001"/>
    <n v="187.9"/>
    <n v="200"/>
    <n v="276.3"/>
    <n v="135.5"/>
    <n v="269.39999999999998"/>
    <n v="303.2"/>
    <n v="238.9"/>
    <n v="168.3"/>
    <n v="223.9"/>
    <n v="250.1"/>
    <n v="2632.8"/>
    <n v="7.3"/>
    <n v="112.4"/>
    <n v="46.4"/>
    <n v="10.199999999999999"/>
    <n v="0"/>
    <n v="56.7"/>
    <n v="0"/>
    <n v="0"/>
    <n v="0"/>
    <n v="22.7"/>
    <n v="8.6"/>
    <n v="0"/>
    <n v="264.3"/>
    <n v="2897.1"/>
  </r>
  <r>
    <x v="119"/>
    <x v="0"/>
    <x v="1"/>
    <n v="191.1"/>
    <n v="171.9"/>
    <n v="204.3"/>
    <n v="233.9"/>
    <n v="210.8"/>
    <n v="165.7"/>
    <n v="79"/>
    <n v="104"/>
    <n v="201"/>
    <n v="235.3"/>
    <n v="70"/>
    <n v="54.8"/>
    <n v="1921.8"/>
    <n v="0"/>
    <n v="0"/>
    <n v="3.8"/>
    <n v="0"/>
    <n v="0"/>
    <n v="0"/>
    <n v="9.1999999999999993"/>
    <n v="3.5"/>
    <n v="20.5"/>
    <n v="2.2000000000000002"/>
    <n v="38.6"/>
    <n v="6.5"/>
    <n v="84.300000000000011"/>
    <n v="2006.1"/>
  </r>
  <r>
    <x v="120"/>
    <x v="0"/>
    <x v="0"/>
    <n v="0"/>
    <n v="0"/>
    <n v="0"/>
    <n v="0"/>
    <n v="0"/>
    <n v="0"/>
    <n v="0"/>
    <n v="0"/>
    <n v="0"/>
    <n v="0"/>
    <n v="0"/>
    <n v="0"/>
    <n v="0"/>
    <n v="0"/>
    <n v="0"/>
    <n v="0"/>
    <n v="0"/>
    <n v="0"/>
    <n v="0"/>
    <n v="0"/>
    <n v="0"/>
    <n v="0"/>
    <n v="0"/>
    <n v="0"/>
    <n v="0"/>
    <n v="0"/>
    <n v="0"/>
  </r>
  <r>
    <x v="121"/>
    <x v="0"/>
    <x v="3"/>
    <n v="0"/>
    <n v="0"/>
    <n v="0"/>
    <n v="0"/>
    <n v="0"/>
    <n v="0"/>
    <n v="0"/>
    <n v="0"/>
    <n v="0"/>
    <n v="0"/>
    <n v="0"/>
    <n v="0"/>
    <n v="0"/>
    <n v="0"/>
    <n v="0"/>
    <n v="0"/>
    <n v="0"/>
    <n v="0"/>
    <n v="0"/>
    <n v="0"/>
    <n v="0"/>
    <n v="0"/>
    <n v="0"/>
    <n v="0"/>
    <n v="0"/>
    <n v="0"/>
    <n v="0"/>
  </r>
  <r>
    <x v="122"/>
    <x v="0"/>
    <x v="0"/>
    <n v="0"/>
    <n v="0"/>
    <n v="0"/>
    <n v="0"/>
    <n v="0"/>
    <n v="0"/>
    <n v="0"/>
    <n v="0"/>
    <n v="0"/>
    <n v="0"/>
    <n v="0"/>
    <n v="0"/>
    <n v="0"/>
    <n v="0"/>
    <n v="0"/>
    <n v="0"/>
    <n v="0"/>
    <n v="0"/>
    <n v="0"/>
    <n v="0"/>
    <n v="0"/>
    <n v="0"/>
    <n v="0"/>
    <n v="0"/>
    <n v="0"/>
    <n v="0"/>
    <n v="0"/>
  </r>
  <r>
    <x v="123"/>
    <x v="0"/>
    <x v="2"/>
    <n v="0"/>
    <n v="0"/>
    <n v="0"/>
    <n v="0"/>
    <n v="0"/>
    <n v="0"/>
    <n v="0"/>
    <n v="0"/>
    <n v="0"/>
    <n v="0"/>
    <n v="0"/>
    <n v="0"/>
    <n v="0"/>
    <n v="0"/>
    <n v="0"/>
    <n v="0"/>
    <n v="0"/>
    <n v="0"/>
    <n v="0"/>
    <n v="0"/>
    <n v="0"/>
    <n v="0"/>
    <n v="0"/>
    <n v="0"/>
    <n v="0"/>
    <n v="0"/>
    <n v="0"/>
  </r>
  <r>
    <x v="124"/>
    <x v="0"/>
    <x v="6"/>
    <n v="73.2"/>
    <n v="68"/>
    <n v="59.3"/>
    <n v="160"/>
    <n v="97.2"/>
    <n v="82.9"/>
    <n v="60.7"/>
    <n v="109.4"/>
    <n v="41.6"/>
    <n v="74.5"/>
    <n v="134.80000000000001"/>
    <n v="111.8"/>
    <n v="1073.4000000000001"/>
    <n v="2.2000000000000002"/>
    <n v="2"/>
    <n v="7"/>
    <n v="5"/>
    <n v="7.3"/>
    <n v="14.2"/>
    <n v="5"/>
    <n v="2"/>
    <n v="14.5"/>
    <n v="18"/>
    <n v="50"/>
    <n v="8.6"/>
    <n v="135.80000000000001"/>
    <n v="1209.2"/>
  </r>
  <r>
    <x v="125"/>
    <x v="0"/>
    <x v="6"/>
    <n v="77.7"/>
    <n v="52.3"/>
    <n v="34.5"/>
    <n v="39.4"/>
    <n v="5.3"/>
    <n v="0"/>
    <n v="0"/>
    <n v="0"/>
    <n v="0"/>
    <n v="0"/>
    <n v="0"/>
    <n v="0"/>
    <n v="209.20000000000002"/>
    <n v="60.7"/>
    <n v="58.3"/>
    <n v="103.1"/>
    <n v="66.3"/>
    <n v="47.9"/>
    <n v="0.6"/>
    <n v="0"/>
    <n v="0"/>
    <n v="0"/>
    <n v="0"/>
    <n v="0"/>
    <n v="0"/>
    <n v="336.9"/>
    <n v="546.10000000000014"/>
  </r>
  <r>
    <x v="126"/>
    <x v="0"/>
    <x v="6"/>
    <n v="0"/>
    <n v="0"/>
    <n v="0"/>
    <n v="0"/>
    <n v="0"/>
    <n v="0"/>
    <n v="0"/>
    <n v="20.8"/>
    <n v="47.5"/>
    <n v="26.9"/>
    <n v="30.3"/>
    <n v="23.2"/>
    <n v="148.69999999999999"/>
    <n v="0"/>
    <n v="0"/>
    <n v="0"/>
    <n v="0"/>
    <n v="0"/>
    <n v="0"/>
    <n v="0"/>
    <n v="113.5"/>
    <n v="75.900000000000006"/>
    <n v="103.2"/>
    <n v="108.6"/>
    <n v="56.6"/>
    <n v="457.80000000000007"/>
    <n v="606.5"/>
  </r>
  <r>
    <x v="127"/>
    <x v="0"/>
    <x v="3"/>
    <n v="178.1"/>
    <n v="98.2"/>
    <n v="209.4"/>
    <n v="173.8"/>
    <n v="183.1"/>
    <n v="181.9"/>
    <n v="241.7"/>
    <n v="179.7"/>
    <n v="96"/>
    <n v="45"/>
    <n v="41.1"/>
    <n v="34"/>
    <n v="1662"/>
    <n v="0"/>
    <n v="0"/>
    <n v="0"/>
    <n v="0"/>
    <n v="0"/>
    <n v="0"/>
    <n v="0"/>
    <n v="0"/>
    <n v="4.0999999999999996"/>
    <n v="13.2"/>
    <n v="28.1"/>
    <n v="0"/>
    <n v="45.4"/>
    <n v="1707.3999999999999"/>
  </r>
  <r>
    <x v="128"/>
    <x v="0"/>
    <x v="8"/>
    <n v="0"/>
    <n v="0"/>
    <n v="0"/>
    <n v="0"/>
    <n v="0"/>
    <n v="0"/>
    <n v="0"/>
    <n v="0"/>
    <n v="0"/>
    <n v="0"/>
    <n v="0"/>
    <n v="0"/>
    <n v="0"/>
    <n v="0"/>
    <n v="0"/>
    <n v="0"/>
    <n v="0"/>
    <n v="0"/>
    <n v="0"/>
    <n v="0"/>
    <n v="0"/>
    <n v="0"/>
    <n v="0"/>
    <n v="0"/>
    <n v="0"/>
    <n v="0"/>
    <n v="0"/>
  </r>
  <r>
    <x v="129"/>
    <x v="0"/>
    <x v="1"/>
    <n v="254"/>
    <n v="223.5"/>
    <n v="188.4"/>
    <n v="249.4"/>
    <n v="253.2"/>
    <n v="157.69999999999999"/>
    <n v="96.3"/>
    <n v="158"/>
    <n v="175.5"/>
    <n v="153.19999999999999"/>
    <n v="165.5"/>
    <n v="99.5"/>
    <n v="2174.1999999999998"/>
    <n v="30.9"/>
    <n v="15.5"/>
    <n v="39"/>
    <n v="26.2"/>
    <n v="35.299999999999997"/>
    <n v="44.8"/>
    <n v="26.8"/>
    <n v="24.3"/>
    <n v="22.7"/>
    <n v="41.9"/>
    <n v="74.599999999999994"/>
    <n v="29.6"/>
    <n v="411.6"/>
    <n v="2585.8000000000002"/>
  </r>
  <r>
    <x v="130"/>
    <x v="0"/>
    <x v="5"/>
    <n v="0"/>
    <n v="0"/>
    <n v="0"/>
    <n v="0"/>
    <n v="0"/>
    <n v="0"/>
    <n v="0"/>
    <n v="0"/>
    <n v="0"/>
    <n v="0"/>
    <n v="0"/>
    <n v="0"/>
    <n v="0"/>
    <n v="0"/>
    <n v="0"/>
    <n v="0"/>
    <n v="0"/>
    <n v="0"/>
    <n v="0"/>
    <n v="0"/>
    <n v="0"/>
    <n v="0"/>
    <n v="0"/>
    <n v="0"/>
    <n v="0"/>
    <n v="0"/>
    <n v="0"/>
  </r>
  <r>
    <x v="131"/>
    <x v="0"/>
    <x v="2"/>
    <n v="0"/>
    <n v="0"/>
    <n v="0"/>
    <n v="0"/>
    <n v="1.1000000000000001"/>
    <n v="7.2"/>
    <n v="6.9"/>
    <n v="0"/>
    <n v="0"/>
    <n v="0"/>
    <n v="0"/>
    <n v="0"/>
    <n v="15.200000000000001"/>
    <n v="0"/>
    <n v="0"/>
    <n v="0"/>
    <n v="0"/>
    <n v="0"/>
    <n v="0"/>
    <n v="0"/>
    <n v="0"/>
    <n v="0"/>
    <n v="0"/>
    <n v="0"/>
    <n v="0"/>
    <n v="0"/>
    <n v="15.200000000000001"/>
  </r>
  <r>
    <x v="132"/>
    <x v="0"/>
    <x v="5"/>
    <n v="114.1"/>
    <n v="97.5"/>
    <n v="137.30000000000001"/>
    <n v="128"/>
    <n v="141.19999999999999"/>
    <n v="116.5"/>
    <n v="100"/>
    <n v="108.2"/>
    <n v="117.9"/>
    <n v="158.9"/>
    <n v="156.6"/>
    <n v="92.7"/>
    <n v="1468.9"/>
    <n v="62.1"/>
    <n v="36.700000000000003"/>
    <n v="31.4"/>
    <n v="28.6"/>
    <n v="36.799999999999997"/>
    <n v="28.4"/>
    <n v="23.8"/>
    <n v="48.2"/>
    <n v="33.299999999999997"/>
    <n v="42.1"/>
    <n v="35.200000000000003"/>
    <n v="23.6"/>
    <n v="430.2000000000001"/>
    <n v="1899.1"/>
  </r>
  <r>
    <x v="133"/>
    <x v="0"/>
    <x v="1"/>
    <n v="123.3"/>
    <n v="104.1"/>
    <n v="135"/>
    <n v="107"/>
    <n v="73.5"/>
    <n v="66.599999999999994"/>
    <n v="120.4"/>
    <n v="117.8"/>
    <n v="132.69999999999999"/>
    <n v="143.6"/>
    <n v="130.5"/>
    <n v="113.2"/>
    <n v="1367.6999999999998"/>
    <n v="0"/>
    <n v="3.4"/>
    <n v="1.3"/>
    <n v="3"/>
    <n v="1"/>
    <n v="0"/>
    <n v="4.5"/>
    <n v="0"/>
    <n v="0"/>
    <n v="3"/>
    <n v="0"/>
    <n v="0.5"/>
    <n v="16.7"/>
    <n v="1384.3999999999999"/>
  </r>
  <r>
    <x v="134"/>
    <x v="0"/>
    <x v="7"/>
    <n v="0"/>
    <n v="0"/>
    <n v="0"/>
    <n v="0"/>
    <n v="0"/>
    <n v="0"/>
    <n v="0"/>
    <n v="0"/>
    <n v="0"/>
    <n v="0"/>
    <n v="0"/>
    <n v="0"/>
    <n v="0"/>
    <n v="0"/>
    <n v="0"/>
    <n v="0"/>
    <n v="0"/>
    <n v="0"/>
    <n v="0"/>
    <n v="0"/>
    <n v="0"/>
    <n v="0"/>
    <n v="0"/>
    <n v="0"/>
    <n v="0"/>
    <n v="0"/>
    <n v="0"/>
  </r>
  <r>
    <x v="135"/>
    <x v="0"/>
    <x v="5"/>
    <n v="0"/>
    <n v="0"/>
    <n v="0"/>
    <n v="0"/>
    <n v="0"/>
    <n v="0"/>
    <n v="0"/>
    <n v="0"/>
    <n v="0"/>
    <n v="0"/>
    <n v="0"/>
    <n v="0"/>
    <n v="0"/>
    <n v="0"/>
    <n v="0"/>
    <n v="0"/>
    <n v="0"/>
    <n v="0"/>
    <n v="0"/>
    <n v="0"/>
    <n v="0"/>
    <n v="0"/>
    <n v="0"/>
    <n v="0"/>
    <n v="0"/>
    <n v="0"/>
    <n v="0"/>
  </r>
  <r>
    <x v="136"/>
    <x v="0"/>
    <x v="2"/>
    <n v="159.1"/>
    <n v="147.1"/>
    <n v="152.5"/>
    <n v="153.5"/>
    <n v="147.9"/>
    <n v="110"/>
    <n v="202.1"/>
    <n v="165"/>
    <n v="173.6"/>
    <n v="114.2"/>
    <n v="154.30000000000001"/>
    <n v="112"/>
    <n v="1791.3"/>
    <n v="14.4"/>
    <n v="10.9"/>
    <n v="12.6"/>
    <n v="2.8"/>
    <n v="5.0999999999999996"/>
    <n v="12.2"/>
    <n v="2.2999999999999998"/>
    <n v="1.5"/>
    <n v="12.5"/>
    <n v="3.7"/>
    <n v="14.4"/>
    <n v="17.600000000000001"/>
    <n v="110"/>
    <n v="1901.3"/>
  </r>
  <r>
    <x v="137"/>
    <x v="0"/>
    <x v="8"/>
    <n v="44"/>
    <n v="117.1"/>
    <n v="250.3"/>
    <n v="95"/>
    <n v="67.7"/>
    <n v="175.5"/>
    <n v="162.1"/>
    <n v="100.4"/>
    <n v="247.1"/>
    <n v="131.1"/>
    <n v="250.6"/>
    <n v="187.5"/>
    <n v="1828.3999999999999"/>
    <n v="34.200000000000003"/>
    <n v="3"/>
    <n v="2.1"/>
    <n v="14.9"/>
    <n v="28.5"/>
    <n v="8.5"/>
    <n v="9.8000000000000007"/>
    <n v="5.5"/>
    <n v="12.1"/>
    <n v="18"/>
    <n v="2"/>
    <n v="6.5"/>
    <n v="145.1"/>
    <n v="1973.4999999999998"/>
  </r>
  <r>
    <x v="138"/>
    <x v="0"/>
    <x v="0"/>
    <n v="0"/>
    <n v="0"/>
    <n v="0"/>
    <n v="0"/>
    <n v="0"/>
    <n v="0"/>
    <n v="0"/>
    <n v="0"/>
    <n v="0"/>
    <n v="0"/>
    <n v="0"/>
    <n v="0"/>
    <n v="0"/>
    <n v="0"/>
    <n v="0"/>
    <n v="0"/>
    <n v="0"/>
    <n v="0"/>
    <n v="0"/>
    <n v="0"/>
    <n v="0"/>
    <n v="0"/>
    <n v="0"/>
    <n v="0"/>
    <n v="0"/>
    <n v="0"/>
    <n v="0"/>
  </r>
  <r>
    <x v="139"/>
    <x v="0"/>
    <x v="0"/>
    <n v="55.7"/>
    <n v="65.599999999999994"/>
    <n v="58.7"/>
    <n v="53.7"/>
    <n v="90.6"/>
    <n v="2.2999999999999998"/>
    <n v="0"/>
    <n v="0"/>
    <n v="0"/>
    <n v="0"/>
    <n v="0"/>
    <n v="0"/>
    <n v="326.59999999999997"/>
    <n v="120.7"/>
    <n v="123.1"/>
    <n v="77.900000000000006"/>
    <n v="75.2"/>
    <n v="37.200000000000003"/>
    <n v="25.3"/>
    <n v="0"/>
    <n v="0"/>
    <n v="0"/>
    <n v="0"/>
    <n v="0"/>
    <n v="0"/>
    <n v="459.40000000000003"/>
    <n v="786"/>
  </r>
  <r>
    <x v="140"/>
    <x v="0"/>
    <x v="8"/>
    <n v="92.2"/>
    <n v="102.7"/>
    <n v="161.30000000000001"/>
    <n v="173.6"/>
    <n v="122.9"/>
    <n v="103.1"/>
    <n v="59.7"/>
    <n v="122.2"/>
    <n v="80.400000000000006"/>
    <n v="56.3"/>
    <n v="100.4"/>
    <n v="140.5"/>
    <n v="1315.3000000000002"/>
    <n v="4.3"/>
    <n v="4"/>
    <n v="11"/>
    <n v="7.1"/>
    <n v="7.6"/>
    <n v="4.8"/>
    <n v="11.7"/>
    <n v="6.8"/>
    <n v="7.3"/>
    <n v="29.6"/>
    <n v="31.6"/>
    <n v="19.100000000000001"/>
    <n v="144.89999999999998"/>
    <n v="1460.1999999999996"/>
  </r>
  <r>
    <x v="141"/>
    <x v="0"/>
    <x v="5"/>
    <n v="78.099999999999994"/>
    <n v="120.4"/>
    <n v="135.30000000000001"/>
    <n v="79.099999999999994"/>
    <n v="89.2"/>
    <n v="89.2"/>
    <n v="93.8"/>
    <n v="33.1"/>
    <n v="77.8"/>
    <n v="130.6"/>
    <n v="89.7"/>
    <n v="62.3"/>
    <n v="1078.5999999999999"/>
    <n v="22.1"/>
    <n v="2.2999999999999998"/>
    <n v="4.8"/>
    <n v="25.1"/>
    <n v="31.1"/>
    <n v="13.3"/>
    <n v="9.9"/>
    <n v="2.2999999999999998"/>
    <n v="13.1"/>
    <n v="3"/>
    <n v="54.2"/>
    <n v="6.8"/>
    <n v="188"/>
    <n v="1266.5999999999995"/>
  </r>
  <r>
    <x v="142"/>
    <x v="0"/>
    <x v="5"/>
    <n v="127.1"/>
    <n v="100.2"/>
    <n v="128.4"/>
    <n v="111.3"/>
    <n v="0"/>
    <n v="0"/>
    <n v="0"/>
    <n v="0"/>
    <n v="0"/>
    <n v="0"/>
    <n v="0"/>
    <n v="0"/>
    <n v="467.00000000000006"/>
    <n v="21"/>
    <n v="18.5"/>
    <n v="4"/>
    <n v="0"/>
    <n v="0"/>
    <n v="0"/>
    <n v="0"/>
    <n v="0"/>
    <n v="0"/>
    <n v="0"/>
    <n v="0"/>
    <n v="0"/>
    <n v="43.5"/>
    <n v="510.50000000000006"/>
  </r>
  <r>
    <x v="143"/>
    <x v="0"/>
    <x v="8"/>
    <n v="0"/>
    <n v="0"/>
    <n v="0"/>
    <n v="0"/>
    <n v="1"/>
    <n v="28.2"/>
    <n v="5"/>
    <n v="0"/>
    <n v="0"/>
    <n v="0"/>
    <n v="0"/>
    <n v="0"/>
    <n v="34.200000000000003"/>
    <n v="0"/>
    <n v="0"/>
    <n v="0"/>
    <n v="0"/>
    <n v="80.599999999999994"/>
    <n v="40.9"/>
    <n v="40.200000000000003"/>
    <n v="0"/>
    <n v="0"/>
    <n v="0"/>
    <n v="0"/>
    <n v="0"/>
    <n v="161.69999999999999"/>
    <n v="195.89999999999998"/>
  </r>
  <r>
    <x v="144"/>
    <x v="0"/>
    <x v="7"/>
    <n v="0"/>
    <n v="0"/>
    <n v="0"/>
    <n v="0"/>
    <n v="0"/>
    <n v="0"/>
    <n v="0"/>
    <n v="0"/>
    <n v="15.7"/>
    <n v="87"/>
    <n v="46.9"/>
    <n v="80.900000000000006"/>
    <n v="230.5"/>
    <n v="0"/>
    <n v="0"/>
    <n v="0"/>
    <n v="0"/>
    <n v="0"/>
    <n v="0"/>
    <n v="0"/>
    <n v="0"/>
    <n v="16"/>
    <n v="39.9"/>
    <n v="66.8"/>
    <n v="15.2"/>
    <n v="137.89999999999998"/>
    <n v="368.4"/>
  </r>
  <r>
    <x v="145"/>
    <x v="0"/>
    <x v="0"/>
    <n v="177"/>
    <n v="184.2"/>
    <n v="190.9"/>
    <n v="234.3"/>
    <n v="227.6"/>
    <n v="197.2"/>
    <n v="160"/>
    <n v="167.7"/>
    <n v="143.6"/>
    <n v="173.2"/>
    <n v="126.5"/>
    <n v="93.9"/>
    <n v="2076.1"/>
    <n v="1.5"/>
    <n v="3"/>
    <n v="1"/>
    <n v="1"/>
    <n v="2"/>
    <n v="3"/>
    <n v="2"/>
    <n v="3.5"/>
    <n v="2"/>
    <n v="0.5"/>
    <n v="1.5"/>
    <n v="1"/>
    <n v="22"/>
    <n v="2098.1"/>
  </r>
  <r>
    <x v="146"/>
    <x v="0"/>
    <x v="8"/>
    <n v="185"/>
    <n v="150"/>
    <n v="164"/>
    <n v="172"/>
    <n v="190"/>
    <n v="183"/>
    <n v="178"/>
    <n v="160"/>
    <n v="143"/>
    <n v="171"/>
    <n v="153"/>
    <n v="0"/>
    <n v="1849"/>
    <n v="0"/>
    <n v="0"/>
    <n v="0"/>
    <n v="0"/>
    <n v="0"/>
    <n v="1.5"/>
    <n v="0"/>
    <n v="0"/>
    <n v="1"/>
    <n v="11"/>
    <n v="1.7"/>
    <n v="0"/>
    <n v="15.2"/>
    <n v="1864.2"/>
  </r>
  <r>
    <x v="147"/>
    <x v="0"/>
    <x v="5"/>
    <n v="143"/>
    <n v="98.9"/>
    <n v="140.1"/>
    <n v="124.5"/>
    <n v="140.30000000000001"/>
    <n v="133.80000000000001"/>
    <n v="94.2"/>
    <n v="90.9"/>
    <n v="104"/>
    <n v="159.1"/>
    <n v="152.69999999999999"/>
    <n v="138.69999999999999"/>
    <n v="1520.1999999999998"/>
    <n v="2.8"/>
    <n v="9.5"/>
    <n v="12.4"/>
    <n v="4"/>
    <n v="21.8"/>
    <n v="0"/>
    <n v="18.3"/>
    <n v="79.8"/>
    <n v="28.9"/>
    <n v="41.5"/>
    <n v="19.5"/>
    <n v="5.4"/>
    <n v="243.9"/>
    <n v="1764.1"/>
  </r>
  <r>
    <x v="148"/>
    <x v="0"/>
    <x v="2"/>
    <n v="84.8"/>
    <n v="16.899999999999999"/>
    <n v="154.19999999999999"/>
    <n v="121.5"/>
    <n v="103.8"/>
    <n v="127.4"/>
    <n v="88.2"/>
    <n v="105.2"/>
    <n v="181.8"/>
    <n v="127.8"/>
    <n v="181.4"/>
    <n v="89.8"/>
    <n v="1382.8000000000002"/>
    <n v="27.6"/>
    <n v="19.7"/>
    <n v="13.1"/>
    <n v="32.6"/>
    <n v="18.600000000000001"/>
    <n v="8.5"/>
    <n v="4.3"/>
    <n v="10.8"/>
    <n v="7"/>
    <n v="15"/>
    <n v="2"/>
    <n v="3.5"/>
    <n v="162.69999999999999"/>
    <n v="1545.4999999999998"/>
  </r>
  <r>
    <x v="149"/>
    <x v="0"/>
    <x v="8"/>
    <n v="0"/>
    <n v="0"/>
    <n v="0"/>
    <n v="0"/>
    <n v="0"/>
    <n v="0"/>
    <n v="0"/>
    <n v="0"/>
    <n v="0"/>
    <n v="0"/>
    <n v="0"/>
    <n v="0"/>
    <n v="0"/>
    <n v="0"/>
    <n v="0"/>
    <n v="0"/>
    <n v="0"/>
    <n v="0"/>
    <n v="0"/>
    <n v="0"/>
    <n v="0"/>
    <n v="0"/>
    <n v="0"/>
    <n v="0"/>
    <n v="0"/>
    <n v="0"/>
    <n v="0"/>
  </r>
  <r>
    <x v="150"/>
    <x v="0"/>
    <x v="0"/>
    <n v="0"/>
    <n v="0"/>
    <n v="0"/>
    <n v="0"/>
    <n v="0"/>
    <n v="0"/>
    <n v="0"/>
    <n v="0"/>
    <n v="0"/>
    <n v="0"/>
    <n v="0"/>
    <n v="0"/>
    <n v="0"/>
    <n v="0"/>
    <n v="0"/>
    <n v="0"/>
    <n v="0"/>
    <n v="0"/>
    <n v="0"/>
    <n v="0"/>
    <n v="0"/>
    <n v="0"/>
    <n v="0"/>
    <n v="0"/>
    <n v="0"/>
    <n v="0"/>
    <n v="0"/>
  </r>
  <r>
    <x v="151"/>
    <x v="0"/>
    <x v="5"/>
    <n v="0"/>
    <n v="0"/>
    <n v="0"/>
    <n v="0"/>
    <n v="0"/>
    <n v="0"/>
    <n v="0"/>
    <n v="0"/>
    <n v="0"/>
    <n v="0"/>
    <n v="0"/>
    <n v="0"/>
    <n v="0"/>
    <n v="0"/>
    <n v="0"/>
    <n v="0"/>
    <n v="0"/>
    <n v="0"/>
    <n v="0"/>
    <n v="0"/>
    <n v="0"/>
    <n v="0"/>
    <n v="0"/>
    <n v="0"/>
    <n v="0"/>
    <n v="0"/>
    <n v="0"/>
  </r>
  <r>
    <x v="152"/>
    <x v="0"/>
    <x v="6"/>
    <n v="0"/>
    <n v="0"/>
    <n v="0"/>
    <n v="0"/>
    <n v="0"/>
    <n v="0"/>
    <n v="0"/>
    <n v="0"/>
    <n v="0"/>
    <n v="0"/>
    <n v="0"/>
    <n v="0"/>
    <n v="0"/>
    <n v="0"/>
    <n v="0"/>
    <n v="0"/>
    <n v="0"/>
    <n v="0"/>
    <n v="0"/>
    <n v="0"/>
    <n v="0"/>
    <n v="0"/>
    <n v="0"/>
    <n v="0"/>
    <n v="0"/>
    <n v="0"/>
    <n v="0"/>
  </r>
  <r>
    <x v="153"/>
    <x v="0"/>
    <x v="8"/>
    <n v="0"/>
    <n v="0"/>
    <n v="0"/>
    <n v="0"/>
    <n v="0"/>
    <n v="0"/>
    <n v="0"/>
    <n v="0"/>
    <n v="0"/>
    <n v="0"/>
    <n v="0"/>
    <n v="0"/>
    <n v="0"/>
    <n v="0"/>
    <n v="0"/>
    <n v="0"/>
    <n v="0"/>
    <n v="0"/>
    <n v="0"/>
    <n v="0"/>
    <n v="0"/>
    <n v="0"/>
    <n v="0"/>
    <n v="0"/>
    <n v="0"/>
    <n v="0"/>
    <n v="0"/>
  </r>
  <r>
    <x v="154"/>
    <x v="0"/>
    <x v="1"/>
    <n v="78.3"/>
    <n v="168.9"/>
    <n v="172.3"/>
    <n v="156.80000000000001"/>
    <n v="175"/>
    <n v="168.6"/>
    <n v="144.6"/>
    <n v="154.80000000000001"/>
    <n v="138.4"/>
    <n v="148.1"/>
    <n v="154.80000000000001"/>
    <n v="122.1"/>
    <n v="1782.6999999999998"/>
    <n v="12.6"/>
    <n v="18.8"/>
    <n v="9.6999999999999993"/>
    <n v="21"/>
    <n v="12.5"/>
    <n v="21.3"/>
    <n v="9.9"/>
    <n v="10.3"/>
    <n v="27.2"/>
    <n v="16.100000000000001"/>
    <n v="29"/>
    <n v="14.3"/>
    <n v="202.7"/>
    <n v="1985.3999999999996"/>
  </r>
  <r>
    <x v="155"/>
    <x v="0"/>
    <x v="5"/>
    <n v="131.1"/>
    <n v="159.6"/>
    <n v="122.1"/>
    <n v="198.4"/>
    <n v="67.7"/>
    <n v="0"/>
    <n v="0"/>
    <n v="79.599999999999994"/>
    <n v="121.5"/>
    <n v="110.5"/>
    <n v="125.1"/>
    <n v="101.9"/>
    <n v="1217.5"/>
    <n v="17.899999999999999"/>
    <n v="18.100000000000001"/>
    <n v="32.6"/>
    <n v="12.1"/>
    <n v="8"/>
    <n v="0"/>
    <n v="0"/>
    <n v="18.7"/>
    <n v="14.5"/>
    <n v="42.7"/>
    <n v="28"/>
    <n v="23.1"/>
    <n v="215.7"/>
    <n v="1433.1999999999998"/>
  </r>
  <r>
    <x v="156"/>
    <x v="0"/>
    <x v="1"/>
    <n v="0"/>
    <n v="0"/>
    <n v="0"/>
    <n v="0"/>
    <n v="0"/>
    <n v="0"/>
    <n v="0"/>
    <n v="0"/>
    <n v="0"/>
    <n v="0"/>
    <n v="0"/>
    <n v="0"/>
    <n v="0"/>
    <n v="0"/>
    <n v="0"/>
    <n v="0"/>
    <n v="0"/>
    <n v="0"/>
    <n v="0"/>
    <n v="0"/>
    <n v="0"/>
    <n v="0"/>
    <n v="0"/>
    <n v="0"/>
    <n v="0"/>
    <n v="0"/>
    <n v="0"/>
  </r>
  <r>
    <x v="157"/>
    <x v="0"/>
    <x v="7"/>
    <n v="0"/>
    <n v="0"/>
    <n v="0"/>
    <n v="0"/>
    <n v="0"/>
    <n v="0"/>
    <n v="0"/>
    <n v="0"/>
    <n v="14.7"/>
    <n v="91.3"/>
    <n v="78.099999999999994"/>
    <n v="69.099999999999994"/>
    <n v="253.2"/>
    <n v="0"/>
    <n v="0"/>
    <n v="0"/>
    <n v="0"/>
    <n v="0"/>
    <n v="0"/>
    <n v="0"/>
    <n v="0"/>
    <n v="23.7"/>
    <n v="50.1"/>
    <n v="63.5"/>
    <n v="25.4"/>
    <n v="162.70000000000002"/>
    <n v="415.9"/>
  </r>
  <r>
    <x v="158"/>
    <x v="0"/>
    <x v="7"/>
    <n v="38.700000000000003"/>
    <n v="56.9"/>
    <n v="48"/>
    <n v="32.1"/>
    <n v="39"/>
    <n v="34.9"/>
    <n v="36.9"/>
    <n v="86.2"/>
    <n v="38.299999999999997"/>
    <n v="58.7"/>
    <n v="68.5"/>
    <n v="16.899999999999999"/>
    <n v="555.1"/>
    <n v="0"/>
    <n v="0"/>
    <n v="3"/>
    <n v="0"/>
    <n v="0"/>
    <n v="1.8"/>
    <n v="0"/>
    <n v="0"/>
    <n v="0"/>
    <n v="2.4"/>
    <n v="0"/>
    <n v="2.2999999999999998"/>
    <n v="9.5"/>
    <n v="564.59999999999991"/>
  </r>
  <r>
    <x v="159"/>
    <x v="0"/>
    <x v="8"/>
    <n v="3"/>
    <n v="5.9"/>
    <n v="5.0999999999999996"/>
    <n v="5.6"/>
    <n v="64.099999999999994"/>
    <n v="9.1"/>
    <n v="22.1"/>
    <n v="30.6"/>
    <n v="5.0999999999999996"/>
    <n v="5"/>
    <n v="10.9"/>
    <n v="4.5999999999999996"/>
    <n v="171.09999999999997"/>
    <n v="123"/>
    <n v="144.4"/>
    <n v="111.5"/>
    <n v="141.69999999999999"/>
    <n v="116.5"/>
    <n v="151.9"/>
    <n v="83.5"/>
    <n v="86.4"/>
    <n v="125.5"/>
    <n v="145.4"/>
    <n v="144.1"/>
    <n v="94.2"/>
    <n v="1468.1"/>
    <n v="1639.2"/>
  </r>
  <r>
    <x v="160"/>
    <x v="0"/>
    <x v="0"/>
    <n v="0"/>
    <n v="0"/>
    <n v="0"/>
    <n v="0"/>
    <n v="0"/>
    <n v="0"/>
    <n v="0"/>
    <n v="0"/>
    <n v="0"/>
    <n v="0"/>
    <n v="0"/>
    <n v="0"/>
    <n v="0"/>
    <n v="0"/>
    <n v="0"/>
    <n v="0"/>
    <n v="0"/>
    <n v="0"/>
    <n v="0"/>
    <n v="0"/>
    <n v="0"/>
    <n v="0"/>
    <n v="0"/>
    <n v="0"/>
    <n v="0"/>
    <n v="0"/>
    <n v="0"/>
  </r>
  <r>
    <x v="161"/>
    <x v="0"/>
    <x v="5"/>
    <n v="0"/>
    <n v="0"/>
    <n v="0"/>
    <n v="0"/>
    <n v="0"/>
    <n v="0"/>
    <n v="0"/>
    <n v="0"/>
    <n v="0"/>
    <n v="0"/>
    <n v="0"/>
    <n v="0"/>
    <n v="0"/>
    <n v="0"/>
    <n v="0"/>
    <n v="0"/>
    <n v="0"/>
    <n v="0"/>
    <n v="0"/>
    <n v="0"/>
    <n v="0"/>
    <n v="0"/>
    <n v="0"/>
    <n v="0"/>
    <n v="0"/>
    <n v="0"/>
    <n v="0"/>
  </r>
  <r>
    <x v="162"/>
    <x v="0"/>
    <x v="6"/>
    <n v="0"/>
    <n v="0"/>
    <n v="0"/>
    <n v="0"/>
    <n v="0"/>
    <n v="0"/>
    <n v="0"/>
    <n v="0"/>
    <n v="0"/>
    <n v="0"/>
    <n v="0"/>
    <n v="0"/>
    <n v="0"/>
    <n v="0"/>
    <n v="0"/>
    <n v="0"/>
    <n v="0"/>
    <n v="0"/>
    <n v="0"/>
    <n v="0"/>
    <n v="0"/>
    <n v="0"/>
    <n v="0"/>
    <n v="0"/>
    <n v="0"/>
    <n v="0"/>
    <n v="0"/>
  </r>
  <r>
    <x v="163"/>
    <x v="0"/>
    <x v="3"/>
    <n v="157.4"/>
    <n v="188.1"/>
    <n v="66.099999999999994"/>
    <n v="109.9"/>
    <n v="88.3"/>
    <n v="69.900000000000006"/>
    <n v="61.2"/>
    <n v="82.9"/>
    <n v="71"/>
    <n v="73.2"/>
    <n v="120"/>
    <n v="71.900000000000006"/>
    <n v="1159.9000000000001"/>
    <n v="0"/>
    <n v="0"/>
    <n v="0"/>
    <n v="0"/>
    <n v="0"/>
    <n v="0.6"/>
    <n v="0"/>
    <n v="2.6"/>
    <n v="0"/>
    <n v="0"/>
    <n v="0.5"/>
    <n v="0.6"/>
    <n v="4.3"/>
    <n v="1164.1999999999998"/>
  </r>
  <r>
    <x v="164"/>
    <x v="0"/>
    <x v="3"/>
    <n v="124.6"/>
    <n v="124.8"/>
    <n v="127.5"/>
    <n v="117.7"/>
    <n v="137.1"/>
    <n v="136.1"/>
    <n v="121.3"/>
    <n v="133.80000000000001"/>
    <n v="151.80000000000001"/>
    <n v="133.9"/>
    <n v="129.69999999999999"/>
    <n v="152.5"/>
    <n v="1590.8"/>
    <n v="0.4"/>
    <n v="0.8"/>
    <n v="0"/>
    <n v="0"/>
    <n v="0.4"/>
    <n v="0"/>
    <n v="1.6"/>
    <n v="0"/>
    <n v="0"/>
    <n v="0"/>
    <n v="0"/>
    <n v="3"/>
    <n v="6.2"/>
    <n v="1597"/>
  </r>
  <r>
    <x v="165"/>
    <x v="0"/>
    <x v="5"/>
    <n v="0"/>
    <n v="0"/>
    <n v="0"/>
    <n v="0"/>
    <n v="0"/>
    <n v="0"/>
    <n v="0"/>
    <n v="52.3"/>
    <n v="113.8"/>
    <n v="32.4"/>
    <n v="81.900000000000006"/>
    <n v="52.9"/>
    <n v="333.29999999999995"/>
    <n v="0"/>
    <n v="0"/>
    <n v="0"/>
    <n v="0"/>
    <n v="0"/>
    <n v="0"/>
    <n v="0"/>
    <n v="83.6"/>
    <n v="67.3"/>
    <n v="100.3"/>
    <n v="92.7"/>
    <n v="51.2"/>
    <n v="395.09999999999997"/>
    <n v="728.40000000000009"/>
  </r>
  <r>
    <x v="166"/>
    <x v="0"/>
    <x v="5"/>
    <n v="0"/>
    <n v="0"/>
    <n v="0"/>
    <n v="0"/>
    <n v="0"/>
    <n v="0"/>
    <n v="0"/>
    <n v="0"/>
    <n v="0"/>
    <n v="0"/>
    <n v="0"/>
    <n v="0"/>
    <n v="0"/>
    <n v="0"/>
    <n v="0"/>
    <n v="0"/>
    <n v="0"/>
    <n v="0"/>
    <n v="0"/>
    <n v="0"/>
    <n v="0"/>
    <n v="0"/>
    <n v="0"/>
    <n v="0"/>
    <n v="0"/>
    <n v="0"/>
    <n v="0"/>
  </r>
  <r>
    <x v="167"/>
    <x v="0"/>
    <x v="8"/>
    <n v="106.2"/>
    <n v="111.2"/>
    <n v="69.599999999999994"/>
    <n v="168.2"/>
    <n v="138.4"/>
    <n v="176.7"/>
    <n v="170.2"/>
    <n v="124.1"/>
    <n v="174.1"/>
    <n v="95.2"/>
    <n v="189.3"/>
    <n v="172.8"/>
    <n v="1695.9999999999998"/>
    <n v="69"/>
    <n v="15.5"/>
    <n v="8.8000000000000007"/>
    <n v="10.3"/>
    <n v="17.5"/>
    <n v="1"/>
    <n v="5"/>
    <n v="2"/>
    <n v="4.3"/>
    <n v="6.5"/>
    <n v="13.7"/>
    <n v="0.4"/>
    <n v="154"/>
    <n v="1849.9999999999998"/>
  </r>
  <r>
    <x v="168"/>
    <x v="0"/>
    <x v="2"/>
    <n v="105.7"/>
    <n v="71"/>
    <n v="81.3"/>
    <n v="151"/>
    <n v="121.4"/>
    <n v="80.2"/>
    <n v="86.7"/>
    <n v="59.3"/>
    <n v="72.099999999999994"/>
    <n v="81.099999999999994"/>
    <n v="114.9"/>
    <n v="72"/>
    <n v="1096.7"/>
    <n v="25.6"/>
    <n v="57.1"/>
    <n v="54.6"/>
    <n v="24"/>
    <n v="43.8"/>
    <n v="51.9"/>
    <n v="24.9"/>
    <n v="53.4"/>
    <n v="30.1"/>
    <n v="49.5"/>
    <n v="33.9"/>
    <n v="20.399999999999999"/>
    <n v="469.19999999999993"/>
    <n v="1565.9"/>
  </r>
  <r>
    <x v="169"/>
    <x v="0"/>
    <x v="1"/>
    <n v="0"/>
    <n v="0"/>
    <n v="0"/>
    <n v="0"/>
    <n v="0"/>
    <n v="0"/>
    <n v="0"/>
    <n v="0"/>
    <n v="0"/>
    <n v="0"/>
    <n v="0"/>
    <n v="0"/>
    <n v="0"/>
    <n v="0"/>
    <n v="0"/>
    <n v="0"/>
    <n v="0"/>
    <n v="0"/>
    <n v="0"/>
    <n v="0"/>
    <n v="0"/>
    <n v="0"/>
    <n v="0"/>
    <n v="0"/>
    <n v="0"/>
    <n v="0"/>
    <n v="0"/>
  </r>
  <r>
    <x v="170"/>
    <x v="0"/>
    <x v="3"/>
    <n v="0"/>
    <n v="0"/>
    <n v="0"/>
    <n v="0"/>
    <n v="11.6"/>
    <n v="49.3"/>
    <n v="67.8"/>
    <n v="6.3"/>
    <n v="0"/>
    <n v="0"/>
    <n v="0"/>
    <n v="0"/>
    <n v="135"/>
    <n v="0"/>
    <n v="0"/>
    <n v="0"/>
    <n v="0"/>
    <n v="106.3"/>
    <n v="88"/>
    <n v="89.3"/>
    <n v="9.4"/>
    <n v="0"/>
    <n v="0"/>
    <n v="0"/>
    <n v="0"/>
    <n v="293"/>
    <n v="428"/>
  </r>
  <r>
    <x v="171"/>
    <x v="0"/>
    <x v="0"/>
    <n v="59.2"/>
    <n v="68.3"/>
    <n v="44.6"/>
    <n v="64.8"/>
    <n v="76.099999999999994"/>
    <n v="86.9"/>
    <n v="58.9"/>
    <n v="44.9"/>
    <n v="9.1999999999999993"/>
    <n v="1.9"/>
    <n v="0"/>
    <n v="0"/>
    <n v="514.79999999999995"/>
    <n v="9.4"/>
    <n v="6.9"/>
    <n v="25.5"/>
    <n v="13.7"/>
    <n v="6.3"/>
    <n v="6.8"/>
    <n v="1.5"/>
    <n v="16.7"/>
    <n v="0"/>
    <n v="0"/>
    <n v="0"/>
    <n v="0"/>
    <n v="86.8"/>
    <n v="601.59999999999991"/>
  </r>
  <r>
    <x v="172"/>
    <x v="0"/>
    <x v="5"/>
    <n v="52"/>
    <n v="65.099999999999994"/>
    <n v="99.2"/>
    <n v="75.900000000000006"/>
    <n v="128"/>
    <n v="80.400000000000006"/>
    <n v="89.1"/>
    <n v="88.1"/>
    <n v="105.2"/>
    <n v="27.9"/>
    <n v="161.30000000000001"/>
    <n v="74.900000000000006"/>
    <n v="1047.1000000000001"/>
    <n v="26.7"/>
    <n v="9"/>
    <n v="35.200000000000003"/>
    <n v="15.9"/>
    <n v="8.9"/>
    <n v="6.5"/>
    <n v="1"/>
    <n v="4.5"/>
    <n v="10.4"/>
    <n v="53"/>
    <n v="5"/>
    <n v="6.9"/>
    <n v="183.00000000000003"/>
    <n v="1230.1000000000006"/>
  </r>
  <r>
    <x v="173"/>
    <x v="0"/>
    <x v="0"/>
    <n v="3.5"/>
    <n v="2.9"/>
    <n v="1.1000000000000001"/>
    <n v="6.7"/>
    <n v="2.4"/>
    <n v="12.2"/>
    <n v="3.4"/>
    <n v="7.8"/>
    <n v="6.7"/>
    <n v="2.2000000000000002"/>
    <n v="11"/>
    <n v="9.1999999999999993"/>
    <n v="69.099999999999994"/>
    <n v="155.69999999999999"/>
    <n v="99.2"/>
    <n v="134.5"/>
    <n v="97.9"/>
    <n v="143.80000000000001"/>
    <n v="109.6"/>
    <n v="113.1"/>
    <n v="135.4"/>
    <n v="116.8"/>
    <n v="143.4"/>
    <n v="128.69999999999999"/>
    <n v="83.9"/>
    <n v="1462.0000000000002"/>
    <n v="1531.1000000000004"/>
  </r>
  <r>
    <x v="174"/>
    <x v="0"/>
    <x v="4"/>
    <n v="0"/>
    <n v="0"/>
    <n v="0"/>
    <n v="0"/>
    <n v="0"/>
    <n v="0"/>
    <n v="0"/>
    <n v="0"/>
    <n v="0"/>
    <n v="0"/>
    <n v="0"/>
    <n v="0"/>
    <n v="0"/>
    <n v="0"/>
    <n v="0"/>
    <n v="0"/>
    <n v="0"/>
    <n v="0"/>
    <n v="0"/>
    <n v="0"/>
    <n v="0"/>
    <n v="0"/>
    <n v="0"/>
    <n v="0"/>
    <n v="0"/>
    <n v="0"/>
    <n v="0"/>
  </r>
  <r>
    <x v="175"/>
    <x v="0"/>
    <x v="8"/>
    <n v="103.9"/>
    <n v="102.3"/>
    <n v="118"/>
    <n v="112.9"/>
    <n v="97.7"/>
    <n v="110.2"/>
    <n v="68.900000000000006"/>
    <n v="96.7"/>
    <n v="77.099999999999994"/>
    <n v="125.3"/>
    <n v="90.5"/>
    <n v="97.1"/>
    <n v="1200.5999999999999"/>
    <n v="38.4"/>
    <n v="42.3"/>
    <n v="26.7"/>
    <n v="17.2"/>
    <n v="123.8"/>
    <n v="26.5"/>
    <n v="9.1999999999999993"/>
    <n v="51"/>
    <n v="74.099999999999994"/>
    <n v="35.1"/>
    <n v="90.9"/>
    <n v="24.3"/>
    <n v="559.49999999999989"/>
    <n v="1760.1"/>
  </r>
  <r>
    <x v="176"/>
    <x v="0"/>
    <x v="2"/>
    <n v="171.2"/>
    <n v="76.5"/>
    <n v="106.1"/>
    <n v="63.9"/>
    <n v="157.30000000000001"/>
    <n v="162"/>
    <n v="65.5"/>
    <n v="63.9"/>
    <n v="76.5"/>
    <n v="31.4"/>
    <n v="74.400000000000006"/>
    <n v="25.9"/>
    <n v="1074.6000000000001"/>
    <n v="0.5"/>
    <n v="1.6"/>
    <n v="0.8"/>
    <n v="9.1"/>
    <n v="4.2"/>
    <n v="7.6"/>
    <n v="9.6999999999999993"/>
    <n v="27.9"/>
    <n v="11.6"/>
    <n v="22"/>
    <n v="21.2"/>
    <n v="14.1"/>
    <n v="130.30000000000001"/>
    <n v="1204.8999999999999"/>
  </r>
  <r>
    <x v="177"/>
    <x v="0"/>
    <x v="0"/>
    <n v="120.3"/>
    <n v="120.3"/>
    <n v="136.19999999999999"/>
    <n v="128.1"/>
    <n v="135.1"/>
    <n v="125.1"/>
    <n v="115.5"/>
    <n v="120"/>
    <n v="122.2"/>
    <n v="141.1"/>
    <n v="145.69999999999999"/>
    <n v="95.2"/>
    <n v="1504.8"/>
    <n v="13.3"/>
    <n v="8.4"/>
    <n v="15"/>
    <n v="15.2"/>
    <n v="34.799999999999997"/>
    <n v="23.7"/>
    <n v="6.8"/>
    <n v="25.8"/>
    <n v="31.5"/>
    <n v="27.3"/>
    <n v="9.4"/>
    <n v="10.6"/>
    <n v="221.8"/>
    <n v="1726.6"/>
  </r>
  <r>
    <x v="178"/>
    <x v="0"/>
    <x v="7"/>
    <n v="128.6"/>
    <n v="96.9"/>
    <n v="132.5"/>
    <n v="140.69999999999999"/>
    <n v="156.9"/>
    <n v="138.30000000000001"/>
    <n v="129.80000000000001"/>
    <n v="153.19999999999999"/>
    <n v="142.30000000000001"/>
    <n v="232.5"/>
    <n v="237.9"/>
    <n v="64.900000000000006"/>
    <n v="1754.5000000000002"/>
    <n v="13.7"/>
    <n v="6.9"/>
    <n v="3"/>
    <n v="6.2"/>
    <n v="16.2"/>
    <n v="35.5"/>
    <n v="21.7"/>
    <n v="0"/>
    <n v="20.6"/>
    <n v="4"/>
    <n v="16.5"/>
    <n v="8.5"/>
    <n v="152.80000000000001"/>
    <n v="1907.3000000000004"/>
  </r>
  <r>
    <x v="179"/>
    <x v="0"/>
    <x v="1"/>
    <n v="55.8"/>
    <n v="33.5"/>
    <n v="40.5"/>
    <n v="19.5"/>
    <n v="0"/>
    <n v="0"/>
    <n v="0"/>
    <n v="0"/>
    <n v="0"/>
    <n v="0"/>
    <n v="0"/>
    <n v="0"/>
    <n v="149.30000000000001"/>
    <n v="34"/>
    <n v="8.4"/>
    <n v="4.3"/>
    <n v="8"/>
    <n v="0.2"/>
    <n v="0.2"/>
    <n v="0"/>
    <n v="0"/>
    <n v="0"/>
    <n v="0"/>
    <n v="0"/>
    <n v="0"/>
    <n v="55.1"/>
    <n v="204.4"/>
  </r>
  <r>
    <x v="180"/>
    <x v="0"/>
    <x v="4"/>
    <n v="0"/>
    <n v="0"/>
    <n v="0"/>
    <n v="0"/>
    <n v="1.1000000000000001"/>
    <n v="0"/>
    <n v="0"/>
    <n v="0"/>
    <n v="0"/>
    <n v="0"/>
    <n v="0"/>
    <n v="0"/>
    <n v="1.1000000000000001"/>
    <n v="0"/>
    <n v="0"/>
    <n v="0"/>
    <n v="0"/>
    <n v="0"/>
    <n v="0"/>
    <n v="0"/>
    <n v="0"/>
    <n v="0"/>
    <n v="0"/>
    <n v="0"/>
    <n v="0"/>
    <n v="0"/>
    <n v="1.1000000000000001"/>
  </r>
  <r>
    <x v="181"/>
    <x v="0"/>
    <x v="6"/>
    <n v="0"/>
    <n v="0"/>
    <n v="0"/>
    <n v="0"/>
    <n v="1.3"/>
    <n v="31.1"/>
    <n v="4.9000000000000004"/>
    <n v="0"/>
    <n v="0"/>
    <n v="0"/>
    <n v="0"/>
    <n v="0"/>
    <n v="37.299999999999997"/>
    <n v="0"/>
    <n v="0"/>
    <n v="0"/>
    <n v="0"/>
    <n v="93.3"/>
    <n v="68.400000000000006"/>
    <n v="125.9"/>
    <n v="0"/>
    <n v="0"/>
    <n v="0"/>
    <n v="0"/>
    <n v="0"/>
    <n v="287.60000000000002"/>
    <n v="324.89999999999998"/>
  </r>
  <r>
    <x v="182"/>
    <x v="0"/>
    <x v="3"/>
    <n v="102.7"/>
    <n v="123.4"/>
    <n v="107.8"/>
    <n v="133.6"/>
    <n v="157"/>
    <n v="140.80000000000001"/>
    <n v="112.7"/>
    <n v="176.6"/>
    <n v="155.4"/>
    <n v="85.8"/>
    <n v="164.9"/>
    <n v="105.6"/>
    <n v="1566.3"/>
    <n v="23.1"/>
    <n v="42.7"/>
    <n v="20.6"/>
    <n v="13.3"/>
    <n v="27.7"/>
    <n v="12.2"/>
    <n v="24.7"/>
    <n v="9.9"/>
    <n v="8.4"/>
    <n v="6.8"/>
    <n v="34.9"/>
    <n v="6.6"/>
    <n v="230.9"/>
    <n v="1797.2"/>
  </r>
  <r>
    <x v="183"/>
    <x v="0"/>
    <x v="6"/>
    <n v="211.1"/>
    <n v="121.8"/>
    <n v="185.5"/>
    <n v="119.1"/>
    <n v="112.2"/>
    <n v="173.2"/>
    <n v="148.80000000000001"/>
    <n v="154.5"/>
    <n v="143.9"/>
    <n v="85.1"/>
    <n v="146.5"/>
    <n v="153.5"/>
    <n v="1755.2"/>
    <n v="9.3000000000000007"/>
    <n v="0.5"/>
    <n v="12.4"/>
    <n v="11.3"/>
    <n v="17.3"/>
    <n v="12"/>
    <n v="10.6"/>
    <n v="0.5"/>
    <n v="6.3"/>
    <n v="27.2"/>
    <n v="31.5"/>
    <n v="6.4"/>
    <n v="145.29999999999998"/>
    <n v="1900.5"/>
  </r>
  <r>
    <x v="184"/>
    <x v="0"/>
    <x v="2"/>
    <n v="90"/>
    <n v="80.5"/>
    <n v="133.1"/>
    <n v="185.6"/>
    <n v="177.4"/>
    <n v="130.1"/>
    <n v="86"/>
    <n v="79.099999999999994"/>
    <n v="51.5"/>
    <n v="108.5"/>
    <n v="100.6"/>
    <n v="48.4"/>
    <n v="1270.8000000000002"/>
    <n v="0"/>
    <n v="0"/>
    <n v="0"/>
    <n v="0"/>
    <n v="0"/>
    <n v="0.1"/>
    <n v="0"/>
    <n v="0"/>
    <n v="0"/>
    <n v="0"/>
    <n v="0"/>
    <n v="0"/>
    <n v="0.1"/>
    <n v="1270.9000000000001"/>
  </r>
  <r>
    <x v="185"/>
    <x v="0"/>
    <x v="7"/>
    <n v="148.4"/>
    <n v="79"/>
    <n v="91"/>
    <n v="60.3"/>
    <n v="109.3"/>
    <n v="42.9"/>
    <n v="17.3"/>
    <n v="37.200000000000003"/>
    <n v="74.900000000000006"/>
    <n v="38.299999999999997"/>
    <n v="0"/>
    <n v="0"/>
    <n v="698.59999999999991"/>
    <n v="0"/>
    <n v="20.8"/>
    <n v="15"/>
    <n v="18"/>
    <n v="24.5"/>
    <n v="8"/>
    <n v="1"/>
    <n v="0"/>
    <n v="4"/>
    <n v="3"/>
    <n v="0"/>
    <n v="0"/>
    <n v="94.3"/>
    <n v="792.89999999999986"/>
  </r>
  <r>
    <x v="186"/>
    <x v="0"/>
    <x v="6"/>
    <n v="146.30000000000001"/>
    <n v="57.5"/>
    <n v="101.5"/>
    <n v="135.19999999999999"/>
    <n v="100.8"/>
    <n v="17.8"/>
    <n v="0"/>
    <n v="0"/>
    <n v="0"/>
    <n v="0"/>
    <n v="0"/>
    <n v="0"/>
    <n v="559.09999999999991"/>
    <n v="53.5"/>
    <n v="50.9"/>
    <n v="56.9"/>
    <n v="30.1"/>
    <n v="22"/>
    <n v="3"/>
    <n v="0"/>
    <n v="0"/>
    <n v="0"/>
    <n v="0"/>
    <n v="0"/>
    <n v="0"/>
    <n v="216.4"/>
    <n v="775.49999999999989"/>
  </r>
  <r>
    <x v="187"/>
    <x v="0"/>
    <x v="8"/>
    <n v="0"/>
    <n v="0"/>
    <n v="0"/>
    <n v="0"/>
    <n v="0"/>
    <n v="0"/>
    <n v="0"/>
    <n v="0"/>
    <n v="0"/>
    <n v="0"/>
    <n v="0"/>
    <n v="0"/>
    <n v="0"/>
    <n v="0"/>
    <n v="0"/>
    <n v="0"/>
    <n v="0"/>
    <n v="0"/>
    <n v="0"/>
    <n v="0"/>
    <n v="0"/>
    <n v="0"/>
    <n v="0"/>
    <n v="0"/>
    <n v="0"/>
    <n v="0"/>
    <n v="0"/>
  </r>
  <r>
    <x v="188"/>
    <x v="0"/>
    <x v="7"/>
    <n v="0"/>
    <n v="0"/>
    <n v="0"/>
    <n v="0"/>
    <n v="0"/>
    <n v="0"/>
    <n v="0"/>
    <n v="0"/>
    <n v="0"/>
    <n v="0"/>
    <n v="0"/>
    <n v="0"/>
    <n v="0"/>
    <n v="0"/>
    <n v="0"/>
    <n v="0"/>
    <n v="0"/>
    <n v="0"/>
    <n v="0"/>
    <n v="0"/>
    <n v="0"/>
    <n v="0"/>
    <n v="0"/>
    <n v="0"/>
    <n v="0"/>
    <n v="0"/>
    <n v="0"/>
  </r>
  <r>
    <x v="189"/>
    <x v="0"/>
    <x v="3"/>
    <n v="0"/>
    <n v="0"/>
    <n v="0"/>
    <n v="0"/>
    <n v="0"/>
    <n v="0"/>
    <n v="0"/>
    <n v="0"/>
    <n v="0"/>
    <n v="0"/>
    <n v="0"/>
    <n v="0"/>
    <n v="0"/>
    <n v="0"/>
    <n v="0"/>
    <n v="0"/>
    <n v="0"/>
    <n v="0"/>
    <n v="0"/>
    <n v="0"/>
    <n v="0"/>
    <n v="0"/>
    <n v="0"/>
    <n v="0"/>
    <n v="0"/>
    <n v="0"/>
    <n v="0"/>
  </r>
  <r>
    <x v="190"/>
    <x v="0"/>
    <x v="7"/>
    <n v="0"/>
    <n v="0"/>
    <n v="0"/>
    <n v="0"/>
    <n v="0"/>
    <n v="0"/>
    <n v="0"/>
    <n v="0"/>
    <n v="0"/>
    <n v="0"/>
    <n v="0"/>
    <n v="0"/>
    <n v="0"/>
    <n v="0"/>
    <n v="0"/>
    <n v="0"/>
    <n v="0"/>
    <n v="0"/>
    <n v="0"/>
    <n v="0"/>
    <n v="0"/>
    <n v="0"/>
    <n v="0"/>
    <n v="0"/>
    <n v="0"/>
    <n v="0"/>
    <n v="0"/>
  </r>
  <r>
    <x v="191"/>
    <x v="0"/>
    <x v="1"/>
    <n v="0"/>
    <n v="0"/>
    <n v="0"/>
    <n v="0"/>
    <n v="0"/>
    <n v="0"/>
    <n v="0"/>
    <n v="0"/>
    <n v="0"/>
    <n v="0"/>
    <n v="0"/>
    <n v="0"/>
    <n v="0"/>
    <n v="0"/>
    <n v="0"/>
    <n v="0"/>
    <n v="0"/>
    <n v="0"/>
    <n v="0"/>
    <n v="0"/>
    <n v="0"/>
    <n v="0"/>
    <n v="0"/>
    <n v="0"/>
    <n v="0"/>
    <n v="0"/>
    <n v="0"/>
  </r>
  <r>
    <x v="192"/>
    <x v="0"/>
    <x v="1"/>
    <n v="0"/>
    <n v="0"/>
    <n v="0"/>
    <n v="0"/>
    <n v="3.2"/>
    <n v="0"/>
    <n v="7.8"/>
    <n v="0"/>
    <n v="0"/>
    <n v="0"/>
    <n v="0"/>
    <n v="0"/>
    <n v="11"/>
    <n v="0"/>
    <n v="0"/>
    <n v="0"/>
    <n v="0"/>
    <n v="122.5"/>
    <n v="127.4"/>
    <n v="90.3"/>
    <n v="0"/>
    <n v="0"/>
    <n v="0"/>
    <n v="0"/>
    <n v="0"/>
    <n v="340.2"/>
    <n v="351.2"/>
  </r>
  <r>
    <x v="193"/>
    <x v="0"/>
    <x v="2"/>
    <n v="147.69999999999999"/>
    <n v="112.5"/>
    <n v="129.1"/>
    <n v="135.69999999999999"/>
    <n v="249.6"/>
    <n v="157.9"/>
    <n v="71.7"/>
    <n v="44.1"/>
    <n v="86.1"/>
    <n v="0"/>
    <n v="0"/>
    <n v="0"/>
    <n v="1134.3999999999999"/>
    <n v="13.8"/>
    <n v="16.3"/>
    <n v="18.3"/>
    <n v="21.1"/>
    <n v="6.8"/>
    <n v="9.1"/>
    <n v="16.899999999999999"/>
    <n v="3.6"/>
    <n v="13.5"/>
    <n v="0"/>
    <n v="0"/>
    <n v="0"/>
    <n v="119.39999999999998"/>
    <n v="1253.7999999999995"/>
  </r>
  <r>
    <x v="194"/>
    <x v="0"/>
    <x v="6"/>
    <n v="177.5"/>
    <n v="142.1"/>
    <n v="151.6"/>
    <n v="178.6"/>
    <n v="153.13"/>
    <n v="139.57"/>
    <n v="134.80000000000001"/>
    <n v="164.4"/>
    <n v="181.8"/>
    <n v="132.49"/>
    <n v="150.49"/>
    <n v="111.92"/>
    <n v="1818.4"/>
    <n v="16"/>
    <n v="14.8"/>
    <n v="13"/>
    <n v="10.1"/>
    <n v="7.1"/>
    <n v="5.4"/>
    <n v="5.9"/>
    <n v="13.8"/>
    <n v="1.7"/>
    <n v="6.5"/>
    <n v="4"/>
    <n v="3"/>
    <n v="101.30000000000001"/>
    <n v="1919.7"/>
  </r>
  <r>
    <x v="195"/>
    <x v="0"/>
    <x v="0"/>
    <n v="75"/>
    <n v="57.3"/>
    <n v="67.599999999999994"/>
    <n v="95.2"/>
    <n v="91.6"/>
    <n v="104.4"/>
    <n v="127.5"/>
    <n v="108.6"/>
    <n v="44.7"/>
    <n v="47.1"/>
    <n v="96.8"/>
    <n v="67.400000000000006"/>
    <n v="983.2"/>
    <n v="18.100000000000001"/>
    <n v="18.100000000000001"/>
    <n v="13.8"/>
    <n v="1.8"/>
    <n v="1"/>
    <n v="1.5"/>
    <n v="1"/>
    <n v="0"/>
    <n v="1"/>
    <n v="2.5"/>
    <n v="0"/>
    <n v="0"/>
    <n v="58.8"/>
    <n v="1042"/>
  </r>
  <r>
    <x v="196"/>
    <x v="0"/>
    <x v="3"/>
    <n v="129.30000000000001"/>
    <n v="104.7"/>
    <n v="132.69999999999999"/>
    <n v="197.8"/>
    <n v="349.6"/>
    <n v="198.6"/>
    <n v="0"/>
    <n v="0"/>
    <n v="0"/>
    <n v="0"/>
    <n v="0"/>
    <n v="0"/>
    <n v="1112.7"/>
    <n v="12.6"/>
    <n v="2.9"/>
    <n v="13"/>
    <n v="11.6"/>
    <n v="1.5"/>
    <n v="6.1"/>
    <n v="0"/>
    <n v="0"/>
    <n v="0"/>
    <n v="0"/>
    <n v="0"/>
    <n v="0"/>
    <n v="47.7"/>
    <n v="1160.3999999999999"/>
  </r>
  <r>
    <x v="197"/>
    <x v="0"/>
    <x v="7"/>
    <n v="100.2"/>
    <n v="54.2"/>
    <n v="37.4"/>
    <n v="0"/>
    <n v="0"/>
    <n v="0"/>
    <n v="0"/>
    <n v="0"/>
    <n v="0"/>
    <n v="0"/>
    <n v="0"/>
    <n v="0"/>
    <n v="191.8"/>
    <n v="42.8"/>
    <n v="88"/>
    <n v="75.900000000000006"/>
    <n v="0"/>
    <n v="0"/>
    <n v="0"/>
    <n v="0"/>
    <n v="0"/>
    <n v="0"/>
    <n v="0"/>
    <n v="0"/>
    <n v="0"/>
    <n v="206.70000000000002"/>
    <n v="398.5"/>
  </r>
  <r>
    <x v="198"/>
    <x v="0"/>
    <x v="1"/>
    <n v="120.8"/>
    <n v="37.1"/>
    <n v="0"/>
    <n v="0"/>
    <n v="0"/>
    <n v="0"/>
    <n v="0"/>
    <n v="0"/>
    <n v="0"/>
    <n v="0"/>
    <n v="0"/>
    <n v="0"/>
    <n v="157.9"/>
    <n v="6.4"/>
    <n v="0"/>
    <n v="0"/>
    <n v="0"/>
    <n v="0"/>
    <n v="0"/>
    <n v="0"/>
    <n v="0"/>
    <n v="0"/>
    <n v="0"/>
    <n v="0"/>
    <n v="0"/>
    <n v="6.4"/>
    <n v="164.3"/>
  </r>
  <r>
    <x v="199"/>
    <x v="0"/>
    <x v="1"/>
    <n v="0"/>
    <n v="0"/>
    <n v="0"/>
    <n v="0"/>
    <n v="0"/>
    <n v="0"/>
    <n v="0"/>
    <n v="0"/>
    <n v="0"/>
    <n v="0"/>
    <n v="0"/>
    <n v="0"/>
    <n v="0"/>
    <n v="0"/>
    <n v="0"/>
    <n v="0"/>
    <n v="0"/>
    <n v="0"/>
    <n v="0"/>
    <n v="0"/>
    <n v="0"/>
    <n v="0"/>
    <n v="0"/>
    <n v="0"/>
    <n v="0"/>
    <n v="0"/>
    <n v="0"/>
  </r>
  <r>
    <x v="200"/>
    <x v="0"/>
    <x v="4"/>
    <n v="0"/>
    <n v="0"/>
    <n v="0"/>
    <n v="0"/>
    <n v="0"/>
    <n v="0"/>
    <n v="0"/>
    <n v="0"/>
    <n v="0"/>
    <n v="0"/>
    <n v="0"/>
    <n v="0"/>
    <n v="0"/>
    <n v="0"/>
    <n v="0"/>
    <n v="0"/>
    <n v="0"/>
    <n v="0"/>
    <n v="0"/>
    <n v="0"/>
    <n v="0"/>
    <n v="0"/>
    <n v="0"/>
    <n v="0"/>
    <n v="0"/>
    <n v="0"/>
    <n v="0"/>
  </r>
  <r>
    <x v="201"/>
    <x v="0"/>
    <x v="0"/>
    <n v="0"/>
    <n v="0"/>
    <n v="0"/>
    <n v="0"/>
    <n v="0"/>
    <n v="0"/>
    <n v="0"/>
    <n v="0"/>
    <n v="0"/>
    <n v="0"/>
    <n v="0"/>
    <n v="0"/>
    <n v="0"/>
    <n v="0"/>
    <n v="0"/>
    <n v="0"/>
    <n v="0"/>
    <n v="0"/>
    <n v="0"/>
    <n v="0"/>
    <n v="0"/>
    <n v="0"/>
    <n v="0"/>
    <n v="0"/>
    <n v="0"/>
    <n v="0"/>
    <n v="0"/>
  </r>
  <r>
    <x v="202"/>
    <x v="0"/>
    <x v="3"/>
    <n v="0"/>
    <n v="0"/>
    <n v="0"/>
    <n v="0"/>
    <n v="5"/>
    <n v="24.7"/>
    <n v="23.5"/>
    <n v="0"/>
    <n v="0"/>
    <n v="0"/>
    <n v="0"/>
    <n v="0"/>
    <n v="53.2"/>
    <n v="0"/>
    <n v="0"/>
    <n v="0"/>
    <n v="0"/>
    <n v="85.1"/>
    <n v="90.1"/>
    <n v="90.2"/>
    <n v="23.2"/>
    <n v="0"/>
    <n v="0"/>
    <n v="0"/>
    <n v="0"/>
    <n v="288.59999999999997"/>
    <n v="341.8"/>
  </r>
  <r>
    <x v="203"/>
    <x v="0"/>
    <x v="3"/>
    <n v="0"/>
    <n v="0"/>
    <n v="0"/>
    <n v="0"/>
    <n v="0.5"/>
    <n v="0"/>
    <n v="0"/>
    <n v="0"/>
    <n v="0"/>
    <n v="0"/>
    <n v="0"/>
    <n v="0"/>
    <n v="0.5"/>
    <n v="0"/>
    <n v="0"/>
    <n v="0"/>
    <n v="0"/>
    <n v="0"/>
    <n v="0"/>
    <n v="0"/>
    <n v="0"/>
    <n v="0"/>
    <n v="0"/>
    <n v="0"/>
    <n v="0"/>
    <n v="0"/>
    <n v="0.5"/>
  </r>
  <r>
    <x v="204"/>
    <x v="0"/>
    <x v="5"/>
    <n v="162.5"/>
    <n v="72"/>
    <n v="105.6"/>
    <n v="120"/>
    <n v="157.9"/>
    <n v="124.9"/>
    <n v="78.8"/>
    <n v="104.4"/>
    <n v="180.7"/>
    <n v="200.2"/>
    <n v="140.30000000000001"/>
    <n v="106.2"/>
    <n v="1553.5"/>
    <n v="0"/>
    <n v="0"/>
    <n v="35"/>
    <n v="0"/>
    <n v="0"/>
    <n v="3"/>
    <n v="0"/>
    <n v="0"/>
    <n v="0"/>
    <n v="0"/>
    <n v="3"/>
    <n v="0"/>
    <n v="41"/>
    <n v="1594.5"/>
  </r>
  <r>
    <x v="205"/>
    <x v="0"/>
    <x v="4"/>
    <n v="0"/>
    <n v="0"/>
    <n v="0"/>
    <n v="0"/>
    <n v="0"/>
    <n v="0"/>
    <n v="0"/>
    <n v="0"/>
    <n v="0"/>
    <n v="0"/>
    <n v="0"/>
    <n v="0"/>
    <n v="0"/>
    <n v="0"/>
    <n v="0"/>
    <n v="0"/>
    <n v="0"/>
    <n v="0"/>
    <n v="0"/>
    <n v="0"/>
    <n v="0"/>
    <n v="0"/>
    <n v="0"/>
    <n v="0"/>
    <n v="0"/>
    <n v="0"/>
    <n v="0"/>
  </r>
  <r>
    <x v="206"/>
    <x v="0"/>
    <x v="2"/>
    <n v="69.7"/>
    <n v="97.8"/>
    <n v="43.1"/>
    <n v="17.2"/>
    <n v="22.9"/>
    <n v="0.6"/>
    <n v="0"/>
    <n v="0"/>
    <n v="0"/>
    <n v="0"/>
    <n v="0"/>
    <n v="0"/>
    <n v="251.29999999999998"/>
    <n v="49.2"/>
    <n v="37.200000000000003"/>
    <n v="41.4"/>
    <n v="43.6"/>
    <n v="27.6"/>
    <n v="4.7"/>
    <n v="0"/>
    <n v="0"/>
    <n v="0"/>
    <n v="0"/>
    <n v="0"/>
    <n v="0"/>
    <n v="203.7"/>
    <n v="455"/>
  </r>
  <r>
    <x v="207"/>
    <x v="0"/>
    <x v="1"/>
    <n v="0"/>
    <n v="0"/>
    <n v="0"/>
    <n v="0"/>
    <n v="0"/>
    <n v="0"/>
    <n v="0"/>
    <n v="0"/>
    <n v="0"/>
    <n v="0"/>
    <n v="0"/>
    <n v="0"/>
    <n v="0"/>
    <n v="0"/>
    <n v="0"/>
    <n v="0"/>
    <n v="0"/>
    <n v="0"/>
    <n v="0"/>
    <n v="0"/>
    <n v="0"/>
    <n v="0"/>
    <n v="0"/>
    <n v="0"/>
    <n v="0"/>
    <n v="0"/>
    <n v="0"/>
  </r>
  <r>
    <x v="208"/>
    <x v="0"/>
    <x v="0"/>
    <n v="166.3"/>
    <n v="181"/>
    <n v="151.4"/>
    <n v="202.4"/>
    <n v="303.2"/>
    <n v="139.69999999999999"/>
    <n v="63.3"/>
    <n v="39.9"/>
    <n v="37.299999999999997"/>
    <n v="97.2"/>
    <n v="149.80000000000001"/>
    <n v="75.3"/>
    <n v="1606.8"/>
    <n v="3.9"/>
    <n v="2.2000000000000002"/>
    <n v="8.3000000000000007"/>
    <n v="0"/>
    <n v="0"/>
    <n v="1.3"/>
    <n v="0"/>
    <n v="16.3"/>
    <n v="30.5"/>
    <n v="50.9"/>
    <n v="25.1"/>
    <n v="14.6"/>
    <n v="153.1"/>
    <n v="1759.8999999999999"/>
  </r>
  <r>
    <x v="209"/>
    <x v="0"/>
    <x v="5"/>
    <n v="203.6"/>
    <n v="88.4"/>
    <n v="132.69999999999999"/>
    <n v="171.8"/>
    <n v="120.3"/>
    <n v="38.6"/>
    <n v="266.5"/>
    <n v="166.6"/>
    <n v="144.5"/>
    <n v="152.30000000000001"/>
    <n v="64.400000000000006"/>
    <n v="224.8"/>
    <n v="1774.5"/>
    <n v="21.1"/>
    <n v="50"/>
    <n v="46.6"/>
    <n v="38.9"/>
    <n v="24.3"/>
    <n v="4.3"/>
    <n v="23.5"/>
    <n v="8.1"/>
    <n v="24.2"/>
    <n v="24.5"/>
    <n v="24.3"/>
    <n v="15.8"/>
    <n v="305.60000000000002"/>
    <n v="2080.1"/>
  </r>
  <r>
    <x v="210"/>
    <x v="0"/>
    <x v="3"/>
    <n v="41.5"/>
    <n v="18.899999999999999"/>
    <n v="37.4"/>
    <n v="28.2"/>
    <n v="5.6"/>
    <n v="28.4"/>
    <n v="34.299999999999997"/>
    <n v="33.1"/>
    <n v="40.4"/>
    <n v="32.9"/>
    <n v="52.9"/>
    <n v="36.4"/>
    <n v="389.99999999999994"/>
    <n v="98.5"/>
    <n v="84.6"/>
    <n v="95.6"/>
    <n v="40.799999999999997"/>
    <n v="22.4"/>
    <n v="104.6"/>
    <n v="60.7"/>
    <n v="94.9"/>
    <n v="76.599999999999994"/>
    <n v="122.1"/>
    <n v="101.1"/>
    <n v="40.6"/>
    <n v="942.50000000000011"/>
    <n v="1332.4999999999995"/>
  </r>
  <r>
    <x v="211"/>
    <x v="0"/>
    <x v="5"/>
    <n v="59.6"/>
    <n v="108.2"/>
    <n v="109.1"/>
    <n v="145.6"/>
    <n v="128.9"/>
    <n v="160.5"/>
    <n v="252.4"/>
    <n v="240"/>
    <n v="213.6"/>
    <n v="176.3"/>
    <n v="114.4"/>
    <n v="76.8"/>
    <n v="1785.3999999999999"/>
    <n v="24.4"/>
    <n v="19.7"/>
    <n v="64.7"/>
    <n v="6.1"/>
    <n v="43.3"/>
    <n v="0.8"/>
    <n v="1.9"/>
    <n v="2.8"/>
    <n v="0.5"/>
    <n v="10.5"/>
    <n v="19.5"/>
    <n v="6"/>
    <n v="200.20000000000002"/>
    <n v="1985.6"/>
  </r>
  <r>
    <x v="212"/>
    <x v="0"/>
    <x v="3"/>
    <n v="0"/>
    <n v="0"/>
    <n v="0"/>
    <n v="0"/>
    <n v="0"/>
    <n v="0"/>
    <n v="0"/>
    <n v="0"/>
    <n v="0"/>
    <n v="0"/>
    <n v="0"/>
    <n v="0"/>
    <n v="0"/>
    <n v="0"/>
    <n v="0"/>
    <n v="0"/>
    <n v="0"/>
    <n v="0"/>
    <n v="0"/>
    <n v="0"/>
    <n v="0"/>
    <n v="0"/>
    <n v="0"/>
    <n v="0"/>
    <n v="0"/>
    <n v="0"/>
    <n v="0"/>
  </r>
  <r>
    <x v="213"/>
    <x v="0"/>
    <x v="5"/>
    <n v="76.2"/>
    <n v="77"/>
    <n v="46.5"/>
    <n v="80"/>
    <n v="109.2"/>
    <n v="66.900000000000006"/>
    <n v="60.4"/>
    <n v="47.5"/>
    <n v="86.1"/>
    <n v="68.900000000000006"/>
    <n v="41.1"/>
    <n v="38.4"/>
    <n v="798.19999999999993"/>
    <n v="24.6"/>
    <n v="31.7"/>
    <n v="30.8"/>
    <n v="44.7"/>
    <n v="30.4"/>
    <n v="23.3"/>
    <n v="43.7"/>
    <n v="53.1"/>
    <n v="44.2"/>
    <n v="59.6"/>
    <n v="81.7"/>
    <n v="31.9"/>
    <n v="499.70000000000005"/>
    <n v="1297.8999999999999"/>
  </r>
  <r>
    <x v="214"/>
    <x v="0"/>
    <x v="7"/>
    <n v="0"/>
    <n v="0"/>
    <n v="0"/>
    <n v="0"/>
    <n v="0"/>
    <n v="0"/>
    <n v="0"/>
    <n v="0"/>
    <n v="0"/>
    <n v="0"/>
    <n v="0"/>
    <n v="0"/>
    <n v="0"/>
    <n v="0"/>
    <n v="0"/>
    <n v="0"/>
    <n v="0"/>
    <n v="0"/>
    <n v="0"/>
    <n v="0"/>
    <n v="0"/>
    <n v="0"/>
    <n v="0"/>
    <n v="0"/>
    <n v="0"/>
    <n v="0"/>
    <n v="0"/>
  </r>
  <r>
    <x v="215"/>
    <x v="0"/>
    <x v="7"/>
    <n v="0"/>
    <n v="0"/>
    <n v="0"/>
    <n v="0"/>
    <n v="0"/>
    <n v="0"/>
    <n v="0"/>
    <n v="0"/>
    <n v="0"/>
    <n v="0"/>
    <n v="0"/>
    <n v="0"/>
    <n v="0"/>
    <n v="0"/>
    <n v="0"/>
    <n v="0"/>
    <n v="0"/>
    <n v="0"/>
    <n v="0"/>
    <n v="0"/>
    <n v="0"/>
    <n v="0"/>
    <n v="0"/>
    <n v="0"/>
    <n v="0"/>
    <n v="0"/>
    <n v="0"/>
  </r>
  <r>
    <x v="216"/>
    <x v="0"/>
    <x v="0"/>
    <n v="0"/>
    <n v="0"/>
    <n v="0"/>
    <n v="0"/>
    <n v="0"/>
    <n v="0"/>
    <n v="0"/>
    <n v="0"/>
    <n v="0"/>
    <n v="0"/>
    <n v="0"/>
    <n v="0"/>
    <n v="0"/>
    <n v="0"/>
    <n v="0"/>
    <n v="0"/>
    <n v="0"/>
    <n v="0"/>
    <n v="0"/>
    <n v="0"/>
    <n v="0"/>
    <n v="0"/>
    <n v="0"/>
    <n v="0"/>
    <n v="0"/>
    <n v="0"/>
    <n v="0"/>
  </r>
  <r>
    <x v="217"/>
    <x v="0"/>
    <x v="4"/>
    <n v="0"/>
    <n v="0"/>
    <n v="0"/>
    <n v="0"/>
    <n v="0"/>
    <n v="0"/>
    <n v="0"/>
    <n v="0"/>
    <n v="0"/>
    <n v="0"/>
    <n v="0"/>
    <n v="0"/>
    <n v="0"/>
    <n v="0"/>
    <n v="0"/>
    <n v="0"/>
    <n v="0"/>
    <n v="0"/>
    <n v="0"/>
    <n v="0"/>
    <n v="0"/>
    <n v="0"/>
    <n v="0"/>
    <n v="0"/>
    <n v="0"/>
    <n v="0"/>
    <n v="0"/>
  </r>
  <r>
    <x v="218"/>
    <x v="0"/>
    <x v="3"/>
    <n v="90.3"/>
    <n v="80.5"/>
    <n v="132.19999999999999"/>
    <n v="104.6"/>
    <n v="104.4"/>
    <n v="119.5"/>
    <n v="179.5"/>
    <n v="130.19999999999999"/>
    <n v="105"/>
    <n v="94.9"/>
    <n v="100.5"/>
    <n v="66.099999999999994"/>
    <n v="1307.7"/>
    <n v="11"/>
    <n v="36"/>
    <n v="8"/>
    <n v="0"/>
    <n v="30"/>
    <n v="35"/>
    <n v="0"/>
    <n v="0"/>
    <n v="0"/>
    <n v="16"/>
    <n v="21"/>
    <n v="3"/>
    <n v="160"/>
    <n v="1467.7"/>
  </r>
  <r>
    <x v="219"/>
    <x v="0"/>
    <x v="0"/>
    <n v="22.5"/>
    <n v="29.7"/>
    <n v="58.2"/>
    <n v="39.6"/>
    <n v="36.9"/>
    <n v="51.2"/>
    <n v="91.2"/>
    <n v="39.9"/>
    <n v="42.4"/>
    <n v="24.9"/>
    <n v="41.2"/>
    <n v="19.899999999999999"/>
    <n v="497.59999999999991"/>
    <n v="11.6"/>
    <n v="9.6999999999999993"/>
    <n v="6.3"/>
    <n v="7.9"/>
    <n v="18.7"/>
    <n v="12"/>
    <n v="8.8000000000000007"/>
    <n v="12.5"/>
    <n v="12.2"/>
    <n v="20.100000000000001"/>
    <n v="3.5"/>
    <n v="12.8"/>
    <n v="136.10000000000002"/>
    <n v="633.69999999999993"/>
  </r>
  <r>
    <x v="220"/>
    <x v="0"/>
    <x v="8"/>
    <n v="115.7"/>
    <n v="77.099999999999994"/>
    <n v="104.9"/>
    <n v="99.9"/>
    <n v="108.6"/>
    <n v="95.4"/>
    <n v="78.900000000000006"/>
    <n v="81.5"/>
    <n v="68.2"/>
    <n v="95.3"/>
    <n v="107"/>
    <n v="50"/>
    <n v="1082.5"/>
    <n v="0"/>
    <n v="1.5"/>
    <n v="0"/>
    <n v="0"/>
    <n v="1"/>
    <n v="0"/>
    <n v="0"/>
    <n v="0"/>
    <n v="3.5"/>
    <n v="3"/>
    <n v="3.5"/>
    <n v="5"/>
    <n v="17.5"/>
    <n v="1100"/>
  </r>
  <r>
    <x v="221"/>
    <x v="0"/>
    <x v="4"/>
    <n v="0"/>
    <n v="0"/>
    <n v="0"/>
    <n v="0"/>
    <n v="0.4"/>
    <n v="0"/>
    <n v="0.3"/>
    <n v="0"/>
    <n v="0"/>
    <n v="0"/>
    <n v="0"/>
    <n v="0"/>
    <n v="0.7"/>
    <n v="0"/>
    <n v="0"/>
    <n v="0"/>
    <n v="0"/>
    <n v="0"/>
    <n v="0"/>
    <n v="0"/>
    <n v="0"/>
    <n v="0"/>
    <n v="0"/>
    <n v="0"/>
    <n v="0"/>
    <n v="0"/>
    <n v="0.7"/>
  </r>
  <r>
    <x v="222"/>
    <x v="0"/>
    <x v="6"/>
    <n v="0"/>
    <n v="0"/>
    <n v="0"/>
    <n v="0"/>
    <n v="0"/>
    <n v="0"/>
    <n v="0"/>
    <n v="0"/>
    <n v="0"/>
    <n v="0"/>
    <n v="0"/>
    <n v="0"/>
    <n v="0"/>
    <n v="0"/>
    <n v="0"/>
    <n v="0"/>
    <n v="0"/>
    <n v="0"/>
    <n v="0"/>
    <n v="0"/>
    <n v="0"/>
    <n v="0"/>
    <n v="0"/>
    <n v="0"/>
    <n v="0"/>
    <n v="0"/>
    <n v="0"/>
  </r>
  <r>
    <x v="223"/>
    <x v="0"/>
    <x v="5"/>
    <n v="0"/>
    <n v="0"/>
    <n v="0"/>
    <n v="0"/>
    <n v="0"/>
    <n v="0"/>
    <n v="0"/>
    <n v="0"/>
    <n v="0"/>
    <n v="0"/>
    <n v="0"/>
    <n v="0"/>
    <n v="0"/>
    <n v="0"/>
    <n v="0"/>
    <n v="0"/>
    <n v="0"/>
    <n v="0"/>
    <n v="0"/>
    <n v="0"/>
    <n v="0"/>
    <n v="0"/>
    <n v="0"/>
    <n v="0"/>
    <n v="0"/>
    <n v="0"/>
    <n v="0"/>
  </r>
  <r>
    <x v="224"/>
    <x v="0"/>
    <x v="0"/>
    <n v="62"/>
    <n v="87.4"/>
    <n v="143.1"/>
    <n v="107.3"/>
    <n v="78.7"/>
    <n v="122.4"/>
    <n v="84.7"/>
    <n v="124.9"/>
    <n v="61.2"/>
    <n v="98.9"/>
    <n v="111.8"/>
    <n v="92.3"/>
    <n v="1174.7"/>
    <n v="11.3"/>
    <n v="2.8"/>
    <n v="2"/>
    <n v="0"/>
    <n v="12.8"/>
    <n v="17.100000000000001"/>
    <n v="5.4"/>
    <n v="3"/>
    <n v="1.5"/>
    <n v="0"/>
    <n v="55.1"/>
    <n v="3"/>
    <n v="114"/>
    <n v="1288.6999999999998"/>
  </r>
  <r>
    <x v="225"/>
    <x v="0"/>
    <x v="7"/>
    <n v="0"/>
    <n v="0"/>
    <n v="0"/>
    <n v="0"/>
    <n v="0"/>
    <n v="0"/>
    <n v="0"/>
    <n v="42.2"/>
    <n v="66.099999999999994"/>
    <n v="48"/>
    <n v="58.3"/>
    <n v="74.7"/>
    <n v="289.3"/>
    <n v="0"/>
    <n v="0"/>
    <n v="0"/>
    <n v="0"/>
    <n v="0"/>
    <n v="0"/>
    <n v="0"/>
    <n v="99.4"/>
    <n v="85.2"/>
    <n v="159.1"/>
    <n v="126"/>
    <n v="40.700000000000003"/>
    <n v="510.40000000000003"/>
    <n v="799.7"/>
  </r>
  <r>
    <x v="226"/>
    <x v="0"/>
    <x v="1"/>
    <n v="86.1"/>
    <n v="74.400000000000006"/>
    <n v="82.6"/>
    <n v="68.3"/>
    <n v="75"/>
    <n v="61"/>
    <n v="65.3"/>
    <n v="90"/>
    <n v="61.2"/>
    <n v="76.900000000000006"/>
    <n v="86.4"/>
    <n v="56.3"/>
    <n v="883.49999999999989"/>
    <n v="45.1"/>
    <n v="35.5"/>
    <n v="38.5"/>
    <n v="37.799999999999997"/>
    <n v="43.9"/>
    <n v="39"/>
    <n v="39.6"/>
    <n v="43.6"/>
    <n v="34.299999999999997"/>
    <n v="41"/>
    <n v="42.2"/>
    <n v="44.8"/>
    <n v="485.3"/>
    <n v="1368.7999999999997"/>
  </r>
  <r>
    <x v="227"/>
    <x v="0"/>
    <x v="7"/>
    <n v="0"/>
    <n v="0"/>
    <n v="0"/>
    <n v="0"/>
    <n v="0"/>
    <n v="0"/>
    <n v="0"/>
    <n v="0"/>
    <n v="0"/>
    <n v="0"/>
    <n v="0"/>
    <n v="0"/>
    <n v="0"/>
    <n v="0"/>
    <n v="0"/>
    <n v="0"/>
    <n v="0"/>
    <n v="0"/>
    <n v="0"/>
    <n v="0"/>
    <n v="0"/>
    <n v="0"/>
    <n v="0"/>
    <n v="0"/>
    <n v="0"/>
    <n v="0"/>
    <n v="0"/>
  </r>
  <r>
    <x v="228"/>
    <x v="0"/>
    <x v="8"/>
    <n v="58.9"/>
    <n v="67.099999999999994"/>
    <n v="208.3"/>
    <n v="213.9"/>
    <n v="48.7"/>
    <n v="166.3"/>
    <n v="97.6"/>
    <n v="183.8"/>
    <n v="165.1"/>
    <n v="231.7"/>
    <n v="205"/>
    <n v="124.2"/>
    <n v="1770.6000000000001"/>
    <n v="63.1"/>
    <n v="138.19999999999999"/>
    <n v="123.3"/>
    <n v="90.9"/>
    <n v="65.8"/>
    <n v="106.6"/>
    <n v="25.9"/>
    <n v="32.6"/>
    <n v="121.2"/>
    <n v="89.8"/>
    <n v="100.2"/>
    <n v="17.899999999999999"/>
    <n v="975.5"/>
    <n v="2746.1000000000004"/>
  </r>
  <r>
    <x v="229"/>
    <x v="0"/>
    <x v="3"/>
    <n v="0"/>
    <n v="0"/>
    <n v="0"/>
    <n v="0"/>
    <n v="0"/>
    <n v="0"/>
    <n v="0"/>
    <n v="42"/>
    <n v="81.099999999999994"/>
    <n v="103.9"/>
    <n v="99.3"/>
    <n v="72"/>
    <n v="398.3"/>
    <n v="0"/>
    <n v="0"/>
    <n v="0"/>
    <n v="0"/>
    <n v="0"/>
    <n v="0"/>
    <n v="0"/>
    <n v="120.5"/>
    <n v="94.7"/>
    <n v="114"/>
    <n v="110.5"/>
    <n v="102"/>
    <n v="541.70000000000005"/>
    <n v="940"/>
  </r>
  <r>
    <x v="230"/>
    <x v="0"/>
    <x v="3"/>
    <n v="104"/>
    <n v="135.5"/>
    <n v="123.1"/>
    <n v="126"/>
    <n v="101.8"/>
    <n v="179.3"/>
    <n v="113.1"/>
    <n v="215.3"/>
    <n v="65.7"/>
    <n v="33.299999999999997"/>
    <n v="27.8"/>
    <n v="10.199999999999999"/>
    <n v="1235.1000000000001"/>
    <n v="12.5"/>
    <n v="21"/>
    <n v="19.7"/>
    <n v="24.4"/>
    <n v="35.5"/>
    <n v="21.2"/>
    <n v="41.4"/>
    <n v="26.8"/>
    <n v="17.100000000000001"/>
    <n v="14.6"/>
    <n v="1.3"/>
    <n v="0"/>
    <n v="235.5"/>
    <n v="1470.6000000000001"/>
  </r>
  <r>
    <x v="231"/>
    <x v="0"/>
    <x v="0"/>
    <n v="92.5"/>
    <n v="184"/>
    <n v="144.80000000000001"/>
    <n v="163.1"/>
    <n v="93.1"/>
    <n v="83.1"/>
    <n v="115.1"/>
    <n v="120.1"/>
    <n v="213.9"/>
    <n v="99.3"/>
    <n v="186.1"/>
    <n v="111.1"/>
    <n v="1606.1999999999998"/>
    <n v="15.5"/>
    <n v="1"/>
    <n v="4.5999999999999996"/>
    <n v="0"/>
    <n v="0"/>
    <n v="0"/>
    <n v="0"/>
    <n v="8.1"/>
    <n v="6.5"/>
    <n v="2.4"/>
    <n v="0"/>
    <n v="0"/>
    <n v="38.1"/>
    <n v="1644.2999999999997"/>
  </r>
  <r>
    <x v="232"/>
    <x v="0"/>
    <x v="5"/>
    <n v="77.7"/>
    <n v="84.2"/>
    <n v="129.1"/>
    <n v="41.5"/>
    <n v="30.4"/>
    <n v="151"/>
    <n v="88"/>
    <n v="90.6"/>
    <n v="105"/>
    <n v="128.30000000000001"/>
    <n v="137"/>
    <n v="41"/>
    <n v="1103.8"/>
    <n v="45.9"/>
    <n v="69.099999999999994"/>
    <n v="17.100000000000001"/>
    <n v="41.2"/>
    <n v="69.599999999999994"/>
    <n v="22.3"/>
    <n v="4.8"/>
    <n v="12.8"/>
    <n v="22.3"/>
    <n v="78.5"/>
    <n v="32.200000000000003"/>
    <n v="22.3"/>
    <n v="438.1"/>
    <n v="1541.8999999999996"/>
  </r>
  <r>
    <x v="233"/>
    <x v="0"/>
    <x v="7"/>
    <n v="0"/>
    <n v="0"/>
    <n v="0"/>
    <n v="0"/>
    <n v="0"/>
    <n v="0"/>
    <n v="0"/>
    <n v="0"/>
    <n v="0"/>
    <n v="0"/>
    <n v="0"/>
    <n v="0"/>
    <n v="0"/>
    <n v="0"/>
    <n v="0"/>
    <n v="0"/>
    <n v="0"/>
    <n v="0"/>
    <n v="0"/>
    <n v="0"/>
    <n v="0"/>
    <n v="0"/>
    <n v="0"/>
    <n v="0"/>
    <n v="0"/>
    <n v="0"/>
    <n v="0"/>
  </r>
  <r>
    <x v="234"/>
    <x v="0"/>
    <x v="1"/>
    <n v="154.80000000000001"/>
    <n v="113.9"/>
    <n v="147.69999999999999"/>
    <n v="170.4"/>
    <n v="154"/>
    <n v="93.5"/>
    <n v="117.3"/>
    <n v="171.2"/>
    <n v="128.1"/>
    <n v="193.2"/>
    <n v="202"/>
    <n v="81.3"/>
    <n v="1727.3999999999999"/>
    <n v="17.3"/>
    <n v="38.200000000000003"/>
    <n v="28.2"/>
    <n v="40.299999999999997"/>
    <n v="5.7"/>
    <n v="30.6"/>
    <n v="77.5"/>
    <n v="37.9"/>
    <n v="38.1"/>
    <n v="14.1"/>
    <n v="25.5"/>
    <n v="21.6"/>
    <n v="375.00000000000006"/>
    <n v="2102.3999999999996"/>
  </r>
  <r>
    <x v="235"/>
    <x v="0"/>
    <x v="1"/>
    <n v="0"/>
    <n v="0"/>
    <n v="0"/>
    <n v="0"/>
    <n v="0"/>
    <n v="0"/>
    <n v="0"/>
    <n v="0"/>
    <n v="0"/>
    <n v="0"/>
    <n v="0"/>
    <n v="0"/>
    <n v="0"/>
    <n v="0"/>
    <n v="0"/>
    <n v="0"/>
    <n v="0"/>
    <n v="0"/>
    <n v="0"/>
    <n v="0"/>
    <n v="0"/>
    <n v="0"/>
    <n v="0"/>
    <n v="0"/>
    <n v="0"/>
    <n v="0"/>
    <n v="0"/>
  </r>
  <r>
    <x v="236"/>
    <x v="0"/>
    <x v="6"/>
    <n v="0"/>
    <n v="0"/>
    <n v="0"/>
    <n v="0"/>
    <n v="0"/>
    <n v="0"/>
    <n v="0"/>
    <n v="0"/>
    <n v="0"/>
    <n v="0"/>
    <n v="0"/>
    <n v="0"/>
    <n v="0"/>
    <n v="0"/>
    <n v="0"/>
    <n v="0"/>
    <n v="0"/>
    <n v="0"/>
    <n v="0"/>
    <n v="0"/>
    <n v="0"/>
    <n v="0"/>
    <n v="0"/>
    <n v="0"/>
    <n v="0"/>
    <n v="0"/>
    <n v="0"/>
  </r>
  <r>
    <x v="237"/>
    <x v="0"/>
    <x v="1"/>
    <n v="20.8"/>
    <n v="7.6"/>
    <n v="33"/>
    <n v="7"/>
    <n v="1"/>
    <n v="0"/>
    <n v="4"/>
    <n v="4"/>
    <n v="1"/>
    <n v="3"/>
    <n v="0"/>
    <n v="0"/>
    <n v="81.400000000000006"/>
    <n v="5.5"/>
    <n v="17"/>
    <n v="0"/>
    <n v="1"/>
    <n v="0"/>
    <n v="0"/>
    <n v="0"/>
    <n v="0"/>
    <n v="1.5"/>
    <n v="0"/>
    <n v="0"/>
    <n v="0"/>
    <n v="25"/>
    <n v="106.4"/>
  </r>
  <r>
    <x v="238"/>
    <x v="0"/>
    <x v="7"/>
    <n v="129.80000000000001"/>
    <n v="120.4"/>
    <n v="110.3"/>
    <n v="122.5"/>
    <n v="87.1"/>
    <n v="202.7"/>
    <n v="111.6"/>
    <n v="141.69999999999999"/>
    <n v="135.80000000000001"/>
    <n v="105.9"/>
    <n v="134.1"/>
    <n v="102.8"/>
    <n v="1504.6999999999998"/>
    <n v="2"/>
    <n v="1.5"/>
    <n v="3.5"/>
    <n v="0"/>
    <n v="1"/>
    <n v="0"/>
    <n v="0"/>
    <n v="4"/>
    <n v="0"/>
    <n v="0"/>
    <n v="0"/>
    <n v="0"/>
    <n v="12"/>
    <n v="1516.6999999999998"/>
  </r>
  <r>
    <x v="239"/>
    <x v="0"/>
    <x v="4"/>
    <n v="241.2"/>
    <n v="137.69999999999999"/>
    <n v="287.60000000000002"/>
    <n v="314"/>
    <n v="272.2"/>
    <n v="198.3"/>
    <n v="123.2"/>
    <n v="200.3"/>
    <n v="239.9"/>
    <n v="217.3"/>
    <n v="201"/>
    <n v="154.5"/>
    <n v="2587.2000000000003"/>
    <n v="0"/>
    <n v="0"/>
    <n v="0"/>
    <n v="0"/>
    <n v="0"/>
    <n v="0"/>
    <n v="0"/>
    <n v="0"/>
    <n v="0"/>
    <n v="0"/>
    <n v="0"/>
    <n v="2"/>
    <n v="2"/>
    <n v="2589.2000000000003"/>
  </r>
  <r>
    <x v="240"/>
    <x v="0"/>
    <x v="3"/>
    <n v="79.8"/>
    <n v="94.8"/>
    <n v="36.5"/>
    <n v="24.8"/>
    <n v="21.4"/>
    <n v="0"/>
    <n v="0"/>
    <n v="0"/>
    <n v="0"/>
    <n v="0"/>
    <n v="0"/>
    <n v="0"/>
    <n v="257.3"/>
    <n v="8.4"/>
    <n v="12.4"/>
    <n v="43.8"/>
    <n v="77.2"/>
    <n v="79.8"/>
    <n v="18.2"/>
    <n v="0"/>
    <n v="0"/>
    <n v="0"/>
    <n v="0"/>
    <n v="0"/>
    <n v="0"/>
    <n v="239.8"/>
    <n v="497.09999999999997"/>
  </r>
  <r>
    <x v="241"/>
    <x v="0"/>
    <x v="7"/>
    <n v="0"/>
    <n v="0"/>
    <n v="0"/>
    <n v="0"/>
    <n v="0"/>
    <n v="0"/>
    <n v="0"/>
    <n v="0"/>
    <n v="0"/>
    <n v="0"/>
    <n v="0"/>
    <n v="0"/>
    <n v="0"/>
    <n v="0"/>
    <n v="0"/>
    <n v="0"/>
    <n v="0"/>
    <n v="0"/>
    <n v="0"/>
    <n v="0"/>
    <n v="0"/>
    <n v="0"/>
    <n v="0"/>
    <n v="0"/>
    <n v="0"/>
    <n v="0"/>
    <n v="0"/>
  </r>
  <r>
    <x v="242"/>
    <x v="0"/>
    <x v="8"/>
    <n v="0"/>
    <n v="0"/>
    <n v="0"/>
    <n v="0"/>
    <n v="0"/>
    <n v="0"/>
    <n v="0"/>
    <n v="0"/>
    <n v="0"/>
    <n v="0"/>
    <n v="0"/>
    <n v="0"/>
    <n v="0"/>
    <n v="0"/>
    <n v="0"/>
    <n v="0"/>
    <n v="0"/>
    <n v="0"/>
    <n v="0"/>
    <n v="0"/>
    <n v="0"/>
    <n v="0"/>
    <n v="0"/>
    <n v="0"/>
    <n v="0"/>
    <n v="0"/>
    <n v="0"/>
  </r>
  <r>
    <x v="243"/>
    <x v="0"/>
    <x v="8"/>
    <n v="0"/>
    <n v="0"/>
    <n v="0"/>
    <n v="0"/>
    <n v="0"/>
    <n v="0"/>
    <n v="0"/>
    <n v="0"/>
    <n v="0"/>
    <n v="0"/>
    <n v="0"/>
    <n v="0"/>
    <n v="0"/>
    <n v="0"/>
    <n v="0"/>
    <n v="0"/>
    <n v="0"/>
    <n v="0"/>
    <n v="0"/>
    <n v="0"/>
    <n v="0"/>
    <n v="0"/>
    <n v="0"/>
    <n v="0"/>
    <n v="0"/>
    <n v="0"/>
    <n v="0"/>
  </r>
  <r>
    <x v="244"/>
    <x v="0"/>
    <x v="2"/>
    <n v="271.5"/>
    <n v="180"/>
    <n v="234.6"/>
    <n v="245"/>
    <n v="220.9"/>
    <n v="203.9"/>
    <n v="159.1"/>
    <n v="230.4"/>
    <n v="193.3"/>
    <n v="271.8"/>
    <n v="234.3"/>
    <n v="235.6"/>
    <n v="2680.4"/>
    <n v="4.4000000000000004"/>
    <n v="1.1000000000000001"/>
    <n v="3.4"/>
    <n v="3.1"/>
    <n v="15.3"/>
    <n v="5.5"/>
    <n v="7.7"/>
    <n v="1.3"/>
    <n v="4.4000000000000004"/>
    <n v="6.7"/>
    <n v="4.4000000000000004"/>
    <n v="3.8"/>
    <n v="61.099999999999994"/>
    <n v="2741.5000000000005"/>
  </r>
  <r>
    <x v="245"/>
    <x v="0"/>
    <x v="0"/>
    <n v="172.1"/>
    <n v="157.5"/>
    <n v="169"/>
    <n v="168.4"/>
    <n v="84.5"/>
    <n v="204.5"/>
    <n v="91.8"/>
    <n v="184.3"/>
    <n v="142.6"/>
    <n v="166.2"/>
    <n v="151.69999999999999"/>
    <n v="99.8"/>
    <n v="1792.3999999999999"/>
    <n v="1.5"/>
    <n v="3"/>
    <n v="0"/>
    <n v="0"/>
    <n v="1.8"/>
    <n v="3.8"/>
    <n v="11.3"/>
    <n v="4.4000000000000004"/>
    <n v="4.3"/>
    <n v="12.3"/>
    <n v="17"/>
    <n v="2.2000000000000002"/>
    <n v="61.6"/>
    <n v="1853.9999999999998"/>
  </r>
  <r>
    <x v="246"/>
    <x v="0"/>
    <x v="4"/>
    <n v="63.9"/>
    <n v="81.2"/>
    <n v="90.9"/>
    <n v="111.5"/>
    <n v="58.4"/>
    <n v="57.4"/>
    <n v="39.5"/>
    <n v="95"/>
    <n v="94.7"/>
    <n v="117.6"/>
    <n v="87.4"/>
    <n v="73.400000000000006"/>
    <n v="970.9"/>
    <n v="89.5"/>
    <n v="71.5"/>
    <n v="61.5"/>
    <n v="60.6"/>
    <n v="104.3"/>
    <n v="77"/>
    <n v="55.2"/>
    <n v="93.5"/>
    <n v="76.5"/>
    <n v="69.099999999999994"/>
    <n v="95"/>
    <n v="60.7"/>
    <n v="914.40000000000009"/>
    <n v="1885.3"/>
  </r>
  <r>
    <x v="247"/>
    <x v="0"/>
    <x v="0"/>
    <n v="0"/>
    <n v="2"/>
    <n v="0"/>
    <n v="0"/>
    <n v="0"/>
    <n v="0"/>
    <n v="0"/>
    <n v="0"/>
    <n v="0"/>
    <n v="0"/>
    <n v="0"/>
    <n v="0"/>
    <n v="2"/>
    <n v="0"/>
    <n v="0"/>
    <n v="0"/>
    <n v="0"/>
    <n v="0"/>
    <n v="0"/>
    <n v="0"/>
    <n v="0"/>
    <n v="0"/>
    <n v="0"/>
    <n v="0"/>
    <n v="0"/>
    <n v="0"/>
    <n v="2"/>
  </r>
  <r>
    <x v="248"/>
    <x v="0"/>
    <x v="7"/>
    <n v="0"/>
    <n v="0"/>
    <n v="0"/>
    <n v="0"/>
    <n v="0"/>
    <n v="0"/>
    <n v="0"/>
    <n v="0"/>
    <n v="0"/>
    <n v="0"/>
    <n v="0"/>
    <n v="0"/>
    <n v="0"/>
    <n v="0"/>
    <n v="0"/>
    <n v="0"/>
    <n v="0"/>
    <n v="0"/>
    <n v="0"/>
    <n v="0"/>
    <n v="0"/>
    <n v="0"/>
    <n v="0"/>
    <n v="0"/>
    <n v="0"/>
    <n v="0"/>
    <n v="0"/>
  </r>
  <r>
    <x v="249"/>
    <x v="0"/>
    <x v="4"/>
    <n v="0"/>
    <n v="0"/>
    <n v="0"/>
    <n v="0"/>
    <n v="0"/>
    <n v="0"/>
    <n v="0"/>
    <n v="0"/>
    <n v="15.2"/>
    <n v="26.3"/>
    <n v="70.3"/>
    <n v="46.9"/>
    <n v="158.69999999999999"/>
    <n v="0"/>
    <n v="0"/>
    <n v="0"/>
    <n v="0"/>
    <n v="0"/>
    <n v="0"/>
    <n v="0"/>
    <n v="0"/>
    <n v="12"/>
    <n v="95.3"/>
    <n v="46.5"/>
    <n v="32.5"/>
    <n v="186.3"/>
    <n v="345"/>
  </r>
  <r>
    <x v="250"/>
    <x v="0"/>
    <x v="7"/>
    <n v="0"/>
    <n v="0"/>
    <n v="0"/>
    <n v="0"/>
    <n v="0"/>
    <n v="0"/>
    <n v="0"/>
    <n v="0"/>
    <n v="0"/>
    <n v="0"/>
    <n v="0"/>
    <n v="0"/>
    <n v="0"/>
    <n v="0"/>
    <n v="0"/>
    <n v="0"/>
    <n v="0"/>
    <n v="0"/>
    <n v="0"/>
    <n v="0"/>
    <n v="0"/>
    <n v="0"/>
    <n v="0"/>
    <n v="0"/>
    <n v="0"/>
    <n v="0"/>
    <n v="0"/>
  </r>
  <r>
    <x v="251"/>
    <x v="0"/>
    <x v="2"/>
    <n v="0"/>
    <n v="0"/>
    <n v="0"/>
    <n v="0"/>
    <n v="0"/>
    <n v="0"/>
    <n v="0"/>
    <n v="0"/>
    <n v="0"/>
    <n v="0"/>
    <n v="0"/>
    <n v="0"/>
    <n v="0"/>
    <n v="0"/>
    <n v="0"/>
    <n v="0"/>
    <n v="0"/>
    <n v="0"/>
    <n v="0"/>
    <n v="0"/>
    <n v="0"/>
    <n v="0"/>
    <n v="0"/>
    <n v="0"/>
    <n v="0"/>
    <n v="0"/>
    <n v="0"/>
  </r>
  <r>
    <x v="252"/>
    <x v="0"/>
    <x v="2"/>
    <n v="0"/>
    <n v="0"/>
    <n v="0"/>
    <n v="0"/>
    <n v="0"/>
    <n v="0"/>
    <n v="0"/>
    <n v="0"/>
    <n v="0"/>
    <n v="0"/>
    <n v="0"/>
    <n v="0"/>
    <n v="0"/>
    <n v="0"/>
    <n v="0"/>
    <n v="0"/>
    <n v="0"/>
    <n v="0"/>
    <n v="0"/>
    <n v="0"/>
    <n v="0"/>
    <n v="0"/>
    <n v="0"/>
    <n v="0"/>
    <n v="0"/>
    <n v="0"/>
    <n v="0"/>
  </r>
  <r>
    <x v="253"/>
    <x v="0"/>
    <x v="5"/>
    <n v="0"/>
    <n v="0"/>
    <n v="23.4"/>
    <n v="145.9"/>
    <n v="37.6"/>
    <n v="0"/>
    <n v="0"/>
    <n v="0"/>
    <n v="0"/>
    <n v="0"/>
    <n v="0"/>
    <n v="0"/>
    <n v="206.9"/>
    <n v="0"/>
    <n v="0"/>
    <n v="34.4"/>
    <n v="14.8"/>
    <n v="47"/>
    <n v="0"/>
    <n v="0"/>
    <n v="0"/>
    <n v="0"/>
    <n v="0"/>
    <n v="0"/>
    <n v="0"/>
    <n v="96.2"/>
    <n v="303.10000000000002"/>
  </r>
  <r>
    <x v="254"/>
    <x v="0"/>
    <x v="6"/>
    <n v="206.1"/>
    <n v="174.6"/>
    <n v="168"/>
    <n v="190.8"/>
    <n v="166.2"/>
    <n v="164.6"/>
    <n v="108.3"/>
    <n v="147.5"/>
    <n v="113.8"/>
    <n v="129.80000000000001"/>
    <n v="146.69999999999999"/>
    <n v="211.3"/>
    <n v="1927.6999999999998"/>
    <n v="10.3"/>
    <n v="10"/>
    <n v="28"/>
    <n v="0"/>
    <n v="9.3000000000000007"/>
    <n v="9"/>
    <n v="40"/>
    <n v="14.5"/>
    <n v="18.7"/>
    <n v="126.5"/>
    <n v="70.5"/>
    <n v="1"/>
    <n v="337.79999999999995"/>
    <n v="2265.4999999999995"/>
  </r>
  <r>
    <x v="255"/>
    <x v="0"/>
    <x v="3"/>
    <n v="0"/>
    <n v="0"/>
    <n v="0"/>
    <n v="0"/>
    <n v="0"/>
    <n v="0"/>
    <n v="0"/>
    <n v="0"/>
    <n v="0"/>
    <n v="0"/>
    <n v="0"/>
    <n v="0"/>
    <n v="0"/>
    <n v="0"/>
    <n v="0"/>
    <n v="0"/>
    <n v="0"/>
    <n v="0"/>
    <n v="0"/>
    <n v="0"/>
    <n v="0"/>
    <n v="0"/>
    <n v="0"/>
    <n v="0"/>
    <n v="0"/>
    <n v="0"/>
    <n v="0"/>
  </r>
  <r>
    <x v="256"/>
    <x v="0"/>
    <x v="1"/>
    <n v="54.2"/>
    <n v="3.4"/>
    <n v="77"/>
    <n v="76.8"/>
    <n v="23.4"/>
    <n v="0"/>
    <n v="0"/>
    <n v="0"/>
    <n v="0"/>
    <n v="0"/>
    <n v="0"/>
    <n v="0"/>
    <n v="234.79999999999998"/>
    <n v="90"/>
    <n v="92.1"/>
    <n v="24.5"/>
    <n v="20.8"/>
    <n v="12.5"/>
    <n v="2.5"/>
    <n v="0"/>
    <n v="0"/>
    <n v="0"/>
    <n v="0"/>
    <n v="0"/>
    <n v="0"/>
    <n v="242.4"/>
    <n v="477.2"/>
  </r>
  <r>
    <x v="257"/>
    <x v="0"/>
    <x v="0"/>
    <n v="0"/>
    <n v="0"/>
    <n v="0"/>
    <n v="0"/>
    <n v="0"/>
    <n v="0"/>
    <n v="0"/>
    <n v="0"/>
    <n v="0"/>
    <n v="0"/>
    <n v="0"/>
    <n v="0"/>
    <n v="0"/>
    <n v="0"/>
    <n v="0"/>
    <n v="0"/>
    <n v="0"/>
    <n v="0"/>
    <n v="0"/>
    <n v="0"/>
    <n v="0"/>
    <n v="0"/>
    <n v="0"/>
    <n v="0"/>
    <n v="0"/>
    <n v="0"/>
    <n v="0"/>
  </r>
  <r>
    <x v="258"/>
    <x v="0"/>
    <x v="2"/>
    <n v="0"/>
    <n v="0"/>
    <n v="0"/>
    <n v="0"/>
    <n v="0"/>
    <n v="0"/>
    <n v="56.1"/>
    <n v="43.7"/>
    <n v="52.8"/>
    <n v="113.9"/>
    <n v="96"/>
    <n v="106.2"/>
    <n v="468.7"/>
    <n v="0"/>
    <n v="0"/>
    <n v="0"/>
    <n v="0"/>
    <n v="0"/>
    <n v="0"/>
    <n v="61"/>
    <n v="95.8"/>
    <n v="105.5"/>
    <n v="63.8"/>
    <n v="67.5"/>
    <n v="13"/>
    <n v="406.6"/>
    <n v="875.3"/>
  </r>
  <r>
    <x v="259"/>
    <x v="0"/>
    <x v="0"/>
    <n v="0"/>
    <n v="0"/>
    <n v="0"/>
    <n v="0"/>
    <n v="0"/>
    <n v="0"/>
    <n v="0"/>
    <n v="0"/>
    <n v="0"/>
    <n v="0"/>
    <n v="0"/>
    <n v="0"/>
    <n v="0"/>
    <n v="0"/>
    <n v="0"/>
    <n v="0"/>
    <n v="0"/>
    <n v="0"/>
    <n v="0"/>
    <n v="0"/>
    <n v="0"/>
    <n v="0"/>
    <n v="0"/>
    <n v="0"/>
    <n v="0"/>
    <n v="0"/>
    <n v="0"/>
  </r>
  <r>
    <x v="260"/>
    <x v="0"/>
    <x v="3"/>
    <n v="0"/>
    <n v="0"/>
    <n v="0"/>
    <n v="0"/>
    <n v="0"/>
    <n v="0"/>
    <n v="0"/>
    <n v="35.299999999999997"/>
    <n v="64"/>
    <n v="59.9"/>
    <n v="26.6"/>
    <n v="55.7"/>
    <n v="241.5"/>
    <n v="0"/>
    <n v="0"/>
    <n v="0"/>
    <n v="0"/>
    <n v="0"/>
    <n v="0"/>
    <n v="0"/>
    <n v="100.1"/>
    <n v="98.8"/>
    <n v="120.7"/>
    <n v="164.8"/>
    <n v="77.2"/>
    <n v="561.6"/>
    <n v="803.10000000000014"/>
  </r>
  <r>
    <x v="261"/>
    <x v="0"/>
    <x v="4"/>
    <n v="0"/>
    <n v="0"/>
    <n v="0"/>
    <n v="0"/>
    <n v="0"/>
    <n v="0"/>
    <n v="0"/>
    <n v="0"/>
    <n v="0"/>
    <n v="0"/>
    <n v="0"/>
    <n v="0"/>
    <n v="0"/>
    <n v="0"/>
    <n v="0"/>
    <n v="0"/>
    <n v="0"/>
    <n v="0"/>
    <n v="0"/>
    <n v="0"/>
    <n v="0"/>
    <n v="0"/>
    <n v="0"/>
    <n v="0"/>
    <n v="0"/>
    <n v="0"/>
    <n v="0"/>
  </r>
  <r>
    <x v="262"/>
    <x v="0"/>
    <x v="2"/>
    <n v="0"/>
    <n v="0"/>
    <n v="0"/>
    <n v="0"/>
    <n v="0"/>
    <n v="0"/>
    <n v="0"/>
    <n v="38"/>
    <n v="94"/>
    <n v="71.5"/>
    <n v="84.2"/>
    <n v="71.3"/>
    <n v="359"/>
    <n v="0"/>
    <n v="0"/>
    <n v="0"/>
    <n v="0"/>
    <n v="0"/>
    <n v="0"/>
    <n v="0"/>
    <n v="93.3"/>
    <n v="71"/>
    <n v="102.6"/>
    <n v="91"/>
    <n v="44.7"/>
    <n v="402.59999999999997"/>
    <n v="761.6"/>
  </r>
  <r>
    <x v="263"/>
    <x v="0"/>
    <x v="2"/>
    <n v="0"/>
    <n v="0"/>
    <n v="0"/>
    <n v="0"/>
    <n v="0"/>
    <n v="0"/>
    <n v="0"/>
    <n v="0"/>
    <n v="0"/>
    <n v="0"/>
    <n v="0"/>
    <n v="0"/>
    <n v="0"/>
    <n v="0"/>
    <n v="0"/>
    <n v="0"/>
    <n v="0"/>
    <n v="0"/>
    <n v="0"/>
    <n v="0"/>
    <n v="0"/>
    <n v="0"/>
    <n v="0"/>
    <n v="0"/>
    <n v="0"/>
    <n v="0"/>
    <n v="0"/>
  </r>
  <r>
    <x v="264"/>
    <x v="0"/>
    <x v="0"/>
    <n v="0"/>
    <n v="0"/>
    <n v="0"/>
    <n v="0"/>
    <n v="0"/>
    <n v="0"/>
    <n v="0"/>
    <n v="0"/>
    <n v="0"/>
    <n v="0"/>
    <n v="0"/>
    <n v="0"/>
    <n v="0"/>
    <n v="0"/>
    <n v="0"/>
    <n v="0"/>
    <n v="0"/>
    <n v="0"/>
    <n v="0"/>
    <n v="0"/>
    <n v="0"/>
    <n v="0"/>
    <n v="0"/>
    <n v="0"/>
    <n v="0"/>
    <n v="0"/>
    <n v="0"/>
  </r>
  <r>
    <x v="265"/>
    <x v="0"/>
    <x v="5"/>
    <n v="175.8"/>
    <n v="146.5"/>
    <n v="149"/>
    <n v="175.1"/>
    <n v="132.9"/>
    <n v="164.2"/>
    <n v="214.8"/>
    <n v="204.2"/>
    <n v="241.7"/>
    <n v="230"/>
    <n v="172.4"/>
    <n v="148.69999999999999"/>
    <n v="2155.3000000000002"/>
    <n v="33"/>
    <n v="25.6"/>
    <n v="24.5"/>
    <n v="20.7"/>
    <n v="21.2"/>
    <n v="18.2"/>
    <n v="12.8"/>
    <n v="3.7"/>
    <n v="13.2"/>
    <n v="11.5"/>
    <n v="31"/>
    <n v="0.5"/>
    <n v="215.89999999999998"/>
    <n v="2371.1999999999994"/>
  </r>
  <r>
    <x v="266"/>
    <x v="0"/>
    <x v="2"/>
    <n v="0"/>
    <n v="0"/>
    <n v="0"/>
    <n v="0"/>
    <n v="0"/>
    <n v="0"/>
    <n v="0"/>
    <n v="0"/>
    <n v="0"/>
    <n v="0"/>
    <n v="0"/>
    <n v="0"/>
    <n v="0"/>
    <n v="0"/>
    <n v="0"/>
    <n v="0"/>
    <n v="0"/>
    <n v="0"/>
    <n v="0"/>
    <n v="0"/>
    <n v="0"/>
    <n v="0"/>
    <n v="0"/>
    <n v="0"/>
    <n v="0"/>
    <n v="0"/>
    <n v="0"/>
  </r>
  <r>
    <x v="267"/>
    <x v="0"/>
    <x v="2"/>
    <n v="0"/>
    <n v="0"/>
    <n v="0"/>
    <n v="0"/>
    <n v="0"/>
    <n v="0"/>
    <n v="0"/>
    <n v="0"/>
    <n v="0"/>
    <n v="0"/>
    <n v="0"/>
    <n v="0"/>
    <n v="0"/>
    <n v="0"/>
    <n v="0"/>
    <n v="0"/>
    <n v="0"/>
    <n v="0"/>
    <n v="0"/>
    <n v="0"/>
    <n v="0"/>
    <n v="0"/>
    <n v="0"/>
    <n v="0"/>
    <n v="0"/>
    <n v="0"/>
    <n v="0"/>
  </r>
  <r>
    <x v="268"/>
    <x v="0"/>
    <x v="4"/>
    <n v="0"/>
    <n v="0"/>
    <n v="0"/>
    <n v="0"/>
    <n v="40.799999999999997"/>
    <n v="10.199999999999999"/>
    <n v="22.8"/>
    <n v="0"/>
    <n v="0"/>
    <n v="0"/>
    <n v="0"/>
    <n v="0"/>
    <n v="73.8"/>
    <n v="0"/>
    <n v="0"/>
    <n v="0"/>
    <n v="0"/>
    <n v="82.3"/>
    <n v="115.9"/>
    <n v="125.1"/>
    <n v="0"/>
    <n v="0"/>
    <n v="0"/>
    <n v="0"/>
    <n v="0"/>
    <n v="323.29999999999995"/>
    <n v="397.1"/>
  </r>
  <r>
    <x v="269"/>
    <x v="0"/>
    <x v="5"/>
    <n v="169.6"/>
    <n v="130"/>
    <n v="151.4"/>
    <n v="152.69999999999999"/>
    <n v="156.5"/>
    <n v="150.80000000000001"/>
    <n v="111.3"/>
    <n v="76.8"/>
    <n v="141.30000000000001"/>
    <n v="152.80000000000001"/>
    <n v="181.5"/>
    <n v="82.9"/>
    <n v="1657.6"/>
    <n v="1.2"/>
    <n v="12"/>
    <n v="6.6"/>
    <n v="2.1"/>
    <n v="8.9"/>
    <n v="1.2"/>
    <n v="0"/>
    <n v="22.3"/>
    <n v="2.7"/>
    <n v="22.4"/>
    <n v="12"/>
    <n v="25.9"/>
    <n v="117.30000000000001"/>
    <n v="1774.9"/>
  </r>
  <r>
    <x v="270"/>
    <x v="0"/>
    <x v="4"/>
    <n v="0"/>
    <n v="0"/>
    <n v="0"/>
    <n v="0"/>
    <n v="0"/>
    <n v="0"/>
    <n v="0"/>
    <n v="0"/>
    <n v="0"/>
    <n v="0"/>
    <n v="0"/>
    <n v="0"/>
    <n v="0"/>
    <n v="0"/>
    <n v="0"/>
    <n v="0"/>
    <n v="0"/>
    <n v="0"/>
    <n v="0"/>
    <n v="0"/>
    <n v="0"/>
    <n v="0"/>
    <n v="0"/>
    <n v="0"/>
    <n v="0"/>
    <n v="0"/>
    <n v="0"/>
  </r>
  <r>
    <x v="271"/>
    <x v="0"/>
    <x v="1"/>
    <n v="0"/>
    <n v="0"/>
    <n v="0"/>
    <n v="0"/>
    <n v="0"/>
    <n v="0"/>
    <n v="0"/>
    <n v="0"/>
    <n v="0"/>
    <n v="0"/>
    <n v="0"/>
    <n v="0"/>
    <n v="0"/>
    <n v="0"/>
    <n v="0"/>
    <n v="0"/>
    <n v="0"/>
    <n v="0"/>
    <n v="0"/>
    <n v="0"/>
    <n v="0"/>
    <n v="0"/>
    <n v="0"/>
    <n v="0"/>
    <n v="0"/>
    <n v="0"/>
    <n v="0"/>
  </r>
  <r>
    <x v="272"/>
    <x v="0"/>
    <x v="3"/>
    <n v="31.2"/>
    <n v="47.8"/>
    <n v="92"/>
    <n v="60"/>
    <n v="69.099999999999994"/>
    <n v="62.4"/>
    <n v="141.4"/>
    <n v="101.7"/>
    <n v="189.2"/>
    <n v="62.3"/>
    <n v="93"/>
    <n v="49.8"/>
    <n v="999.89999999999986"/>
    <n v="18.5"/>
    <n v="1"/>
    <n v="1.6"/>
    <n v="7.5"/>
    <n v="6.5"/>
    <n v="3.7"/>
    <n v="0"/>
    <n v="0"/>
    <n v="0"/>
    <n v="0"/>
    <n v="0"/>
    <n v="0"/>
    <n v="38.800000000000004"/>
    <n v="1038.7"/>
  </r>
  <r>
    <x v="273"/>
    <x v="0"/>
    <x v="1"/>
    <n v="0"/>
    <n v="0"/>
    <n v="0"/>
    <n v="0"/>
    <n v="0"/>
    <n v="0"/>
    <n v="0"/>
    <n v="0"/>
    <n v="0"/>
    <n v="0"/>
    <n v="0"/>
    <n v="0"/>
    <n v="0"/>
    <n v="0"/>
    <n v="0"/>
    <n v="0"/>
    <n v="0"/>
    <n v="0"/>
    <n v="0"/>
    <n v="0"/>
    <n v="0"/>
    <n v="0"/>
    <n v="0"/>
    <n v="0"/>
    <n v="0"/>
    <n v="0"/>
    <n v="0"/>
  </r>
  <r>
    <x v="274"/>
    <x v="0"/>
    <x v="0"/>
    <n v="0"/>
    <n v="0"/>
    <n v="0"/>
    <n v="0"/>
    <n v="0"/>
    <n v="0"/>
    <n v="0"/>
    <n v="0"/>
    <n v="0"/>
    <n v="0"/>
    <n v="0"/>
    <n v="0"/>
    <n v="0"/>
    <n v="0"/>
    <n v="0"/>
    <n v="0"/>
    <n v="0"/>
    <n v="0"/>
    <n v="0"/>
    <n v="0"/>
    <n v="0"/>
    <n v="0"/>
    <n v="0"/>
    <n v="0"/>
    <n v="0"/>
    <n v="0"/>
    <n v="0"/>
  </r>
  <r>
    <x v="275"/>
    <x v="0"/>
    <x v="3"/>
    <n v="0"/>
    <n v="0"/>
    <n v="0"/>
    <n v="0"/>
    <n v="0"/>
    <n v="0"/>
    <n v="0"/>
    <n v="0"/>
    <n v="0"/>
    <n v="0"/>
    <n v="0"/>
    <n v="0"/>
    <n v="0"/>
    <n v="0"/>
    <n v="0"/>
    <n v="0"/>
    <n v="0"/>
    <n v="0"/>
    <n v="0"/>
    <n v="0"/>
    <n v="0"/>
    <n v="0"/>
    <n v="0"/>
    <n v="0"/>
    <n v="0"/>
    <n v="0"/>
    <n v="0"/>
  </r>
  <r>
    <x v="276"/>
    <x v="0"/>
    <x v="8"/>
    <n v="0"/>
    <n v="0"/>
    <n v="0"/>
    <n v="0"/>
    <n v="0"/>
    <n v="0"/>
    <n v="0"/>
    <n v="0"/>
    <n v="0"/>
    <n v="0"/>
    <n v="0"/>
    <n v="0"/>
    <n v="0"/>
    <n v="0"/>
    <n v="0"/>
    <n v="0"/>
    <n v="0"/>
    <n v="0"/>
    <n v="0"/>
    <n v="0"/>
    <n v="0"/>
    <n v="0"/>
    <n v="0"/>
    <n v="0"/>
    <n v="0"/>
    <n v="0"/>
    <n v="0"/>
  </r>
  <r>
    <x v="277"/>
    <x v="0"/>
    <x v="2"/>
    <n v="0"/>
    <n v="0"/>
    <n v="0"/>
    <n v="0"/>
    <n v="0"/>
    <n v="0"/>
    <n v="0"/>
    <n v="0"/>
    <n v="5.9"/>
    <n v="58.7"/>
    <n v="63.9"/>
    <n v="38.700000000000003"/>
    <n v="167.2"/>
    <n v="0"/>
    <n v="0"/>
    <n v="0"/>
    <n v="0"/>
    <n v="0"/>
    <n v="0"/>
    <n v="0"/>
    <n v="0"/>
    <n v="16.899999999999999"/>
    <n v="50.1"/>
    <n v="66.599999999999994"/>
    <n v="38.4"/>
    <n v="172"/>
    <n v="339.19999999999993"/>
  </r>
  <r>
    <x v="278"/>
    <x v="0"/>
    <x v="1"/>
    <n v="57.7"/>
    <n v="136.69999999999999"/>
    <n v="101.2"/>
    <n v="129.19999999999999"/>
    <n v="107.7"/>
    <n v="86.9"/>
    <n v="88.6"/>
    <n v="121.1"/>
    <n v="85.1"/>
    <n v="139.9"/>
    <n v="130"/>
    <n v="117.4"/>
    <n v="1301.5000000000002"/>
    <n v="106.3"/>
    <n v="82.8"/>
    <n v="102.5"/>
    <n v="63.9"/>
    <n v="97.5"/>
    <n v="63.4"/>
    <n v="109.3"/>
    <n v="104.4"/>
    <n v="87.8"/>
    <n v="88"/>
    <n v="96.1"/>
    <n v="57.2"/>
    <n v="1059.1999999999998"/>
    <n v="2360.7000000000003"/>
  </r>
  <r>
    <x v="279"/>
    <x v="0"/>
    <x v="3"/>
    <n v="0"/>
    <n v="0"/>
    <n v="0"/>
    <n v="0"/>
    <n v="0"/>
    <n v="0"/>
    <n v="0"/>
    <n v="0"/>
    <n v="0"/>
    <n v="0"/>
    <n v="0"/>
    <n v="0"/>
    <n v="0"/>
    <n v="0"/>
    <n v="0"/>
    <n v="0"/>
    <n v="0"/>
    <n v="0"/>
    <n v="0"/>
    <n v="0"/>
    <n v="0"/>
    <n v="0"/>
    <n v="0"/>
    <n v="0"/>
    <n v="0"/>
    <n v="0"/>
    <n v="0"/>
  </r>
  <r>
    <x v="280"/>
    <x v="0"/>
    <x v="4"/>
    <n v="205.2"/>
    <n v="168.5"/>
    <n v="247.6"/>
    <n v="305.10000000000002"/>
    <n v="227.2"/>
    <n v="157.6"/>
    <n v="164.5"/>
    <n v="166.6"/>
    <n v="59.7"/>
    <n v="171.6"/>
    <n v="178.5"/>
    <n v="83.7"/>
    <n v="2135.7999999999993"/>
    <n v="0"/>
    <n v="0"/>
    <n v="0"/>
    <n v="0"/>
    <n v="0"/>
    <n v="0"/>
    <n v="0"/>
    <n v="0"/>
    <n v="0"/>
    <n v="0"/>
    <n v="0"/>
    <n v="0"/>
    <n v="0"/>
    <n v="2135.7999999999993"/>
  </r>
  <r>
    <x v="281"/>
    <x v="0"/>
    <x v="4"/>
    <n v="46.6"/>
    <n v="0"/>
    <n v="0"/>
    <n v="0"/>
    <n v="0"/>
    <n v="0"/>
    <n v="0"/>
    <n v="0"/>
    <n v="0"/>
    <n v="0"/>
    <n v="0"/>
    <n v="0"/>
    <n v="46.6"/>
    <n v="23.8"/>
    <n v="0"/>
    <n v="0"/>
    <n v="0"/>
    <n v="0"/>
    <n v="0"/>
    <n v="0"/>
    <n v="0"/>
    <n v="0"/>
    <n v="0"/>
    <n v="0"/>
    <n v="0"/>
    <n v="23.8"/>
    <n v="70.400000000000006"/>
  </r>
  <r>
    <x v="282"/>
    <x v="0"/>
    <x v="5"/>
    <n v="209.8"/>
    <n v="200.3"/>
    <n v="186.3"/>
    <n v="212.1"/>
    <n v="172"/>
    <n v="127.7"/>
    <n v="191.8"/>
    <n v="181.5"/>
    <n v="146.6"/>
    <n v="192.7"/>
    <n v="199.5"/>
    <n v="183.1"/>
    <n v="2203.4"/>
    <n v="25.9"/>
    <n v="17.899999999999999"/>
    <n v="13.8"/>
    <n v="9.6"/>
    <n v="34.299999999999997"/>
    <n v="40.4"/>
    <n v="28.8"/>
    <n v="41.1"/>
    <n v="5.5"/>
    <n v="26.2"/>
    <n v="52.9"/>
    <n v="29.2"/>
    <n v="325.59999999999997"/>
    <n v="2529.0000000000005"/>
  </r>
  <r>
    <x v="283"/>
    <x v="0"/>
    <x v="7"/>
    <n v="55.4"/>
    <n v="66.8"/>
    <n v="77.599999999999994"/>
    <n v="86"/>
    <n v="110.9"/>
    <n v="96.6"/>
    <n v="109.3"/>
    <n v="124.9"/>
    <n v="123"/>
    <n v="113.7"/>
    <n v="110.9"/>
    <n v="74.900000000000006"/>
    <n v="1150"/>
    <n v="9.8000000000000007"/>
    <n v="6.8"/>
    <n v="13.6"/>
    <n v="40.4"/>
    <n v="28.7"/>
    <n v="33.6"/>
    <n v="28.6"/>
    <n v="12.2"/>
    <n v="10.199999999999999"/>
    <n v="16"/>
    <n v="18.8"/>
    <n v="9.4"/>
    <n v="228.1"/>
    <n v="1378.1"/>
  </r>
  <r>
    <x v="284"/>
    <x v="0"/>
    <x v="4"/>
    <n v="139.5"/>
    <n v="137.80000000000001"/>
    <n v="172"/>
    <n v="173"/>
    <n v="175.7"/>
    <n v="113.1"/>
    <n v="109.8"/>
    <n v="126.4"/>
    <n v="129.9"/>
    <n v="160.80000000000001"/>
    <n v="117.9"/>
    <n v="67.5"/>
    <n v="1623.4"/>
    <n v="5.5"/>
    <n v="6.2"/>
    <n v="13.5"/>
    <n v="13.1"/>
    <n v="9.5"/>
    <n v="9.9"/>
    <n v="7.2"/>
    <n v="4.5"/>
    <n v="1.7"/>
    <n v="25.1"/>
    <n v="21.5"/>
    <n v="10.6"/>
    <n v="128.29999999999998"/>
    <n v="1751.7"/>
  </r>
  <r>
    <x v="285"/>
    <x v="0"/>
    <x v="6"/>
    <n v="0"/>
    <n v="0"/>
    <n v="0"/>
    <n v="0"/>
    <n v="0"/>
    <n v="0"/>
    <n v="0"/>
    <n v="0"/>
    <n v="0"/>
    <n v="0"/>
    <n v="0"/>
    <n v="0"/>
    <n v="0"/>
    <n v="0"/>
    <n v="0"/>
    <n v="0"/>
    <n v="0"/>
    <n v="0"/>
    <n v="0"/>
    <n v="0"/>
    <n v="0"/>
    <n v="0"/>
    <n v="0"/>
    <n v="0"/>
    <n v="0"/>
    <n v="0"/>
    <n v="0"/>
  </r>
  <r>
    <x v="286"/>
    <x v="0"/>
    <x v="1"/>
    <n v="97.8"/>
    <n v="113.4"/>
    <n v="187.6"/>
    <n v="180.3"/>
    <n v="115.3"/>
    <n v="60.3"/>
    <n v="91.4"/>
    <n v="157.30000000000001"/>
    <n v="156.1"/>
    <n v="77.7"/>
    <n v="11.1"/>
    <n v="0"/>
    <n v="1248.2999999999997"/>
    <n v="8.1999999999999993"/>
    <n v="22.9"/>
    <n v="7.2"/>
    <n v="6.5"/>
    <n v="29.6"/>
    <n v="31.2"/>
    <n v="10.5"/>
    <n v="11.1"/>
    <n v="16.7"/>
    <n v="21.5"/>
    <n v="4.5999999999999996"/>
    <n v="0"/>
    <n v="170"/>
    <n v="1418.2999999999997"/>
  </r>
  <r>
    <x v="287"/>
    <x v="0"/>
    <x v="5"/>
    <n v="0"/>
    <n v="0"/>
    <n v="0"/>
    <n v="0"/>
    <n v="0"/>
    <n v="0"/>
    <n v="0"/>
    <n v="0"/>
    <n v="0"/>
    <n v="0"/>
    <n v="0"/>
    <n v="0"/>
    <n v="0"/>
    <n v="0"/>
    <n v="0"/>
    <n v="0"/>
    <n v="0"/>
    <n v="0"/>
    <n v="0"/>
    <n v="0"/>
    <n v="0"/>
    <n v="0"/>
    <n v="0"/>
    <n v="0"/>
    <n v="0"/>
    <n v="0"/>
    <n v="0"/>
  </r>
  <r>
    <x v="288"/>
    <x v="0"/>
    <x v="0"/>
    <n v="44.8"/>
    <n v="19.7"/>
    <n v="59.7"/>
    <n v="63.2"/>
    <n v="98.3"/>
    <n v="135.80000000000001"/>
    <n v="76.099999999999994"/>
    <n v="111.8"/>
    <n v="107.2"/>
    <n v="75.099999999999994"/>
    <n v="133.5"/>
    <n v="124.9"/>
    <n v="1050.1000000000001"/>
    <n v="0"/>
    <n v="0"/>
    <n v="0"/>
    <n v="0"/>
    <n v="0"/>
    <n v="0"/>
    <n v="0"/>
    <n v="0"/>
    <n v="0"/>
    <n v="0"/>
    <n v="0"/>
    <n v="0"/>
    <n v="0"/>
    <n v="1050.1000000000001"/>
  </r>
  <r>
    <x v="289"/>
    <x v="0"/>
    <x v="6"/>
    <n v="0"/>
    <n v="0"/>
    <n v="0"/>
    <n v="0"/>
    <n v="0"/>
    <n v="0"/>
    <n v="0"/>
    <n v="0"/>
    <n v="0"/>
    <n v="0"/>
    <n v="0"/>
    <n v="0"/>
    <n v="0"/>
    <n v="0"/>
    <n v="0"/>
    <n v="0"/>
    <n v="0"/>
    <n v="0"/>
    <n v="0"/>
    <n v="0"/>
    <n v="0"/>
    <n v="0"/>
    <n v="0"/>
    <n v="0"/>
    <n v="0"/>
    <n v="0"/>
    <n v="0"/>
  </r>
  <r>
    <x v="290"/>
    <x v="0"/>
    <x v="5"/>
    <n v="0"/>
    <n v="0"/>
    <n v="0"/>
    <n v="0"/>
    <n v="0"/>
    <n v="0"/>
    <n v="0"/>
    <n v="84.1"/>
    <n v="121.2"/>
    <n v="99"/>
    <n v="81.2"/>
    <n v="50.1"/>
    <n v="435.6"/>
    <n v="0"/>
    <n v="0"/>
    <n v="0"/>
    <n v="0"/>
    <n v="0"/>
    <n v="0"/>
    <n v="0"/>
    <n v="93.4"/>
    <n v="64.3"/>
    <n v="102.6"/>
    <n v="132.9"/>
    <n v="70"/>
    <n v="463.19999999999993"/>
    <n v="898.8"/>
  </r>
  <r>
    <x v="291"/>
    <x v="0"/>
    <x v="3"/>
    <n v="126.6"/>
    <n v="104.4"/>
    <n v="99.5"/>
    <n v="134.30000000000001"/>
    <n v="116.5"/>
    <n v="123.9"/>
    <n v="109"/>
    <n v="117.7"/>
    <n v="128"/>
    <n v="133.80000000000001"/>
    <n v="126.9"/>
    <n v="80.599999999999994"/>
    <n v="1401.2"/>
    <n v="11.7"/>
    <n v="7.9"/>
    <n v="5.6"/>
    <n v="3"/>
    <n v="5.2"/>
    <n v="5"/>
    <n v="5.6"/>
    <n v="1.5"/>
    <n v="3.5"/>
    <n v="15.2"/>
    <n v="15.3"/>
    <n v="5.5"/>
    <n v="85"/>
    <n v="1486.2"/>
  </r>
  <r>
    <x v="292"/>
    <x v="0"/>
    <x v="4"/>
    <n v="184.2"/>
    <n v="105.6"/>
    <n v="112.1"/>
    <n v="8.9"/>
    <n v="3.3"/>
    <n v="7.1"/>
    <n v="23.5"/>
    <n v="17.8"/>
    <n v="39.4"/>
    <n v="88.5"/>
    <n v="48.2"/>
    <n v="2.2000000000000002"/>
    <n v="640.80000000000007"/>
    <n v="15"/>
    <n v="0"/>
    <n v="1"/>
    <n v="0"/>
    <n v="0"/>
    <n v="0"/>
    <n v="0"/>
    <n v="0"/>
    <n v="1.5"/>
    <n v="0"/>
    <n v="24"/>
    <n v="12.8"/>
    <n v="54.3"/>
    <n v="695.1"/>
  </r>
  <r>
    <x v="293"/>
    <x v="0"/>
    <x v="4"/>
    <n v="0"/>
    <n v="0"/>
    <n v="0"/>
    <n v="0"/>
    <n v="0"/>
    <n v="0"/>
    <n v="0"/>
    <n v="0"/>
    <n v="0"/>
    <n v="0"/>
    <n v="0"/>
    <n v="0"/>
    <n v="0"/>
    <n v="0"/>
    <n v="0"/>
    <n v="0"/>
    <n v="0"/>
    <n v="0"/>
    <n v="0"/>
    <n v="0"/>
    <n v="0"/>
    <n v="0"/>
    <n v="0"/>
    <n v="0"/>
    <n v="0"/>
    <n v="0"/>
    <n v="0"/>
  </r>
  <r>
    <x v="294"/>
    <x v="0"/>
    <x v="6"/>
    <n v="126"/>
    <n v="126.1"/>
    <n v="130.19999999999999"/>
    <n v="123.1"/>
    <n v="114.3"/>
    <n v="59.8"/>
    <n v="129.5"/>
    <n v="139.80000000000001"/>
    <n v="101.6"/>
    <n v="157.5"/>
    <n v="190.8"/>
    <n v="117.8"/>
    <n v="1516.4999999999998"/>
    <n v="30.8"/>
    <n v="9"/>
    <n v="17.600000000000001"/>
    <n v="11.2"/>
    <n v="11.9"/>
    <n v="36.299999999999997"/>
    <n v="3.2"/>
    <n v="28.9"/>
    <n v="41.3"/>
    <n v="12.9"/>
    <n v="13.1"/>
    <n v="4.5999999999999996"/>
    <n v="220.79999999999998"/>
    <n v="1737.2999999999997"/>
  </r>
  <r>
    <x v="295"/>
    <x v="0"/>
    <x v="8"/>
    <n v="45.3"/>
    <n v="30"/>
    <n v="33.700000000000003"/>
    <n v="42"/>
    <n v="70.099999999999994"/>
    <n v="59.5"/>
    <n v="58.4"/>
    <n v="73.3"/>
    <n v="49.4"/>
    <n v="41.9"/>
    <n v="72.900000000000006"/>
    <n v="56"/>
    <n v="632.5"/>
    <n v="92.7"/>
    <n v="73.5"/>
    <n v="58.8"/>
    <n v="21.5"/>
    <n v="72.400000000000006"/>
    <n v="82.5"/>
    <n v="62.6"/>
    <n v="77.7"/>
    <n v="76.599999999999994"/>
    <n v="99.6"/>
    <n v="84.3"/>
    <n v="48.5"/>
    <n v="850.7"/>
    <n v="1483.1999999999998"/>
  </r>
  <r>
    <x v="296"/>
    <x v="0"/>
    <x v="7"/>
    <n v="0"/>
    <n v="0"/>
    <n v="0"/>
    <n v="0"/>
    <n v="0"/>
    <n v="0"/>
    <n v="0"/>
    <n v="0"/>
    <n v="49.8"/>
    <n v="201.2"/>
    <n v="143"/>
    <n v="126.5"/>
    <n v="520.5"/>
    <n v="0"/>
    <n v="0"/>
    <n v="0"/>
    <n v="0"/>
    <n v="0"/>
    <n v="0"/>
    <n v="0"/>
    <n v="0"/>
    <n v="11.6"/>
    <n v="21"/>
    <n v="47.5"/>
    <n v="21.3"/>
    <n v="101.39999999999999"/>
    <n v="621.9"/>
  </r>
  <r>
    <x v="297"/>
    <x v="0"/>
    <x v="1"/>
    <n v="0"/>
    <n v="0"/>
    <n v="0"/>
    <n v="0"/>
    <n v="0"/>
    <n v="0"/>
    <n v="0"/>
    <n v="34.200000000000003"/>
    <n v="69.7"/>
    <n v="50.6"/>
    <n v="80.7"/>
    <n v="29.1"/>
    <n v="264.3"/>
    <n v="0"/>
    <n v="0"/>
    <n v="0"/>
    <n v="0"/>
    <n v="0"/>
    <n v="0"/>
    <n v="0"/>
    <n v="98.9"/>
    <n v="86.4"/>
    <n v="133"/>
    <n v="111.7"/>
    <n v="74.900000000000006"/>
    <n v="504.9"/>
    <n v="769.2"/>
  </r>
  <r>
    <x v="298"/>
    <x v="0"/>
    <x v="3"/>
    <n v="0"/>
    <n v="0"/>
    <n v="0"/>
    <n v="0"/>
    <n v="0"/>
    <n v="0"/>
    <n v="0"/>
    <n v="0"/>
    <n v="0"/>
    <n v="0"/>
    <n v="0"/>
    <n v="0"/>
    <n v="0"/>
    <n v="0"/>
    <n v="0"/>
    <n v="0"/>
    <n v="0"/>
    <n v="0"/>
    <n v="0"/>
    <n v="0"/>
    <n v="0"/>
    <n v="0"/>
    <n v="0"/>
    <n v="0"/>
    <n v="0"/>
    <n v="0"/>
    <n v="0"/>
  </r>
  <r>
    <x v="299"/>
    <x v="0"/>
    <x v="5"/>
    <n v="50.8"/>
    <n v="43.7"/>
    <n v="42.2"/>
    <n v="42.9"/>
    <n v="43.2"/>
    <n v="50.8"/>
    <n v="36.1"/>
    <n v="38.4"/>
    <n v="39.200000000000003"/>
    <n v="31.2"/>
    <n v="48.6"/>
    <n v="77.900000000000006"/>
    <n v="545"/>
    <n v="104.2"/>
    <n v="62.3"/>
    <n v="105.3"/>
    <n v="62.1"/>
    <n v="105.1"/>
    <n v="61.5"/>
    <n v="87.4"/>
    <n v="105.6"/>
    <n v="93.3"/>
    <n v="96.3"/>
    <n v="56.4"/>
    <n v="10.7"/>
    <n v="950.19999999999993"/>
    <n v="1495.2"/>
  </r>
  <r>
    <x v="300"/>
    <x v="1"/>
    <x v="6"/>
    <n v="0"/>
    <n v="0"/>
    <n v="0"/>
    <n v="0"/>
    <n v="0"/>
    <n v="0"/>
    <n v="0"/>
    <n v="0"/>
    <n v="0"/>
    <n v="0"/>
    <n v="0"/>
    <n v="0"/>
    <n v="0"/>
    <n v="0"/>
    <n v="0"/>
    <n v="0"/>
    <n v="0"/>
    <n v="0"/>
    <n v="0"/>
    <n v="0"/>
    <n v="0"/>
    <n v="0"/>
    <n v="0"/>
    <n v="0"/>
    <n v="0"/>
    <n v="0"/>
    <n v="0"/>
  </r>
  <r>
    <x v="301"/>
    <x v="2"/>
    <x v="6"/>
    <n v="0"/>
    <n v="0"/>
    <n v="0"/>
    <n v="0"/>
    <n v="0"/>
    <n v="0"/>
    <n v="0"/>
    <n v="0"/>
    <n v="0"/>
    <n v="0"/>
    <n v="0"/>
    <n v="0"/>
    <n v="0"/>
    <n v="0"/>
    <n v="0"/>
    <n v="0"/>
    <n v="0"/>
    <n v="0"/>
    <n v="0"/>
    <n v="0"/>
    <n v="0"/>
    <n v="0"/>
    <n v="0"/>
    <n v="0"/>
    <n v="0"/>
    <n v="0"/>
    <n v="0"/>
  </r>
  <r>
    <x v="302"/>
    <x v="3"/>
    <x v="3"/>
    <n v="0"/>
    <n v="0"/>
    <n v="0"/>
    <n v="0"/>
    <n v="0"/>
    <n v="0"/>
    <n v="0"/>
    <n v="0"/>
    <n v="0"/>
    <n v="0"/>
    <n v="0"/>
    <n v="0"/>
    <n v="0"/>
    <n v="0"/>
    <n v="0"/>
    <n v="0"/>
    <n v="0"/>
    <n v="0"/>
    <n v="0"/>
    <n v="0"/>
    <n v="0"/>
    <n v="0"/>
    <n v="0"/>
    <n v="0"/>
    <n v="0"/>
    <n v="0"/>
    <n v="0"/>
  </r>
  <r>
    <x v="303"/>
    <x v="3"/>
    <x v="3"/>
    <n v="0"/>
    <n v="0"/>
    <n v="0"/>
    <n v="0"/>
    <n v="0"/>
    <n v="0"/>
    <n v="0"/>
    <n v="0"/>
    <n v="0"/>
    <n v="0"/>
    <n v="0"/>
    <n v="0"/>
    <n v="0"/>
    <n v="0"/>
    <n v="0"/>
    <n v="0"/>
    <n v="0"/>
    <n v="0"/>
    <n v="0"/>
    <n v="0"/>
    <n v="0"/>
    <n v="0"/>
    <n v="0"/>
    <n v="0"/>
    <n v="0"/>
    <n v="0"/>
    <n v="0"/>
  </r>
  <r>
    <x v="304"/>
    <x v="4"/>
    <x v="7"/>
    <n v="0"/>
    <n v="0"/>
    <n v="0"/>
    <n v="0"/>
    <n v="0"/>
    <n v="0"/>
    <n v="0"/>
    <n v="0"/>
    <n v="0"/>
    <n v="0"/>
    <n v="0"/>
    <n v="0"/>
    <n v="0"/>
    <n v="0"/>
    <n v="0"/>
    <n v="0"/>
    <n v="0"/>
    <n v="0"/>
    <n v="0"/>
    <n v="0"/>
    <n v="0"/>
    <n v="0"/>
    <n v="0"/>
    <n v="0"/>
    <n v="0"/>
    <n v="0"/>
    <n v="0"/>
  </r>
  <r>
    <x v="305"/>
    <x v="4"/>
    <x v="8"/>
    <n v="56.3"/>
    <n v="115.9"/>
    <n v="65.2"/>
    <n v="50.6"/>
    <n v="42"/>
    <n v="17.5"/>
    <n v="54.5"/>
    <n v="17.3"/>
    <n v="32.4"/>
    <n v="0.9"/>
    <n v="0"/>
    <n v="0"/>
    <n v="452.59999999999997"/>
    <n v="29.3"/>
    <n v="7"/>
    <n v="6"/>
    <n v="12.6"/>
    <n v="4.5"/>
    <n v="7"/>
    <n v="0"/>
    <n v="0"/>
    <n v="3"/>
    <n v="3"/>
    <n v="0"/>
    <n v="0"/>
    <n v="72.400000000000006"/>
    <n v="525"/>
  </r>
  <r>
    <x v="306"/>
    <x v="5"/>
    <x v="5"/>
    <n v="0"/>
    <n v="0"/>
    <n v="0"/>
    <n v="0"/>
    <n v="0"/>
    <n v="0"/>
    <n v="0"/>
    <n v="0"/>
    <n v="0"/>
    <n v="0"/>
    <n v="0"/>
    <n v="0"/>
    <n v="0"/>
    <n v="0"/>
    <n v="0"/>
    <n v="0"/>
    <n v="0"/>
    <n v="0"/>
    <n v="0"/>
    <n v="0"/>
    <n v="0"/>
    <n v="0"/>
    <n v="0"/>
    <n v="0"/>
    <n v="0"/>
    <n v="0"/>
    <n v="0"/>
  </r>
  <r>
    <x v="307"/>
    <x v="6"/>
    <x v="2"/>
    <n v="0"/>
    <n v="0"/>
    <n v="0"/>
    <n v="0"/>
    <n v="0"/>
    <n v="0"/>
    <n v="0"/>
    <n v="0"/>
    <n v="0"/>
    <n v="0"/>
    <n v="0"/>
    <n v="0"/>
    <n v="0"/>
    <n v="0"/>
    <n v="0"/>
    <n v="0"/>
    <n v="0"/>
    <n v="0"/>
    <n v="0"/>
    <n v="0"/>
    <n v="0"/>
    <n v="0"/>
    <n v="0"/>
    <n v="0"/>
    <n v="0"/>
    <n v="0"/>
    <n v="0"/>
  </r>
  <r>
    <x v="308"/>
    <x v="7"/>
    <x v="4"/>
    <n v="0"/>
    <n v="0"/>
    <n v="0"/>
    <n v="0"/>
    <n v="0"/>
    <n v="0"/>
    <n v="0"/>
    <n v="0"/>
    <n v="0"/>
    <n v="0"/>
    <n v="0"/>
    <n v="0"/>
    <n v="0"/>
    <n v="0"/>
    <n v="0"/>
    <n v="0"/>
    <n v="0"/>
    <n v="0"/>
    <n v="0"/>
    <n v="0"/>
    <n v="0"/>
    <n v="0"/>
    <n v="0"/>
    <n v="0"/>
    <n v="0"/>
    <n v="0"/>
    <n v="0"/>
  </r>
  <r>
    <x v="309"/>
    <x v="3"/>
    <x v="6"/>
    <n v="0"/>
    <n v="0"/>
    <n v="0"/>
    <n v="0"/>
    <n v="0"/>
    <n v="0"/>
    <n v="0"/>
    <n v="0"/>
    <n v="0"/>
    <n v="0"/>
    <n v="0"/>
    <n v="0"/>
    <n v="0"/>
    <n v="0"/>
    <n v="0"/>
    <n v="0"/>
    <n v="0"/>
    <n v="0"/>
    <n v="0"/>
    <n v="0"/>
    <n v="0"/>
    <n v="0"/>
    <n v="0"/>
    <n v="0"/>
    <n v="0"/>
    <n v="0"/>
    <n v="0"/>
  </r>
  <r>
    <x v="310"/>
    <x v="5"/>
    <x v="6"/>
    <n v="0"/>
    <n v="0"/>
    <n v="0"/>
    <n v="0"/>
    <n v="0"/>
    <n v="0"/>
    <n v="0"/>
    <n v="0"/>
    <n v="0"/>
    <n v="0"/>
    <n v="0"/>
    <n v="0"/>
    <n v="0"/>
    <n v="0"/>
    <n v="0"/>
    <n v="0"/>
    <n v="0"/>
    <n v="0"/>
    <n v="0"/>
    <n v="0"/>
    <n v="0"/>
    <n v="0"/>
    <n v="0"/>
    <n v="0"/>
    <n v="0"/>
    <n v="0"/>
    <n v="0"/>
  </r>
  <r>
    <x v="311"/>
    <x v="2"/>
    <x v="4"/>
    <n v="0"/>
    <n v="0"/>
    <n v="0"/>
    <n v="0"/>
    <n v="0"/>
    <n v="0"/>
    <n v="0"/>
    <n v="0"/>
    <n v="0"/>
    <n v="0"/>
    <n v="0"/>
    <n v="0"/>
    <n v="0"/>
    <n v="0"/>
    <n v="0"/>
    <n v="0"/>
    <n v="0"/>
    <n v="0"/>
    <n v="0"/>
    <n v="0"/>
    <n v="0"/>
    <n v="0"/>
    <n v="0"/>
    <n v="0"/>
    <n v="0"/>
    <n v="0"/>
    <n v="0"/>
  </r>
  <r>
    <x v="312"/>
    <x v="8"/>
    <x v="2"/>
    <n v="263.5"/>
    <n v="247.7"/>
    <n v="276.3"/>
    <n v="337.1"/>
    <n v="331.1"/>
    <n v="202.7"/>
    <n v="58.4"/>
    <n v="95.5"/>
    <n v="105.5"/>
    <n v="149.4"/>
    <n v="211.8"/>
    <n v="84.7"/>
    <n v="2363.6999999999998"/>
    <n v="0"/>
    <n v="0"/>
    <n v="0"/>
    <n v="0"/>
    <n v="0"/>
    <n v="1"/>
    <n v="94.2"/>
    <n v="75.2"/>
    <n v="85.7"/>
    <n v="48.1"/>
    <n v="28.2"/>
    <n v="13.6"/>
    <n v="346.00000000000006"/>
    <n v="2709.6999999999989"/>
  </r>
  <r>
    <x v="313"/>
    <x v="0"/>
    <x v="1"/>
    <n v="0"/>
    <n v="0"/>
    <n v="0"/>
    <n v="0"/>
    <n v="0"/>
    <n v="0"/>
    <n v="0"/>
    <n v="0"/>
    <n v="0"/>
    <n v="0"/>
    <n v="0"/>
    <n v="0"/>
    <n v="0"/>
    <n v="0"/>
    <n v="0"/>
    <n v="0"/>
    <n v="0"/>
    <n v="0"/>
    <n v="0"/>
    <n v="0"/>
    <n v="0"/>
    <n v="0"/>
    <n v="0"/>
    <n v="0"/>
    <n v="0"/>
    <n v="0"/>
    <n v="0"/>
  </r>
  <r>
    <x v="314"/>
    <x v="9"/>
    <x v="5"/>
    <n v="0"/>
    <n v="0"/>
    <n v="0"/>
    <n v="0"/>
    <n v="0"/>
    <n v="0"/>
    <n v="0"/>
    <n v="0"/>
    <n v="0"/>
    <n v="0"/>
    <n v="0"/>
    <n v="0"/>
    <n v="0"/>
    <n v="0"/>
    <n v="0"/>
    <n v="0"/>
    <n v="0"/>
    <n v="0"/>
    <n v="0"/>
    <n v="0"/>
    <n v="0"/>
    <n v="0"/>
    <n v="0"/>
    <n v="0"/>
    <n v="0"/>
    <n v="0"/>
    <n v="0"/>
  </r>
  <r>
    <x v="315"/>
    <x v="2"/>
    <x v="2"/>
    <n v="0"/>
    <n v="0"/>
    <n v="0"/>
    <n v="0"/>
    <n v="0"/>
    <n v="0"/>
    <n v="0"/>
    <n v="0"/>
    <n v="0"/>
    <n v="0"/>
    <n v="0"/>
    <n v="0"/>
    <n v="0"/>
    <n v="0"/>
    <n v="0"/>
    <n v="0"/>
    <n v="0"/>
    <n v="0"/>
    <n v="0"/>
    <n v="0"/>
    <n v="0"/>
    <n v="0"/>
    <n v="0"/>
    <n v="0"/>
    <n v="0"/>
    <n v="0"/>
    <n v="0"/>
  </r>
  <r>
    <x v="316"/>
    <x v="7"/>
    <x v="0"/>
    <n v="122.1"/>
    <n v="102.8"/>
    <n v="145.30000000000001"/>
    <n v="147.4"/>
    <n v="109.8"/>
    <n v="86.7"/>
    <n v="113.1"/>
    <n v="148.1"/>
    <n v="126.6"/>
    <n v="124.6"/>
    <n v="114.5"/>
    <n v="79.599999999999994"/>
    <n v="1420.6"/>
    <n v="21.7"/>
    <n v="20.399999999999999"/>
    <n v="5.2"/>
    <n v="17.5"/>
    <n v="29.2"/>
    <n v="36.5"/>
    <n v="15.6"/>
    <n v="3.3"/>
    <n v="8.3000000000000007"/>
    <n v="41.2"/>
    <n v="4.0999999999999996"/>
    <n v="8.6"/>
    <n v="211.60000000000002"/>
    <n v="1632.1999999999998"/>
  </r>
  <r>
    <x v="317"/>
    <x v="0"/>
    <x v="5"/>
    <n v="0"/>
    <n v="0"/>
    <n v="0"/>
    <n v="0"/>
    <n v="0"/>
    <n v="0"/>
    <n v="0"/>
    <n v="0"/>
    <n v="1.2"/>
    <n v="45.8"/>
    <n v="90.2"/>
    <n v="52.4"/>
    <n v="189.6"/>
    <n v="0"/>
    <n v="0"/>
    <n v="0"/>
    <n v="0"/>
    <n v="0"/>
    <n v="0"/>
    <n v="0"/>
    <n v="0"/>
    <n v="33.5"/>
    <n v="109.2"/>
    <n v="96.1"/>
    <n v="54.7"/>
    <n v="293.5"/>
    <n v="483.09999999999997"/>
  </r>
  <r>
    <x v="318"/>
    <x v="5"/>
    <x v="6"/>
    <n v="169.6"/>
    <n v="114.3"/>
    <n v="108.1"/>
    <n v="101.1"/>
    <n v="47.4"/>
    <n v="26.1"/>
    <n v="60"/>
    <n v="58.7"/>
    <n v="157.6"/>
    <n v="243.9"/>
    <n v="179"/>
    <n v="19.8"/>
    <n v="1285.6000000000001"/>
    <n v="2.8"/>
    <n v="0"/>
    <n v="0"/>
    <n v="0"/>
    <n v="0"/>
    <n v="0"/>
    <n v="0"/>
    <n v="0"/>
    <n v="0"/>
    <n v="0"/>
    <n v="0"/>
    <n v="1.1000000000000001"/>
    <n v="3.9"/>
    <n v="1289.5"/>
  </r>
  <r>
    <x v="319"/>
    <x v="9"/>
    <x v="4"/>
    <n v="0"/>
    <n v="0"/>
    <n v="0"/>
    <n v="0"/>
    <n v="0"/>
    <n v="0"/>
    <n v="0"/>
    <n v="0"/>
    <n v="0"/>
    <n v="0"/>
    <n v="0"/>
    <n v="0"/>
    <n v="0"/>
    <n v="0"/>
    <n v="0"/>
    <n v="0"/>
    <n v="0"/>
    <n v="0"/>
    <n v="0"/>
    <n v="0"/>
    <n v="0"/>
    <n v="0"/>
    <n v="0"/>
    <n v="0"/>
    <n v="0"/>
    <n v="0"/>
    <n v="0"/>
  </r>
  <r>
    <x v="320"/>
    <x v="4"/>
    <x v="5"/>
    <n v="0"/>
    <n v="0"/>
    <n v="0"/>
    <n v="0"/>
    <n v="0"/>
    <n v="0"/>
    <n v="0"/>
    <n v="0"/>
    <n v="0"/>
    <n v="0"/>
    <n v="0"/>
    <n v="0"/>
    <n v="0"/>
    <n v="0"/>
    <n v="0"/>
    <n v="0"/>
    <n v="0"/>
    <n v="0"/>
    <n v="0"/>
    <n v="0"/>
    <n v="0"/>
    <n v="0"/>
    <n v="0"/>
    <n v="0"/>
    <n v="0"/>
    <n v="0"/>
    <n v="0"/>
  </r>
  <r>
    <x v="321"/>
    <x v="4"/>
    <x v="3"/>
    <n v="163.9"/>
    <n v="139.5"/>
    <n v="115.9"/>
    <n v="184.9"/>
    <n v="164.1"/>
    <n v="131.69999999999999"/>
    <n v="158.30000000000001"/>
    <n v="73.400000000000006"/>
    <n v="158"/>
    <n v="185.3"/>
    <n v="202.2"/>
    <n v="158.30000000000001"/>
    <n v="1835.5"/>
    <n v="12.8"/>
    <n v="23.2"/>
    <n v="9"/>
    <n v="9"/>
    <n v="18.399999999999999"/>
    <n v="48.3"/>
    <n v="9.5"/>
    <n v="5.7"/>
    <n v="17.5"/>
    <n v="30.6"/>
    <n v="27.5"/>
    <n v="1"/>
    <n v="212.49999999999997"/>
    <n v="2048"/>
  </r>
  <r>
    <x v="322"/>
    <x v="2"/>
    <x v="2"/>
    <n v="0"/>
    <n v="0"/>
    <n v="0"/>
    <n v="0"/>
    <n v="0"/>
    <n v="0"/>
    <n v="0"/>
    <n v="0"/>
    <n v="0"/>
    <n v="0"/>
    <n v="0"/>
    <n v="0"/>
    <n v="0"/>
    <n v="0"/>
    <n v="0"/>
    <n v="0"/>
    <n v="0"/>
    <n v="0"/>
    <n v="0"/>
    <n v="0"/>
    <n v="0"/>
    <n v="0"/>
    <n v="0"/>
    <n v="0"/>
    <n v="0"/>
    <n v="0"/>
    <n v="0"/>
  </r>
  <r>
    <x v="323"/>
    <x v="0"/>
    <x v="6"/>
    <n v="127.9"/>
    <n v="23.5"/>
    <n v="23.2"/>
    <n v="0"/>
    <n v="0"/>
    <n v="0"/>
    <n v="0"/>
    <n v="0"/>
    <n v="0"/>
    <n v="0"/>
    <n v="0"/>
    <n v="0"/>
    <n v="174.6"/>
    <n v="8.4"/>
    <n v="28.6"/>
    <n v="24.6"/>
    <n v="0"/>
    <n v="0"/>
    <n v="0"/>
    <n v="0"/>
    <n v="0"/>
    <n v="0"/>
    <n v="0"/>
    <n v="0"/>
    <n v="0"/>
    <n v="61.6"/>
    <n v="236.2"/>
  </r>
  <r>
    <x v="324"/>
    <x v="10"/>
    <x v="2"/>
    <n v="0"/>
    <n v="0"/>
    <n v="0"/>
    <n v="0"/>
    <n v="0"/>
    <n v="0"/>
    <n v="0"/>
    <n v="0"/>
    <n v="0"/>
    <n v="0"/>
    <n v="0"/>
    <n v="0"/>
    <n v="0"/>
    <n v="0"/>
    <n v="0"/>
    <n v="0"/>
    <n v="0"/>
    <n v="0"/>
    <n v="0"/>
    <n v="0"/>
    <n v="0"/>
    <n v="0"/>
    <n v="0"/>
    <n v="0"/>
    <n v="0"/>
    <n v="0"/>
    <n v="0"/>
  </r>
  <r>
    <x v="325"/>
    <x v="11"/>
    <x v="0"/>
    <n v="0"/>
    <n v="0"/>
    <n v="0"/>
    <n v="0"/>
    <n v="0"/>
    <n v="0"/>
    <n v="0"/>
    <n v="0"/>
    <n v="0"/>
    <n v="0"/>
    <n v="0"/>
    <n v="0"/>
    <n v="0"/>
    <n v="0"/>
    <n v="0"/>
    <n v="0"/>
    <n v="0"/>
    <n v="0"/>
    <n v="0"/>
    <n v="0"/>
    <n v="0"/>
    <n v="0"/>
    <n v="0"/>
    <n v="0"/>
    <n v="0"/>
    <n v="0"/>
    <n v="0"/>
  </r>
  <r>
    <x v="326"/>
    <x v="12"/>
    <x v="1"/>
    <n v="0"/>
    <n v="0"/>
    <n v="0"/>
    <n v="0"/>
    <n v="0"/>
    <n v="0"/>
    <n v="0"/>
    <n v="0"/>
    <n v="0"/>
    <n v="0"/>
    <n v="0"/>
    <n v="0"/>
    <n v="0"/>
    <n v="0"/>
    <n v="0"/>
    <n v="0"/>
    <n v="0"/>
    <n v="0"/>
    <n v="0"/>
    <n v="0"/>
    <n v="0"/>
    <n v="0"/>
    <n v="0"/>
    <n v="0"/>
    <n v="0"/>
    <n v="0"/>
    <n v="0"/>
  </r>
  <r>
    <x v="327"/>
    <x v="4"/>
    <x v="4"/>
    <n v="138.6"/>
    <n v="109.2"/>
    <n v="110.1"/>
    <n v="147.30000000000001"/>
    <n v="172.4"/>
    <n v="140.1"/>
    <n v="111.5"/>
    <n v="114.3"/>
    <n v="116"/>
    <n v="127.3"/>
    <n v="150.30000000000001"/>
    <n v="102.7"/>
    <n v="1539.8"/>
    <n v="9.8000000000000007"/>
    <n v="0"/>
    <n v="0"/>
    <n v="0"/>
    <n v="0"/>
    <n v="0"/>
    <n v="0"/>
    <n v="0"/>
    <n v="0"/>
    <n v="0"/>
    <n v="0"/>
    <n v="0"/>
    <n v="9.8000000000000007"/>
    <n v="1549.6"/>
  </r>
  <r>
    <x v="328"/>
    <x v="13"/>
    <x v="8"/>
    <n v="0"/>
    <n v="0"/>
    <n v="0"/>
    <n v="0"/>
    <n v="0"/>
    <n v="0"/>
    <n v="0"/>
    <n v="0"/>
    <n v="0"/>
    <n v="0"/>
    <n v="0"/>
    <n v="0"/>
    <n v="0"/>
    <n v="0"/>
    <n v="0"/>
    <n v="0"/>
    <n v="0"/>
    <n v="0"/>
    <n v="0"/>
    <n v="0"/>
    <n v="0"/>
    <n v="0"/>
    <n v="0"/>
    <n v="0"/>
    <n v="0"/>
    <n v="0"/>
    <n v="0"/>
  </r>
  <r>
    <x v="329"/>
    <x v="10"/>
    <x v="5"/>
    <n v="0"/>
    <n v="0"/>
    <n v="0"/>
    <n v="0"/>
    <n v="0"/>
    <n v="0"/>
    <n v="0"/>
    <n v="0"/>
    <n v="0"/>
    <n v="0"/>
    <n v="0"/>
    <n v="0"/>
    <n v="0"/>
    <n v="0"/>
    <n v="0"/>
    <n v="0"/>
    <n v="0"/>
    <n v="0"/>
    <n v="0"/>
    <n v="0"/>
    <n v="0"/>
    <n v="0"/>
    <n v="0"/>
    <n v="0"/>
    <n v="0"/>
    <n v="0"/>
    <n v="0"/>
  </r>
  <r>
    <x v="330"/>
    <x v="11"/>
    <x v="4"/>
    <n v="0"/>
    <n v="0"/>
    <n v="0"/>
    <n v="0"/>
    <n v="0"/>
    <n v="0"/>
    <n v="0"/>
    <n v="0"/>
    <n v="0"/>
    <n v="0"/>
    <n v="0"/>
    <n v="0"/>
    <n v="0"/>
    <n v="0"/>
    <n v="0"/>
    <n v="0"/>
    <n v="0"/>
    <n v="0"/>
    <n v="0"/>
    <n v="0"/>
    <n v="0"/>
    <n v="0"/>
    <n v="0"/>
    <n v="0"/>
    <n v="0"/>
    <n v="0"/>
    <n v="0"/>
  </r>
  <r>
    <x v="331"/>
    <x v="10"/>
    <x v="0"/>
    <n v="0"/>
    <n v="0"/>
    <n v="0"/>
    <n v="0"/>
    <n v="0"/>
    <n v="0"/>
    <n v="0"/>
    <n v="0"/>
    <n v="0"/>
    <n v="0"/>
    <n v="0"/>
    <n v="0"/>
    <n v="0"/>
    <n v="0"/>
    <n v="0"/>
    <n v="0"/>
    <n v="0"/>
    <n v="0"/>
    <n v="0"/>
    <n v="0"/>
    <n v="0"/>
    <n v="0"/>
    <n v="0"/>
    <n v="0"/>
    <n v="0"/>
    <n v="0"/>
    <n v="0"/>
  </r>
  <r>
    <x v="332"/>
    <x v="1"/>
    <x v="0"/>
    <n v="144.80000000000001"/>
    <n v="190.1"/>
    <n v="83.2"/>
    <n v="31"/>
    <n v="49.1"/>
    <n v="90.9"/>
    <n v="52.8"/>
    <n v="19.2"/>
    <n v="74.400000000000006"/>
    <n v="23.5"/>
    <n v="57.2"/>
    <n v="16.2"/>
    <n v="832.40000000000009"/>
    <n v="51.2"/>
    <n v="33.200000000000003"/>
    <n v="18.2"/>
    <n v="159.6"/>
    <n v="134.69999999999999"/>
    <n v="104.3"/>
    <n v="84.9"/>
    <n v="134.1"/>
    <n v="102.8"/>
    <n v="214.4"/>
    <n v="206"/>
    <n v="138"/>
    <n v="1381.4"/>
    <n v="2213.8000000000002"/>
  </r>
  <r>
    <x v="333"/>
    <x v="2"/>
    <x v="5"/>
    <n v="130.80000000000001"/>
    <n v="146.1"/>
    <n v="182.8"/>
    <n v="194.8"/>
    <n v="87.1"/>
    <n v="130.1"/>
    <n v="100.9"/>
    <n v="128.6"/>
    <n v="68.599999999999994"/>
    <n v="120.5"/>
    <n v="142.80000000000001"/>
    <n v="86.7"/>
    <n v="1519.8"/>
    <n v="0"/>
    <n v="0"/>
    <n v="0"/>
    <n v="0"/>
    <n v="0"/>
    <n v="0"/>
    <n v="0"/>
    <n v="0"/>
    <n v="0"/>
    <n v="0"/>
    <n v="0"/>
    <n v="0"/>
    <n v="0"/>
    <n v="1519.8"/>
  </r>
  <r>
    <x v="334"/>
    <x v="1"/>
    <x v="5"/>
    <n v="47.2"/>
    <n v="122.2"/>
    <n v="156.69999999999999"/>
    <n v="151"/>
    <n v="167.9"/>
    <n v="184.2"/>
    <n v="164"/>
    <n v="204.4"/>
    <n v="173.3"/>
    <n v="184"/>
    <n v="188.7"/>
    <n v="42"/>
    <n v="1785.6000000000001"/>
    <n v="19"/>
    <n v="27.8"/>
    <n v="19.600000000000001"/>
    <n v="35.1"/>
    <n v="18"/>
    <n v="21.9"/>
    <n v="14.7"/>
    <n v="21.2"/>
    <n v="9.6999999999999993"/>
    <n v="13.3"/>
    <n v="21.9"/>
    <n v="19.399999999999999"/>
    <n v="241.6"/>
    <n v="2027.2000000000003"/>
  </r>
  <r>
    <x v="335"/>
    <x v="11"/>
    <x v="1"/>
    <n v="0"/>
    <n v="0"/>
    <n v="0"/>
    <n v="0"/>
    <n v="0"/>
    <n v="0"/>
    <n v="0"/>
    <n v="0"/>
    <n v="0"/>
    <n v="0"/>
    <n v="0"/>
    <n v="0"/>
    <n v="0"/>
    <n v="0"/>
    <n v="0"/>
    <n v="0"/>
    <n v="0"/>
    <n v="0"/>
    <n v="0"/>
    <n v="0"/>
    <n v="0"/>
    <n v="0"/>
    <n v="0"/>
    <n v="0"/>
    <n v="0"/>
    <n v="0"/>
    <n v="0"/>
  </r>
  <r>
    <x v="336"/>
    <x v="1"/>
    <x v="5"/>
    <n v="0"/>
    <n v="0"/>
    <n v="0"/>
    <n v="0"/>
    <n v="0"/>
    <n v="0"/>
    <n v="0"/>
    <n v="0"/>
    <n v="0"/>
    <n v="0"/>
    <n v="0"/>
    <n v="0"/>
    <n v="0"/>
    <n v="0"/>
    <n v="0"/>
    <n v="0"/>
    <n v="0"/>
    <n v="0"/>
    <n v="0"/>
    <n v="0"/>
    <n v="0"/>
    <n v="0"/>
    <n v="0"/>
    <n v="0"/>
    <n v="0"/>
    <n v="0"/>
    <n v="0"/>
  </r>
  <r>
    <x v="337"/>
    <x v="5"/>
    <x v="7"/>
    <n v="0"/>
    <n v="0"/>
    <n v="0"/>
    <n v="0"/>
    <n v="0"/>
    <n v="0"/>
    <n v="0"/>
    <n v="0"/>
    <n v="0"/>
    <n v="0"/>
    <n v="0"/>
    <n v="0"/>
    <n v="0"/>
    <n v="0"/>
    <n v="0"/>
    <n v="0"/>
    <n v="0"/>
    <n v="0"/>
    <n v="0"/>
    <n v="0"/>
    <n v="0"/>
    <n v="0"/>
    <n v="0"/>
    <n v="0"/>
    <n v="0"/>
    <n v="0"/>
    <n v="0"/>
  </r>
  <r>
    <x v="338"/>
    <x v="6"/>
    <x v="7"/>
    <n v="17.2"/>
    <n v="69.8"/>
    <n v="28.9"/>
    <n v="16.5"/>
    <n v="0"/>
    <n v="0"/>
    <n v="0"/>
    <n v="0"/>
    <n v="0"/>
    <n v="0"/>
    <n v="0"/>
    <n v="0"/>
    <n v="132.4"/>
    <n v="62.9"/>
    <n v="37.700000000000003"/>
    <n v="16.899999999999999"/>
    <n v="1.3"/>
    <n v="0"/>
    <n v="0"/>
    <n v="0"/>
    <n v="0"/>
    <n v="0"/>
    <n v="0"/>
    <n v="0"/>
    <n v="0"/>
    <n v="118.8"/>
    <n v="251.20000000000002"/>
  </r>
  <r>
    <x v="339"/>
    <x v="10"/>
    <x v="5"/>
    <n v="0"/>
    <n v="0"/>
    <n v="0"/>
    <n v="0"/>
    <n v="0"/>
    <n v="0"/>
    <n v="0"/>
    <n v="0"/>
    <n v="0"/>
    <n v="0"/>
    <n v="0"/>
    <n v="0"/>
    <n v="0"/>
    <n v="0"/>
    <n v="0"/>
    <n v="0"/>
    <n v="0"/>
    <n v="0"/>
    <n v="0"/>
    <n v="0"/>
    <n v="0"/>
    <n v="0"/>
    <n v="0"/>
    <n v="0"/>
    <n v="0"/>
    <n v="0"/>
    <n v="0"/>
  </r>
  <r>
    <x v="340"/>
    <x v="6"/>
    <x v="4"/>
    <n v="0"/>
    <n v="0"/>
    <n v="0"/>
    <n v="0"/>
    <n v="0"/>
    <n v="0"/>
    <n v="0"/>
    <n v="0"/>
    <n v="0"/>
    <n v="0"/>
    <n v="0"/>
    <n v="0"/>
    <n v="0"/>
    <n v="0"/>
    <n v="0"/>
    <n v="0"/>
    <n v="0"/>
    <n v="0"/>
    <n v="0"/>
    <n v="0"/>
    <n v="0"/>
    <n v="0"/>
    <n v="0"/>
    <n v="0"/>
    <n v="0"/>
    <n v="0"/>
    <n v="0"/>
  </r>
  <r>
    <x v="341"/>
    <x v="7"/>
    <x v="1"/>
    <n v="0"/>
    <n v="0"/>
    <n v="0"/>
    <n v="0"/>
    <n v="0"/>
    <n v="0"/>
    <n v="0"/>
    <n v="0"/>
    <n v="0"/>
    <n v="0"/>
    <n v="0"/>
    <n v="0"/>
    <n v="0"/>
    <n v="0"/>
    <n v="0"/>
    <n v="0"/>
    <n v="0"/>
    <n v="0"/>
    <n v="0"/>
    <n v="0"/>
    <n v="0"/>
    <n v="0"/>
    <n v="0"/>
    <n v="0"/>
    <n v="0"/>
    <n v="0"/>
    <n v="0"/>
  </r>
  <r>
    <x v="342"/>
    <x v="7"/>
    <x v="2"/>
    <n v="0"/>
    <n v="0"/>
    <n v="0"/>
    <n v="0"/>
    <n v="0"/>
    <n v="0"/>
    <n v="0"/>
    <n v="0"/>
    <n v="0"/>
    <n v="0"/>
    <n v="0"/>
    <n v="0"/>
    <n v="0"/>
    <n v="0"/>
    <n v="0"/>
    <n v="0"/>
    <n v="0"/>
    <n v="0"/>
    <n v="0"/>
    <n v="0"/>
    <n v="0"/>
    <n v="0"/>
    <n v="0"/>
    <n v="0"/>
    <n v="0"/>
    <n v="0"/>
    <n v="0"/>
  </r>
  <r>
    <x v="343"/>
    <x v="10"/>
    <x v="1"/>
    <n v="0"/>
    <n v="0"/>
    <n v="0"/>
    <n v="0"/>
    <n v="0"/>
    <n v="0"/>
    <n v="0"/>
    <n v="0"/>
    <n v="0"/>
    <n v="0"/>
    <n v="0"/>
    <n v="0"/>
    <n v="0"/>
    <n v="0"/>
    <n v="0"/>
    <n v="0"/>
    <n v="0"/>
    <n v="0"/>
    <n v="0"/>
    <n v="0"/>
    <n v="0"/>
    <n v="0"/>
    <n v="0"/>
    <n v="0"/>
    <n v="0"/>
    <n v="0"/>
    <n v="0"/>
  </r>
  <r>
    <x v="344"/>
    <x v="6"/>
    <x v="0"/>
    <n v="194.4"/>
    <n v="74"/>
    <n v="169.5"/>
    <n v="249.5"/>
    <n v="145.80000000000001"/>
    <n v="81.7"/>
    <n v="0"/>
    <n v="0"/>
    <n v="0"/>
    <n v="0"/>
    <n v="0"/>
    <n v="0"/>
    <n v="914.90000000000009"/>
    <n v="5.0999999999999996"/>
    <n v="38.6"/>
    <n v="2.2000000000000002"/>
    <n v="2.7"/>
    <n v="0"/>
    <n v="1.9"/>
    <n v="0"/>
    <n v="0"/>
    <n v="0"/>
    <n v="0"/>
    <n v="0"/>
    <n v="0"/>
    <n v="50.500000000000007"/>
    <n v="965.4000000000002"/>
  </r>
  <r>
    <x v="345"/>
    <x v="3"/>
    <x v="7"/>
    <n v="154.19999999999999"/>
    <n v="172.5"/>
    <n v="176.2"/>
    <n v="151.4"/>
    <n v="177.2"/>
    <n v="153.30000000000001"/>
    <n v="180.1"/>
    <n v="144.69999999999999"/>
    <n v="129.30000000000001"/>
    <n v="158"/>
    <n v="171"/>
    <n v="56.6"/>
    <n v="1824.4999999999998"/>
    <n v="1"/>
    <n v="1"/>
    <n v="0"/>
    <n v="1.5"/>
    <n v="0"/>
    <n v="1"/>
    <n v="0"/>
    <n v="0"/>
    <n v="0"/>
    <n v="1.5"/>
    <n v="4"/>
    <n v="0"/>
    <n v="10"/>
    <n v="1834.4999999999998"/>
  </r>
  <r>
    <x v="346"/>
    <x v="10"/>
    <x v="0"/>
    <n v="0"/>
    <n v="0"/>
    <n v="0"/>
    <n v="0"/>
    <n v="0"/>
    <n v="0"/>
    <n v="0"/>
    <n v="0"/>
    <n v="0"/>
    <n v="0"/>
    <n v="0"/>
    <n v="0"/>
    <n v="0"/>
    <n v="0"/>
    <n v="0"/>
    <n v="0"/>
    <n v="0"/>
    <n v="0"/>
    <n v="0"/>
    <n v="0"/>
    <n v="0"/>
    <n v="0"/>
    <n v="0"/>
    <n v="0"/>
    <n v="0"/>
    <n v="0"/>
    <n v="0"/>
  </r>
  <r>
    <x v="347"/>
    <x v="12"/>
    <x v="0"/>
    <n v="0"/>
    <n v="0"/>
    <n v="0"/>
    <n v="0"/>
    <n v="0"/>
    <n v="0"/>
    <n v="0"/>
    <n v="0"/>
    <n v="0"/>
    <n v="0"/>
    <n v="0"/>
    <n v="0"/>
    <n v="0"/>
    <n v="0"/>
    <n v="0"/>
    <n v="0"/>
    <n v="0"/>
    <n v="0"/>
    <n v="0"/>
    <n v="0"/>
    <n v="0"/>
    <n v="0"/>
    <n v="0"/>
    <n v="0"/>
    <n v="0"/>
    <n v="0"/>
    <n v="0"/>
  </r>
  <r>
    <x v="348"/>
    <x v="5"/>
    <x v="0"/>
    <n v="0"/>
    <n v="0"/>
    <n v="0"/>
    <n v="0"/>
    <n v="0"/>
    <n v="0"/>
    <n v="0"/>
    <n v="0"/>
    <n v="0"/>
    <n v="0"/>
    <n v="0"/>
    <n v="0"/>
    <n v="0"/>
    <n v="0"/>
    <n v="0"/>
    <n v="0"/>
    <n v="0"/>
    <n v="0"/>
    <n v="0"/>
    <n v="0"/>
    <n v="0"/>
    <n v="0"/>
    <n v="0"/>
    <n v="0"/>
    <n v="0"/>
    <n v="0"/>
    <n v="0"/>
  </r>
  <r>
    <x v="349"/>
    <x v="0"/>
    <x v="6"/>
    <n v="0"/>
    <n v="0"/>
    <n v="0"/>
    <n v="0"/>
    <n v="0"/>
    <n v="0"/>
    <n v="0"/>
    <n v="0"/>
    <n v="0"/>
    <n v="0"/>
    <n v="0"/>
    <n v="0"/>
    <n v="0"/>
    <n v="0"/>
    <n v="0"/>
    <n v="0"/>
    <n v="0"/>
    <n v="0"/>
    <n v="0"/>
    <n v="0"/>
    <n v="0"/>
    <n v="0"/>
    <n v="0"/>
    <n v="0"/>
    <n v="0"/>
    <n v="0"/>
    <n v="0"/>
  </r>
  <r>
    <x v="350"/>
    <x v="10"/>
    <x v="6"/>
    <n v="0"/>
    <n v="0"/>
    <n v="0"/>
    <n v="0"/>
    <n v="0"/>
    <n v="0"/>
    <n v="0"/>
    <n v="0"/>
    <n v="0"/>
    <n v="0"/>
    <n v="0"/>
    <n v="0"/>
    <n v="0"/>
    <n v="0"/>
    <n v="0"/>
    <n v="0"/>
    <n v="0"/>
    <n v="0"/>
    <n v="0"/>
    <n v="0"/>
    <n v="0"/>
    <n v="0"/>
    <n v="0"/>
    <n v="0"/>
    <n v="0"/>
    <n v="0"/>
    <n v="0"/>
  </r>
  <r>
    <x v="351"/>
    <x v="1"/>
    <x v="6"/>
    <n v="0"/>
    <n v="0"/>
    <n v="0"/>
    <n v="0"/>
    <n v="0"/>
    <n v="0"/>
    <n v="0"/>
    <n v="0"/>
    <n v="0"/>
    <n v="0"/>
    <n v="0"/>
    <n v="0"/>
    <n v="0"/>
    <n v="0"/>
    <n v="0"/>
    <n v="0"/>
    <n v="0"/>
    <n v="0"/>
    <n v="0"/>
    <n v="0"/>
    <n v="0"/>
    <n v="0"/>
    <n v="0"/>
    <n v="0"/>
    <n v="0"/>
    <n v="0"/>
    <n v="0"/>
  </r>
  <r>
    <x v="352"/>
    <x v="0"/>
    <x v="1"/>
    <n v="0"/>
    <n v="0"/>
    <n v="0"/>
    <n v="0"/>
    <n v="0"/>
    <n v="0"/>
    <n v="0"/>
    <n v="0"/>
    <n v="0"/>
    <n v="0"/>
    <n v="0"/>
    <n v="0"/>
    <n v="0"/>
    <n v="0"/>
    <n v="0"/>
    <n v="0"/>
    <n v="0"/>
    <n v="0"/>
    <n v="0"/>
    <n v="0"/>
    <n v="0"/>
    <n v="0"/>
    <n v="0"/>
    <n v="0"/>
    <n v="0"/>
    <n v="0"/>
    <n v="0"/>
  </r>
  <r>
    <x v="353"/>
    <x v="10"/>
    <x v="8"/>
    <n v="0"/>
    <n v="0"/>
    <n v="0"/>
    <n v="0"/>
    <n v="0"/>
    <n v="0"/>
    <n v="0"/>
    <n v="0"/>
    <n v="0"/>
    <n v="0"/>
    <n v="0"/>
    <n v="0"/>
    <n v="0"/>
    <n v="0"/>
    <n v="0"/>
    <n v="0"/>
    <n v="0"/>
    <n v="0"/>
    <n v="0"/>
    <n v="0"/>
    <n v="0"/>
    <n v="0"/>
    <n v="0"/>
    <n v="0"/>
    <n v="0"/>
    <n v="0"/>
    <n v="0"/>
  </r>
  <r>
    <x v="354"/>
    <x v="7"/>
    <x v="7"/>
    <n v="0"/>
    <n v="0"/>
    <n v="0"/>
    <n v="0"/>
    <n v="0"/>
    <n v="0"/>
    <n v="0"/>
    <n v="0"/>
    <n v="0"/>
    <n v="0"/>
    <n v="0"/>
    <n v="0"/>
    <n v="0"/>
    <n v="0"/>
    <n v="0"/>
    <n v="0"/>
    <n v="0"/>
    <n v="0"/>
    <n v="0"/>
    <n v="0"/>
    <n v="0"/>
    <n v="0"/>
    <n v="0"/>
    <n v="0"/>
    <n v="0"/>
    <n v="0"/>
    <n v="0"/>
  </r>
  <r>
    <x v="355"/>
    <x v="1"/>
    <x v="1"/>
    <n v="0"/>
    <n v="0"/>
    <n v="0"/>
    <n v="0"/>
    <n v="0"/>
    <n v="0"/>
    <n v="0"/>
    <n v="0"/>
    <n v="0"/>
    <n v="0"/>
    <n v="0"/>
    <n v="0"/>
    <n v="0"/>
    <n v="0"/>
    <n v="0"/>
    <n v="0"/>
    <n v="0"/>
    <n v="0"/>
    <n v="0"/>
    <n v="0"/>
    <n v="0"/>
    <n v="0"/>
    <n v="0"/>
    <n v="0"/>
    <n v="0"/>
    <n v="0"/>
    <n v="0"/>
  </r>
  <r>
    <x v="356"/>
    <x v="3"/>
    <x v="7"/>
    <n v="178.9"/>
    <n v="100.8"/>
    <n v="117.3"/>
    <n v="143.69999999999999"/>
    <n v="129.80000000000001"/>
    <n v="127.7"/>
    <n v="177.2"/>
    <n v="84.7"/>
    <n v="100"/>
    <n v="186.6"/>
    <n v="133.1"/>
    <n v="143"/>
    <n v="1622.8"/>
    <n v="0"/>
    <n v="0.3"/>
    <n v="22"/>
    <n v="12.5"/>
    <n v="1.7"/>
    <n v="23.2"/>
    <n v="0.1"/>
    <n v="8.5"/>
    <n v="10.5"/>
    <n v="1.9"/>
    <n v="0"/>
    <n v="1"/>
    <n v="81.700000000000017"/>
    <n v="1704.5"/>
  </r>
  <r>
    <x v="357"/>
    <x v="6"/>
    <x v="3"/>
    <n v="0"/>
    <n v="0"/>
    <n v="0"/>
    <n v="0"/>
    <n v="0"/>
    <n v="0"/>
    <n v="0"/>
    <n v="0"/>
    <n v="0"/>
    <n v="0"/>
    <n v="0"/>
    <n v="0"/>
    <n v="0"/>
    <n v="0"/>
    <n v="0"/>
    <n v="0"/>
    <n v="0"/>
    <n v="0"/>
    <n v="0"/>
    <n v="0"/>
    <n v="0"/>
    <n v="0"/>
    <n v="0"/>
    <n v="0"/>
    <n v="0"/>
    <n v="0"/>
    <n v="0"/>
  </r>
  <r>
    <x v="358"/>
    <x v="4"/>
    <x v="8"/>
    <n v="0"/>
    <n v="0"/>
    <n v="0"/>
    <n v="0"/>
    <n v="0"/>
    <n v="0"/>
    <n v="0"/>
    <n v="0"/>
    <n v="0"/>
    <n v="0"/>
    <n v="0"/>
    <n v="0"/>
    <n v="0"/>
    <n v="0"/>
    <n v="0"/>
    <n v="0"/>
    <n v="0"/>
    <n v="0"/>
    <n v="0"/>
    <n v="0"/>
    <n v="0"/>
    <n v="0"/>
    <n v="0"/>
    <n v="0"/>
    <n v="0"/>
    <n v="0"/>
    <n v="0"/>
  </r>
  <r>
    <x v="359"/>
    <x v="11"/>
    <x v="4"/>
    <n v="0"/>
    <n v="0"/>
    <n v="0"/>
    <n v="0"/>
    <n v="0"/>
    <n v="0"/>
    <n v="0"/>
    <n v="0"/>
    <n v="0"/>
    <n v="0"/>
    <n v="0"/>
    <n v="0"/>
    <n v="0"/>
    <n v="0"/>
    <n v="0"/>
    <n v="0"/>
    <n v="0"/>
    <n v="0"/>
    <n v="0"/>
    <n v="0"/>
    <n v="0"/>
    <n v="0"/>
    <n v="0"/>
    <n v="0"/>
    <n v="0"/>
    <n v="0"/>
    <n v="0"/>
  </r>
  <r>
    <x v="360"/>
    <x v="13"/>
    <x v="0"/>
    <n v="179.6"/>
    <n v="259.5"/>
    <n v="196.5"/>
    <n v="200.7"/>
    <n v="165.1"/>
    <n v="95.8"/>
    <n v="193.2"/>
    <n v="176.6"/>
    <n v="176.8"/>
    <n v="158.5"/>
    <n v="158.6"/>
    <n v="112"/>
    <n v="2072.8999999999996"/>
    <n v="12"/>
    <n v="4.5"/>
    <n v="2.2000000000000002"/>
    <n v="1.1000000000000001"/>
    <n v="4.9000000000000004"/>
    <n v="4.4000000000000004"/>
    <n v="12.9"/>
    <n v="4.7"/>
    <n v="3"/>
    <n v="4.4000000000000004"/>
    <n v="8.9"/>
    <n v="6.2"/>
    <n v="69.2"/>
    <n v="2142.0999999999995"/>
  </r>
  <r>
    <x v="361"/>
    <x v="11"/>
    <x v="2"/>
    <n v="65"/>
    <n v="81.7"/>
    <n v="67.599999999999994"/>
    <n v="87.6"/>
    <n v="78.3"/>
    <n v="66.900000000000006"/>
    <n v="59.2"/>
    <n v="56.8"/>
    <n v="50.7"/>
    <n v="64.900000000000006"/>
    <n v="61.9"/>
    <n v="35.9"/>
    <n v="776.5"/>
    <n v="0"/>
    <n v="0"/>
    <n v="0"/>
    <n v="0"/>
    <n v="0"/>
    <n v="0.8"/>
    <n v="0"/>
    <n v="0"/>
    <n v="0"/>
    <n v="0"/>
    <n v="0"/>
    <n v="0"/>
    <n v="0.8"/>
    <n v="777.3"/>
  </r>
  <r>
    <x v="362"/>
    <x v="2"/>
    <x v="8"/>
    <n v="0"/>
    <n v="0"/>
    <n v="0"/>
    <n v="0"/>
    <n v="0"/>
    <n v="0"/>
    <n v="0"/>
    <n v="0"/>
    <n v="0"/>
    <n v="0"/>
    <n v="0"/>
    <n v="0"/>
    <n v="0"/>
    <n v="0"/>
    <n v="0"/>
    <n v="0"/>
    <n v="0"/>
    <n v="0"/>
    <n v="0"/>
    <n v="0"/>
    <n v="0"/>
    <n v="0"/>
    <n v="0"/>
    <n v="0"/>
    <n v="0"/>
    <n v="0"/>
    <n v="0"/>
  </r>
  <r>
    <x v="363"/>
    <x v="8"/>
    <x v="4"/>
    <n v="0"/>
    <n v="0"/>
    <n v="0"/>
    <n v="0"/>
    <n v="0"/>
    <n v="0"/>
    <n v="0"/>
    <n v="0"/>
    <n v="0"/>
    <n v="0"/>
    <n v="0"/>
    <n v="0"/>
    <n v="0"/>
    <n v="0"/>
    <n v="0"/>
    <n v="0"/>
    <n v="0"/>
    <n v="0"/>
    <n v="0"/>
    <n v="0"/>
    <n v="0"/>
    <n v="0"/>
    <n v="0"/>
    <n v="0"/>
    <n v="0"/>
    <n v="0"/>
    <n v="0"/>
  </r>
  <r>
    <x v="364"/>
    <x v="4"/>
    <x v="2"/>
    <n v="0"/>
    <n v="0"/>
    <n v="0"/>
    <n v="0"/>
    <n v="0"/>
    <n v="0"/>
    <n v="0"/>
    <n v="0"/>
    <n v="0"/>
    <n v="0"/>
    <n v="0"/>
    <n v="0"/>
    <n v="0"/>
    <n v="0"/>
    <n v="0"/>
    <n v="0"/>
    <n v="0"/>
    <n v="0"/>
    <n v="0"/>
    <n v="0"/>
    <n v="0"/>
    <n v="0"/>
    <n v="0"/>
    <n v="0"/>
    <n v="0"/>
    <n v="0"/>
    <n v="0"/>
  </r>
  <r>
    <x v="365"/>
    <x v="11"/>
    <x v="5"/>
    <n v="0"/>
    <n v="0"/>
    <n v="0"/>
    <n v="0"/>
    <n v="0"/>
    <n v="0"/>
    <n v="0"/>
    <n v="0"/>
    <n v="0"/>
    <n v="0"/>
    <n v="0"/>
    <n v="0"/>
    <n v="0"/>
    <n v="0"/>
    <n v="0"/>
    <n v="0"/>
    <n v="0"/>
    <n v="0"/>
    <n v="0"/>
    <n v="0"/>
    <n v="0"/>
    <n v="0"/>
    <n v="0"/>
    <n v="0"/>
    <n v="0"/>
    <n v="0"/>
    <n v="0"/>
  </r>
  <r>
    <x v="366"/>
    <x v="0"/>
    <x v="6"/>
    <n v="159.4"/>
    <n v="51.7"/>
    <n v="76.599999999999994"/>
    <n v="127.4"/>
    <n v="34.200000000000003"/>
    <n v="2.8"/>
    <n v="0"/>
    <n v="0"/>
    <n v="0"/>
    <n v="0"/>
    <n v="0"/>
    <n v="0"/>
    <n v="452.1"/>
    <n v="57.6"/>
    <n v="75.400000000000006"/>
    <n v="56.6"/>
    <n v="45.7"/>
    <n v="24.9"/>
    <n v="0"/>
    <n v="0"/>
    <n v="0"/>
    <n v="0"/>
    <n v="0"/>
    <n v="0"/>
    <n v="0"/>
    <n v="260.2"/>
    <n v="712.30000000000007"/>
  </r>
  <r>
    <x v="367"/>
    <x v="6"/>
    <x v="3"/>
    <n v="0"/>
    <n v="0"/>
    <n v="0"/>
    <n v="0"/>
    <n v="0"/>
    <n v="0"/>
    <n v="0"/>
    <n v="0"/>
    <n v="0"/>
    <n v="0"/>
    <n v="0"/>
    <n v="0"/>
    <n v="0"/>
    <n v="0"/>
    <n v="0"/>
    <n v="0"/>
    <n v="0"/>
    <n v="0"/>
    <n v="0"/>
    <n v="0"/>
    <n v="0"/>
    <n v="0"/>
    <n v="0"/>
    <n v="0"/>
    <n v="0"/>
    <n v="0"/>
    <n v="0"/>
  </r>
  <r>
    <x v="368"/>
    <x v="7"/>
    <x v="5"/>
    <n v="0"/>
    <n v="0"/>
    <n v="0"/>
    <n v="0"/>
    <n v="0"/>
    <n v="0"/>
    <n v="0"/>
    <n v="0"/>
    <n v="0"/>
    <n v="0"/>
    <n v="0"/>
    <n v="0"/>
    <n v="0"/>
    <n v="0"/>
    <n v="0"/>
    <n v="0"/>
    <n v="0"/>
    <n v="0"/>
    <n v="0"/>
    <n v="0"/>
    <n v="0"/>
    <n v="0"/>
    <n v="0"/>
    <n v="0"/>
    <n v="0"/>
    <n v="0"/>
    <n v="0"/>
  </r>
  <r>
    <x v="369"/>
    <x v="10"/>
    <x v="5"/>
    <n v="0"/>
    <n v="0"/>
    <n v="0"/>
    <n v="0"/>
    <n v="0"/>
    <n v="0"/>
    <n v="0"/>
    <n v="0"/>
    <n v="0"/>
    <n v="0"/>
    <n v="0"/>
    <n v="0"/>
    <n v="0"/>
    <n v="0"/>
    <n v="0"/>
    <n v="0"/>
    <n v="0"/>
    <n v="0"/>
    <n v="0"/>
    <n v="0"/>
    <n v="0"/>
    <n v="0"/>
    <n v="0"/>
    <n v="0"/>
    <n v="0"/>
    <n v="0"/>
    <n v="0"/>
  </r>
  <r>
    <x v="370"/>
    <x v="3"/>
    <x v="5"/>
    <n v="0"/>
    <n v="0"/>
    <n v="0"/>
    <n v="0"/>
    <n v="0"/>
    <n v="0"/>
    <n v="0"/>
    <n v="0"/>
    <n v="0"/>
    <n v="0"/>
    <n v="0"/>
    <n v="0"/>
    <n v="0"/>
    <n v="0"/>
    <n v="0"/>
    <n v="0"/>
    <n v="0"/>
    <n v="0"/>
    <n v="0"/>
    <n v="0"/>
    <n v="0"/>
    <n v="0"/>
    <n v="0"/>
    <n v="0"/>
    <n v="0"/>
    <n v="0"/>
    <n v="0"/>
  </r>
  <r>
    <x v="371"/>
    <x v="7"/>
    <x v="2"/>
    <n v="0"/>
    <n v="0"/>
    <n v="0"/>
    <n v="0"/>
    <n v="0"/>
    <n v="0"/>
    <n v="0"/>
    <n v="0"/>
    <n v="0"/>
    <n v="0"/>
    <n v="0"/>
    <n v="0"/>
    <n v="0"/>
    <n v="0"/>
    <n v="0"/>
    <n v="0"/>
    <n v="0"/>
    <n v="0"/>
    <n v="0"/>
    <n v="0"/>
    <n v="0"/>
    <n v="0"/>
    <n v="0"/>
    <n v="0"/>
    <n v="0"/>
    <n v="0"/>
    <n v="0"/>
  </r>
  <r>
    <x v="372"/>
    <x v="7"/>
    <x v="3"/>
    <n v="0"/>
    <n v="0"/>
    <n v="0"/>
    <n v="0"/>
    <n v="19.899999999999999"/>
    <n v="77.099999999999994"/>
    <n v="16.8"/>
    <n v="2"/>
    <n v="0"/>
    <n v="0"/>
    <n v="0"/>
    <n v="0"/>
    <n v="115.8"/>
    <n v="0"/>
    <n v="0"/>
    <n v="0"/>
    <n v="0"/>
    <n v="78"/>
    <n v="41.7"/>
    <n v="44.5"/>
    <n v="4.7"/>
    <n v="0"/>
    <n v="0"/>
    <n v="0"/>
    <n v="0"/>
    <n v="168.89999999999998"/>
    <n v="284.7"/>
  </r>
  <r>
    <x v="373"/>
    <x v="0"/>
    <x v="5"/>
    <n v="0"/>
    <n v="0"/>
    <n v="0"/>
    <n v="0"/>
    <n v="1.7"/>
    <n v="3.7"/>
    <n v="33.1"/>
    <n v="0"/>
    <n v="0"/>
    <n v="0"/>
    <n v="0"/>
    <n v="0"/>
    <n v="38.5"/>
    <n v="0"/>
    <n v="0"/>
    <n v="0"/>
    <n v="0"/>
    <n v="112.4"/>
    <n v="123.9"/>
    <n v="118.6"/>
    <n v="0"/>
    <n v="0"/>
    <n v="0"/>
    <n v="0"/>
    <n v="0"/>
    <n v="354.9"/>
    <n v="393.4"/>
  </r>
  <r>
    <x v="374"/>
    <x v="1"/>
    <x v="6"/>
    <n v="0"/>
    <n v="0"/>
    <n v="0"/>
    <n v="0"/>
    <n v="0"/>
    <n v="0"/>
    <n v="0"/>
    <n v="0"/>
    <n v="0"/>
    <n v="0"/>
    <n v="0"/>
    <n v="0"/>
    <n v="0"/>
    <n v="0"/>
    <n v="0"/>
    <n v="0"/>
    <n v="0"/>
    <n v="0"/>
    <n v="0"/>
    <n v="0"/>
    <n v="0"/>
    <n v="0"/>
    <n v="0"/>
    <n v="0"/>
    <n v="0"/>
    <n v="0"/>
    <n v="0"/>
  </r>
  <r>
    <x v="375"/>
    <x v="7"/>
    <x v="0"/>
    <n v="175.6"/>
    <n v="214.5"/>
    <n v="177.8"/>
    <n v="181.3"/>
    <n v="71.900000000000006"/>
    <n v="108.1"/>
    <n v="87.5"/>
    <n v="172.2"/>
    <n v="92.2"/>
    <n v="86.3"/>
    <n v="95.7"/>
    <n v="66.8"/>
    <n v="1529.9"/>
    <n v="14.9"/>
    <n v="10.7"/>
    <n v="5.8"/>
    <n v="4.2"/>
    <n v="27.4"/>
    <n v="16"/>
    <n v="11.5"/>
    <n v="14.2"/>
    <n v="21.2"/>
    <n v="26.2"/>
    <n v="16.5"/>
    <n v="33.1"/>
    <n v="201.7"/>
    <n v="1731.6000000000004"/>
  </r>
  <r>
    <x v="376"/>
    <x v="12"/>
    <x v="0"/>
    <n v="98.2"/>
    <n v="74"/>
    <n v="113.8"/>
    <n v="82.8"/>
    <n v="43.6"/>
    <n v="27.9"/>
    <n v="3.1"/>
    <n v="8.1999999999999993"/>
    <n v="11.9"/>
    <n v="7.1"/>
    <n v="1.4"/>
    <n v="0"/>
    <n v="472"/>
    <n v="14.2"/>
    <n v="22.6"/>
    <n v="10.5"/>
    <n v="18.600000000000001"/>
    <n v="55.7"/>
    <n v="74.7"/>
    <n v="4"/>
    <n v="0"/>
    <n v="0"/>
    <n v="0"/>
    <n v="0"/>
    <n v="0"/>
    <n v="200.3"/>
    <n v="672.30000000000007"/>
  </r>
  <r>
    <x v="377"/>
    <x v="4"/>
    <x v="0"/>
    <n v="0"/>
    <n v="0"/>
    <n v="0"/>
    <n v="0"/>
    <n v="0"/>
    <n v="0"/>
    <n v="0"/>
    <n v="0"/>
    <n v="0"/>
    <n v="0"/>
    <n v="0"/>
    <n v="0"/>
    <n v="0"/>
    <n v="0"/>
    <n v="0"/>
    <n v="0"/>
    <n v="0"/>
    <n v="0"/>
    <n v="0"/>
    <n v="0"/>
    <n v="0"/>
    <n v="0"/>
    <n v="0"/>
    <n v="0"/>
    <n v="0"/>
    <n v="0"/>
    <n v="0"/>
  </r>
  <r>
    <x v="378"/>
    <x v="9"/>
    <x v="4"/>
    <n v="0"/>
    <n v="0"/>
    <n v="0"/>
    <n v="0"/>
    <n v="0"/>
    <n v="0"/>
    <n v="0"/>
    <n v="0"/>
    <n v="0"/>
    <n v="0"/>
    <n v="0"/>
    <n v="0"/>
    <n v="0"/>
    <n v="0"/>
    <n v="0"/>
    <n v="0"/>
    <n v="0"/>
    <n v="0"/>
    <n v="0"/>
    <n v="0"/>
    <n v="0"/>
    <n v="0"/>
    <n v="0"/>
    <n v="0"/>
    <n v="0"/>
    <n v="0"/>
    <n v="0"/>
  </r>
  <r>
    <x v="379"/>
    <x v="6"/>
    <x v="2"/>
    <n v="0"/>
    <n v="0"/>
    <n v="0"/>
    <n v="0"/>
    <n v="0"/>
    <n v="0"/>
    <n v="0"/>
    <n v="0"/>
    <n v="0"/>
    <n v="0"/>
    <n v="0"/>
    <n v="0"/>
    <n v="0"/>
    <n v="0"/>
    <n v="0"/>
    <n v="0"/>
    <n v="0"/>
    <n v="0"/>
    <n v="0"/>
    <n v="0"/>
    <n v="0"/>
    <n v="0"/>
    <n v="0"/>
    <n v="0"/>
    <n v="0"/>
    <n v="0"/>
    <n v="0"/>
  </r>
  <r>
    <x v="380"/>
    <x v="6"/>
    <x v="1"/>
    <n v="0"/>
    <n v="0"/>
    <n v="0"/>
    <n v="0"/>
    <n v="0"/>
    <n v="0"/>
    <n v="0"/>
    <n v="0"/>
    <n v="0"/>
    <n v="0"/>
    <n v="0"/>
    <n v="0"/>
    <n v="0"/>
    <n v="0"/>
    <n v="0"/>
    <n v="0"/>
    <n v="0"/>
    <n v="0"/>
    <n v="0"/>
    <n v="0"/>
    <n v="0"/>
    <n v="0"/>
    <n v="0"/>
    <n v="0"/>
    <n v="0"/>
    <n v="0"/>
    <n v="0"/>
  </r>
  <r>
    <x v="381"/>
    <x v="8"/>
    <x v="5"/>
    <n v="0"/>
    <n v="0"/>
    <n v="0"/>
    <n v="0"/>
    <n v="0"/>
    <n v="0"/>
    <n v="0"/>
    <n v="0"/>
    <n v="0"/>
    <n v="0"/>
    <n v="0"/>
    <n v="0"/>
    <n v="0"/>
    <n v="0"/>
    <n v="0"/>
    <n v="0"/>
    <n v="0"/>
    <n v="0"/>
    <n v="0"/>
    <n v="0"/>
    <n v="0"/>
    <n v="0"/>
    <n v="0"/>
    <n v="0"/>
    <n v="0"/>
    <n v="0"/>
    <n v="0"/>
  </r>
  <r>
    <x v="382"/>
    <x v="2"/>
    <x v="7"/>
    <n v="72.2"/>
    <n v="119.7"/>
    <n v="98.6"/>
    <n v="142.4"/>
    <n v="210"/>
    <n v="200.4"/>
    <n v="177.5"/>
    <n v="79.900000000000006"/>
    <n v="163.4"/>
    <n v="148.4"/>
    <n v="154.6"/>
    <n v="180.4"/>
    <n v="1747.5000000000002"/>
    <n v="5.3"/>
    <n v="0"/>
    <n v="0.8"/>
    <n v="9.5"/>
    <n v="1.5"/>
    <n v="0"/>
    <n v="1"/>
    <n v="0"/>
    <n v="8"/>
    <n v="4.5"/>
    <n v="0"/>
    <n v="4"/>
    <n v="34.6"/>
    <n v="1782.1000000000001"/>
  </r>
  <r>
    <x v="383"/>
    <x v="2"/>
    <x v="6"/>
    <n v="0"/>
    <n v="0"/>
    <n v="0"/>
    <n v="0"/>
    <n v="0"/>
    <n v="0"/>
    <n v="0"/>
    <n v="0"/>
    <n v="9.5"/>
    <n v="0"/>
    <n v="4"/>
    <n v="32"/>
    <n v="45.5"/>
    <n v="0"/>
    <n v="0"/>
    <n v="0"/>
    <n v="0"/>
    <n v="0"/>
    <n v="0"/>
    <n v="0"/>
    <n v="0"/>
    <n v="0"/>
    <n v="0"/>
    <n v="0"/>
    <n v="0"/>
    <n v="0"/>
    <n v="45.5"/>
  </r>
  <r>
    <x v="384"/>
    <x v="8"/>
    <x v="4"/>
    <n v="0"/>
    <n v="0"/>
    <n v="0"/>
    <n v="0"/>
    <n v="0"/>
    <n v="0"/>
    <n v="0"/>
    <n v="0"/>
    <n v="0"/>
    <n v="0"/>
    <n v="0"/>
    <n v="0"/>
    <n v="0"/>
    <n v="0"/>
    <n v="0"/>
    <n v="0"/>
    <n v="0"/>
    <n v="0"/>
    <n v="0"/>
    <n v="0"/>
    <n v="0"/>
    <n v="0"/>
    <n v="0"/>
    <n v="0"/>
    <n v="0"/>
    <n v="0"/>
    <n v="0"/>
  </r>
  <r>
    <x v="385"/>
    <x v="3"/>
    <x v="2"/>
    <n v="189.8"/>
    <n v="185.1"/>
    <n v="187.3"/>
    <n v="205.6"/>
    <n v="131.4"/>
    <n v="157.4"/>
    <n v="139.69999999999999"/>
    <n v="160.9"/>
    <n v="156.5"/>
    <n v="85.3"/>
    <n v="115.3"/>
    <n v="91.8"/>
    <n v="1806.1000000000001"/>
    <n v="4.7"/>
    <n v="0.9"/>
    <n v="11.1"/>
    <n v="5.3"/>
    <n v="1"/>
    <n v="8.3000000000000007"/>
    <n v="1.1000000000000001"/>
    <n v="3.2"/>
    <n v="3.5"/>
    <n v="6.1"/>
    <n v="19"/>
    <n v="7.8"/>
    <n v="72"/>
    <n v="1878.1"/>
  </r>
  <r>
    <x v="386"/>
    <x v="2"/>
    <x v="8"/>
    <n v="0"/>
    <n v="0"/>
    <n v="0"/>
    <n v="0"/>
    <n v="0"/>
    <n v="0"/>
    <n v="0"/>
    <n v="0"/>
    <n v="0"/>
    <n v="0"/>
    <n v="0"/>
    <n v="0"/>
    <n v="0"/>
    <n v="0"/>
    <n v="0"/>
    <n v="0"/>
    <n v="0"/>
    <n v="0"/>
    <n v="0"/>
    <n v="0"/>
    <n v="0"/>
    <n v="0"/>
    <n v="0"/>
    <n v="0"/>
    <n v="0"/>
    <n v="0"/>
    <n v="0"/>
  </r>
  <r>
    <x v="387"/>
    <x v="4"/>
    <x v="3"/>
    <n v="0"/>
    <n v="0"/>
    <n v="0"/>
    <n v="0"/>
    <n v="0"/>
    <n v="0"/>
    <n v="0"/>
    <n v="0"/>
    <n v="0"/>
    <n v="0"/>
    <n v="0"/>
    <n v="0"/>
    <n v="0"/>
    <n v="0"/>
    <n v="0"/>
    <n v="0"/>
    <n v="0"/>
    <n v="0"/>
    <n v="0"/>
    <n v="0"/>
    <n v="0"/>
    <n v="0"/>
    <n v="0"/>
    <n v="0"/>
    <n v="0"/>
    <n v="0"/>
    <n v="0"/>
  </r>
  <r>
    <x v="388"/>
    <x v="9"/>
    <x v="3"/>
    <n v="0"/>
    <n v="0"/>
    <n v="0"/>
    <n v="0"/>
    <n v="0"/>
    <n v="0"/>
    <n v="0"/>
    <n v="0"/>
    <n v="0"/>
    <n v="0"/>
    <n v="0"/>
    <n v="0"/>
    <n v="0"/>
    <n v="0"/>
    <n v="0"/>
    <n v="0"/>
    <n v="0"/>
    <n v="0"/>
    <n v="0"/>
    <n v="0"/>
    <n v="0"/>
    <n v="0"/>
    <n v="0"/>
    <n v="0"/>
    <n v="0"/>
    <n v="0"/>
    <n v="0"/>
  </r>
  <r>
    <x v="389"/>
    <x v="12"/>
    <x v="2"/>
    <n v="0"/>
    <n v="0"/>
    <n v="0"/>
    <n v="0"/>
    <n v="0"/>
    <n v="0"/>
    <n v="0"/>
    <n v="0"/>
    <n v="0"/>
    <n v="0"/>
    <n v="0"/>
    <n v="0"/>
    <n v="0"/>
    <n v="0"/>
    <n v="0"/>
    <n v="0"/>
    <n v="0"/>
    <n v="0"/>
    <n v="0"/>
    <n v="0"/>
    <n v="0"/>
    <n v="0"/>
    <n v="0"/>
    <n v="0"/>
    <n v="0"/>
    <n v="0"/>
    <n v="0"/>
  </r>
  <r>
    <x v="390"/>
    <x v="7"/>
    <x v="7"/>
    <n v="0"/>
    <n v="0"/>
    <n v="0"/>
    <n v="0"/>
    <n v="0"/>
    <n v="0"/>
    <n v="0"/>
    <n v="0"/>
    <n v="0"/>
    <n v="0"/>
    <n v="0"/>
    <n v="0"/>
    <n v="0"/>
    <n v="0"/>
    <n v="0"/>
    <n v="0"/>
    <n v="0"/>
    <n v="0"/>
    <n v="0"/>
    <n v="0"/>
    <n v="0"/>
    <n v="0"/>
    <n v="0"/>
    <n v="0"/>
    <n v="0"/>
    <n v="0"/>
    <n v="0"/>
  </r>
  <r>
    <x v="391"/>
    <x v="5"/>
    <x v="2"/>
    <n v="0"/>
    <n v="0"/>
    <n v="0"/>
    <n v="0"/>
    <n v="0"/>
    <n v="0"/>
    <n v="0"/>
    <n v="0"/>
    <n v="0"/>
    <n v="0"/>
    <n v="0"/>
    <n v="0"/>
    <n v="0"/>
    <n v="0"/>
    <n v="0"/>
    <n v="0"/>
    <n v="0"/>
    <n v="0"/>
    <n v="0"/>
    <n v="0"/>
    <n v="0"/>
    <n v="0"/>
    <n v="0"/>
    <n v="0"/>
    <n v="0"/>
    <n v="0"/>
    <n v="0"/>
  </r>
  <r>
    <x v="392"/>
    <x v="0"/>
    <x v="3"/>
    <n v="0"/>
    <n v="0"/>
    <n v="0"/>
    <n v="0"/>
    <n v="0"/>
    <n v="0"/>
    <n v="0"/>
    <n v="0"/>
    <n v="0"/>
    <n v="0"/>
    <n v="0"/>
    <n v="0"/>
    <n v="0"/>
    <n v="0"/>
    <n v="0"/>
    <n v="0"/>
    <n v="0"/>
    <n v="0"/>
    <n v="0"/>
    <n v="0"/>
    <n v="0"/>
    <n v="0"/>
    <n v="0"/>
    <n v="0"/>
    <n v="0"/>
    <n v="0"/>
    <n v="0"/>
  </r>
  <r>
    <x v="393"/>
    <x v="5"/>
    <x v="8"/>
    <n v="239.2"/>
    <n v="140.6"/>
    <n v="176.2"/>
    <n v="149.30000000000001"/>
    <n v="142.5"/>
    <n v="175.7"/>
    <n v="159.1"/>
    <n v="160.1"/>
    <n v="143.80000000000001"/>
    <n v="111.9"/>
    <n v="140"/>
    <n v="92"/>
    <n v="1830.3999999999999"/>
    <n v="9.5"/>
    <n v="16.399999999999999"/>
    <n v="16.7"/>
    <n v="19.100000000000001"/>
    <n v="8.9"/>
    <n v="1.2"/>
    <n v="6.6"/>
    <n v="21.4"/>
    <n v="16.3"/>
    <n v="9.5"/>
    <n v="22.5"/>
    <n v="21.8"/>
    <n v="169.89999999999998"/>
    <n v="2000.3"/>
  </r>
  <r>
    <x v="394"/>
    <x v="12"/>
    <x v="1"/>
    <n v="0"/>
    <n v="0"/>
    <n v="0"/>
    <n v="0"/>
    <n v="0"/>
    <n v="0"/>
    <n v="0"/>
    <n v="0"/>
    <n v="0"/>
    <n v="0"/>
    <n v="0"/>
    <n v="0"/>
    <n v="0"/>
    <n v="0"/>
    <n v="0"/>
    <n v="0"/>
    <n v="0"/>
    <n v="0"/>
    <n v="0"/>
    <n v="0"/>
    <n v="0"/>
    <n v="0"/>
    <n v="0"/>
    <n v="0"/>
    <n v="0"/>
    <n v="0"/>
    <n v="0"/>
  </r>
  <r>
    <x v="395"/>
    <x v="1"/>
    <x v="4"/>
    <n v="0"/>
    <n v="0"/>
    <n v="0"/>
    <n v="0"/>
    <n v="0"/>
    <n v="0"/>
    <n v="0"/>
    <n v="0"/>
    <n v="0"/>
    <n v="0"/>
    <n v="0"/>
    <n v="0"/>
    <n v="0"/>
    <n v="0"/>
    <n v="0"/>
    <n v="0"/>
    <n v="0"/>
    <n v="0"/>
    <n v="0"/>
    <n v="0"/>
    <n v="0"/>
    <n v="0"/>
    <n v="0"/>
    <n v="0"/>
    <n v="0"/>
    <n v="0"/>
    <n v="0"/>
  </r>
  <r>
    <x v="396"/>
    <x v="3"/>
    <x v="2"/>
    <n v="0"/>
    <n v="0"/>
    <n v="0"/>
    <n v="0"/>
    <n v="0"/>
    <n v="0"/>
    <n v="0"/>
    <n v="0"/>
    <n v="0"/>
    <n v="0"/>
    <n v="0"/>
    <n v="0"/>
    <n v="0"/>
    <n v="0"/>
    <n v="0"/>
    <n v="0"/>
    <n v="0"/>
    <n v="0"/>
    <n v="0"/>
    <n v="0"/>
    <n v="0"/>
    <n v="0"/>
    <n v="0"/>
    <n v="0"/>
    <n v="0"/>
    <n v="0"/>
    <n v="0"/>
  </r>
  <r>
    <x v="397"/>
    <x v="11"/>
    <x v="3"/>
    <n v="0"/>
    <n v="0"/>
    <n v="0"/>
    <n v="0"/>
    <n v="0"/>
    <n v="0"/>
    <n v="0"/>
    <n v="0"/>
    <n v="0"/>
    <n v="0"/>
    <n v="0"/>
    <n v="0"/>
    <n v="0"/>
    <n v="0"/>
    <n v="0"/>
    <n v="0"/>
    <n v="0"/>
    <n v="0"/>
    <n v="0"/>
    <n v="0"/>
    <n v="0"/>
    <n v="0"/>
    <n v="0"/>
    <n v="0"/>
    <n v="0"/>
    <n v="0"/>
    <n v="0"/>
  </r>
  <r>
    <x v="398"/>
    <x v="4"/>
    <x v="4"/>
    <n v="0"/>
    <n v="0"/>
    <n v="0"/>
    <n v="0"/>
    <n v="0"/>
    <n v="0"/>
    <n v="0"/>
    <n v="0"/>
    <n v="0"/>
    <n v="0"/>
    <n v="0"/>
    <n v="0"/>
    <n v="0"/>
    <n v="0"/>
    <n v="0"/>
    <n v="0"/>
    <n v="0"/>
    <n v="0"/>
    <n v="0"/>
    <n v="0"/>
    <n v="0"/>
    <n v="0"/>
    <n v="0"/>
    <n v="0"/>
    <n v="0"/>
    <n v="0"/>
    <n v="0"/>
  </r>
  <r>
    <x v="399"/>
    <x v="5"/>
    <x v="7"/>
    <n v="0"/>
    <n v="0"/>
    <n v="0"/>
    <n v="0"/>
    <n v="0"/>
    <n v="0"/>
    <n v="0"/>
    <n v="0"/>
    <n v="0"/>
    <n v="0"/>
    <n v="0"/>
    <n v="0"/>
    <n v="0"/>
    <n v="0"/>
    <n v="0"/>
    <n v="0"/>
    <n v="0"/>
    <n v="0"/>
    <n v="0"/>
    <n v="0"/>
    <n v="0"/>
    <n v="0"/>
    <n v="0"/>
    <n v="0"/>
    <n v="0"/>
    <n v="0"/>
    <n v="0"/>
  </r>
  <r>
    <x v="400"/>
    <x v="10"/>
    <x v="6"/>
    <n v="0"/>
    <n v="0"/>
    <n v="0"/>
    <n v="0"/>
    <n v="0"/>
    <n v="0"/>
    <n v="0"/>
    <n v="0"/>
    <n v="0"/>
    <n v="0"/>
    <n v="0"/>
    <n v="0"/>
    <n v="0"/>
    <n v="0"/>
    <n v="0"/>
    <n v="0"/>
    <n v="0"/>
    <n v="0"/>
    <n v="0"/>
    <n v="0"/>
    <n v="0"/>
    <n v="0"/>
    <n v="0"/>
    <n v="0"/>
    <n v="0"/>
    <n v="0"/>
    <n v="0"/>
  </r>
  <r>
    <x v="401"/>
    <x v="0"/>
    <x v="6"/>
    <n v="0"/>
    <n v="0"/>
    <n v="0"/>
    <n v="0"/>
    <n v="0"/>
    <n v="0"/>
    <n v="0"/>
    <n v="0"/>
    <n v="0"/>
    <n v="0"/>
    <n v="0"/>
    <n v="0"/>
    <n v="0"/>
    <n v="0"/>
    <n v="0"/>
    <n v="0"/>
    <n v="0"/>
    <n v="0"/>
    <n v="0"/>
    <n v="0"/>
    <n v="0"/>
    <n v="0"/>
    <n v="0"/>
    <n v="0"/>
    <n v="0"/>
    <n v="0"/>
    <n v="0"/>
  </r>
  <r>
    <x v="402"/>
    <x v="8"/>
    <x v="0"/>
    <n v="0"/>
    <n v="0"/>
    <n v="0"/>
    <n v="0"/>
    <n v="0"/>
    <n v="0"/>
    <n v="0"/>
    <n v="0"/>
    <n v="0"/>
    <n v="0"/>
    <n v="0"/>
    <n v="0"/>
    <n v="0"/>
    <n v="0"/>
    <n v="0"/>
    <n v="0"/>
    <n v="0"/>
    <n v="0"/>
    <n v="0"/>
    <n v="0"/>
    <n v="0"/>
    <n v="0"/>
    <n v="0"/>
    <n v="0"/>
    <n v="0"/>
    <n v="0"/>
    <n v="0"/>
  </r>
  <r>
    <x v="403"/>
    <x v="3"/>
    <x v="7"/>
    <n v="0"/>
    <n v="0"/>
    <n v="0"/>
    <n v="0"/>
    <n v="0"/>
    <n v="0"/>
    <n v="0"/>
    <n v="0"/>
    <n v="0"/>
    <n v="0"/>
    <n v="0"/>
    <n v="0"/>
    <n v="0"/>
    <n v="0"/>
    <n v="0"/>
    <n v="0"/>
    <n v="0"/>
    <n v="0"/>
    <n v="0"/>
    <n v="0"/>
    <n v="0"/>
    <n v="0"/>
    <n v="0"/>
    <n v="0"/>
    <n v="0"/>
    <n v="0"/>
    <n v="0"/>
  </r>
  <r>
    <x v="404"/>
    <x v="7"/>
    <x v="8"/>
    <n v="189.6"/>
    <n v="200.4"/>
    <n v="175"/>
    <n v="167.2"/>
    <n v="141.69999999999999"/>
    <n v="109.1"/>
    <n v="116.8"/>
    <n v="153.6"/>
    <n v="104.7"/>
    <n v="187.4"/>
    <n v="200.6"/>
    <n v="75.400000000000006"/>
    <n v="1821.5000000000002"/>
    <n v="0"/>
    <n v="0"/>
    <n v="0"/>
    <n v="0"/>
    <n v="0"/>
    <n v="0"/>
    <n v="0"/>
    <n v="0"/>
    <n v="0"/>
    <n v="0"/>
    <n v="0"/>
    <n v="0"/>
    <n v="0"/>
    <n v="1821.5000000000002"/>
  </r>
  <r>
    <x v="405"/>
    <x v="2"/>
    <x v="2"/>
    <n v="0"/>
    <n v="0"/>
    <n v="0"/>
    <n v="0"/>
    <n v="0"/>
    <n v="0"/>
    <n v="0"/>
    <n v="0"/>
    <n v="0"/>
    <n v="0"/>
    <n v="0"/>
    <n v="0"/>
    <n v="0"/>
    <n v="0"/>
    <n v="0"/>
    <n v="0"/>
    <n v="0"/>
    <n v="0"/>
    <n v="0"/>
    <n v="0"/>
    <n v="0"/>
    <n v="0"/>
    <n v="0"/>
    <n v="0"/>
    <n v="0"/>
    <n v="0"/>
    <n v="0"/>
  </r>
  <r>
    <x v="406"/>
    <x v="11"/>
    <x v="1"/>
    <n v="147.69999999999999"/>
    <n v="86"/>
    <n v="192.4"/>
    <n v="105.3"/>
    <n v="127.6"/>
    <n v="166.6"/>
    <n v="213.5"/>
    <n v="130.69999999999999"/>
    <n v="83.3"/>
    <n v="0"/>
    <n v="0"/>
    <n v="0"/>
    <n v="1253.0999999999999"/>
    <n v="6.3"/>
    <n v="13.2"/>
    <n v="0"/>
    <n v="9.1999999999999993"/>
    <n v="13.6"/>
    <n v="16.100000000000001"/>
    <n v="5"/>
    <n v="3.6"/>
    <n v="5.9"/>
    <n v="0"/>
    <n v="0"/>
    <n v="0"/>
    <n v="72.900000000000006"/>
    <n v="1325.9999999999998"/>
  </r>
  <r>
    <x v="407"/>
    <x v="6"/>
    <x v="3"/>
    <n v="0"/>
    <n v="0"/>
    <n v="0"/>
    <n v="0"/>
    <n v="0"/>
    <n v="0"/>
    <n v="0"/>
    <n v="0"/>
    <n v="0"/>
    <n v="0"/>
    <n v="0"/>
    <n v="0"/>
    <n v="0"/>
    <n v="0"/>
    <n v="0"/>
    <n v="0"/>
    <n v="0"/>
    <n v="0"/>
    <n v="0"/>
    <n v="0"/>
    <n v="0"/>
    <n v="0"/>
    <n v="0"/>
    <n v="0"/>
    <n v="0"/>
    <n v="0"/>
    <n v="0"/>
  </r>
  <r>
    <x v="408"/>
    <x v="4"/>
    <x v="6"/>
    <n v="0"/>
    <n v="0"/>
    <n v="0"/>
    <n v="0"/>
    <n v="0"/>
    <n v="0"/>
    <n v="0"/>
    <n v="0"/>
    <n v="0"/>
    <n v="0"/>
    <n v="0"/>
    <n v="0"/>
    <n v="0"/>
    <n v="0"/>
    <n v="0"/>
    <n v="0"/>
    <n v="0"/>
    <n v="0"/>
    <n v="0"/>
    <n v="0"/>
    <n v="0"/>
    <n v="0"/>
    <n v="0"/>
    <n v="0"/>
    <n v="0"/>
    <n v="0"/>
    <n v="0"/>
  </r>
  <r>
    <x v="409"/>
    <x v="5"/>
    <x v="6"/>
    <n v="0"/>
    <n v="0"/>
    <n v="0"/>
    <n v="0"/>
    <n v="0"/>
    <n v="0"/>
    <n v="0"/>
    <n v="0"/>
    <n v="0"/>
    <n v="0"/>
    <n v="0"/>
    <n v="0"/>
    <n v="0"/>
    <n v="0"/>
    <n v="0"/>
    <n v="0"/>
    <n v="0"/>
    <n v="0"/>
    <n v="0"/>
    <n v="0"/>
    <n v="0"/>
    <n v="0"/>
    <n v="0"/>
    <n v="0"/>
    <n v="0"/>
    <n v="0"/>
    <n v="0"/>
  </r>
  <r>
    <x v="410"/>
    <x v="4"/>
    <x v="5"/>
    <n v="0"/>
    <n v="0"/>
    <n v="0"/>
    <n v="0"/>
    <n v="0"/>
    <n v="0"/>
    <n v="0"/>
    <n v="0"/>
    <n v="0"/>
    <n v="0"/>
    <n v="0"/>
    <n v="0"/>
    <n v="0"/>
    <n v="0"/>
    <n v="0"/>
    <n v="0"/>
    <n v="0"/>
    <n v="0"/>
    <n v="0"/>
    <n v="0"/>
    <n v="0"/>
    <n v="0"/>
    <n v="0"/>
    <n v="0"/>
    <n v="0"/>
    <n v="0"/>
    <n v="0"/>
  </r>
  <r>
    <x v="411"/>
    <x v="11"/>
    <x v="1"/>
    <n v="0"/>
    <n v="0"/>
    <n v="0"/>
    <n v="0"/>
    <n v="0"/>
    <n v="0"/>
    <n v="0"/>
    <n v="0"/>
    <n v="0"/>
    <n v="0"/>
    <n v="0"/>
    <n v="0"/>
    <n v="0"/>
    <n v="0"/>
    <n v="0"/>
    <n v="0"/>
    <n v="0"/>
    <n v="0"/>
    <n v="0"/>
    <n v="0"/>
    <n v="0"/>
    <n v="0"/>
    <n v="0"/>
    <n v="0"/>
    <n v="0"/>
    <n v="0"/>
    <n v="0"/>
  </r>
  <r>
    <x v="412"/>
    <x v="4"/>
    <x v="4"/>
    <n v="0"/>
    <n v="0"/>
    <n v="0"/>
    <n v="0"/>
    <n v="0"/>
    <n v="0"/>
    <n v="0"/>
    <n v="0"/>
    <n v="0"/>
    <n v="0"/>
    <n v="0"/>
    <n v="0"/>
    <n v="0"/>
    <n v="0"/>
    <n v="0"/>
    <n v="0"/>
    <n v="0"/>
    <n v="0"/>
    <n v="0"/>
    <n v="0"/>
    <n v="0"/>
    <n v="0"/>
    <n v="0"/>
    <n v="0"/>
    <n v="0"/>
    <n v="0"/>
    <n v="0"/>
  </r>
  <r>
    <x v="413"/>
    <x v="4"/>
    <x v="5"/>
    <n v="0"/>
    <n v="0"/>
    <n v="0"/>
    <n v="0"/>
    <n v="0"/>
    <n v="0"/>
    <n v="0"/>
    <n v="0"/>
    <n v="0"/>
    <n v="0"/>
    <n v="0"/>
    <n v="0"/>
    <n v="0"/>
    <n v="0"/>
    <n v="0"/>
    <n v="0"/>
    <n v="0"/>
    <n v="0"/>
    <n v="0"/>
    <n v="0"/>
    <n v="0"/>
    <n v="0"/>
    <n v="0"/>
    <n v="0"/>
    <n v="0"/>
    <n v="0"/>
    <n v="0"/>
  </r>
  <r>
    <x v="414"/>
    <x v="8"/>
    <x v="8"/>
    <n v="0"/>
    <n v="0"/>
    <n v="0"/>
    <n v="0"/>
    <n v="0"/>
    <n v="0"/>
    <n v="0"/>
    <n v="0"/>
    <n v="0"/>
    <n v="0"/>
    <n v="0"/>
    <n v="0"/>
    <n v="0"/>
    <n v="0"/>
    <n v="0"/>
    <n v="0"/>
    <n v="0"/>
    <n v="0"/>
    <n v="0"/>
    <n v="0"/>
    <n v="0"/>
    <n v="0"/>
    <n v="0"/>
    <n v="0"/>
    <n v="0"/>
    <n v="0"/>
    <n v="0"/>
  </r>
  <r>
    <x v="415"/>
    <x v="9"/>
    <x v="0"/>
    <n v="0"/>
    <n v="0"/>
    <n v="0"/>
    <n v="0"/>
    <n v="0"/>
    <n v="0"/>
    <n v="0"/>
    <n v="0"/>
    <n v="0"/>
    <n v="0"/>
    <n v="0"/>
    <n v="0"/>
    <n v="0"/>
    <n v="0"/>
    <n v="0"/>
    <n v="0"/>
    <n v="0"/>
    <n v="0"/>
    <n v="0"/>
    <n v="0"/>
    <n v="0"/>
    <n v="0"/>
    <n v="0"/>
    <n v="0"/>
    <n v="0"/>
    <n v="0"/>
    <n v="0"/>
  </r>
  <r>
    <x v="416"/>
    <x v="10"/>
    <x v="4"/>
    <n v="0"/>
    <n v="0"/>
    <n v="0"/>
    <n v="0"/>
    <n v="0"/>
    <n v="0"/>
    <n v="0"/>
    <n v="0"/>
    <n v="0"/>
    <n v="0"/>
    <n v="0"/>
    <n v="0"/>
    <n v="0"/>
    <n v="0"/>
    <n v="0"/>
    <n v="0"/>
    <n v="0"/>
    <n v="0"/>
    <n v="0"/>
    <n v="0"/>
    <n v="0"/>
    <n v="0"/>
    <n v="0"/>
    <n v="0"/>
    <n v="0"/>
    <n v="0"/>
    <n v="0"/>
  </r>
  <r>
    <x v="417"/>
    <x v="13"/>
    <x v="3"/>
    <n v="0"/>
    <n v="0"/>
    <n v="0"/>
    <n v="0"/>
    <n v="0"/>
    <n v="0"/>
    <n v="0"/>
    <n v="0"/>
    <n v="0"/>
    <n v="0"/>
    <n v="0"/>
    <n v="0"/>
    <n v="0"/>
    <n v="0"/>
    <n v="0"/>
    <n v="0"/>
    <n v="0"/>
    <n v="0"/>
    <n v="0"/>
    <n v="0"/>
    <n v="0"/>
    <n v="0"/>
    <n v="0"/>
    <n v="0"/>
    <n v="0"/>
    <n v="0"/>
    <n v="0"/>
  </r>
  <r>
    <x v="418"/>
    <x v="9"/>
    <x v="8"/>
    <n v="0"/>
    <n v="0"/>
    <n v="0"/>
    <n v="0"/>
    <n v="0"/>
    <n v="0"/>
    <n v="0"/>
    <n v="0"/>
    <n v="0"/>
    <n v="0"/>
    <n v="0"/>
    <n v="0"/>
    <n v="0"/>
    <n v="0"/>
    <n v="0"/>
    <n v="0"/>
    <n v="0"/>
    <n v="0"/>
    <n v="0"/>
    <n v="0"/>
    <n v="0"/>
    <n v="0"/>
    <n v="0"/>
    <n v="0"/>
    <n v="0"/>
    <n v="0"/>
    <n v="0"/>
  </r>
  <r>
    <x v="419"/>
    <x v="1"/>
    <x v="5"/>
    <n v="0"/>
    <n v="0"/>
    <n v="0"/>
    <n v="0"/>
    <n v="0"/>
    <n v="0"/>
    <n v="0"/>
    <n v="0"/>
    <n v="0"/>
    <n v="0"/>
    <n v="0"/>
    <n v="0"/>
    <n v="0"/>
    <n v="0"/>
    <n v="0"/>
    <n v="0"/>
    <n v="0"/>
    <n v="0"/>
    <n v="0"/>
    <n v="0"/>
    <n v="0"/>
    <n v="0"/>
    <n v="0"/>
    <n v="0"/>
    <n v="0"/>
    <n v="0"/>
    <n v="0"/>
  </r>
  <r>
    <x v="420"/>
    <x v="4"/>
    <x v="2"/>
    <n v="0"/>
    <n v="0"/>
    <n v="0"/>
    <n v="0"/>
    <n v="0"/>
    <n v="0"/>
    <n v="0"/>
    <n v="0"/>
    <n v="0"/>
    <n v="0"/>
    <n v="0"/>
    <n v="0"/>
    <n v="0"/>
    <n v="0"/>
    <n v="0"/>
    <n v="0"/>
    <n v="0"/>
    <n v="0"/>
    <n v="0"/>
    <n v="0"/>
    <n v="0"/>
    <n v="0"/>
    <n v="0"/>
    <n v="0"/>
    <n v="0"/>
    <n v="0"/>
    <n v="0"/>
  </r>
  <r>
    <x v="421"/>
    <x v="9"/>
    <x v="8"/>
    <n v="0"/>
    <n v="0"/>
    <n v="0"/>
    <n v="0"/>
    <n v="0"/>
    <n v="0"/>
    <n v="0"/>
    <n v="0"/>
    <n v="0"/>
    <n v="0"/>
    <n v="0"/>
    <n v="0"/>
    <n v="0"/>
    <n v="0"/>
    <n v="0"/>
    <n v="0"/>
    <n v="0"/>
    <n v="0"/>
    <n v="0"/>
    <n v="0"/>
    <n v="0"/>
    <n v="0"/>
    <n v="0"/>
    <n v="0"/>
    <n v="0"/>
    <n v="0"/>
    <n v="0"/>
  </r>
  <r>
    <x v="422"/>
    <x v="1"/>
    <x v="2"/>
    <n v="0"/>
    <n v="0"/>
    <n v="0"/>
    <n v="0"/>
    <n v="0"/>
    <n v="0"/>
    <n v="0"/>
    <n v="0"/>
    <n v="0"/>
    <n v="0"/>
    <n v="0"/>
    <n v="0"/>
    <n v="0"/>
    <n v="0"/>
    <n v="0"/>
    <n v="0"/>
    <n v="0"/>
    <n v="0"/>
    <n v="0"/>
    <n v="0"/>
    <n v="0"/>
    <n v="0"/>
    <n v="0"/>
    <n v="0"/>
    <n v="0"/>
    <n v="0"/>
    <n v="0"/>
  </r>
  <r>
    <x v="423"/>
    <x v="11"/>
    <x v="1"/>
    <n v="0"/>
    <n v="0"/>
    <n v="0"/>
    <n v="0"/>
    <n v="0"/>
    <n v="0"/>
    <n v="0"/>
    <n v="0"/>
    <n v="0"/>
    <n v="0"/>
    <n v="0"/>
    <n v="0"/>
    <n v="0"/>
    <n v="0"/>
    <n v="0"/>
    <n v="0"/>
    <n v="0"/>
    <n v="0"/>
    <n v="0"/>
    <n v="0"/>
    <n v="0"/>
    <n v="0"/>
    <n v="0"/>
    <n v="0"/>
    <n v="0"/>
    <n v="0"/>
    <n v="0"/>
  </r>
  <r>
    <x v="424"/>
    <x v="11"/>
    <x v="8"/>
    <n v="0"/>
    <n v="0"/>
    <n v="0"/>
    <n v="0"/>
    <n v="0"/>
    <n v="0"/>
    <n v="0"/>
    <n v="0"/>
    <n v="0"/>
    <n v="0"/>
    <n v="0"/>
    <n v="0"/>
    <n v="0"/>
    <n v="0"/>
    <n v="0"/>
    <n v="0"/>
    <n v="0"/>
    <n v="0"/>
    <n v="0"/>
    <n v="0"/>
    <n v="0"/>
    <n v="0"/>
    <n v="0"/>
    <n v="0"/>
    <n v="0"/>
    <n v="0"/>
    <n v="0"/>
  </r>
  <r>
    <x v="425"/>
    <x v="9"/>
    <x v="4"/>
    <n v="0"/>
    <n v="0"/>
    <n v="0"/>
    <n v="0"/>
    <n v="0"/>
    <n v="0"/>
    <n v="0"/>
    <n v="0"/>
    <n v="0"/>
    <n v="0"/>
    <n v="0"/>
    <n v="0"/>
    <n v="0"/>
    <n v="0"/>
    <n v="0"/>
    <n v="0"/>
    <n v="0"/>
    <n v="0"/>
    <n v="0"/>
    <n v="0"/>
    <n v="0"/>
    <n v="0"/>
    <n v="0"/>
    <n v="0"/>
    <n v="0"/>
    <n v="0"/>
    <n v="0"/>
  </r>
  <r>
    <x v="426"/>
    <x v="10"/>
    <x v="8"/>
    <n v="0"/>
    <n v="0"/>
    <n v="0"/>
    <n v="0"/>
    <n v="0"/>
    <n v="0"/>
    <n v="0"/>
    <n v="0"/>
    <n v="0"/>
    <n v="0"/>
    <n v="0"/>
    <n v="0"/>
    <n v="0"/>
    <n v="0"/>
    <n v="0"/>
    <n v="0"/>
    <n v="0"/>
    <n v="0"/>
    <n v="0"/>
    <n v="0"/>
    <n v="0"/>
    <n v="0"/>
    <n v="0"/>
    <n v="0"/>
    <n v="0"/>
    <n v="0"/>
    <n v="0"/>
  </r>
  <r>
    <x v="427"/>
    <x v="3"/>
    <x v="7"/>
    <n v="108.4"/>
    <n v="78.599999999999994"/>
    <n v="67.3"/>
    <n v="52.5"/>
    <n v="48.2"/>
    <n v="35.700000000000003"/>
    <n v="76.400000000000006"/>
    <n v="121.3"/>
    <n v="106.9"/>
    <n v="142.1"/>
    <n v="87.7"/>
    <n v="49.8"/>
    <n v="974.9"/>
    <n v="13"/>
    <n v="0"/>
    <n v="4.2"/>
    <n v="4.5"/>
    <n v="0"/>
    <n v="4.5"/>
    <n v="0"/>
    <n v="0"/>
    <n v="0"/>
    <n v="0"/>
    <n v="1.5"/>
    <n v="0"/>
    <n v="27.7"/>
    <n v="1002.6"/>
  </r>
  <r>
    <x v="428"/>
    <x v="10"/>
    <x v="4"/>
    <n v="0"/>
    <n v="0"/>
    <n v="0"/>
    <n v="0"/>
    <n v="0"/>
    <n v="0"/>
    <n v="0"/>
    <n v="0"/>
    <n v="0"/>
    <n v="0"/>
    <n v="0"/>
    <n v="0"/>
    <n v="0"/>
    <n v="0"/>
    <n v="0"/>
    <n v="0"/>
    <n v="0"/>
    <n v="0"/>
    <n v="0"/>
    <n v="0"/>
    <n v="0"/>
    <n v="0"/>
    <n v="0"/>
    <n v="0"/>
    <n v="0"/>
    <n v="0"/>
    <n v="0"/>
  </r>
  <r>
    <x v="429"/>
    <x v="5"/>
    <x v="3"/>
    <n v="0"/>
    <n v="0"/>
    <n v="0"/>
    <n v="0"/>
    <n v="0"/>
    <n v="0"/>
    <n v="0"/>
    <n v="0"/>
    <n v="0"/>
    <n v="0"/>
    <n v="0"/>
    <n v="0"/>
    <n v="0"/>
    <n v="0"/>
    <n v="0"/>
    <n v="0"/>
    <n v="0"/>
    <n v="0"/>
    <n v="0"/>
    <n v="0"/>
    <n v="0"/>
    <n v="0"/>
    <n v="0"/>
    <n v="0"/>
    <n v="0"/>
    <n v="0"/>
    <n v="0"/>
  </r>
  <r>
    <x v="430"/>
    <x v="3"/>
    <x v="5"/>
    <n v="0"/>
    <n v="0"/>
    <n v="0"/>
    <n v="0"/>
    <n v="0"/>
    <n v="0"/>
    <n v="0"/>
    <n v="0"/>
    <n v="0"/>
    <n v="0"/>
    <n v="0"/>
    <n v="0"/>
    <n v="0"/>
    <n v="0"/>
    <n v="0"/>
    <n v="0"/>
    <n v="0"/>
    <n v="0"/>
    <n v="0"/>
    <n v="0"/>
    <n v="0"/>
    <n v="0"/>
    <n v="0"/>
    <n v="0"/>
    <n v="0"/>
    <n v="0"/>
    <n v="0"/>
  </r>
  <r>
    <x v="431"/>
    <x v="11"/>
    <x v="2"/>
    <n v="194"/>
    <n v="211.5"/>
    <n v="255.6"/>
    <n v="297.60000000000002"/>
    <n v="254.7"/>
    <n v="81.099999999999994"/>
    <n v="63.1"/>
    <n v="69.400000000000006"/>
    <n v="172.1"/>
    <n v="222.6"/>
    <n v="182.1"/>
    <n v="68.900000000000006"/>
    <n v="2072.6999999999998"/>
    <n v="2.9"/>
    <n v="0"/>
    <n v="3.5"/>
    <n v="0"/>
    <n v="1.5"/>
    <n v="7"/>
    <n v="2"/>
    <n v="71.7"/>
    <n v="2.2999999999999998"/>
    <n v="1.7"/>
    <n v="0"/>
    <n v="1.8"/>
    <n v="94.399999999999991"/>
    <n v="2167.1"/>
  </r>
  <r>
    <x v="432"/>
    <x v="0"/>
    <x v="7"/>
    <n v="0"/>
    <n v="0"/>
    <n v="0"/>
    <n v="0"/>
    <n v="0"/>
    <n v="0"/>
    <n v="0"/>
    <n v="0"/>
    <n v="0"/>
    <n v="0"/>
    <n v="0"/>
    <n v="0"/>
    <n v="0"/>
    <n v="0"/>
    <n v="0"/>
    <n v="0"/>
    <n v="0"/>
    <n v="0"/>
    <n v="0"/>
    <n v="0"/>
    <n v="0"/>
    <n v="0"/>
    <n v="0"/>
    <n v="0"/>
    <n v="0"/>
    <n v="0"/>
    <n v="0"/>
  </r>
  <r>
    <x v="433"/>
    <x v="4"/>
    <x v="1"/>
    <n v="0"/>
    <n v="0"/>
    <n v="0"/>
    <n v="0"/>
    <n v="0"/>
    <n v="0"/>
    <n v="0"/>
    <n v="0"/>
    <n v="0"/>
    <n v="0"/>
    <n v="0"/>
    <n v="0"/>
    <n v="0"/>
    <n v="0"/>
    <n v="0"/>
    <n v="0"/>
    <n v="0"/>
    <n v="0"/>
    <n v="0"/>
    <n v="0"/>
    <n v="0"/>
    <n v="0"/>
    <n v="0"/>
    <n v="0"/>
    <n v="0"/>
    <n v="0"/>
    <n v="0"/>
  </r>
  <r>
    <x v="434"/>
    <x v="10"/>
    <x v="1"/>
    <n v="56.7"/>
    <n v="1.7"/>
    <n v="0"/>
    <n v="0"/>
    <n v="0"/>
    <n v="0"/>
    <n v="0"/>
    <n v="0"/>
    <n v="0"/>
    <n v="0"/>
    <n v="0"/>
    <n v="0"/>
    <n v="58.400000000000006"/>
    <n v="53.9"/>
    <n v="137"/>
    <n v="0"/>
    <n v="0"/>
    <n v="0"/>
    <n v="0"/>
    <n v="0"/>
    <n v="0"/>
    <n v="0"/>
    <n v="0"/>
    <n v="0"/>
    <n v="0"/>
    <n v="190.9"/>
    <n v="249.3"/>
  </r>
  <r>
    <x v="435"/>
    <x v="5"/>
    <x v="4"/>
    <n v="179.4"/>
    <n v="213.6"/>
    <n v="76.5"/>
    <n v="147.9"/>
    <n v="203.8"/>
    <n v="63.9"/>
    <n v="228"/>
    <n v="134.80000000000001"/>
    <n v="130.6"/>
    <n v="158.6"/>
    <n v="130.9"/>
    <n v="141.9"/>
    <n v="1809.8999999999999"/>
    <n v="10.8"/>
    <n v="1"/>
    <n v="8.4"/>
    <n v="3"/>
    <n v="5"/>
    <n v="6"/>
    <n v="3.5"/>
    <n v="2"/>
    <n v="5.4"/>
    <n v="0"/>
    <n v="8"/>
    <n v="5.4"/>
    <n v="58.5"/>
    <n v="1868.4"/>
  </r>
  <r>
    <x v="436"/>
    <x v="8"/>
    <x v="4"/>
    <n v="115.1"/>
    <n v="102.7"/>
    <n v="105.2"/>
    <n v="120"/>
    <n v="123.3"/>
    <n v="120.9"/>
    <n v="141.9"/>
    <n v="82.5"/>
    <n v="84.4"/>
    <n v="96.6"/>
    <n v="69.900000000000006"/>
    <n v="62.5"/>
    <n v="1225"/>
    <n v="14.6"/>
    <n v="15.4"/>
    <n v="4"/>
    <n v="21.5"/>
    <n v="6.5"/>
    <n v="12.2"/>
    <n v="11"/>
    <n v="13.1"/>
    <n v="7.4"/>
    <n v="23.6"/>
    <n v="11"/>
    <n v="4.7"/>
    <n v="145"/>
    <n v="1370"/>
  </r>
  <r>
    <x v="437"/>
    <x v="1"/>
    <x v="3"/>
    <n v="0"/>
    <n v="0"/>
    <n v="0"/>
    <n v="0"/>
    <n v="0"/>
    <n v="0"/>
    <n v="0"/>
    <n v="0"/>
    <n v="0"/>
    <n v="0"/>
    <n v="0"/>
    <n v="0"/>
    <n v="0"/>
    <n v="0"/>
    <n v="0"/>
    <n v="0"/>
    <n v="0"/>
    <n v="0"/>
    <n v="0"/>
    <n v="0"/>
    <n v="0"/>
    <n v="0"/>
    <n v="0"/>
    <n v="0"/>
    <n v="0"/>
    <n v="0"/>
    <n v="0"/>
  </r>
  <r>
    <x v="438"/>
    <x v="0"/>
    <x v="4"/>
    <n v="0"/>
    <n v="0"/>
    <n v="0"/>
    <n v="0"/>
    <n v="0"/>
    <n v="0"/>
    <n v="0"/>
    <n v="0"/>
    <n v="0"/>
    <n v="26"/>
    <n v="51"/>
    <n v="44.4"/>
    <n v="121.4"/>
    <n v="0"/>
    <n v="0"/>
    <n v="0"/>
    <n v="0"/>
    <n v="0"/>
    <n v="0"/>
    <n v="0"/>
    <n v="0"/>
    <n v="28"/>
    <n v="105"/>
    <n v="73.5"/>
    <n v="71.900000000000006"/>
    <n v="278.39999999999998"/>
    <n v="399.79999999999995"/>
  </r>
  <r>
    <x v="439"/>
    <x v="2"/>
    <x v="8"/>
    <n v="0"/>
    <n v="0"/>
    <n v="0"/>
    <n v="0"/>
    <n v="0"/>
    <n v="0"/>
    <n v="0"/>
    <n v="0"/>
    <n v="0"/>
    <n v="0"/>
    <n v="0"/>
    <n v="0"/>
    <n v="0"/>
    <n v="0"/>
    <n v="0"/>
    <n v="0"/>
    <n v="0"/>
    <n v="0"/>
    <n v="0"/>
    <n v="0"/>
    <n v="0"/>
    <n v="0"/>
    <n v="0"/>
    <n v="0"/>
    <n v="0"/>
    <n v="0"/>
    <n v="0"/>
  </r>
  <r>
    <x v="440"/>
    <x v="13"/>
    <x v="6"/>
    <n v="0"/>
    <n v="0"/>
    <n v="0"/>
    <n v="0"/>
    <n v="0"/>
    <n v="0"/>
    <n v="0"/>
    <n v="0"/>
    <n v="0"/>
    <n v="0"/>
    <n v="0"/>
    <n v="0"/>
    <n v="0"/>
    <n v="0"/>
    <n v="0"/>
    <n v="0"/>
    <n v="0"/>
    <n v="0"/>
    <n v="0"/>
    <n v="0"/>
    <n v="0"/>
    <n v="0"/>
    <n v="0"/>
    <n v="0"/>
    <n v="0"/>
    <n v="0"/>
    <n v="0"/>
  </r>
  <r>
    <x v="441"/>
    <x v="12"/>
    <x v="0"/>
    <n v="0"/>
    <n v="0"/>
    <n v="0"/>
    <n v="0"/>
    <n v="0"/>
    <n v="0"/>
    <n v="0"/>
    <n v="0"/>
    <n v="0"/>
    <n v="0"/>
    <n v="0"/>
    <n v="0"/>
    <n v="0"/>
    <n v="0"/>
    <n v="0"/>
    <n v="0"/>
    <n v="0"/>
    <n v="0"/>
    <n v="0"/>
    <n v="0"/>
    <n v="0"/>
    <n v="0"/>
    <n v="0"/>
    <n v="0"/>
    <n v="0"/>
    <n v="0"/>
    <n v="0"/>
  </r>
  <r>
    <x v="442"/>
    <x v="13"/>
    <x v="8"/>
    <n v="0"/>
    <n v="0"/>
    <n v="0"/>
    <n v="0"/>
    <n v="0"/>
    <n v="0"/>
    <n v="0"/>
    <n v="0"/>
    <n v="0"/>
    <n v="0"/>
    <n v="0"/>
    <n v="0"/>
    <n v="0"/>
    <n v="0"/>
    <n v="0"/>
    <n v="0"/>
    <n v="0"/>
    <n v="0"/>
    <n v="0"/>
    <n v="0"/>
    <n v="0"/>
    <n v="0"/>
    <n v="0"/>
    <n v="0"/>
    <n v="0"/>
    <n v="0"/>
    <n v="0"/>
  </r>
  <r>
    <x v="443"/>
    <x v="3"/>
    <x v="5"/>
    <n v="0"/>
    <n v="0"/>
    <n v="0"/>
    <n v="0"/>
    <n v="0"/>
    <n v="0"/>
    <n v="0"/>
    <n v="0"/>
    <n v="0"/>
    <n v="0"/>
    <n v="0"/>
    <n v="0"/>
    <n v="0"/>
    <n v="0"/>
    <n v="0"/>
    <n v="0"/>
    <n v="0"/>
    <n v="0"/>
    <n v="0"/>
    <n v="0"/>
    <n v="0"/>
    <n v="0"/>
    <n v="0"/>
    <n v="0"/>
    <n v="0"/>
    <n v="0"/>
    <n v="0"/>
  </r>
  <r>
    <x v="444"/>
    <x v="5"/>
    <x v="4"/>
    <n v="0"/>
    <n v="0"/>
    <n v="0"/>
    <n v="0"/>
    <n v="0"/>
    <n v="0"/>
    <n v="0"/>
    <n v="0"/>
    <n v="0"/>
    <n v="0"/>
    <n v="0"/>
    <n v="0"/>
    <n v="0"/>
    <n v="0"/>
    <n v="0"/>
    <n v="0"/>
    <n v="0"/>
    <n v="0"/>
    <n v="0"/>
    <n v="0"/>
    <n v="0"/>
    <n v="0"/>
    <n v="0"/>
    <n v="0"/>
    <n v="0"/>
    <n v="0"/>
    <n v="0"/>
  </r>
  <r>
    <x v="445"/>
    <x v="0"/>
    <x v="0"/>
    <n v="0"/>
    <n v="0"/>
    <n v="0"/>
    <n v="0"/>
    <n v="0"/>
    <n v="0"/>
    <n v="0"/>
    <n v="0"/>
    <n v="0"/>
    <n v="0"/>
    <n v="0"/>
    <n v="0"/>
    <n v="0"/>
    <n v="0"/>
    <n v="0"/>
    <n v="0"/>
    <n v="0"/>
    <n v="0"/>
    <n v="0"/>
    <n v="0"/>
    <n v="0"/>
    <n v="0"/>
    <n v="0"/>
    <n v="0"/>
    <n v="0"/>
    <n v="0"/>
    <n v="0"/>
  </r>
  <r>
    <x v="446"/>
    <x v="3"/>
    <x v="4"/>
    <n v="0"/>
    <n v="0"/>
    <n v="0"/>
    <n v="0"/>
    <n v="0"/>
    <n v="0"/>
    <n v="0"/>
    <n v="0"/>
    <n v="0"/>
    <n v="0"/>
    <n v="0"/>
    <n v="0"/>
    <n v="0"/>
    <n v="0"/>
    <n v="0"/>
    <n v="0"/>
    <n v="0"/>
    <n v="0"/>
    <n v="0"/>
    <n v="0"/>
    <n v="0"/>
    <n v="0"/>
    <n v="0"/>
    <n v="0"/>
    <n v="0"/>
    <n v="0"/>
    <n v="0"/>
  </r>
  <r>
    <x v="447"/>
    <x v="5"/>
    <x v="1"/>
    <n v="0"/>
    <n v="0"/>
    <n v="0"/>
    <n v="0"/>
    <n v="0"/>
    <n v="0"/>
    <n v="0"/>
    <n v="0"/>
    <n v="0"/>
    <n v="0"/>
    <n v="0"/>
    <n v="0"/>
    <n v="0"/>
    <n v="0"/>
    <n v="0"/>
    <n v="0"/>
    <n v="0"/>
    <n v="0"/>
    <n v="0"/>
    <n v="0"/>
    <n v="0"/>
    <n v="0"/>
    <n v="0"/>
    <n v="0"/>
    <n v="0"/>
    <n v="0"/>
    <n v="0"/>
  </r>
  <r>
    <x v="448"/>
    <x v="5"/>
    <x v="0"/>
    <n v="0"/>
    <n v="0"/>
    <n v="0"/>
    <n v="0"/>
    <n v="0"/>
    <n v="0"/>
    <n v="0"/>
    <n v="0"/>
    <n v="0"/>
    <n v="0"/>
    <n v="0"/>
    <n v="0"/>
    <n v="0"/>
    <n v="0"/>
    <n v="0"/>
    <n v="0"/>
    <n v="0"/>
    <n v="0"/>
    <n v="0"/>
    <n v="0"/>
    <n v="0"/>
    <n v="0"/>
    <n v="0"/>
    <n v="0"/>
    <n v="0"/>
    <n v="0"/>
    <n v="0"/>
  </r>
  <r>
    <x v="449"/>
    <x v="3"/>
    <x v="7"/>
    <n v="97.1"/>
    <n v="96.07"/>
    <n v="59.6"/>
    <n v="112.6"/>
    <n v="144.4"/>
    <n v="131.5"/>
    <n v="128.80000000000001"/>
    <n v="76.5"/>
    <n v="130.5"/>
    <n v="148.69999999999999"/>
    <n v="143.9"/>
    <n v="91.6"/>
    <n v="1361.27"/>
    <n v="59.6"/>
    <n v="34"/>
    <n v="17.899999999999999"/>
    <n v="50.3"/>
    <n v="16.8"/>
    <n v="19.2"/>
    <n v="16.100000000000001"/>
    <n v="14.3"/>
    <n v="29.3"/>
    <n v="12"/>
    <n v="13.8"/>
    <n v="19.3"/>
    <n v="302.60000000000002"/>
    <n v="1663.8699999999997"/>
  </r>
  <r>
    <x v="450"/>
    <x v="6"/>
    <x v="8"/>
    <n v="137.9"/>
    <n v="109"/>
    <n v="104.8"/>
    <n v="132.4"/>
    <n v="102.8"/>
    <n v="119.5"/>
    <n v="222.3"/>
    <n v="124.9"/>
    <n v="149.6"/>
    <n v="91.3"/>
    <n v="96.4"/>
    <n v="63.6"/>
    <n v="1454.5"/>
    <n v="50.1"/>
    <n v="42.2"/>
    <n v="50.6"/>
    <n v="89.5"/>
    <n v="77.7"/>
    <n v="54"/>
    <n v="24.8"/>
    <n v="14.6"/>
    <n v="28.9"/>
    <n v="100.1"/>
    <n v="84.7"/>
    <n v="61.5"/>
    <n v="678.7"/>
    <n v="2133.1999999999998"/>
  </r>
  <r>
    <x v="451"/>
    <x v="4"/>
    <x v="8"/>
    <n v="0"/>
    <n v="0"/>
    <n v="0"/>
    <n v="0"/>
    <n v="0"/>
    <n v="0"/>
    <n v="0"/>
    <n v="0"/>
    <n v="0"/>
    <n v="0"/>
    <n v="0"/>
    <n v="0"/>
    <n v="0"/>
    <n v="0"/>
    <n v="0"/>
    <n v="0"/>
    <n v="0"/>
    <n v="0"/>
    <n v="0"/>
    <n v="0"/>
    <n v="0"/>
    <n v="0"/>
    <n v="0"/>
    <n v="0"/>
    <n v="0"/>
    <n v="0"/>
    <n v="0"/>
  </r>
  <r>
    <x v="452"/>
    <x v="9"/>
    <x v="8"/>
    <n v="0"/>
    <n v="0"/>
    <n v="0"/>
    <n v="0"/>
    <n v="0"/>
    <n v="0"/>
    <n v="0"/>
    <n v="0"/>
    <n v="0"/>
    <n v="0"/>
    <n v="0"/>
    <n v="0"/>
    <n v="0"/>
    <n v="0"/>
    <n v="0"/>
    <n v="0"/>
    <n v="0"/>
    <n v="0"/>
    <n v="0"/>
    <n v="0"/>
    <n v="0"/>
    <n v="0"/>
    <n v="0"/>
    <n v="0"/>
    <n v="0"/>
    <n v="0"/>
    <n v="0"/>
  </r>
  <r>
    <x v="453"/>
    <x v="12"/>
    <x v="2"/>
    <n v="0"/>
    <n v="0"/>
    <n v="0"/>
    <n v="0"/>
    <n v="0"/>
    <n v="0"/>
    <n v="0"/>
    <n v="0"/>
    <n v="0"/>
    <n v="0"/>
    <n v="0"/>
    <n v="0"/>
    <n v="0"/>
    <n v="0"/>
    <n v="0"/>
    <n v="0"/>
    <n v="0"/>
    <n v="0"/>
    <n v="0"/>
    <n v="0"/>
    <n v="0"/>
    <n v="0"/>
    <n v="0"/>
    <n v="0"/>
    <n v="0"/>
    <n v="0"/>
    <n v="0"/>
  </r>
  <r>
    <x v="454"/>
    <x v="8"/>
    <x v="2"/>
    <n v="0"/>
    <n v="0"/>
    <n v="0"/>
    <n v="0"/>
    <n v="0"/>
    <n v="0"/>
    <n v="0"/>
    <n v="0"/>
    <n v="0"/>
    <n v="0"/>
    <n v="0"/>
    <n v="0"/>
    <n v="0"/>
    <n v="0"/>
    <n v="0"/>
    <n v="0"/>
    <n v="0"/>
    <n v="0"/>
    <n v="0"/>
    <n v="0"/>
    <n v="0"/>
    <n v="0"/>
    <n v="0"/>
    <n v="0"/>
    <n v="0"/>
    <n v="0"/>
    <n v="0"/>
  </r>
  <r>
    <x v="455"/>
    <x v="9"/>
    <x v="8"/>
    <n v="0"/>
    <n v="0"/>
    <n v="0"/>
    <n v="0"/>
    <n v="0"/>
    <n v="0"/>
    <n v="0"/>
    <n v="0"/>
    <n v="0"/>
    <n v="0"/>
    <n v="0"/>
    <n v="0"/>
    <n v="0"/>
    <n v="0"/>
    <n v="0"/>
    <n v="0"/>
    <n v="0"/>
    <n v="0"/>
    <n v="0"/>
    <n v="0"/>
    <n v="0"/>
    <n v="0"/>
    <n v="0"/>
    <n v="0"/>
    <n v="0"/>
    <n v="0"/>
    <n v="0"/>
  </r>
  <r>
    <x v="456"/>
    <x v="12"/>
    <x v="3"/>
    <n v="0"/>
    <n v="0"/>
    <n v="0"/>
    <n v="0"/>
    <n v="0"/>
    <n v="0"/>
    <n v="0"/>
    <n v="0"/>
    <n v="0"/>
    <n v="0"/>
    <n v="0"/>
    <n v="0"/>
    <n v="0"/>
    <n v="0"/>
    <n v="0"/>
    <n v="0"/>
    <n v="0"/>
    <n v="0"/>
    <n v="0"/>
    <n v="0"/>
    <n v="0"/>
    <n v="0"/>
    <n v="0"/>
    <n v="0"/>
    <n v="0"/>
    <n v="0"/>
    <n v="0"/>
  </r>
  <r>
    <x v="457"/>
    <x v="2"/>
    <x v="8"/>
    <n v="0"/>
    <n v="0"/>
    <n v="0"/>
    <n v="0"/>
    <n v="0"/>
    <n v="0"/>
    <n v="0"/>
    <n v="0"/>
    <n v="0"/>
    <n v="0"/>
    <n v="0"/>
    <n v="0"/>
    <n v="0"/>
    <n v="0"/>
    <n v="0"/>
    <n v="0"/>
    <n v="0"/>
    <n v="0"/>
    <n v="0"/>
    <n v="0"/>
    <n v="0"/>
    <n v="0"/>
    <n v="0"/>
    <n v="0"/>
    <n v="0"/>
    <n v="0"/>
    <n v="0"/>
  </r>
  <r>
    <x v="458"/>
    <x v="10"/>
    <x v="2"/>
    <n v="0"/>
    <n v="0"/>
    <n v="0"/>
    <n v="0"/>
    <n v="0"/>
    <n v="0"/>
    <n v="0"/>
    <n v="0"/>
    <n v="0"/>
    <n v="0"/>
    <n v="0"/>
    <n v="0"/>
    <n v="0"/>
    <n v="0"/>
    <n v="0"/>
    <n v="0"/>
    <n v="0"/>
    <n v="0"/>
    <n v="0"/>
    <n v="0"/>
    <n v="0"/>
    <n v="0"/>
    <n v="0"/>
    <n v="0"/>
    <n v="0"/>
    <n v="0"/>
    <n v="0"/>
  </r>
  <r>
    <x v="459"/>
    <x v="4"/>
    <x v="8"/>
    <n v="0"/>
    <n v="0"/>
    <n v="0"/>
    <n v="0"/>
    <n v="0"/>
    <n v="0"/>
    <n v="0"/>
    <n v="0"/>
    <n v="0"/>
    <n v="0"/>
    <n v="0"/>
    <n v="0"/>
    <n v="0"/>
    <n v="0"/>
    <n v="0"/>
    <n v="0"/>
    <n v="0"/>
    <n v="0"/>
    <n v="0"/>
    <n v="0"/>
    <n v="0"/>
    <n v="0"/>
    <n v="0"/>
    <n v="0"/>
    <n v="0"/>
    <n v="0"/>
    <n v="0"/>
  </r>
  <r>
    <x v="460"/>
    <x v="1"/>
    <x v="2"/>
    <n v="159.19999999999999"/>
    <n v="117.9"/>
    <n v="67.400000000000006"/>
    <n v="0"/>
    <n v="0"/>
    <n v="0"/>
    <n v="0"/>
    <n v="0"/>
    <n v="0"/>
    <n v="0"/>
    <n v="0"/>
    <n v="0"/>
    <n v="344.5"/>
    <n v="12.5"/>
    <n v="20.9"/>
    <n v="48.4"/>
    <n v="0"/>
    <n v="0"/>
    <n v="0"/>
    <n v="0"/>
    <n v="0"/>
    <n v="0"/>
    <n v="0"/>
    <n v="0"/>
    <n v="0"/>
    <n v="81.8"/>
    <n v="426.29999999999995"/>
  </r>
  <r>
    <x v="461"/>
    <x v="8"/>
    <x v="0"/>
    <n v="0"/>
    <n v="0"/>
    <n v="0"/>
    <n v="0"/>
    <n v="0"/>
    <n v="0"/>
    <n v="0"/>
    <n v="0"/>
    <n v="0"/>
    <n v="0"/>
    <n v="0"/>
    <n v="0"/>
    <n v="0"/>
    <n v="0"/>
    <n v="0"/>
    <n v="0"/>
    <n v="0"/>
    <n v="0"/>
    <n v="0"/>
    <n v="0"/>
    <n v="0"/>
    <n v="0"/>
    <n v="0"/>
    <n v="0"/>
    <n v="0"/>
    <n v="0"/>
    <n v="0"/>
  </r>
  <r>
    <x v="462"/>
    <x v="12"/>
    <x v="4"/>
    <n v="0"/>
    <n v="0"/>
    <n v="0"/>
    <n v="0"/>
    <n v="0"/>
    <n v="0"/>
    <n v="0"/>
    <n v="0"/>
    <n v="0"/>
    <n v="0"/>
    <n v="0"/>
    <n v="0"/>
    <n v="0"/>
    <n v="0"/>
    <n v="0"/>
    <n v="0"/>
    <n v="0"/>
    <n v="0"/>
    <n v="0"/>
    <n v="0"/>
    <n v="0"/>
    <n v="0"/>
    <n v="0"/>
    <n v="0"/>
    <n v="0"/>
    <n v="0"/>
    <n v="0"/>
  </r>
  <r>
    <x v="463"/>
    <x v="11"/>
    <x v="5"/>
    <n v="0"/>
    <n v="0"/>
    <n v="0"/>
    <n v="0"/>
    <n v="0"/>
    <n v="0"/>
    <n v="0"/>
    <n v="0"/>
    <n v="0"/>
    <n v="0"/>
    <n v="0"/>
    <n v="0"/>
    <n v="0"/>
    <n v="0"/>
    <n v="0"/>
    <n v="0"/>
    <n v="0"/>
    <n v="0"/>
    <n v="0"/>
    <n v="0"/>
    <n v="0"/>
    <n v="0"/>
    <n v="0"/>
    <n v="0"/>
    <n v="0"/>
    <n v="0"/>
    <n v="0"/>
  </r>
  <r>
    <x v="464"/>
    <x v="7"/>
    <x v="4"/>
    <n v="2.5"/>
    <n v="5.6"/>
    <n v="4"/>
    <n v="7.3"/>
    <n v="13.6"/>
    <n v="22"/>
    <n v="5.5"/>
    <n v="1.7"/>
    <n v="3"/>
    <n v="0"/>
    <n v="1.5"/>
    <n v="1.8"/>
    <n v="68.5"/>
    <n v="0"/>
    <n v="0"/>
    <n v="0"/>
    <n v="0"/>
    <n v="0"/>
    <n v="1"/>
    <n v="2"/>
    <n v="0"/>
    <n v="0"/>
    <n v="0"/>
    <n v="0"/>
    <n v="0"/>
    <n v="3"/>
    <n v="71.5"/>
  </r>
  <r>
    <x v="465"/>
    <x v="11"/>
    <x v="7"/>
    <n v="0"/>
    <n v="0"/>
    <n v="0"/>
    <n v="0"/>
    <n v="0"/>
    <n v="0"/>
    <n v="0"/>
    <n v="0"/>
    <n v="0"/>
    <n v="0"/>
    <n v="0"/>
    <n v="0"/>
    <m/>
    <n v="0"/>
    <n v="0"/>
    <n v="0"/>
    <n v="0"/>
    <n v="0"/>
    <n v="0"/>
    <n v="0"/>
    <n v="0"/>
    <n v="0"/>
    <n v="0"/>
    <n v="0"/>
    <n v="0"/>
    <n v="0"/>
    <n v="0"/>
  </r>
  <r>
    <x v="466"/>
    <x v="4"/>
    <x v="7"/>
    <n v="84"/>
    <n v="140.1"/>
    <n v="161.30000000000001"/>
    <n v="124.9"/>
    <n v="175.7"/>
    <n v="104.1"/>
    <n v="95.3"/>
    <n v="73.099999999999994"/>
    <n v="51.4"/>
    <n v="50.8"/>
    <n v="91.9"/>
    <n v="59.6"/>
    <m/>
    <n v="39.200000000000003"/>
    <n v="0"/>
    <n v="1"/>
    <n v="23.2"/>
    <n v="5"/>
    <n v="31.2"/>
    <n v="22.4"/>
    <n v="11.3"/>
    <n v="38.799999999999997"/>
    <n v="32.799999999999997"/>
    <n v="2.2000000000000002"/>
    <n v="1.3"/>
    <n v="208.40000000000003"/>
    <n v="1420.6000000000001"/>
  </r>
  <r>
    <x v="467"/>
    <x v="8"/>
    <x v="3"/>
    <n v="0"/>
    <n v="0"/>
    <n v="0"/>
    <n v="0"/>
    <n v="0"/>
    <n v="0"/>
    <n v="0"/>
    <n v="0"/>
    <n v="0"/>
    <n v="0"/>
    <n v="0"/>
    <n v="0"/>
    <m/>
    <n v="0"/>
    <n v="0"/>
    <n v="0"/>
    <n v="0"/>
    <n v="0"/>
    <n v="0"/>
    <n v="0"/>
    <n v="0"/>
    <n v="0"/>
    <n v="0"/>
    <n v="0"/>
    <n v="0"/>
    <n v="0"/>
    <n v="0"/>
  </r>
  <r>
    <x v="468"/>
    <x v="11"/>
    <x v="3"/>
    <n v="0"/>
    <n v="0"/>
    <n v="0"/>
    <n v="0"/>
    <n v="0"/>
    <n v="0"/>
    <n v="0"/>
    <n v="0"/>
    <n v="0"/>
    <n v="0"/>
    <n v="0"/>
    <n v="0"/>
    <m/>
    <n v="0"/>
    <n v="0"/>
    <n v="0"/>
    <n v="0"/>
    <n v="0"/>
    <n v="0"/>
    <n v="0"/>
    <n v="0"/>
    <n v="0"/>
    <n v="0"/>
    <n v="0"/>
    <n v="0"/>
    <n v="0"/>
    <n v="0"/>
  </r>
  <r>
    <x v="469"/>
    <x v="10"/>
    <x v="8"/>
    <n v="0"/>
    <n v="0"/>
    <n v="0"/>
    <n v="0"/>
    <n v="0"/>
    <n v="0"/>
    <n v="0"/>
    <n v="0"/>
    <n v="0"/>
    <n v="0"/>
    <n v="0"/>
    <n v="0"/>
    <m/>
    <n v="0"/>
    <n v="0"/>
    <n v="0"/>
    <n v="0"/>
    <n v="0"/>
    <n v="0"/>
    <n v="0"/>
    <n v="0"/>
    <n v="0"/>
    <n v="0"/>
    <n v="0"/>
    <n v="0"/>
    <n v="0"/>
    <n v="0"/>
  </r>
  <r>
    <x v="470"/>
    <x v="1"/>
    <x v="4"/>
    <n v="131.1"/>
    <n v="32.6"/>
    <n v="21.8"/>
    <n v="106.8"/>
    <n v="111.8"/>
    <n v="104.9"/>
    <n v="147"/>
    <n v="70.3"/>
    <n v="86.5"/>
    <n v="111.1"/>
    <n v="83.4"/>
    <n v="80.2"/>
    <m/>
    <n v="15.2"/>
    <n v="7.5"/>
    <n v="25.6"/>
    <n v="1"/>
    <n v="5"/>
    <n v="4"/>
    <n v="2.4"/>
    <n v="3.2"/>
    <n v="11"/>
    <n v="1"/>
    <n v="2"/>
    <n v="3.5"/>
    <n v="81.400000000000006"/>
    <n v="1168.9000000000001"/>
  </r>
  <r>
    <x v="471"/>
    <x v="10"/>
    <x v="1"/>
    <n v="0"/>
    <n v="0"/>
    <n v="0"/>
    <n v="0"/>
    <n v="0"/>
    <n v="0"/>
    <n v="0"/>
    <n v="0"/>
    <n v="0"/>
    <n v="0"/>
    <n v="0"/>
    <n v="0"/>
    <m/>
    <n v="0"/>
    <n v="0"/>
    <n v="0"/>
    <n v="0"/>
    <n v="0"/>
    <n v="0"/>
    <n v="0"/>
    <n v="0"/>
    <n v="0"/>
    <n v="0"/>
    <n v="0"/>
    <n v="0"/>
    <n v="0"/>
    <n v="0"/>
  </r>
  <r>
    <x v="472"/>
    <x v="10"/>
    <x v="7"/>
    <n v="0"/>
    <n v="0"/>
    <n v="0"/>
    <n v="0"/>
    <n v="0"/>
    <n v="0"/>
    <n v="0"/>
    <n v="0"/>
    <n v="0"/>
    <n v="0"/>
    <n v="0"/>
    <n v="0"/>
    <m/>
    <n v="0"/>
    <n v="0"/>
    <n v="0"/>
    <n v="0"/>
    <n v="0"/>
    <n v="0"/>
    <n v="0"/>
    <n v="0"/>
    <n v="0"/>
    <n v="0"/>
    <n v="0"/>
    <n v="0"/>
    <n v="0"/>
    <n v="0"/>
  </r>
  <r>
    <x v="473"/>
    <x v="9"/>
    <x v="0"/>
    <n v="106.1"/>
    <n v="165"/>
    <n v="138.1"/>
    <n v="160.80000000000001"/>
    <n v="148.69999999999999"/>
    <n v="92.1"/>
    <n v="143.19999999999999"/>
    <n v="161.9"/>
    <n v="137.30000000000001"/>
    <n v="156.9"/>
    <n v="154.19999999999999"/>
    <n v="95.9"/>
    <m/>
    <n v="22.8"/>
    <n v="11.1"/>
    <n v="12.5"/>
    <n v="4.5"/>
    <n v="8.3000000000000007"/>
    <n v="16.5"/>
    <n v="8.1"/>
    <n v="5.0999999999999996"/>
    <n v="9.8000000000000007"/>
    <n v="17.899999999999999"/>
    <n v="9.5"/>
    <n v="9.1"/>
    <n v="135.19999999999999"/>
    <n v="1795.3999999999999"/>
  </r>
  <r>
    <x v="474"/>
    <x v="13"/>
    <x v="1"/>
    <n v="0"/>
    <n v="0"/>
    <n v="0"/>
    <n v="0"/>
    <n v="0"/>
    <n v="0"/>
    <n v="0"/>
    <n v="67.400000000000006"/>
    <n v="95.9"/>
    <n v="95.1"/>
    <n v="94.7"/>
    <n v="106"/>
    <m/>
    <n v="0"/>
    <n v="0"/>
    <n v="0"/>
    <n v="0"/>
    <n v="0"/>
    <n v="0"/>
    <n v="0"/>
    <n v="6.7"/>
    <n v="1"/>
    <n v="2.5"/>
    <n v="20.399999999999999"/>
    <n v="20.8"/>
    <n v="51.4"/>
    <n v="510.49999999999994"/>
  </r>
  <r>
    <x v="475"/>
    <x v="5"/>
    <x v="8"/>
    <n v="0"/>
    <n v="0"/>
    <n v="0"/>
    <n v="0"/>
    <n v="0"/>
    <n v="0"/>
    <n v="0"/>
    <n v="0"/>
    <n v="0"/>
    <n v="0"/>
    <n v="0"/>
    <n v="0"/>
    <m/>
    <n v="0"/>
    <n v="0"/>
    <n v="0"/>
    <n v="0"/>
    <n v="0"/>
    <n v="0"/>
    <n v="0"/>
    <n v="0"/>
    <n v="0"/>
    <n v="0"/>
    <n v="0"/>
    <n v="0"/>
    <n v="0"/>
    <n v="0"/>
  </r>
  <r>
    <x v="476"/>
    <x v="8"/>
    <x v="7"/>
    <n v="0"/>
    <n v="0"/>
    <n v="0"/>
    <n v="0"/>
    <n v="0"/>
    <n v="0"/>
    <n v="0"/>
    <n v="0"/>
    <n v="0"/>
    <n v="0"/>
    <n v="0"/>
    <n v="0"/>
    <m/>
    <n v="0"/>
    <n v="0"/>
    <n v="0"/>
    <n v="0"/>
    <n v="0"/>
    <n v="0"/>
    <n v="0"/>
    <n v="0"/>
    <n v="0"/>
    <n v="0"/>
    <n v="0"/>
    <n v="0"/>
    <n v="0"/>
    <n v="0"/>
  </r>
  <r>
    <x v="477"/>
    <x v="11"/>
    <x v="5"/>
    <n v="145.30000000000001"/>
    <n v="114.8"/>
    <n v="106.6"/>
    <n v="125.3"/>
    <n v="87.5"/>
    <n v="137"/>
    <n v="87.4"/>
    <n v="125.3"/>
    <n v="122.2"/>
    <n v="143.69999999999999"/>
    <n v="130.4"/>
    <n v="97.9"/>
    <m/>
    <n v="49.9"/>
    <n v="30.2"/>
    <n v="59.5"/>
    <n v="20"/>
    <n v="29.5"/>
    <n v="7"/>
    <n v="5"/>
    <n v="2.5"/>
    <n v="17.399999999999999"/>
    <n v="9.3000000000000007"/>
    <n v="7.5"/>
    <n v="3"/>
    <n v="240.8"/>
    <n v="1664.2000000000003"/>
  </r>
  <r>
    <x v="478"/>
    <x v="4"/>
    <x v="4"/>
    <n v="116.6"/>
    <n v="120.6"/>
    <n v="162.9"/>
    <n v="134.19999999999999"/>
    <n v="121.7"/>
    <n v="141.19999999999999"/>
    <n v="143.1"/>
    <n v="87.7"/>
    <n v="105.2"/>
    <n v="109.9"/>
    <n v="72"/>
    <n v="136.69999999999999"/>
    <m/>
    <n v="7.3"/>
    <n v="3.9"/>
    <n v="3.1"/>
    <n v="8"/>
    <n v="3.3"/>
    <n v="8.1"/>
    <n v="1.6"/>
    <n v="5.5"/>
    <n v="4.8"/>
    <n v="10.4"/>
    <n v="6.9"/>
    <n v="2.5"/>
    <n v="65.399999999999991"/>
    <n v="1517.2"/>
  </r>
  <r>
    <x v="479"/>
    <x v="4"/>
    <x v="2"/>
    <n v="0"/>
    <n v="0"/>
    <n v="0"/>
    <n v="0"/>
    <n v="0"/>
    <n v="0"/>
    <n v="0"/>
    <n v="0"/>
    <n v="0"/>
    <n v="0"/>
    <n v="0"/>
    <n v="0"/>
    <m/>
    <n v="0"/>
    <n v="0"/>
    <n v="0"/>
    <n v="0"/>
    <n v="0"/>
    <n v="0"/>
    <n v="0"/>
    <n v="0"/>
    <n v="0"/>
    <n v="0"/>
    <n v="0"/>
    <n v="0"/>
    <n v="0"/>
    <n v="0"/>
  </r>
  <r>
    <x v="480"/>
    <x v="4"/>
    <x v="8"/>
    <n v="0"/>
    <n v="0"/>
    <n v="0"/>
    <n v="0"/>
    <n v="0"/>
    <n v="0"/>
    <n v="0"/>
    <n v="0"/>
    <n v="0"/>
    <n v="0"/>
    <n v="0"/>
    <n v="0"/>
    <m/>
    <n v="0"/>
    <n v="0"/>
    <n v="0"/>
    <n v="0"/>
    <n v="0"/>
    <n v="0"/>
    <n v="0"/>
    <n v="0"/>
    <n v="0"/>
    <n v="0"/>
    <n v="0"/>
    <n v="0"/>
    <n v="0"/>
    <n v="0"/>
  </r>
  <r>
    <x v="481"/>
    <x v="11"/>
    <x v="8"/>
    <n v="0"/>
    <n v="0"/>
    <n v="0"/>
    <n v="0"/>
    <n v="0"/>
    <n v="0"/>
    <n v="0"/>
    <n v="0"/>
    <n v="0"/>
    <n v="0"/>
    <n v="0"/>
    <n v="0"/>
    <m/>
    <n v="0"/>
    <n v="0"/>
    <n v="0"/>
    <n v="0"/>
    <n v="0"/>
    <n v="0"/>
    <n v="0"/>
    <n v="0"/>
    <n v="0"/>
    <n v="0"/>
    <n v="0"/>
    <n v="0"/>
    <n v="0"/>
    <n v="0"/>
  </r>
  <r>
    <x v="482"/>
    <x v="10"/>
    <x v="4"/>
    <n v="0"/>
    <n v="0"/>
    <n v="0"/>
    <n v="0"/>
    <n v="0"/>
    <n v="0"/>
    <n v="0"/>
    <n v="0"/>
    <n v="0"/>
    <n v="0"/>
    <n v="0"/>
    <n v="0"/>
    <m/>
    <n v="0"/>
    <n v="0"/>
    <n v="0"/>
    <n v="0"/>
    <n v="0"/>
    <n v="0"/>
    <n v="0"/>
    <n v="0"/>
    <n v="0"/>
    <n v="0"/>
    <n v="0"/>
    <n v="0"/>
    <n v="0"/>
    <n v="0"/>
  </r>
  <r>
    <x v="483"/>
    <x v="2"/>
    <x v="8"/>
    <n v="0"/>
    <n v="0"/>
    <n v="0"/>
    <n v="0"/>
    <n v="0"/>
    <n v="0"/>
    <n v="0"/>
    <n v="0"/>
    <n v="0"/>
    <n v="0"/>
    <n v="0"/>
    <n v="0"/>
    <m/>
    <n v="0"/>
    <n v="0"/>
    <n v="0"/>
    <n v="0"/>
    <n v="0"/>
    <n v="0"/>
    <n v="0"/>
    <n v="0"/>
    <n v="0"/>
    <n v="0"/>
    <n v="0"/>
    <n v="0"/>
    <n v="0"/>
    <n v="0"/>
  </r>
  <r>
    <x v="484"/>
    <x v="0"/>
    <x v="3"/>
    <n v="0"/>
    <n v="0"/>
    <n v="0"/>
    <n v="0"/>
    <n v="0"/>
    <n v="0"/>
    <n v="0"/>
    <n v="0"/>
    <n v="0"/>
    <n v="0"/>
    <n v="0"/>
    <n v="0"/>
    <m/>
    <n v="0"/>
    <n v="0"/>
    <n v="0"/>
    <n v="0"/>
    <n v="0"/>
    <n v="0"/>
    <n v="0"/>
    <n v="0"/>
    <n v="0"/>
    <n v="0"/>
    <n v="0"/>
    <n v="0"/>
    <n v="0"/>
    <n v="0"/>
  </r>
  <r>
    <x v="485"/>
    <x v="1"/>
    <x v="5"/>
    <n v="0"/>
    <n v="0"/>
    <n v="0"/>
    <n v="0"/>
    <n v="0"/>
    <n v="0"/>
    <n v="0"/>
    <n v="34.299999999999997"/>
    <n v="13.5"/>
    <n v="102.2"/>
    <n v="91.7"/>
    <n v="90.5"/>
    <m/>
    <n v="0"/>
    <n v="0"/>
    <n v="0"/>
    <n v="0"/>
    <n v="0"/>
    <n v="0"/>
    <n v="0"/>
    <n v="94.7"/>
    <n v="64.599999999999994"/>
    <n v="81.400000000000006"/>
    <n v="98.3"/>
    <n v="77.900000000000006"/>
    <n v="416.9"/>
    <n v="749.09999999999991"/>
  </r>
  <r>
    <x v="486"/>
    <x v="4"/>
    <x v="8"/>
    <n v="0"/>
    <n v="0"/>
    <n v="0"/>
    <n v="0"/>
    <n v="0"/>
    <n v="0"/>
    <n v="0"/>
    <n v="0"/>
    <n v="0"/>
    <n v="0"/>
    <n v="0"/>
    <n v="0"/>
    <m/>
    <n v="0"/>
    <n v="0"/>
    <n v="0"/>
    <n v="0"/>
    <n v="0"/>
    <n v="0"/>
    <n v="0"/>
    <n v="0"/>
    <n v="0"/>
    <n v="0"/>
    <n v="0"/>
    <n v="0"/>
    <n v="0"/>
    <n v="0"/>
  </r>
  <r>
    <x v="487"/>
    <x v="1"/>
    <x v="1"/>
    <n v="0"/>
    <n v="0"/>
    <n v="0"/>
    <n v="0"/>
    <n v="0"/>
    <n v="0"/>
    <n v="0"/>
    <n v="0"/>
    <n v="0"/>
    <n v="0"/>
    <n v="0"/>
    <n v="0"/>
    <m/>
    <n v="0"/>
    <n v="0"/>
    <n v="0"/>
    <n v="0"/>
    <n v="0"/>
    <n v="0"/>
    <n v="0"/>
    <n v="0"/>
    <n v="0"/>
    <n v="0"/>
    <n v="0"/>
    <n v="0"/>
    <n v="0"/>
    <n v="0"/>
  </r>
  <r>
    <x v="488"/>
    <x v="4"/>
    <x v="4"/>
    <n v="101"/>
    <n v="113.4"/>
    <n v="173.6"/>
    <n v="282.2"/>
    <n v="206.2"/>
    <n v="194.2"/>
    <n v="195.8"/>
    <n v="105.3"/>
    <n v="98.7"/>
    <n v="191.2"/>
    <n v="219.6"/>
    <n v="42.9"/>
    <m/>
    <n v="14.5"/>
    <n v="32.9"/>
    <n v="33.700000000000003"/>
    <n v="1.5"/>
    <n v="6.7"/>
    <n v="16.8"/>
    <n v="17.8"/>
    <n v="25.6"/>
    <n v="19.600000000000001"/>
    <n v="30.3"/>
    <n v="9.6999999999999993"/>
    <n v="89.3"/>
    <n v="298.39999999999998"/>
    <n v="2222.5000000000005"/>
  </r>
  <r>
    <x v="489"/>
    <x v="9"/>
    <x v="2"/>
    <n v="0"/>
    <n v="0"/>
    <n v="0"/>
    <n v="0"/>
    <n v="0"/>
    <n v="0"/>
    <n v="0"/>
    <n v="0"/>
    <n v="0"/>
    <n v="0"/>
    <n v="0"/>
    <n v="0"/>
    <m/>
    <n v="0"/>
    <n v="0"/>
    <n v="0"/>
    <n v="0"/>
    <n v="0"/>
    <n v="0"/>
    <n v="0"/>
    <n v="0"/>
    <n v="0"/>
    <n v="0"/>
    <n v="0"/>
    <n v="0"/>
    <n v="0"/>
    <n v="0"/>
  </r>
  <r>
    <x v="490"/>
    <x v="4"/>
    <x v="1"/>
    <n v="73.599999999999994"/>
    <n v="142.80000000000001"/>
    <n v="49.3"/>
    <n v="0"/>
    <n v="0"/>
    <n v="0"/>
    <n v="0"/>
    <n v="0"/>
    <n v="0"/>
    <n v="0"/>
    <n v="0"/>
    <n v="0"/>
    <m/>
    <n v="0"/>
    <n v="0"/>
    <n v="2.9"/>
    <n v="0"/>
    <n v="0"/>
    <n v="0"/>
    <n v="0"/>
    <n v="0"/>
    <n v="0"/>
    <n v="0"/>
    <n v="0"/>
    <n v="0"/>
    <n v="2.9"/>
    <n v="268.59999999999997"/>
  </r>
  <r>
    <x v="491"/>
    <x v="9"/>
    <x v="4"/>
    <n v="0"/>
    <n v="0"/>
    <n v="0"/>
    <n v="0"/>
    <n v="0"/>
    <n v="0"/>
    <n v="0"/>
    <n v="0"/>
    <n v="0"/>
    <n v="0"/>
    <n v="0"/>
    <n v="0"/>
    <m/>
    <n v="0"/>
    <n v="0"/>
    <n v="0"/>
    <n v="0"/>
    <n v="0"/>
    <n v="0"/>
    <n v="0"/>
    <n v="0"/>
    <n v="0"/>
    <n v="0"/>
    <n v="0"/>
    <n v="0"/>
    <n v="0"/>
    <n v="0"/>
  </r>
  <r>
    <x v="492"/>
    <x v="9"/>
    <x v="0"/>
    <n v="0"/>
    <n v="0"/>
    <n v="0"/>
    <n v="0"/>
    <n v="0"/>
    <n v="0"/>
    <n v="0"/>
    <n v="0"/>
    <n v="0"/>
    <n v="0"/>
    <n v="0"/>
    <n v="0"/>
    <m/>
    <n v="0"/>
    <n v="0"/>
    <n v="0"/>
    <n v="0"/>
    <n v="0"/>
    <n v="0"/>
    <n v="0"/>
    <n v="0"/>
    <n v="0"/>
    <n v="0"/>
    <n v="0"/>
    <n v="0"/>
    <n v="0"/>
    <n v="0"/>
  </r>
  <r>
    <x v="493"/>
    <x v="4"/>
    <x v="3"/>
    <n v="0"/>
    <n v="0"/>
    <n v="0"/>
    <n v="0"/>
    <n v="0"/>
    <n v="0"/>
    <n v="0"/>
    <n v="0"/>
    <n v="0"/>
    <n v="0"/>
    <n v="0"/>
    <n v="0"/>
    <m/>
    <n v="0"/>
    <n v="0"/>
    <n v="0"/>
    <n v="0"/>
    <n v="0"/>
    <n v="0"/>
    <n v="0"/>
    <n v="0"/>
    <n v="0"/>
    <n v="0"/>
    <n v="0"/>
    <n v="0"/>
    <n v="0"/>
    <n v="0"/>
  </r>
  <r>
    <x v="494"/>
    <x v="12"/>
    <x v="6"/>
    <n v="0"/>
    <n v="0"/>
    <n v="0"/>
    <n v="0"/>
    <n v="0"/>
    <n v="0"/>
    <n v="0"/>
    <n v="0"/>
    <n v="0"/>
    <n v="0"/>
    <n v="0"/>
    <n v="0"/>
    <m/>
    <n v="0"/>
    <n v="0"/>
    <n v="0"/>
    <n v="0"/>
    <n v="0"/>
    <n v="0"/>
    <n v="0"/>
    <n v="0"/>
    <n v="0"/>
    <n v="0"/>
    <n v="0"/>
    <n v="0"/>
    <n v="0"/>
    <n v="0"/>
  </r>
  <r>
    <x v="495"/>
    <x v="5"/>
    <x v="7"/>
    <n v="0"/>
    <n v="0"/>
    <n v="0"/>
    <n v="0"/>
    <n v="0"/>
    <n v="0"/>
    <n v="0"/>
    <n v="0"/>
    <n v="0"/>
    <n v="0"/>
    <n v="0"/>
    <n v="0"/>
    <m/>
    <n v="0"/>
    <n v="0"/>
    <n v="0"/>
    <n v="0"/>
    <n v="0"/>
    <n v="0"/>
    <n v="0"/>
    <n v="0"/>
    <n v="0"/>
    <n v="0"/>
    <n v="0"/>
    <n v="0"/>
    <n v="0"/>
    <n v="0"/>
  </r>
  <r>
    <x v="496"/>
    <x v="6"/>
    <x v="4"/>
    <n v="0"/>
    <n v="0"/>
    <n v="0"/>
    <n v="0"/>
    <n v="0"/>
    <n v="0"/>
    <n v="0"/>
    <n v="0"/>
    <n v="0"/>
    <n v="0"/>
    <n v="0"/>
    <n v="0"/>
    <m/>
    <n v="0"/>
    <n v="0"/>
    <n v="0"/>
    <n v="0"/>
    <n v="0"/>
    <n v="0"/>
    <n v="0"/>
    <n v="0"/>
    <n v="0"/>
    <n v="0"/>
    <n v="0"/>
    <n v="0"/>
    <n v="0"/>
    <n v="0"/>
  </r>
  <r>
    <x v="497"/>
    <x v="13"/>
    <x v="4"/>
    <n v="0"/>
    <n v="0"/>
    <n v="0"/>
    <n v="0"/>
    <n v="0"/>
    <n v="0"/>
    <n v="0"/>
    <n v="0"/>
    <n v="0"/>
    <n v="0"/>
    <n v="0"/>
    <n v="0"/>
    <m/>
    <n v="0"/>
    <n v="0"/>
    <n v="0"/>
    <n v="0"/>
    <n v="0"/>
    <n v="0"/>
    <n v="0"/>
    <n v="0"/>
    <n v="0"/>
    <n v="0"/>
    <n v="0"/>
    <n v="0"/>
    <n v="0"/>
    <n v="0"/>
  </r>
  <r>
    <x v="498"/>
    <x v="2"/>
    <x v="8"/>
    <n v="0"/>
    <n v="0"/>
    <n v="0"/>
    <n v="0"/>
    <n v="0.5"/>
    <n v="0"/>
    <n v="0"/>
    <n v="0"/>
    <n v="0"/>
    <n v="0"/>
    <n v="0"/>
    <n v="0"/>
    <m/>
    <n v="0"/>
    <n v="0"/>
    <n v="0"/>
    <n v="0"/>
    <n v="110.3"/>
    <n v="134.80000000000001"/>
    <n v="116.5"/>
    <n v="0"/>
    <n v="0"/>
    <n v="0"/>
    <n v="0"/>
    <n v="0"/>
    <n v="361.6"/>
    <n v="362.1"/>
  </r>
  <r>
    <x v="499"/>
    <x v="12"/>
    <x v="6"/>
    <n v="0"/>
    <n v="0"/>
    <n v="0"/>
    <n v="0"/>
    <n v="0"/>
    <n v="0"/>
    <n v="0"/>
    <n v="0"/>
    <n v="0"/>
    <n v="0"/>
    <n v="0"/>
    <n v="0"/>
    <m/>
    <n v="0"/>
    <n v="0"/>
    <n v="0"/>
    <n v="0"/>
    <n v="0"/>
    <n v="0"/>
    <n v="0"/>
    <n v="0"/>
    <n v="0"/>
    <n v="0"/>
    <n v="0"/>
    <n v="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n v="126"/>
    <n v="185.7"/>
    <n v="121.8"/>
    <n v="142.80000000000001"/>
    <n v="104.1"/>
    <n v="122.2"/>
    <n v="124.6"/>
    <n v="130.1"/>
    <n v="125.9"/>
    <n v="132.1"/>
    <n v="111.5"/>
    <n v="111.8"/>
    <n v="1538.6"/>
    <n v="39.200000000000003"/>
    <n v="13.6"/>
    <n v="19.2"/>
    <n v="16.7"/>
    <n v="29"/>
    <n v="17.100000000000001"/>
    <n v="7.3"/>
    <n v="8.8000000000000007"/>
    <n v="21.7"/>
    <n v="16"/>
    <n v="22.4"/>
    <n v="13.8"/>
    <n v="224.80000000000004"/>
    <x v="0"/>
  </r>
  <r>
    <x v="1"/>
    <x v="0"/>
    <x v="1"/>
    <n v="0"/>
    <n v="0"/>
    <n v="0"/>
    <n v="0"/>
    <n v="0"/>
    <n v="0"/>
    <n v="0"/>
    <n v="0"/>
    <n v="0"/>
    <n v="0"/>
    <n v="0"/>
    <n v="0"/>
    <n v="0"/>
    <n v="0"/>
    <n v="0"/>
    <n v="0"/>
    <n v="0"/>
    <n v="0"/>
    <n v="0"/>
    <n v="0"/>
    <n v="0"/>
    <n v="0"/>
    <n v="0"/>
    <n v="0"/>
    <n v="0"/>
    <n v="0"/>
    <x v="1"/>
  </r>
  <r>
    <x v="2"/>
    <x v="0"/>
    <x v="2"/>
    <n v="70.900000000000006"/>
    <n v="125.5"/>
    <n v="132.80000000000001"/>
    <n v="138.5"/>
    <n v="185.1"/>
    <n v="84.5"/>
    <n v="142.19999999999999"/>
    <n v="66"/>
    <n v="84.7"/>
    <n v="86.1"/>
    <n v="0"/>
    <n v="0"/>
    <n v="1116.3"/>
    <n v="8.3000000000000007"/>
    <n v="2.5"/>
    <n v="4.4000000000000004"/>
    <n v="2.5"/>
    <n v="12.6"/>
    <n v="8"/>
    <n v="4.3"/>
    <n v="9"/>
    <n v="9.6999999999999993"/>
    <n v="0"/>
    <n v="0"/>
    <n v="0"/>
    <n v="61.3"/>
    <x v="2"/>
  </r>
  <r>
    <x v="3"/>
    <x v="0"/>
    <x v="3"/>
    <n v="50.9"/>
    <n v="22.7"/>
    <n v="47.09"/>
    <n v="45.9"/>
    <n v="35.200000000000003"/>
    <n v="31.8"/>
    <n v="30.6"/>
    <n v="22.7"/>
    <n v="39"/>
    <n v="33.4"/>
    <n v="44.9"/>
    <n v="51.7"/>
    <n v="455.89"/>
    <n v="61.6"/>
    <n v="72.900000000000006"/>
    <n v="81.3"/>
    <n v="88.3"/>
    <n v="70.5"/>
    <n v="115.2"/>
    <n v="49.7"/>
    <n v="75.099999999999994"/>
    <n v="86.1"/>
    <n v="54.2"/>
    <n v="82.9"/>
    <n v="56.5"/>
    <n v="894.30000000000007"/>
    <x v="3"/>
  </r>
  <r>
    <x v="4"/>
    <x v="0"/>
    <x v="4"/>
    <n v="0"/>
    <n v="0"/>
    <n v="0"/>
    <n v="0"/>
    <n v="0"/>
    <n v="0"/>
    <n v="0"/>
    <n v="0"/>
    <n v="0"/>
    <n v="0"/>
    <n v="0"/>
    <n v="0"/>
    <n v="0"/>
    <n v="0"/>
    <n v="0"/>
    <n v="0"/>
    <n v="0"/>
    <n v="0"/>
    <n v="0"/>
    <n v="0"/>
    <n v="0"/>
    <n v="0"/>
    <n v="0"/>
    <n v="0"/>
    <n v="0"/>
    <n v="0"/>
    <x v="1"/>
  </r>
  <r>
    <x v="5"/>
    <x v="0"/>
    <x v="5"/>
    <n v="0"/>
    <n v="0"/>
    <n v="0"/>
    <n v="0"/>
    <n v="0"/>
    <n v="0"/>
    <n v="0"/>
    <n v="0"/>
    <n v="2"/>
    <n v="76"/>
    <n v="93.1"/>
    <n v="71.5"/>
    <n v="242.6"/>
    <n v="0"/>
    <n v="0"/>
    <n v="0"/>
    <n v="0"/>
    <n v="0"/>
    <n v="0"/>
    <n v="0"/>
    <n v="0"/>
    <n v="25.3"/>
    <n v="55.6"/>
    <n v="46.7"/>
    <n v="51.6"/>
    <n v="179.20000000000002"/>
    <x v="4"/>
  </r>
  <r>
    <x v="6"/>
    <x v="0"/>
    <x v="6"/>
    <n v="296.10000000000002"/>
    <n v="268.5"/>
    <n v="305.3"/>
    <n v="334.6"/>
    <n v="366.4"/>
    <n v="219.8"/>
    <n v="202.1"/>
    <n v="202.2"/>
    <n v="222.5"/>
    <n v="232.2"/>
    <n v="190.3"/>
    <n v="113.8"/>
    <n v="2953.8"/>
    <n v="4.0999999999999996"/>
    <n v="4.5999999999999996"/>
    <n v="0"/>
    <n v="0"/>
    <n v="0"/>
    <n v="0"/>
    <n v="0"/>
    <n v="2"/>
    <n v="1.3"/>
    <n v="6"/>
    <n v="5.2"/>
    <n v="1.4"/>
    <n v="24.599999999999998"/>
    <x v="5"/>
  </r>
  <r>
    <x v="7"/>
    <x v="0"/>
    <x v="7"/>
    <n v="0"/>
    <n v="0"/>
    <n v="0"/>
    <n v="0"/>
    <n v="0"/>
    <n v="0"/>
    <n v="0"/>
    <n v="36"/>
    <n v="22.8"/>
    <n v="40.5"/>
    <n v="151.6"/>
    <n v="27.5"/>
    <n v="278.39999999999998"/>
    <n v="0"/>
    <n v="0"/>
    <n v="0"/>
    <n v="0"/>
    <n v="0"/>
    <n v="0"/>
    <n v="0"/>
    <n v="164.5"/>
    <n v="132.5"/>
    <n v="107.2"/>
    <n v="48.5"/>
    <n v="103.7"/>
    <n v="556.4"/>
    <x v="6"/>
  </r>
  <r>
    <x v="8"/>
    <x v="0"/>
    <x v="8"/>
    <n v="0"/>
    <n v="0"/>
    <n v="0"/>
    <n v="0"/>
    <n v="0"/>
    <n v="0"/>
    <n v="0"/>
    <n v="0"/>
    <n v="0"/>
    <n v="0"/>
    <n v="0"/>
    <n v="0"/>
    <n v="0"/>
    <n v="0"/>
    <n v="0"/>
    <n v="0"/>
    <n v="0"/>
    <n v="0"/>
    <n v="0"/>
    <n v="0"/>
    <n v="0"/>
    <n v="0"/>
    <n v="0"/>
    <n v="0"/>
    <n v="0"/>
    <n v="0"/>
    <x v="1"/>
  </r>
  <r>
    <x v="9"/>
    <x v="0"/>
    <x v="0"/>
    <n v="20"/>
    <n v="109.6"/>
    <n v="25.5"/>
    <n v="35.4"/>
    <n v="24.3"/>
    <n v="21.4"/>
    <n v="4.5"/>
    <n v="29"/>
    <n v="18.5"/>
    <n v="91.8"/>
    <n v="109.9"/>
    <n v="20"/>
    <n v="509.90000000000009"/>
    <n v="0"/>
    <n v="4"/>
    <n v="0"/>
    <n v="4.7"/>
    <n v="12"/>
    <n v="1.6"/>
    <n v="7"/>
    <n v="8.4"/>
    <n v="0"/>
    <n v="6"/>
    <n v="56.6"/>
    <n v="0"/>
    <n v="100.30000000000001"/>
    <x v="7"/>
  </r>
  <r>
    <x v="10"/>
    <x v="0"/>
    <x v="0"/>
    <n v="127.7"/>
    <n v="140.91999999999999"/>
    <n v="235.73"/>
    <n v="34.67"/>
    <n v="102.36"/>
    <n v="107.68"/>
    <n v="209.47"/>
    <n v="176.03"/>
    <n v="44.1"/>
    <n v="0"/>
    <n v="0"/>
    <n v="0"/>
    <n v="1178.6599999999999"/>
    <n v="9.9"/>
    <n v="21.2"/>
    <n v="1.7"/>
    <n v="0"/>
    <n v="4.3"/>
    <n v="0.2"/>
    <n v="0"/>
    <n v="0"/>
    <n v="0"/>
    <n v="0"/>
    <n v="0"/>
    <n v="0"/>
    <n v="37.300000000000004"/>
    <x v="8"/>
  </r>
  <r>
    <x v="11"/>
    <x v="0"/>
    <x v="1"/>
    <n v="0"/>
    <n v="0"/>
    <n v="0"/>
    <n v="0"/>
    <n v="0"/>
    <n v="0"/>
    <n v="0"/>
    <n v="0"/>
    <n v="0"/>
    <n v="0"/>
    <n v="0"/>
    <n v="0"/>
    <n v="0"/>
    <n v="0"/>
    <n v="0"/>
    <n v="0"/>
    <n v="0"/>
    <n v="0"/>
    <n v="0"/>
    <n v="0"/>
    <n v="0"/>
    <n v="0"/>
    <n v="0"/>
    <n v="0"/>
    <n v="0"/>
    <n v="0"/>
    <x v="1"/>
  </r>
  <r>
    <x v="12"/>
    <x v="0"/>
    <x v="7"/>
    <n v="270.2"/>
    <n v="179.3"/>
    <n v="177.6"/>
    <n v="125.6"/>
    <n v="151.6"/>
    <n v="140.80000000000001"/>
    <n v="160.1"/>
    <n v="150.1"/>
    <n v="181.2"/>
    <n v="79.599999999999994"/>
    <n v="131.9"/>
    <n v="119.8"/>
    <n v="1867.8"/>
    <n v="7"/>
    <n v="6.6"/>
    <n v="2.5"/>
    <n v="16.899999999999999"/>
    <n v="19.3"/>
    <n v="14.8"/>
    <n v="15.8"/>
    <n v="4.0999999999999996"/>
    <n v="4.9000000000000004"/>
    <n v="21.4"/>
    <n v="38.1"/>
    <n v="22.7"/>
    <n v="174.09999999999997"/>
    <x v="9"/>
  </r>
  <r>
    <x v="13"/>
    <x v="0"/>
    <x v="0"/>
    <n v="0"/>
    <n v="0"/>
    <n v="0"/>
    <n v="0"/>
    <n v="0"/>
    <n v="0"/>
    <n v="0"/>
    <n v="0"/>
    <n v="0"/>
    <n v="0"/>
    <n v="0"/>
    <n v="0"/>
    <n v="0"/>
    <n v="0"/>
    <n v="0"/>
    <n v="0"/>
    <n v="0"/>
    <n v="0"/>
    <n v="0"/>
    <n v="0"/>
    <n v="0"/>
    <n v="0"/>
    <n v="0"/>
    <n v="0"/>
    <n v="0"/>
    <n v="0"/>
    <x v="1"/>
  </r>
  <r>
    <x v="14"/>
    <x v="0"/>
    <x v="3"/>
    <n v="0"/>
    <n v="0"/>
    <n v="0"/>
    <n v="0"/>
    <n v="0"/>
    <n v="0"/>
    <n v="0"/>
    <n v="0"/>
    <n v="0"/>
    <n v="0"/>
    <n v="0"/>
    <n v="0"/>
    <n v="0"/>
    <n v="0"/>
    <n v="0"/>
    <n v="0"/>
    <n v="0"/>
    <n v="0"/>
    <n v="0"/>
    <n v="0"/>
    <n v="0"/>
    <n v="0"/>
    <n v="0"/>
    <n v="0"/>
    <n v="0"/>
    <n v="0"/>
    <x v="1"/>
  </r>
  <r>
    <x v="15"/>
    <x v="0"/>
    <x v="0"/>
    <n v="201.9"/>
    <n v="227"/>
    <n v="238.9"/>
    <n v="153.4"/>
    <n v="138.5"/>
    <n v="96.7"/>
    <n v="119.1"/>
    <n v="118.82"/>
    <n v="168.1"/>
    <n v="63.2"/>
    <n v="33.5"/>
    <n v="332.4"/>
    <n v="1891.5199999999995"/>
    <n v="1.7"/>
    <n v="6.1"/>
    <n v="6.6"/>
    <n v="0.8"/>
    <n v="5.4"/>
    <n v="32.200000000000003"/>
    <n v="20.6"/>
    <n v="20.2"/>
    <n v="33.299999999999997"/>
    <n v="2.6"/>
    <n v="97.9"/>
    <n v="31.8"/>
    <n v="259.2"/>
    <x v="10"/>
  </r>
  <r>
    <x v="16"/>
    <x v="0"/>
    <x v="7"/>
    <n v="4"/>
    <n v="0"/>
    <n v="0"/>
    <n v="0"/>
    <n v="0"/>
    <n v="0"/>
    <n v="0"/>
    <n v="0"/>
    <n v="0"/>
    <n v="0"/>
    <n v="0"/>
    <n v="0"/>
    <n v="4"/>
    <n v="27.7"/>
    <n v="0"/>
    <n v="0"/>
    <n v="0"/>
    <n v="0"/>
    <n v="0"/>
    <n v="0"/>
    <n v="0"/>
    <n v="0"/>
    <n v="0"/>
    <n v="0"/>
    <n v="0"/>
    <n v="27.7"/>
    <x v="11"/>
  </r>
  <r>
    <x v="17"/>
    <x v="0"/>
    <x v="3"/>
    <n v="136.80000000000001"/>
    <n v="151.6"/>
    <n v="89.7"/>
    <n v="114.6"/>
    <n v="99.4"/>
    <n v="105.9"/>
    <n v="73.2"/>
    <n v="70.400000000000006"/>
    <n v="133.69999999999999"/>
    <n v="166.7"/>
    <n v="153"/>
    <n v="124.5"/>
    <n v="1419.5"/>
    <n v="6.4"/>
    <n v="10"/>
    <n v="1"/>
    <n v="7.4"/>
    <n v="8.5"/>
    <n v="8.6999999999999993"/>
    <n v="0"/>
    <n v="1.5"/>
    <n v="3.2"/>
    <n v="20.8"/>
    <n v="4"/>
    <n v="0"/>
    <n v="71.5"/>
    <x v="12"/>
  </r>
  <r>
    <x v="18"/>
    <x v="0"/>
    <x v="1"/>
    <n v="55.5"/>
    <n v="25.1"/>
    <n v="19.600000000000001"/>
    <n v="32.9"/>
    <n v="1.3"/>
    <n v="0"/>
    <n v="0"/>
    <n v="0"/>
    <n v="0"/>
    <n v="0"/>
    <n v="0"/>
    <n v="0"/>
    <n v="134.4"/>
    <n v="102.6"/>
    <n v="120.4"/>
    <n v="95.2"/>
    <n v="136.69999999999999"/>
    <n v="92"/>
    <n v="0"/>
    <n v="0"/>
    <n v="0"/>
    <n v="0"/>
    <n v="0"/>
    <n v="0"/>
    <n v="0"/>
    <n v="546.9"/>
    <x v="13"/>
  </r>
  <r>
    <x v="19"/>
    <x v="0"/>
    <x v="8"/>
    <n v="228.5"/>
    <n v="175.4"/>
    <n v="173.9"/>
    <n v="198.6"/>
    <n v="6.4"/>
    <n v="0"/>
    <n v="0"/>
    <n v="0"/>
    <n v="0"/>
    <n v="0"/>
    <n v="0"/>
    <n v="0"/>
    <n v="782.8"/>
    <n v="47"/>
    <n v="10.9"/>
    <n v="10.7"/>
    <n v="4.5"/>
    <n v="1"/>
    <n v="0"/>
    <n v="0"/>
    <n v="0"/>
    <n v="0"/>
    <n v="0"/>
    <n v="0"/>
    <n v="0"/>
    <n v="74.099999999999994"/>
    <x v="14"/>
  </r>
  <r>
    <x v="20"/>
    <x v="0"/>
    <x v="3"/>
    <n v="0"/>
    <n v="0"/>
    <n v="0"/>
    <n v="0"/>
    <n v="0"/>
    <n v="0"/>
    <n v="0"/>
    <n v="0"/>
    <n v="0"/>
    <n v="0"/>
    <n v="0"/>
    <n v="0"/>
    <n v="0"/>
    <n v="0"/>
    <n v="0"/>
    <n v="0"/>
    <n v="0"/>
    <n v="0"/>
    <n v="0"/>
    <n v="0"/>
    <n v="0"/>
    <n v="0"/>
    <n v="0"/>
    <n v="0"/>
    <n v="0"/>
    <n v="0"/>
    <x v="1"/>
  </r>
  <r>
    <x v="21"/>
    <x v="0"/>
    <x v="7"/>
    <n v="0"/>
    <n v="0"/>
    <n v="0"/>
    <n v="0"/>
    <n v="0"/>
    <n v="0"/>
    <n v="0"/>
    <n v="0"/>
    <n v="0"/>
    <n v="0"/>
    <n v="0"/>
    <n v="0"/>
    <n v="0"/>
    <n v="0"/>
    <n v="0"/>
    <n v="0"/>
    <n v="0"/>
    <n v="0"/>
    <n v="0"/>
    <n v="0"/>
    <n v="0"/>
    <n v="0"/>
    <n v="0"/>
    <n v="0"/>
    <n v="0"/>
    <n v="0"/>
    <x v="1"/>
  </r>
  <r>
    <x v="22"/>
    <x v="0"/>
    <x v="2"/>
    <n v="382.4"/>
    <n v="196.7"/>
    <n v="230.3"/>
    <n v="129.5"/>
    <n v="108"/>
    <n v="85.5"/>
    <n v="106"/>
    <n v="114.4"/>
    <n v="138.1"/>
    <n v="188.4"/>
    <n v="137.6"/>
    <n v="30.6"/>
    <n v="1847.4999999999998"/>
    <n v="0"/>
    <n v="0"/>
    <n v="1.5"/>
    <n v="0"/>
    <n v="0"/>
    <n v="0"/>
    <n v="0"/>
    <n v="0"/>
    <n v="0"/>
    <n v="0"/>
    <n v="0"/>
    <n v="0"/>
    <n v="1.5"/>
    <x v="15"/>
  </r>
  <r>
    <x v="23"/>
    <x v="0"/>
    <x v="8"/>
    <n v="0"/>
    <n v="0"/>
    <n v="0"/>
    <n v="0"/>
    <n v="0"/>
    <n v="0"/>
    <n v="0"/>
    <n v="0"/>
    <n v="0"/>
    <n v="0"/>
    <n v="0"/>
    <n v="0"/>
    <n v="0"/>
    <n v="0"/>
    <n v="0"/>
    <n v="0"/>
    <n v="0"/>
    <n v="0"/>
    <n v="0"/>
    <n v="0"/>
    <n v="0"/>
    <n v="0"/>
    <n v="0"/>
    <n v="0"/>
    <n v="0"/>
    <n v="0"/>
    <x v="1"/>
  </r>
  <r>
    <x v="24"/>
    <x v="0"/>
    <x v="5"/>
    <n v="86.8"/>
    <n v="23.6"/>
    <n v="104.4"/>
    <n v="116.1"/>
    <n v="199.9"/>
    <n v="181"/>
    <n v="161.30000000000001"/>
    <n v="163.80000000000001"/>
    <n v="129.1"/>
    <n v="205.7"/>
    <n v="180.8"/>
    <n v="146.4"/>
    <n v="1698.8999999999999"/>
    <n v="81.2"/>
    <n v="128.1"/>
    <n v="65.2"/>
    <n v="67.099999999999994"/>
    <n v="37.799999999999997"/>
    <n v="7.6"/>
    <n v="13.8"/>
    <n v="6.6"/>
    <n v="32.9"/>
    <n v="15.5"/>
    <n v="20"/>
    <n v="3"/>
    <n v="478.80000000000007"/>
    <x v="16"/>
  </r>
  <r>
    <x v="25"/>
    <x v="0"/>
    <x v="4"/>
    <n v="0"/>
    <n v="0"/>
    <n v="0"/>
    <n v="0"/>
    <n v="0"/>
    <n v="0"/>
    <n v="0"/>
    <n v="0"/>
    <n v="24.8"/>
    <n v="189.7"/>
    <n v="147.9"/>
    <n v="138.30000000000001"/>
    <n v="500.7"/>
    <n v="0"/>
    <n v="0"/>
    <n v="0"/>
    <n v="0"/>
    <n v="0"/>
    <n v="0"/>
    <n v="0"/>
    <n v="0"/>
    <n v="33.200000000000003"/>
    <n v="24.6"/>
    <n v="34.9"/>
    <n v="29.6"/>
    <n v="122.30000000000001"/>
    <x v="17"/>
  </r>
  <r>
    <x v="26"/>
    <x v="0"/>
    <x v="1"/>
    <n v="87.8"/>
    <n v="59.6"/>
    <n v="85.2"/>
    <n v="34.9"/>
    <n v="43.1"/>
    <n v="37.5"/>
    <n v="72.8"/>
    <n v="51"/>
    <n v="124.5"/>
    <n v="80.8"/>
    <n v="38.700000000000003"/>
    <n v="0"/>
    <n v="715.90000000000009"/>
    <n v="40.4"/>
    <n v="40.799999999999997"/>
    <n v="35"/>
    <n v="57.6"/>
    <n v="54.8"/>
    <n v="68.2"/>
    <n v="40.1"/>
    <n v="19.899999999999999"/>
    <n v="14.8"/>
    <n v="5.3"/>
    <n v="10"/>
    <n v="23.8"/>
    <n v="410.7"/>
    <x v="18"/>
  </r>
  <r>
    <x v="27"/>
    <x v="0"/>
    <x v="0"/>
    <n v="0"/>
    <n v="0"/>
    <n v="0"/>
    <n v="0"/>
    <n v="0"/>
    <n v="0"/>
    <n v="0"/>
    <n v="0"/>
    <n v="0"/>
    <n v="0"/>
    <n v="0"/>
    <n v="0"/>
    <n v="0"/>
    <n v="0"/>
    <n v="0"/>
    <n v="0"/>
    <n v="0"/>
    <n v="0"/>
    <n v="0"/>
    <n v="0"/>
    <n v="0"/>
    <n v="0"/>
    <n v="0"/>
    <n v="0"/>
    <n v="0"/>
    <n v="0"/>
    <x v="1"/>
  </r>
  <r>
    <x v="28"/>
    <x v="0"/>
    <x v="0"/>
    <n v="130.5"/>
    <n v="126.1"/>
    <n v="89.1"/>
    <n v="128.9"/>
    <n v="133.1"/>
    <n v="114.6"/>
    <n v="89.4"/>
    <n v="62.4"/>
    <n v="115.7"/>
    <n v="91.3"/>
    <n v="81.5"/>
    <n v="60"/>
    <n v="1222.6000000000001"/>
    <n v="0"/>
    <n v="6"/>
    <n v="1.7"/>
    <n v="3.5"/>
    <n v="2.6"/>
    <n v="2"/>
    <n v="5.2"/>
    <n v="44.1"/>
    <n v="25.1"/>
    <n v="48.3"/>
    <n v="44.6"/>
    <n v="18.2"/>
    <n v="201.29999999999998"/>
    <x v="19"/>
  </r>
  <r>
    <x v="29"/>
    <x v="0"/>
    <x v="4"/>
    <n v="106.8"/>
    <n v="76.400000000000006"/>
    <n v="79.900000000000006"/>
    <n v="143.9"/>
    <n v="151"/>
    <n v="110.1"/>
    <n v="135.69999999999999"/>
    <n v="91.3"/>
    <n v="117.4"/>
    <n v="126.6"/>
    <n v="145.30000000000001"/>
    <n v="140.6"/>
    <n v="1424.9999999999998"/>
    <n v="1.5"/>
    <n v="3.5"/>
    <n v="7"/>
    <n v="2.5"/>
    <n v="1.5"/>
    <n v="3.2"/>
    <n v="1.5"/>
    <n v="0"/>
    <n v="1"/>
    <n v="2"/>
    <n v="2"/>
    <n v="1"/>
    <n v="26.7"/>
    <x v="20"/>
  </r>
  <r>
    <x v="30"/>
    <x v="0"/>
    <x v="2"/>
    <n v="2.9"/>
    <n v="10"/>
    <n v="0.6"/>
    <n v="8"/>
    <n v="18"/>
    <n v="13"/>
    <n v="14.3"/>
    <n v="4.8"/>
    <n v="0.5"/>
    <n v="0"/>
    <n v="0"/>
    <n v="0"/>
    <n v="72.099999999999994"/>
    <n v="0"/>
    <n v="0"/>
    <n v="0"/>
    <n v="0"/>
    <n v="0"/>
    <n v="0"/>
    <n v="0"/>
    <n v="0"/>
    <n v="0"/>
    <n v="0"/>
    <n v="0"/>
    <n v="0"/>
    <n v="0"/>
    <x v="21"/>
  </r>
  <r>
    <x v="31"/>
    <x v="0"/>
    <x v="4"/>
    <n v="272"/>
    <n v="226.8"/>
    <n v="306.8"/>
    <n v="273.60000000000002"/>
    <n v="263.39999999999998"/>
    <n v="247.5"/>
    <n v="226.5"/>
    <n v="220.5"/>
    <n v="243.7"/>
    <n v="268.7"/>
    <n v="222.1"/>
    <n v="150.6"/>
    <n v="2922.1999999999994"/>
    <n v="2.1"/>
    <n v="0"/>
    <n v="0"/>
    <n v="1.5"/>
    <n v="0"/>
    <n v="1"/>
    <n v="0"/>
    <n v="0.2"/>
    <n v="0"/>
    <n v="0"/>
    <n v="6.2"/>
    <n v="2.2999999999999998"/>
    <n v="13.3"/>
    <x v="22"/>
  </r>
  <r>
    <x v="32"/>
    <x v="0"/>
    <x v="4"/>
    <n v="0"/>
    <n v="0"/>
    <n v="0"/>
    <n v="0"/>
    <n v="0"/>
    <n v="0"/>
    <n v="0"/>
    <n v="0"/>
    <n v="0"/>
    <n v="0"/>
    <n v="0"/>
    <n v="0"/>
    <n v="0"/>
    <n v="0"/>
    <n v="0"/>
    <n v="0"/>
    <n v="0"/>
    <n v="0"/>
    <n v="0"/>
    <n v="0"/>
    <n v="0"/>
    <n v="0"/>
    <n v="0"/>
    <n v="0"/>
    <n v="0"/>
    <n v="0"/>
    <x v="1"/>
  </r>
  <r>
    <x v="33"/>
    <x v="0"/>
    <x v="8"/>
    <n v="0"/>
    <n v="0"/>
    <n v="0"/>
    <n v="0"/>
    <n v="2.7"/>
    <n v="8"/>
    <n v="11"/>
    <n v="0"/>
    <n v="0"/>
    <n v="0"/>
    <n v="0"/>
    <n v="0"/>
    <n v="21.7"/>
    <n v="0"/>
    <n v="0"/>
    <n v="0"/>
    <n v="0"/>
    <n v="123.2"/>
    <n v="143.5"/>
    <n v="158.69999999999999"/>
    <n v="0"/>
    <n v="0"/>
    <n v="0"/>
    <n v="0"/>
    <n v="0"/>
    <n v="425.4"/>
    <x v="23"/>
  </r>
  <r>
    <x v="34"/>
    <x v="0"/>
    <x v="7"/>
    <n v="0"/>
    <n v="0"/>
    <n v="0"/>
    <n v="0"/>
    <n v="0"/>
    <n v="0"/>
    <n v="0"/>
    <n v="0"/>
    <n v="0"/>
    <n v="0"/>
    <n v="0"/>
    <n v="0"/>
    <n v="0"/>
    <n v="0"/>
    <n v="0"/>
    <n v="0"/>
    <n v="0"/>
    <n v="0"/>
    <n v="0"/>
    <n v="0"/>
    <n v="0"/>
    <n v="0"/>
    <n v="0"/>
    <n v="0"/>
    <n v="0"/>
    <n v="0"/>
    <x v="1"/>
  </r>
  <r>
    <x v="35"/>
    <x v="0"/>
    <x v="2"/>
    <n v="0.7"/>
    <n v="0"/>
    <n v="0"/>
    <n v="0"/>
    <n v="0"/>
    <n v="0"/>
    <n v="0"/>
    <n v="0"/>
    <n v="0"/>
    <n v="0"/>
    <n v="0"/>
    <n v="0"/>
    <n v="0.7"/>
    <n v="0"/>
    <n v="0"/>
    <n v="0"/>
    <n v="0"/>
    <n v="0"/>
    <n v="5.9"/>
    <n v="0"/>
    <n v="0"/>
    <n v="0"/>
    <n v="0"/>
    <n v="0"/>
    <n v="0"/>
    <n v="5.9"/>
    <x v="24"/>
  </r>
  <r>
    <x v="36"/>
    <x v="0"/>
    <x v="8"/>
    <n v="0"/>
    <n v="0"/>
    <n v="0"/>
    <n v="0"/>
    <n v="0"/>
    <n v="0"/>
    <n v="0"/>
    <n v="0"/>
    <n v="0"/>
    <n v="0"/>
    <n v="0"/>
    <n v="0"/>
    <n v="0"/>
    <n v="0"/>
    <n v="0"/>
    <n v="0"/>
    <n v="0"/>
    <n v="0"/>
    <n v="0"/>
    <n v="0"/>
    <n v="0"/>
    <n v="0"/>
    <n v="0"/>
    <n v="0"/>
    <n v="0"/>
    <n v="0"/>
    <x v="1"/>
  </r>
  <r>
    <x v="37"/>
    <x v="0"/>
    <x v="4"/>
    <n v="144.5"/>
    <n v="80.400000000000006"/>
    <n v="147.71"/>
    <n v="132.1"/>
    <n v="154.5"/>
    <n v="136.80000000000001"/>
    <n v="118.5"/>
    <n v="116.1"/>
    <n v="92.6"/>
    <n v="59.8"/>
    <n v="127.5"/>
    <n v="102"/>
    <n v="1412.5099999999998"/>
    <n v="27.5"/>
    <n v="29"/>
    <n v="22.4"/>
    <n v="29"/>
    <n v="23.1"/>
    <n v="20.2"/>
    <n v="31"/>
    <n v="27.7"/>
    <n v="33.9"/>
    <n v="29"/>
    <n v="31.3"/>
    <n v="34.200000000000003"/>
    <n v="338.29999999999995"/>
    <x v="25"/>
  </r>
  <r>
    <x v="38"/>
    <x v="0"/>
    <x v="4"/>
    <n v="114.1"/>
    <n v="94.1"/>
    <n v="80.3"/>
    <n v="89.6"/>
    <n v="124.5"/>
    <n v="100.7"/>
    <n v="111.1"/>
    <n v="162.4"/>
    <n v="137.5"/>
    <n v="126.6"/>
    <n v="146.6"/>
    <n v="89.1"/>
    <n v="1376.6"/>
    <n v="15"/>
    <n v="17.399999999999999"/>
    <n v="15.6"/>
    <n v="14.4"/>
    <n v="29"/>
    <n v="16.5"/>
    <n v="13.6"/>
    <n v="15.1"/>
    <n v="18.399999999999999"/>
    <n v="26.8"/>
    <n v="29.4"/>
    <n v="19.899999999999999"/>
    <n v="231.10000000000002"/>
    <x v="26"/>
  </r>
  <r>
    <x v="39"/>
    <x v="0"/>
    <x v="3"/>
    <n v="0"/>
    <n v="0"/>
    <n v="0"/>
    <n v="0"/>
    <n v="0"/>
    <n v="0"/>
    <n v="0"/>
    <n v="0"/>
    <n v="0"/>
    <n v="0"/>
    <n v="0"/>
    <n v="0"/>
    <n v="0"/>
    <n v="0"/>
    <n v="0"/>
    <n v="0"/>
    <n v="0"/>
    <n v="0"/>
    <n v="0"/>
    <n v="0"/>
    <n v="0"/>
    <n v="0"/>
    <n v="0"/>
    <n v="0"/>
    <n v="0"/>
    <n v="0"/>
    <x v="1"/>
  </r>
  <r>
    <x v="40"/>
    <x v="0"/>
    <x v="2"/>
    <n v="0"/>
    <n v="0"/>
    <n v="0"/>
    <n v="0"/>
    <n v="0"/>
    <n v="0"/>
    <n v="0"/>
    <n v="0"/>
    <n v="0"/>
    <n v="0"/>
    <n v="0"/>
    <n v="0"/>
    <n v="0"/>
    <n v="0"/>
    <n v="0"/>
    <n v="0"/>
    <n v="0"/>
    <n v="0"/>
    <n v="0"/>
    <n v="0"/>
    <n v="0"/>
    <n v="0"/>
    <n v="0"/>
    <n v="0"/>
    <n v="0"/>
    <n v="0"/>
    <x v="1"/>
  </r>
  <r>
    <x v="41"/>
    <x v="0"/>
    <x v="6"/>
    <n v="0"/>
    <n v="0"/>
    <n v="0"/>
    <n v="0"/>
    <n v="0"/>
    <n v="64.400000000000006"/>
    <n v="116.81"/>
    <n v="104"/>
    <n v="90"/>
    <n v="112.6"/>
    <n v="114.5"/>
    <n v="117.4"/>
    <n v="719.71"/>
    <n v="0"/>
    <n v="0"/>
    <n v="0"/>
    <n v="0"/>
    <n v="0"/>
    <n v="50.9"/>
    <n v="23.8"/>
    <n v="24.7"/>
    <n v="18.3"/>
    <n v="22.7"/>
    <n v="24.5"/>
    <n v="15"/>
    <n v="179.9"/>
    <x v="27"/>
  </r>
  <r>
    <x v="42"/>
    <x v="0"/>
    <x v="0"/>
    <n v="105.1"/>
    <n v="103.3"/>
    <n v="99.4"/>
    <n v="121.8"/>
    <n v="103.5"/>
    <n v="81.099999999999994"/>
    <n v="155.30000000000001"/>
    <n v="115.3"/>
    <n v="92.7"/>
    <n v="69.099999999999994"/>
    <n v="101.5"/>
    <n v="0"/>
    <n v="1148.0999999999999"/>
    <n v="1.5"/>
    <n v="0"/>
    <n v="9.9"/>
    <n v="3"/>
    <n v="0"/>
    <n v="0"/>
    <n v="0"/>
    <n v="0"/>
    <n v="0"/>
    <n v="3"/>
    <n v="0"/>
    <n v="1"/>
    <n v="18.399999999999999"/>
    <x v="28"/>
  </r>
  <r>
    <x v="43"/>
    <x v="0"/>
    <x v="4"/>
    <n v="0"/>
    <n v="0"/>
    <n v="0"/>
    <n v="0"/>
    <n v="0"/>
    <n v="0"/>
    <n v="0"/>
    <n v="0"/>
    <n v="0"/>
    <n v="0"/>
    <n v="0"/>
    <n v="0"/>
    <n v="0"/>
    <n v="0"/>
    <n v="0"/>
    <n v="0"/>
    <n v="0"/>
    <n v="0"/>
    <n v="0"/>
    <n v="0"/>
    <n v="0"/>
    <n v="0"/>
    <n v="0"/>
    <n v="0"/>
    <n v="0"/>
    <n v="0"/>
    <x v="1"/>
  </r>
  <r>
    <x v="44"/>
    <x v="0"/>
    <x v="0"/>
    <n v="0"/>
    <n v="0"/>
    <n v="0"/>
    <n v="0"/>
    <n v="0"/>
    <n v="0"/>
    <n v="0"/>
    <n v="0"/>
    <n v="0"/>
    <n v="0"/>
    <n v="0"/>
    <n v="0"/>
    <n v="0"/>
    <n v="0"/>
    <n v="0"/>
    <n v="0"/>
    <n v="0"/>
    <n v="0"/>
    <n v="0"/>
    <n v="0"/>
    <n v="0"/>
    <n v="0"/>
    <n v="0"/>
    <n v="0"/>
    <n v="0"/>
    <n v="0"/>
    <x v="1"/>
  </r>
  <r>
    <x v="45"/>
    <x v="0"/>
    <x v="2"/>
    <n v="0"/>
    <n v="0"/>
    <n v="0"/>
    <n v="0"/>
    <n v="14"/>
    <n v="10"/>
    <n v="32.4"/>
    <n v="0"/>
    <n v="0"/>
    <n v="0"/>
    <n v="0"/>
    <n v="0"/>
    <n v="56.4"/>
    <n v="0"/>
    <n v="0"/>
    <n v="0"/>
    <n v="0"/>
    <n v="135.9"/>
    <n v="125.5"/>
    <n v="126"/>
    <n v="0"/>
    <n v="0"/>
    <n v="0"/>
    <n v="0"/>
    <n v="0"/>
    <n v="387.4"/>
    <x v="29"/>
  </r>
  <r>
    <x v="46"/>
    <x v="0"/>
    <x v="7"/>
    <n v="46.3"/>
    <n v="31.4"/>
    <n v="51.8"/>
    <n v="90.6"/>
    <n v="66.7"/>
    <n v="1"/>
    <n v="0"/>
    <n v="0"/>
    <n v="0"/>
    <n v="0"/>
    <n v="0"/>
    <n v="0"/>
    <n v="287.8"/>
    <n v="88.7"/>
    <n v="98"/>
    <n v="95.2"/>
    <n v="45.8"/>
    <n v="26"/>
    <n v="0.1"/>
    <n v="0"/>
    <n v="0"/>
    <n v="0"/>
    <n v="0"/>
    <n v="0"/>
    <n v="0"/>
    <n v="353.8"/>
    <x v="30"/>
  </r>
  <r>
    <x v="47"/>
    <x v="0"/>
    <x v="1"/>
    <n v="0"/>
    <n v="0"/>
    <n v="0"/>
    <n v="0"/>
    <n v="0"/>
    <n v="0"/>
    <n v="0"/>
    <n v="0"/>
    <n v="0"/>
    <n v="0"/>
    <n v="0"/>
    <n v="0"/>
    <n v="0"/>
    <n v="0"/>
    <n v="0"/>
    <n v="0"/>
    <n v="0"/>
    <n v="0"/>
    <n v="0"/>
    <n v="0"/>
    <n v="0"/>
    <n v="0"/>
    <n v="0"/>
    <n v="0"/>
    <n v="0"/>
    <n v="0"/>
    <x v="1"/>
  </r>
  <r>
    <x v="48"/>
    <x v="0"/>
    <x v="6"/>
    <n v="0"/>
    <n v="0"/>
    <n v="0"/>
    <n v="0"/>
    <n v="0"/>
    <n v="0"/>
    <n v="0"/>
    <n v="0"/>
    <n v="0"/>
    <n v="0"/>
    <n v="0"/>
    <n v="0"/>
    <n v="0"/>
    <n v="0"/>
    <n v="0"/>
    <n v="0"/>
    <n v="0"/>
    <n v="0"/>
    <n v="0"/>
    <n v="0"/>
    <n v="0"/>
    <n v="0"/>
    <n v="0"/>
    <n v="0"/>
    <n v="0"/>
    <n v="0"/>
    <x v="1"/>
  </r>
  <r>
    <x v="49"/>
    <x v="0"/>
    <x v="2"/>
    <n v="0"/>
    <n v="0"/>
    <n v="0"/>
    <n v="0"/>
    <n v="0"/>
    <n v="0"/>
    <n v="0"/>
    <n v="0"/>
    <n v="0"/>
    <n v="0"/>
    <n v="0"/>
    <n v="0"/>
    <n v="0"/>
    <n v="0"/>
    <n v="0"/>
    <n v="0"/>
    <n v="0"/>
    <n v="0"/>
    <n v="0"/>
    <n v="0"/>
    <n v="0"/>
    <n v="0"/>
    <n v="0"/>
    <n v="0"/>
    <n v="0"/>
    <n v="0"/>
    <x v="1"/>
  </r>
  <r>
    <x v="50"/>
    <x v="0"/>
    <x v="8"/>
    <n v="0"/>
    <n v="0"/>
    <n v="0"/>
    <n v="0"/>
    <n v="0"/>
    <n v="0"/>
    <n v="0"/>
    <n v="0"/>
    <n v="0"/>
    <n v="0"/>
    <n v="0"/>
    <n v="0"/>
    <n v="0"/>
    <n v="0"/>
    <n v="0"/>
    <n v="0"/>
    <n v="0"/>
    <n v="0"/>
    <n v="0"/>
    <n v="0"/>
    <n v="0"/>
    <n v="0"/>
    <n v="0"/>
    <n v="0"/>
    <n v="0"/>
    <n v="0"/>
    <x v="1"/>
  </r>
  <r>
    <x v="51"/>
    <x v="0"/>
    <x v="3"/>
    <n v="155.6"/>
    <n v="100.8"/>
    <n v="85.2"/>
    <n v="124.5"/>
    <n v="103.3"/>
    <n v="99.5"/>
    <n v="118.6"/>
    <n v="66.8"/>
    <n v="126.4"/>
    <n v="72.400000000000006"/>
    <n v="142.4"/>
    <n v="89.7"/>
    <n v="1285.2"/>
    <n v="3.8"/>
    <n v="5.0999999999999996"/>
    <n v="5.7"/>
    <n v="1.5"/>
    <n v="15.5"/>
    <n v="15.7"/>
    <n v="6.9"/>
    <n v="12.6"/>
    <n v="4.3"/>
    <n v="36.799999999999997"/>
    <n v="5.8"/>
    <n v="13.2"/>
    <n v="126.89999999999999"/>
    <x v="31"/>
  </r>
  <r>
    <x v="52"/>
    <x v="0"/>
    <x v="5"/>
    <n v="0"/>
    <n v="0"/>
    <n v="0"/>
    <n v="0"/>
    <n v="0"/>
    <n v="0"/>
    <n v="0"/>
    <n v="0"/>
    <n v="0"/>
    <n v="0"/>
    <n v="0"/>
    <n v="0"/>
    <n v="0"/>
    <n v="0"/>
    <n v="0"/>
    <n v="0"/>
    <n v="0"/>
    <n v="0"/>
    <n v="0"/>
    <n v="0"/>
    <n v="0"/>
    <n v="0"/>
    <n v="0"/>
    <n v="0"/>
    <n v="0"/>
    <n v="0"/>
    <x v="1"/>
  </r>
  <r>
    <x v="53"/>
    <x v="0"/>
    <x v="8"/>
    <n v="0"/>
    <n v="0"/>
    <n v="0"/>
    <n v="0"/>
    <n v="0"/>
    <n v="0"/>
    <n v="0"/>
    <n v="0"/>
    <n v="0"/>
    <n v="0"/>
    <n v="0"/>
    <n v="0"/>
    <n v="0"/>
    <n v="0"/>
    <n v="0"/>
    <n v="0"/>
    <n v="0"/>
    <n v="0"/>
    <n v="0"/>
    <n v="0"/>
    <n v="0"/>
    <n v="0"/>
    <n v="0"/>
    <n v="0"/>
    <n v="0"/>
    <n v="0"/>
    <x v="1"/>
  </r>
  <r>
    <x v="54"/>
    <x v="0"/>
    <x v="2"/>
    <n v="0"/>
    <n v="0"/>
    <n v="0"/>
    <n v="0"/>
    <n v="0"/>
    <n v="0"/>
    <n v="0"/>
    <n v="0"/>
    <n v="0"/>
    <n v="0"/>
    <n v="0"/>
    <n v="0"/>
    <n v="0"/>
    <n v="0"/>
    <n v="0"/>
    <n v="0"/>
    <n v="0"/>
    <n v="0"/>
    <n v="0"/>
    <n v="0"/>
    <n v="0"/>
    <n v="0"/>
    <n v="0"/>
    <n v="0"/>
    <n v="0"/>
    <n v="0"/>
    <x v="1"/>
  </r>
  <r>
    <x v="55"/>
    <x v="0"/>
    <x v="3"/>
    <n v="89.5"/>
    <n v="62.6"/>
    <n v="69.900000000000006"/>
    <n v="69.599999999999994"/>
    <n v="37.700000000000003"/>
    <n v="5.0999999999999996"/>
    <n v="34.299999999999997"/>
    <n v="38.799999999999997"/>
    <n v="57.9"/>
    <n v="129.6"/>
    <n v="152.30000000000001"/>
    <n v="79.599999999999994"/>
    <n v="826.9"/>
    <n v="7.4"/>
    <n v="15.7"/>
    <n v="7.8"/>
    <n v="37.9"/>
    <n v="49.4"/>
    <n v="14.3"/>
    <n v="60"/>
    <n v="59.9"/>
    <n v="40.700000000000003"/>
    <n v="10"/>
    <n v="11.2"/>
    <n v="10.7"/>
    <n v="325"/>
    <x v="32"/>
  </r>
  <r>
    <x v="56"/>
    <x v="0"/>
    <x v="5"/>
    <n v="148.30000000000001"/>
    <n v="116.3"/>
    <n v="136.5"/>
    <n v="139.80000000000001"/>
    <n v="147.69999999999999"/>
    <n v="127.5"/>
    <n v="159.30000000000001"/>
    <n v="132"/>
    <n v="128.9"/>
    <n v="139.9"/>
    <n v="126.6"/>
    <n v="69.3"/>
    <n v="1572.1000000000001"/>
    <n v="57.9"/>
    <n v="33.4"/>
    <n v="92.4"/>
    <n v="44.7"/>
    <n v="57.5"/>
    <n v="76.2"/>
    <n v="36.5"/>
    <n v="26.4"/>
    <n v="64"/>
    <n v="37.1"/>
    <n v="70.900000000000006"/>
    <n v="25.3"/>
    <n v="622.29999999999984"/>
    <x v="33"/>
  </r>
  <r>
    <x v="57"/>
    <x v="0"/>
    <x v="7"/>
    <n v="0"/>
    <n v="0"/>
    <n v="0"/>
    <n v="0"/>
    <n v="12.9"/>
    <n v="40.6"/>
    <n v="75.400000000000006"/>
    <n v="0"/>
    <n v="0"/>
    <n v="0"/>
    <n v="0"/>
    <n v="0"/>
    <n v="128.9"/>
    <n v="0"/>
    <n v="0"/>
    <n v="0"/>
    <n v="0"/>
    <n v="113.6"/>
    <n v="89.8"/>
    <n v="84.8"/>
    <n v="0"/>
    <n v="0"/>
    <n v="0"/>
    <n v="0"/>
    <n v="0"/>
    <n v="288.2"/>
    <x v="34"/>
  </r>
  <r>
    <x v="58"/>
    <x v="0"/>
    <x v="1"/>
    <n v="0"/>
    <n v="0"/>
    <n v="0"/>
    <n v="0"/>
    <n v="0"/>
    <n v="0"/>
    <n v="0"/>
    <n v="0"/>
    <n v="0"/>
    <n v="0"/>
    <n v="0"/>
    <n v="0"/>
    <n v="0"/>
    <n v="0"/>
    <n v="0"/>
    <n v="0"/>
    <n v="0"/>
    <n v="0"/>
    <n v="0"/>
    <n v="0"/>
    <n v="0"/>
    <n v="0"/>
    <n v="0"/>
    <n v="0"/>
    <n v="0"/>
    <n v="0"/>
    <x v="1"/>
  </r>
  <r>
    <x v="59"/>
    <x v="0"/>
    <x v="8"/>
    <n v="141"/>
    <n v="79.5"/>
    <n v="171.8"/>
    <n v="147.9"/>
    <n v="93.53"/>
    <n v="66.099999999999994"/>
    <n v="83.25"/>
    <n v="140.04"/>
    <n v="169.7"/>
    <n v="149.1"/>
    <n v="200.09"/>
    <n v="119.9"/>
    <n v="1561.9099999999999"/>
    <n v="24.6"/>
    <n v="54.4"/>
    <n v="24.6"/>
    <n v="12.1"/>
    <n v="40.799999999999997"/>
    <n v="70.099999999999994"/>
    <n v="23.5"/>
    <n v="39.799999999999997"/>
    <n v="21.5"/>
    <n v="13.9"/>
    <n v="16.2"/>
    <n v="4.5"/>
    <n v="345.99999999999994"/>
    <x v="35"/>
  </r>
  <r>
    <x v="60"/>
    <x v="0"/>
    <x v="3"/>
    <n v="0"/>
    <n v="0"/>
    <n v="0"/>
    <n v="0"/>
    <n v="0"/>
    <n v="34.299999999999997"/>
    <n v="7.9"/>
    <n v="0"/>
    <n v="0"/>
    <n v="0"/>
    <n v="0"/>
    <n v="0"/>
    <n v="42.199999999999996"/>
    <n v="0"/>
    <n v="0"/>
    <n v="0"/>
    <n v="0"/>
    <n v="104.3"/>
    <n v="78.599999999999994"/>
    <n v="100.9"/>
    <n v="0"/>
    <n v="0"/>
    <n v="0"/>
    <n v="0"/>
    <n v="0"/>
    <n v="283.79999999999995"/>
    <x v="36"/>
  </r>
  <r>
    <x v="61"/>
    <x v="0"/>
    <x v="1"/>
    <n v="0"/>
    <n v="0"/>
    <n v="0"/>
    <n v="0"/>
    <n v="0"/>
    <n v="0"/>
    <n v="0"/>
    <n v="0"/>
    <n v="0"/>
    <n v="0"/>
    <n v="0"/>
    <n v="0"/>
    <n v="0"/>
    <n v="0"/>
    <n v="0"/>
    <n v="0"/>
    <n v="0"/>
    <n v="0"/>
    <n v="0"/>
    <n v="0"/>
    <n v="0"/>
    <n v="0"/>
    <n v="0"/>
    <n v="0"/>
    <n v="0"/>
    <n v="0"/>
    <x v="1"/>
  </r>
  <r>
    <x v="62"/>
    <x v="0"/>
    <x v="1"/>
    <n v="0"/>
    <n v="0"/>
    <n v="0"/>
    <n v="0"/>
    <n v="0"/>
    <n v="0"/>
    <n v="0"/>
    <n v="0"/>
    <n v="0"/>
    <n v="0"/>
    <n v="0"/>
    <n v="0"/>
    <n v="0"/>
    <n v="0"/>
    <n v="0"/>
    <n v="0"/>
    <n v="0"/>
    <n v="0"/>
    <n v="0"/>
    <n v="0"/>
    <n v="0"/>
    <n v="0"/>
    <n v="0"/>
    <n v="0"/>
    <n v="0"/>
    <n v="0"/>
    <x v="1"/>
  </r>
  <r>
    <x v="63"/>
    <x v="0"/>
    <x v="1"/>
    <n v="0"/>
    <n v="0"/>
    <n v="0"/>
    <n v="0"/>
    <n v="0"/>
    <n v="0"/>
    <n v="0"/>
    <n v="0"/>
    <n v="7.8"/>
    <n v="0"/>
    <n v="0"/>
    <n v="0"/>
    <n v="7.8"/>
    <n v="0"/>
    <n v="0"/>
    <n v="0"/>
    <n v="0"/>
    <n v="0"/>
    <n v="0"/>
    <n v="0"/>
    <n v="0"/>
    <n v="26.7"/>
    <n v="3.2"/>
    <n v="2.1"/>
    <n v="2"/>
    <n v="34"/>
    <x v="37"/>
  </r>
  <r>
    <x v="64"/>
    <x v="0"/>
    <x v="2"/>
    <n v="0"/>
    <n v="0"/>
    <n v="0"/>
    <n v="0"/>
    <n v="0"/>
    <n v="0"/>
    <n v="0"/>
    <n v="0"/>
    <n v="0"/>
    <n v="0"/>
    <n v="0"/>
    <n v="0"/>
    <n v="0"/>
    <n v="0"/>
    <n v="0"/>
    <n v="0"/>
    <n v="0"/>
    <n v="0"/>
    <n v="0"/>
    <n v="0"/>
    <n v="0"/>
    <n v="0"/>
    <n v="0"/>
    <n v="0"/>
    <n v="0"/>
    <n v="0"/>
    <x v="1"/>
  </r>
  <r>
    <x v="65"/>
    <x v="0"/>
    <x v="3"/>
    <n v="69.599999999999994"/>
    <n v="104.1"/>
    <n v="14.7"/>
    <n v="111.9"/>
    <n v="123.4"/>
    <n v="145.30000000000001"/>
    <n v="143.69999999999999"/>
    <n v="114.7"/>
    <n v="74.5"/>
    <n v="0"/>
    <n v="0"/>
    <n v="0"/>
    <n v="901.90000000000009"/>
    <n v="7.1"/>
    <n v="1.4"/>
    <n v="11.7"/>
    <n v="3.2"/>
    <n v="2.6"/>
    <n v="10.199999999999999"/>
    <n v="2.2999999999999998"/>
    <n v="3.1"/>
    <n v="1.5"/>
    <n v="0"/>
    <n v="0"/>
    <n v="0"/>
    <n v="43.1"/>
    <x v="38"/>
  </r>
  <r>
    <x v="66"/>
    <x v="0"/>
    <x v="6"/>
    <n v="125.5"/>
    <n v="119"/>
    <n v="61.7"/>
    <n v="166.6"/>
    <n v="218.6"/>
    <n v="33.5"/>
    <n v="93.9"/>
    <n v="93.4"/>
    <n v="60.8"/>
    <n v="87.8"/>
    <n v="164.2"/>
    <n v="176"/>
    <n v="1401"/>
    <n v="22.9"/>
    <n v="102.7"/>
    <n v="32.4"/>
    <n v="62.5"/>
    <n v="18.5"/>
    <n v="19.3"/>
    <n v="86"/>
    <n v="98.3"/>
    <n v="164.6"/>
    <n v="123.7"/>
    <n v="159.4"/>
    <n v="68.8"/>
    <n v="959.1"/>
    <x v="39"/>
  </r>
  <r>
    <x v="67"/>
    <x v="0"/>
    <x v="8"/>
    <n v="0"/>
    <n v="0"/>
    <n v="0"/>
    <n v="136.9"/>
    <n v="137.4"/>
    <n v="103.8"/>
    <n v="119.7"/>
    <n v="64.2"/>
    <n v="145.80000000000001"/>
    <n v="260.39999999999998"/>
    <n v="175.9"/>
    <n v="118"/>
    <n v="1262.0999999999999"/>
    <n v="0"/>
    <n v="0"/>
    <n v="0"/>
    <n v="0.5"/>
    <n v="10.8"/>
    <n v="22.4"/>
    <n v="20.5"/>
    <n v="35.9"/>
    <n v="19.2"/>
    <n v="13.8"/>
    <n v="27.2"/>
    <n v="30.6"/>
    <n v="180.89999999999998"/>
    <x v="40"/>
  </r>
  <r>
    <x v="68"/>
    <x v="0"/>
    <x v="0"/>
    <n v="76.3"/>
    <n v="109.4"/>
    <n v="109.2"/>
    <n v="89.7"/>
    <n v="80.3"/>
    <n v="126.8"/>
    <n v="45.1"/>
    <n v="120.9"/>
    <n v="128.30000000000001"/>
    <n v="89.7"/>
    <n v="65.400000000000006"/>
    <n v="121.6"/>
    <n v="1162.7"/>
    <n v="48.8"/>
    <n v="31.4"/>
    <n v="19.5"/>
    <n v="29.6"/>
    <n v="21"/>
    <n v="38.4"/>
    <n v="53.6"/>
    <n v="16.7"/>
    <n v="41.5"/>
    <n v="74.3"/>
    <n v="67.5"/>
    <n v="25.3"/>
    <n v="467.6"/>
    <x v="41"/>
  </r>
  <r>
    <x v="69"/>
    <x v="0"/>
    <x v="2"/>
    <n v="143.81"/>
    <n v="148.68"/>
    <n v="115.5"/>
    <n v="147.69999999999999"/>
    <n v="139.61000000000001"/>
    <n v="132.19999999999999"/>
    <n v="176.4"/>
    <n v="123.5"/>
    <n v="136.19999999999999"/>
    <n v="148"/>
    <n v="141.69999999999999"/>
    <n v="101.6"/>
    <n v="1654.9"/>
    <n v="13.3"/>
    <n v="9.6999999999999993"/>
    <n v="13.9"/>
    <n v="12.7"/>
    <n v="8.9"/>
    <n v="25.3"/>
    <n v="4.5"/>
    <n v="7.7"/>
    <n v="8.5"/>
    <n v="5"/>
    <n v="6.5"/>
    <n v="9"/>
    <n v="125"/>
    <x v="42"/>
  </r>
  <r>
    <x v="70"/>
    <x v="0"/>
    <x v="5"/>
    <n v="0"/>
    <n v="0"/>
    <n v="0"/>
    <n v="0"/>
    <n v="0"/>
    <n v="0"/>
    <n v="0"/>
    <n v="0"/>
    <n v="0"/>
    <n v="0"/>
    <n v="0"/>
    <n v="0"/>
    <n v="0"/>
    <n v="0"/>
    <n v="0"/>
    <n v="0"/>
    <n v="0"/>
    <n v="0"/>
    <n v="0"/>
    <n v="0"/>
    <n v="0"/>
    <n v="0"/>
    <n v="0"/>
    <n v="0"/>
    <n v="0"/>
    <n v="0"/>
    <x v="1"/>
  </r>
  <r>
    <x v="71"/>
    <x v="0"/>
    <x v="3"/>
    <n v="0"/>
    <n v="0"/>
    <n v="0"/>
    <n v="0"/>
    <n v="0"/>
    <n v="0"/>
    <n v="0"/>
    <n v="0"/>
    <n v="0"/>
    <n v="0"/>
    <n v="0"/>
    <n v="0"/>
    <n v="0"/>
    <n v="0"/>
    <n v="0"/>
    <n v="0"/>
    <n v="0"/>
    <n v="0"/>
    <n v="0"/>
    <n v="0"/>
    <n v="0"/>
    <n v="0"/>
    <n v="0"/>
    <n v="0"/>
    <n v="0"/>
    <n v="0"/>
    <x v="1"/>
  </r>
  <r>
    <x v="72"/>
    <x v="0"/>
    <x v="8"/>
    <n v="0"/>
    <n v="0"/>
    <n v="0"/>
    <n v="0"/>
    <n v="0"/>
    <n v="0"/>
    <n v="0"/>
    <n v="108.6"/>
    <n v="41.4"/>
    <n v="6.6"/>
    <n v="86.4"/>
    <n v="98.7"/>
    <n v="341.7"/>
    <n v="0"/>
    <n v="0"/>
    <n v="0"/>
    <n v="0"/>
    <n v="0"/>
    <n v="0"/>
    <n v="0"/>
    <n v="37.799999999999997"/>
    <n v="112.7"/>
    <n v="141"/>
    <n v="85.9"/>
    <n v="42.7"/>
    <n v="420.09999999999997"/>
    <x v="43"/>
  </r>
  <r>
    <x v="73"/>
    <x v="0"/>
    <x v="4"/>
    <n v="50.4"/>
    <n v="24.39"/>
    <n v="35.29"/>
    <n v="22.5"/>
    <n v="49.71"/>
    <n v="16.5"/>
    <n v="0"/>
    <n v="0"/>
    <n v="0"/>
    <n v="0"/>
    <n v="0"/>
    <n v="0"/>
    <n v="198.79"/>
    <n v="61.6"/>
    <n v="66.599999999999994"/>
    <n v="76.7"/>
    <n v="49"/>
    <n v="72.8"/>
    <n v="64.5"/>
    <n v="0"/>
    <n v="0"/>
    <n v="0"/>
    <n v="0"/>
    <n v="0"/>
    <n v="0"/>
    <n v="391.2"/>
    <x v="44"/>
  </r>
  <r>
    <x v="74"/>
    <x v="0"/>
    <x v="1"/>
    <n v="84"/>
    <n v="111.9"/>
    <n v="170.1"/>
    <n v="263.60000000000002"/>
    <n v="219.1"/>
    <n v="142.69999999999999"/>
    <n v="128.30000000000001"/>
    <n v="183.2"/>
    <n v="178.3"/>
    <n v="71.2"/>
    <n v="167.9"/>
    <n v="81"/>
    <n v="1801.3000000000002"/>
    <n v="28.1"/>
    <n v="8.5"/>
    <n v="11.9"/>
    <n v="2"/>
    <n v="3.7"/>
    <n v="10.8"/>
    <n v="0.9"/>
    <n v="3.3"/>
    <n v="1.5"/>
    <n v="0.5"/>
    <n v="4.5"/>
    <n v="1.1000000000000001"/>
    <n v="76.8"/>
    <x v="45"/>
  </r>
  <r>
    <x v="75"/>
    <x v="0"/>
    <x v="5"/>
    <n v="0"/>
    <n v="0"/>
    <n v="0"/>
    <n v="0"/>
    <n v="0"/>
    <n v="0"/>
    <n v="0"/>
    <n v="0"/>
    <n v="6"/>
    <n v="97"/>
    <n v="204.2"/>
    <n v="68.3"/>
    <n v="375.5"/>
    <n v="0"/>
    <n v="0"/>
    <n v="0"/>
    <n v="0"/>
    <n v="0"/>
    <n v="0"/>
    <n v="0"/>
    <n v="0"/>
    <n v="20.399999999999999"/>
    <n v="30"/>
    <n v="9.1999999999999993"/>
    <n v="2.9"/>
    <n v="62.499999999999993"/>
    <x v="46"/>
  </r>
  <r>
    <x v="76"/>
    <x v="0"/>
    <x v="7"/>
    <n v="74.400000000000006"/>
    <n v="76"/>
    <n v="39.19"/>
    <n v="0"/>
    <n v="17.399999999999999"/>
    <n v="38.4"/>
    <n v="70.2"/>
    <n v="88.89"/>
    <n v="49.2"/>
    <n v="66.8"/>
    <n v="96.5"/>
    <n v="64.400000000000006"/>
    <n v="681.38"/>
    <n v="70.099999999999994"/>
    <n v="52.1"/>
    <n v="52"/>
    <n v="0"/>
    <n v="36.4"/>
    <n v="74.900000000000006"/>
    <n v="81.8"/>
    <n v="44.1"/>
    <n v="56.8"/>
    <n v="60"/>
    <n v="60.3"/>
    <n v="55.5"/>
    <n v="644"/>
    <x v="47"/>
  </r>
  <r>
    <x v="77"/>
    <x v="0"/>
    <x v="4"/>
    <n v="73.400000000000006"/>
    <n v="55"/>
    <n v="38.5"/>
    <n v="61.99"/>
    <n v="64.91"/>
    <n v="48.1"/>
    <n v="66.8"/>
    <n v="38.299999999999997"/>
    <n v="50.7"/>
    <n v="54.4"/>
    <n v="58"/>
    <n v="76"/>
    <n v="686.1"/>
    <n v="66.599999999999994"/>
    <n v="71"/>
    <n v="73.5"/>
    <n v="78"/>
    <n v="80.099999999999994"/>
    <n v="68.7"/>
    <n v="81.599999999999994"/>
    <n v="73.2"/>
    <n v="64.8"/>
    <n v="92.6"/>
    <n v="71.7"/>
    <n v="51.3"/>
    <n v="873.1"/>
    <x v="48"/>
  </r>
  <r>
    <x v="78"/>
    <x v="0"/>
    <x v="8"/>
    <n v="77.099999999999994"/>
    <n v="85.5"/>
    <n v="221.2"/>
    <n v="145.80000000000001"/>
    <n v="53.8"/>
    <n v="123.4"/>
    <n v="115.8"/>
    <n v="123"/>
    <n v="150.9"/>
    <n v="91.6"/>
    <n v="12.6"/>
    <n v="2.2000000000000002"/>
    <n v="1202.8999999999996"/>
    <n v="32"/>
    <n v="15.7"/>
    <n v="6.3"/>
    <n v="10.8"/>
    <n v="35.299999999999997"/>
    <n v="33.700000000000003"/>
    <n v="5.6"/>
    <n v="3.9"/>
    <n v="10.9"/>
    <n v="3.4"/>
    <n v="0"/>
    <n v="0"/>
    <n v="157.60000000000002"/>
    <x v="49"/>
  </r>
  <r>
    <x v="79"/>
    <x v="0"/>
    <x v="2"/>
    <n v="257.31"/>
    <n v="174.24"/>
    <n v="168.9"/>
    <n v="226"/>
    <n v="258.89999999999998"/>
    <n v="131.37"/>
    <n v="119.2"/>
    <n v="137.80000000000001"/>
    <n v="171.7"/>
    <n v="258.2"/>
    <n v="221.4"/>
    <n v="178.8"/>
    <n v="2303.8200000000002"/>
    <n v="0"/>
    <n v="0"/>
    <n v="0.2"/>
    <n v="0"/>
    <n v="3.9"/>
    <n v="0.3"/>
    <n v="4"/>
    <n v="3.5"/>
    <n v="0"/>
    <n v="3.6"/>
    <n v="1.5"/>
    <n v="0"/>
    <n v="17"/>
    <x v="50"/>
  </r>
  <r>
    <x v="80"/>
    <x v="0"/>
    <x v="1"/>
    <n v="0"/>
    <n v="0"/>
    <n v="0"/>
    <n v="0"/>
    <n v="0"/>
    <n v="0"/>
    <n v="0"/>
    <n v="0"/>
    <n v="0"/>
    <n v="0"/>
    <n v="0"/>
    <n v="0"/>
    <n v="0"/>
    <n v="0"/>
    <n v="0"/>
    <n v="0"/>
    <n v="0"/>
    <n v="0"/>
    <n v="0"/>
    <n v="0"/>
    <n v="0"/>
    <n v="0"/>
    <n v="0"/>
    <n v="0"/>
    <n v="0"/>
    <n v="0"/>
    <x v="1"/>
  </r>
  <r>
    <x v="81"/>
    <x v="0"/>
    <x v="3"/>
    <n v="0"/>
    <n v="0"/>
    <n v="0"/>
    <n v="0"/>
    <n v="0"/>
    <n v="0"/>
    <n v="0"/>
    <n v="0"/>
    <n v="0"/>
    <n v="0"/>
    <n v="0"/>
    <n v="0"/>
    <n v="0"/>
    <n v="0"/>
    <n v="0"/>
    <n v="0"/>
    <n v="0"/>
    <n v="0"/>
    <n v="0"/>
    <n v="0"/>
    <n v="0"/>
    <n v="0"/>
    <n v="0"/>
    <n v="0"/>
    <n v="0"/>
    <n v="0"/>
    <x v="1"/>
  </r>
  <r>
    <x v="82"/>
    <x v="0"/>
    <x v="8"/>
    <n v="0"/>
    <n v="0"/>
    <n v="0"/>
    <n v="0"/>
    <n v="0"/>
    <n v="0"/>
    <n v="0"/>
    <n v="22.8"/>
    <n v="33.9"/>
    <n v="16.100000000000001"/>
    <n v="108.4"/>
    <n v="87.1"/>
    <n v="268.3"/>
    <n v="0"/>
    <n v="0"/>
    <n v="0"/>
    <n v="0"/>
    <n v="0"/>
    <n v="0"/>
    <n v="0"/>
    <n v="120.1"/>
    <n v="142"/>
    <n v="130.6"/>
    <n v="78.3"/>
    <n v="38.200000000000003"/>
    <n v="509.20000000000005"/>
    <x v="51"/>
  </r>
  <r>
    <x v="83"/>
    <x v="0"/>
    <x v="1"/>
    <n v="0"/>
    <n v="0"/>
    <n v="0"/>
    <n v="0"/>
    <n v="0"/>
    <n v="0"/>
    <n v="0"/>
    <n v="37.200000000000003"/>
    <n v="43.7"/>
    <n v="89.6"/>
    <n v="70.5"/>
    <n v="67"/>
    <n v="308"/>
    <n v="0"/>
    <n v="0"/>
    <n v="0"/>
    <n v="0"/>
    <n v="0"/>
    <n v="0"/>
    <n v="0"/>
    <n v="100.7"/>
    <n v="107.6"/>
    <n v="112.2"/>
    <n v="112.9"/>
    <n v="96.1"/>
    <n v="529.5"/>
    <x v="52"/>
  </r>
  <r>
    <x v="84"/>
    <x v="0"/>
    <x v="3"/>
    <n v="6.3"/>
    <n v="0.4"/>
    <n v="1.7"/>
    <n v="2.1"/>
    <n v="2.5"/>
    <n v="2.7"/>
    <n v="8.8000000000000007"/>
    <n v="1.5"/>
    <n v="0.4"/>
    <n v="0"/>
    <n v="2.5"/>
    <n v="3.6"/>
    <n v="32.5"/>
    <n v="4.5"/>
    <n v="7.6"/>
    <n v="9.3000000000000007"/>
    <n v="11.8"/>
    <n v="4.8"/>
    <n v="11.6"/>
    <n v="1"/>
    <n v="0"/>
    <n v="2"/>
    <n v="1"/>
    <n v="1.5"/>
    <n v="14.8"/>
    <n v="69.900000000000006"/>
    <x v="53"/>
  </r>
  <r>
    <x v="85"/>
    <x v="0"/>
    <x v="2"/>
    <n v="0"/>
    <n v="0"/>
    <n v="0"/>
    <n v="0"/>
    <n v="0"/>
    <n v="0"/>
    <n v="0"/>
    <n v="44.8"/>
    <n v="140.6"/>
    <n v="81.8"/>
    <n v="104.5"/>
    <n v="133.5"/>
    <n v="505.2"/>
    <n v="0"/>
    <n v="0"/>
    <n v="0"/>
    <n v="0"/>
    <n v="0"/>
    <n v="0"/>
    <n v="0"/>
    <n v="82"/>
    <n v="58.2"/>
    <n v="139.9"/>
    <n v="113.6"/>
    <n v="95.6"/>
    <n v="489.30000000000007"/>
    <x v="54"/>
  </r>
  <r>
    <x v="86"/>
    <x v="0"/>
    <x v="4"/>
    <n v="0"/>
    <n v="0"/>
    <n v="0"/>
    <n v="0"/>
    <n v="0"/>
    <n v="0"/>
    <n v="0"/>
    <n v="3"/>
    <n v="0"/>
    <n v="0"/>
    <n v="2.5"/>
    <n v="0"/>
    <n v="5.5"/>
    <n v="0.8"/>
    <n v="0"/>
    <n v="0"/>
    <n v="0"/>
    <n v="0"/>
    <n v="0"/>
    <n v="0"/>
    <n v="0"/>
    <n v="0"/>
    <n v="0"/>
    <n v="0"/>
    <n v="0"/>
    <n v="0.8"/>
    <x v="55"/>
  </r>
  <r>
    <x v="87"/>
    <x v="0"/>
    <x v="3"/>
    <n v="0"/>
    <n v="0"/>
    <n v="0"/>
    <n v="0"/>
    <n v="0"/>
    <n v="0"/>
    <n v="0"/>
    <n v="0"/>
    <n v="0"/>
    <n v="0"/>
    <n v="0"/>
    <n v="0"/>
    <n v="0"/>
    <n v="0"/>
    <n v="0"/>
    <n v="0"/>
    <n v="0"/>
    <n v="0"/>
    <n v="0"/>
    <n v="0"/>
    <n v="0"/>
    <n v="0"/>
    <n v="0"/>
    <n v="0"/>
    <n v="0"/>
    <n v="0"/>
    <x v="1"/>
  </r>
  <r>
    <x v="88"/>
    <x v="0"/>
    <x v="8"/>
    <n v="0"/>
    <n v="0"/>
    <n v="0"/>
    <n v="0"/>
    <n v="0"/>
    <n v="0"/>
    <n v="0"/>
    <n v="0"/>
    <n v="0"/>
    <n v="0"/>
    <n v="0"/>
    <n v="0"/>
    <n v="0"/>
    <n v="0"/>
    <n v="0"/>
    <n v="0"/>
    <n v="0"/>
    <n v="0"/>
    <n v="0"/>
    <n v="0"/>
    <n v="0"/>
    <n v="0"/>
    <n v="0"/>
    <n v="0"/>
    <n v="0"/>
    <n v="0"/>
    <x v="1"/>
  </r>
  <r>
    <x v="89"/>
    <x v="0"/>
    <x v="1"/>
    <n v="108.8"/>
    <n v="97.3"/>
    <n v="41.6"/>
    <n v="91.3"/>
    <n v="91.1"/>
    <n v="74.900000000000006"/>
    <n v="84.6"/>
    <n v="115.3"/>
    <n v="110"/>
    <n v="122.4"/>
    <n v="126.3"/>
    <n v="104.5"/>
    <n v="1168.0999999999999"/>
    <n v="39.299999999999997"/>
    <n v="26.8"/>
    <n v="20.100000000000001"/>
    <n v="45.7"/>
    <n v="56.4"/>
    <n v="47.5"/>
    <n v="27.5"/>
    <n v="25.4"/>
    <n v="28.5"/>
    <n v="27.5"/>
    <n v="8.9"/>
    <n v="11.4"/>
    <n v="364.99999999999989"/>
    <x v="56"/>
  </r>
  <r>
    <x v="90"/>
    <x v="0"/>
    <x v="6"/>
    <n v="211.5"/>
    <n v="169.5"/>
    <n v="191.2"/>
    <n v="222.4"/>
    <n v="223.5"/>
    <n v="232.5"/>
    <n v="275"/>
    <n v="247.1"/>
    <n v="265.60000000000002"/>
    <n v="257.39999999999998"/>
    <n v="208.6"/>
    <n v="208.5"/>
    <n v="2712.7999999999997"/>
    <n v="8.4"/>
    <n v="9.1999999999999993"/>
    <n v="3.3"/>
    <n v="9.6"/>
    <n v="4.0999999999999996"/>
    <n v="6.5"/>
    <n v="1.2"/>
    <n v="0.8"/>
    <n v="1.7"/>
    <n v="7.4"/>
    <n v="8.6"/>
    <n v="7.9"/>
    <n v="68.7"/>
    <x v="57"/>
  </r>
  <r>
    <x v="91"/>
    <x v="0"/>
    <x v="7"/>
    <n v="0"/>
    <n v="0"/>
    <n v="0"/>
    <n v="0"/>
    <n v="0"/>
    <n v="0"/>
    <n v="0"/>
    <n v="0"/>
    <n v="0"/>
    <n v="0"/>
    <n v="0"/>
    <n v="0"/>
    <n v="0"/>
    <n v="0"/>
    <n v="0"/>
    <n v="0"/>
    <n v="0"/>
    <n v="0"/>
    <n v="0"/>
    <n v="0"/>
    <n v="0"/>
    <n v="0"/>
    <n v="0"/>
    <n v="0"/>
    <n v="0"/>
    <n v="0"/>
    <x v="1"/>
  </r>
  <r>
    <x v="92"/>
    <x v="0"/>
    <x v="2"/>
    <n v="44.3"/>
    <n v="126.4"/>
    <n v="93.6"/>
    <n v="123.7"/>
    <n v="54.5"/>
    <n v="149.6"/>
    <n v="101.6"/>
    <n v="125.2"/>
    <n v="46"/>
    <n v="156.6"/>
    <n v="151.5"/>
    <n v="87.6"/>
    <n v="1260.5999999999999"/>
    <n v="13.3"/>
    <n v="3.3"/>
    <n v="11.6"/>
    <n v="5.0999999999999996"/>
    <n v="3.8"/>
    <n v="2.5"/>
    <n v="14"/>
    <n v="7.8"/>
    <n v="3"/>
    <n v="16.2"/>
    <n v="3.5"/>
    <n v="2"/>
    <n v="86.100000000000009"/>
    <x v="58"/>
  </r>
  <r>
    <x v="93"/>
    <x v="0"/>
    <x v="1"/>
    <n v="144.19999999999999"/>
    <n v="195"/>
    <n v="107.81"/>
    <n v="90.11"/>
    <n v="147.1"/>
    <n v="69.3"/>
    <n v="231.7"/>
    <n v="104"/>
    <n v="124"/>
    <n v="166.8"/>
    <n v="142.9"/>
    <n v="75.400000000000006"/>
    <n v="1598.3200000000002"/>
    <n v="16.8"/>
    <n v="7"/>
    <n v="9.5"/>
    <n v="30.4"/>
    <n v="36.799999999999997"/>
    <n v="4.8"/>
    <n v="1"/>
    <n v="9.5"/>
    <n v="4.9000000000000004"/>
    <n v="16.600000000000001"/>
    <n v="15.6"/>
    <n v="9.6999999999999993"/>
    <n v="162.6"/>
    <x v="59"/>
  </r>
  <r>
    <x v="94"/>
    <x v="0"/>
    <x v="4"/>
    <n v="0"/>
    <n v="0"/>
    <n v="0"/>
    <n v="0"/>
    <n v="0"/>
    <n v="0"/>
    <n v="0"/>
    <n v="0"/>
    <n v="0"/>
    <n v="0"/>
    <n v="0"/>
    <n v="0"/>
    <n v="0"/>
    <n v="0"/>
    <n v="0"/>
    <n v="0"/>
    <n v="0"/>
    <n v="0"/>
    <n v="0"/>
    <n v="0"/>
    <n v="0"/>
    <n v="0"/>
    <n v="0"/>
    <n v="0"/>
    <n v="0"/>
    <n v="0"/>
    <x v="1"/>
  </r>
  <r>
    <x v="95"/>
    <x v="0"/>
    <x v="2"/>
    <n v="74.900000000000006"/>
    <n v="99.9"/>
    <n v="106.3"/>
    <n v="111.9"/>
    <n v="4.8"/>
    <n v="6.9"/>
    <n v="5.2"/>
    <n v="12.9"/>
    <n v="52.1"/>
    <n v="54.5"/>
    <n v="58.7"/>
    <n v="24.4"/>
    <n v="612.5"/>
    <n v="42.2"/>
    <n v="29.3"/>
    <n v="17.100000000000001"/>
    <n v="39.799999999999997"/>
    <n v="21.1"/>
    <n v="7.7"/>
    <n v="6"/>
    <n v="7.9"/>
    <n v="21.4"/>
    <n v="28.7"/>
    <n v="27"/>
    <n v="30.5"/>
    <n v="278.69999999999993"/>
    <x v="60"/>
  </r>
  <r>
    <x v="96"/>
    <x v="0"/>
    <x v="6"/>
    <n v="53.8"/>
    <n v="61.7"/>
    <n v="99.6"/>
    <n v="94.2"/>
    <n v="48.9"/>
    <n v="41.1"/>
    <n v="65"/>
    <n v="65.599999999999994"/>
    <n v="47.9"/>
    <n v="62.8"/>
    <n v="51.3"/>
    <n v="48.1"/>
    <n v="739.99999999999989"/>
    <n v="35.4"/>
    <n v="2.9"/>
    <n v="7.5"/>
    <n v="15.4"/>
    <n v="30.3"/>
    <n v="35.5"/>
    <n v="29.1"/>
    <n v="11"/>
    <n v="42.2"/>
    <n v="54.8"/>
    <n v="20.399999999999999"/>
    <n v="33.700000000000003"/>
    <n v="318.2"/>
    <x v="61"/>
  </r>
  <r>
    <x v="97"/>
    <x v="0"/>
    <x v="8"/>
    <n v="56.1"/>
    <n v="44.3"/>
    <n v="42.5"/>
    <n v="67.900000000000006"/>
    <n v="73.3"/>
    <n v="26.6"/>
    <n v="19.8"/>
    <n v="33.700000000000003"/>
    <n v="51.3"/>
    <n v="52.8"/>
    <n v="32.4"/>
    <n v="22.8"/>
    <n v="523.5"/>
    <n v="20.5"/>
    <n v="0"/>
    <n v="2.5"/>
    <n v="6"/>
    <n v="3"/>
    <n v="0"/>
    <n v="13.5"/>
    <n v="6"/>
    <n v="13"/>
    <n v="7"/>
    <n v="19.5"/>
    <n v="5"/>
    <n v="96"/>
    <x v="62"/>
  </r>
  <r>
    <x v="98"/>
    <x v="0"/>
    <x v="7"/>
    <n v="0"/>
    <n v="0"/>
    <n v="0"/>
    <n v="0"/>
    <n v="0"/>
    <n v="0"/>
    <n v="0"/>
    <n v="0"/>
    <n v="0"/>
    <n v="0"/>
    <n v="0"/>
    <n v="0"/>
    <n v="0"/>
    <n v="0"/>
    <n v="0"/>
    <n v="0"/>
    <n v="0"/>
    <n v="0"/>
    <n v="0"/>
    <n v="0"/>
    <n v="0"/>
    <n v="0"/>
    <n v="0"/>
    <n v="0"/>
    <n v="0"/>
    <n v="0"/>
    <x v="1"/>
  </r>
  <r>
    <x v="99"/>
    <x v="0"/>
    <x v="5"/>
    <n v="0"/>
    <n v="0"/>
    <n v="0"/>
    <n v="0"/>
    <n v="0"/>
    <n v="0"/>
    <n v="0"/>
    <n v="0"/>
    <n v="0"/>
    <n v="0"/>
    <n v="0"/>
    <n v="0"/>
    <n v="0"/>
    <n v="0"/>
    <n v="0"/>
    <n v="0"/>
    <n v="0"/>
    <n v="0"/>
    <n v="0"/>
    <n v="0"/>
    <n v="0"/>
    <n v="0"/>
    <n v="0"/>
    <n v="0"/>
    <n v="0"/>
    <n v="0"/>
    <x v="1"/>
  </r>
  <r>
    <x v="100"/>
    <x v="0"/>
    <x v="4"/>
    <n v="106.8"/>
    <n v="93"/>
    <n v="172"/>
    <n v="99.1"/>
    <n v="118.5"/>
    <n v="137"/>
    <n v="201.3"/>
    <n v="102.8"/>
    <n v="90.6"/>
    <n v="134.1"/>
    <n v="129.6"/>
    <n v="218.3"/>
    <n v="1603.0999999999997"/>
    <n v="3.8"/>
    <n v="6.8"/>
    <n v="4"/>
    <n v="10.5"/>
    <n v="10.3"/>
    <n v="0"/>
    <n v="0"/>
    <n v="3.5"/>
    <n v="5.7"/>
    <n v="14.3"/>
    <n v="1.8"/>
    <n v="1.5"/>
    <n v="62.2"/>
    <x v="63"/>
  </r>
  <r>
    <x v="101"/>
    <x v="0"/>
    <x v="3"/>
    <n v="95"/>
    <n v="123.5"/>
    <n v="170.9"/>
    <n v="123.5"/>
    <n v="157"/>
    <n v="66.400000000000006"/>
    <n v="79"/>
    <n v="129.69999999999999"/>
    <n v="121.1"/>
    <n v="171.3"/>
    <n v="211.8"/>
    <n v="125.3"/>
    <n v="1574.4999999999998"/>
    <n v="1.7"/>
    <n v="5.3"/>
    <n v="1.6"/>
    <n v="5.9"/>
    <n v="3"/>
    <n v="19.399999999999999"/>
    <n v="8.6"/>
    <n v="0"/>
    <n v="11"/>
    <n v="0"/>
    <n v="2.5"/>
    <n v="3"/>
    <n v="62"/>
    <x v="64"/>
  </r>
  <r>
    <x v="102"/>
    <x v="0"/>
    <x v="0"/>
    <n v="0"/>
    <n v="0"/>
    <n v="0"/>
    <n v="0"/>
    <n v="0"/>
    <n v="0"/>
    <n v="0"/>
    <n v="0"/>
    <n v="0"/>
    <n v="0"/>
    <n v="0"/>
    <n v="0"/>
    <n v="0"/>
    <n v="0"/>
    <n v="0"/>
    <n v="0"/>
    <n v="0"/>
    <n v="0"/>
    <n v="0"/>
    <n v="0"/>
    <n v="0"/>
    <n v="0"/>
    <n v="0"/>
    <n v="0"/>
    <n v="0"/>
    <n v="0"/>
    <x v="1"/>
  </r>
  <r>
    <x v="103"/>
    <x v="0"/>
    <x v="4"/>
    <n v="235.9"/>
    <n v="86.4"/>
    <n v="156"/>
    <n v="176.5"/>
    <n v="184.2"/>
    <n v="148.69999999999999"/>
    <n v="144.19999999999999"/>
    <n v="69.8"/>
    <n v="112.1"/>
    <n v="139.1"/>
    <n v="175.8"/>
    <n v="102.1"/>
    <n v="1730.7999999999997"/>
    <n v="0"/>
    <n v="3.7"/>
    <n v="17.8"/>
    <n v="11.8"/>
    <n v="4.8"/>
    <n v="11.7"/>
    <n v="11.9"/>
    <n v="0"/>
    <n v="13.7"/>
    <n v="19.3"/>
    <n v="10"/>
    <n v="16.5"/>
    <n v="121.19999999999999"/>
    <x v="65"/>
  </r>
  <r>
    <x v="104"/>
    <x v="0"/>
    <x v="4"/>
    <n v="0"/>
    <n v="0"/>
    <n v="0"/>
    <n v="0"/>
    <n v="0"/>
    <n v="0"/>
    <n v="0"/>
    <n v="0"/>
    <n v="0"/>
    <n v="16.100000000000001"/>
    <n v="56.5"/>
    <n v="58.8"/>
    <n v="131.39999999999998"/>
    <n v="0"/>
    <n v="0"/>
    <n v="0"/>
    <n v="0"/>
    <n v="0"/>
    <n v="0"/>
    <n v="0"/>
    <n v="0"/>
    <n v="32"/>
    <n v="143.9"/>
    <n v="74.5"/>
    <n v="57.2"/>
    <n v="307.60000000000002"/>
    <x v="66"/>
  </r>
  <r>
    <x v="105"/>
    <x v="0"/>
    <x v="6"/>
    <n v="0"/>
    <n v="0"/>
    <n v="0"/>
    <n v="0"/>
    <n v="0"/>
    <n v="0"/>
    <n v="0"/>
    <n v="0"/>
    <n v="0"/>
    <n v="0"/>
    <n v="0"/>
    <n v="0"/>
    <n v="0"/>
    <n v="0"/>
    <n v="0"/>
    <n v="0"/>
    <n v="0"/>
    <n v="0"/>
    <n v="0"/>
    <n v="0"/>
    <n v="0"/>
    <n v="0"/>
    <n v="0"/>
    <n v="0"/>
    <n v="0"/>
    <n v="0"/>
    <x v="1"/>
  </r>
  <r>
    <x v="106"/>
    <x v="0"/>
    <x v="6"/>
    <n v="0"/>
    <n v="0"/>
    <n v="0"/>
    <n v="0"/>
    <n v="0"/>
    <n v="0"/>
    <n v="0"/>
    <n v="0"/>
    <n v="0"/>
    <n v="0"/>
    <n v="0"/>
    <n v="0"/>
    <n v="0"/>
    <n v="0"/>
    <n v="0"/>
    <n v="0"/>
    <n v="0"/>
    <n v="0"/>
    <n v="0"/>
    <n v="0"/>
    <n v="0"/>
    <n v="0"/>
    <n v="0"/>
    <n v="0"/>
    <n v="0"/>
    <n v="0"/>
    <x v="1"/>
  </r>
  <r>
    <x v="107"/>
    <x v="0"/>
    <x v="2"/>
    <n v="118.8"/>
    <n v="224.8"/>
    <n v="226.5"/>
    <n v="141.5"/>
    <n v="28"/>
    <n v="46.5"/>
    <n v="77.900000000000006"/>
    <n v="52.3"/>
    <n v="103.7"/>
    <n v="107.8"/>
    <n v="128"/>
    <n v="33"/>
    <n v="1288.8"/>
    <n v="5.3"/>
    <n v="1.2"/>
    <n v="0.8"/>
    <n v="3.5"/>
    <n v="10.199999999999999"/>
    <n v="7.9"/>
    <n v="3.5"/>
    <n v="13.7"/>
    <n v="43"/>
    <n v="29.8"/>
    <n v="19"/>
    <n v="1.8"/>
    <n v="139.69999999999999"/>
    <x v="67"/>
  </r>
  <r>
    <x v="108"/>
    <x v="0"/>
    <x v="1"/>
    <n v="192.6"/>
    <n v="93.51"/>
    <n v="90.2"/>
    <n v="45.8"/>
    <n v="56.1"/>
    <n v="8.6999999999999993"/>
    <n v="0"/>
    <n v="0"/>
    <n v="0"/>
    <n v="0"/>
    <n v="0"/>
    <n v="0"/>
    <n v="486.91"/>
    <n v="112.8"/>
    <n v="105.1"/>
    <n v="121.5"/>
    <n v="134.69999999999999"/>
    <n v="187.9"/>
    <n v="38.4"/>
    <n v="0"/>
    <n v="0"/>
    <n v="0"/>
    <n v="0"/>
    <n v="0"/>
    <n v="0"/>
    <n v="700.4"/>
    <x v="68"/>
  </r>
  <r>
    <x v="109"/>
    <x v="0"/>
    <x v="5"/>
    <n v="0"/>
    <n v="0"/>
    <n v="0"/>
    <n v="0"/>
    <n v="0"/>
    <n v="0"/>
    <n v="0"/>
    <n v="0"/>
    <n v="0"/>
    <n v="84"/>
    <n v="130.69999999999999"/>
    <n v="112.1"/>
    <n v="326.79999999999995"/>
    <n v="0"/>
    <n v="0"/>
    <n v="0"/>
    <n v="0"/>
    <n v="0"/>
    <n v="0"/>
    <n v="0"/>
    <n v="0"/>
    <n v="39.9"/>
    <n v="28.4"/>
    <n v="53.1"/>
    <n v="25.4"/>
    <n v="146.80000000000001"/>
    <x v="69"/>
  </r>
  <r>
    <x v="110"/>
    <x v="0"/>
    <x v="2"/>
    <n v="0"/>
    <n v="0"/>
    <n v="0"/>
    <n v="0"/>
    <n v="0"/>
    <n v="0"/>
    <n v="0"/>
    <n v="0"/>
    <n v="0"/>
    <n v="0"/>
    <n v="0"/>
    <n v="0"/>
    <n v="0"/>
    <n v="0"/>
    <n v="0"/>
    <n v="0"/>
    <n v="0"/>
    <n v="0"/>
    <n v="0"/>
    <n v="0"/>
    <n v="0"/>
    <n v="0"/>
    <n v="0"/>
    <n v="0"/>
    <n v="0"/>
    <n v="0"/>
    <x v="1"/>
  </r>
  <r>
    <x v="111"/>
    <x v="0"/>
    <x v="8"/>
    <n v="189.4"/>
    <n v="119.8"/>
    <n v="109.2"/>
    <n v="128.19999999999999"/>
    <n v="91.4"/>
    <n v="111.7"/>
    <n v="176.7"/>
    <n v="124.1"/>
    <n v="134.9"/>
    <n v="133.6"/>
    <n v="89.02"/>
    <n v="100.32"/>
    <n v="1508.3399999999997"/>
    <n v="21.4"/>
    <n v="36.700000000000003"/>
    <n v="57.3"/>
    <n v="30.6"/>
    <n v="46.9"/>
    <n v="32.1"/>
    <n v="31.6"/>
    <n v="24.3"/>
    <n v="56.8"/>
    <n v="34.700000000000003"/>
    <n v="81.7"/>
    <n v="43.5"/>
    <n v="497.6"/>
    <x v="70"/>
  </r>
  <r>
    <x v="112"/>
    <x v="0"/>
    <x v="8"/>
    <n v="124.8"/>
    <n v="108.01"/>
    <n v="133.30000000000001"/>
    <n v="109.7"/>
    <n v="116.1"/>
    <n v="62"/>
    <n v="142.80000000000001"/>
    <n v="125.8"/>
    <n v="137.69999999999999"/>
    <n v="129.19999999999999"/>
    <n v="151.4"/>
    <n v="75.7"/>
    <n v="1416.5100000000002"/>
    <n v="6"/>
    <n v="5.5"/>
    <n v="2"/>
    <n v="4.5"/>
    <n v="7.3"/>
    <n v="0.4"/>
    <n v="2"/>
    <n v="3.8"/>
    <n v="2.4"/>
    <n v="4.5999999999999996"/>
    <n v="7.1"/>
    <n v="4.9000000000000004"/>
    <n v="50.5"/>
    <x v="71"/>
  </r>
  <r>
    <x v="113"/>
    <x v="0"/>
    <x v="0"/>
    <n v="0"/>
    <n v="0"/>
    <n v="0"/>
    <n v="2.5"/>
    <n v="200.9"/>
    <n v="134.1"/>
    <n v="173.9"/>
    <n v="242.7"/>
    <n v="207.7"/>
    <n v="270.89999999999998"/>
    <n v="233.3"/>
    <n v="193.2"/>
    <n v="1659.1999999999998"/>
    <n v="0"/>
    <n v="0"/>
    <n v="0"/>
    <n v="16"/>
    <n v="8"/>
    <n v="19.5"/>
    <n v="0"/>
    <n v="0"/>
    <n v="11.1"/>
    <n v="0"/>
    <n v="8.5"/>
    <n v="0"/>
    <n v="63.1"/>
    <x v="72"/>
  </r>
  <r>
    <x v="114"/>
    <x v="0"/>
    <x v="5"/>
    <n v="72.400000000000006"/>
    <n v="57"/>
    <n v="78.400000000000006"/>
    <n v="115.1"/>
    <n v="93.6"/>
    <n v="75.400000000000006"/>
    <n v="41.7"/>
    <n v="33.5"/>
    <n v="24.4"/>
    <n v="29.4"/>
    <n v="53.4"/>
    <n v="21.5"/>
    <n v="695.8"/>
    <n v="0.8"/>
    <n v="9"/>
    <n v="0"/>
    <n v="0"/>
    <n v="0"/>
    <n v="0"/>
    <n v="0"/>
    <n v="0"/>
    <n v="0"/>
    <n v="0"/>
    <n v="0"/>
    <n v="0"/>
    <n v="9.8000000000000007"/>
    <x v="73"/>
  </r>
  <r>
    <x v="115"/>
    <x v="0"/>
    <x v="0"/>
    <n v="24.1"/>
    <n v="32.6"/>
    <n v="70.900000000000006"/>
    <n v="19.5"/>
    <n v="0"/>
    <n v="0"/>
    <n v="0"/>
    <n v="0"/>
    <n v="0"/>
    <n v="0"/>
    <n v="0"/>
    <n v="0"/>
    <n v="147.10000000000002"/>
    <n v="0"/>
    <n v="0"/>
    <n v="0.1"/>
    <n v="0"/>
    <n v="0"/>
    <n v="0"/>
    <n v="0"/>
    <n v="0"/>
    <n v="0"/>
    <n v="0"/>
    <n v="0"/>
    <n v="0"/>
    <n v="0.1"/>
    <x v="74"/>
  </r>
  <r>
    <x v="116"/>
    <x v="0"/>
    <x v="3"/>
    <n v="231.1"/>
    <n v="132.69999999999999"/>
    <n v="197.6"/>
    <n v="151.69999999999999"/>
    <n v="189.4"/>
    <n v="146.69999999999999"/>
    <n v="201.6"/>
    <n v="90.7"/>
    <n v="155.19999999999999"/>
    <n v="195.4"/>
    <n v="152"/>
    <n v="139.9"/>
    <n v="1984"/>
    <n v="6.4"/>
    <n v="15.8"/>
    <n v="24.1"/>
    <n v="36"/>
    <n v="21.1"/>
    <n v="29.3"/>
    <n v="16.3"/>
    <n v="20.3"/>
    <n v="19.2"/>
    <n v="31.4"/>
    <n v="33.5"/>
    <n v="10.9"/>
    <n v="264.3"/>
    <x v="75"/>
  </r>
  <r>
    <x v="117"/>
    <x v="0"/>
    <x v="5"/>
    <n v="100.7"/>
    <n v="100"/>
    <n v="120.5"/>
    <n v="115.1"/>
    <n v="139.9"/>
    <n v="108.2"/>
    <n v="112.5"/>
    <n v="110.6"/>
    <n v="116.2"/>
    <n v="102.9"/>
    <n v="92.3"/>
    <n v="49.6"/>
    <n v="1268.5"/>
    <n v="76"/>
    <n v="46.8"/>
    <n v="66.7"/>
    <n v="73.2"/>
    <n v="129.6"/>
    <n v="81.2"/>
    <n v="32.200000000000003"/>
    <n v="25.4"/>
    <n v="37.200000000000003"/>
    <n v="30.2"/>
    <n v="74.7"/>
    <n v="21.9"/>
    <n v="695.1"/>
    <x v="76"/>
  </r>
  <r>
    <x v="118"/>
    <x v="0"/>
    <x v="4"/>
    <n v="58"/>
    <n v="76.400000000000006"/>
    <n v="57"/>
    <n v="136.5"/>
    <n v="90.3"/>
    <n v="26.5"/>
    <n v="119.5"/>
    <n v="92.4"/>
    <n v="201.9"/>
    <n v="74.099999999999994"/>
    <n v="98.9"/>
    <n v="95.5"/>
    <n v="1127"/>
    <n v="23"/>
    <n v="36"/>
    <n v="11"/>
    <n v="0"/>
    <n v="12"/>
    <n v="0"/>
    <n v="0"/>
    <n v="0"/>
    <n v="0"/>
    <n v="28"/>
    <n v="11"/>
    <n v="16"/>
    <n v="137"/>
    <x v="77"/>
  </r>
  <r>
    <x v="119"/>
    <x v="0"/>
    <x v="1"/>
    <n v="151.1"/>
    <n v="115.3"/>
    <n v="143.6"/>
    <n v="146.5"/>
    <n v="113.8"/>
    <n v="112.2"/>
    <n v="171.7"/>
    <n v="102.8"/>
    <n v="78.400000000000006"/>
    <n v="67.8"/>
    <n v="80.8"/>
    <n v="56.4"/>
    <n v="1340.4"/>
    <n v="0"/>
    <n v="0"/>
    <n v="0"/>
    <n v="0"/>
    <n v="0"/>
    <n v="0"/>
    <n v="0"/>
    <n v="0"/>
    <n v="0"/>
    <n v="0"/>
    <n v="0"/>
    <n v="0"/>
    <n v="0"/>
    <x v="78"/>
  </r>
  <r>
    <x v="120"/>
    <x v="0"/>
    <x v="0"/>
    <n v="186.6"/>
    <n v="115.6"/>
    <n v="192.1"/>
    <n v="173.2"/>
    <n v="162.6"/>
    <n v="211.4"/>
    <n v="191.2"/>
    <n v="176.1"/>
    <n v="192.7"/>
    <n v="227.6"/>
    <n v="294.3"/>
    <n v="289.3"/>
    <n v="2412.7000000000003"/>
    <n v="16.7"/>
    <n v="27.6"/>
    <n v="15.9"/>
    <n v="5.2"/>
    <n v="2"/>
    <n v="4"/>
    <n v="0"/>
    <n v="1"/>
    <n v="1.8"/>
    <n v="2"/>
    <n v="3"/>
    <n v="0"/>
    <n v="79.199999999999989"/>
    <x v="79"/>
  </r>
  <r>
    <x v="121"/>
    <x v="0"/>
    <x v="3"/>
    <n v="0"/>
    <n v="0"/>
    <n v="0"/>
    <n v="0"/>
    <n v="0"/>
    <n v="0"/>
    <n v="0"/>
    <n v="0"/>
    <n v="0"/>
    <n v="0"/>
    <n v="0"/>
    <n v="0"/>
    <n v="0"/>
    <n v="0"/>
    <n v="0"/>
    <n v="0"/>
    <n v="0"/>
    <n v="0"/>
    <n v="0"/>
    <n v="0"/>
    <n v="0"/>
    <n v="0"/>
    <n v="0"/>
    <n v="0"/>
    <n v="0"/>
    <n v="0"/>
    <x v="1"/>
  </r>
  <r>
    <x v="122"/>
    <x v="0"/>
    <x v="0"/>
    <n v="0"/>
    <n v="0"/>
    <n v="0"/>
    <n v="0"/>
    <n v="0"/>
    <n v="0"/>
    <n v="0"/>
    <n v="0"/>
    <n v="0"/>
    <n v="0"/>
    <n v="0"/>
    <n v="0"/>
    <n v="0"/>
    <n v="0"/>
    <n v="0"/>
    <n v="0"/>
    <n v="0"/>
    <n v="0"/>
    <n v="0"/>
    <n v="0"/>
    <n v="0"/>
    <n v="0"/>
    <n v="0"/>
    <n v="0"/>
    <n v="0"/>
    <n v="0"/>
    <x v="1"/>
  </r>
  <r>
    <x v="123"/>
    <x v="0"/>
    <x v="2"/>
    <n v="0"/>
    <n v="0"/>
    <n v="0"/>
    <n v="0"/>
    <n v="0"/>
    <n v="0"/>
    <n v="0"/>
    <n v="0"/>
    <n v="0"/>
    <n v="0"/>
    <n v="0"/>
    <n v="0"/>
    <n v="0"/>
    <n v="0"/>
    <n v="0"/>
    <n v="0"/>
    <n v="0"/>
    <n v="0"/>
    <n v="0"/>
    <n v="0"/>
    <n v="0"/>
    <n v="0"/>
    <n v="0"/>
    <n v="0"/>
    <n v="0"/>
    <n v="0"/>
    <x v="1"/>
  </r>
  <r>
    <x v="124"/>
    <x v="0"/>
    <x v="6"/>
    <n v="135.30000000000001"/>
    <n v="98.2"/>
    <n v="165.3"/>
    <n v="141.6"/>
    <n v="193.6"/>
    <n v="74.400000000000006"/>
    <n v="129.1"/>
    <n v="144.9"/>
    <n v="184.4"/>
    <n v="208.7"/>
    <n v="157.80000000000001"/>
    <n v="57.5"/>
    <n v="1690.8000000000002"/>
    <n v="53.2"/>
    <n v="39.200000000000003"/>
    <n v="37.5"/>
    <n v="15.2"/>
    <n v="34.4"/>
    <n v="43.6"/>
    <n v="51.9"/>
    <n v="16.5"/>
    <n v="6.5"/>
    <n v="19.8"/>
    <n v="55.3"/>
    <n v="24"/>
    <n v="397.1"/>
    <x v="80"/>
  </r>
  <r>
    <x v="125"/>
    <x v="0"/>
    <x v="6"/>
    <n v="0"/>
    <n v="0"/>
    <n v="0"/>
    <n v="0"/>
    <n v="0"/>
    <n v="90.3"/>
    <n v="193"/>
    <n v="187.5"/>
    <n v="163.5"/>
    <n v="130.5"/>
    <n v="215.5"/>
    <n v="207"/>
    <n v="1187.3"/>
    <n v="0"/>
    <n v="0"/>
    <n v="0"/>
    <n v="0"/>
    <n v="0"/>
    <n v="18.5"/>
    <n v="0"/>
    <n v="2.5"/>
    <n v="1"/>
    <n v="4.9000000000000004"/>
    <n v="4.7"/>
    <n v="0"/>
    <n v="31.599999999999998"/>
    <x v="81"/>
  </r>
  <r>
    <x v="126"/>
    <x v="0"/>
    <x v="6"/>
    <n v="77.400000000000006"/>
    <n v="63.6"/>
    <n v="73.099999999999994"/>
    <n v="86.1"/>
    <n v="85.7"/>
    <n v="81.7"/>
    <n v="87.8"/>
    <n v="90.7"/>
    <n v="70.3"/>
    <n v="76.3"/>
    <n v="96.5"/>
    <n v="45.5"/>
    <n v="934.69999999999993"/>
    <n v="1.5"/>
    <n v="0"/>
    <n v="0.3"/>
    <n v="0"/>
    <n v="0"/>
    <n v="9"/>
    <n v="0"/>
    <n v="0"/>
    <n v="0"/>
    <n v="0"/>
    <n v="0"/>
    <n v="1.8"/>
    <n v="12.600000000000001"/>
    <x v="82"/>
  </r>
  <r>
    <x v="127"/>
    <x v="0"/>
    <x v="3"/>
    <n v="58.6"/>
    <n v="128.19999999999999"/>
    <n v="91.5"/>
    <n v="160.6"/>
    <n v="220"/>
    <n v="201.2"/>
    <n v="158"/>
    <n v="161.6"/>
    <n v="203"/>
    <n v="194.7"/>
    <n v="192.1"/>
    <n v="197.3"/>
    <n v="1966.7999999999997"/>
    <n v="17.7"/>
    <n v="5.5"/>
    <n v="12.6"/>
    <n v="11"/>
    <n v="7.2"/>
    <n v="20.7"/>
    <n v="11.7"/>
    <n v="13"/>
    <n v="13.2"/>
    <n v="2.5"/>
    <n v="22"/>
    <n v="6.7"/>
    <n v="143.80000000000001"/>
    <x v="83"/>
  </r>
  <r>
    <x v="128"/>
    <x v="0"/>
    <x v="8"/>
    <n v="0"/>
    <n v="0"/>
    <n v="0"/>
    <n v="0"/>
    <n v="0"/>
    <n v="0"/>
    <n v="0"/>
    <n v="0"/>
    <n v="0"/>
    <n v="0"/>
    <n v="0"/>
    <n v="0"/>
    <n v="0"/>
    <n v="0"/>
    <n v="0"/>
    <n v="0"/>
    <n v="0"/>
    <n v="0"/>
    <n v="0"/>
    <n v="0"/>
    <n v="0"/>
    <n v="0"/>
    <n v="0"/>
    <n v="0"/>
    <n v="0"/>
    <n v="0"/>
    <x v="1"/>
  </r>
  <r>
    <x v="129"/>
    <x v="0"/>
    <x v="1"/>
    <n v="159.80000000000001"/>
    <n v="151.80000000000001"/>
    <n v="116"/>
    <n v="114.3"/>
    <n v="156.9"/>
    <n v="47.9"/>
    <n v="187.5"/>
    <n v="134.6"/>
    <n v="148.30000000000001"/>
    <n v="175.7"/>
    <n v="121"/>
    <n v="107.7"/>
    <n v="1621.5"/>
    <n v="27.9"/>
    <n v="15"/>
    <n v="17.7"/>
    <n v="22.6"/>
    <n v="42.7"/>
    <n v="4.2"/>
    <n v="20.2"/>
    <n v="25.7"/>
    <n v="24.3"/>
    <n v="27.7"/>
    <n v="63.9"/>
    <n v="28.4"/>
    <n v="320.29999999999995"/>
    <x v="84"/>
  </r>
  <r>
    <x v="130"/>
    <x v="0"/>
    <x v="5"/>
    <n v="0"/>
    <n v="0"/>
    <n v="0"/>
    <n v="0"/>
    <n v="0"/>
    <n v="0"/>
    <n v="0"/>
    <n v="0"/>
    <n v="0"/>
    <n v="0"/>
    <n v="0"/>
    <n v="0"/>
    <n v="0"/>
    <n v="0"/>
    <n v="0"/>
    <n v="0"/>
    <n v="0"/>
    <n v="0"/>
    <n v="0"/>
    <n v="0"/>
    <n v="0"/>
    <n v="0"/>
    <n v="0"/>
    <n v="0"/>
    <n v="0"/>
    <n v="0"/>
    <x v="1"/>
  </r>
  <r>
    <x v="131"/>
    <x v="0"/>
    <x v="2"/>
    <n v="0"/>
    <n v="0"/>
    <n v="0"/>
    <n v="0"/>
    <n v="0"/>
    <n v="0"/>
    <n v="0"/>
    <n v="61.1"/>
    <n v="16.7"/>
    <n v="37.200000000000003"/>
    <n v="104.3"/>
    <n v="213.7"/>
    <n v="433"/>
    <n v="0"/>
    <n v="0"/>
    <n v="0"/>
    <n v="0"/>
    <n v="0"/>
    <n v="0"/>
    <n v="0"/>
    <n v="89.9"/>
    <n v="160.9"/>
    <n v="152.4"/>
    <n v="84.9"/>
    <n v="15.6"/>
    <n v="503.70000000000005"/>
    <x v="85"/>
  </r>
  <r>
    <x v="132"/>
    <x v="0"/>
    <x v="5"/>
    <n v="138.9"/>
    <n v="112.6"/>
    <n v="152.80000000000001"/>
    <n v="134.1"/>
    <n v="144.9"/>
    <n v="124.3"/>
    <n v="148.18"/>
    <n v="103.99"/>
    <n v="151.74"/>
    <n v="141.30000000000001"/>
    <n v="121.47"/>
    <n v="132.03"/>
    <n v="1606.31"/>
    <n v="34.700000000000003"/>
    <n v="18.899999999999999"/>
    <n v="5.7"/>
    <n v="24.1"/>
    <n v="48.3"/>
    <n v="13.1"/>
    <n v="7.4"/>
    <n v="3.6"/>
    <n v="4"/>
    <n v="21.9"/>
    <n v="13.3"/>
    <n v="12.8"/>
    <n v="207.8"/>
    <x v="86"/>
  </r>
  <r>
    <x v="133"/>
    <x v="0"/>
    <x v="1"/>
    <n v="0"/>
    <n v="0"/>
    <n v="0"/>
    <n v="0"/>
    <n v="1.6"/>
    <n v="25.7"/>
    <n v="16"/>
    <n v="1"/>
    <n v="0"/>
    <n v="0"/>
    <n v="0"/>
    <n v="0"/>
    <n v="44.3"/>
    <n v="0"/>
    <n v="0"/>
    <n v="0"/>
    <n v="0"/>
    <n v="122.4"/>
    <n v="71.3"/>
    <n v="111.5"/>
    <n v="0"/>
    <n v="0"/>
    <n v="0"/>
    <n v="0"/>
    <n v="0"/>
    <n v="305.2"/>
    <x v="87"/>
  </r>
  <r>
    <x v="134"/>
    <x v="0"/>
    <x v="7"/>
    <n v="0"/>
    <n v="0"/>
    <n v="0"/>
    <n v="0"/>
    <n v="0"/>
    <n v="0"/>
    <n v="0"/>
    <n v="0"/>
    <n v="0"/>
    <n v="0"/>
    <n v="0"/>
    <n v="0"/>
    <n v="0"/>
    <n v="0"/>
    <n v="0"/>
    <n v="0"/>
    <n v="0"/>
    <n v="0"/>
    <n v="0"/>
    <n v="0"/>
    <n v="0"/>
    <n v="0"/>
    <n v="0"/>
    <n v="0"/>
    <n v="0"/>
    <n v="0"/>
    <x v="1"/>
  </r>
  <r>
    <x v="135"/>
    <x v="0"/>
    <x v="5"/>
    <n v="0"/>
    <n v="0"/>
    <n v="0"/>
    <n v="0"/>
    <n v="0"/>
    <n v="0"/>
    <n v="0"/>
    <n v="0"/>
    <n v="0"/>
    <n v="0"/>
    <n v="0"/>
    <n v="0"/>
    <n v="0"/>
    <n v="0"/>
    <n v="0"/>
    <n v="0"/>
    <n v="0"/>
    <n v="0"/>
    <n v="0"/>
    <n v="0"/>
    <n v="0"/>
    <n v="0"/>
    <n v="0"/>
    <n v="0"/>
    <n v="0"/>
    <n v="0"/>
    <x v="1"/>
  </r>
  <r>
    <x v="136"/>
    <x v="0"/>
    <x v="2"/>
    <n v="0"/>
    <n v="0"/>
    <n v="0"/>
    <n v="0"/>
    <n v="0"/>
    <n v="0"/>
    <n v="0"/>
    <n v="37.799999999999997"/>
    <n v="52.2"/>
    <n v="71.400000000000006"/>
    <n v="44"/>
    <n v="103.3"/>
    <n v="308.7"/>
    <n v="0"/>
    <n v="0"/>
    <n v="0"/>
    <n v="0"/>
    <n v="0"/>
    <n v="0"/>
    <n v="0"/>
    <n v="134.5"/>
    <n v="141.19999999999999"/>
    <n v="122.4"/>
    <n v="142.69999999999999"/>
    <n v="91.5"/>
    <n v="632.29999999999995"/>
    <x v="88"/>
  </r>
  <r>
    <x v="137"/>
    <x v="0"/>
    <x v="8"/>
    <n v="102.5"/>
    <n v="134.9"/>
    <n v="112.2"/>
    <n v="67.2"/>
    <n v="104.8"/>
    <n v="106.4"/>
    <n v="93.7"/>
    <n v="103"/>
    <n v="62.6"/>
    <n v="64.8"/>
    <n v="90.7"/>
    <n v="53.7"/>
    <n v="1096.5"/>
    <n v="0"/>
    <n v="6.1"/>
    <n v="30"/>
    <n v="0"/>
    <n v="2.2999999999999998"/>
    <n v="29"/>
    <n v="0"/>
    <n v="0"/>
    <n v="0"/>
    <n v="20.5"/>
    <n v="40"/>
    <n v="0"/>
    <n v="127.9"/>
    <x v="89"/>
  </r>
  <r>
    <x v="138"/>
    <x v="0"/>
    <x v="0"/>
    <n v="0"/>
    <n v="0"/>
    <n v="0"/>
    <n v="0"/>
    <n v="0"/>
    <n v="0"/>
    <n v="0"/>
    <n v="0"/>
    <n v="0"/>
    <n v="0"/>
    <n v="0"/>
    <n v="0"/>
    <n v="0"/>
    <n v="0"/>
    <n v="0"/>
    <n v="0"/>
    <n v="0"/>
    <n v="0"/>
    <n v="0"/>
    <n v="0"/>
    <n v="0"/>
    <n v="0"/>
    <n v="0"/>
    <n v="0"/>
    <n v="0"/>
    <n v="0"/>
    <x v="1"/>
  </r>
  <r>
    <x v="139"/>
    <x v="0"/>
    <x v="0"/>
    <n v="85.9"/>
    <n v="108.1"/>
    <n v="139.5"/>
    <n v="169.3"/>
    <n v="165.1"/>
    <n v="184"/>
    <n v="187.4"/>
    <n v="166.6"/>
    <n v="153.5"/>
    <n v="72.599999999999994"/>
    <n v="117.7"/>
    <n v="58.1"/>
    <n v="1607.7999999999997"/>
    <n v="18.899999999999999"/>
    <n v="10"/>
    <n v="39"/>
    <n v="9.1"/>
    <n v="56.3"/>
    <n v="13.2"/>
    <n v="11.6"/>
    <n v="13.5"/>
    <n v="6"/>
    <n v="6.2"/>
    <n v="55.7"/>
    <n v="5.6"/>
    <n v="245.1"/>
    <x v="90"/>
  </r>
  <r>
    <x v="140"/>
    <x v="0"/>
    <x v="8"/>
    <n v="200.4"/>
    <n v="199.3"/>
    <n v="232.8"/>
    <n v="210.7"/>
    <n v="176.01"/>
    <n v="137"/>
    <n v="207.1"/>
    <n v="191.6"/>
    <n v="163.5"/>
    <n v="171.4"/>
    <n v="205.3"/>
    <n v="87.1"/>
    <n v="2182.21"/>
    <n v="4.9000000000000004"/>
    <n v="4"/>
    <n v="8.5"/>
    <n v="3"/>
    <n v="3.5"/>
    <n v="0"/>
    <n v="1.6"/>
    <n v="2"/>
    <n v="8.9"/>
    <n v="8.3000000000000007"/>
    <n v="2.4"/>
    <n v="2"/>
    <n v="49.1"/>
    <x v="91"/>
  </r>
  <r>
    <x v="141"/>
    <x v="0"/>
    <x v="5"/>
    <n v="65.599999999999994"/>
    <n v="188.5"/>
    <n v="223.6"/>
    <n v="206.6"/>
    <n v="166"/>
    <n v="112.6"/>
    <n v="0"/>
    <n v="0"/>
    <n v="0"/>
    <n v="0"/>
    <n v="0"/>
    <n v="0"/>
    <n v="962.9"/>
    <n v="11.1"/>
    <n v="4.8"/>
    <n v="6.4"/>
    <n v="0"/>
    <n v="1.2"/>
    <n v="0"/>
    <n v="0"/>
    <n v="0"/>
    <n v="0"/>
    <n v="0"/>
    <n v="0"/>
    <n v="0"/>
    <n v="23.499999999999996"/>
    <x v="92"/>
  </r>
  <r>
    <x v="142"/>
    <x v="0"/>
    <x v="5"/>
    <n v="190.4"/>
    <n v="166.9"/>
    <n v="170.8"/>
    <n v="120"/>
    <n v="193.6"/>
    <n v="199.9"/>
    <n v="186.9"/>
    <n v="196.9"/>
    <n v="169.4"/>
    <n v="141.4"/>
    <n v="95.5"/>
    <n v="154.30000000000001"/>
    <n v="1986.0000000000005"/>
    <n v="0"/>
    <n v="0"/>
    <n v="0"/>
    <n v="9.1999999999999993"/>
    <n v="10.8"/>
    <n v="3.6"/>
    <n v="4.3"/>
    <n v="1.4"/>
    <n v="2.8"/>
    <n v="13.2"/>
    <n v="12.7"/>
    <n v="4"/>
    <n v="62"/>
    <x v="93"/>
  </r>
  <r>
    <x v="143"/>
    <x v="0"/>
    <x v="8"/>
    <n v="251.6"/>
    <n v="175.3"/>
    <n v="222.4"/>
    <n v="150.80000000000001"/>
    <n v="108"/>
    <n v="62.4"/>
    <n v="78"/>
    <n v="114"/>
    <n v="102.8"/>
    <n v="125.7"/>
    <n v="146"/>
    <n v="87.7"/>
    <n v="1624.7"/>
    <n v="6.1"/>
    <n v="6"/>
    <n v="12"/>
    <n v="10"/>
    <n v="16.7"/>
    <n v="15.3"/>
    <n v="7.6"/>
    <n v="21.4"/>
    <n v="21"/>
    <n v="14.4"/>
    <n v="14.7"/>
    <n v="2.1"/>
    <n v="147.29999999999998"/>
    <x v="94"/>
  </r>
  <r>
    <x v="144"/>
    <x v="0"/>
    <x v="7"/>
    <n v="0"/>
    <n v="0"/>
    <n v="0"/>
    <n v="0"/>
    <n v="0"/>
    <n v="0"/>
    <n v="0"/>
    <n v="0"/>
    <n v="18"/>
    <n v="122.1"/>
    <n v="163.9"/>
    <n v="50.3"/>
    <n v="354.3"/>
    <n v="0"/>
    <n v="0"/>
    <n v="0"/>
    <n v="0"/>
    <n v="0"/>
    <n v="0"/>
    <n v="0"/>
    <n v="0"/>
    <n v="18.2"/>
    <n v="16.3"/>
    <n v="24.9"/>
    <n v="85.3"/>
    <n v="144.69999999999999"/>
    <x v="95"/>
  </r>
  <r>
    <x v="145"/>
    <x v="0"/>
    <x v="0"/>
    <n v="82.3"/>
    <n v="157.1"/>
    <n v="141.1"/>
    <n v="126.2"/>
    <n v="120.1"/>
    <n v="139.9"/>
    <n v="122.9"/>
    <n v="122.6"/>
    <n v="127.3"/>
    <n v="118.2"/>
    <n v="100.3"/>
    <n v="105.8"/>
    <n v="1463.8"/>
    <n v="0"/>
    <n v="0"/>
    <n v="1.8"/>
    <n v="0"/>
    <n v="10.4"/>
    <n v="0.4"/>
    <n v="0"/>
    <n v="5"/>
    <n v="0.4"/>
    <n v="2.2000000000000002"/>
    <n v="13"/>
    <n v="13.4"/>
    <n v="46.6"/>
    <x v="96"/>
  </r>
  <r>
    <x v="146"/>
    <x v="0"/>
    <x v="8"/>
    <n v="97.4"/>
    <n v="148.1"/>
    <n v="199.11"/>
    <n v="127.4"/>
    <n v="248"/>
    <n v="101.7"/>
    <n v="146.22"/>
    <n v="125.11"/>
    <n v="214.1"/>
    <n v="195.89"/>
    <n v="235.8"/>
    <n v="129"/>
    <n v="1967.8299999999997"/>
    <n v="21.5"/>
    <n v="21.9"/>
    <n v="11.7"/>
    <n v="19.399999999999999"/>
    <n v="12.7"/>
    <n v="4.5"/>
    <n v="2.1"/>
    <n v="6.6"/>
    <n v="7.6"/>
    <n v="21.9"/>
    <n v="30.6"/>
    <n v="1"/>
    <n v="161.49999999999997"/>
    <x v="97"/>
  </r>
  <r>
    <x v="147"/>
    <x v="0"/>
    <x v="5"/>
    <n v="144.69999999999999"/>
    <n v="208.2"/>
    <n v="199.5"/>
    <n v="101.9"/>
    <n v="0.2"/>
    <n v="0"/>
    <n v="0"/>
    <n v="0"/>
    <n v="0"/>
    <n v="0"/>
    <n v="0"/>
    <n v="0"/>
    <n v="654.5"/>
    <n v="14.4"/>
    <n v="0.5"/>
    <n v="0"/>
    <n v="47.5"/>
    <n v="8"/>
    <n v="0"/>
    <n v="0"/>
    <n v="0"/>
    <n v="0"/>
    <n v="0"/>
    <n v="0"/>
    <n v="0"/>
    <n v="70.400000000000006"/>
    <x v="98"/>
  </r>
  <r>
    <x v="148"/>
    <x v="0"/>
    <x v="2"/>
    <n v="200"/>
    <n v="188.8"/>
    <n v="184.1"/>
    <n v="182.5"/>
    <n v="63.4"/>
    <n v="7.5"/>
    <n v="0"/>
    <n v="0"/>
    <n v="0"/>
    <n v="0"/>
    <n v="0"/>
    <n v="0"/>
    <n v="826.3"/>
    <n v="8.4"/>
    <n v="5.4"/>
    <n v="4.2"/>
    <n v="3"/>
    <n v="9.4"/>
    <n v="0"/>
    <n v="0"/>
    <n v="0"/>
    <n v="0"/>
    <n v="0"/>
    <n v="0"/>
    <n v="0"/>
    <n v="30.4"/>
    <x v="99"/>
  </r>
  <r>
    <x v="149"/>
    <x v="0"/>
    <x v="8"/>
    <n v="0"/>
    <n v="0"/>
    <n v="0"/>
    <n v="0"/>
    <n v="0"/>
    <n v="0"/>
    <n v="0"/>
    <n v="0"/>
    <n v="0"/>
    <n v="0"/>
    <n v="0"/>
    <n v="0"/>
    <n v="0"/>
    <n v="0"/>
    <n v="0"/>
    <n v="0"/>
    <n v="0"/>
    <n v="0"/>
    <n v="0"/>
    <n v="0"/>
    <n v="0"/>
    <n v="0"/>
    <n v="0"/>
    <n v="0"/>
    <n v="0"/>
    <n v="0"/>
    <x v="1"/>
  </r>
  <r>
    <x v="150"/>
    <x v="0"/>
    <x v="0"/>
    <n v="0"/>
    <n v="0"/>
    <n v="0"/>
    <n v="0"/>
    <n v="0"/>
    <n v="0"/>
    <n v="0"/>
    <n v="0"/>
    <n v="0"/>
    <n v="0"/>
    <n v="0"/>
    <n v="0"/>
    <n v="0"/>
    <n v="0"/>
    <n v="0"/>
    <n v="0"/>
    <n v="0"/>
    <n v="0"/>
    <n v="0"/>
    <n v="0"/>
    <n v="0"/>
    <n v="0"/>
    <n v="0"/>
    <n v="0"/>
    <n v="0"/>
    <n v="0"/>
    <x v="1"/>
  </r>
  <r>
    <x v="151"/>
    <x v="0"/>
    <x v="5"/>
    <n v="0"/>
    <n v="0"/>
    <n v="0"/>
    <n v="0"/>
    <n v="0"/>
    <n v="0"/>
    <n v="0"/>
    <n v="0"/>
    <n v="0"/>
    <n v="0"/>
    <n v="0"/>
    <n v="0"/>
    <n v="0"/>
    <n v="0"/>
    <n v="0"/>
    <n v="0"/>
    <n v="0"/>
    <n v="0"/>
    <n v="0"/>
    <n v="0"/>
    <n v="0"/>
    <n v="0"/>
    <n v="0"/>
    <n v="0"/>
    <n v="0"/>
    <n v="0"/>
    <x v="1"/>
  </r>
  <r>
    <x v="152"/>
    <x v="0"/>
    <x v="6"/>
    <n v="179.6"/>
    <n v="163.1"/>
    <n v="175.1"/>
    <n v="171.4"/>
    <n v="163.30000000000001"/>
    <n v="113.7"/>
    <n v="139.69999999999999"/>
    <n v="105.6"/>
    <n v="98.7"/>
    <n v="123.4"/>
    <n v="121.3"/>
    <n v="88.1"/>
    <n v="1643"/>
    <n v="0"/>
    <n v="0"/>
    <n v="0"/>
    <n v="0"/>
    <n v="0"/>
    <n v="0"/>
    <n v="0"/>
    <n v="0"/>
    <n v="0"/>
    <n v="0"/>
    <n v="0"/>
    <n v="0"/>
    <n v="0"/>
    <x v="100"/>
  </r>
  <r>
    <x v="153"/>
    <x v="0"/>
    <x v="8"/>
    <n v="0"/>
    <n v="0"/>
    <n v="0"/>
    <n v="0"/>
    <n v="0"/>
    <n v="0"/>
    <n v="0"/>
    <n v="0"/>
    <n v="0"/>
    <n v="0"/>
    <n v="0"/>
    <n v="0"/>
    <n v="0"/>
    <n v="0"/>
    <n v="0"/>
    <n v="0"/>
    <n v="0"/>
    <n v="0"/>
    <n v="0"/>
    <n v="0"/>
    <n v="0"/>
    <n v="0"/>
    <n v="0"/>
    <n v="0"/>
    <n v="0"/>
    <n v="0"/>
    <x v="1"/>
  </r>
  <r>
    <x v="154"/>
    <x v="0"/>
    <x v="1"/>
    <n v="101.4"/>
    <n v="74.8"/>
    <n v="130.4"/>
    <n v="131.4"/>
    <n v="141.4"/>
    <n v="120.1"/>
    <n v="160.19999999999999"/>
    <n v="100.1"/>
    <n v="120.5"/>
    <n v="131"/>
    <n v="111"/>
    <n v="72.400000000000006"/>
    <n v="1394.7000000000003"/>
    <n v="12.7"/>
    <n v="17.100000000000001"/>
    <n v="17.3"/>
    <n v="25.8"/>
    <n v="16.600000000000001"/>
    <n v="29.8"/>
    <n v="8.4"/>
    <n v="18.3"/>
    <n v="21"/>
    <n v="22.3"/>
    <n v="20.3"/>
    <n v="2.4"/>
    <n v="212.00000000000003"/>
    <x v="101"/>
  </r>
  <r>
    <x v="155"/>
    <x v="0"/>
    <x v="5"/>
    <n v="0"/>
    <n v="0"/>
    <n v="0"/>
    <n v="1.9"/>
    <n v="155.6"/>
    <n v="240.7"/>
    <n v="180.3"/>
    <n v="116.5"/>
    <n v="190.7"/>
    <n v="155.41999999999999"/>
    <n v="144.94"/>
    <n v="227.2"/>
    <n v="1413.2600000000002"/>
    <n v="0"/>
    <n v="0"/>
    <n v="0"/>
    <n v="0"/>
    <n v="9.8000000000000007"/>
    <n v="9.6"/>
    <n v="9.4"/>
    <n v="0"/>
    <n v="3.4"/>
    <n v="8.8000000000000007"/>
    <n v="37.6"/>
    <n v="5.2"/>
    <n v="83.8"/>
    <x v="102"/>
  </r>
  <r>
    <x v="156"/>
    <x v="0"/>
    <x v="1"/>
    <n v="0"/>
    <n v="0"/>
    <n v="0"/>
    <n v="0"/>
    <n v="0"/>
    <n v="0"/>
    <n v="0"/>
    <n v="0"/>
    <n v="0"/>
    <n v="0"/>
    <n v="0"/>
    <n v="0"/>
    <n v="0"/>
    <n v="0"/>
    <n v="0"/>
    <n v="0"/>
    <n v="0"/>
    <n v="0"/>
    <n v="0"/>
    <n v="0"/>
    <n v="0"/>
    <n v="0"/>
    <n v="0"/>
    <n v="0"/>
    <n v="0"/>
    <n v="0"/>
    <x v="1"/>
  </r>
  <r>
    <x v="157"/>
    <x v="0"/>
    <x v="7"/>
    <n v="0"/>
    <n v="0"/>
    <n v="0"/>
    <n v="0"/>
    <n v="0"/>
    <n v="0"/>
    <n v="0"/>
    <n v="0"/>
    <n v="7.6"/>
    <n v="143.4"/>
    <n v="134.5"/>
    <n v="173.2"/>
    <n v="458.7"/>
    <n v="0"/>
    <n v="0"/>
    <n v="0"/>
    <n v="0"/>
    <n v="0"/>
    <n v="0"/>
    <n v="0"/>
    <n v="0"/>
    <n v="23.4"/>
    <n v="30.2"/>
    <n v="12.4"/>
    <n v="8.4"/>
    <n v="74.400000000000006"/>
    <x v="103"/>
  </r>
  <r>
    <x v="158"/>
    <x v="0"/>
    <x v="7"/>
    <n v="0"/>
    <n v="0"/>
    <n v="0"/>
    <n v="0"/>
    <n v="11.5"/>
    <n v="2"/>
    <n v="4.8"/>
    <n v="0"/>
    <n v="0"/>
    <n v="0"/>
    <n v="0"/>
    <n v="0"/>
    <n v="18.3"/>
    <n v="0"/>
    <n v="0"/>
    <n v="0"/>
    <n v="0"/>
    <n v="87.7"/>
    <n v="73.5"/>
    <n v="65"/>
    <n v="0"/>
    <n v="0"/>
    <n v="0"/>
    <n v="0"/>
    <n v="0"/>
    <n v="226.2"/>
    <x v="104"/>
  </r>
  <r>
    <x v="159"/>
    <x v="0"/>
    <x v="8"/>
    <n v="68.400000000000006"/>
    <n v="106.4"/>
    <n v="108.7"/>
    <n v="101.4"/>
    <n v="139"/>
    <n v="64.3"/>
    <n v="107.9"/>
    <n v="73.900000000000006"/>
    <n v="75.400000000000006"/>
    <n v="73.5"/>
    <n v="80.2"/>
    <n v="78.5"/>
    <n v="1077.5999999999999"/>
    <n v="20.100000000000001"/>
    <n v="16.2"/>
    <n v="4.5"/>
    <n v="24.9"/>
    <n v="22.5"/>
    <n v="42.8"/>
    <n v="6.6"/>
    <n v="10"/>
    <n v="38.4"/>
    <n v="32.299999999999997"/>
    <n v="39.4"/>
    <n v="24.2"/>
    <n v="281.89999999999998"/>
    <x v="105"/>
  </r>
  <r>
    <x v="160"/>
    <x v="0"/>
    <x v="0"/>
    <n v="0"/>
    <n v="0"/>
    <n v="0"/>
    <n v="0"/>
    <n v="0"/>
    <n v="0"/>
    <n v="0"/>
    <n v="0"/>
    <n v="0"/>
    <n v="0"/>
    <n v="0"/>
    <n v="0"/>
    <n v="0"/>
    <n v="0"/>
    <n v="0"/>
    <n v="0"/>
    <n v="0"/>
    <n v="0"/>
    <n v="0"/>
    <n v="0"/>
    <n v="0"/>
    <n v="0"/>
    <n v="0"/>
    <n v="0"/>
    <n v="0"/>
    <n v="0"/>
    <x v="1"/>
  </r>
  <r>
    <x v="161"/>
    <x v="0"/>
    <x v="5"/>
    <n v="0"/>
    <n v="0"/>
    <n v="0"/>
    <n v="0"/>
    <n v="0"/>
    <n v="0"/>
    <n v="0"/>
    <n v="0"/>
    <n v="0"/>
    <n v="0"/>
    <n v="0"/>
    <n v="0"/>
    <n v="0"/>
    <n v="0"/>
    <n v="0"/>
    <n v="0"/>
    <n v="0"/>
    <n v="0"/>
    <n v="0"/>
    <n v="0"/>
    <n v="0"/>
    <n v="0"/>
    <n v="0"/>
    <n v="0"/>
    <n v="0"/>
    <n v="0"/>
    <x v="1"/>
  </r>
  <r>
    <x v="162"/>
    <x v="0"/>
    <x v="6"/>
    <n v="0"/>
    <n v="0"/>
    <n v="0"/>
    <n v="0"/>
    <n v="0"/>
    <n v="0"/>
    <n v="0"/>
    <n v="0"/>
    <n v="0"/>
    <n v="0"/>
    <n v="0"/>
    <n v="0"/>
    <n v="0"/>
    <n v="0"/>
    <n v="0"/>
    <n v="0"/>
    <n v="0"/>
    <n v="0"/>
    <n v="0"/>
    <n v="0"/>
    <n v="0"/>
    <n v="0"/>
    <n v="0"/>
    <n v="0"/>
    <n v="0"/>
    <n v="0"/>
    <x v="1"/>
  </r>
  <r>
    <x v="163"/>
    <x v="0"/>
    <x v="3"/>
    <n v="175.3"/>
    <n v="175.5"/>
    <n v="207.1"/>
    <n v="226.7"/>
    <n v="219.6"/>
    <n v="194.2"/>
    <n v="205.5"/>
    <n v="173.2"/>
    <n v="157.9"/>
    <n v="204.96"/>
    <n v="200.22"/>
    <n v="137.1"/>
    <n v="2277.2799999999997"/>
    <n v="47"/>
    <n v="37.6"/>
    <n v="23.9"/>
    <n v="28"/>
    <n v="37"/>
    <n v="51.1"/>
    <n v="21.1"/>
    <n v="8.1999999999999993"/>
    <n v="12.7"/>
    <n v="34.700000000000003"/>
    <n v="49"/>
    <n v="24.8"/>
    <n v="375.09999999999997"/>
    <x v="106"/>
  </r>
  <r>
    <x v="164"/>
    <x v="0"/>
    <x v="3"/>
    <n v="43.9"/>
    <n v="42"/>
    <n v="18.7"/>
    <n v="47.8"/>
    <n v="11.9"/>
    <n v="25.4"/>
    <n v="132.9"/>
    <n v="90"/>
    <n v="101.1"/>
    <n v="135.69999999999999"/>
    <n v="60.6"/>
    <n v="154.5"/>
    <n v="864.50000000000011"/>
    <n v="99.7"/>
    <n v="6.4"/>
    <n v="82.9"/>
    <n v="25.8"/>
    <n v="48.6"/>
    <n v="46.2"/>
    <n v="19.100000000000001"/>
    <n v="20.399999999999999"/>
    <n v="21.6"/>
    <n v="89.3"/>
    <n v="70.2"/>
    <n v="46.1"/>
    <n v="576.30000000000007"/>
    <x v="107"/>
  </r>
  <r>
    <x v="165"/>
    <x v="0"/>
    <x v="5"/>
    <n v="0"/>
    <n v="26.5"/>
    <n v="36.9"/>
    <n v="32.799999999999997"/>
    <n v="43"/>
    <n v="0"/>
    <n v="0"/>
    <n v="0"/>
    <n v="0"/>
    <n v="0"/>
    <n v="0"/>
    <n v="0"/>
    <n v="139.19999999999999"/>
    <n v="0"/>
    <n v="0"/>
    <n v="0"/>
    <n v="0"/>
    <n v="20"/>
    <n v="0"/>
    <n v="0"/>
    <n v="0"/>
    <n v="0"/>
    <n v="0"/>
    <n v="0"/>
    <n v="0"/>
    <n v="20"/>
    <x v="108"/>
  </r>
  <r>
    <x v="166"/>
    <x v="0"/>
    <x v="5"/>
    <n v="0"/>
    <n v="0"/>
    <n v="0"/>
    <n v="0"/>
    <n v="0"/>
    <n v="0"/>
    <n v="0"/>
    <n v="0"/>
    <n v="0"/>
    <n v="0"/>
    <n v="0"/>
    <n v="0"/>
    <n v="0"/>
    <n v="0"/>
    <n v="0"/>
    <n v="0"/>
    <n v="0"/>
    <n v="0"/>
    <n v="0"/>
    <n v="0"/>
    <n v="0"/>
    <n v="0"/>
    <n v="0"/>
    <n v="0"/>
    <n v="0"/>
    <n v="0"/>
    <x v="1"/>
  </r>
  <r>
    <x v="167"/>
    <x v="0"/>
    <x v="8"/>
    <n v="5"/>
    <n v="10.8"/>
    <n v="0.6"/>
    <n v="8.1"/>
    <n v="57.6"/>
    <n v="6.4"/>
    <n v="4"/>
    <n v="4.5"/>
    <n v="3.6"/>
    <n v="5.7"/>
    <n v="4.5"/>
    <n v="4.7"/>
    <n v="115.5"/>
    <n v="142.80000000000001"/>
    <n v="126.2"/>
    <n v="120.8"/>
    <n v="133"/>
    <n v="123.5"/>
    <n v="132.69999999999999"/>
    <n v="128.30000000000001"/>
    <n v="112.2"/>
    <n v="78.099999999999994"/>
    <n v="123"/>
    <n v="140.69999999999999"/>
    <n v="94.9"/>
    <n v="1456.2"/>
    <x v="109"/>
  </r>
  <r>
    <x v="168"/>
    <x v="0"/>
    <x v="2"/>
    <n v="55.5"/>
    <n v="86.9"/>
    <n v="70"/>
    <n v="67.099999999999994"/>
    <n v="74"/>
    <n v="63.5"/>
    <n v="74.5"/>
    <n v="14.3"/>
    <n v="0"/>
    <n v="0"/>
    <n v="0"/>
    <n v="0"/>
    <n v="505.8"/>
    <n v="21.6"/>
    <n v="34.9"/>
    <n v="26.4"/>
    <n v="48.8"/>
    <n v="55.1"/>
    <n v="49"/>
    <n v="34.5"/>
    <n v="17"/>
    <n v="0"/>
    <n v="0"/>
    <n v="0"/>
    <n v="0"/>
    <n v="287.29999999999995"/>
    <x v="110"/>
  </r>
  <r>
    <x v="169"/>
    <x v="0"/>
    <x v="1"/>
    <n v="0"/>
    <n v="0"/>
    <n v="0"/>
    <n v="0"/>
    <n v="0"/>
    <n v="0"/>
    <n v="0"/>
    <n v="0"/>
    <n v="0"/>
    <n v="0"/>
    <n v="0"/>
    <n v="0"/>
    <n v="0"/>
    <n v="0"/>
    <n v="0"/>
    <n v="0"/>
    <n v="0"/>
    <n v="0"/>
    <n v="0"/>
    <n v="0"/>
    <n v="0"/>
    <n v="0"/>
    <n v="0"/>
    <n v="0"/>
    <n v="0"/>
    <n v="0"/>
    <x v="1"/>
  </r>
  <r>
    <x v="170"/>
    <x v="0"/>
    <x v="3"/>
    <n v="78.099999999999994"/>
    <n v="170.3"/>
    <n v="212.6"/>
    <n v="138.9"/>
    <n v="218.7"/>
    <n v="135"/>
    <n v="158.9"/>
    <n v="116.6"/>
    <n v="120.1"/>
    <n v="162.1"/>
    <n v="156.80000000000001"/>
    <n v="263.7"/>
    <n v="1931.7999999999997"/>
    <n v="1.5"/>
    <n v="2.6"/>
    <n v="0.8"/>
    <n v="3"/>
    <n v="6"/>
    <n v="0.7"/>
    <n v="2.4"/>
    <n v="0"/>
    <n v="0"/>
    <n v="0.3"/>
    <n v="3"/>
    <n v="0"/>
    <n v="20.299999999999997"/>
    <x v="111"/>
  </r>
  <r>
    <x v="171"/>
    <x v="0"/>
    <x v="0"/>
    <n v="71.599999999999994"/>
    <n v="68.900000000000006"/>
    <n v="258.39999999999998"/>
    <n v="238.9"/>
    <n v="206.8"/>
    <n v="168.2"/>
    <n v="153"/>
    <n v="187.1"/>
    <n v="166.9"/>
    <n v="106.9"/>
    <n v="113.3"/>
    <n v="98.3"/>
    <n v="1838.3"/>
    <n v="32.6"/>
    <n v="25.4"/>
    <n v="6.4"/>
    <n v="16.899999999999999"/>
    <n v="15.5"/>
    <n v="35.799999999999997"/>
    <n v="16.8"/>
    <n v="0"/>
    <n v="7"/>
    <n v="25.5"/>
    <n v="9.1"/>
    <n v="17.5"/>
    <n v="208.50000000000003"/>
    <x v="112"/>
  </r>
  <r>
    <x v="172"/>
    <x v="0"/>
    <x v="5"/>
    <n v="168"/>
    <n v="105"/>
    <n v="109.7"/>
    <n v="120.4"/>
    <n v="95.9"/>
    <n v="62.8"/>
    <n v="92.2"/>
    <n v="60.9"/>
    <n v="135.19999999999999"/>
    <n v="216"/>
    <n v="146.19999999999999"/>
    <n v="90.4"/>
    <n v="1402.7"/>
    <n v="6.3"/>
    <n v="3.3"/>
    <n v="12.8"/>
    <n v="12.3"/>
    <n v="52.7"/>
    <n v="11"/>
    <n v="10.199999999999999"/>
    <n v="14.2"/>
    <n v="17.3"/>
    <n v="32.5"/>
    <n v="53.6"/>
    <n v="0"/>
    <n v="226.20000000000002"/>
    <x v="113"/>
  </r>
  <r>
    <x v="173"/>
    <x v="0"/>
    <x v="0"/>
    <n v="66.400000000000006"/>
    <n v="92.4"/>
    <n v="256.39999999999998"/>
    <n v="216.6"/>
    <n v="174.1"/>
    <n v="58.1"/>
    <n v="56.3"/>
    <n v="60.2"/>
    <n v="64.400000000000006"/>
    <n v="86.5"/>
    <n v="80.2"/>
    <n v="139.5"/>
    <n v="1351.1000000000001"/>
    <n v="47.2"/>
    <n v="44"/>
    <n v="37"/>
    <n v="19.5"/>
    <n v="43.5"/>
    <n v="56"/>
    <n v="29"/>
    <n v="30"/>
    <n v="57.5"/>
    <n v="45"/>
    <n v="46.5"/>
    <n v="11.5"/>
    <n v="466.7"/>
    <x v="114"/>
  </r>
  <r>
    <x v="174"/>
    <x v="0"/>
    <x v="4"/>
    <n v="0"/>
    <n v="0"/>
    <n v="0"/>
    <n v="0"/>
    <n v="0"/>
    <n v="0"/>
    <n v="0"/>
    <n v="0"/>
    <n v="0"/>
    <n v="0"/>
    <n v="0"/>
    <n v="0"/>
    <n v="0"/>
    <n v="0"/>
    <n v="0"/>
    <n v="0"/>
    <n v="0"/>
    <n v="0"/>
    <n v="0"/>
    <n v="0"/>
    <n v="0"/>
    <n v="0"/>
    <n v="0"/>
    <n v="0"/>
    <n v="0"/>
    <n v="0"/>
    <x v="1"/>
  </r>
  <r>
    <x v="175"/>
    <x v="0"/>
    <x v="8"/>
    <n v="64.7"/>
    <n v="14"/>
    <n v="39.200000000000003"/>
    <n v="41.8"/>
    <n v="26.4"/>
    <n v="40.5"/>
    <n v="45.9"/>
    <n v="39.700000000000003"/>
    <n v="60.3"/>
    <n v="54.2"/>
    <n v="48.2"/>
    <n v="74.2"/>
    <n v="549.1"/>
    <n v="85.7"/>
    <n v="85.5"/>
    <n v="94.2"/>
    <n v="110.7"/>
    <n v="98.6"/>
    <n v="95"/>
    <n v="105.9"/>
    <n v="74"/>
    <n v="80.400000000000006"/>
    <n v="76.099999999999994"/>
    <n v="16.899999999999999"/>
    <n v="42.7"/>
    <n v="965.69999999999993"/>
    <x v="115"/>
  </r>
  <r>
    <x v="176"/>
    <x v="0"/>
    <x v="2"/>
    <n v="114.1"/>
    <n v="127.2"/>
    <n v="206.4"/>
    <n v="163.69999999999999"/>
    <n v="205.1"/>
    <n v="149.69999999999999"/>
    <n v="93.3"/>
    <n v="128.5"/>
    <n v="190.2"/>
    <n v="152.75"/>
    <n v="137"/>
    <n v="170.3"/>
    <n v="1838.25"/>
    <n v="39.1"/>
    <n v="29.9"/>
    <n v="22.5"/>
    <n v="32.1"/>
    <n v="9.5"/>
    <n v="9.5"/>
    <n v="6.3"/>
    <n v="2.5"/>
    <n v="3.9"/>
    <n v="4.3"/>
    <n v="20.5"/>
    <n v="1"/>
    <n v="181.10000000000002"/>
    <x v="116"/>
  </r>
  <r>
    <x v="177"/>
    <x v="0"/>
    <x v="0"/>
    <n v="129.1"/>
    <n v="92.2"/>
    <n v="112.3"/>
    <n v="88.2"/>
    <n v="137.9"/>
    <n v="92.4"/>
    <n v="111.1"/>
    <n v="70.2"/>
    <n v="93"/>
    <n v="101.3"/>
    <n v="101"/>
    <n v="54.7"/>
    <n v="1183.4000000000001"/>
    <n v="1"/>
    <n v="1"/>
    <n v="0"/>
    <n v="0.7"/>
    <n v="0"/>
    <n v="0"/>
    <n v="0"/>
    <n v="0"/>
    <n v="0"/>
    <n v="1"/>
    <n v="0"/>
    <n v="0"/>
    <n v="3.7"/>
    <x v="117"/>
  </r>
  <r>
    <x v="178"/>
    <x v="0"/>
    <x v="7"/>
    <n v="177.7"/>
    <n v="137.6"/>
    <n v="164"/>
    <n v="207.7"/>
    <n v="107.3"/>
    <n v="152.1"/>
    <n v="184.8"/>
    <n v="150.19999999999999"/>
    <n v="145.1"/>
    <n v="260.39999999999998"/>
    <n v="224.1"/>
    <n v="135.69999999999999"/>
    <n v="2046.7"/>
    <n v="0"/>
    <n v="1"/>
    <n v="6"/>
    <n v="0"/>
    <n v="0"/>
    <n v="0"/>
    <n v="0"/>
    <n v="0"/>
    <n v="0"/>
    <n v="0"/>
    <n v="0"/>
    <n v="0"/>
    <n v="7"/>
    <x v="118"/>
  </r>
  <r>
    <x v="179"/>
    <x v="0"/>
    <x v="1"/>
    <n v="134.80000000000001"/>
    <n v="121.9"/>
    <n v="148.6"/>
    <n v="133.80000000000001"/>
    <n v="151.4"/>
    <n v="147.30000000000001"/>
    <n v="148.1"/>
    <n v="71"/>
    <n v="129.5"/>
    <n v="116.7"/>
    <n v="124.9"/>
    <n v="86.7"/>
    <n v="1514.7000000000003"/>
    <n v="11.4"/>
    <n v="16.8"/>
    <n v="10.4"/>
    <n v="11.2"/>
    <n v="14.1"/>
    <n v="6.5"/>
    <n v="10.9"/>
    <n v="3.6"/>
    <n v="10.6"/>
    <n v="19.5"/>
    <n v="12.3"/>
    <n v="11"/>
    <n v="138.30000000000001"/>
    <x v="119"/>
  </r>
  <r>
    <x v="180"/>
    <x v="0"/>
    <x v="4"/>
    <n v="202.4"/>
    <n v="131.19999999999999"/>
    <n v="191.1"/>
    <n v="194.4"/>
    <n v="197.2"/>
    <n v="158.19999999999999"/>
    <n v="100.7"/>
    <n v="201.1"/>
    <n v="211.8"/>
    <n v="183.9"/>
    <n v="157"/>
    <n v="116.9"/>
    <n v="2045.9"/>
    <n v="13.1"/>
    <n v="15.4"/>
    <n v="24.1"/>
    <n v="14.2"/>
    <n v="13.4"/>
    <n v="9.1999999999999993"/>
    <n v="5.3"/>
    <n v="0.9"/>
    <n v="6.3"/>
    <n v="4.0999999999999996"/>
    <n v="5.2"/>
    <n v="3.5"/>
    <n v="114.7"/>
    <x v="120"/>
  </r>
  <r>
    <x v="181"/>
    <x v="0"/>
    <x v="6"/>
    <n v="165.6"/>
    <n v="136.30000000000001"/>
    <n v="147.6"/>
    <n v="152.1"/>
    <n v="164.4"/>
    <n v="149"/>
    <n v="133.6"/>
    <n v="152"/>
    <n v="162.1"/>
    <n v="170.7"/>
    <n v="176.3"/>
    <n v="113.3"/>
    <n v="1822.9999999999998"/>
    <n v="1.5"/>
    <n v="0"/>
    <n v="0"/>
    <n v="0"/>
    <n v="0"/>
    <n v="0"/>
    <n v="0"/>
    <n v="0"/>
    <n v="14.2"/>
    <n v="30.1"/>
    <n v="0"/>
    <n v="1"/>
    <n v="46.8"/>
    <x v="121"/>
  </r>
  <r>
    <x v="182"/>
    <x v="0"/>
    <x v="3"/>
    <n v="129.19999999999999"/>
    <n v="76.2"/>
    <n v="82"/>
    <n v="121.4"/>
    <n v="149.80000000000001"/>
    <n v="137.47"/>
    <n v="128.62"/>
    <n v="94.7"/>
    <n v="111.4"/>
    <n v="52.7"/>
    <n v="51.4"/>
    <n v="24"/>
    <n v="1158.8900000000001"/>
    <n v="76.5"/>
    <n v="41"/>
    <n v="48.4"/>
    <n v="42.8"/>
    <n v="37.5"/>
    <n v="23.5"/>
    <n v="27.3"/>
    <n v="9.5"/>
    <n v="49.4"/>
    <n v="22.5"/>
    <n v="49.5"/>
    <n v="34"/>
    <n v="461.9"/>
    <x v="122"/>
  </r>
  <r>
    <x v="183"/>
    <x v="0"/>
    <x v="6"/>
    <n v="261.89999999999998"/>
    <n v="218.7"/>
    <n v="250.9"/>
    <n v="156.80000000000001"/>
    <n v="230.5"/>
    <n v="176.6"/>
    <n v="195.7"/>
    <n v="180.7"/>
    <n v="224.8"/>
    <n v="233"/>
    <n v="304.39999999999998"/>
    <n v="184.1"/>
    <n v="2618.1"/>
    <n v="4.5"/>
    <n v="7.2"/>
    <n v="1.6"/>
    <n v="0"/>
    <n v="18.899999999999999"/>
    <n v="9"/>
    <n v="7.3"/>
    <n v="7.2"/>
    <n v="8.4"/>
    <n v="7.8"/>
    <n v="18.399999999999999"/>
    <n v="0"/>
    <n v="90.299999999999983"/>
    <x v="123"/>
  </r>
  <r>
    <x v="184"/>
    <x v="0"/>
    <x v="2"/>
    <n v="0"/>
    <n v="0"/>
    <n v="0"/>
    <n v="0"/>
    <n v="0"/>
    <n v="0"/>
    <n v="0"/>
    <n v="0"/>
    <n v="0"/>
    <n v="4.9000000000000004"/>
    <n v="2.1"/>
    <n v="1.2"/>
    <n v="8.1999999999999993"/>
    <n v="0"/>
    <n v="0"/>
    <n v="0"/>
    <n v="0"/>
    <n v="0"/>
    <n v="0"/>
    <n v="0"/>
    <n v="0"/>
    <n v="0"/>
    <n v="106"/>
    <n v="144.9"/>
    <n v="118.7"/>
    <n v="369.6"/>
    <x v="124"/>
  </r>
  <r>
    <x v="185"/>
    <x v="0"/>
    <x v="7"/>
    <n v="115.36"/>
    <n v="104.3"/>
    <n v="85.62"/>
    <n v="148.4"/>
    <n v="179.59"/>
    <n v="141.5"/>
    <n v="52.32"/>
    <n v="80.7"/>
    <n v="141.6"/>
    <n v="145.30000000000001"/>
    <n v="156"/>
    <n v="131.4"/>
    <n v="1482.0900000000001"/>
    <n v="33"/>
    <n v="9.4"/>
    <n v="29.9"/>
    <n v="19.3"/>
    <n v="14.2"/>
    <n v="11.1"/>
    <n v="25.9"/>
    <n v="25.6"/>
    <n v="13.3"/>
    <n v="21"/>
    <n v="14.1"/>
    <n v="11.4"/>
    <n v="228.2"/>
    <x v="125"/>
  </r>
  <r>
    <x v="186"/>
    <x v="0"/>
    <x v="6"/>
    <n v="77.3"/>
    <n v="85.1"/>
    <n v="49.7"/>
    <n v="18.100000000000001"/>
    <n v="44.7"/>
    <n v="0"/>
    <n v="0"/>
    <n v="0"/>
    <n v="0"/>
    <n v="0"/>
    <n v="0"/>
    <n v="0"/>
    <n v="274.89999999999998"/>
    <n v="82.6"/>
    <n v="95.5"/>
    <n v="62.7"/>
    <n v="67.5"/>
    <n v="45.9"/>
    <n v="0"/>
    <n v="0"/>
    <n v="0"/>
    <n v="0"/>
    <n v="0"/>
    <n v="0"/>
    <n v="0"/>
    <n v="354.2"/>
    <x v="126"/>
  </r>
  <r>
    <x v="187"/>
    <x v="0"/>
    <x v="8"/>
    <n v="0"/>
    <n v="0"/>
    <n v="0"/>
    <n v="0"/>
    <n v="0"/>
    <n v="0"/>
    <n v="0"/>
    <n v="0"/>
    <n v="0"/>
    <n v="0"/>
    <n v="0"/>
    <n v="0"/>
    <n v="0"/>
    <n v="0"/>
    <n v="0"/>
    <n v="0"/>
    <n v="0"/>
    <n v="0"/>
    <n v="0"/>
    <n v="0"/>
    <n v="0"/>
    <n v="0"/>
    <n v="0"/>
    <n v="0"/>
    <n v="0"/>
    <n v="0"/>
    <x v="1"/>
  </r>
  <r>
    <x v="188"/>
    <x v="0"/>
    <x v="7"/>
    <n v="0"/>
    <n v="0"/>
    <n v="0"/>
    <n v="0"/>
    <n v="0"/>
    <n v="0"/>
    <n v="0"/>
    <n v="0"/>
    <n v="0"/>
    <n v="0"/>
    <n v="0"/>
    <n v="0"/>
    <n v="0"/>
    <n v="0"/>
    <n v="0"/>
    <n v="0"/>
    <n v="0"/>
    <n v="0"/>
    <n v="0"/>
    <n v="0"/>
    <n v="0"/>
    <n v="0"/>
    <n v="0"/>
    <n v="0"/>
    <n v="0"/>
    <n v="0"/>
    <x v="1"/>
  </r>
  <r>
    <x v="189"/>
    <x v="0"/>
    <x v="3"/>
    <n v="0"/>
    <n v="0"/>
    <n v="0"/>
    <n v="0"/>
    <n v="0"/>
    <n v="0"/>
    <n v="0"/>
    <n v="0"/>
    <n v="0"/>
    <n v="0"/>
    <n v="0"/>
    <n v="0"/>
    <n v="0"/>
    <n v="0"/>
    <n v="0"/>
    <n v="0"/>
    <n v="0"/>
    <n v="0"/>
    <n v="0"/>
    <n v="0"/>
    <n v="0"/>
    <n v="0"/>
    <n v="0"/>
    <n v="0"/>
    <n v="0"/>
    <n v="0"/>
    <x v="1"/>
  </r>
  <r>
    <x v="190"/>
    <x v="0"/>
    <x v="7"/>
    <n v="0"/>
    <n v="0"/>
    <n v="0"/>
    <n v="0"/>
    <n v="0"/>
    <n v="0"/>
    <n v="0"/>
    <n v="0"/>
    <n v="0"/>
    <n v="0"/>
    <n v="0"/>
    <n v="0"/>
    <n v="0"/>
    <n v="0"/>
    <n v="0"/>
    <n v="0"/>
    <n v="0"/>
    <n v="0"/>
    <n v="0"/>
    <n v="0"/>
    <n v="0"/>
    <n v="0"/>
    <n v="0"/>
    <n v="0"/>
    <n v="0"/>
    <n v="0"/>
    <x v="1"/>
  </r>
  <r>
    <x v="191"/>
    <x v="0"/>
    <x v="1"/>
    <n v="0"/>
    <n v="0"/>
    <n v="0"/>
    <n v="0"/>
    <n v="0"/>
    <n v="0"/>
    <n v="0"/>
    <n v="0"/>
    <n v="0"/>
    <n v="0"/>
    <n v="0"/>
    <n v="0"/>
    <n v="0"/>
    <n v="0"/>
    <n v="0"/>
    <n v="0"/>
    <n v="0"/>
    <n v="0"/>
    <n v="0"/>
    <n v="0"/>
    <n v="0"/>
    <n v="0"/>
    <n v="0"/>
    <n v="0"/>
    <n v="0"/>
    <n v="0"/>
    <x v="1"/>
  </r>
  <r>
    <x v="192"/>
    <x v="0"/>
    <x v="1"/>
    <n v="0"/>
    <n v="0"/>
    <n v="0"/>
    <n v="0"/>
    <n v="0"/>
    <n v="0"/>
    <n v="0"/>
    <n v="0"/>
    <n v="0"/>
    <n v="69.8"/>
    <n v="153.9"/>
    <n v="132.80000000000001"/>
    <n v="356.5"/>
    <n v="0"/>
    <n v="0"/>
    <n v="0"/>
    <n v="0"/>
    <n v="0"/>
    <n v="0"/>
    <n v="0"/>
    <n v="0"/>
    <n v="0"/>
    <n v="66.8"/>
    <n v="79.3"/>
    <n v="38.6"/>
    <n v="184.7"/>
    <x v="127"/>
  </r>
  <r>
    <x v="193"/>
    <x v="0"/>
    <x v="2"/>
    <n v="154.4"/>
    <n v="122.11"/>
    <n v="86.9"/>
    <n v="88.09"/>
    <n v="61.8"/>
    <n v="105"/>
    <n v="146.69999999999999"/>
    <n v="144.80000000000001"/>
    <n v="92.5"/>
    <n v="121.2"/>
    <n v="148"/>
    <n v="45"/>
    <n v="1316.5"/>
    <n v="5.5"/>
    <n v="0"/>
    <n v="0.1"/>
    <n v="0"/>
    <n v="0"/>
    <n v="0"/>
    <n v="0"/>
    <n v="0"/>
    <n v="0"/>
    <n v="0"/>
    <n v="0"/>
    <n v="0"/>
    <n v="5.6"/>
    <x v="128"/>
  </r>
  <r>
    <x v="194"/>
    <x v="0"/>
    <x v="6"/>
    <n v="0"/>
    <n v="0"/>
    <n v="0"/>
    <n v="0"/>
    <n v="0"/>
    <n v="0"/>
    <n v="0"/>
    <n v="34.6"/>
    <n v="56.8"/>
    <n v="54.6"/>
    <n v="111.6"/>
    <n v="149.30000000000001"/>
    <n v="406.90000000000003"/>
    <n v="0"/>
    <n v="0"/>
    <n v="0"/>
    <n v="0"/>
    <n v="0"/>
    <n v="0"/>
    <n v="0"/>
    <n v="132.5"/>
    <n v="128.19999999999999"/>
    <n v="111.7"/>
    <n v="39"/>
    <n v="4"/>
    <n v="415.4"/>
    <x v="129"/>
  </r>
  <r>
    <x v="195"/>
    <x v="0"/>
    <x v="0"/>
    <n v="142.1"/>
    <n v="150.4"/>
    <n v="179.8"/>
    <n v="186.5"/>
    <n v="165.2"/>
    <n v="148.5"/>
    <n v="194.5"/>
    <n v="138.4"/>
    <n v="218.1"/>
    <n v="287.10000000000002"/>
    <n v="111"/>
    <n v="18.899999999999999"/>
    <n v="1940.5"/>
    <n v="35.5"/>
    <n v="43.9"/>
    <n v="16.399999999999999"/>
    <n v="0"/>
    <n v="1"/>
    <n v="3"/>
    <n v="1.8"/>
    <n v="0.5"/>
    <n v="4.9000000000000004"/>
    <n v="1.6"/>
    <n v="11.9"/>
    <n v="1.6"/>
    <n v="122.10000000000001"/>
    <x v="130"/>
  </r>
  <r>
    <x v="196"/>
    <x v="0"/>
    <x v="3"/>
    <n v="65.2"/>
    <n v="64.599999999999994"/>
    <n v="96.8"/>
    <n v="116.9"/>
    <n v="105.5"/>
    <n v="94.6"/>
    <n v="111.3"/>
    <n v="133.19999999999999"/>
    <n v="132.69999999999999"/>
    <n v="123.3"/>
    <n v="105.9"/>
    <n v="122.5"/>
    <n v="1272.5"/>
    <n v="34.700000000000003"/>
    <n v="29.8"/>
    <n v="35.6"/>
    <n v="34.799999999999997"/>
    <n v="44.4"/>
    <n v="37.9"/>
    <n v="33.299999999999997"/>
    <n v="35.299999999999997"/>
    <n v="50.7"/>
    <n v="42.4"/>
    <n v="45.7"/>
    <n v="50.3"/>
    <n v="474.9"/>
    <x v="131"/>
  </r>
  <r>
    <x v="197"/>
    <x v="0"/>
    <x v="7"/>
    <n v="29.5"/>
    <n v="0.8"/>
    <n v="11.7"/>
    <n v="17.399999999999999"/>
    <n v="24.2"/>
    <n v="3.2"/>
    <n v="16.399999999999999"/>
    <n v="0"/>
    <n v="6"/>
    <n v="3.1"/>
    <n v="15.4"/>
    <n v="18.100000000000001"/>
    <n v="145.79999999999998"/>
    <n v="88.7"/>
    <n v="103.1"/>
    <n v="108.4"/>
    <n v="99.7"/>
    <n v="107.3"/>
    <n v="124.3"/>
    <n v="61.9"/>
    <n v="42.4"/>
    <n v="110.9"/>
    <n v="91.5"/>
    <n v="95.8"/>
    <n v="70.900000000000006"/>
    <n v="1104.9000000000001"/>
    <x v="132"/>
  </r>
  <r>
    <x v="198"/>
    <x v="0"/>
    <x v="1"/>
    <n v="33.1"/>
    <n v="31.6"/>
    <n v="2.9"/>
    <n v="33.700000000000003"/>
    <n v="49.39"/>
    <n v="24.3"/>
    <n v="43.6"/>
    <n v="47.21"/>
    <n v="33.299999999999997"/>
    <n v="29.2"/>
    <n v="51.5"/>
    <n v="0"/>
    <n v="379.8"/>
    <n v="99.9"/>
    <n v="80.400000000000006"/>
    <n v="4.8"/>
    <n v="79.3"/>
    <n v="88.6"/>
    <n v="80.7"/>
    <n v="104.4"/>
    <n v="60.1"/>
    <n v="98.7"/>
    <n v="95.8"/>
    <n v="81.7"/>
    <n v="0"/>
    <n v="874.40000000000009"/>
    <x v="133"/>
  </r>
  <r>
    <x v="199"/>
    <x v="0"/>
    <x v="1"/>
    <n v="0"/>
    <n v="0"/>
    <n v="0"/>
    <n v="0"/>
    <n v="0"/>
    <n v="0"/>
    <n v="0"/>
    <n v="0"/>
    <n v="0"/>
    <n v="0"/>
    <n v="0"/>
    <n v="0"/>
    <n v="0"/>
    <n v="0"/>
    <n v="0"/>
    <n v="0"/>
    <n v="0"/>
    <n v="0"/>
    <n v="0"/>
    <n v="0"/>
    <n v="0"/>
    <n v="0"/>
    <n v="0"/>
    <n v="0"/>
    <n v="0"/>
    <n v="0"/>
    <x v="1"/>
  </r>
  <r>
    <x v="200"/>
    <x v="0"/>
    <x v="4"/>
    <n v="0"/>
    <n v="0"/>
    <n v="0"/>
    <n v="0"/>
    <n v="0"/>
    <n v="0"/>
    <n v="0"/>
    <n v="0"/>
    <n v="0"/>
    <n v="0"/>
    <n v="0"/>
    <n v="0"/>
    <n v="0"/>
    <n v="0"/>
    <n v="0"/>
    <n v="0"/>
    <n v="0"/>
    <n v="0"/>
    <n v="0"/>
    <n v="0"/>
    <n v="0"/>
    <n v="0"/>
    <n v="0"/>
    <n v="0"/>
    <n v="0"/>
    <n v="0"/>
    <x v="1"/>
  </r>
  <r>
    <x v="201"/>
    <x v="0"/>
    <x v="0"/>
    <n v="0"/>
    <n v="0"/>
    <n v="0"/>
    <n v="0"/>
    <n v="0"/>
    <n v="0"/>
    <n v="0"/>
    <n v="0"/>
    <n v="0"/>
    <n v="0"/>
    <n v="0"/>
    <n v="0"/>
    <n v="0"/>
    <n v="0"/>
    <n v="0"/>
    <n v="0"/>
    <n v="0"/>
    <n v="0"/>
    <n v="0"/>
    <n v="0"/>
    <n v="0"/>
    <n v="0"/>
    <n v="0"/>
    <n v="0"/>
    <n v="0"/>
    <n v="0"/>
    <x v="1"/>
  </r>
  <r>
    <x v="202"/>
    <x v="0"/>
    <x v="3"/>
    <n v="46.6"/>
    <n v="138.80000000000001"/>
    <n v="160.19999999999999"/>
    <n v="61.7"/>
    <n v="0"/>
    <n v="0"/>
    <n v="0"/>
    <n v="0"/>
    <n v="0"/>
    <n v="0"/>
    <n v="0"/>
    <n v="0"/>
    <n v="407.3"/>
    <n v="22.9"/>
    <n v="6.4"/>
    <n v="8.6999999999999993"/>
    <n v="0"/>
    <n v="0"/>
    <n v="0"/>
    <n v="0"/>
    <n v="0"/>
    <n v="0"/>
    <n v="0"/>
    <n v="0"/>
    <n v="0"/>
    <n v="38"/>
    <x v="134"/>
  </r>
  <r>
    <x v="203"/>
    <x v="0"/>
    <x v="3"/>
    <n v="50.8"/>
    <n v="58.8"/>
    <n v="17.399999999999999"/>
    <n v="38.700000000000003"/>
    <n v="58.5"/>
    <n v="69.599999999999994"/>
    <n v="134.6"/>
    <n v="115.7"/>
    <n v="63.1"/>
    <n v="52"/>
    <n v="62.8"/>
    <n v="51.6"/>
    <n v="773.6"/>
    <n v="53.1"/>
    <n v="36.200000000000003"/>
    <n v="39.5"/>
    <n v="50.6"/>
    <n v="53.7"/>
    <n v="40"/>
    <n v="24.9"/>
    <n v="9.6999999999999993"/>
    <n v="50.2"/>
    <n v="55.8"/>
    <n v="44"/>
    <n v="29.9"/>
    <n v="487.59999999999997"/>
    <x v="135"/>
  </r>
  <r>
    <x v="204"/>
    <x v="0"/>
    <x v="5"/>
    <n v="0"/>
    <n v="0"/>
    <n v="0"/>
    <n v="0"/>
    <n v="0"/>
    <n v="0"/>
    <n v="0"/>
    <n v="0"/>
    <n v="0"/>
    <n v="44.6"/>
    <n v="91.3"/>
    <n v="60.3"/>
    <n v="196.2"/>
    <n v="0"/>
    <n v="0"/>
    <n v="0"/>
    <n v="0"/>
    <n v="0"/>
    <n v="0"/>
    <n v="0"/>
    <n v="0"/>
    <n v="0"/>
    <n v="45.7"/>
    <n v="42"/>
    <n v="62.1"/>
    <n v="149.80000000000001"/>
    <x v="136"/>
  </r>
  <r>
    <x v="205"/>
    <x v="0"/>
    <x v="4"/>
    <n v="0"/>
    <n v="0"/>
    <n v="0"/>
    <n v="0"/>
    <n v="0"/>
    <n v="0"/>
    <n v="0"/>
    <n v="0"/>
    <n v="0"/>
    <n v="0"/>
    <n v="0"/>
    <n v="0"/>
    <n v="0"/>
    <n v="0"/>
    <n v="0"/>
    <n v="0"/>
    <n v="0"/>
    <n v="0"/>
    <n v="0"/>
    <n v="0"/>
    <n v="0"/>
    <n v="0"/>
    <n v="0"/>
    <n v="0"/>
    <n v="0"/>
    <n v="0"/>
    <x v="1"/>
  </r>
  <r>
    <x v="206"/>
    <x v="0"/>
    <x v="2"/>
    <n v="0"/>
    <n v="0"/>
    <n v="0"/>
    <n v="0"/>
    <n v="0"/>
    <n v="0"/>
    <n v="19.3"/>
    <n v="9.6999999999999993"/>
    <n v="0"/>
    <n v="0"/>
    <n v="0"/>
    <n v="0"/>
    <n v="29"/>
    <n v="0"/>
    <n v="0"/>
    <n v="0"/>
    <n v="0"/>
    <n v="25.3"/>
    <n v="0"/>
    <n v="36.4"/>
    <n v="1.5"/>
    <n v="0"/>
    <n v="0"/>
    <n v="0"/>
    <n v="0"/>
    <n v="63.2"/>
    <x v="137"/>
  </r>
  <r>
    <x v="207"/>
    <x v="0"/>
    <x v="1"/>
    <n v="0"/>
    <n v="0"/>
    <n v="0"/>
    <n v="0"/>
    <n v="0"/>
    <n v="0"/>
    <n v="0"/>
    <n v="0"/>
    <n v="0"/>
    <n v="0"/>
    <n v="0"/>
    <n v="0"/>
    <n v="0"/>
    <n v="0"/>
    <n v="0"/>
    <n v="0"/>
    <n v="0"/>
    <n v="0"/>
    <n v="0"/>
    <n v="0"/>
    <n v="0"/>
    <n v="0"/>
    <n v="0"/>
    <n v="0"/>
    <n v="0"/>
    <n v="0"/>
    <x v="1"/>
  </r>
  <r>
    <x v="208"/>
    <x v="0"/>
    <x v="0"/>
    <n v="98.6"/>
    <n v="158.81"/>
    <n v="169.03"/>
    <n v="163.75"/>
    <n v="158.82"/>
    <n v="147.53"/>
    <n v="134.41999999999999"/>
    <n v="122.09"/>
    <n v="162"/>
    <n v="166.2"/>
    <n v="137.5"/>
    <n v="108.2"/>
    <n v="1726.95"/>
    <n v="43"/>
    <n v="24.5"/>
    <n v="19.399999999999999"/>
    <n v="13.8"/>
    <n v="41.7"/>
    <n v="21"/>
    <n v="27.9"/>
    <n v="22.9"/>
    <n v="19"/>
    <n v="26.5"/>
    <n v="19.600000000000001"/>
    <n v="31.4"/>
    <n v="310.70000000000005"/>
    <x v="138"/>
  </r>
  <r>
    <x v="209"/>
    <x v="0"/>
    <x v="5"/>
    <n v="65.400000000000006"/>
    <n v="97.9"/>
    <n v="92.8"/>
    <n v="71.599999999999994"/>
    <n v="102.2"/>
    <n v="106.8"/>
    <n v="108.3"/>
    <n v="62"/>
    <n v="77.900000000000006"/>
    <n v="115.7"/>
    <n v="133"/>
    <n v="66.900000000000006"/>
    <n v="1100.5"/>
    <n v="36.799999999999997"/>
    <n v="23.1"/>
    <n v="6.5"/>
    <n v="19.3"/>
    <n v="25.4"/>
    <n v="10.4"/>
    <n v="6.5"/>
    <n v="1.5"/>
    <n v="9.5"/>
    <n v="4.3"/>
    <n v="12.5"/>
    <n v="11.4"/>
    <n v="167.20000000000002"/>
    <x v="139"/>
  </r>
  <r>
    <x v="210"/>
    <x v="0"/>
    <x v="3"/>
    <n v="35.6"/>
    <n v="26.9"/>
    <n v="21.2"/>
    <n v="0"/>
    <n v="9.4"/>
    <n v="6"/>
    <n v="19.8"/>
    <n v="1"/>
    <n v="3.7"/>
    <n v="1.6"/>
    <n v="20.9"/>
    <n v="13.3"/>
    <n v="159.4"/>
    <n v="5.9"/>
    <n v="5.7"/>
    <n v="5"/>
    <n v="0"/>
    <n v="12.6"/>
    <n v="6"/>
    <n v="11.7"/>
    <n v="5"/>
    <n v="5.8"/>
    <n v="6.4"/>
    <n v="8.4"/>
    <n v="21.2"/>
    <n v="93.700000000000017"/>
    <x v="140"/>
  </r>
  <r>
    <x v="211"/>
    <x v="0"/>
    <x v="5"/>
    <n v="123.9"/>
    <n v="158.9"/>
    <n v="130.4"/>
    <n v="63.5"/>
    <n v="0"/>
    <n v="52.8"/>
    <n v="290.39999999999998"/>
    <n v="65.2"/>
    <n v="121.5"/>
    <n v="217.5"/>
    <n v="58.7"/>
    <n v="129.19999999999999"/>
    <n v="1412"/>
    <n v="42.6"/>
    <n v="11.2"/>
    <n v="17"/>
    <n v="12.1"/>
    <n v="0"/>
    <n v="42.7"/>
    <n v="0"/>
    <n v="2.1"/>
    <n v="2.1"/>
    <n v="8.3000000000000007"/>
    <n v="5.7"/>
    <n v="0"/>
    <n v="143.79999999999998"/>
    <x v="141"/>
  </r>
  <r>
    <x v="212"/>
    <x v="0"/>
    <x v="3"/>
    <n v="0"/>
    <n v="0"/>
    <n v="0"/>
    <n v="0"/>
    <n v="0"/>
    <n v="0"/>
    <n v="0"/>
    <n v="0"/>
    <n v="0"/>
    <n v="0"/>
    <n v="0"/>
    <n v="0"/>
    <n v="0"/>
    <n v="0"/>
    <n v="0"/>
    <n v="0"/>
    <n v="0"/>
    <n v="0"/>
    <n v="0"/>
    <n v="0"/>
    <n v="0"/>
    <n v="0"/>
    <n v="0"/>
    <n v="0"/>
    <n v="0"/>
    <n v="0"/>
    <x v="1"/>
  </r>
  <r>
    <x v="213"/>
    <x v="0"/>
    <x v="5"/>
    <n v="151.80000000000001"/>
    <n v="160.9"/>
    <n v="209.3"/>
    <n v="204.8"/>
    <n v="233.4"/>
    <n v="207.2"/>
    <n v="167.2"/>
    <n v="135.5"/>
    <n v="189.7"/>
    <n v="205.2"/>
    <n v="221.3"/>
    <n v="152.4"/>
    <n v="2238.7000000000003"/>
    <n v="7.2"/>
    <n v="2"/>
    <n v="2.5"/>
    <n v="5.8"/>
    <n v="2.4"/>
    <n v="3.1"/>
    <n v="8.3000000000000007"/>
    <n v="6.7"/>
    <n v="3.5"/>
    <n v="6.5"/>
    <n v="2.8"/>
    <n v="2.5"/>
    <n v="53.3"/>
    <x v="142"/>
  </r>
  <r>
    <x v="214"/>
    <x v="0"/>
    <x v="7"/>
    <n v="0"/>
    <n v="0"/>
    <n v="0"/>
    <n v="0"/>
    <n v="0"/>
    <n v="0"/>
    <n v="0"/>
    <n v="0"/>
    <n v="0"/>
    <n v="0"/>
    <n v="0"/>
    <n v="0"/>
    <n v="0"/>
    <n v="0"/>
    <n v="0"/>
    <n v="0"/>
    <n v="0"/>
    <n v="0"/>
    <n v="0"/>
    <n v="0"/>
    <n v="0"/>
    <n v="0"/>
    <n v="0"/>
    <n v="0"/>
    <n v="0"/>
    <n v="0"/>
    <x v="1"/>
  </r>
  <r>
    <x v="215"/>
    <x v="0"/>
    <x v="7"/>
    <n v="0"/>
    <n v="0"/>
    <n v="0"/>
    <n v="0"/>
    <n v="0"/>
    <n v="0"/>
    <n v="0"/>
    <n v="0"/>
    <n v="0"/>
    <n v="0"/>
    <n v="0"/>
    <n v="0"/>
    <n v="0"/>
    <n v="0"/>
    <n v="0"/>
    <n v="0"/>
    <n v="0"/>
    <n v="0"/>
    <n v="0"/>
    <n v="0"/>
    <n v="0"/>
    <n v="0"/>
    <n v="0"/>
    <n v="0"/>
    <n v="0"/>
    <n v="0"/>
    <x v="1"/>
  </r>
  <r>
    <x v="216"/>
    <x v="0"/>
    <x v="0"/>
    <n v="0"/>
    <n v="0"/>
    <n v="0"/>
    <n v="0"/>
    <n v="0"/>
    <n v="0"/>
    <n v="0"/>
    <n v="0"/>
    <n v="0"/>
    <n v="0"/>
    <n v="0"/>
    <n v="0"/>
    <n v="0"/>
    <n v="0"/>
    <n v="0"/>
    <n v="0"/>
    <n v="0"/>
    <n v="0"/>
    <n v="0"/>
    <n v="0"/>
    <n v="0"/>
    <n v="0"/>
    <n v="0"/>
    <n v="0"/>
    <n v="0"/>
    <n v="0"/>
    <x v="1"/>
  </r>
  <r>
    <x v="217"/>
    <x v="0"/>
    <x v="4"/>
    <n v="0"/>
    <n v="0"/>
    <n v="0"/>
    <n v="0"/>
    <n v="0"/>
    <n v="0"/>
    <n v="0"/>
    <n v="0"/>
    <n v="0"/>
    <n v="0"/>
    <n v="0"/>
    <n v="0"/>
    <n v="0"/>
    <n v="0"/>
    <n v="0"/>
    <n v="0"/>
    <n v="0"/>
    <n v="0"/>
    <n v="0"/>
    <n v="0"/>
    <n v="0"/>
    <n v="0"/>
    <n v="0"/>
    <n v="0"/>
    <n v="0"/>
    <n v="0"/>
    <x v="1"/>
  </r>
  <r>
    <x v="218"/>
    <x v="0"/>
    <x v="3"/>
    <n v="76.099999999999994"/>
    <n v="56.6"/>
    <n v="40.5"/>
    <n v="36.200000000000003"/>
    <n v="6.5"/>
    <n v="8"/>
    <n v="0"/>
    <n v="0"/>
    <n v="29.1"/>
    <n v="49.3"/>
    <n v="81.5"/>
    <n v="71.2"/>
    <n v="454.99999999999994"/>
    <n v="44"/>
    <n v="64"/>
    <n v="96"/>
    <n v="95"/>
    <n v="16"/>
    <n v="0.5"/>
    <n v="0"/>
    <n v="0"/>
    <n v="15"/>
    <n v="28.4"/>
    <n v="40"/>
    <n v="31"/>
    <n v="429.9"/>
    <x v="143"/>
  </r>
  <r>
    <x v="219"/>
    <x v="0"/>
    <x v="0"/>
    <n v="76.5"/>
    <n v="76.599999999999994"/>
    <n v="70.2"/>
    <n v="92.9"/>
    <n v="78"/>
    <n v="74.599999999999994"/>
    <n v="141"/>
    <n v="140.5"/>
    <n v="176.8"/>
    <n v="78"/>
    <n v="54.4"/>
    <n v="91.7"/>
    <n v="1151.2000000000003"/>
    <n v="7.4"/>
    <n v="10.6"/>
    <n v="21.4"/>
    <n v="15"/>
    <n v="12.2"/>
    <n v="32.5"/>
    <n v="17.2"/>
    <n v="6"/>
    <n v="1.6"/>
    <n v="3"/>
    <n v="35.5"/>
    <n v="28.6"/>
    <n v="190.99999999999997"/>
    <x v="144"/>
  </r>
  <r>
    <x v="220"/>
    <x v="0"/>
    <x v="8"/>
    <n v="88.2"/>
    <n v="209.7"/>
    <n v="183.6"/>
    <n v="137.30000000000001"/>
    <n v="28.9"/>
    <n v="0"/>
    <n v="0"/>
    <n v="0"/>
    <n v="0"/>
    <n v="0"/>
    <n v="0"/>
    <n v="0"/>
    <n v="647.69999999999993"/>
    <n v="11.5"/>
    <n v="1"/>
    <n v="1.5"/>
    <n v="1"/>
    <n v="0"/>
    <n v="0"/>
    <n v="0"/>
    <n v="0"/>
    <n v="0"/>
    <n v="0"/>
    <n v="0"/>
    <n v="0"/>
    <n v="15"/>
    <x v="145"/>
  </r>
  <r>
    <x v="221"/>
    <x v="0"/>
    <x v="4"/>
    <n v="34"/>
    <n v="28.1"/>
    <n v="61.6"/>
    <n v="123.3"/>
    <n v="176.9"/>
    <n v="150.5"/>
    <n v="108.2"/>
    <n v="113.9"/>
    <n v="44.6"/>
    <n v="36.1"/>
    <n v="56.4"/>
    <n v="27.2"/>
    <n v="960.80000000000007"/>
    <n v="105.5"/>
    <n v="52.5"/>
    <n v="82.6"/>
    <n v="143.1"/>
    <n v="120.3"/>
    <n v="55.5"/>
    <n v="66.5"/>
    <n v="14.3"/>
    <n v="67.5"/>
    <n v="34.9"/>
    <n v="50"/>
    <n v="30.5"/>
    <n v="823.19999999999993"/>
    <x v="146"/>
  </r>
  <r>
    <x v="222"/>
    <x v="0"/>
    <x v="6"/>
    <n v="0"/>
    <n v="0"/>
    <n v="0"/>
    <n v="0"/>
    <n v="0"/>
    <n v="0"/>
    <n v="0"/>
    <n v="0"/>
    <n v="0"/>
    <n v="0"/>
    <n v="0"/>
    <n v="0"/>
    <n v="0"/>
    <n v="0"/>
    <n v="0"/>
    <n v="0"/>
    <n v="0"/>
    <n v="0"/>
    <n v="0"/>
    <n v="0"/>
    <n v="0"/>
    <n v="0"/>
    <n v="0"/>
    <n v="0"/>
    <n v="0"/>
    <n v="0"/>
    <x v="1"/>
  </r>
  <r>
    <x v="223"/>
    <x v="0"/>
    <x v="5"/>
    <n v="0"/>
    <n v="0"/>
    <n v="0"/>
    <n v="0"/>
    <n v="0"/>
    <n v="0"/>
    <n v="0"/>
    <n v="0"/>
    <n v="0"/>
    <n v="0"/>
    <n v="0"/>
    <n v="0"/>
    <n v="0"/>
    <n v="0"/>
    <n v="0"/>
    <n v="0"/>
    <n v="0"/>
    <n v="0"/>
    <n v="0"/>
    <n v="0"/>
    <n v="0"/>
    <n v="0"/>
    <n v="0"/>
    <n v="0"/>
    <n v="0"/>
    <n v="0"/>
    <x v="1"/>
  </r>
  <r>
    <x v="224"/>
    <x v="0"/>
    <x v="0"/>
    <n v="132.30000000000001"/>
    <n v="131.44"/>
    <n v="104.96"/>
    <n v="168.05"/>
    <n v="260.35000000000002"/>
    <n v="159.94"/>
    <n v="123.81"/>
    <n v="107.3"/>
    <n v="131.69999999999999"/>
    <n v="217.31"/>
    <n v="170.3"/>
    <n v="143.69999999999999"/>
    <n v="1851.1599999999999"/>
    <n v="22.4"/>
    <n v="32.5"/>
    <n v="85"/>
    <n v="46.9"/>
    <n v="16.5"/>
    <n v="6.9"/>
    <n v="27"/>
    <n v="42.3"/>
    <n v="60.6"/>
    <n v="55.3"/>
    <n v="26.3"/>
    <n v="8.4"/>
    <n v="430.1"/>
    <x v="147"/>
  </r>
  <r>
    <x v="225"/>
    <x v="0"/>
    <x v="7"/>
    <n v="0"/>
    <n v="0"/>
    <n v="0"/>
    <n v="0"/>
    <n v="0"/>
    <n v="0"/>
    <n v="0"/>
    <n v="0"/>
    <n v="1.4"/>
    <n v="45.3"/>
    <n v="120.4"/>
    <n v="70.3"/>
    <n v="237.39999999999998"/>
    <n v="0"/>
    <n v="0"/>
    <n v="0"/>
    <n v="0"/>
    <n v="0"/>
    <n v="0"/>
    <n v="0"/>
    <n v="0"/>
    <n v="44"/>
    <n v="53.7"/>
    <n v="48.9"/>
    <n v="15.8"/>
    <n v="162.4"/>
    <x v="148"/>
  </r>
  <r>
    <x v="226"/>
    <x v="0"/>
    <x v="1"/>
    <n v="155.9"/>
    <n v="119.3"/>
    <n v="110.6"/>
    <n v="185.3"/>
    <n v="204.6"/>
    <n v="100.7"/>
    <n v="86.2"/>
    <n v="61"/>
    <n v="100.8"/>
    <n v="134.19999999999999"/>
    <n v="123.7"/>
    <n v="100.6"/>
    <n v="1482.9"/>
    <n v="12.4"/>
    <n v="12"/>
    <n v="2.5"/>
    <n v="3.2"/>
    <n v="1.6"/>
    <n v="7.5"/>
    <n v="11.4"/>
    <n v="5.9"/>
    <n v="11.7"/>
    <n v="4.5999999999999996"/>
    <n v="13.7"/>
    <n v="0"/>
    <n v="86.5"/>
    <x v="149"/>
  </r>
  <r>
    <x v="227"/>
    <x v="0"/>
    <x v="7"/>
    <n v="0"/>
    <n v="0"/>
    <n v="0"/>
    <n v="0"/>
    <n v="0"/>
    <n v="0"/>
    <n v="0"/>
    <n v="0"/>
    <n v="0"/>
    <n v="0"/>
    <n v="0"/>
    <n v="0"/>
    <n v="0"/>
    <n v="0"/>
    <n v="0"/>
    <n v="0"/>
    <n v="0"/>
    <n v="0"/>
    <n v="0"/>
    <n v="0"/>
    <n v="0"/>
    <n v="0"/>
    <n v="0"/>
    <n v="0"/>
    <n v="0"/>
    <n v="0"/>
    <x v="1"/>
  </r>
  <r>
    <x v="228"/>
    <x v="0"/>
    <x v="8"/>
    <n v="86.5"/>
    <n v="76"/>
    <n v="124.1"/>
    <n v="109.5"/>
    <n v="59.8"/>
    <n v="87.5"/>
    <n v="59"/>
    <n v="120.2"/>
    <n v="67.400000000000006"/>
    <n v="44.8"/>
    <n v="38.200000000000003"/>
    <n v="70.2"/>
    <n v="943.20000000000016"/>
    <n v="0"/>
    <n v="0"/>
    <n v="0"/>
    <n v="0"/>
    <n v="0"/>
    <n v="0"/>
    <n v="0"/>
    <n v="0"/>
    <n v="0"/>
    <n v="0"/>
    <n v="0"/>
    <n v="0"/>
    <n v="0"/>
    <x v="150"/>
  </r>
  <r>
    <x v="229"/>
    <x v="0"/>
    <x v="3"/>
    <n v="0"/>
    <n v="0"/>
    <n v="0"/>
    <n v="0"/>
    <n v="0"/>
    <n v="0"/>
    <n v="0"/>
    <n v="59.1"/>
    <n v="106"/>
    <n v="37.1"/>
    <n v="88.4"/>
    <n v="89.5"/>
    <n v="380.1"/>
    <n v="0"/>
    <n v="0"/>
    <n v="0"/>
    <n v="0"/>
    <n v="0"/>
    <n v="0"/>
    <n v="0"/>
    <n v="84.3"/>
    <n v="81.400000000000006"/>
    <n v="150.9"/>
    <n v="129.9"/>
    <n v="43.1"/>
    <n v="489.6"/>
    <x v="151"/>
  </r>
  <r>
    <x v="230"/>
    <x v="0"/>
    <x v="3"/>
    <n v="0"/>
    <n v="0"/>
    <n v="0"/>
    <n v="0"/>
    <n v="0"/>
    <n v="0"/>
    <n v="61.6"/>
    <n v="162.80000000000001"/>
    <n v="133.4"/>
    <n v="175.6"/>
    <n v="95.7"/>
    <n v="160.9"/>
    <n v="790"/>
    <n v="0"/>
    <n v="0"/>
    <n v="0"/>
    <n v="0"/>
    <n v="0"/>
    <n v="0"/>
    <n v="14.5"/>
    <n v="0"/>
    <n v="3.5"/>
    <n v="0"/>
    <n v="1"/>
    <n v="0"/>
    <n v="19"/>
    <x v="152"/>
  </r>
  <r>
    <x v="231"/>
    <x v="0"/>
    <x v="0"/>
    <n v="0"/>
    <n v="0"/>
    <n v="0"/>
    <n v="0"/>
    <n v="0"/>
    <n v="0"/>
    <n v="0"/>
    <n v="56.7"/>
    <n v="63.3"/>
    <n v="57.4"/>
    <n v="103.1"/>
    <n v="86.6"/>
    <n v="367.1"/>
    <n v="0"/>
    <n v="0"/>
    <n v="0"/>
    <n v="0"/>
    <n v="0"/>
    <n v="0"/>
    <n v="0"/>
    <n v="87.7"/>
    <n v="91.5"/>
    <n v="87.4"/>
    <n v="63.9"/>
    <n v="55.8"/>
    <n v="386.3"/>
    <x v="153"/>
  </r>
  <r>
    <x v="232"/>
    <x v="0"/>
    <x v="5"/>
    <n v="219.1"/>
    <n v="155.9"/>
    <n v="160.30000000000001"/>
    <n v="174.2"/>
    <n v="229.1"/>
    <n v="187.5"/>
    <n v="234.4"/>
    <n v="153.80000000000001"/>
    <n v="187.9"/>
    <n v="184.8"/>
    <n v="202.4"/>
    <n v="185.5"/>
    <n v="2274.9"/>
    <n v="19.3"/>
    <n v="22.3"/>
    <n v="54.9"/>
    <n v="21.6"/>
    <n v="22.2"/>
    <n v="31.9"/>
    <n v="23.9"/>
    <n v="42.1"/>
    <n v="27.8"/>
    <n v="19.399999999999999"/>
    <n v="57.5"/>
    <n v="18.899999999999999"/>
    <n v="361.79999999999995"/>
    <x v="154"/>
  </r>
  <r>
    <x v="233"/>
    <x v="0"/>
    <x v="7"/>
    <n v="0"/>
    <n v="0"/>
    <n v="0"/>
    <n v="0"/>
    <n v="0"/>
    <n v="0"/>
    <n v="0"/>
    <n v="0"/>
    <n v="0"/>
    <n v="0"/>
    <n v="0"/>
    <n v="0"/>
    <n v="0"/>
    <n v="0"/>
    <n v="0"/>
    <n v="0"/>
    <n v="0"/>
    <n v="0"/>
    <n v="0"/>
    <n v="0"/>
    <n v="0"/>
    <n v="0"/>
    <n v="0"/>
    <n v="0"/>
    <n v="0"/>
    <n v="0"/>
    <x v="1"/>
  </r>
  <r>
    <x v="234"/>
    <x v="0"/>
    <x v="1"/>
    <n v="204.8"/>
    <n v="104.6"/>
    <n v="85.6"/>
    <n v="95.7"/>
    <n v="190.8"/>
    <n v="101.2"/>
    <n v="75.900000000000006"/>
    <n v="86"/>
    <n v="79.2"/>
    <n v="122.5"/>
    <n v="134.9"/>
    <n v="47.9"/>
    <n v="1329.1000000000004"/>
    <n v="3.8"/>
    <n v="13.6"/>
    <n v="13.3"/>
    <n v="4.5999999999999996"/>
    <n v="3.8"/>
    <n v="5.8"/>
    <n v="0"/>
    <n v="4.9000000000000004"/>
    <n v="3.6"/>
    <n v="13.9"/>
    <n v="12.7"/>
    <n v="9.9"/>
    <n v="89.9"/>
    <x v="155"/>
  </r>
  <r>
    <x v="235"/>
    <x v="0"/>
    <x v="1"/>
    <n v="0"/>
    <n v="0"/>
    <n v="0"/>
    <n v="0"/>
    <n v="0"/>
    <n v="0"/>
    <n v="0"/>
    <n v="0"/>
    <n v="0"/>
    <n v="0"/>
    <n v="0"/>
    <n v="0"/>
    <n v="0"/>
    <n v="0"/>
    <n v="0"/>
    <n v="0"/>
    <n v="0"/>
    <n v="0"/>
    <n v="0"/>
    <n v="0"/>
    <n v="0"/>
    <n v="0"/>
    <n v="0"/>
    <n v="0"/>
    <n v="0"/>
    <n v="0"/>
    <x v="1"/>
  </r>
  <r>
    <x v="236"/>
    <x v="0"/>
    <x v="6"/>
    <n v="0"/>
    <n v="0"/>
    <n v="0"/>
    <n v="0"/>
    <n v="0"/>
    <n v="0"/>
    <n v="0"/>
    <n v="0"/>
    <n v="0"/>
    <n v="0"/>
    <n v="0"/>
    <n v="0"/>
    <n v="0"/>
    <n v="0"/>
    <n v="0"/>
    <n v="0"/>
    <n v="0"/>
    <n v="0"/>
    <n v="0"/>
    <n v="0"/>
    <n v="0"/>
    <n v="0"/>
    <n v="0"/>
    <n v="0"/>
    <n v="0"/>
    <n v="0"/>
    <x v="1"/>
  </r>
  <r>
    <x v="237"/>
    <x v="0"/>
    <x v="1"/>
    <n v="22.12"/>
    <n v="52.38"/>
    <n v="52.36"/>
    <n v="49.1"/>
    <n v="69.900000000000006"/>
    <n v="19.5"/>
    <n v="4"/>
    <n v="13"/>
    <n v="47"/>
    <n v="37.799999999999997"/>
    <n v="63"/>
    <n v="103.1"/>
    <n v="533.26"/>
    <n v="12.9"/>
    <n v="11.7"/>
    <n v="17"/>
    <n v="14.5"/>
    <n v="17.899999999999999"/>
    <n v="6.8"/>
    <n v="0"/>
    <n v="4.5999999999999996"/>
    <n v="6"/>
    <n v="12.5"/>
    <n v="14.5"/>
    <n v="3.5"/>
    <n v="121.89999999999999"/>
    <x v="156"/>
  </r>
  <r>
    <x v="238"/>
    <x v="0"/>
    <x v="7"/>
    <n v="122.2"/>
    <n v="41.9"/>
    <n v="69.599999999999994"/>
    <n v="55"/>
    <n v="64.099999999999994"/>
    <n v="60.8"/>
    <n v="76.3"/>
    <n v="104.5"/>
    <n v="161.69999999999999"/>
    <n v="117.16"/>
    <n v="148.80000000000001"/>
    <n v="59.9"/>
    <n v="1081.96"/>
    <n v="0"/>
    <n v="1.5"/>
    <n v="2.2999999999999998"/>
    <n v="0"/>
    <n v="0"/>
    <n v="1"/>
    <n v="0"/>
    <n v="4.3"/>
    <n v="1"/>
    <n v="2.2999999999999998"/>
    <n v="0"/>
    <n v="0"/>
    <n v="12.399999999999999"/>
    <x v="157"/>
  </r>
  <r>
    <x v="239"/>
    <x v="0"/>
    <x v="4"/>
    <n v="247.3"/>
    <n v="203.1"/>
    <n v="176.2"/>
    <n v="199.4"/>
    <n v="133.9"/>
    <n v="135"/>
    <n v="127.3"/>
    <n v="85.8"/>
    <n v="101"/>
    <n v="188.6"/>
    <n v="235.1"/>
    <n v="133.69999999999999"/>
    <n v="1966.3999999999996"/>
    <n v="42.4"/>
    <n v="88"/>
    <n v="15.8"/>
    <n v="20.3"/>
    <n v="43.7"/>
    <n v="28"/>
    <n v="26.1"/>
    <n v="20"/>
    <n v="14.3"/>
    <n v="41.5"/>
    <n v="35.5"/>
    <n v="9.8000000000000007"/>
    <n v="385.40000000000009"/>
    <x v="158"/>
  </r>
  <r>
    <x v="240"/>
    <x v="0"/>
    <x v="3"/>
    <n v="28.5"/>
    <n v="69"/>
    <n v="61.1"/>
    <n v="98.5"/>
    <n v="213.7"/>
    <n v="127.2"/>
    <n v="71.8"/>
    <n v="108.8"/>
    <n v="133.19999999999999"/>
    <n v="109.5"/>
    <n v="100.9"/>
    <n v="97.1"/>
    <n v="1219.3"/>
    <n v="51.3"/>
    <n v="18.3"/>
    <n v="10.7"/>
    <n v="16"/>
    <n v="13.5"/>
    <n v="29.3"/>
    <n v="11.3"/>
    <n v="9.3000000000000007"/>
    <n v="13.5"/>
    <n v="20"/>
    <n v="55.7"/>
    <n v="11.8"/>
    <n v="260.70000000000005"/>
    <x v="159"/>
  </r>
  <r>
    <x v="241"/>
    <x v="0"/>
    <x v="7"/>
    <n v="0"/>
    <n v="0"/>
    <n v="0"/>
    <n v="0"/>
    <n v="0"/>
    <n v="0"/>
    <n v="0"/>
    <n v="0"/>
    <n v="0"/>
    <n v="0"/>
    <n v="0"/>
    <n v="0"/>
    <n v="0"/>
    <n v="0"/>
    <n v="0"/>
    <n v="0"/>
    <n v="0"/>
    <n v="0"/>
    <n v="0"/>
    <n v="0"/>
    <n v="0"/>
    <n v="0"/>
    <n v="0"/>
    <n v="0"/>
    <n v="0"/>
    <n v="0"/>
    <x v="1"/>
  </r>
  <r>
    <x v="242"/>
    <x v="0"/>
    <x v="8"/>
    <n v="241.4"/>
    <n v="224.1"/>
    <n v="287.79000000000002"/>
    <n v="172.3"/>
    <n v="162.69999999999999"/>
    <n v="179.8"/>
    <n v="165.4"/>
    <n v="181.3"/>
    <n v="137.9"/>
    <n v="124.4"/>
    <n v="238.3"/>
    <n v="135.6"/>
    <n v="2250.9900000000002"/>
    <n v="3.5"/>
    <n v="1"/>
    <n v="2"/>
    <n v="2"/>
    <n v="11.5"/>
    <n v="5.5"/>
    <n v="5"/>
    <n v="5.8"/>
    <n v="17"/>
    <n v="2"/>
    <n v="3"/>
    <n v="3"/>
    <n v="61.3"/>
    <x v="160"/>
  </r>
  <r>
    <x v="243"/>
    <x v="0"/>
    <x v="8"/>
    <n v="0"/>
    <n v="0"/>
    <n v="0"/>
    <n v="0"/>
    <n v="0"/>
    <n v="0"/>
    <n v="0"/>
    <n v="0"/>
    <n v="0"/>
    <n v="0"/>
    <n v="0"/>
    <n v="0"/>
    <n v="0"/>
    <n v="0"/>
    <n v="0"/>
    <n v="0"/>
    <n v="0"/>
    <n v="0"/>
    <n v="0"/>
    <n v="0"/>
    <n v="0"/>
    <n v="0"/>
    <n v="0"/>
    <n v="0"/>
    <n v="0"/>
    <n v="0"/>
    <x v="1"/>
  </r>
  <r>
    <x v="244"/>
    <x v="0"/>
    <x v="2"/>
    <n v="0"/>
    <n v="0"/>
    <n v="0"/>
    <n v="0"/>
    <n v="0"/>
    <n v="0"/>
    <n v="0"/>
    <n v="45"/>
    <n v="106.9"/>
    <n v="105"/>
    <n v="97"/>
    <n v="58.7"/>
    <n v="412.59999999999997"/>
    <n v="0"/>
    <n v="0"/>
    <n v="0"/>
    <n v="0"/>
    <n v="0"/>
    <n v="0"/>
    <n v="0"/>
    <n v="86.7"/>
    <n v="45.9"/>
    <n v="59"/>
    <n v="55.8"/>
    <n v="69.400000000000006"/>
    <n v="316.79999999999995"/>
    <x v="161"/>
  </r>
  <r>
    <x v="245"/>
    <x v="0"/>
    <x v="0"/>
    <n v="67.099999999999994"/>
    <n v="50"/>
    <n v="67.5"/>
    <n v="70.3"/>
    <n v="35"/>
    <n v="60.4"/>
    <n v="21.8"/>
    <n v="70.900000000000006"/>
    <n v="78.900000000000006"/>
    <n v="7.4"/>
    <n v="61.1"/>
    <n v="100.3"/>
    <n v="690.69999999999993"/>
    <n v="8.1"/>
    <n v="22.5"/>
    <n v="26"/>
    <n v="23.5"/>
    <n v="49.4"/>
    <n v="33.200000000000003"/>
    <n v="102.8"/>
    <n v="32.799999999999997"/>
    <n v="28"/>
    <n v="92.9"/>
    <n v="56.6"/>
    <n v="18.8"/>
    <n v="494.60000000000008"/>
    <x v="162"/>
  </r>
  <r>
    <x v="246"/>
    <x v="0"/>
    <x v="4"/>
    <n v="437.8"/>
    <n v="260.3"/>
    <n v="122.7"/>
    <n v="93.6"/>
    <n v="64.7"/>
    <n v="117"/>
    <n v="179"/>
    <n v="87.2"/>
    <n v="132.5"/>
    <n v="257.8"/>
    <n v="290.39999999999998"/>
    <n v="86.3"/>
    <n v="2129.3000000000002"/>
    <n v="6.6"/>
    <n v="2"/>
    <n v="15.2"/>
    <n v="27.6"/>
    <n v="10.9"/>
    <n v="34.299999999999997"/>
    <n v="35.6"/>
    <n v="37.6"/>
    <n v="48.2"/>
    <n v="23.8"/>
    <n v="7.7"/>
    <n v="14.7"/>
    <n v="264.2"/>
    <x v="163"/>
  </r>
  <r>
    <x v="247"/>
    <x v="0"/>
    <x v="0"/>
    <n v="0"/>
    <n v="0"/>
    <n v="0"/>
    <n v="0"/>
    <n v="0.9"/>
    <n v="10.7"/>
    <n v="32"/>
    <n v="0"/>
    <n v="0"/>
    <n v="0"/>
    <n v="0"/>
    <n v="0"/>
    <n v="43.6"/>
    <n v="0"/>
    <n v="0"/>
    <n v="0"/>
    <n v="0"/>
    <n v="132"/>
    <n v="153.80000000000001"/>
    <n v="144.5"/>
    <n v="3"/>
    <n v="0"/>
    <n v="0"/>
    <n v="0"/>
    <n v="0"/>
    <n v="433.3"/>
    <x v="164"/>
  </r>
  <r>
    <x v="248"/>
    <x v="0"/>
    <x v="7"/>
    <n v="168"/>
    <n v="145"/>
    <n v="152"/>
    <n v="159"/>
    <n v="187"/>
    <n v="126"/>
    <n v="173"/>
    <n v="149"/>
    <n v="145"/>
    <n v="155"/>
    <n v="108"/>
    <n v="1"/>
    <n v="1668"/>
    <n v="0"/>
    <n v="0"/>
    <n v="0"/>
    <n v="0"/>
    <n v="0"/>
    <n v="0"/>
    <n v="0"/>
    <n v="0"/>
    <n v="0"/>
    <n v="2"/>
    <n v="3"/>
    <n v="0"/>
    <n v="5"/>
    <x v="165"/>
  </r>
  <r>
    <x v="249"/>
    <x v="0"/>
    <x v="4"/>
    <n v="0"/>
    <n v="0"/>
    <n v="0"/>
    <n v="0"/>
    <n v="0"/>
    <n v="0"/>
    <n v="0"/>
    <n v="0"/>
    <n v="1"/>
    <n v="76.400000000000006"/>
    <n v="111.9"/>
    <n v="149.1"/>
    <n v="338.4"/>
    <n v="0"/>
    <n v="0"/>
    <n v="0"/>
    <n v="0"/>
    <n v="0"/>
    <n v="0"/>
    <n v="0"/>
    <n v="0"/>
    <n v="28.4"/>
    <n v="31.4"/>
    <n v="25"/>
    <n v="1.9"/>
    <n v="86.7"/>
    <x v="166"/>
  </r>
  <r>
    <x v="250"/>
    <x v="0"/>
    <x v="7"/>
    <n v="0"/>
    <n v="0"/>
    <n v="0"/>
    <n v="0"/>
    <n v="0"/>
    <n v="0"/>
    <n v="0"/>
    <n v="0"/>
    <n v="0"/>
    <n v="0"/>
    <n v="0"/>
    <n v="0"/>
    <n v="0"/>
    <n v="0"/>
    <n v="0"/>
    <n v="0"/>
    <n v="0"/>
    <n v="0"/>
    <n v="0"/>
    <n v="0"/>
    <n v="0"/>
    <n v="0"/>
    <n v="0"/>
    <n v="0"/>
    <n v="0"/>
    <n v="0"/>
    <x v="1"/>
  </r>
  <r>
    <x v="251"/>
    <x v="0"/>
    <x v="2"/>
    <n v="0"/>
    <n v="0"/>
    <n v="0"/>
    <n v="0"/>
    <n v="0"/>
    <n v="0"/>
    <n v="0"/>
    <n v="0"/>
    <n v="0"/>
    <n v="0"/>
    <n v="0"/>
    <n v="0"/>
    <n v="0"/>
    <n v="0"/>
    <n v="0"/>
    <n v="0"/>
    <n v="0"/>
    <n v="0"/>
    <n v="0"/>
    <n v="0"/>
    <n v="0"/>
    <n v="0"/>
    <n v="0"/>
    <n v="0"/>
    <n v="0"/>
    <n v="0"/>
    <x v="1"/>
  </r>
  <r>
    <x v="252"/>
    <x v="0"/>
    <x v="2"/>
    <n v="0"/>
    <n v="0"/>
    <n v="0"/>
    <n v="0"/>
    <n v="0"/>
    <n v="0"/>
    <n v="0"/>
    <n v="0"/>
    <n v="0"/>
    <n v="0"/>
    <n v="0"/>
    <n v="0"/>
    <n v="0"/>
    <n v="0"/>
    <n v="0"/>
    <n v="0"/>
    <n v="0"/>
    <n v="0"/>
    <n v="0"/>
    <n v="0"/>
    <n v="0"/>
    <n v="0"/>
    <n v="0"/>
    <n v="0"/>
    <n v="0"/>
    <n v="0"/>
    <x v="1"/>
  </r>
  <r>
    <x v="253"/>
    <x v="0"/>
    <x v="5"/>
    <n v="0"/>
    <n v="0"/>
    <n v="0"/>
    <n v="0"/>
    <n v="0"/>
    <n v="0"/>
    <n v="0"/>
    <n v="0"/>
    <n v="4.0999999999999996"/>
    <n v="83.5"/>
    <n v="52.2"/>
    <n v="77.2"/>
    <n v="217"/>
    <n v="0"/>
    <n v="0"/>
    <n v="0"/>
    <n v="0"/>
    <n v="0"/>
    <n v="0"/>
    <n v="0"/>
    <n v="0"/>
    <n v="27.8"/>
    <n v="41.4"/>
    <n v="49.1"/>
    <n v="20.100000000000001"/>
    <n v="138.4"/>
    <x v="167"/>
  </r>
  <r>
    <x v="254"/>
    <x v="0"/>
    <x v="6"/>
    <n v="0"/>
    <n v="0"/>
    <n v="2.5"/>
    <n v="1.6"/>
    <n v="0"/>
    <n v="0"/>
    <n v="0"/>
    <n v="0"/>
    <n v="0"/>
    <n v="0"/>
    <n v="0.6"/>
    <n v="0"/>
    <n v="4.6999999999999993"/>
    <n v="0"/>
    <n v="0.4"/>
    <n v="2.5"/>
    <n v="3.1"/>
    <n v="0"/>
    <n v="0"/>
    <n v="0"/>
    <n v="0"/>
    <n v="0"/>
    <n v="0"/>
    <n v="16.5"/>
    <n v="1.1000000000000001"/>
    <n v="23.6"/>
    <x v="168"/>
  </r>
  <r>
    <x v="255"/>
    <x v="0"/>
    <x v="3"/>
    <n v="0"/>
    <n v="0"/>
    <n v="0"/>
    <n v="0"/>
    <n v="0"/>
    <n v="0"/>
    <n v="0"/>
    <n v="0"/>
    <n v="0"/>
    <n v="0"/>
    <n v="0"/>
    <n v="0"/>
    <n v="0"/>
    <n v="0"/>
    <n v="0"/>
    <n v="0"/>
    <n v="0"/>
    <n v="0"/>
    <n v="0"/>
    <n v="0"/>
    <n v="0"/>
    <n v="0"/>
    <n v="0"/>
    <n v="0"/>
    <n v="0"/>
    <n v="0"/>
    <x v="1"/>
  </r>
  <r>
    <x v="256"/>
    <x v="0"/>
    <x v="1"/>
    <n v="102.3"/>
    <n v="57.6"/>
    <n v="50.9"/>
    <n v="95.1"/>
    <n v="70.7"/>
    <n v="48.6"/>
    <n v="58.6"/>
    <n v="44.8"/>
    <n v="42.2"/>
    <n v="159.34"/>
    <n v="106.6"/>
    <n v="87.6"/>
    <n v="924.34000000000015"/>
    <n v="93"/>
    <n v="59.9"/>
    <n v="70.599999999999994"/>
    <n v="50"/>
    <n v="77.3"/>
    <n v="76.3"/>
    <n v="65.400000000000006"/>
    <n v="37.6"/>
    <n v="86"/>
    <n v="24.2"/>
    <n v="53.1"/>
    <n v="48.7"/>
    <n v="742.10000000000014"/>
    <x v="169"/>
  </r>
  <r>
    <x v="257"/>
    <x v="0"/>
    <x v="0"/>
    <n v="0"/>
    <n v="0"/>
    <n v="0"/>
    <n v="0"/>
    <n v="0"/>
    <n v="0"/>
    <n v="0"/>
    <n v="0"/>
    <n v="0"/>
    <n v="0"/>
    <n v="0"/>
    <n v="0"/>
    <n v="0"/>
    <n v="0"/>
    <n v="0"/>
    <n v="0"/>
    <n v="0"/>
    <n v="0"/>
    <n v="0"/>
    <n v="0"/>
    <n v="0"/>
    <n v="0"/>
    <n v="0"/>
    <n v="0"/>
    <n v="0"/>
    <n v="0"/>
    <x v="1"/>
  </r>
  <r>
    <x v="258"/>
    <x v="0"/>
    <x v="2"/>
    <n v="0"/>
    <n v="0"/>
    <n v="71.099999999999994"/>
    <n v="161.69999999999999"/>
    <n v="110.4"/>
    <n v="91.9"/>
    <n v="129"/>
    <n v="76.8"/>
    <n v="146.69999999999999"/>
    <n v="158.4"/>
    <n v="156.4"/>
    <n v="133"/>
    <n v="1235.3999999999999"/>
    <n v="0"/>
    <n v="0"/>
    <n v="25"/>
    <n v="18.8"/>
    <n v="38.9"/>
    <n v="51.5"/>
    <n v="33.1"/>
    <n v="14.3"/>
    <n v="32.700000000000003"/>
    <n v="28.5"/>
    <n v="27.8"/>
    <n v="25.3"/>
    <n v="295.90000000000003"/>
    <x v="170"/>
  </r>
  <r>
    <x v="259"/>
    <x v="0"/>
    <x v="0"/>
    <n v="0"/>
    <n v="0"/>
    <n v="0"/>
    <n v="0"/>
    <n v="0"/>
    <n v="0"/>
    <n v="0"/>
    <n v="0"/>
    <n v="0"/>
    <n v="0"/>
    <n v="0"/>
    <n v="0"/>
    <n v="0"/>
    <n v="0"/>
    <n v="0"/>
    <n v="0"/>
    <n v="0"/>
    <n v="0"/>
    <n v="0"/>
    <n v="0"/>
    <n v="0"/>
    <n v="0"/>
    <n v="0"/>
    <n v="0"/>
    <n v="0"/>
    <n v="0"/>
    <x v="1"/>
  </r>
  <r>
    <x v="260"/>
    <x v="0"/>
    <x v="3"/>
    <n v="111.32"/>
    <n v="135.21"/>
    <n v="144.47"/>
    <n v="176.41"/>
    <n v="176.49"/>
    <n v="153.9"/>
    <n v="170.8"/>
    <n v="121"/>
    <n v="123.4"/>
    <n v="148"/>
    <n v="147.5"/>
    <n v="101.9"/>
    <n v="1710.4"/>
    <n v="50.2"/>
    <n v="27.9"/>
    <n v="31.4"/>
    <n v="3.8"/>
    <n v="6.3"/>
    <n v="13.3"/>
    <n v="2"/>
    <n v="3.7"/>
    <n v="8.3000000000000007"/>
    <n v="11.1"/>
    <n v="4.9000000000000004"/>
    <n v="4.9000000000000004"/>
    <n v="167.8"/>
    <x v="171"/>
  </r>
  <r>
    <x v="261"/>
    <x v="0"/>
    <x v="4"/>
    <n v="0"/>
    <n v="0"/>
    <n v="0"/>
    <n v="0"/>
    <n v="0"/>
    <n v="0"/>
    <n v="0"/>
    <n v="0"/>
    <n v="0"/>
    <n v="0"/>
    <n v="0"/>
    <n v="0"/>
    <n v="0"/>
    <n v="0"/>
    <n v="0"/>
    <n v="0"/>
    <n v="0"/>
    <n v="0"/>
    <n v="0"/>
    <n v="0"/>
    <n v="0"/>
    <n v="0"/>
    <n v="0"/>
    <n v="0"/>
    <n v="0"/>
    <n v="0"/>
    <x v="1"/>
  </r>
  <r>
    <x v="262"/>
    <x v="0"/>
    <x v="2"/>
    <n v="143.30000000000001"/>
    <n v="161.80000000000001"/>
    <n v="211.7"/>
    <n v="205.2"/>
    <n v="96.4"/>
    <n v="102.2"/>
    <n v="222.4"/>
    <n v="198.79"/>
    <n v="181.1"/>
    <n v="212.1"/>
    <n v="199.9"/>
    <n v="188.7"/>
    <n v="2123.5899999999997"/>
    <n v="49.8"/>
    <n v="83.4"/>
    <n v="50.1"/>
    <n v="43.4"/>
    <n v="77.400000000000006"/>
    <n v="60.2"/>
    <n v="49.1"/>
    <n v="31"/>
    <n v="135.5"/>
    <n v="50.5"/>
    <n v="54.8"/>
    <n v="40.200000000000003"/>
    <n v="725.40000000000009"/>
    <x v="172"/>
  </r>
  <r>
    <x v="263"/>
    <x v="0"/>
    <x v="2"/>
    <n v="0"/>
    <n v="0"/>
    <n v="0"/>
    <n v="0"/>
    <n v="0"/>
    <n v="0"/>
    <n v="0"/>
    <n v="0"/>
    <n v="0"/>
    <n v="0"/>
    <n v="0"/>
    <n v="0"/>
    <n v="0"/>
    <n v="0"/>
    <n v="0"/>
    <n v="0"/>
    <n v="0"/>
    <n v="0"/>
    <n v="0"/>
    <n v="0"/>
    <n v="0"/>
    <n v="0"/>
    <n v="0"/>
    <n v="0"/>
    <n v="0"/>
    <n v="0"/>
    <x v="1"/>
  </r>
  <r>
    <x v="264"/>
    <x v="0"/>
    <x v="0"/>
    <n v="0"/>
    <n v="0"/>
    <n v="0"/>
    <n v="0"/>
    <n v="0"/>
    <n v="0"/>
    <n v="0"/>
    <n v="0"/>
    <n v="0"/>
    <n v="0"/>
    <n v="0"/>
    <n v="0"/>
    <n v="0"/>
    <n v="0"/>
    <n v="0"/>
    <n v="0"/>
    <n v="0"/>
    <n v="0"/>
    <n v="0"/>
    <n v="0"/>
    <n v="0"/>
    <n v="0"/>
    <n v="0"/>
    <n v="0"/>
    <n v="0"/>
    <n v="0"/>
    <x v="1"/>
  </r>
  <r>
    <x v="265"/>
    <x v="0"/>
    <x v="5"/>
    <n v="122.2"/>
    <n v="87.3"/>
    <n v="160.19999999999999"/>
    <n v="198.8"/>
    <n v="134.80000000000001"/>
    <n v="78.2"/>
    <n v="99.1"/>
    <n v="117.5"/>
    <n v="294.89999999999998"/>
    <n v="191.3"/>
    <n v="152"/>
    <n v="116.9"/>
    <n v="1753.2"/>
    <n v="8"/>
    <n v="6.3"/>
    <n v="12.4"/>
    <n v="7.5"/>
    <n v="6.3"/>
    <n v="23.3"/>
    <n v="4.5999999999999996"/>
    <n v="5.8"/>
    <n v="2.2000000000000002"/>
    <n v="4.3"/>
    <n v="19.399999999999999"/>
    <n v="5.2"/>
    <n v="105.3"/>
    <x v="173"/>
  </r>
  <r>
    <x v="266"/>
    <x v="0"/>
    <x v="2"/>
    <n v="0"/>
    <n v="0"/>
    <n v="0"/>
    <n v="0"/>
    <n v="0"/>
    <n v="0"/>
    <n v="0"/>
    <n v="0"/>
    <n v="0"/>
    <n v="0"/>
    <n v="0"/>
    <n v="0"/>
    <n v="0"/>
    <n v="0"/>
    <n v="0"/>
    <n v="0"/>
    <n v="0"/>
    <n v="0"/>
    <n v="0"/>
    <n v="0"/>
    <n v="0"/>
    <n v="0"/>
    <n v="0"/>
    <n v="0"/>
    <n v="0"/>
    <n v="0"/>
    <x v="1"/>
  </r>
  <r>
    <x v="267"/>
    <x v="0"/>
    <x v="2"/>
    <n v="0"/>
    <n v="0"/>
    <n v="0"/>
    <n v="0"/>
    <n v="0"/>
    <n v="0"/>
    <n v="0"/>
    <n v="0"/>
    <n v="0"/>
    <n v="0"/>
    <n v="0"/>
    <n v="0"/>
    <n v="0"/>
    <n v="0"/>
    <n v="0"/>
    <n v="0"/>
    <n v="0"/>
    <n v="0"/>
    <n v="0"/>
    <n v="0"/>
    <n v="0"/>
    <n v="0"/>
    <n v="0"/>
    <n v="0"/>
    <n v="0"/>
    <n v="0"/>
    <x v="1"/>
  </r>
  <r>
    <x v="268"/>
    <x v="0"/>
    <x v="4"/>
    <n v="33.4"/>
    <n v="21.5"/>
    <n v="10.3"/>
    <n v="0"/>
    <n v="0"/>
    <n v="0"/>
    <n v="0"/>
    <n v="0"/>
    <n v="0"/>
    <n v="0"/>
    <n v="0"/>
    <n v="0"/>
    <n v="65.2"/>
    <n v="45"/>
    <n v="32.5"/>
    <n v="0"/>
    <n v="0"/>
    <n v="0"/>
    <n v="0"/>
    <n v="0"/>
    <n v="0"/>
    <n v="0"/>
    <n v="0"/>
    <n v="0"/>
    <n v="0"/>
    <n v="77.5"/>
    <x v="174"/>
  </r>
  <r>
    <x v="269"/>
    <x v="0"/>
    <x v="5"/>
    <n v="73.3"/>
    <n v="40"/>
    <n v="72.900000000000006"/>
    <n v="59.2"/>
    <n v="102.8"/>
    <n v="31.7"/>
    <n v="72.7"/>
    <n v="107.3"/>
    <n v="34.700000000000003"/>
    <n v="105"/>
    <n v="120.63"/>
    <n v="107.4"/>
    <n v="927.63"/>
    <n v="5.5"/>
    <n v="0"/>
    <n v="0"/>
    <n v="2.2999999999999998"/>
    <n v="2.2999999999999998"/>
    <n v="1"/>
    <n v="0"/>
    <n v="0"/>
    <n v="0"/>
    <n v="0.5"/>
    <n v="0"/>
    <n v="8.4"/>
    <n v="20"/>
    <x v="175"/>
  </r>
  <r>
    <x v="270"/>
    <x v="0"/>
    <x v="4"/>
    <n v="0"/>
    <n v="0"/>
    <n v="0"/>
    <n v="0"/>
    <n v="0"/>
    <n v="0"/>
    <n v="0"/>
    <n v="0"/>
    <n v="0"/>
    <n v="0"/>
    <n v="0"/>
    <n v="0"/>
    <n v="0"/>
    <n v="0"/>
    <n v="0"/>
    <n v="0"/>
    <n v="0"/>
    <n v="0"/>
    <n v="0"/>
    <n v="0"/>
    <n v="0"/>
    <n v="0"/>
    <n v="0"/>
    <n v="0"/>
    <n v="0"/>
    <n v="0"/>
    <x v="1"/>
  </r>
  <r>
    <x v="271"/>
    <x v="0"/>
    <x v="1"/>
    <n v="0"/>
    <n v="0"/>
    <n v="0"/>
    <n v="0"/>
    <n v="0"/>
    <n v="0"/>
    <n v="0"/>
    <n v="0"/>
    <n v="0"/>
    <n v="0"/>
    <n v="0"/>
    <n v="0"/>
    <n v="0"/>
    <n v="0"/>
    <n v="0"/>
    <n v="0"/>
    <n v="0"/>
    <n v="0"/>
    <n v="0"/>
    <n v="0"/>
    <n v="0"/>
    <n v="0"/>
    <n v="0"/>
    <n v="0"/>
    <n v="0"/>
    <n v="0"/>
    <x v="1"/>
  </r>
  <r>
    <x v="272"/>
    <x v="0"/>
    <x v="3"/>
    <n v="111.5"/>
    <n v="119.9"/>
    <n v="191.9"/>
    <n v="124.4"/>
    <n v="100.6"/>
    <n v="123.3"/>
    <n v="239.2"/>
    <n v="68"/>
    <n v="122.9"/>
    <n v="118.6"/>
    <n v="122"/>
    <n v="84.7"/>
    <n v="1527"/>
    <n v="0"/>
    <n v="0"/>
    <n v="0"/>
    <n v="0.5"/>
    <n v="0"/>
    <n v="0"/>
    <n v="0"/>
    <n v="0"/>
    <n v="0"/>
    <n v="0"/>
    <n v="1.1000000000000001"/>
    <n v="0"/>
    <n v="1.6"/>
    <x v="176"/>
  </r>
  <r>
    <x v="273"/>
    <x v="0"/>
    <x v="1"/>
    <n v="0"/>
    <n v="0"/>
    <n v="0"/>
    <n v="0"/>
    <n v="0"/>
    <n v="0"/>
    <n v="0"/>
    <n v="0"/>
    <n v="0"/>
    <n v="0"/>
    <n v="0"/>
    <n v="0"/>
    <n v="0"/>
    <n v="0"/>
    <n v="0"/>
    <n v="0"/>
    <n v="0"/>
    <n v="0"/>
    <n v="0"/>
    <n v="0"/>
    <n v="0"/>
    <n v="0"/>
    <n v="0"/>
    <n v="0"/>
    <n v="0"/>
    <n v="0"/>
    <x v="1"/>
  </r>
  <r>
    <x v="274"/>
    <x v="0"/>
    <x v="0"/>
    <n v="0"/>
    <n v="0"/>
    <n v="0"/>
    <n v="0"/>
    <n v="0"/>
    <n v="0"/>
    <n v="0"/>
    <n v="0"/>
    <n v="0"/>
    <n v="0"/>
    <n v="0"/>
    <n v="0"/>
    <n v="0"/>
    <n v="0"/>
    <n v="0"/>
    <n v="0"/>
    <n v="0"/>
    <n v="0"/>
    <n v="0"/>
    <n v="0"/>
    <n v="0"/>
    <n v="0"/>
    <n v="0"/>
    <n v="0"/>
    <n v="0"/>
    <n v="0"/>
    <x v="1"/>
  </r>
  <r>
    <x v="275"/>
    <x v="0"/>
    <x v="3"/>
    <n v="0"/>
    <n v="0"/>
    <n v="0"/>
    <n v="0"/>
    <n v="0"/>
    <n v="0"/>
    <n v="0"/>
    <n v="0"/>
    <n v="0"/>
    <n v="0"/>
    <n v="0"/>
    <n v="0"/>
    <n v="0"/>
    <n v="0"/>
    <n v="0"/>
    <n v="0"/>
    <n v="0"/>
    <n v="0"/>
    <n v="0"/>
    <n v="0"/>
    <n v="0"/>
    <n v="0"/>
    <n v="0"/>
    <n v="0"/>
    <n v="0"/>
    <n v="0"/>
    <x v="1"/>
  </r>
  <r>
    <x v="276"/>
    <x v="0"/>
    <x v="8"/>
    <n v="0"/>
    <n v="0"/>
    <n v="0"/>
    <n v="0"/>
    <n v="0"/>
    <n v="0"/>
    <n v="0"/>
    <n v="0"/>
    <n v="0"/>
    <n v="0"/>
    <n v="0"/>
    <n v="0"/>
    <n v="0"/>
    <n v="0"/>
    <n v="0"/>
    <n v="0"/>
    <n v="0"/>
    <n v="0"/>
    <n v="0"/>
    <n v="0"/>
    <n v="0"/>
    <n v="0"/>
    <n v="0"/>
    <n v="0"/>
    <n v="0"/>
    <n v="0"/>
    <x v="1"/>
  </r>
  <r>
    <x v="277"/>
    <x v="0"/>
    <x v="2"/>
    <n v="136.19999999999999"/>
    <n v="126.4"/>
    <n v="96.3"/>
    <n v="58.6"/>
    <n v="23"/>
    <n v="53.9"/>
    <n v="0"/>
    <n v="0"/>
    <n v="0"/>
    <n v="0"/>
    <n v="0"/>
    <n v="0"/>
    <n v="494.40000000000003"/>
    <n v="20.3"/>
    <n v="17.899999999999999"/>
    <n v="22.3"/>
    <n v="92.1"/>
    <n v="87.7"/>
    <n v="21.2"/>
    <n v="0"/>
    <n v="0"/>
    <n v="0"/>
    <n v="0"/>
    <n v="0"/>
    <n v="0"/>
    <n v="261.5"/>
    <x v="177"/>
  </r>
  <r>
    <x v="278"/>
    <x v="0"/>
    <x v="1"/>
    <n v="55.9"/>
    <n v="33.090000000000003"/>
    <n v="49.6"/>
    <n v="63"/>
    <n v="74.989999999999995"/>
    <n v="38.1"/>
    <n v="48.2"/>
    <n v="72.400000000000006"/>
    <n v="53.2"/>
    <n v="73.599999999999994"/>
    <n v="81.599999999999994"/>
    <n v="49"/>
    <n v="692.68"/>
    <n v="65.3"/>
    <n v="47.6"/>
    <n v="85.4"/>
    <n v="58.3"/>
    <n v="60.7"/>
    <n v="31.9"/>
    <n v="72.400000000000006"/>
    <n v="45.6"/>
    <n v="43.7"/>
    <n v="70.400000000000006"/>
    <n v="47.7"/>
    <n v="24.9"/>
    <n v="653.90000000000009"/>
    <x v="178"/>
  </r>
  <r>
    <x v="279"/>
    <x v="0"/>
    <x v="3"/>
    <n v="0"/>
    <n v="0"/>
    <n v="0"/>
    <n v="0"/>
    <n v="0"/>
    <n v="0"/>
    <n v="0"/>
    <n v="0"/>
    <n v="0"/>
    <n v="0"/>
    <n v="0"/>
    <n v="0"/>
    <n v="0"/>
    <n v="0"/>
    <n v="0"/>
    <n v="0"/>
    <n v="0"/>
    <n v="0"/>
    <n v="0"/>
    <n v="0"/>
    <n v="0"/>
    <n v="0"/>
    <n v="0"/>
    <n v="0"/>
    <n v="0"/>
    <n v="0"/>
    <x v="1"/>
  </r>
  <r>
    <x v="280"/>
    <x v="0"/>
    <x v="4"/>
    <n v="5.6"/>
    <n v="0"/>
    <n v="0"/>
    <n v="0"/>
    <n v="0"/>
    <n v="0"/>
    <n v="0"/>
    <n v="0"/>
    <n v="0"/>
    <n v="0"/>
    <n v="0"/>
    <n v="0"/>
    <n v="5.6"/>
    <n v="0"/>
    <n v="0"/>
    <n v="0"/>
    <n v="0"/>
    <n v="0"/>
    <n v="0"/>
    <n v="0"/>
    <n v="0"/>
    <n v="0"/>
    <n v="0"/>
    <n v="0"/>
    <n v="0"/>
    <n v="0"/>
    <x v="179"/>
  </r>
  <r>
    <x v="281"/>
    <x v="0"/>
    <x v="4"/>
    <n v="231.2"/>
    <n v="216.1"/>
    <n v="276.39999999999998"/>
    <n v="104.9"/>
    <n v="62.6"/>
    <n v="165.6"/>
    <n v="227.9"/>
    <n v="200.3"/>
    <n v="169.8"/>
    <n v="241"/>
    <n v="191.2"/>
    <n v="32.5"/>
    <n v="2119.5"/>
    <n v="16.7"/>
    <n v="3.2"/>
    <n v="4"/>
    <n v="5.2"/>
    <n v="2.1"/>
    <n v="1"/>
    <n v="0"/>
    <n v="0"/>
    <n v="0"/>
    <n v="2"/>
    <n v="12.3"/>
    <n v="3.1"/>
    <n v="49.6"/>
    <x v="180"/>
  </r>
  <r>
    <x v="282"/>
    <x v="0"/>
    <x v="5"/>
    <n v="178.5"/>
    <n v="69.2"/>
    <n v="130"/>
    <n v="122"/>
    <n v="173.8"/>
    <n v="111.8"/>
    <n v="102.4"/>
    <n v="132.4"/>
    <n v="179.8"/>
    <n v="126.4"/>
    <n v="128.9"/>
    <n v="154.5"/>
    <n v="1609.7"/>
    <n v="8.5"/>
    <n v="23.4"/>
    <n v="22"/>
    <n v="24.5"/>
    <n v="17"/>
    <n v="47.1"/>
    <n v="30.2"/>
    <n v="22.6"/>
    <n v="31.1"/>
    <n v="45.5"/>
    <n v="31.2"/>
    <n v="27.6"/>
    <n v="330.7"/>
    <x v="181"/>
  </r>
  <r>
    <x v="283"/>
    <x v="0"/>
    <x v="7"/>
    <n v="287.8"/>
    <n v="234.7"/>
    <n v="210.5"/>
    <n v="276.60000000000002"/>
    <n v="215.1"/>
    <n v="180"/>
    <n v="185.1"/>
    <n v="195.4"/>
    <n v="215.3"/>
    <n v="225.6"/>
    <n v="189.7"/>
    <n v="148.1"/>
    <n v="2563.8999999999996"/>
    <n v="24.7"/>
    <n v="18.3"/>
    <n v="5"/>
    <n v="13.5"/>
    <n v="15"/>
    <n v="3"/>
    <n v="3"/>
    <n v="5.5"/>
    <n v="5.8"/>
    <n v="6"/>
    <n v="17"/>
    <n v="0"/>
    <n v="116.8"/>
    <x v="182"/>
  </r>
  <r>
    <x v="284"/>
    <x v="0"/>
    <x v="4"/>
    <n v="159.69999999999999"/>
    <n v="120.9"/>
    <n v="167.9"/>
    <n v="190.6"/>
    <n v="130.80000000000001"/>
    <n v="129"/>
    <n v="153.5"/>
    <n v="137.6"/>
    <n v="142.80000000000001"/>
    <n v="152.6"/>
    <n v="127.9"/>
    <n v="104.5"/>
    <n v="1717.8"/>
    <n v="9"/>
    <n v="8.3000000000000007"/>
    <n v="7"/>
    <n v="6.5"/>
    <n v="1.5"/>
    <n v="17.8"/>
    <n v="2"/>
    <n v="8.5"/>
    <n v="13.2"/>
    <n v="16.8"/>
    <n v="12.5"/>
    <n v="18.5"/>
    <n v="121.6"/>
    <x v="183"/>
  </r>
  <r>
    <x v="285"/>
    <x v="0"/>
    <x v="6"/>
    <n v="0"/>
    <n v="0"/>
    <n v="0"/>
    <n v="0"/>
    <n v="0"/>
    <n v="0"/>
    <n v="0"/>
    <n v="0"/>
    <n v="0"/>
    <n v="0"/>
    <n v="0"/>
    <n v="0"/>
    <n v="0"/>
    <n v="0"/>
    <n v="0"/>
    <n v="0"/>
    <n v="0"/>
    <n v="0"/>
    <n v="0"/>
    <n v="0"/>
    <n v="0"/>
    <n v="0"/>
    <n v="0"/>
    <n v="0"/>
    <n v="0"/>
    <n v="0"/>
    <x v="1"/>
  </r>
  <r>
    <x v="286"/>
    <x v="0"/>
    <x v="1"/>
    <n v="175.09"/>
    <n v="259.95"/>
    <n v="363.43"/>
    <n v="175.23"/>
    <n v="200.93"/>
    <n v="96.97"/>
    <n v="165.34"/>
    <n v="181.96"/>
    <n v="151.58000000000001"/>
    <n v="132.13"/>
    <n v="119.96"/>
    <n v="44.6"/>
    <n v="2067.17"/>
    <n v="0"/>
    <n v="0"/>
    <n v="0"/>
    <n v="0"/>
    <n v="0"/>
    <n v="0"/>
    <n v="0"/>
    <n v="0"/>
    <n v="11.8"/>
    <n v="0"/>
    <n v="18"/>
    <n v="0"/>
    <n v="29.8"/>
    <x v="184"/>
  </r>
  <r>
    <x v="287"/>
    <x v="0"/>
    <x v="5"/>
    <n v="0"/>
    <n v="0"/>
    <n v="0"/>
    <n v="0"/>
    <n v="0"/>
    <n v="0"/>
    <n v="0"/>
    <n v="0"/>
    <n v="0"/>
    <n v="0"/>
    <n v="0"/>
    <n v="0"/>
    <n v="0"/>
    <n v="0"/>
    <n v="0"/>
    <n v="0"/>
    <n v="0"/>
    <n v="0"/>
    <n v="0"/>
    <n v="0"/>
    <n v="0"/>
    <n v="0"/>
    <n v="0"/>
    <n v="0"/>
    <n v="0"/>
    <n v="0"/>
    <x v="1"/>
  </r>
  <r>
    <x v="288"/>
    <x v="0"/>
    <x v="0"/>
    <n v="156.6"/>
    <n v="138.9"/>
    <n v="96.9"/>
    <n v="163.5"/>
    <n v="169.5"/>
    <n v="170.8"/>
    <n v="162.1"/>
    <n v="134.19999999999999"/>
    <n v="79.599999999999994"/>
    <n v="158.4"/>
    <n v="148.30000000000001"/>
    <n v="121.1"/>
    <n v="1699.8999999999999"/>
    <n v="29.1"/>
    <n v="18.600000000000001"/>
    <n v="11.6"/>
    <n v="25.4"/>
    <n v="32"/>
    <n v="22.6"/>
    <n v="27.1"/>
    <n v="19.3"/>
    <n v="7.4"/>
    <n v="37.5"/>
    <n v="38.700000000000003"/>
    <n v="22.2"/>
    <n v="291.5"/>
    <x v="185"/>
  </r>
  <r>
    <x v="289"/>
    <x v="0"/>
    <x v="6"/>
    <n v="110.1"/>
    <n v="236.7"/>
    <n v="220.7"/>
    <n v="173.2"/>
    <n v="73.400000000000006"/>
    <n v="114.4"/>
    <n v="125.5"/>
    <n v="91.4"/>
    <n v="188.5"/>
    <n v="221.5"/>
    <n v="182.5"/>
    <n v="187.6"/>
    <n v="1925.5"/>
    <n v="93.3"/>
    <n v="19"/>
    <n v="36.4"/>
    <n v="13.4"/>
    <n v="26.8"/>
    <n v="58.3"/>
    <n v="34.9"/>
    <n v="21.2"/>
    <n v="23.7"/>
    <n v="14.6"/>
    <n v="33.6"/>
    <n v="10.3"/>
    <n v="385.5"/>
    <x v="186"/>
  </r>
  <r>
    <x v="290"/>
    <x v="0"/>
    <x v="5"/>
    <n v="56.2"/>
    <n v="85.9"/>
    <n v="91.9"/>
    <n v="63.3"/>
    <n v="23.8"/>
    <n v="24.3"/>
    <n v="103.7"/>
    <n v="144.69999999999999"/>
    <n v="173.7"/>
    <n v="195.21"/>
    <n v="246.9"/>
    <n v="142"/>
    <n v="1351.6100000000001"/>
    <n v="73.900000000000006"/>
    <n v="66.900000000000006"/>
    <n v="109.8"/>
    <n v="89.4"/>
    <n v="107.9"/>
    <n v="110.4"/>
    <n v="26.8"/>
    <n v="10"/>
    <n v="59.3"/>
    <n v="45.1"/>
    <n v="14"/>
    <n v="8.5"/>
    <n v="721.99999999999989"/>
    <x v="187"/>
  </r>
  <r>
    <x v="291"/>
    <x v="0"/>
    <x v="3"/>
    <n v="0"/>
    <n v="0"/>
    <n v="0"/>
    <n v="0"/>
    <n v="14.4"/>
    <n v="10"/>
    <n v="0"/>
    <n v="0"/>
    <n v="0"/>
    <n v="0"/>
    <n v="0"/>
    <n v="0"/>
    <n v="24.4"/>
    <n v="0"/>
    <n v="0"/>
    <n v="0"/>
    <n v="0"/>
    <n v="101.9"/>
    <n v="120.8"/>
    <n v="121.5"/>
    <n v="7.3"/>
    <n v="0"/>
    <n v="0"/>
    <n v="0"/>
    <n v="0"/>
    <n v="351.5"/>
    <x v="188"/>
  </r>
  <r>
    <x v="292"/>
    <x v="0"/>
    <x v="4"/>
    <n v="20.6"/>
    <n v="75"/>
    <n v="228.9"/>
    <n v="88.3"/>
    <n v="74.099999999999994"/>
    <n v="54.3"/>
    <n v="203.6"/>
    <n v="128.5"/>
    <n v="189.2"/>
    <n v="101.2"/>
    <n v="159.80000000000001"/>
    <n v="111"/>
    <n v="1434.5"/>
    <n v="28.8"/>
    <n v="4.8"/>
    <n v="1.3"/>
    <n v="14.1"/>
    <n v="40.6"/>
    <n v="21.9"/>
    <n v="9"/>
    <n v="5.4"/>
    <n v="5"/>
    <n v="0.5"/>
    <n v="8.6"/>
    <n v="9.6999999999999993"/>
    <n v="149.69999999999999"/>
    <x v="189"/>
  </r>
  <r>
    <x v="293"/>
    <x v="0"/>
    <x v="4"/>
    <n v="0"/>
    <n v="0"/>
    <n v="0"/>
    <n v="0"/>
    <n v="0"/>
    <n v="0"/>
    <n v="0"/>
    <n v="0"/>
    <n v="0"/>
    <n v="0"/>
    <n v="0"/>
    <n v="0"/>
    <n v="0"/>
    <n v="0"/>
    <n v="0"/>
    <n v="0"/>
    <n v="0"/>
    <n v="0"/>
    <n v="0"/>
    <n v="0"/>
    <n v="0"/>
    <n v="0"/>
    <n v="0"/>
    <n v="0"/>
    <n v="0"/>
    <n v="0"/>
    <x v="1"/>
  </r>
  <r>
    <x v="294"/>
    <x v="0"/>
    <x v="6"/>
    <n v="116.2"/>
    <n v="129.80000000000001"/>
    <n v="155.19999999999999"/>
    <n v="202.4"/>
    <n v="115.6"/>
    <n v="139.9"/>
    <n v="228"/>
    <n v="226.8"/>
    <n v="103.18"/>
    <n v="187.65"/>
    <n v="120.1"/>
    <n v="152.69999999999999"/>
    <n v="1877.53"/>
    <n v="11.7"/>
    <n v="21.4"/>
    <n v="9.9"/>
    <n v="2.7"/>
    <n v="5.5"/>
    <n v="0"/>
    <n v="2"/>
    <n v="0"/>
    <n v="0"/>
    <n v="5.3"/>
    <n v="13.4"/>
    <n v="0"/>
    <n v="71.899999999999991"/>
    <x v="190"/>
  </r>
  <r>
    <x v="295"/>
    <x v="0"/>
    <x v="8"/>
    <n v="183.1"/>
    <n v="154.6"/>
    <n v="128"/>
    <n v="112.8"/>
    <n v="161.6"/>
    <n v="39.799999999999997"/>
    <n v="4.9000000000000004"/>
    <n v="0"/>
    <n v="0"/>
    <n v="0"/>
    <n v="0"/>
    <n v="0"/>
    <n v="784.8"/>
    <n v="0"/>
    <n v="0"/>
    <n v="0"/>
    <n v="26"/>
    <n v="10.5"/>
    <n v="5.0999999999999996"/>
    <n v="0"/>
    <n v="0"/>
    <n v="0"/>
    <n v="0"/>
    <n v="0"/>
    <n v="0"/>
    <n v="41.6"/>
    <x v="191"/>
  </r>
  <r>
    <x v="296"/>
    <x v="0"/>
    <x v="7"/>
    <n v="38.799999999999997"/>
    <n v="34.1"/>
    <n v="78.3"/>
    <n v="184.6"/>
    <n v="130.09"/>
    <n v="1.5"/>
    <n v="0"/>
    <n v="0"/>
    <n v="0"/>
    <n v="0"/>
    <n v="0"/>
    <n v="0"/>
    <n v="467.39"/>
    <n v="108.3"/>
    <n v="99.2"/>
    <n v="90.1"/>
    <n v="21.9"/>
    <n v="30.7"/>
    <n v="1.3"/>
    <n v="0"/>
    <n v="0"/>
    <n v="0"/>
    <n v="0"/>
    <n v="0"/>
    <n v="0"/>
    <n v="351.5"/>
    <x v="192"/>
  </r>
  <r>
    <x v="297"/>
    <x v="0"/>
    <x v="1"/>
    <n v="38.6"/>
    <n v="45.7"/>
    <n v="24.7"/>
    <n v="54.8"/>
    <n v="74.8"/>
    <n v="0"/>
    <n v="0"/>
    <n v="0"/>
    <n v="0"/>
    <n v="0"/>
    <n v="0"/>
    <n v="0"/>
    <n v="238.60000000000002"/>
    <n v="98.8"/>
    <n v="67.5"/>
    <n v="66.400000000000006"/>
    <n v="123.1"/>
    <n v="76.2"/>
    <n v="0"/>
    <n v="0"/>
    <n v="0"/>
    <n v="0"/>
    <n v="0"/>
    <n v="0"/>
    <n v="0"/>
    <n v="432"/>
    <x v="193"/>
  </r>
  <r>
    <x v="298"/>
    <x v="0"/>
    <x v="3"/>
    <n v="0"/>
    <n v="0"/>
    <n v="0"/>
    <n v="0"/>
    <n v="0"/>
    <n v="0"/>
    <n v="0"/>
    <n v="0"/>
    <n v="0"/>
    <n v="0"/>
    <n v="0"/>
    <n v="0"/>
    <n v="0"/>
    <n v="0"/>
    <n v="0"/>
    <n v="0"/>
    <n v="0"/>
    <n v="0"/>
    <n v="0"/>
    <n v="0"/>
    <n v="0"/>
    <n v="0"/>
    <n v="0"/>
    <n v="0"/>
    <n v="0"/>
    <n v="0"/>
    <x v="1"/>
  </r>
  <r>
    <x v="299"/>
    <x v="0"/>
    <x v="5"/>
    <n v="180.8"/>
    <n v="102.7"/>
    <n v="277.10000000000002"/>
    <n v="158.80000000000001"/>
    <n v="123.8"/>
    <n v="63.3"/>
    <n v="197.3"/>
    <n v="173.5"/>
    <n v="149.1"/>
    <n v="209.1"/>
    <n v="145.9"/>
    <n v="230.1"/>
    <n v="2011.4999999999998"/>
    <n v="2"/>
    <n v="6.5"/>
    <n v="0"/>
    <n v="0"/>
    <n v="0"/>
    <n v="0"/>
    <n v="0"/>
    <n v="0"/>
    <n v="0"/>
    <n v="1"/>
    <n v="14"/>
    <n v="6.2"/>
    <n v="29.7"/>
    <x v="194"/>
  </r>
  <r>
    <x v="300"/>
    <x v="1"/>
    <x v="6"/>
    <n v="0"/>
    <n v="0"/>
    <n v="0"/>
    <n v="0"/>
    <n v="0"/>
    <n v="0"/>
    <n v="0"/>
    <n v="0"/>
    <n v="0"/>
    <n v="0"/>
    <n v="0"/>
    <n v="0"/>
    <n v="0"/>
    <n v="0"/>
    <n v="0"/>
    <n v="0"/>
    <n v="0"/>
    <n v="0"/>
    <n v="0"/>
    <n v="0"/>
    <n v="0"/>
    <n v="0"/>
    <n v="0"/>
    <n v="0"/>
    <n v="0"/>
    <n v="0"/>
    <x v="1"/>
  </r>
  <r>
    <x v="301"/>
    <x v="2"/>
    <x v="6"/>
    <n v="0"/>
    <n v="0"/>
    <n v="0"/>
    <n v="0"/>
    <n v="0"/>
    <n v="0"/>
    <n v="0"/>
    <n v="0"/>
    <n v="0"/>
    <n v="0"/>
    <n v="0"/>
    <n v="0"/>
    <n v="0"/>
    <n v="0"/>
    <n v="0"/>
    <n v="0"/>
    <n v="0"/>
    <n v="0"/>
    <n v="0"/>
    <n v="0"/>
    <n v="0"/>
    <n v="0"/>
    <n v="0"/>
    <n v="0"/>
    <n v="0"/>
    <n v="0"/>
    <x v="1"/>
  </r>
  <r>
    <x v="302"/>
    <x v="3"/>
    <x v="3"/>
    <n v="0"/>
    <n v="0"/>
    <n v="0"/>
    <n v="0"/>
    <n v="0"/>
    <n v="0"/>
    <n v="0"/>
    <n v="0"/>
    <n v="0"/>
    <n v="0"/>
    <n v="0"/>
    <n v="0"/>
    <n v="0"/>
    <n v="0"/>
    <n v="0"/>
    <n v="0"/>
    <n v="0"/>
    <n v="0"/>
    <n v="0"/>
    <n v="0"/>
    <n v="0"/>
    <n v="0"/>
    <n v="0"/>
    <n v="0"/>
    <n v="0"/>
    <n v="0"/>
    <x v="1"/>
  </r>
  <r>
    <x v="303"/>
    <x v="3"/>
    <x v="3"/>
    <n v="0"/>
    <n v="0"/>
    <n v="0"/>
    <n v="0"/>
    <n v="0"/>
    <n v="0"/>
    <n v="0"/>
    <n v="0"/>
    <n v="0"/>
    <n v="0"/>
    <n v="0"/>
    <n v="0"/>
    <n v="0"/>
    <n v="0"/>
    <n v="0"/>
    <n v="0"/>
    <n v="0"/>
    <n v="0"/>
    <n v="0"/>
    <n v="0"/>
    <n v="0"/>
    <n v="0"/>
    <n v="0"/>
    <n v="0"/>
    <n v="0"/>
    <n v="0"/>
    <x v="1"/>
  </r>
  <r>
    <x v="304"/>
    <x v="4"/>
    <x v="7"/>
    <n v="0"/>
    <n v="0"/>
    <n v="0"/>
    <n v="0"/>
    <n v="0"/>
    <n v="0"/>
    <n v="0"/>
    <n v="0"/>
    <n v="0"/>
    <n v="0"/>
    <n v="0"/>
    <n v="0"/>
    <n v="0"/>
    <n v="0"/>
    <n v="0"/>
    <n v="0"/>
    <n v="0"/>
    <n v="0"/>
    <n v="0"/>
    <n v="0"/>
    <n v="0"/>
    <n v="0"/>
    <n v="0"/>
    <n v="0"/>
    <n v="0"/>
    <n v="0"/>
    <x v="1"/>
  </r>
  <r>
    <x v="305"/>
    <x v="4"/>
    <x v="8"/>
    <n v="18.5"/>
    <n v="2.5"/>
    <n v="0"/>
    <n v="0"/>
    <n v="2.2999999999999998"/>
    <n v="0"/>
    <n v="0"/>
    <n v="0"/>
    <n v="0"/>
    <n v="0"/>
    <n v="41"/>
    <n v="0"/>
    <n v="64.3"/>
    <n v="0"/>
    <n v="0"/>
    <n v="0"/>
    <n v="0"/>
    <n v="0"/>
    <n v="0"/>
    <n v="0"/>
    <n v="0"/>
    <n v="0"/>
    <n v="0"/>
    <n v="0"/>
    <n v="0"/>
    <n v="0"/>
    <x v="195"/>
  </r>
  <r>
    <x v="306"/>
    <x v="5"/>
    <x v="5"/>
    <n v="0"/>
    <n v="0"/>
    <n v="0"/>
    <n v="0"/>
    <n v="0"/>
    <n v="0"/>
    <n v="0"/>
    <n v="0"/>
    <n v="0"/>
    <n v="0"/>
    <n v="0"/>
    <n v="0"/>
    <n v="0"/>
    <n v="0"/>
    <n v="0"/>
    <n v="0"/>
    <n v="0"/>
    <n v="0"/>
    <n v="0"/>
    <n v="0"/>
    <n v="0"/>
    <n v="0"/>
    <n v="0"/>
    <n v="0"/>
    <n v="0"/>
    <n v="0"/>
    <x v="1"/>
  </r>
  <r>
    <x v="307"/>
    <x v="6"/>
    <x v="2"/>
    <n v="0"/>
    <n v="0"/>
    <n v="0"/>
    <n v="0"/>
    <n v="0"/>
    <n v="0"/>
    <n v="0"/>
    <n v="0"/>
    <n v="0"/>
    <n v="0"/>
    <n v="0"/>
    <n v="0"/>
    <n v="0"/>
    <n v="0"/>
    <n v="0"/>
    <n v="0"/>
    <n v="0"/>
    <n v="0"/>
    <n v="0"/>
    <n v="0"/>
    <n v="0"/>
    <n v="0"/>
    <n v="0"/>
    <n v="0"/>
    <n v="0"/>
    <n v="0"/>
    <x v="1"/>
  </r>
  <r>
    <x v="308"/>
    <x v="7"/>
    <x v="4"/>
    <n v="0"/>
    <n v="0"/>
    <n v="0"/>
    <n v="0"/>
    <n v="0"/>
    <n v="0"/>
    <n v="0"/>
    <n v="0"/>
    <n v="0"/>
    <n v="0"/>
    <n v="0"/>
    <n v="0"/>
    <n v="0"/>
    <n v="0"/>
    <n v="0"/>
    <n v="0"/>
    <n v="0"/>
    <n v="0"/>
    <n v="0"/>
    <n v="0"/>
    <n v="0"/>
    <n v="0"/>
    <n v="0"/>
    <n v="0"/>
    <n v="0"/>
    <n v="0"/>
    <x v="1"/>
  </r>
  <r>
    <x v="309"/>
    <x v="3"/>
    <x v="6"/>
    <n v="179.5"/>
    <n v="161"/>
    <n v="170.2"/>
    <n v="165.8"/>
    <n v="218.5"/>
    <n v="188.8"/>
    <n v="167"/>
    <n v="145.1"/>
    <n v="131.69999999999999"/>
    <n v="148.4"/>
    <n v="113.6"/>
    <n v="96.3"/>
    <n v="1885.8999999999999"/>
    <n v="0"/>
    <n v="0"/>
    <n v="0"/>
    <n v="0"/>
    <n v="0"/>
    <n v="0"/>
    <n v="0"/>
    <n v="0"/>
    <n v="0"/>
    <n v="0"/>
    <n v="0"/>
    <n v="0"/>
    <n v="0"/>
    <x v="196"/>
  </r>
  <r>
    <x v="310"/>
    <x v="5"/>
    <x v="6"/>
    <n v="0"/>
    <n v="0"/>
    <n v="0"/>
    <n v="0"/>
    <n v="0"/>
    <n v="0"/>
    <n v="0"/>
    <n v="0"/>
    <n v="0"/>
    <n v="0"/>
    <n v="0"/>
    <n v="0"/>
    <n v="0"/>
    <n v="0"/>
    <n v="0"/>
    <n v="0"/>
    <n v="0"/>
    <n v="0"/>
    <n v="0"/>
    <n v="0"/>
    <n v="0"/>
    <n v="0"/>
    <n v="0"/>
    <n v="0"/>
    <n v="0"/>
    <n v="0"/>
    <x v="1"/>
  </r>
  <r>
    <x v="311"/>
    <x v="2"/>
    <x v="4"/>
    <n v="0"/>
    <n v="0"/>
    <n v="0"/>
    <n v="0"/>
    <n v="0"/>
    <n v="0"/>
    <n v="0"/>
    <n v="0"/>
    <n v="0"/>
    <n v="0"/>
    <n v="0"/>
    <n v="0"/>
    <n v="0"/>
    <n v="0"/>
    <n v="0"/>
    <n v="0"/>
    <n v="0"/>
    <n v="0"/>
    <n v="0"/>
    <n v="0"/>
    <n v="0"/>
    <n v="0"/>
    <n v="0"/>
    <n v="0"/>
    <n v="0"/>
    <n v="0"/>
    <x v="1"/>
  </r>
  <r>
    <x v="312"/>
    <x v="8"/>
    <x v="2"/>
    <n v="110.6"/>
    <n v="129.41"/>
    <n v="144.41"/>
    <n v="132.5"/>
    <n v="148.4"/>
    <n v="86.5"/>
    <n v="6.1"/>
    <n v="0"/>
    <n v="0"/>
    <n v="0"/>
    <n v="0"/>
    <n v="0"/>
    <n v="757.92"/>
    <n v="27.4"/>
    <n v="18.8"/>
    <n v="19"/>
    <n v="10.5"/>
    <n v="17.2"/>
    <n v="15.1"/>
    <n v="0"/>
    <n v="0"/>
    <n v="0"/>
    <n v="0"/>
    <n v="0"/>
    <n v="0"/>
    <n v="108"/>
    <x v="197"/>
  </r>
  <r>
    <x v="313"/>
    <x v="0"/>
    <x v="1"/>
    <n v="0"/>
    <n v="0"/>
    <n v="0"/>
    <n v="0"/>
    <n v="0"/>
    <n v="0"/>
    <n v="0"/>
    <n v="0"/>
    <n v="0"/>
    <n v="0"/>
    <n v="0"/>
    <n v="0"/>
    <n v="0"/>
    <n v="0"/>
    <n v="0"/>
    <n v="0"/>
    <n v="0"/>
    <n v="0"/>
    <n v="0"/>
    <n v="0"/>
    <n v="0"/>
    <n v="0"/>
    <n v="0"/>
    <n v="0"/>
    <n v="0"/>
    <n v="0"/>
    <x v="1"/>
  </r>
  <r>
    <x v="314"/>
    <x v="9"/>
    <x v="5"/>
    <n v="0"/>
    <n v="0"/>
    <n v="0"/>
    <n v="0"/>
    <n v="0"/>
    <n v="0"/>
    <n v="0"/>
    <n v="0"/>
    <n v="0"/>
    <n v="0"/>
    <n v="0"/>
    <n v="0"/>
    <n v="0"/>
    <n v="0"/>
    <n v="0"/>
    <n v="0"/>
    <n v="0"/>
    <n v="0"/>
    <n v="0"/>
    <n v="0"/>
    <n v="0"/>
    <n v="0"/>
    <n v="0"/>
    <n v="0"/>
    <n v="0"/>
    <n v="0"/>
    <x v="1"/>
  </r>
  <r>
    <x v="315"/>
    <x v="2"/>
    <x v="2"/>
    <n v="0"/>
    <n v="0"/>
    <n v="0"/>
    <n v="0"/>
    <n v="0"/>
    <n v="0"/>
    <n v="0"/>
    <n v="0"/>
    <n v="0"/>
    <n v="0"/>
    <n v="0"/>
    <n v="0"/>
    <n v="0"/>
    <n v="0"/>
    <n v="0"/>
    <n v="0"/>
    <n v="0"/>
    <n v="0"/>
    <n v="0"/>
    <n v="0"/>
    <n v="0"/>
    <n v="0"/>
    <n v="0"/>
    <n v="0"/>
    <n v="0"/>
    <n v="0"/>
    <x v="1"/>
  </r>
  <r>
    <x v="316"/>
    <x v="7"/>
    <x v="0"/>
    <n v="93.7"/>
    <n v="49.5"/>
    <n v="30.3"/>
    <n v="68.3"/>
    <n v="84.73"/>
    <n v="60.58"/>
    <n v="96.1"/>
    <n v="70.099999999999994"/>
    <n v="76"/>
    <n v="43.1"/>
    <n v="52.2"/>
    <n v="84.5"/>
    <n v="809.11000000000013"/>
    <n v="0"/>
    <n v="0"/>
    <n v="0"/>
    <n v="0"/>
    <n v="0"/>
    <n v="0"/>
    <n v="0"/>
    <n v="0"/>
    <n v="0"/>
    <n v="0.5"/>
    <n v="0"/>
    <n v="0"/>
    <n v="0.5"/>
    <x v="198"/>
  </r>
  <r>
    <x v="317"/>
    <x v="0"/>
    <x v="5"/>
    <n v="0"/>
    <n v="0"/>
    <n v="0"/>
    <n v="0"/>
    <n v="0"/>
    <n v="0"/>
    <n v="0"/>
    <n v="0"/>
    <n v="20.3"/>
    <n v="171.5"/>
    <n v="179.3"/>
    <n v="164"/>
    <n v="535.1"/>
    <n v="0"/>
    <n v="0"/>
    <n v="0"/>
    <n v="0"/>
    <n v="0"/>
    <n v="0"/>
    <n v="0"/>
    <n v="0"/>
    <n v="24.2"/>
    <n v="28.1"/>
    <n v="28.6"/>
    <n v="2.9"/>
    <n v="83.800000000000011"/>
    <x v="199"/>
  </r>
  <r>
    <x v="318"/>
    <x v="5"/>
    <x v="6"/>
    <n v="308.3"/>
    <n v="294.3"/>
    <n v="287.7"/>
    <n v="211.1"/>
    <n v="240.9"/>
    <n v="219.7"/>
    <n v="202.9"/>
    <n v="187.3"/>
    <n v="197.8"/>
    <n v="259.7"/>
    <n v="315.5"/>
    <n v="116"/>
    <n v="2841.2"/>
    <n v="8.5"/>
    <n v="16.899999999999999"/>
    <n v="12"/>
    <n v="8.9"/>
    <n v="11.9"/>
    <n v="29.6"/>
    <n v="24.9"/>
    <n v="6.5"/>
    <n v="9.9"/>
    <n v="14.4"/>
    <n v="13.1"/>
    <n v="6.6"/>
    <n v="163.19999999999999"/>
    <x v="200"/>
  </r>
  <r>
    <x v="319"/>
    <x v="9"/>
    <x v="4"/>
    <n v="0"/>
    <n v="0"/>
    <n v="0"/>
    <n v="0"/>
    <n v="0"/>
    <n v="0"/>
    <n v="0"/>
    <n v="0"/>
    <n v="0"/>
    <n v="0"/>
    <n v="0"/>
    <n v="0"/>
    <n v="0"/>
    <n v="0"/>
    <n v="0"/>
    <n v="0"/>
    <n v="0"/>
    <n v="0"/>
    <n v="0"/>
    <n v="0"/>
    <n v="0"/>
    <n v="0"/>
    <n v="0"/>
    <n v="0"/>
    <n v="0"/>
    <n v="0"/>
    <x v="1"/>
  </r>
  <r>
    <x v="320"/>
    <x v="4"/>
    <x v="5"/>
    <n v="110.3"/>
    <n v="87.5"/>
    <n v="65.400000000000006"/>
    <n v="96.3"/>
    <n v="81.3"/>
    <n v="95.8"/>
    <n v="105.9"/>
    <n v="83.6"/>
    <n v="84.4"/>
    <n v="67.5"/>
    <n v="85.7"/>
    <n v="73.7"/>
    <n v="1037.4000000000001"/>
    <n v="17"/>
    <n v="13.2"/>
    <n v="4.5"/>
    <n v="32.4"/>
    <n v="38.200000000000003"/>
    <n v="32.799999999999997"/>
    <n v="5.4"/>
    <n v="6"/>
    <n v="13.1"/>
    <n v="33"/>
    <n v="18.7"/>
    <n v="6.3"/>
    <n v="220.6"/>
    <x v="201"/>
  </r>
  <r>
    <x v="321"/>
    <x v="4"/>
    <x v="3"/>
    <n v="0"/>
    <n v="1.5"/>
    <n v="50.9"/>
    <n v="83.1"/>
    <n v="124.6"/>
    <n v="96.2"/>
    <n v="80.8"/>
    <n v="122.7"/>
    <n v="56.8"/>
    <n v="39.4"/>
    <n v="37.4"/>
    <n v="41"/>
    <n v="734.4"/>
    <n v="0"/>
    <n v="0"/>
    <n v="46.5"/>
    <n v="38.5"/>
    <n v="6"/>
    <n v="11.3"/>
    <n v="57.8"/>
    <n v="7"/>
    <n v="73.3"/>
    <n v="129.6"/>
    <n v="1.5"/>
    <n v="0"/>
    <n v="371.5"/>
    <x v="202"/>
  </r>
  <r>
    <x v="322"/>
    <x v="2"/>
    <x v="2"/>
    <n v="0"/>
    <n v="0"/>
    <n v="0"/>
    <n v="0"/>
    <n v="0"/>
    <n v="0"/>
    <n v="0"/>
    <n v="0"/>
    <n v="0"/>
    <n v="0"/>
    <n v="0"/>
    <n v="0"/>
    <n v="0"/>
    <n v="0"/>
    <n v="0"/>
    <n v="0"/>
    <n v="0"/>
    <n v="0"/>
    <n v="0"/>
    <n v="0"/>
    <n v="0"/>
    <n v="0"/>
    <n v="0"/>
    <n v="0"/>
    <n v="0"/>
    <n v="0"/>
    <x v="1"/>
  </r>
  <r>
    <x v="323"/>
    <x v="0"/>
    <x v="6"/>
    <n v="15.4"/>
    <n v="12.9"/>
    <n v="11.9"/>
    <n v="3.7"/>
    <n v="0"/>
    <n v="2.2000000000000002"/>
    <n v="0"/>
    <n v="1.9"/>
    <n v="0"/>
    <n v="0"/>
    <n v="0"/>
    <n v="0"/>
    <n v="48.000000000000007"/>
    <n v="91.6"/>
    <n v="40.4"/>
    <n v="101.7"/>
    <n v="54.4"/>
    <n v="57"/>
    <n v="76"/>
    <n v="43.7"/>
    <n v="88.3"/>
    <n v="84.8"/>
    <n v="46.2"/>
    <n v="76.400000000000006"/>
    <n v="39.799999999999997"/>
    <n v="800.29999999999984"/>
    <x v="203"/>
  </r>
  <r>
    <x v="324"/>
    <x v="10"/>
    <x v="2"/>
    <n v="0"/>
    <n v="0"/>
    <n v="0"/>
    <n v="0"/>
    <n v="0"/>
    <n v="0"/>
    <n v="0"/>
    <n v="0"/>
    <n v="0"/>
    <n v="0"/>
    <n v="0"/>
    <n v="0"/>
    <n v="0"/>
    <n v="0"/>
    <n v="0"/>
    <n v="0"/>
    <n v="0"/>
    <n v="0"/>
    <n v="0"/>
    <n v="0"/>
    <n v="0"/>
    <n v="0"/>
    <n v="0"/>
    <n v="0"/>
    <n v="0"/>
    <n v="0"/>
    <x v="1"/>
  </r>
  <r>
    <x v="325"/>
    <x v="11"/>
    <x v="0"/>
    <n v="0"/>
    <n v="0"/>
    <n v="0"/>
    <n v="0"/>
    <n v="0"/>
    <n v="0"/>
    <n v="0"/>
    <n v="0"/>
    <n v="0"/>
    <n v="0"/>
    <n v="0"/>
    <n v="0"/>
    <n v="0"/>
    <n v="0"/>
    <n v="0"/>
    <n v="0"/>
    <n v="0"/>
    <n v="0"/>
    <n v="0"/>
    <n v="0"/>
    <n v="0"/>
    <n v="0"/>
    <n v="0"/>
    <n v="0"/>
    <n v="0"/>
    <n v="0"/>
    <x v="1"/>
  </r>
  <r>
    <x v="326"/>
    <x v="12"/>
    <x v="1"/>
    <n v="0"/>
    <n v="0"/>
    <n v="0"/>
    <n v="0"/>
    <n v="0"/>
    <n v="0"/>
    <n v="0"/>
    <n v="0"/>
    <n v="0"/>
    <n v="0"/>
    <n v="0"/>
    <n v="0"/>
    <n v="0"/>
    <n v="0"/>
    <n v="0"/>
    <n v="0"/>
    <n v="0"/>
    <n v="0"/>
    <n v="0"/>
    <n v="0"/>
    <n v="0"/>
    <n v="0"/>
    <n v="0"/>
    <n v="0"/>
    <n v="0"/>
    <n v="0"/>
    <x v="1"/>
  </r>
  <r>
    <x v="327"/>
    <x v="4"/>
    <x v="4"/>
    <n v="58.2"/>
    <n v="79.5"/>
    <n v="83.01"/>
    <n v="151.30000000000001"/>
    <n v="86.4"/>
    <n v="19.2"/>
    <n v="68.599999999999994"/>
    <n v="77.599999999999994"/>
    <n v="143.4"/>
    <n v="96.6"/>
    <n v="131.5"/>
    <n v="148.80000000000001"/>
    <n v="1144.1099999999999"/>
    <n v="40"/>
    <n v="24.1"/>
    <n v="31.3"/>
    <n v="14.3"/>
    <n v="47"/>
    <n v="69.900000000000006"/>
    <n v="32.200000000000003"/>
    <n v="26.9"/>
    <n v="53.2"/>
    <n v="40.5"/>
    <n v="45.5"/>
    <n v="8.9"/>
    <n v="433.79999999999995"/>
    <x v="204"/>
  </r>
  <r>
    <x v="328"/>
    <x v="13"/>
    <x v="8"/>
    <n v="0"/>
    <n v="0"/>
    <n v="0"/>
    <n v="0"/>
    <n v="0"/>
    <n v="0"/>
    <n v="0"/>
    <n v="0"/>
    <n v="0"/>
    <n v="0"/>
    <n v="0"/>
    <n v="0"/>
    <n v="0"/>
    <n v="0"/>
    <n v="0"/>
    <n v="0"/>
    <n v="0"/>
    <n v="0"/>
    <n v="0"/>
    <n v="0"/>
    <n v="0"/>
    <n v="0"/>
    <n v="0"/>
    <n v="0"/>
    <n v="0"/>
    <n v="0"/>
    <x v="1"/>
  </r>
  <r>
    <x v="329"/>
    <x v="10"/>
    <x v="5"/>
    <n v="0"/>
    <n v="0"/>
    <n v="0"/>
    <n v="0"/>
    <n v="0"/>
    <n v="0"/>
    <n v="0"/>
    <n v="0"/>
    <n v="0"/>
    <n v="0"/>
    <n v="0"/>
    <n v="0"/>
    <n v="0"/>
    <n v="0"/>
    <n v="0"/>
    <n v="0"/>
    <n v="0"/>
    <n v="0"/>
    <n v="0"/>
    <n v="0"/>
    <n v="0"/>
    <n v="0"/>
    <n v="0"/>
    <n v="0"/>
    <n v="0"/>
    <n v="0"/>
    <x v="1"/>
  </r>
  <r>
    <x v="330"/>
    <x v="11"/>
    <x v="4"/>
    <n v="0"/>
    <n v="0"/>
    <n v="0"/>
    <n v="0"/>
    <n v="0"/>
    <n v="0"/>
    <n v="0"/>
    <n v="0"/>
    <n v="0"/>
    <n v="0"/>
    <n v="0"/>
    <n v="0"/>
    <n v="0"/>
    <n v="0"/>
    <n v="0"/>
    <n v="0"/>
    <n v="0"/>
    <n v="0"/>
    <n v="0"/>
    <n v="0"/>
    <n v="0"/>
    <n v="0"/>
    <n v="0"/>
    <n v="0"/>
    <n v="0"/>
    <n v="0"/>
    <x v="1"/>
  </r>
  <r>
    <x v="331"/>
    <x v="10"/>
    <x v="0"/>
    <n v="0"/>
    <n v="0"/>
    <n v="0"/>
    <n v="0"/>
    <n v="0"/>
    <n v="0"/>
    <n v="0"/>
    <n v="0"/>
    <n v="0"/>
    <n v="0"/>
    <n v="0"/>
    <n v="0"/>
    <n v="0"/>
    <n v="0"/>
    <n v="0"/>
    <n v="0"/>
    <n v="0"/>
    <n v="0"/>
    <n v="0"/>
    <n v="0"/>
    <n v="0"/>
    <n v="0"/>
    <n v="0"/>
    <n v="0"/>
    <n v="0"/>
    <n v="0"/>
    <x v="1"/>
  </r>
  <r>
    <x v="332"/>
    <x v="1"/>
    <x v="0"/>
    <n v="0"/>
    <n v="0"/>
    <n v="0"/>
    <n v="0"/>
    <n v="0"/>
    <n v="19.3"/>
    <n v="124.8"/>
    <n v="105.4"/>
    <n v="130.1"/>
    <n v="150"/>
    <n v="160.5"/>
    <n v="129"/>
    <n v="819.1"/>
    <n v="0"/>
    <n v="0"/>
    <n v="0"/>
    <n v="0"/>
    <n v="0"/>
    <n v="23.2"/>
    <n v="21.6"/>
    <n v="20.5"/>
    <n v="30"/>
    <n v="32.1"/>
    <n v="13.7"/>
    <n v="9.6999999999999993"/>
    <n v="150.79999999999998"/>
    <x v="205"/>
  </r>
  <r>
    <x v="333"/>
    <x v="2"/>
    <x v="5"/>
    <n v="0"/>
    <n v="12"/>
    <n v="3"/>
    <n v="0"/>
    <n v="0"/>
    <n v="0"/>
    <n v="0"/>
    <n v="0"/>
    <n v="0"/>
    <n v="0"/>
    <n v="0"/>
    <n v="0"/>
    <n v="15"/>
    <n v="4"/>
    <n v="1"/>
    <n v="1"/>
    <n v="3"/>
    <n v="2"/>
    <n v="0"/>
    <n v="0"/>
    <n v="0"/>
    <n v="0"/>
    <n v="0"/>
    <n v="0"/>
    <n v="0"/>
    <n v="11"/>
    <x v="206"/>
  </r>
  <r>
    <x v="334"/>
    <x v="1"/>
    <x v="5"/>
    <n v="158.6"/>
    <n v="128.80000000000001"/>
    <n v="216.3"/>
    <n v="227.8"/>
    <n v="146.19999999999999"/>
    <n v="168.2"/>
    <n v="118.9"/>
    <n v="136.30000000000001"/>
    <n v="89.4"/>
    <n v="4.2"/>
    <n v="0"/>
    <n v="0"/>
    <n v="1394.7000000000003"/>
    <n v="2"/>
    <n v="6.8"/>
    <n v="5"/>
    <n v="8.1999999999999993"/>
    <n v="4.2"/>
    <n v="6"/>
    <n v="4"/>
    <n v="0.5"/>
    <n v="1.5"/>
    <n v="0"/>
    <n v="0"/>
    <n v="0"/>
    <n v="38.200000000000003"/>
    <x v="207"/>
  </r>
  <r>
    <x v="335"/>
    <x v="11"/>
    <x v="1"/>
    <n v="0"/>
    <n v="0"/>
    <n v="0"/>
    <n v="0"/>
    <n v="0"/>
    <n v="0"/>
    <n v="0"/>
    <n v="0"/>
    <n v="0"/>
    <n v="0"/>
    <n v="0"/>
    <n v="0"/>
    <n v="0"/>
    <n v="0"/>
    <n v="0"/>
    <n v="0"/>
    <n v="0"/>
    <n v="0"/>
    <n v="0"/>
    <n v="0"/>
    <n v="0"/>
    <n v="0"/>
    <n v="0"/>
    <n v="0"/>
    <n v="0"/>
    <n v="0"/>
    <x v="1"/>
  </r>
  <r>
    <x v="336"/>
    <x v="1"/>
    <x v="5"/>
    <n v="0"/>
    <n v="0"/>
    <n v="0"/>
    <n v="0"/>
    <n v="0"/>
    <n v="0"/>
    <n v="0"/>
    <n v="0"/>
    <n v="0"/>
    <n v="0"/>
    <n v="0"/>
    <n v="0"/>
    <n v="0"/>
    <n v="0"/>
    <n v="0"/>
    <n v="0"/>
    <n v="0"/>
    <n v="0"/>
    <n v="0"/>
    <n v="0"/>
    <n v="0"/>
    <n v="0"/>
    <n v="0"/>
    <n v="0"/>
    <n v="0"/>
    <n v="0"/>
    <x v="1"/>
  </r>
  <r>
    <x v="337"/>
    <x v="5"/>
    <x v="7"/>
    <n v="0"/>
    <n v="0"/>
    <n v="0"/>
    <n v="0"/>
    <n v="0"/>
    <n v="0"/>
    <n v="0"/>
    <n v="0"/>
    <n v="0"/>
    <n v="0"/>
    <n v="0"/>
    <n v="0"/>
    <n v="0"/>
    <n v="0"/>
    <n v="0"/>
    <n v="0"/>
    <n v="0"/>
    <n v="0"/>
    <n v="0"/>
    <n v="0"/>
    <n v="0"/>
    <n v="0"/>
    <n v="0"/>
    <n v="0"/>
    <n v="0"/>
    <n v="0"/>
    <x v="1"/>
  </r>
  <r>
    <x v="338"/>
    <x v="6"/>
    <x v="7"/>
    <n v="0"/>
    <n v="0"/>
    <n v="0"/>
    <n v="0"/>
    <n v="0"/>
    <n v="42"/>
    <n v="27"/>
    <n v="0"/>
    <n v="0"/>
    <n v="0"/>
    <n v="0"/>
    <n v="0"/>
    <n v="69"/>
    <n v="0"/>
    <n v="0"/>
    <n v="0"/>
    <n v="0"/>
    <n v="131.80000000000001"/>
    <n v="117.5"/>
    <n v="119"/>
    <n v="0"/>
    <n v="0"/>
    <n v="0"/>
    <n v="0"/>
    <n v="0"/>
    <n v="368.3"/>
    <x v="208"/>
  </r>
  <r>
    <x v="339"/>
    <x v="10"/>
    <x v="5"/>
    <n v="0"/>
    <n v="0"/>
    <n v="0"/>
    <n v="0"/>
    <n v="0"/>
    <n v="0"/>
    <n v="0"/>
    <n v="0"/>
    <n v="0"/>
    <n v="0"/>
    <n v="0"/>
    <n v="0"/>
    <n v="0"/>
    <n v="0"/>
    <n v="0"/>
    <n v="0"/>
    <n v="0"/>
    <n v="0"/>
    <n v="0"/>
    <n v="0"/>
    <n v="0"/>
    <n v="0"/>
    <n v="0"/>
    <n v="0"/>
    <n v="0"/>
    <n v="0"/>
    <x v="1"/>
  </r>
  <r>
    <x v="340"/>
    <x v="6"/>
    <x v="4"/>
    <n v="0"/>
    <n v="0"/>
    <n v="0"/>
    <n v="0"/>
    <n v="0"/>
    <n v="0"/>
    <n v="0"/>
    <n v="0"/>
    <n v="0"/>
    <n v="0"/>
    <n v="0"/>
    <n v="0"/>
    <n v="0"/>
    <n v="0"/>
    <n v="0"/>
    <n v="0"/>
    <n v="0"/>
    <n v="0"/>
    <n v="0"/>
    <n v="0"/>
    <n v="0"/>
    <n v="0"/>
    <n v="0"/>
    <n v="0"/>
    <n v="0"/>
    <n v="0"/>
    <x v="1"/>
  </r>
  <r>
    <x v="341"/>
    <x v="7"/>
    <x v="1"/>
    <n v="0"/>
    <n v="0"/>
    <n v="0"/>
    <n v="0"/>
    <n v="0"/>
    <n v="0"/>
    <n v="0"/>
    <n v="0"/>
    <n v="0"/>
    <n v="0"/>
    <n v="0"/>
    <n v="0"/>
    <n v="0"/>
    <n v="0"/>
    <n v="0"/>
    <n v="0"/>
    <n v="0"/>
    <n v="0"/>
    <n v="0"/>
    <n v="0"/>
    <n v="0"/>
    <n v="0"/>
    <n v="0"/>
    <n v="0"/>
    <n v="0"/>
    <n v="0"/>
    <x v="1"/>
  </r>
  <r>
    <x v="342"/>
    <x v="7"/>
    <x v="2"/>
    <n v="0"/>
    <n v="0"/>
    <n v="0"/>
    <n v="0"/>
    <n v="0"/>
    <n v="0"/>
    <n v="0"/>
    <n v="0"/>
    <n v="0"/>
    <n v="0"/>
    <n v="0"/>
    <n v="0"/>
    <n v="0"/>
    <n v="0"/>
    <n v="0"/>
    <n v="0"/>
    <n v="0"/>
    <n v="0"/>
    <n v="0"/>
    <n v="0"/>
    <n v="0"/>
    <n v="0"/>
    <n v="0"/>
    <n v="0"/>
    <n v="0"/>
    <n v="0"/>
    <x v="1"/>
  </r>
  <r>
    <x v="343"/>
    <x v="10"/>
    <x v="1"/>
    <n v="0"/>
    <n v="0"/>
    <n v="0"/>
    <n v="0"/>
    <n v="0"/>
    <n v="0"/>
    <n v="0"/>
    <n v="0"/>
    <n v="0"/>
    <n v="0"/>
    <n v="0"/>
    <n v="0"/>
    <n v="0"/>
    <n v="0"/>
    <n v="0"/>
    <n v="0"/>
    <n v="0"/>
    <n v="0"/>
    <n v="0"/>
    <n v="0"/>
    <n v="0"/>
    <n v="0"/>
    <n v="0"/>
    <n v="0"/>
    <n v="0"/>
    <n v="0"/>
    <x v="1"/>
  </r>
  <r>
    <x v="344"/>
    <x v="6"/>
    <x v="0"/>
    <n v="111.8"/>
    <n v="93.4"/>
    <n v="68.599999999999994"/>
    <n v="92"/>
    <n v="86.2"/>
    <n v="62.9"/>
    <n v="63.3"/>
    <n v="88.5"/>
    <n v="114.4"/>
    <n v="96.1"/>
    <n v="103.6"/>
    <n v="89.9"/>
    <n v="1070.7"/>
    <n v="6.4"/>
    <n v="14.2"/>
    <n v="15.1"/>
    <n v="6.9"/>
    <n v="12.9"/>
    <n v="24.6"/>
    <n v="16"/>
    <n v="11.5"/>
    <n v="11.5"/>
    <n v="10.7"/>
    <n v="8.1"/>
    <n v="9.8000000000000007"/>
    <n v="147.69999999999999"/>
    <x v="209"/>
  </r>
  <r>
    <x v="345"/>
    <x v="3"/>
    <x v="7"/>
    <n v="0"/>
    <n v="0"/>
    <n v="0"/>
    <n v="0"/>
    <n v="4.5"/>
    <n v="7"/>
    <n v="0"/>
    <n v="0"/>
    <n v="0"/>
    <n v="0"/>
    <n v="0"/>
    <n v="0"/>
    <n v="11.5"/>
    <n v="0"/>
    <n v="0"/>
    <n v="0"/>
    <n v="0"/>
    <n v="62.5"/>
    <n v="65"/>
    <n v="98.5"/>
    <n v="0"/>
    <n v="0"/>
    <n v="0"/>
    <n v="0"/>
    <n v="0"/>
    <n v="226"/>
    <x v="210"/>
  </r>
  <r>
    <x v="346"/>
    <x v="10"/>
    <x v="0"/>
    <n v="0"/>
    <n v="0"/>
    <n v="0"/>
    <n v="0"/>
    <n v="0"/>
    <n v="0"/>
    <n v="0"/>
    <n v="0"/>
    <n v="0"/>
    <n v="0"/>
    <n v="0"/>
    <n v="0"/>
    <n v="0"/>
    <n v="0"/>
    <n v="0"/>
    <n v="0"/>
    <n v="0"/>
    <n v="0"/>
    <n v="0"/>
    <n v="0"/>
    <n v="0"/>
    <n v="0"/>
    <n v="0"/>
    <n v="0"/>
    <n v="0"/>
    <n v="0"/>
    <x v="1"/>
  </r>
  <r>
    <x v="347"/>
    <x v="12"/>
    <x v="0"/>
    <n v="0"/>
    <n v="0"/>
    <n v="0"/>
    <n v="0"/>
    <n v="0"/>
    <n v="0"/>
    <n v="0"/>
    <n v="0"/>
    <n v="0"/>
    <n v="0"/>
    <n v="0"/>
    <n v="0"/>
    <n v="0"/>
    <n v="0"/>
    <n v="0"/>
    <n v="0"/>
    <n v="0"/>
    <n v="0"/>
    <n v="0"/>
    <n v="0"/>
    <n v="0"/>
    <n v="0"/>
    <n v="0"/>
    <n v="0"/>
    <n v="0"/>
    <n v="0"/>
    <x v="1"/>
  </r>
  <r>
    <x v="348"/>
    <x v="5"/>
    <x v="0"/>
    <n v="6.7"/>
    <n v="0"/>
    <n v="0"/>
    <n v="0"/>
    <n v="8.6"/>
    <n v="1.7"/>
    <n v="1.6"/>
    <n v="0"/>
    <n v="0"/>
    <n v="0"/>
    <n v="3.1"/>
    <n v="0"/>
    <n v="21.700000000000003"/>
    <n v="0"/>
    <n v="0"/>
    <n v="0"/>
    <n v="0"/>
    <n v="0"/>
    <n v="0"/>
    <n v="0"/>
    <n v="0"/>
    <n v="0"/>
    <n v="0"/>
    <n v="0"/>
    <n v="0"/>
    <n v="0"/>
    <x v="211"/>
  </r>
  <r>
    <x v="349"/>
    <x v="0"/>
    <x v="6"/>
    <n v="0"/>
    <n v="0"/>
    <n v="0"/>
    <n v="0"/>
    <n v="0"/>
    <n v="0"/>
    <n v="0"/>
    <n v="0"/>
    <n v="0"/>
    <n v="0"/>
    <n v="0"/>
    <n v="0"/>
    <n v="0"/>
    <n v="0"/>
    <n v="0"/>
    <n v="0"/>
    <n v="0"/>
    <n v="0"/>
    <n v="0"/>
    <n v="0"/>
    <n v="0"/>
    <n v="0"/>
    <n v="0"/>
    <n v="0"/>
    <n v="0"/>
    <n v="0"/>
    <x v="1"/>
  </r>
  <r>
    <x v="350"/>
    <x v="10"/>
    <x v="6"/>
    <n v="0"/>
    <n v="0"/>
    <n v="0"/>
    <n v="0"/>
    <n v="0"/>
    <n v="0"/>
    <n v="0"/>
    <n v="0"/>
    <n v="0"/>
    <n v="0"/>
    <n v="0"/>
    <n v="0"/>
    <n v="0"/>
    <n v="0"/>
    <n v="0"/>
    <n v="0"/>
    <n v="0"/>
    <n v="0"/>
    <n v="0"/>
    <n v="0"/>
    <n v="0"/>
    <n v="0"/>
    <n v="0"/>
    <n v="0"/>
    <n v="0"/>
    <n v="0"/>
    <x v="1"/>
  </r>
  <r>
    <x v="351"/>
    <x v="1"/>
    <x v="6"/>
    <n v="0"/>
    <n v="0"/>
    <n v="0"/>
    <n v="0"/>
    <n v="0"/>
    <n v="0"/>
    <n v="0"/>
    <n v="0"/>
    <n v="0"/>
    <n v="0"/>
    <n v="0"/>
    <n v="0"/>
    <n v="0"/>
    <n v="0"/>
    <n v="0"/>
    <n v="0"/>
    <n v="0"/>
    <n v="0"/>
    <n v="0"/>
    <n v="0"/>
    <n v="0"/>
    <n v="0"/>
    <n v="0"/>
    <n v="0"/>
    <n v="0"/>
    <n v="0"/>
    <x v="1"/>
  </r>
  <r>
    <x v="352"/>
    <x v="0"/>
    <x v="1"/>
    <n v="0"/>
    <n v="0"/>
    <n v="0"/>
    <n v="0"/>
    <n v="0"/>
    <n v="0"/>
    <n v="0"/>
    <n v="0"/>
    <n v="0"/>
    <n v="0"/>
    <n v="0"/>
    <n v="0"/>
    <n v="0"/>
    <n v="0"/>
    <n v="0"/>
    <n v="0"/>
    <n v="0"/>
    <n v="0"/>
    <n v="0"/>
    <n v="0"/>
    <n v="0"/>
    <n v="0"/>
    <n v="0"/>
    <n v="0"/>
    <n v="0"/>
    <n v="0"/>
    <x v="1"/>
  </r>
  <r>
    <x v="353"/>
    <x v="10"/>
    <x v="8"/>
    <n v="0"/>
    <n v="0"/>
    <n v="0"/>
    <n v="0"/>
    <n v="0"/>
    <n v="0"/>
    <n v="0"/>
    <n v="0"/>
    <n v="0"/>
    <n v="0"/>
    <n v="0"/>
    <n v="0"/>
    <n v="0"/>
    <n v="0"/>
    <n v="0"/>
    <n v="0"/>
    <n v="0"/>
    <n v="0"/>
    <n v="0"/>
    <n v="0"/>
    <n v="0"/>
    <n v="0"/>
    <n v="0"/>
    <n v="0"/>
    <n v="0"/>
    <n v="0"/>
    <x v="1"/>
  </r>
  <r>
    <x v="354"/>
    <x v="7"/>
    <x v="7"/>
    <n v="0"/>
    <n v="0"/>
    <n v="0"/>
    <n v="0"/>
    <n v="0"/>
    <n v="0"/>
    <n v="0"/>
    <n v="0"/>
    <n v="0"/>
    <n v="0"/>
    <n v="0"/>
    <n v="0"/>
    <n v="0"/>
    <n v="0"/>
    <n v="0"/>
    <n v="0"/>
    <n v="0"/>
    <n v="0"/>
    <n v="0"/>
    <n v="0"/>
    <n v="0"/>
    <n v="0"/>
    <n v="0"/>
    <n v="0"/>
    <n v="0"/>
    <n v="0"/>
    <x v="1"/>
  </r>
  <r>
    <x v="355"/>
    <x v="1"/>
    <x v="1"/>
    <n v="0"/>
    <n v="0"/>
    <n v="0"/>
    <n v="0"/>
    <n v="0"/>
    <n v="0"/>
    <n v="0"/>
    <n v="0"/>
    <n v="0"/>
    <n v="0"/>
    <n v="0"/>
    <n v="0"/>
    <n v="0"/>
    <n v="0"/>
    <n v="0"/>
    <n v="0"/>
    <n v="0"/>
    <n v="0"/>
    <n v="0"/>
    <n v="0"/>
    <n v="0"/>
    <n v="0"/>
    <n v="0"/>
    <n v="0"/>
    <n v="0"/>
    <n v="0"/>
    <x v="1"/>
  </r>
  <r>
    <x v="356"/>
    <x v="3"/>
    <x v="7"/>
    <n v="189.5"/>
    <n v="134.09"/>
    <n v="174"/>
    <n v="168.5"/>
    <n v="101.9"/>
    <n v="115.7"/>
    <n v="177.1"/>
    <n v="177.7"/>
    <n v="84.4"/>
    <n v="113.3"/>
    <n v="130.9"/>
    <n v="189.2"/>
    <n v="1756.2900000000002"/>
    <n v="24.1"/>
    <n v="16.8"/>
    <n v="22"/>
    <n v="9.6"/>
    <n v="19.899999999999999"/>
    <n v="10.5"/>
    <n v="14.5"/>
    <n v="4.0999999999999996"/>
    <n v="15.2"/>
    <n v="33.5"/>
    <n v="8.3000000000000007"/>
    <n v="2.1"/>
    <n v="180.6"/>
    <x v="212"/>
  </r>
  <r>
    <x v="357"/>
    <x v="6"/>
    <x v="3"/>
    <n v="0"/>
    <n v="0"/>
    <n v="0"/>
    <n v="0"/>
    <n v="0"/>
    <n v="0"/>
    <n v="0"/>
    <n v="0"/>
    <n v="0"/>
    <n v="0"/>
    <n v="0"/>
    <n v="0"/>
    <n v="0"/>
    <n v="0"/>
    <n v="0"/>
    <n v="0"/>
    <n v="0"/>
    <n v="0"/>
    <n v="0"/>
    <n v="0"/>
    <n v="0"/>
    <n v="0"/>
    <n v="0"/>
    <n v="0"/>
    <n v="0"/>
    <n v="0"/>
    <x v="1"/>
  </r>
  <r>
    <x v="358"/>
    <x v="4"/>
    <x v="8"/>
    <n v="0"/>
    <n v="0"/>
    <n v="0"/>
    <n v="0"/>
    <n v="0"/>
    <n v="0"/>
    <n v="0"/>
    <n v="0"/>
    <n v="0"/>
    <n v="0"/>
    <n v="0"/>
    <n v="0"/>
    <n v="0"/>
    <n v="0"/>
    <n v="0"/>
    <n v="0"/>
    <n v="0"/>
    <n v="0"/>
    <n v="0"/>
    <n v="0"/>
    <n v="0"/>
    <n v="0"/>
    <n v="0"/>
    <n v="0"/>
    <n v="0"/>
    <n v="0"/>
    <x v="1"/>
  </r>
  <r>
    <x v="359"/>
    <x v="11"/>
    <x v="4"/>
    <n v="0"/>
    <n v="0"/>
    <n v="0"/>
    <n v="0"/>
    <n v="0"/>
    <n v="0"/>
    <n v="0"/>
    <n v="0"/>
    <n v="0"/>
    <n v="0"/>
    <n v="0"/>
    <n v="0"/>
    <n v="0"/>
    <n v="0"/>
    <n v="0"/>
    <n v="0"/>
    <n v="0"/>
    <n v="0"/>
    <n v="0"/>
    <n v="0"/>
    <n v="0"/>
    <n v="0"/>
    <n v="0"/>
    <n v="0"/>
    <n v="0"/>
    <n v="0"/>
    <x v="1"/>
  </r>
  <r>
    <x v="360"/>
    <x v="13"/>
    <x v="0"/>
    <n v="130"/>
    <n v="104.3"/>
    <n v="151.80000000000001"/>
    <n v="184.8"/>
    <n v="160.19999999999999"/>
    <n v="103"/>
    <n v="107.6"/>
    <n v="86.2"/>
    <n v="67.8"/>
    <n v="115.6"/>
    <n v="109.5"/>
    <n v="92.8"/>
    <n v="1413.6"/>
    <n v="28.7"/>
    <n v="14.5"/>
    <n v="8.8000000000000007"/>
    <n v="40.299999999999997"/>
    <n v="33.5"/>
    <n v="30.5"/>
    <n v="33.5"/>
    <n v="12.5"/>
    <n v="22.5"/>
    <n v="18"/>
    <n v="15"/>
    <n v="14.5"/>
    <n v="272.3"/>
    <x v="213"/>
  </r>
  <r>
    <x v="361"/>
    <x v="11"/>
    <x v="2"/>
    <n v="133"/>
    <n v="168.7"/>
    <n v="113"/>
    <n v="181"/>
    <n v="107.1"/>
    <n v="56.8"/>
    <n v="147.1"/>
    <n v="115.6"/>
    <n v="140.19999999999999"/>
    <n v="90.5"/>
    <n v="120.5"/>
    <n v="91.6"/>
    <n v="1465.1"/>
    <n v="22.2"/>
    <n v="22.8"/>
    <n v="31.4"/>
    <n v="13.7"/>
    <n v="35.4"/>
    <n v="45.5"/>
    <n v="12.3"/>
    <n v="11.8"/>
    <n v="24.5"/>
    <n v="35.200000000000003"/>
    <n v="48.6"/>
    <n v="14.4"/>
    <n v="317.8"/>
    <x v="214"/>
  </r>
  <r>
    <x v="362"/>
    <x v="2"/>
    <x v="8"/>
    <n v="0"/>
    <n v="0"/>
    <n v="0"/>
    <n v="0"/>
    <n v="0"/>
    <n v="0"/>
    <n v="0"/>
    <n v="0"/>
    <n v="0"/>
    <n v="0"/>
    <n v="0"/>
    <n v="0"/>
    <n v="0"/>
    <n v="0"/>
    <n v="0"/>
    <n v="0"/>
    <n v="0"/>
    <n v="0"/>
    <n v="0"/>
    <n v="0"/>
    <n v="0"/>
    <n v="0"/>
    <n v="0"/>
    <n v="0"/>
    <n v="0"/>
    <n v="0"/>
    <x v="1"/>
  </r>
  <r>
    <x v="363"/>
    <x v="8"/>
    <x v="4"/>
    <n v="0"/>
    <n v="0"/>
    <n v="0"/>
    <n v="0"/>
    <n v="0"/>
    <n v="0"/>
    <n v="0"/>
    <n v="0"/>
    <n v="0"/>
    <n v="0"/>
    <n v="0"/>
    <n v="0"/>
    <n v="0"/>
    <n v="0"/>
    <n v="0"/>
    <n v="0"/>
    <n v="0"/>
    <n v="0"/>
    <n v="0"/>
    <n v="0"/>
    <n v="0"/>
    <n v="0"/>
    <n v="0"/>
    <n v="0"/>
    <n v="0"/>
    <n v="0"/>
    <x v="1"/>
  </r>
  <r>
    <x v="364"/>
    <x v="4"/>
    <x v="2"/>
    <n v="0"/>
    <n v="0"/>
    <n v="0"/>
    <n v="0"/>
    <n v="0"/>
    <n v="0"/>
    <n v="0"/>
    <n v="0"/>
    <n v="0"/>
    <n v="0"/>
    <n v="0"/>
    <n v="0"/>
    <n v="0"/>
    <n v="0"/>
    <n v="0"/>
    <n v="0"/>
    <n v="0"/>
    <n v="0"/>
    <n v="0"/>
    <n v="0"/>
    <n v="0"/>
    <n v="0"/>
    <n v="0"/>
    <n v="0"/>
    <n v="0"/>
    <n v="0"/>
    <x v="1"/>
  </r>
  <r>
    <x v="365"/>
    <x v="11"/>
    <x v="5"/>
    <n v="0"/>
    <n v="0"/>
    <n v="0"/>
    <n v="0"/>
    <n v="0"/>
    <n v="0"/>
    <n v="0"/>
    <n v="0"/>
    <n v="0"/>
    <n v="0"/>
    <n v="0"/>
    <n v="0"/>
    <n v="0"/>
    <n v="0"/>
    <n v="0"/>
    <n v="0"/>
    <n v="0"/>
    <n v="0"/>
    <n v="0"/>
    <n v="0"/>
    <n v="0"/>
    <n v="0"/>
    <n v="0"/>
    <n v="0"/>
    <n v="0"/>
    <n v="0"/>
    <x v="1"/>
  </r>
  <r>
    <x v="366"/>
    <x v="0"/>
    <x v="6"/>
    <n v="72.400000000000006"/>
    <n v="0"/>
    <n v="0"/>
    <n v="0"/>
    <n v="0"/>
    <n v="0"/>
    <n v="0"/>
    <n v="0"/>
    <n v="0"/>
    <n v="0"/>
    <n v="0"/>
    <n v="0"/>
    <n v="72.400000000000006"/>
    <n v="3"/>
    <n v="0.5"/>
    <n v="0"/>
    <n v="0"/>
    <n v="0"/>
    <n v="0"/>
    <n v="0"/>
    <n v="0"/>
    <n v="0"/>
    <n v="0"/>
    <n v="0"/>
    <n v="0"/>
    <n v="3.5"/>
    <x v="215"/>
  </r>
  <r>
    <x v="367"/>
    <x v="6"/>
    <x v="3"/>
    <n v="0"/>
    <n v="0"/>
    <n v="0"/>
    <n v="0"/>
    <n v="0"/>
    <n v="0"/>
    <n v="0"/>
    <n v="0"/>
    <n v="0"/>
    <n v="0"/>
    <n v="0"/>
    <n v="0"/>
    <n v="0"/>
    <n v="0"/>
    <n v="0"/>
    <n v="0"/>
    <n v="0"/>
    <n v="0"/>
    <n v="0"/>
    <n v="0"/>
    <n v="0"/>
    <n v="0"/>
    <n v="0"/>
    <n v="0"/>
    <n v="0"/>
    <n v="0"/>
    <x v="1"/>
  </r>
  <r>
    <x v="368"/>
    <x v="7"/>
    <x v="5"/>
    <n v="0"/>
    <n v="0"/>
    <n v="0"/>
    <n v="0"/>
    <n v="0"/>
    <n v="0"/>
    <n v="0"/>
    <n v="0"/>
    <n v="0"/>
    <n v="0"/>
    <n v="0"/>
    <n v="0"/>
    <n v="0"/>
    <n v="0"/>
    <n v="0"/>
    <n v="0"/>
    <n v="0"/>
    <n v="0"/>
    <n v="0"/>
    <n v="0"/>
    <n v="0"/>
    <n v="0"/>
    <n v="0"/>
    <n v="0"/>
    <n v="0"/>
    <n v="0"/>
    <x v="1"/>
  </r>
  <r>
    <x v="369"/>
    <x v="10"/>
    <x v="5"/>
    <n v="0"/>
    <n v="0"/>
    <n v="0"/>
    <n v="0"/>
    <n v="0"/>
    <n v="0"/>
    <n v="0"/>
    <n v="0"/>
    <n v="0"/>
    <n v="0"/>
    <n v="0"/>
    <n v="0"/>
    <n v="0"/>
    <n v="0"/>
    <n v="0"/>
    <n v="0"/>
    <n v="0"/>
    <n v="0"/>
    <n v="0"/>
    <n v="0"/>
    <n v="0"/>
    <n v="0"/>
    <n v="0"/>
    <n v="0"/>
    <n v="0"/>
    <n v="0"/>
    <x v="1"/>
  </r>
  <r>
    <x v="370"/>
    <x v="3"/>
    <x v="5"/>
    <n v="0"/>
    <n v="0"/>
    <n v="0"/>
    <n v="0"/>
    <n v="0"/>
    <n v="0"/>
    <n v="0"/>
    <n v="0"/>
    <n v="0"/>
    <n v="0"/>
    <n v="0"/>
    <n v="0"/>
    <n v="0"/>
    <n v="0"/>
    <n v="0"/>
    <n v="0"/>
    <n v="0"/>
    <n v="0"/>
    <n v="0"/>
    <n v="0"/>
    <n v="0"/>
    <n v="0"/>
    <n v="0"/>
    <n v="0"/>
    <n v="0"/>
    <n v="0"/>
    <x v="1"/>
  </r>
  <r>
    <x v="371"/>
    <x v="7"/>
    <x v="2"/>
    <n v="0"/>
    <n v="0"/>
    <n v="0"/>
    <n v="0"/>
    <n v="0"/>
    <n v="0"/>
    <n v="0"/>
    <n v="0"/>
    <n v="0"/>
    <n v="0"/>
    <n v="0"/>
    <n v="0"/>
    <n v="0"/>
    <n v="0"/>
    <n v="0"/>
    <n v="0"/>
    <n v="0"/>
    <n v="0"/>
    <n v="0"/>
    <n v="0"/>
    <n v="0"/>
    <n v="0"/>
    <n v="0"/>
    <n v="0"/>
    <n v="0"/>
    <n v="0"/>
    <x v="1"/>
  </r>
  <r>
    <x v="372"/>
    <x v="7"/>
    <x v="3"/>
    <n v="95.1"/>
    <n v="108.8"/>
    <n v="61.9"/>
    <n v="137.5"/>
    <n v="93.7"/>
    <n v="122.1"/>
    <n v="132.6"/>
    <n v="40.1"/>
    <n v="119.9"/>
    <n v="179"/>
    <n v="109.5"/>
    <n v="39.700000000000003"/>
    <n v="1239.8999999999999"/>
    <n v="18.3"/>
    <n v="9.3000000000000007"/>
    <n v="41.5"/>
    <n v="19.399999999999999"/>
    <n v="62"/>
    <n v="27.2"/>
    <n v="30.8"/>
    <n v="6.6"/>
    <n v="13.6"/>
    <n v="32.799999999999997"/>
    <n v="15"/>
    <n v="17.2"/>
    <n v="293.7"/>
    <x v="216"/>
  </r>
  <r>
    <x v="373"/>
    <x v="0"/>
    <x v="5"/>
    <n v="0"/>
    <n v="0"/>
    <n v="0"/>
    <n v="0"/>
    <n v="0"/>
    <n v="0"/>
    <n v="0"/>
    <n v="84"/>
    <n v="78.400000000000006"/>
    <n v="34.200000000000003"/>
    <n v="65.900000000000006"/>
    <n v="52.2"/>
    <n v="314.7"/>
    <n v="0"/>
    <n v="0"/>
    <n v="0"/>
    <n v="0"/>
    <n v="0"/>
    <n v="0"/>
    <n v="0"/>
    <n v="62.8"/>
    <n v="80.099999999999994"/>
    <n v="167.2"/>
    <n v="168.5"/>
    <n v="161.6"/>
    <n v="640.19999999999993"/>
    <x v="217"/>
  </r>
  <r>
    <x v="374"/>
    <x v="1"/>
    <x v="6"/>
    <n v="0"/>
    <n v="0"/>
    <n v="0"/>
    <n v="0"/>
    <n v="0"/>
    <n v="0"/>
    <n v="0"/>
    <n v="0"/>
    <n v="0"/>
    <n v="0"/>
    <n v="0"/>
    <n v="0"/>
    <n v="0"/>
    <n v="0"/>
    <n v="0"/>
    <n v="0"/>
    <n v="0"/>
    <n v="0"/>
    <n v="0"/>
    <n v="0"/>
    <n v="0"/>
    <n v="0"/>
    <n v="0"/>
    <n v="0"/>
    <n v="0"/>
    <n v="0"/>
    <x v="1"/>
  </r>
  <r>
    <x v="375"/>
    <x v="7"/>
    <x v="0"/>
    <n v="92.8"/>
    <n v="183"/>
    <n v="204.3"/>
    <n v="251.5"/>
    <n v="223.1"/>
    <n v="274.10000000000002"/>
    <n v="240.7"/>
    <n v="175.5"/>
    <n v="260.10000000000002"/>
    <n v="321.8"/>
    <n v="177.2"/>
    <n v="77.099999999999994"/>
    <n v="2481.2000000000003"/>
    <n v="128.5"/>
    <n v="46.2"/>
    <n v="7"/>
    <n v="7.5"/>
    <n v="40.5"/>
    <n v="0"/>
    <n v="0"/>
    <n v="0.9"/>
    <n v="4.7"/>
    <n v="0"/>
    <n v="0"/>
    <n v="0"/>
    <n v="235.29999999999998"/>
    <x v="218"/>
  </r>
  <r>
    <x v="376"/>
    <x v="12"/>
    <x v="0"/>
    <n v="112.7"/>
    <n v="189.9"/>
    <n v="127.2"/>
    <n v="104.4"/>
    <n v="100.5"/>
    <n v="109.8"/>
    <n v="209.1"/>
    <n v="103.6"/>
    <n v="149.6"/>
    <n v="162.1"/>
    <n v="166.1"/>
    <n v="185.8"/>
    <n v="1720.7999999999997"/>
    <n v="18.2"/>
    <n v="34.6"/>
    <n v="20.7"/>
    <n v="29.2"/>
    <n v="24.4"/>
    <n v="18.3"/>
    <n v="22.1"/>
    <n v="13.4"/>
    <n v="15.4"/>
    <n v="15.8"/>
    <n v="28.6"/>
    <n v="10.4"/>
    <n v="251.10000000000002"/>
    <x v="219"/>
  </r>
  <r>
    <x v="377"/>
    <x v="4"/>
    <x v="0"/>
    <n v="0"/>
    <n v="0"/>
    <n v="0"/>
    <n v="0"/>
    <n v="0"/>
    <n v="0"/>
    <n v="0"/>
    <n v="0"/>
    <n v="0"/>
    <n v="0"/>
    <n v="0"/>
    <n v="0"/>
    <n v="0"/>
    <n v="0"/>
    <n v="0"/>
    <n v="0"/>
    <n v="0"/>
    <n v="0"/>
    <n v="0"/>
    <n v="0"/>
    <n v="0"/>
    <n v="0"/>
    <n v="0"/>
    <n v="0"/>
    <n v="0"/>
    <n v="0"/>
    <x v="1"/>
  </r>
  <r>
    <x v="378"/>
    <x v="9"/>
    <x v="4"/>
    <n v="0"/>
    <n v="0"/>
    <n v="0"/>
    <n v="0"/>
    <n v="0"/>
    <n v="0"/>
    <n v="0"/>
    <n v="0"/>
    <n v="0"/>
    <n v="0"/>
    <n v="0"/>
    <n v="0"/>
    <n v="0"/>
    <n v="0"/>
    <n v="0"/>
    <n v="0"/>
    <n v="0"/>
    <n v="0"/>
    <n v="0"/>
    <n v="0"/>
    <n v="0"/>
    <n v="0"/>
    <n v="0"/>
    <n v="0"/>
    <n v="0"/>
    <n v="0"/>
    <x v="1"/>
  </r>
  <r>
    <x v="379"/>
    <x v="6"/>
    <x v="2"/>
    <n v="0"/>
    <n v="0"/>
    <n v="0"/>
    <n v="0"/>
    <n v="0"/>
    <n v="0"/>
    <n v="0"/>
    <n v="0"/>
    <n v="0"/>
    <n v="0"/>
    <n v="0"/>
    <n v="0"/>
    <n v="0"/>
    <n v="0"/>
    <n v="0"/>
    <n v="0"/>
    <n v="0"/>
    <n v="0"/>
    <n v="0"/>
    <n v="0"/>
    <n v="0"/>
    <n v="0"/>
    <n v="0"/>
    <n v="0"/>
    <n v="0"/>
    <n v="0"/>
    <x v="1"/>
  </r>
  <r>
    <x v="380"/>
    <x v="6"/>
    <x v="1"/>
    <n v="0"/>
    <n v="0"/>
    <n v="0"/>
    <n v="0"/>
    <n v="0"/>
    <n v="0"/>
    <n v="0"/>
    <n v="0"/>
    <n v="0"/>
    <n v="0"/>
    <n v="0"/>
    <n v="0"/>
    <n v="0"/>
    <n v="0"/>
    <n v="0"/>
    <n v="0"/>
    <n v="0"/>
    <n v="0"/>
    <n v="0"/>
    <n v="0"/>
    <n v="0"/>
    <n v="0"/>
    <n v="0"/>
    <n v="0"/>
    <n v="0"/>
    <n v="0"/>
    <x v="1"/>
  </r>
  <r>
    <x v="381"/>
    <x v="8"/>
    <x v="5"/>
    <n v="0"/>
    <n v="0"/>
    <n v="0"/>
    <n v="0"/>
    <n v="0"/>
    <n v="0"/>
    <n v="0"/>
    <n v="0"/>
    <n v="0"/>
    <n v="0"/>
    <n v="0"/>
    <n v="0"/>
    <n v="0"/>
    <n v="0"/>
    <n v="0"/>
    <n v="0"/>
    <n v="0"/>
    <n v="0"/>
    <n v="0"/>
    <n v="0"/>
    <n v="0"/>
    <n v="0"/>
    <n v="0"/>
    <n v="0"/>
    <n v="0"/>
    <n v="0"/>
    <x v="1"/>
  </r>
  <r>
    <x v="382"/>
    <x v="2"/>
    <x v="7"/>
    <n v="99.8"/>
    <n v="123.5"/>
    <n v="92.6"/>
    <n v="132.6"/>
    <n v="139.30000000000001"/>
    <n v="79.5"/>
    <n v="138.30000000000001"/>
    <n v="77.400000000000006"/>
    <n v="85.4"/>
    <n v="93.51"/>
    <n v="96.1"/>
    <n v="110.7"/>
    <n v="1268.7099999999998"/>
    <n v="8.8000000000000007"/>
    <n v="7.7"/>
    <n v="15.6"/>
    <n v="2"/>
    <n v="5.6"/>
    <n v="6.9"/>
    <n v="1.3"/>
    <n v="1.9"/>
    <n v="5.2"/>
    <n v="3.9"/>
    <n v="7.6"/>
    <n v="4.5999999999999996"/>
    <n v="71.099999999999994"/>
    <x v="220"/>
  </r>
  <r>
    <x v="383"/>
    <x v="2"/>
    <x v="6"/>
    <n v="79.099999999999994"/>
    <n v="144.30000000000001"/>
    <n v="309.5"/>
    <n v="185.6"/>
    <n v="102.5"/>
    <n v="163.5"/>
    <n v="167"/>
    <n v="156"/>
    <n v="136"/>
    <n v="191.4"/>
    <n v="135"/>
    <n v="174.2"/>
    <n v="1944.1000000000001"/>
    <n v="3"/>
    <n v="4.5"/>
    <n v="0"/>
    <n v="0"/>
    <n v="1.8"/>
    <n v="0"/>
    <n v="0"/>
    <n v="0"/>
    <n v="0"/>
    <n v="4.3"/>
    <n v="13.5"/>
    <n v="4"/>
    <n v="31.1"/>
    <x v="221"/>
  </r>
  <r>
    <x v="384"/>
    <x v="8"/>
    <x v="4"/>
    <n v="0"/>
    <n v="0"/>
    <n v="0"/>
    <n v="0"/>
    <n v="0"/>
    <n v="0"/>
    <n v="0"/>
    <n v="0"/>
    <n v="0"/>
    <n v="0"/>
    <n v="0"/>
    <n v="0"/>
    <n v="0"/>
    <n v="0"/>
    <n v="0"/>
    <n v="0"/>
    <n v="0"/>
    <n v="0"/>
    <n v="0"/>
    <n v="0"/>
    <n v="0"/>
    <n v="0"/>
    <n v="0"/>
    <n v="0"/>
    <n v="0"/>
    <n v="0"/>
    <x v="1"/>
  </r>
  <r>
    <x v="385"/>
    <x v="3"/>
    <x v="2"/>
    <n v="164.3"/>
    <n v="139.1"/>
    <n v="192.7"/>
    <n v="166.2"/>
    <n v="221.6"/>
    <n v="183.7"/>
    <n v="223.7"/>
    <n v="95.6"/>
    <n v="188.3"/>
    <n v="182"/>
    <n v="108.3"/>
    <n v="69.599999999999994"/>
    <n v="1935.0999999999997"/>
    <n v="1"/>
    <n v="3.5"/>
    <n v="0"/>
    <n v="1"/>
    <n v="0"/>
    <n v="0"/>
    <n v="0"/>
    <n v="0"/>
    <n v="1.5"/>
    <n v="1"/>
    <n v="2"/>
    <n v="0"/>
    <n v="10"/>
    <x v="222"/>
  </r>
  <r>
    <x v="386"/>
    <x v="2"/>
    <x v="8"/>
    <n v="0"/>
    <n v="0"/>
    <n v="0"/>
    <n v="0"/>
    <n v="0"/>
    <n v="0"/>
    <n v="0"/>
    <n v="0"/>
    <n v="0"/>
    <n v="0"/>
    <n v="0"/>
    <n v="0"/>
    <n v="0"/>
    <n v="0"/>
    <n v="0"/>
    <n v="0"/>
    <n v="0"/>
    <n v="0"/>
    <n v="0"/>
    <n v="0"/>
    <n v="0"/>
    <n v="0"/>
    <n v="0"/>
    <n v="0"/>
    <n v="0"/>
    <n v="0"/>
    <x v="1"/>
  </r>
  <r>
    <x v="387"/>
    <x v="4"/>
    <x v="3"/>
    <n v="0"/>
    <n v="0"/>
    <n v="0"/>
    <n v="0"/>
    <n v="0"/>
    <n v="0"/>
    <n v="0"/>
    <n v="0"/>
    <n v="0"/>
    <n v="0"/>
    <n v="0"/>
    <n v="0"/>
    <n v="0"/>
    <n v="0"/>
    <n v="0"/>
    <n v="0"/>
    <n v="0"/>
    <n v="0"/>
    <n v="0"/>
    <n v="0"/>
    <n v="0"/>
    <n v="0"/>
    <n v="0"/>
    <n v="0"/>
    <n v="0"/>
    <n v="0"/>
    <x v="1"/>
  </r>
  <r>
    <x v="388"/>
    <x v="9"/>
    <x v="3"/>
    <n v="0"/>
    <n v="0"/>
    <n v="0"/>
    <n v="0"/>
    <n v="0"/>
    <n v="0"/>
    <n v="0"/>
    <n v="0"/>
    <n v="0"/>
    <n v="0"/>
    <n v="0"/>
    <n v="0"/>
    <n v="0"/>
    <n v="0"/>
    <n v="0"/>
    <n v="0"/>
    <n v="0"/>
    <n v="0"/>
    <n v="0"/>
    <n v="0"/>
    <n v="0"/>
    <n v="0"/>
    <n v="0"/>
    <n v="0"/>
    <n v="0"/>
    <n v="0"/>
    <x v="1"/>
  </r>
  <r>
    <x v="389"/>
    <x v="12"/>
    <x v="2"/>
    <n v="0"/>
    <n v="0"/>
    <n v="0"/>
    <n v="0"/>
    <n v="0"/>
    <n v="0"/>
    <n v="0"/>
    <n v="0"/>
    <n v="0"/>
    <n v="0"/>
    <n v="0"/>
    <n v="0"/>
    <n v="0"/>
    <n v="0"/>
    <n v="0"/>
    <n v="0"/>
    <n v="0"/>
    <n v="0"/>
    <n v="0"/>
    <n v="0"/>
    <n v="0"/>
    <n v="0"/>
    <n v="0"/>
    <n v="0"/>
    <n v="0"/>
    <n v="0"/>
    <x v="1"/>
  </r>
  <r>
    <x v="390"/>
    <x v="7"/>
    <x v="7"/>
    <n v="0"/>
    <n v="0"/>
    <n v="0"/>
    <n v="0"/>
    <n v="0"/>
    <n v="0"/>
    <n v="0"/>
    <n v="0"/>
    <n v="0"/>
    <n v="0"/>
    <n v="0"/>
    <n v="0"/>
    <n v="0"/>
    <n v="0"/>
    <n v="0"/>
    <n v="0"/>
    <n v="0"/>
    <n v="0"/>
    <n v="0"/>
    <n v="0"/>
    <n v="0"/>
    <n v="0"/>
    <n v="0"/>
    <n v="0"/>
    <n v="0"/>
    <n v="0"/>
    <x v="1"/>
  </r>
  <r>
    <x v="391"/>
    <x v="5"/>
    <x v="2"/>
    <n v="0"/>
    <n v="0"/>
    <n v="0"/>
    <n v="0"/>
    <n v="0"/>
    <n v="0"/>
    <n v="0"/>
    <n v="0"/>
    <n v="0"/>
    <n v="0"/>
    <n v="0"/>
    <n v="0"/>
    <n v="0"/>
    <n v="0"/>
    <n v="0"/>
    <n v="0"/>
    <n v="0"/>
    <n v="0"/>
    <n v="0"/>
    <n v="0"/>
    <n v="0"/>
    <n v="0"/>
    <n v="0"/>
    <n v="0"/>
    <n v="0"/>
    <n v="0"/>
    <x v="1"/>
  </r>
  <r>
    <x v="392"/>
    <x v="0"/>
    <x v="3"/>
    <n v="0"/>
    <n v="0"/>
    <n v="0"/>
    <n v="0"/>
    <n v="0"/>
    <n v="0"/>
    <n v="0"/>
    <n v="0"/>
    <n v="0"/>
    <n v="0"/>
    <n v="0"/>
    <n v="0"/>
    <n v="0"/>
    <n v="0"/>
    <n v="0"/>
    <n v="0"/>
    <n v="0"/>
    <n v="0"/>
    <n v="0"/>
    <n v="0"/>
    <n v="0"/>
    <n v="0"/>
    <n v="0"/>
    <n v="0"/>
    <n v="0"/>
    <n v="0"/>
    <x v="1"/>
  </r>
  <r>
    <x v="393"/>
    <x v="5"/>
    <x v="8"/>
    <n v="122.9"/>
    <n v="98.4"/>
    <n v="97.2"/>
    <n v="138.5"/>
    <n v="80.5"/>
    <n v="0"/>
    <n v="0"/>
    <n v="0"/>
    <n v="0"/>
    <n v="0"/>
    <n v="0"/>
    <n v="0"/>
    <n v="537.5"/>
    <n v="17.399999999999999"/>
    <n v="21.2"/>
    <n v="21.2"/>
    <n v="23"/>
    <n v="11.1"/>
    <n v="0"/>
    <n v="0"/>
    <n v="0"/>
    <n v="0"/>
    <n v="0"/>
    <n v="0"/>
    <n v="0"/>
    <n v="93.899999999999991"/>
    <x v="223"/>
  </r>
  <r>
    <x v="394"/>
    <x v="12"/>
    <x v="1"/>
    <n v="0"/>
    <n v="0"/>
    <n v="0"/>
    <n v="0"/>
    <n v="0"/>
    <n v="0"/>
    <n v="0"/>
    <n v="0"/>
    <n v="0"/>
    <n v="0"/>
    <n v="0"/>
    <n v="0"/>
    <n v="0"/>
    <n v="0"/>
    <n v="0"/>
    <n v="0"/>
    <n v="0"/>
    <n v="0"/>
    <n v="0"/>
    <n v="0"/>
    <n v="0"/>
    <n v="0"/>
    <n v="0"/>
    <n v="0"/>
    <n v="0"/>
    <n v="0"/>
    <x v="1"/>
  </r>
  <r>
    <x v="395"/>
    <x v="1"/>
    <x v="4"/>
    <n v="0"/>
    <n v="0"/>
    <n v="0"/>
    <n v="0"/>
    <n v="0"/>
    <n v="0"/>
    <n v="0"/>
    <n v="0"/>
    <n v="0"/>
    <n v="0"/>
    <n v="0"/>
    <n v="0"/>
    <n v="0"/>
    <n v="0"/>
    <n v="0"/>
    <n v="0"/>
    <n v="0"/>
    <n v="0"/>
    <n v="0"/>
    <n v="0"/>
    <n v="0"/>
    <n v="0"/>
    <n v="0"/>
    <n v="0"/>
    <n v="0"/>
    <n v="0"/>
    <x v="1"/>
  </r>
  <r>
    <x v="396"/>
    <x v="3"/>
    <x v="2"/>
    <n v="0"/>
    <n v="0"/>
    <n v="0"/>
    <n v="0"/>
    <n v="0"/>
    <n v="0"/>
    <n v="0"/>
    <n v="0"/>
    <n v="0"/>
    <n v="0"/>
    <n v="0"/>
    <n v="0"/>
    <n v="0"/>
    <n v="0"/>
    <n v="0"/>
    <n v="0"/>
    <n v="0"/>
    <n v="0"/>
    <n v="0"/>
    <n v="0"/>
    <n v="0"/>
    <n v="0"/>
    <n v="0"/>
    <n v="0"/>
    <n v="0"/>
    <n v="0"/>
    <x v="1"/>
  </r>
  <r>
    <x v="397"/>
    <x v="11"/>
    <x v="3"/>
    <n v="0"/>
    <n v="0"/>
    <n v="0"/>
    <n v="0"/>
    <n v="0"/>
    <n v="0"/>
    <n v="0"/>
    <n v="0"/>
    <n v="0"/>
    <n v="0"/>
    <n v="0"/>
    <n v="0"/>
    <n v="0"/>
    <n v="0"/>
    <n v="0"/>
    <n v="0"/>
    <n v="0"/>
    <n v="0"/>
    <n v="0"/>
    <n v="0"/>
    <n v="0"/>
    <n v="0"/>
    <n v="0"/>
    <n v="0"/>
    <n v="0"/>
    <n v="0"/>
    <x v="1"/>
  </r>
  <r>
    <x v="398"/>
    <x v="4"/>
    <x v="4"/>
    <n v="0"/>
    <n v="0"/>
    <n v="0"/>
    <n v="0"/>
    <n v="0"/>
    <n v="0"/>
    <n v="0"/>
    <n v="0"/>
    <n v="0"/>
    <n v="0"/>
    <n v="0"/>
    <n v="0"/>
    <n v="0"/>
    <n v="0"/>
    <n v="0"/>
    <n v="0"/>
    <n v="0"/>
    <n v="0"/>
    <n v="0"/>
    <n v="0"/>
    <n v="0"/>
    <n v="0"/>
    <n v="0"/>
    <n v="0"/>
    <n v="0"/>
    <n v="0"/>
    <x v="1"/>
  </r>
  <r>
    <x v="399"/>
    <x v="5"/>
    <x v="7"/>
    <n v="0"/>
    <n v="0"/>
    <n v="0"/>
    <n v="0"/>
    <n v="0"/>
    <n v="0"/>
    <n v="0"/>
    <n v="0"/>
    <n v="0"/>
    <n v="0"/>
    <n v="0"/>
    <n v="0"/>
    <n v="0"/>
    <n v="0"/>
    <n v="0"/>
    <n v="0"/>
    <n v="0"/>
    <n v="0"/>
    <n v="0"/>
    <n v="0"/>
    <n v="0"/>
    <n v="0"/>
    <n v="0"/>
    <n v="0"/>
    <n v="0"/>
    <n v="0"/>
    <x v="1"/>
  </r>
  <r>
    <x v="400"/>
    <x v="10"/>
    <x v="6"/>
    <n v="0"/>
    <n v="0"/>
    <n v="0"/>
    <n v="0"/>
    <n v="0"/>
    <n v="0"/>
    <n v="0"/>
    <n v="0"/>
    <n v="0"/>
    <n v="0"/>
    <n v="0"/>
    <n v="0"/>
    <n v="0"/>
    <n v="0"/>
    <n v="0"/>
    <n v="0"/>
    <n v="0"/>
    <n v="0"/>
    <n v="0"/>
    <n v="0"/>
    <n v="0"/>
    <n v="0"/>
    <n v="0"/>
    <n v="0"/>
    <n v="0"/>
    <n v="0"/>
    <x v="1"/>
  </r>
  <r>
    <x v="401"/>
    <x v="0"/>
    <x v="6"/>
    <n v="57.7"/>
    <n v="18.5"/>
    <n v="17.2"/>
    <n v="34.4"/>
    <n v="14.8"/>
    <n v="0"/>
    <n v="0"/>
    <n v="0"/>
    <n v="0"/>
    <n v="0"/>
    <n v="0"/>
    <n v="0"/>
    <n v="142.60000000000002"/>
    <n v="18.600000000000001"/>
    <n v="67.2"/>
    <n v="41.9"/>
    <n v="34"/>
    <n v="9"/>
    <n v="0"/>
    <n v="0"/>
    <n v="0"/>
    <n v="0"/>
    <n v="0"/>
    <n v="0"/>
    <n v="0"/>
    <n v="170.70000000000002"/>
    <x v="224"/>
  </r>
  <r>
    <x v="402"/>
    <x v="8"/>
    <x v="0"/>
    <n v="0"/>
    <n v="0"/>
    <n v="0"/>
    <n v="0"/>
    <n v="0"/>
    <n v="0"/>
    <n v="0"/>
    <n v="0"/>
    <n v="0"/>
    <n v="0"/>
    <n v="0"/>
    <n v="0"/>
    <n v="0"/>
    <n v="0"/>
    <n v="0"/>
    <n v="0"/>
    <n v="0"/>
    <n v="0"/>
    <n v="0"/>
    <n v="0"/>
    <n v="0"/>
    <n v="0"/>
    <n v="0"/>
    <n v="0"/>
    <n v="0"/>
    <n v="0"/>
    <x v="1"/>
  </r>
  <r>
    <x v="403"/>
    <x v="3"/>
    <x v="7"/>
    <n v="0"/>
    <n v="0"/>
    <n v="0"/>
    <n v="0"/>
    <n v="0"/>
    <n v="0"/>
    <n v="0"/>
    <n v="0"/>
    <n v="0"/>
    <n v="0"/>
    <n v="0"/>
    <n v="0"/>
    <n v="0"/>
    <n v="0"/>
    <n v="0"/>
    <n v="0"/>
    <n v="0"/>
    <n v="0"/>
    <n v="0"/>
    <n v="0"/>
    <n v="0"/>
    <n v="0"/>
    <n v="0"/>
    <n v="0"/>
    <n v="0"/>
    <n v="0"/>
    <x v="1"/>
  </r>
  <r>
    <x v="404"/>
    <x v="7"/>
    <x v="8"/>
    <n v="0"/>
    <n v="0"/>
    <n v="0"/>
    <n v="0"/>
    <n v="0"/>
    <n v="0"/>
    <n v="0"/>
    <n v="48.3"/>
    <n v="66.5"/>
    <n v="59.3"/>
    <n v="104.5"/>
    <n v="67.099999999999994"/>
    <n v="345.70000000000005"/>
    <n v="0"/>
    <n v="0"/>
    <n v="0"/>
    <n v="0"/>
    <n v="0"/>
    <n v="0"/>
    <n v="0"/>
    <n v="91.7"/>
    <n v="56.5"/>
    <n v="62.1"/>
    <n v="24.4"/>
    <n v="1.7"/>
    <n v="236.39999999999998"/>
    <x v="225"/>
  </r>
  <r>
    <x v="405"/>
    <x v="2"/>
    <x v="2"/>
    <n v="0"/>
    <n v="0"/>
    <n v="0"/>
    <n v="0"/>
    <n v="0"/>
    <n v="0"/>
    <n v="0"/>
    <n v="0"/>
    <n v="0"/>
    <n v="0"/>
    <n v="0"/>
    <n v="0"/>
    <n v="0"/>
    <n v="0"/>
    <n v="0"/>
    <n v="0"/>
    <n v="0"/>
    <n v="0"/>
    <n v="0"/>
    <n v="0"/>
    <n v="0"/>
    <n v="0"/>
    <n v="0"/>
    <n v="0"/>
    <n v="0"/>
    <n v="0"/>
    <x v="1"/>
  </r>
  <r>
    <x v="406"/>
    <x v="11"/>
    <x v="1"/>
    <n v="59.2"/>
    <n v="75.400000000000006"/>
    <n v="44.2"/>
    <n v="39.200000000000003"/>
    <n v="47.2"/>
    <n v="109.7"/>
    <n v="35.5"/>
    <n v="33.799999999999997"/>
    <n v="54"/>
    <n v="21.5"/>
    <n v="30"/>
    <n v="3.5"/>
    <n v="553.20000000000005"/>
    <n v="0"/>
    <n v="0"/>
    <n v="0"/>
    <n v="0"/>
    <n v="0"/>
    <n v="0"/>
    <n v="0"/>
    <n v="0"/>
    <n v="0"/>
    <n v="0"/>
    <n v="0.2"/>
    <n v="0"/>
    <n v="0.2"/>
    <x v="226"/>
  </r>
  <r>
    <x v="407"/>
    <x v="6"/>
    <x v="3"/>
    <n v="0"/>
    <n v="0"/>
    <n v="0"/>
    <n v="0"/>
    <n v="0"/>
    <n v="0"/>
    <n v="0"/>
    <n v="0"/>
    <n v="0"/>
    <n v="0"/>
    <n v="0"/>
    <n v="0"/>
    <n v="0"/>
    <n v="0"/>
    <n v="0"/>
    <n v="0"/>
    <n v="0"/>
    <n v="0"/>
    <n v="0"/>
    <n v="0"/>
    <n v="0"/>
    <n v="0"/>
    <n v="0"/>
    <n v="0"/>
    <n v="0"/>
    <n v="0"/>
    <x v="1"/>
  </r>
  <r>
    <x v="408"/>
    <x v="4"/>
    <x v="6"/>
    <n v="0"/>
    <n v="0"/>
    <n v="0"/>
    <n v="0"/>
    <n v="0"/>
    <n v="0"/>
    <n v="0"/>
    <n v="0"/>
    <n v="0"/>
    <n v="0"/>
    <n v="0"/>
    <n v="0"/>
    <n v="0"/>
    <n v="0"/>
    <n v="0"/>
    <n v="0"/>
    <n v="0"/>
    <n v="0"/>
    <n v="0"/>
    <n v="0"/>
    <n v="0"/>
    <n v="0"/>
    <n v="0"/>
    <n v="0"/>
    <n v="0"/>
    <n v="0"/>
    <x v="1"/>
  </r>
  <r>
    <x v="409"/>
    <x v="5"/>
    <x v="6"/>
    <n v="0"/>
    <n v="0"/>
    <n v="0"/>
    <n v="0"/>
    <n v="0"/>
    <n v="0"/>
    <n v="0"/>
    <n v="0"/>
    <n v="0"/>
    <n v="0"/>
    <n v="0"/>
    <n v="0"/>
    <n v="0"/>
    <n v="0"/>
    <n v="0"/>
    <n v="0"/>
    <n v="0"/>
    <n v="0"/>
    <n v="0"/>
    <n v="0"/>
    <n v="0"/>
    <n v="0"/>
    <n v="0"/>
    <n v="0"/>
    <n v="0"/>
    <n v="0"/>
    <x v="1"/>
  </r>
  <r>
    <x v="410"/>
    <x v="4"/>
    <x v="5"/>
    <n v="0"/>
    <n v="0"/>
    <n v="0"/>
    <n v="0"/>
    <n v="0"/>
    <n v="0"/>
    <n v="0"/>
    <n v="0"/>
    <n v="0"/>
    <n v="0"/>
    <n v="0"/>
    <n v="0"/>
    <n v="0"/>
    <n v="0"/>
    <n v="0"/>
    <n v="0"/>
    <n v="0"/>
    <n v="0"/>
    <n v="0"/>
    <n v="0"/>
    <n v="0"/>
    <n v="0"/>
    <n v="0"/>
    <n v="0"/>
    <n v="0"/>
    <n v="0"/>
    <x v="1"/>
  </r>
  <r>
    <x v="411"/>
    <x v="11"/>
    <x v="1"/>
    <n v="0"/>
    <n v="0"/>
    <n v="0"/>
    <n v="0"/>
    <n v="0"/>
    <n v="0"/>
    <n v="0"/>
    <n v="0"/>
    <n v="0"/>
    <n v="0"/>
    <n v="0"/>
    <n v="0"/>
    <n v="0"/>
    <n v="0"/>
    <n v="0"/>
    <n v="0"/>
    <n v="0"/>
    <n v="0"/>
    <n v="0"/>
    <n v="0"/>
    <n v="0"/>
    <n v="0"/>
    <n v="0"/>
    <n v="0"/>
    <n v="0"/>
    <n v="0"/>
    <x v="1"/>
  </r>
  <r>
    <x v="412"/>
    <x v="4"/>
    <x v="4"/>
    <n v="0"/>
    <n v="0"/>
    <n v="0"/>
    <n v="0"/>
    <n v="0"/>
    <n v="0"/>
    <n v="0"/>
    <n v="0"/>
    <n v="0"/>
    <n v="0"/>
    <n v="0"/>
    <n v="0"/>
    <n v="0"/>
    <n v="0"/>
    <n v="0"/>
    <n v="0"/>
    <n v="0"/>
    <n v="0"/>
    <n v="0"/>
    <n v="0"/>
    <n v="0"/>
    <n v="0"/>
    <n v="0"/>
    <n v="0"/>
    <n v="0"/>
    <n v="0"/>
    <x v="1"/>
  </r>
  <r>
    <x v="413"/>
    <x v="4"/>
    <x v="5"/>
    <n v="0"/>
    <n v="0"/>
    <n v="0"/>
    <n v="0"/>
    <n v="0"/>
    <n v="0"/>
    <n v="0"/>
    <n v="0"/>
    <n v="0"/>
    <n v="0"/>
    <n v="0"/>
    <n v="0"/>
    <n v="0"/>
    <n v="0"/>
    <n v="0"/>
    <n v="0"/>
    <n v="0"/>
    <n v="0"/>
    <n v="0"/>
    <n v="0"/>
    <n v="0"/>
    <n v="0"/>
    <n v="0"/>
    <n v="0"/>
    <n v="0"/>
    <n v="0"/>
    <x v="1"/>
  </r>
  <r>
    <x v="414"/>
    <x v="8"/>
    <x v="8"/>
    <n v="0"/>
    <n v="0"/>
    <n v="0"/>
    <n v="0"/>
    <n v="0"/>
    <n v="0"/>
    <n v="0"/>
    <n v="0"/>
    <n v="0"/>
    <n v="0"/>
    <n v="0"/>
    <n v="0"/>
    <n v="0"/>
    <n v="0"/>
    <n v="0"/>
    <n v="0"/>
    <n v="0"/>
    <n v="0"/>
    <n v="0"/>
    <n v="0"/>
    <n v="0"/>
    <n v="0"/>
    <n v="0"/>
    <n v="0"/>
    <n v="0"/>
    <n v="0"/>
    <x v="1"/>
  </r>
  <r>
    <x v="415"/>
    <x v="9"/>
    <x v="0"/>
    <n v="0"/>
    <n v="0"/>
    <n v="0"/>
    <n v="0"/>
    <n v="0"/>
    <n v="0"/>
    <n v="0"/>
    <n v="0"/>
    <n v="0"/>
    <n v="0"/>
    <n v="0"/>
    <n v="0"/>
    <n v="0"/>
    <n v="0"/>
    <n v="0"/>
    <n v="0"/>
    <n v="0"/>
    <n v="0"/>
    <n v="0"/>
    <n v="0"/>
    <n v="0"/>
    <n v="0"/>
    <n v="0"/>
    <n v="0"/>
    <n v="0"/>
    <n v="0"/>
    <x v="1"/>
  </r>
  <r>
    <x v="416"/>
    <x v="10"/>
    <x v="4"/>
    <n v="0"/>
    <n v="0"/>
    <n v="0"/>
    <n v="0"/>
    <n v="0"/>
    <n v="0"/>
    <n v="0"/>
    <n v="0"/>
    <n v="0"/>
    <n v="0"/>
    <n v="0"/>
    <n v="0"/>
    <n v="0"/>
    <n v="0"/>
    <n v="0"/>
    <n v="0"/>
    <n v="0"/>
    <n v="0"/>
    <n v="0"/>
    <n v="0"/>
    <n v="0"/>
    <n v="0"/>
    <n v="0"/>
    <n v="0"/>
    <n v="0"/>
    <n v="0"/>
    <x v="1"/>
  </r>
  <r>
    <x v="417"/>
    <x v="13"/>
    <x v="3"/>
    <n v="0"/>
    <n v="0"/>
    <n v="0"/>
    <n v="0"/>
    <n v="0"/>
    <n v="0"/>
    <n v="0"/>
    <n v="0"/>
    <n v="0"/>
    <n v="0"/>
    <n v="0"/>
    <n v="0"/>
    <n v="0"/>
    <n v="0"/>
    <n v="0"/>
    <n v="0"/>
    <n v="0"/>
    <n v="0"/>
    <n v="0"/>
    <n v="0"/>
    <n v="0"/>
    <n v="0"/>
    <n v="0"/>
    <n v="0"/>
    <n v="0"/>
    <n v="0"/>
    <x v="1"/>
  </r>
  <r>
    <x v="418"/>
    <x v="9"/>
    <x v="8"/>
    <n v="233.6"/>
    <n v="185.1"/>
    <n v="323.5"/>
    <n v="252.3"/>
    <n v="221"/>
    <n v="263.7"/>
    <n v="271.2"/>
    <n v="257.7"/>
    <n v="267"/>
    <n v="297.10000000000002"/>
    <n v="359.5"/>
    <n v="319.3"/>
    <n v="3251.0000000000005"/>
    <n v="0"/>
    <n v="0"/>
    <n v="0"/>
    <n v="0"/>
    <n v="0"/>
    <n v="0"/>
    <n v="0"/>
    <n v="0"/>
    <n v="0"/>
    <n v="0"/>
    <n v="0"/>
    <n v="0"/>
    <n v="0"/>
    <x v="227"/>
  </r>
  <r>
    <x v="419"/>
    <x v="1"/>
    <x v="5"/>
    <n v="0"/>
    <n v="0"/>
    <n v="0"/>
    <n v="0"/>
    <n v="0"/>
    <n v="0"/>
    <n v="0"/>
    <n v="0"/>
    <n v="0"/>
    <n v="0"/>
    <n v="0"/>
    <n v="0"/>
    <n v="0"/>
    <n v="0"/>
    <n v="0"/>
    <n v="0"/>
    <n v="0"/>
    <n v="0"/>
    <n v="0"/>
    <n v="0"/>
    <n v="0"/>
    <n v="0"/>
    <n v="0"/>
    <n v="0"/>
    <n v="0"/>
    <n v="0"/>
    <x v="1"/>
  </r>
  <r>
    <x v="420"/>
    <x v="4"/>
    <x v="2"/>
    <n v="0"/>
    <n v="0"/>
    <n v="0"/>
    <n v="0"/>
    <n v="0"/>
    <n v="0"/>
    <n v="0"/>
    <n v="0"/>
    <n v="0"/>
    <n v="0"/>
    <n v="0"/>
    <n v="0"/>
    <n v="0"/>
    <n v="0"/>
    <n v="0"/>
    <n v="0"/>
    <n v="0"/>
    <n v="0"/>
    <n v="0"/>
    <n v="0"/>
    <n v="0"/>
    <n v="0"/>
    <n v="0"/>
    <n v="0"/>
    <n v="0"/>
    <n v="0"/>
    <x v="1"/>
  </r>
  <r>
    <x v="421"/>
    <x v="9"/>
    <x v="8"/>
    <n v="0"/>
    <n v="0"/>
    <n v="0"/>
    <n v="0"/>
    <n v="0"/>
    <n v="0"/>
    <n v="0"/>
    <n v="0"/>
    <n v="0"/>
    <n v="0"/>
    <n v="0"/>
    <n v="0"/>
    <n v="0"/>
    <n v="0"/>
    <n v="0"/>
    <n v="0"/>
    <n v="0"/>
    <n v="0"/>
    <n v="0"/>
    <n v="0"/>
    <n v="0"/>
    <n v="0"/>
    <n v="0"/>
    <n v="0"/>
    <n v="0"/>
    <n v="0"/>
    <x v="1"/>
  </r>
  <r>
    <x v="422"/>
    <x v="1"/>
    <x v="2"/>
    <n v="0"/>
    <n v="0"/>
    <n v="0"/>
    <n v="0"/>
    <n v="0"/>
    <n v="0"/>
    <n v="0"/>
    <n v="0"/>
    <n v="0"/>
    <n v="0"/>
    <n v="0"/>
    <n v="0"/>
    <n v="0"/>
    <n v="0"/>
    <n v="0"/>
    <n v="0"/>
    <n v="0"/>
    <n v="0"/>
    <n v="0"/>
    <n v="0"/>
    <n v="0"/>
    <n v="0"/>
    <n v="0"/>
    <n v="0"/>
    <n v="0"/>
    <n v="0"/>
    <x v="1"/>
  </r>
  <r>
    <x v="423"/>
    <x v="11"/>
    <x v="1"/>
    <n v="0"/>
    <n v="0"/>
    <n v="0"/>
    <n v="0"/>
    <n v="0"/>
    <n v="0"/>
    <n v="0"/>
    <n v="0"/>
    <n v="0"/>
    <n v="0"/>
    <n v="0"/>
    <n v="0"/>
    <n v="0"/>
    <n v="0"/>
    <n v="0"/>
    <n v="0"/>
    <n v="0"/>
    <n v="0"/>
    <n v="0"/>
    <n v="0"/>
    <n v="0"/>
    <n v="0"/>
    <n v="0"/>
    <n v="0"/>
    <n v="0"/>
    <n v="0"/>
    <x v="1"/>
  </r>
  <r>
    <x v="424"/>
    <x v="11"/>
    <x v="8"/>
    <n v="0"/>
    <n v="0"/>
    <n v="0"/>
    <n v="0"/>
    <n v="0"/>
    <n v="0"/>
    <n v="0"/>
    <n v="0"/>
    <n v="0"/>
    <n v="0"/>
    <n v="0"/>
    <n v="0"/>
    <n v="0"/>
    <n v="0"/>
    <n v="0"/>
    <n v="0"/>
    <n v="0"/>
    <n v="0"/>
    <n v="0"/>
    <n v="0"/>
    <n v="0"/>
    <n v="0"/>
    <n v="0"/>
    <n v="0"/>
    <n v="0"/>
    <n v="0"/>
    <x v="1"/>
  </r>
  <r>
    <x v="425"/>
    <x v="9"/>
    <x v="4"/>
    <n v="0"/>
    <n v="0"/>
    <n v="0"/>
    <n v="0"/>
    <n v="0"/>
    <n v="0"/>
    <n v="0"/>
    <n v="0"/>
    <n v="0"/>
    <n v="0"/>
    <n v="0"/>
    <n v="0"/>
    <n v="0"/>
    <n v="0"/>
    <n v="0"/>
    <n v="0"/>
    <n v="0"/>
    <n v="0"/>
    <n v="0"/>
    <n v="0"/>
    <n v="0"/>
    <n v="0"/>
    <n v="0"/>
    <n v="0"/>
    <n v="0"/>
    <n v="0"/>
    <x v="1"/>
  </r>
  <r>
    <x v="426"/>
    <x v="10"/>
    <x v="8"/>
    <n v="0"/>
    <n v="0"/>
    <n v="0"/>
    <n v="0"/>
    <n v="0"/>
    <n v="0"/>
    <n v="0"/>
    <n v="0"/>
    <n v="0"/>
    <n v="0"/>
    <n v="0"/>
    <n v="0"/>
    <n v="0"/>
    <n v="0"/>
    <n v="0"/>
    <n v="0"/>
    <n v="0"/>
    <n v="0"/>
    <n v="0"/>
    <n v="0"/>
    <n v="0"/>
    <n v="0"/>
    <n v="0"/>
    <n v="0"/>
    <n v="0"/>
    <n v="0"/>
    <x v="1"/>
  </r>
  <r>
    <x v="427"/>
    <x v="3"/>
    <x v="7"/>
    <n v="7.2"/>
    <n v="10.3"/>
    <n v="53.3"/>
    <n v="37.1"/>
    <n v="0"/>
    <n v="0"/>
    <n v="0"/>
    <n v="0"/>
    <n v="0"/>
    <n v="0"/>
    <n v="0"/>
    <n v="0"/>
    <n v="107.9"/>
    <n v="176"/>
    <n v="117.5"/>
    <n v="60.1"/>
    <n v="80.599999999999994"/>
    <n v="51.5"/>
    <n v="5.5"/>
    <n v="0"/>
    <n v="0"/>
    <n v="0"/>
    <n v="0"/>
    <n v="0"/>
    <n v="0"/>
    <n v="491.20000000000005"/>
    <x v="228"/>
  </r>
  <r>
    <x v="428"/>
    <x v="10"/>
    <x v="4"/>
    <n v="0"/>
    <n v="0"/>
    <n v="0"/>
    <n v="0"/>
    <n v="0"/>
    <n v="0"/>
    <n v="0"/>
    <n v="0"/>
    <n v="0"/>
    <n v="0"/>
    <n v="0"/>
    <n v="0"/>
    <n v="0"/>
    <n v="0"/>
    <n v="0"/>
    <n v="0"/>
    <n v="0"/>
    <n v="0"/>
    <n v="0"/>
    <n v="0"/>
    <n v="0"/>
    <n v="0"/>
    <n v="0"/>
    <n v="0"/>
    <n v="0"/>
    <n v="0"/>
    <x v="1"/>
  </r>
  <r>
    <x v="429"/>
    <x v="5"/>
    <x v="3"/>
    <n v="0"/>
    <n v="0"/>
    <n v="0"/>
    <n v="0"/>
    <n v="0"/>
    <n v="0"/>
    <n v="0"/>
    <n v="0"/>
    <n v="0"/>
    <n v="0"/>
    <n v="0"/>
    <n v="0"/>
    <n v="0"/>
    <n v="0"/>
    <n v="0"/>
    <n v="0"/>
    <n v="0"/>
    <n v="0"/>
    <n v="0"/>
    <n v="0"/>
    <n v="0"/>
    <n v="0"/>
    <n v="0"/>
    <n v="0"/>
    <n v="0"/>
    <n v="0"/>
    <x v="1"/>
  </r>
  <r>
    <x v="430"/>
    <x v="3"/>
    <x v="5"/>
    <n v="0"/>
    <n v="0"/>
    <n v="0"/>
    <n v="0"/>
    <n v="0"/>
    <n v="0"/>
    <n v="0"/>
    <n v="0"/>
    <n v="0"/>
    <n v="0"/>
    <n v="0"/>
    <n v="0"/>
    <n v="0"/>
    <n v="0"/>
    <n v="0"/>
    <n v="0"/>
    <n v="0"/>
    <n v="0"/>
    <n v="0"/>
    <n v="0"/>
    <n v="0"/>
    <n v="0"/>
    <n v="0"/>
    <n v="0"/>
    <n v="0"/>
    <n v="0"/>
    <x v="1"/>
  </r>
  <r>
    <x v="431"/>
    <x v="11"/>
    <x v="2"/>
    <n v="136.9"/>
    <n v="123.1"/>
    <n v="144.5"/>
    <n v="182.4"/>
    <n v="109.9"/>
    <n v="123.1"/>
    <n v="208.6"/>
    <n v="143.80000000000001"/>
    <n v="140.1"/>
    <n v="153.19999999999999"/>
    <n v="204.5"/>
    <n v="94"/>
    <n v="1764.1"/>
    <n v="16.100000000000001"/>
    <n v="23.8"/>
    <n v="12.1"/>
    <n v="17.899999999999999"/>
    <n v="43.3"/>
    <n v="11.4"/>
    <n v="12.3"/>
    <n v="25"/>
    <n v="16.3"/>
    <n v="29.4"/>
    <n v="15.9"/>
    <n v="6.8"/>
    <n v="230.30000000000004"/>
    <x v="229"/>
  </r>
  <r>
    <x v="432"/>
    <x v="0"/>
    <x v="7"/>
    <n v="0"/>
    <n v="0"/>
    <n v="0"/>
    <n v="0"/>
    <n v="0"/>
    <n v="0"/>
    <n v="0"/>
    <n v="0"/>
    <n v="0"/>
    <n v="0"/>
    <n v="0"/>
    <n v="0"/>
    <n v="0"/>
    <n v="0"/>
    <n v="0"/>
    <n v="0"/>
    <n v="0"/>
    <n v="0"/>
    <n v="0"/>
    <n v="0"/>
    <n v="0"/>
    <n v="0"/>
    <n v="0"/>
    <n v="0"/>
    <n v="0"/>
    <n v="0"/>
    <x v="1"/>
  </r>
  <r>
    <x v="433"/>
    <x v="4"/>
    <x v="1"/>
    <n v="0"/>
    <n v="0"/>
    <n v="0"/>
    <n v="0"/>
    <n v="0"/>
    <n v="0"/>
    <n v="0"/>
    <n v="0"/>
    <n v="0"/>
    <n v="0"/>
    <n v="0"/>
    <n v="0"/>
    <n v="0"/>
    <n v="0"/>
    <n v="0"/>
    <n v="0"/>
    <n v="0"/>
    <n v="0"/>
    <n v="0"/>
    <n v="0"/>
    <n v="0"/>
    <n v="0"/>
    <n v="0"/>
    <n v="0"/>
    <n v="0"/>
    <n v="0"/>
    <x v="1"/>
  </r>
  <r>
    <x v="434"/>
    <x v="10"/>
    <x v="1"/>
    <n v="109.8"/>
    <n v="104.9"/>
    <n v="111.3"/>
    <n v="85.5"/>
    <n v="86.2"/>
    <n v="96.6"/>
    <n v="105.7"/>
    <n v="47.8"/>
    <n v="87.5"/>
    <n v="103.3"/>
    <n v="144.4"/>
    <n v="82.4"/>
    <n v="1165.4000000000001"/>
    <n v="0"/>
    <n v="0"/>
    <n v="0"/>
    <n v="0"/>
    <n v="0"/>
    <n v="0"/>
    <n v="0"/>
    <n v="0"/>
    <n v="0"/>
    <n v="0"/>
    <n v="0"/>
    <n v="0"/>
    <n v="0"/>
    <x v="230"/>
  </r>
  <r>
    <x v="435"/>
    <x v="5"/>
    <x v="4"/>
    <n v="0"/>
    <n v="0"/>
    <n v="0"/>
    <n v="0"/>
    <n v="0.9"/>
    <n v="12.4"/>
    <n v="10.8"/>
    <n v="0"/>
    <n v="0"/>
    <n v="0"/>
    <n v="0"/>
    <n v="0"/>
    <n v="24.1"/>
    <n v="0"/>
    <n v="0"/>
    <n v="0"/>
    <n v="0"/>
    <n v="133.4"/>
    <n v="126.8"/>
    <n v="130.80000000000001"/>
    <n v="0"/>
    <n v="0"/>
    <n v="0"/>
    <n v="0"/>
    <n v="0"/>
    <n v="391"/>
    <x v="231"/>
  </r>
  <r>
    <x v="436"/>
    <x v="8"/>
    <x v="4"/>
    <n v="170.3"/>
    <n v="133.19999999999999"/>
    <n v="150.30000000000001"/>
    <n v="138.1"/>
    <n v="139.19999999999999"/>
    <n v="134.1"/>
    <n v="175.3"/>
    <n v="169"/>
    <n v="143.19999999999999"/>
    <n v="228.4"/>
    <n v="105.3"/>
    <n v="196.8"/>
    <n v="1883.2"/>
    <n v="2"/>
    <n v="3.6"/>
    <n v="3.8"/>
    <n v="3.2"/>
    <n v="16.2"/>
    <n v="1"/>
    <n v="0"/>
    <n v="5"/>
    <n v="4.5999999999999996"/>
    <n v="7.7"/>
    <n v="2.5"/>
    <n v="0"/>
    <n v="49.6"/>
    <x v="232"/>
  </r>
  <r>
    <x v="437"/>
    <x v="1"/>
    <x v="3"/>
    <n v="0"/>
    <n v="0"/>
    <n v="0"/>
    <n v="0"/>
    <n v="0"/>
    <n v="0"/>
    <n v="0"/>
    <n v="0"/>
    <n v="0"/>
    <n v="0"/>
    <n v="0"/>
    <n v="0"/>
    <n v="0"/>
    <n v="0"/>
    <n v="0"/>
    <n v="0"/>
    <n v="0"/>
    <n v="0"/>
    <n v="0"/>
    <n v="0"/>
    <n v="0"/>
    <n v="0"/>
    <n v="0"/>
    <n v="0"/>
    <n v="0"/>
    <n v="0"/>
    <x v="1"/>
  </r>
  <r>
    <x v="438"/>
    <x v="0"/>
    <x v="4"/>
    <n v="112"/>
    <n v="55.1"/>
    <n v="90.1"/>
    <n v="113.7"/>
    <n v="173.1"/>
    <n v="78.599999999999994"/>
    <n v="108.1"/>
    <n v="109.5"/>
    <n v="137.80000000000001"/>
    <n v="135.4"/>
    <n v="159.80000000000001"/>
    <n v="115.8"/>
    <n v="1389"/>
    <n v="11.3"/>
    <n v="17.3"/>
    <n v="21.5"/>
    <n v="5.9"/>
    <n v="1"/>
    <n v="4.7"/>
    <n v="3"/>
    <n v="1.7"/>
    <n v="1"/>
    <n v="12.1"/>
    <n v="0"/>
    <n v="0"/>
    <n v="79.5"/>
    <x v="233"/>
  </r>
  <r>
    <x v="439"/>
    <x v="2"/>
    <x v="8"/>
    <n v="0"/>
    <n v="0"/>
    <n v="0"/>
    <n v="0"/>
    <n v="0"/>
    <n v="0"/>
    <n v="0"/>
    <n v="0"/>
    <n v="0"/>
    <n v="0"/>
    <n v="0"/>
    <n v="0"/>
    <n v="0"/>
    <n v="0"/>
    <n v="0"/>
    <n v="0"/>
    <n v="0"/>
    <n v="0"/>
    <n v="0"/>
    <n v="0"/>
    <n v="0"/>
    <n v="0"/>
    <n v="0"/>
    <n v="0"/>
    <n v="0"/>
    <n v="0"/>
    <x v="1"/>
  </r>
  <r>
    <x v="440"/>
    <x v="13"/>
    <x v="6"/>
    <n v="0"/>
    <n v="0"/>
    <n v="0"/>
    <n v="0"/>
    <n v="0"/>
    <n v="0"/>
    <n v="0"/>
    <n v="0"/>
    <n v="0"/>
    <n v="0"/>
    <n v="0"/>
    <n v="0"/>
    <n v="0"/>
    <n v="0"/>
    <n v="0"/>
    <n v="0"/>
    <n v="0"/>
    <n v="0"/>
    <n v="0"/>
    <n v="0"/>
    <n v="0"/>
    <n v="0"/>
    <n v="0"/>
    <n v="0"/>
    <n v="0"/>
    <n v="0"/>
    <x v="1"/>
  </r>
  <r>
    <x v="441"/>
    <x v="12"/>
    <x v="0"/>
    <n v="0"/>
    <n v="0"/>
    <n v="0"/>
    <n v="0"/>
    <n v="0"/>
    <n v="0"/>
    <n v="0"/>
    <n v="0"/>
    <n v="0"/>
    <n v="0"/>
    <n v="0"/>
    <n v="0"/>
    <n v="0"/>
    <n v="0"/>
    <n v="0"/>
    <n v="0"/>
    <n v="0"/>
    <n v="0"/>
    <n v="0"/>
    <n v="0"/>
    <n v="0"/>
    <n v="0"/>
    <n v="0"/>
    <n v="0"/>
    <n v="0"/>
    <n v="0"/>
    <x v="1"/>
  </r>
  <r>
    <x v="442"/>
    <x v="13"/>
    <x v="8"/>
    <n v="0"/>
    <n v="0"/>
    <n v="0"/>
    <n v="0"/>
    <n v="0"/>
    <n v="0"/>
    <n v="0"/>
    <n v="0"/>
    <n v="0"/>
    <n v="0"/>
    <n v="0"/>
    <n v="0"/>
    <n v="0"/>
    <n v="0"/>
    <n v="0"/>
    <n v="0"/>
    <n v="0"/>
    <n v="0"/>
    <n v="0"/>
    <n v="0"/>
    <n v="0"/>
    <n v="0"/>
    <n v="0"/>
    <n v="0"/>
    <n v="0"/>
    <n v="0"/>
    <x v="1"/>
  </r>
  <r>
    <x v="443"/>
    <x v="3"/>
    <x v="5"/>
    <n v="0"/>
    <n v="0"/>
    <n v="0"/>
    <n v="0"/>
    <n v="0"/>
    <n v="0"/>
    <n v="0"/>
    <n v="0"/>
    <n v="0"/>
    <n v="0"/>
    <n v="0"/>
    <n v="0"/>
    <n v="0"/>
    <n v="0"/>
    <n v="0"/>
    <n v="0"/>
    <n v="0"/>
    <n v="0"/>
    <n v="0"/>
    <n v="0"/>
    <n v="0"/>
    <n v="0"/>
    <n v="0"/>
    <n v="0"/>
    <n v="0"/>
    <n v="0"/>
    <x v="1"/>
  </r>
  <r>
    <x v="444"/>
    <x v="5"/>
    <x v="4"/>
    <n v="0"/>
    <n v="0"/>
    <n v="0"/>
    <n v="0"/>
    <n v="0"/>
    <n v="0"/>
    <n v="0"/>
    <n v="0"/>
    <n v="0"/>
    <n v="0"/>
    <n v="0"/>
    <n v="0"/>
    <n v="0"/>
    <n v="0"/>
    <n v="0"/>
    <n v="0"/>
    <n v="0"/>
    <n v="0"/>
    <n v="0"/>
    <n v="0"/>
    <n v="0"/>
    <n v="0"/>
    <n v="0"/>
    <n v="0"/>
    <n v="0"/>
    <n v="0"/>
    <x v="1"/>
  </r>
  <r>
    <x v="445"/>
    <x v="0"/>
    <x v="0"/>
    <n v="0"/>
    <n v="0"/>
    <n v="0"/>
    <n v="0"/>
    <n v="0"/>
    <n v="0"/>
    <n v="0"/>
    <n v="0"/>
    <n v="0"/>
    <n v="0"/>
    <n v="0"/>
    <n v="0"/>
    <n v="0"/>
    <n v="0"/>
    <n v="0"/>
    <n v="0"/>
    <n v="0"/>
    <n v="0"/>
    <n v="0"/>
    <n v="0"/>
    <n v="0"/>
    <n v="0"/>
    <n v="0"/>
    <n v="0"/>
    <n v="0"/>
    <n v="0"/>
    <x v="1"/>
  </r>
  <r>
    <x v="446"/>
    <x v="3"/>
    <x v="4"/>
    <n v="0"/>
    <n v="0"/>
    <n v="0"/>
    <n v="0"/>
    <n v="0"/>
    <n v="0"/>
    <n v="0"/>
    <n v="0"/>
    <n v="0"/>
    <n v="0"/>
    <n v="0"/>
    <n v="0"/>
    <n v="0"/>
    <n v="0"/>
    <n v="0"/>
    <n v="0"/>
    <n v="0"/>
    <n v="0"/>
    <n v="0"/>
    <n v="0"/>
    <n v="0"/>
    <n v="0"/>
    <n v="0"/>
    <n v="0"/>
    <n v="0"/>
    <n v="0"/>
    <x v="1"/>
  </r>
  <r>
    <x v="447"/>
    <x v="5"/>
    <x v="1"/>
    <n v="108.9"/>
    <n v="105.3"/>
    <n v="117.4"/>
    <n v="67"/>
    <n v="102.1"/>
    <n v="56"/>
    <n v="96.6"/>
    <n v="66.599999999999994"/>
    <n v="88.8"/>
    <n v="109.9"/>
    <n v="153"/>
    <n v="100.8"/>
    <n v="1172.3999999999999"/>
    <n v="13.3"/>
    <n v="0.7"/>
    <n v="0"/>
    <n v="16.8"/>
    <n v="48.6"/>
    <n v="31.3"/>
    <n v="4.2"/>
    <n v="9.6"/>
    <n v="24.7"/>
    <n v="38.6"/>
    <n v="13.9"/>
    <n v="10.8"/>
    <n v="212.5"/>
    <x v="234"/>
  </r>
  <r>
    <x v="448"/>
    <x v="5"/>
    <x v="0"/>
    <n v="0"/>
    <n v="0"/>
    <n v="0"/>
    <n v="0"/>
    <n v="0"/>
    <n v="0"/>
    <n v="0"/>
    <n v="0"/>
    <n v="0"/>
    <n v="0"/>
    <n v="0"/>
    <n v="0"/>
    <n v="0"/>
    <n v="0"/>
    <n v="0"/>
    <n v="0"/>
    <n v="0"/>
    <n v="0"/>
    <n v="0"/>
    <n v="0"/>
    <n v="0"/>
    <n v="0"/>
    <n v="0"/>
    <n v="0"/>
    <n v="0"/>
    <n v="0"/>
    <x v="1"/>
  </r>
  <r>
    <x v="449"/>
    <x v="3"/>
    <x v="7"/>
    <n v="137.1"/>
    <n v="132"/>
    <n v="167.3"/>
    <n v="95.6"/>
    <n v="129.4"/>
    <n v="148.4"/>
    <n v="142.6"/>
    <n v="54.5"/>
    <n v="74"/>
    <n v="101.3"/>
    <n v="155.1"/>
    <n v="69.599999999999994"/>
    <n v="1406.8999999999999"/>
    <n v="0"/>
    <n v="0"/>
    <n v="0"/>
    <n v="0"/>
    <n v="0"/>
    <n v="0"/>
    <n v="0"/>
    <n v="0"/>
    <n v="22.8"/>
    <n v="0"/>
    <n v="0"/>
    <n v="3.2"/>
    <n v="26"/>
    <x v="235"/>
  </r>
  <r>
    <x v="450"/>
    <x v="6"/>
    <x v="8"/>
    <n v="0"/>
    <n v="1.2"/>
    <n v="1.2"/>
    <n v="23.1"/>
    <n v="0"/>
    <n v="0"/>
    <n v="3.7"/>
    <n v="2.2999999999999998"/>
    <n v="0"/>
    <n v="0"/>
    <n v="0"/>
    <n v="0"/>
    <n v="31.5"/>
    <n v="0"/>
    <n v="0"/>
    <n v="0"/>
    <n v="0"/>
    <n v="0"/>
    <n v="0"/>
    <n v="0"/>
    <n v="0"/>
    <n v="0"/>
    <n v="0"/>
    <n v="0"/>
    <n v="0"/>
    <n v="0"/>
    <x v="236"/>
  </r>
  <r>
    <x v="451"/>
    <x v="4"/>
    <x v="8"/>
    <n v="0"/>
    <n v="0"/>
    <n v="0"/>
    <n v="0"/>
    <n v="0"/>
    <n v="0"/>
    <n v="0"/>
    <n v="0"/>
    <n v="0"/>
    <n v="0"/>
    <n v="0"/>
    <n v="0"/>
    <n v="0"/>
    <n v="0"/>
    <n v="0"/>
    <n v="0"/>
    <n v="0"/>
    <n v="0"/>
    <n v="0"/>
    <n v="0"/>
    <n v="0"/>
    <n v="0"/>
    <n v="0"/>
    <n v="0"/>
    <n v="0"/>
    <n v="0"/>
    <x v="1"/>
  </r>
  <r>
    <x v="452"/>
    <x v="9"/>
    <x v="8"/>
    <n v="0"/>
    <n v="0"/>
    <n v="0"/>
    <n v="0"/>
    <n v="0"/>
    <n v="0"/>
    <n v="0"/>
    <n v="0"/>
    <n v="0"/>
    <n v="0"/>
    <n v="0"/>
    <n v="0"/>
    <n v="0"/>
    <n v="0"/>
    <n v="0"/>
    <n v="0"/>
    <n v="0"/>
    <n v="0"/>
    <n v="0"/>
    <n v="0"/>
    <n v="0"/>
    <n v="0"/>
    <n v="0"/>
    <n v="0"/>
    <n v="0"/>
    <n v="0"/>
    <x v="1"/>
  </r>
  <r>
    <x v="453"/>
    <x v="12"/>
    <x v="2"/>
    <n v="0"/>
    <n v="0"/>
    <n v="0"/>
    <n v="0"/>
    <n v="0"/>
    <n v="0"/>
    <n v="0"/>
    <n v="0"/>
    <n v="0"/>
    <n v="0"/>
    <n v="0"/>
    <n v="0"/>
    <n v="0"/>
    <n v="0"/>
    <n v="0"/>
    <n v="0"/>
    <n v="0"/>
    <n v="0"/>
    <n v="0"/>
    <n v="0"/>
    <n v="0"/>
    <n v="0"/>
    <n v="0"/>
    <n v="0"/>
    <n v="0"/>
    <n v="0"/>
    <x v="1"/>
  </r>
  <r>
    <x v="454"/>
    <x v="8"/>
    <x v="2"/>
    <n v="0"/>
    <n v="0"/>
    <n v="0"/>
    <n v="0"/>
    <n v="0"/>
    <n v="0"/>
    <n v="0"/>
    <n v="0"/>
    <n v="0"/>
    <n v="0"/>
    <n v="0"/>
    <n v="0"/>
    <n v="0"/>
    <n v="0"/>
    <n v="0"/>
    <n v="0"/>
    <n v="0"/>
    <n v="0"/>
    <n v="0"/>
    <n v="0"/>
    <n v="0"/>
    <n v="0"/>
    <n v="0"/>
    <n v="0"/>
    <n v="0"/>
    <n v="0"/>
    <x v="1"/>
  </r>
  <r>
    <x v="455"/>
    <x v="9"/>
    <x v="8"/>
    <n v="0"/>
    <n v="0"/>
    <n v="0"/>
    <n v="0"/>
    <n v="0"/>
    <n v="0"/>
    <n v="0"/>
    <n v="0"/>
    <n v="0"/>
    <n v="0"/>
    <n v="0"/>
    <n v="0"/>
    <n v="0"/>
    <n v="0"/>
    <n v="0"/>
    <n v="0"/>
    <n v="0"/>
    <n v="0"/>
    <n v="0"/>
    <n v="0"/>
    <n v="0"/>
    <n v="0"/>
    <n v="0"/>
    <n v="0"/>
    <n v="0"/>
    <n v="0"/>
    <x v="1"/>
  </r>
  <r>
    <x v="456"/>
    <x v="12"/>
    <x v="3"/>
    <n v="0"/>
    <n v="0"/>
    <n v="0"/>
    <n v="0"/>
    <n v="0"/>
    <n v="0"/>
    <n v="0"/>
    <n v="0"/>
    <n v="0"/>
    <n v="0"/>
    <n v="0"/>
    <n v="0"/>
    <n v="0"/>
    <n v="0"/>
    <n v="0"/>
    <n v="0"/>
    <n v="0"/>
    <n v="0"/>
    <n v="0"/>
    <n v="0"/>
    <n v="0"/>
    <n v="0"/>
    <n v="0"/>
    <n v="0"/>
    <n v="0"/>
    <n v="0"/>
    <x v="1"/>
  </r>
  <r>
    <x v="457"/>
    <x v="2"/>
    <x v="8"/>
    <n v="123.4"/>
    <n v="184.7"/>
    <n v="244.2"/>
    <n v="184.3"/>
    <n v="172.3"/>
    <n v="115.3"/>
    <n v="177.3"/>
    <n v="151.30000000000001"/>
    <n v="139"/>
    <n v="165.1"/>
    <n v="183.7"/>
    <n v="109.7"/>
    <n v="1950.2999999999997"/>
    <n v="63.9"/>
    <n v="14.7"/>
    <n v="0"/>
    <n v="0"/>
    <n v="0"/>
    <n v="2"/>
    <n v="0"/>
    <n v="3"/>
    <n v="0"/>
    <n v="2.8"/>
    <n v="1"/>
    <n v="12"/>
    <n v="99.399999999999991"/>
    <x v="237"/>
  </r>
  <r>
    <x v="458"/>
    <x v="10"/>
    <x v="2"/>
    <n v="0"/>
    <n v="0"/>
    <n v="0"/>
    <n v="0"/>
    <n v="0"/>
    <n v="0"/>
    <n v="0"/>
    <n v="0"/>
    <n v="0"/>
    <n v="0"/>
    <n v="0"/>
    <n v="0"/>
    <n v="0"/>
    <n v="0"/>
    <n v="0"/>
    <n v="0"/>
    <n v="0"/>
    <n v="0"/>
    <n v="0"/>
    <n v="0"/>
    <n v="0"/>
    <n v="0"/>
    <n v="0"/>
    <n v="0"/>
    <n v="0"/>
    <n v="0"/>
    <x v="1"/>
  </r>
  <r>
    <x v="459"/>
    <x v="4"/>
    <x v="8"/>
    <n v="0"/>
    <n v="0"/>
    <n v="0"/>
    <n v="0"/>
    <n v="0"/>
    <n v="0"/>
    <n v="0"/>
    <n v="0"/>
    <n v="0"/>
    <n v="0"/>
    <n v="0"/>
    <n v="0"/>
    <n v="0"/>
    <n v="0"/>
    <n v="0"/>
    <n v="0"/>
    <n v="0"/>
    <n v="0"/>
    <n v="0"/>
    <n v="0"/>
    <n v="0"/>
    <n v="0"/>
    <n v="0"/>
    <n v="0"/>
    <n v="0"/>
    <n v="0"/>
    <x v="1"/>
  </r>
  <r>
    <x v="460"/>
    <x v="1"/>
    <x v="2"/>
    <n v="0"/>
    <n v="0"/>
    <n v="0"/>
    <n v="0"/>
    <n v="0"/>
    <n v="0"/>
    <n v="0"/>
    <n v="64.3"/>
    <n v="111.5"/>
    <n v="98.3"/>
    <n v="145.9"/>
    <n v="122.4"/>
    <n v="542.4"/>
    <n v="0"/>
    <n v="0"/>
    <n v="0"/>
    <n v="0"/>
    <n v="0"/>
    <n v="0"/>
    <n v="0"/>
    <n v="28.6"/>
    <n v="19.7"/>
    <n v="61.2"/>
    <n v="74.7"/>
    <n v="23.2"/>
    <n v="207.39999999999998"/>
    <x v="238"/>
  </r>
  <r>
    <x v="461"/>
    <x v="8"/>
    <x v="0"/>
    <n v="0"/>
    <n v="0"/>
    <n v="0"/>
    <n v="0"/>
    <n v="0"/>
    <n v="0"/>
    <n v="0"/>
    <n v="0"/>
    <n v="0"/>
    <n v="0"/>
    <n v="0"/>
    <n v="0"/>
    <n v="0"/>
    <n v="0"/>
    <n v="0"/>
    <n v="0"/>
    <n v="0"/>
    <n v="0"/>
    <n v="0"/>
    <n v="0"/>
    <n v="0"/>
    <n v="0"/>
    <n v="0"/>
    <n v="0"/>
    <n v="0"/>
    <n v="0"/>
    <x v="1"/>
  </r>
  <r>
    <x v="462"/>
    <x v="12"/>
    <x v="4"/>
    <n v="49.8"/>
    <n v="100.4"/>
    <n v="112.1"/>
    <n v="124.1"/>
    <n v="143.5"/>
    <n v="150.6"/>
    <n v="86"/>
    <n v="72.900000000000006"/>
    <n v="22.1"/>
    <n v="29.2"/>
    <n v="29"/>
    <n v="48.1"/>
    <n v="967.80000000000007"/>
    <n v="15.3"/>
    <n v="2"/>
    <n v="0"/>
    <n v="1.5"/>
    <n v="1"/>
    <n v="3.5"/>
    <n v="0"/>
    <n v="0"/>
    <n v="0.8"/>
    <n v="3"/>
    <n v="2"/>
    <n v="0"/>
    <n v="29.1"/>
    <x v="239"/>
  </r>
  <r>
    <x v="463"/>
    <x v="11"/>
    <x v="5"/>
    <n v="0"/>
    <n v="0"/>
    <n v="0"/>
    <n v="0"/>
    <n v="0"/>
    <n v="0"/>
    <n v="0"/>
    <n v="0"/>
    <n v="0"/>
    <n v="0"/>
    <n v="0"/>
    <n v="0"/>
    <n v="0"/>
    <n v="0"/>
    <n v="0"/>
    <n v="0"/>
    <n v="0"/>
    <n v="0"/>
    <n v="0"/>
    <n v="0"/>
    <n v="0"/>
    <n v="0"/>
    <n v="0"/>
    <n v="0"/>
    <n v="0"/>
    <n v="0"/>
    <x v="1"/>
  </r>
  <r>
    <x v="464"/>
    <x v="7"/>
    <x v="4"/>
    <n v="166.5"/>
    <n v="153.9"/>
    <n v="144.69999999999999"/>
    <n v="162.19999999999999"/>
    <n v="174.9"/>
    <n v="144.6"/>
    <n v="156.6"/>
    <n v="128.6"/>
    <n v="135.6"/>
    <n v="156.80000000000001"/>
    <n v="141.19999999999999"/>
    <n v="85.3"/>
    <n v="1750.8999999999996"/>
    <n v="0"/>
    <n v="0"/>
    <n v="0"/>
    <n v="0"/>
    <n v="0"/>
    <n v="0"/>
    <n v="0"/>
    <n v="0"/>
    <n v="0"/>
    <n v="9.1999999999999993"/>
    <n v="1"/>
    <n v="0"/>
    <n v="10.199999999999999"/>
    <x v="240"/>
  </r>
  <r>
    <x v="465"/>
    <x v="11"/>
    <x v="7"/>
    <n v="0"/>
    <n v="0"/>
    <n v="0"/>
    <n v="0"/>
    <n v="0"/>
    <n v="0"/>
    <n v="0"/>
    <n v="0"/>
    <n v="0"/>
    <n v="0"/>
    <n v="0"/>
    <n v="0"/>
    <n v="0"/>
    <n v="0"/>
    <n v="0"/>
    <n v="0"/>
    <n v="0"/>
    <n v="0"/>
    <n v="0"/>
    <n v="0"/>
    <n v="0"/>
    <n v="0"/>
    <n v="0"/>
    <n v="0"/>
    <n v="0"/>
    <n v="0"/>
    <x v="1"/>
  </r>
  <r>
    <x v="466"/>
    <x v="4"/>
    <x v="7"/>
    <n v="0"/>
    <n v="0"/>
    <n v="0"/>
    <n v="0"/>
    <n v="1"/>
    <n v="9.8000000000000007"/>
    <n v="6.2"/>
    <n v="0"/>
    <n v="0"/>
    <n v="0"/>
    <n v="0"/>
    <n v="0"/>
    <n v="17"/>
    <n v="0"/>
    <n v="0"/>
    <n v="0"/>
    <n v="0"/>
    <n v="107.4"/>
    <n v="133.30000000000001"/>
    <n v="149.6"/>
    <n v="2.1"/>
    <n v="0"/>
    <n v="0"/>
    <n v="0"/>
    <n v="0"/>
    <n v="392.40000000000003"/>
    <x v="241"/>
  </r>
  <r>
    <x v="467"/>
    <x v="8"/>
    <x v="3"/>
    <n v="0"/>
    <n v="0"/>
    <n v="0"/>
    <n v="0"/>
    <n v="0"/>
    <n v="0"/>
    <n v="0"/>
    <n v="0"/>
    <n v="0"/>
    <n v="0"/>
    <n v="0"/>
    <n v="0"/>
    <n v="0"/>
    <n v="0"/>
    <n v="0"/>
    <n v="0"/>
    <n v="0"/>
    <n v="0"/>
    <n v="0"/>
    <n v="0"/>
    <n v="0"/>
    <n v="0"/>
    <n v="0"/>
    <n v="0"/>
    <n v="0"/>
    <n v="0"/>
    <x v="1"/>
  </r>
  <r>
    <x v="468"/>
    <x v="11"/>
    <x v="3"/>
    <n v="0"/>
    <n v="0"/>
    <n v="0"/>
    <n v="0"/>
    <n v="0"/>
    <n v="0"/>
    <n v="0"/>
    <n v="0"/>
    <n v="0"/>
    <n v="0"/>
    <n v="0"/>
    <n v="0"/>
    <n v="0"/>
    <n v="0"/>
    <n v="0"/>
    <n v="0"/>
    <n v="0"/>
    <n v="0"/>
    <n v="0"/>
    <n v="0"/>
    <n v="0"/>
    <n v="0"/>
    <n v="0"/>
    <n v="0"/>
    <n v="0"/>
    <n v="0"/>
    <x v="1"/>
  </r>
  <r>
    <x v="469"/>
    <x v="10"/>
    <x v="8"/>
    <n v="0"/>
    <n v="0"/>
    <n v="0"/>
    <n v="0"/>
    <n v="0"/>
    <n v="0"/>
    <n v="0"/>
    <n v="0"/>
    <n v="0"/>
    <n v="0"/>
    <n v="0"/>
    <n v="0"/>
    <n v="0"/>
    <n v="0"/>
    <n v="0"/>
    <n v="0"/>
    <n v="0"/>
    <n v="0"/>
    <n v="0"/>
    <n v="0"/>
    <n v="0"/>
    <n v="0"/>
    <n v="0"/>
    <n v="0"/>
    <n v="0"/>
    <n v="0"/>
    <x v="1"/>
  </r>
  <r>
    <x v="470"/>
    <x v="1"/>
    <x v="4"/>
    <n v="117.8"/>
    <n v="68.2"/>
    <n v="65.8"/>
    <n v="46.5"/>
    <n v="80.3"/>
    <n v="77"/>
    <n v="46.2"/>
    <n v="67"/>
    <n v="84.51"/>
    <n v="92.02"/>
    <n v="60.9"/>
    <n v="33.4"/>
    <n v="839.62999999999988"/>
    <n v="0"/>
    <n v="0"/>
    <n v="3.5"/>
    <n v="5.5"/>
    <n v="11"/>
    <n v="6.5"/>
    <n v="0"/>
    <n v="6"/>
    <n v="0"/>
    <n v="0.2"/>
    <n v="0"/>
    <n v="0"/>
    <n v="32.700000000000003"/>
    <x v="242"/>
  </r>
  <r>
    <x v="471"/>
    <x v="10"/>
    <x v="1"/>
    <n v="0"/>
    <n v="0"/>
    <n v="0"/>
    <n v="0"/>
    <n v="0"/>
    <n v="0"/>
    <n v="0"/>
    <n v="0"/>
    <n v="0"/>
    <n v="0"/>
    <n v="0"/>
    <n v="0"/>
    <n v="0"/>
    <n v="0"/>
    <n v="0"/>
    <n v="0"/>
    <n v="0"/>
    <n v="0"/>
    <n v="0"/>
    <n v="0"/>
    <n v="0"/>
    <n v="0"/>
    <n v="0"/>
    <n v="0"/>
    <n v="0"/>
    <n v="0"/>
    <x v="1"/>
  </r>
  <r>
    <x v="472"/>
    <x v="10"/>
    <x v="7"/>
    <n v="0"/>
    <n v="0"/>
    <n v="0"/>
    <n v="0"/>
    <n v="0"/>
    <n v="0"/>
    <n v="0"/>
    <n v="0"/>
    <n v="0"/>
    <n v="0"/>
    <n v="0"/>
    <n v="0"/>
    <n v="0"/>
    <n v="0"/>
    <n v="0"/>
    <n v="0"/>
    <n v="0"/>
    <n v="0"/>
    <n v="0"/>
    <n v="0"/>
    <n v="0"/>
    <n v="0"/>
    <n v="0"/>
    <n v="0"/>
    <n v="0"/>
    <n v="0"/>
    <x v="1"/>
  </r>
  <r>
    <x v="473"/>
    <x v="9"/>
    <x v="0"/>
    <n v="309.39999999999998"/>
    <n v="220.3"/>
    <n v="106.1"/>
    <n v="187.9"/>
    <n v="211.2"/>
    <n v="79.3"/>
    <n v="74.5"/>
    <n v="35.299999999999997"/>
    <n v="146.30000000000001"/>
    <n v="171.8"/>
    <n v="253.5"/>
    <n v="61.6"/>
    <n v="1857.1999999999998"/>
    <n v="0"/>
    <n v="0"/>
    <n v="0"/>
    <n v="0.4"/>
    <n v="0"/>
    <n v="9.8000000000000007"/>
    <n v="13.2"/>
    <n v="2.7"/>
    <n v="0"/>
    <n v="13.7"/>
    <n v="6.6"/>
    <n v="0"/>
    <n v="46.4"/>
    <x v="243"/>
  </r>
  <r>
    <x v="474"/>
    <x v="13"/>
    <x v="1"/>
    <n v="56.9"/>
    <n v="74.5"/>
    <n v="92.5"/>
    <n v="65.8"/>
    <n v="88.6"/>
    <n v="124.5"/>
    <n v="154.6"/>
    <n v="150.1"/>
    <n v="54.4"/>
    <n v="41.6"/>
    <n v="86.1"/>
    <n v="172.3"/>
    <n v="1161.9000000000001"/>
    <n v="153.4"/>
    <n v="146.19999999999999"/>
    <n v="113.8"/>
    <n v="135.4"/>
    <n v="170.5"/>
    <n v="96.7"/>
    <n v="57.8"/>
    <n v="62.1"/>
    <n v="106.2"/>
    <n v="159.1"/>
    <n v="137.9"/>
    <n v="105.8"/>
    <n v="1444.9"/>
    <x v="244"/>
  </r>
  <r>
    <x v="475"/>
    <x v="5"/>
    <x v="8"/>
    <n v="0"/>
    <n v="0"/>
    <n v="0"/>
    <n v="0"/>
    <n v="0"/>
    <n v="0"/>
    <n v="0"/>
    <n v="0"/>
    <n v="0"/>
    <n v="0"/>
    <n v="0"/>
    <n v="0"/>
    <n v="0"/>
    <n v="0"/>
    <n v="0"/>
    <n v="0"/>
    <n v="0"/>
    <n v="0"/>
    <n v="0"/>
    <n v="0"/>
    <n v="0"/>
    <n v="0"/>
    <n v="0"/>
    <n v="0"/>
    <n v="0"/>
    <n v="0"/>
    <x v="1"/>
  </r>
  <r>
    <x v="476"/>
    <x v="8"/>
    <x v="7"/>
    <n v="0"/>
    <n v="0"/>
    <n v="0"/>
    <n v="0"/>
    <n v="0"/>
    <n v="0"/>
    <n v="0"/>
    <n v="0"/>
    <n v="0"/>
    <n v="0"/>
    <n v="0"/>
    <n v="0"/>
    <n v="0"/>
    <n v="0"/>
    <n v="0"/>
    <n v="0"/>
    <n v="0"/>
    <n v="0"/>
    <n v="0"/>
    <n v="0"/>
    <n v="0"/>
    <n v="0"/>
    <n v="0"/>
    <n v="0"/>
    <n v="0"/>
    <n v="0"/>
    <x v="1"/>
  </r>
  <r>
    <x v="477"/>
    <x v="11"/>
    <x v="5"/>
    <n v="139.4"/>
    <n v="116.3"/>
    <n v="79.8"/>
    <n v="102.5"/>
    <n v="137.19999999999999"/>
    <n v="129.1"/>
    <n v="152.6"/>
    <n v="81.2"/>
    <n v="130.19999999999999"/>
    <n v="154.6"/>
    <n v="145"/>
    <n v="73.900000000000006"/>
    <n v="1441.8000000000002"/>
    <n v="0"/>
    <n v="0"/>
    <n v="0"/>
    <n v="0"/>
    <n v="0"/>
    <n v="2.8"/>
    <n v="0"/>
    <n v="0"/>
    <n v="0"/>
    <n v="1.1000000000000001"/>
    <n v="1.1000000000000001"/>
    <n v="0"/>
    <n v="5"/>
    <x v="245"/>
  </r>
  <r>
    <x v="478"/>
    <x v="4"/>
    <x v="4"/>
    <n v="122.1"/>
    <n v="112.8"/>
    <n v="151"/>
    <n v="132.1"/>
    <n v="101.4"/>
    <n v="63.2"/>
    <n v="51.3"/>
    <n v="141"/>
    <n v="106.7"/>
    <n v="108.5"/>
    <n v="146"/>
    <n v="122"/>
    <n v="1358.1"/>
    <n v="51.9"/>
    <n v="25.3"/>
    <n v="54.8"/>
    <n v="58"/>
    <n v="147.5"/>
    <n v="54.9"/>
    <n v="51.7"/>
    <n v="58.4"/>
    <n v="115.3"/>
    <n v="71.7"/>
    <n v="74.400000000000006"/>
    <n v="35.6"/>
    <n v="799.5"/>
    <x v="246"/>
  </r>
  <r>
    <x v="479"/>
    <x v="4"/>
    <x v="2"/>
    <n v="0"/>
    <n v="0"/>
    <n v="0"/>
    <n v="0"/>
    <n v="0"/>
    <n v="0"/>
    <n v="0"/>
    <n v="0"/>
    <n v="0"/>
    <n v="0"/>
    <n v="0"/>
    <n v="0"/>
    <n v="0"/>
    <n v="0"/>
    <n v="0"/>
    <n v="0"/>
    <n v="0"/>
    <n v="0"/>
    <n v="0"/>
    <n v="0"/>
    <n v="0"/>
    <n v="0"/>
    <n v="0"/>
    <n v="0"/>
    <n v="0"/>
    <n v="0"/>
    <x v="1"/>
  </r>
  <r>
    <x v="480"/>
    <x v="4"/>
    <x v="8"/>
    <n v="0"/>
    <n v="0"/>
    <n v="0"/>
    <n v="0"/>
    <n v="0"/>
    <n v="0"/>
    <n v="0"/>
    <n v="0"/>
    <n v="0"/>
    <n v="0"/>
    <n v="0"/>
    <n v="0"/>
    <n v="0"/>
    <n v="0"/>
    <n v="0"/>
    <n v="0"/>
    <n v="0"/>
    <n v="0"/>
    <n v="0"/>
    <n v="0"/>
    <n v="0"/>
    <n v="0"/>
    <n v="0"/>
    <n v="0"/>
    <n v="0"/>
    <n v="0"/>
    <x v="1"/>
  </r>
  <r>
    <x v="481"/>
    <x v="11"/>
    <x v="8"/>
    <n v="0"/>
    <n v="0"/>
    <n v="0"/>
    <n v="0"/>
    <n v="0"/>
    <n v="0"/>
    <n v="0"/>
    <n v="0"/>
    <n v="0"/>
    <n v="0"/>
    <n v="0"/>
    <n v="0"/>
    <n v="0"/>
    <n v="0"/>
    <n v="0"/>
    <n v="0"/>
    <n v="0"/>
    <n v="0"/>
    <n v="0"/>
    <n v="0"/>
    <n v="0"/>
    <n v="0"/>
    <n v="0"/>
    <n v="0"/>
    <n v="0"/>
    <n v="0"/>
    <x v="1"/>
  </r>
  <r>
    <x v="482"/>
    <x v="10"/>
    <x v="4"/>
    <n v="0"/>
    <n v="0"/>
    <n v="0"/>
    <n v="0"/>
    <n v="0"/>
    <n v="0"/>
    <n v="0"/>
    <n v="0"/>
    <n v="0"/>
    <n v="0"/>
    <n v="0"/>
    <n v="0"/>
    <n v="0"/>
    <n v="0"/>
    <n v="0"/>
    <n v="0"/>
    <n v="0"/>
    <n v="0"/>
    <n v="0"/>
    <n v="0"/>
    <n v="0"/>
    <n v="0"/>
    <n v="0"/>
    <n v="0"/>
    <n v="0"/>
    <n v="0"/>
    <x v="1"/>
  </r>
  <r>
    <x v="483"/>
    <x v="2"/>
    <x v="8"/>
    <n v="0"/>
    <n v="0"/>
    <n v="0"/>
    <n v="0"/>
    <n v="0"/>
    <n v="0"/>
    <n v="0"/>
    <n v="0"/>
    <n v="0"/>
    <n v="0"/>
    <n v="0"/>
    <n v="0"/>
    <n v="0"/>
    <n v="0"/>
    <n v="0"/>
    <n v="0"/>
    <n v="0"/>
    <n v="0"/>
    <n v="0"/>
    <n v="0"/>
    <n v="0"/>
    <n v="0"/>
    <n v="0"/>
    <n v="0"/>
    <n v="0"/>
    <n v="0"/>
    <x v="1"/>
  </r>
  <r>
    <x v="484"/>
    <x v="0"/>
    <x v="3"/>
    <n v="0"/>
    <n v="0"/>
    <n v="0"/>
    <n v="0"/>
    <n v="0"/>
    <n v="0"/>
    <n v="0"/>
    <n v="0"/>
    <n v="0"/>
    <n v="0"/>
    <n v="0"/>
    <n v="0"/>
    <n v="0"/>
    <n v="0"/>
    <n v="0"/>
    <n v="0"/>
    <n v="0"/>
    <n v="0"/>
    <n v="0"/>
    <n v="0"/>
    <n v="0"/>
    <n v="0"/>
    <n v="0"/>
    <n v="0"/>
    <n v="0"/>
    <n v="0"/>
    <x v="1"/>
  </r>
  <r>
    <x v="485"/>
    <x v="1"/>
    <x v="5"/>
    <n v="159.19999999999999"/>
    <n v="253.4"/>
    <n v="204.4"/>
    <n v="224.7"/>
    <n v="248.5"/>
    <n v="136.4"/>
    <n v="214.1"/>
    <n v="204.9"/>
    <n v="263.60000000000002"/>
    <n v="255.2"/>
    <n v="241.1"/>
    <n v="133.1"/>
    <n v="2538.6"/>
    <n v="108.6"/>
    <n v="42.7"/>
    <n v="40.4"/>
    <n v="41.2"/>
    <n v="33.700000000000003"/>
    <n v="44.5"/>
    <n v="52.1"/>
    <n v="25.5"/>
    <n v="11.5"/>
    <n v="47"/>
    <n v="30.2"/>
    <n v="8.5"/>
    <n v="485.90000000000003"/>
    <x v="247"/>
  </r>
  <r>
    <x v="486"/>
    <x v="4"/>
    <x v="8"/>
    <n v="0"/>
    <n v="0"/>
    <n v="0"/>
    <n v="0"/>
    <n v="0"/>
    <n v="0"/>
    <n v="0"/>
    <n v="0"/>
    <n v="0"/>
    <n v="0"/>
    <n v="0"/>
    <n v="0"/>
    <n v="0"/>
    <n v="0"/>
    <n v="0"/>
    <n v="0"/>
    <n v="0"/>
    <n v="0"/>
    <n v="0"/>
    <n v="0"/>
    <n v="0"/>
    <n v="0"/>
    <n v="0"/>
    <n v="0"/>
    <n v="0"/>
    <n v="0"/>
    <x v="1"/>
  </r>
  <r>
    <x v="487"/>
    <x v="1"/>
    <x v="1"/>
    <n v="0"/>
    <n v="0"/>
    <n v="0"/>
    <n v="0"/>
    <n v="0"/>
    <n v="0"/>
    <n v="0"/>
    <n v="0"/>
    <n v="0"/>
    <n v="0"/>
    <n v="0"/>
    <n v="0"/>
    <n v="0"/>
    <n v="0"/>
    <n v="0"/>
    <n v="0"/>
    <n v="0"/>
    <n v="0"/>
    <n v="0"/>
    <n v="0"/>
    <n v="0"/>
    <n v="0"/>
    <n v="0"/>
    <n v="0"/>
    <n v="0"/>
    <n v="0"/>
    <x v="1"/>
  </r>
  <r>
    <x v="488"/>
    <x v="4"/>
    <x v="4"/>
    <n v="155.9"/>
    <n v="158.69999999999999"/>
    <n v="120.8"/>
    <n v="152.19999999999999"/>
    <n v="215.1"/>
    <n v="162.5"/>
    <n v="177.1"/>
    <n v="59.5"/>
    <n v="154.19999999999999"/>
    <n v="200"/>
    <n v="208.7"/>
    <n v="94.1"/>
    <n v="1858.8"/>
    <n v="25.5"/>
    <n v="4"/>
    <n v="7.4"/>
    <n v="13.1"/>
    <n v="12.5"/>
    <n v="40.200000000000003"/>
    <n v="12.9"/>
    <n v="4.5"/>
    <n v="10"/>
    <n v="37.299999999999997"/>
    <n v="40.9"/>
    <n v="16.7"/>
    <n v="225.00000000000003"/>
    <x v="248"/>
  </r>
  <r>
    <x v="489"/>
    <x v="9"/>
    <x v="2"/>
    <n v="0"/>
    <n v="0"/>
    <n v="0"/>
    <n v="0"/>
    <n v="0"/>
    <n v="0"/>
    <n v="0"/>
    <n v="0"/>
    <n v="0"/>
    <n v="0"/>
    <n v="0"/>
    <n v="0"/>
    <n v="0"/>
    <n v="0"/>
    <n v="0"/>
    <n v="0"/>
    <n v="0"/>
    <n v="0"/>
    <n v="0"/>
    <n v="0"/>
    <n v="0"/>
    <n v="0"/>
    <n v="0"/>
    <n v="0"/>
    <n v="0"/>
    <n v="0"/>
    <x v="1"/>
  </r>
  <r>
    <x v="490"/>
    <x v="4"/>
    <x v="1"/>
    <n v="202.8"/>
    <n v="210.3"/>
    <n v="234.4"/>
    <n v="235.8"/>
    <n v="217.5"/>
    <n v="166.1"/>
    <n v="205.1"/>
    <n v="201.3"/>
    <n v="121.3"/>
    <n v="202.5"/>
    <n v="143.9"/>
    <n v="80.599999999999994"/>
    <n v="2221.5999999999995"/>
    <n v="0"/>
    <n v="0"/>
    <n v="0"/>
    <n v="0"/>
    <n v="0"/>
    <n v="0"/>
    <n v="0"/>
    <n v="0"/>
    <n v="0"/>
    <n v="0"/>
    <n v="0"/>
    <n v="2.2999999999999998"/>
    <n v="2.2999999999999998"/>
    <x v="249"/>
  </r>
  <r>
    <x v="491"/>
    <x v="9"/>
    <x v="4"/>
    <n v="0"/>
    <n v="0"/>
    <n v="0"/>
    <n v="0"/>
    <n v="0"/>
    <n v="0"/>
    <n v="0"/>
    <n v="0"/>
    <n v="0"/>
    <n v="0"/>
    <n v="0"/>
    <n v="0"/>
    <n v="0"/>
    <n v="0"/>
    <n v="0"/>
    <n v="0"/>
    <n v="0"/>
    <n v="0"/>
    <n v="0"/>
    <n v="0"/>
    <n v="0"/>
    <n v="0"/>
    <n v="0"/>
    <n v="0"/>
    <n v="0"/>
    <n v="0"/>
    <x v="1"/>
  </r>
  <r>
    <x v="492"/>
    <x v="9"/>
    <x v="0"/>
    <n v="0"/>
    <n v="0"/>
    <n v="0"/>
    <n v="0"/>
    <n v="0"/>
    <n v="0"/>
    <n v="0"/>
    <n v="0"/>
    <n v="0"/>
    <n v="0"/>
    <n v="0"/>
    <n v="0"/>
    <n v="0"/>
    <n v="0"/>
    <n v="0"/>
    <n v="0"/>
    <n v="0"/>
    <n v="0"/>
    <n v="0"/>
    <n v="0"/>
    <n v="0"/>
    <n v="0"/>
    <n v="0"/>
    <n v="0"/>
    <n v="0"/>
    <n v="0"/>
    <x v="1"/>
  </r>
  <r>
    <x v="493"/>
    <x v="4"/>
    <x v="3"/>
    <n v="0"/>
    <n v="0"/>
    <n v="0"/>
    <n v="0"/>
    <n v="0"/>
    <n v="0"/>
    <n v="0"/>
    <n v="0"/>
    <n v="0"/>
    <n v="0"/>
    <n v="0"/>
    <n v="0"/>
    <n v="0"/>
    <n v="0"/>
    <n v="0"/>
    <n v="0"/>
    <n v="0"/>
    <n v="0"/>
    <n v="0"/>
    <n v="0"/>
    <n v="0"/>
    <n v="0"/>
    <n v="0"/>
    <n v="0"/>
    <n v="0"/>
    <n v="0"/>
    <x v="1"/>
  </r>
  <r>
    <x v="494"/>
    <x v="12"/>
    <x v="6"/>
    <n v="0"/>
    <n v="0"/>
    <n v="0"/>
    <n v="0"/>
    <n v="0"/>
    <n v="0"/>
    <n v="0"/>
    <n v="0"/>
    <n v="0"/>
    <n v="0"/>
    <n v="0"/>
    <n v="0"/>
    <n v="0"/>
    <n v="0"/>
    <n v="0"/>
    <n v="0"/>
    <n v="0"/>
    <n v="0"/>
    <n v="0"/>
    <n v="0"/>
    <n v="0"/>
    <n v="0"/>
    <n v="0"/>
    <n v="0"/>
    <n v="0"/>
    <n v="0"/>
    <x v="1"/>
  </r>
  <r>
    <x v="495"/>
    <x v="5"/>
    <x v="7"/>
    <n v="0"/>
    <n v="0"/>
    <n v="0"/>
    <n v="0"/>
    <n v="0"/>
    <n v="0"/>
    <n v="0"/>
    <n v="0"/>
    <n v="0"/>
    <n v="0"/>
    <n v="0"/>
    <n v="0"/>
    <n v="0"/>
    <n v="0"/>
    <n v="0"/>
    <n v="0"/>
    <n v="0"/>
    <n v="0"/>
    <n v="0"/>
    <n v="0"/>
    <n v="0"/>
    <n v="0"/>
    <n v="0"/>
    <n v="0"/>
    <n v="0"/>
    <n v="0"/>
    <x v="1"/>
  </r>
  <r>
    <x v="496"/>
    <x v="6"/>
    <x v="4"/>
    <n v="0"/>
    <n v="0"/>
    <n v="0"/>
    <n v="0"/>
    <n v="0"/>
    <n v="0"/>
    <n v="0"/>
    <n v="0"/>
    <n v="0"/>
    <n v="0"/>
    <n v="0"/>
    <n v="0"/>
    <n v="0"/>
    <n v="0"/>
    <n v="0"/>
    <n v="0"/>
    <n v="0"/>
    <n v="0"/>
    <n v="0"/>
    <n v="0"/>
    <n v="0"/>
    <n v="0"/>
    <n v="0"/>
    <n v="0"/>
    <n v="0"/>
    <n v="0"/>
    <x v="1"/>
  </r>
  <r>
    <x v="497"/>
    <x v="13"/>
    <x v="4"/>
    <n v="0"/>
    <n v="0"/>
    <n v="0"/>
    <n v="0"/>
    <n v="0"/>
    <n v="0"/>
    <n v="0"/>
    <n v="0"/>
    <n v="0"/>
    <n v="0"/>
    <n v="0"/>
    <n v="0"/>
    <n v="0"/>
    <n v="0"/>
    <n v="0"/>
    <n v="0"/>
    <n v="0"/>
    <n v="0"/>
    <n v="0"/>
    <n v="0"/>
    <n v="0"/>
    <n v="0"/>
    <n v="0"/>
    <n v="0"/>
    <n v="0"/>
    <n v="0"/>
    <x v="1"/>
  </r>
  <r>
    <x v="498"/>
    <x v="2"/>
    <x v="8"/>
    <n v="48.5"/>
    <n v="60.2"/>
    <n v="107"/>
    <n v="87.3"/>
    <n v="90.3"/>
    <n v="68.2"/>
    <n v="91.7"/>
    <n v="96"/>
    <n v="154.1"/>
    <n v="119.4"/>
    <n v="128.9"/>
    <n v="171"/>
    <n v="1222.6000000000001"/>
    <n v="3.8"/>
    <n v="14.6"/>
    <n v="0"/>
    <n v="2.5"/>
    <n v="8.9"/>
    <n v="7"/>
    <n v="4.5"/>
    <n v="1.7"/>
    <n v="0"/>
    <n v="3"/>
    <n v="12"/>
    <n v="0.5"/>
    <n v="58.5"/>
    <x v="250"/>
  </r>
  <r>
    <x v="499"/>
    <x v="12"/>
    <x v="6"/>
    <n v="0"/>
    <n v="0"/>
    <n v="0"/>
    <n v="0"/>
    <n v="0"/>
    <n v="0"/>
    <n v="0"/>
    <n v="0"/>
    <n v="0"/>
    <n v="0"/>
    <n v="0"/>
    <n v="0"/>
    <n v="0"/>
    <n v="0"/>
    <n v="0"/>
    <n v="0"/>
    <n v="0"/>
    <n v="0"/>
    <n v="0"/>
    <n v="0"/>
    <n v="0"/>
    <n v="0"/>
    <n v="0"/>
    <n v="0"/>
    <n v="0"/>
    <n v="0"/>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s v="AAA"/>
    <x v="0"/>
    <x v="0"/>
    <n v="67"/>
    <n v="94.6"/>
    <n v="82.3"/>
    <n v="93.3"/>
    <n v="97.6"/>
    <n v="74.8"/>
    <n v="95"/>
    <n v="0"/>
    <n v="0"/>
    <n v="0"/>
    <n v="0"/>
    <n v="0"/>
    <n v="604.59999999999991"/>
  </r>
  <r>
    <s v="AAB"/>
    <x v="0"/>
    <x v="1"/>
    <n v="0"/>
    <n v="0"/>
    <n v="0"/>
    <n v="0"/>
    <n v="0"/>
    <n v="0"/>
    <n v="0"/>
    <n v="0"/>
    <n v="0"/>
    <n v="0"/>
    <n v="0"/>
    <n v="0"/>
    <n v="0"/>
  </r>
  <r>
    <s v="AAC"/>
    <x v="0"/>
    <x v="2"/>
    <n v="108.6"/>
    <n v="63.9"/>
    <n v="23.9"/>
    <n v="36.9"/>
    <n v="49.6"/>
    <n v="67"/>
    <n v="50.8"/>
    <n v="47.2"/>
    <n v="45.2"/>
    <n v="61.5"/>
    <n v="9"/>
    <n v="0"/>
    <n v="563.6"/>
  </r>
  <r>
    <s v="AAD"/>
    <x v="0"/>
    <x v="3"/>
    <n v="167.6"/>
    <n v="149.9"/>
    <n v="195.5"/>
    <n v="109.1"/>
    <n v="124"/>
    <n v="226.3"/>
    <n v="191.4"/>
    <n v="62.6"/>
    <n v="59.9"/>
    <n v="81.599999999999994"/>
    <n v="12"/>
    <n v="0"/>
    <n v="1379.9"/>
  </r>
  <r>
    <s v="AAE"/>
    <x v="0"/>
    <x v="4"/>
    <n v="0"/>
    <n v="0"/>
    <n v="0"/>
    <n v="0"/>
    <n v="0"/>
    <n v="0"/>
    <n v="0"/>
    <n v="0"/>
    <n v="0"/>
    <n v="0"/>
    <n v="0"/>
    <n v="0"/>
    <n v="0"/>
  </r>
  <r>
    <s v="AAF"/>
    <x v="0"/>
    <x v="5"/>
    <n v="110"/>
    <n v="124.8"/>
    <n v="97.4"/>
    <n v="91.6"/>
    <n v="52.7"/>
    <n v="95.4"/>
    <n v="87.7"/>
    <n v="161.69999999999999"/>
    <n v="155.19999999999999"/>
    <n v="211.2"/>
    <n v="31"/>
    <n v="0"/>
    <n v="1218.7000000000003"/>
  </r>
  <r>
    <s v="AAG"/>
    <x v="0"/>
    <x v="6"/>
    <n v="97"/>
    <n v="113.4"/>
    <n v="148.30000000000001"/>
    <n v="87"/>
    <n v="104.3"/>
    <n v="154.9"/>
    <n v="93.5"/>
    <n v="98.5"/>
    <n v="94.4"/>
    <n v="128.5"/>
    <n v="18.899999999999999"/>
    <n v="0"/>
    <n v="1138.7"/>
  </r>
  <r>
    <s v="AAH"/>
    <x v="0"/>
    <x v="7"/>
    <n v="80.400000000000006"/>
    <n v="81.099999999999994"/>
    <n v="114.2"/>
    <n v="83.2"/>
    <n v="62.1"/>
    <n v="63.8"/>
    <n v="77.8"/>
    <n v="8.6999999999999993"/>
    <n v="8.1999999999999993"/>
    <n v="11.2"/>
    <n v="1.6"/>
    <n v="0"/>
    <n v="592.30000000000018"/>
  </r>
  <r>
    <s v="AAI"/>
    <x v="0"/>
    <x v="8"/>
    <n v="0"/>
    <n v="0"/>
    <n v="0"/>
    <n v="0"/>
    <n v="0"/>
    <n v="0"/>
    <n v="0"/>
    <n v="0"/>
    <n v="0"/>
    <n v="0"/>
    <n v="0"/>
    <n v="0"/>
    <n v="0"/>
  </r>
  <r>
    <s v="AAJ"/>
    <x v="0"/>
    <x v="0"/>
    <n v="234.4"/>
    <n v="229.2"/>
    <n v="253.4"/>
    <n v="226.4"/>
    <n v="162.1"/>
    <n v="181.6"/>
    <n v="172.6"/>
    <n v="106.1"/>
    <n v="101.8"/>
    <n v="138.5"/>
    <n v="20.399999999999999"/>
    <n v="0"/>
    <n v="1826.4999999999998"/>
  </r>
  <r>
    <s v="AAK"/>
    <x v="0"/>
    <x v="0"/>
    <n v="98.6"/>
    <n v="158.4"/>
    <n v="140"/>
    <n v="130"/>
    <n v="82.4"/>
    <n v="50.8"/>
    <n v="97.8"/>
    <n v="131.80000000000001"/>
    <n v="126.5"/>
    <n v="172.1"/>
    <n v="25.3"/>
    <n v="0"/>
    <n v="1213.6999999999998"/>
  </r>
  <r>
    <s v="AAL"/>
    <x v="0"/>
    <x v="1"/>
    <n v="0"/>
    <n v="0"/>
    <n v="0"/>
    <n v="0"/>
    <n v="0"/>
    <n v="0"/>
    <n v="0"/>
    <n v="0"/>
    <n v="0"/>
    <n v="0"/>
    <n v="0"/>
    <n v="0"/>
    <n v="0"/>
  </r>
  <r>
    <s v="AAM"/>
    <x v="0"/>
    <x v="7"/>
    <n v="167.5"/>
    <n v="171.8"/>
    <n v="165.5"/>
    <n v="192.6"/>
    <n v="178.5"/>
    <n v="162.69999999999999"/>
    <n v="129.4"/>
    <n v="57.4"/>
    <n v="55"/>
    <n v="74.900000000000006"/>
    <n v="11"/>
    <n v="0"/>
    <n v="1366.3000000000002"/>
  </r>
  <r>
    <s v="AAN"/>
    <x v="0"/>
    <x v="0"/>
    <n v="0"/>
    <n v="0"/>
    <n v="0"/>
    <n v="0"/>
    <n v="0"/>
    <n v="0"/>
    <n v="0"/>
    <n v="0"/>
    <n v="0"/>
    <n v="0"/>
    <n v="0"/>
    <n v="0"/>
    <n v="0"/>
  </r>
  <r>
    <s v="AAO"/>
    <x v="0"/>
    <x v="3"/>
    <n v="0"/>
    <n v="0"/>
    <n v="0"/>
    <n v="0"/>
    <n v="0"/>
    <n v="0"/>
    <n v="0"/>
    <n v="0"/>
    <n v="0"/>
    <n v="0"/>
    <n v="0"/>
    <n v="0"/>
    <n v="0"/>
  </r>
  <r>
    <s v="AAP"/>
    <x v="0"/>
    <x v="0"/>
    <n v="88.3"/>
    <n v="5"/>
    <n v="0"/>
    <n v="0"/>
    <n v="0"/>
    <n v="0"/>
    <n v="0"/>
    <n v="0"/>
    <n v="0"/>
    <n v="0"/>
    <n v="0"/>
    <n v="0"/>
    <n v="93.3"/>
  </r>
  <r>
    <s v="AAQ"/>
    <x v="0"/>
    <x v="7"/>
    <n v="89.3"/>
    <n v="88.3"/>
    <n v="97.2"/>
    <n v="57.6"/>
    <n v="48.1"/>
    <n v="50.8"/>
    <n v="61.2"/>
    <n v="52.3"/>
    <n v="50.1"/>
    <n v="68.2"/>
    <n v="10"/>
    <n v="0"/>
    <n v="673.10000000000014"/>
  </r>
  <r>
    <s v="AAR"/>
    <x v="0"/>
    <x v="3"/>
    <n v="125.8"/>
    <n v="98.5"/>
    <n v="78.400000000000006"/>
    <n v="106.4"/>
    <n v="97.1"/>
    <n v="149.5"/>
    <n v="220.1"/>
    <n v="117.2"/>
    <n v="112.5"/>
    <n v="153.1"/>
    <n v="22.5"/>
    <n v="0"/>
    <n v="1281.0999999999999"/>
  </r>
  <r>
    <s v="AAS"/>
    <x v="0"/>
    <x v="1"/>
    <n v="121.5"/>
    <n v="131.4"/>
    <n v="109.7"/>
    <n v="99.1"/>
    <n v="91.7"/>
    <n v="120.2"/>
    <n v="116.8"/>
    <n v="107.9"/>
    <n v="103.5"/>
    <n v="140.80000000000001"/>
    <n v="20.7"/>
    <n v="0"/>
    <n v="1163.3000000000002"/>
  </r>
  <r>
    <s v="AAT"/>
    <x v="0"/>
    <x v="8"/>
    <n v="31.5"/>
    <n v="25.7"/>
    <n v="26.7"/>
    <n v="30.9"/>
    <n v="18.5"/>
    <n v="115.6"/>
    <n v="152.1"/>
    <n v="94.2"/>
    <n v="90.3"/>
    <n v="122.9"/>
    <n v="18.100000000000001"/>
    <n v="0"/>
    <n v="726.5"/>
  </r>
  <r>
    <s v="AAU"/>
    <x v="0"/>
    <x v="3"/>
    <n v="0"/>
    <n v="0"/>
    <n v="0"/>
    <n v="0"/>
    <n v="0"/>
    <n v="0"/>
    <n v="0"/>
    <n v="0"/>
    <n v="0"/>
    <n v="0"/>
    <n v="0"/>
    <n v="0"/>
    <n v="0"/>
  </r>
  <r>
    <s v="AAV"/>
    <x v="0"/>
    <x v="7"/>
    <n v="0"/>
    <n v="0"/>
    <n v="0"/>
    <n v="0"/>
    <n v="0"/>
    <n v="0"/>
    <n v="0"/>
    <n v="0"/>
    <n v="0"/>
    <n v="0"/>
    <n v="0"/>
    <n v="0"/>
    <n v="0"/>
  </r>
  <r>
    <s v="AAW"/>
    <x v="0"/>
    <x v="2"/>
    <n v="148.5"/>
    <n v="173.7"/>
    <n v="130.5"/>
    <n v="102.5"/>
    <n v="84.9"/>
    <n v="114.4"/>
    <n v="159.80000000000001"/>
    <n v="171.2"/>
    <n v="164.2"/>
    <n v="223.4"/>
    <n v="32.799999999999997"/>
    <n v="0"/>
    <n v="1505.9"/>
  </r>
  <r>
    <s v="AAX"/>
    <x v="0"/>
    <x v="8"/>
    <n v="0"/>
    <n v="0"/>
    <n v="0"/>
    <n v="0"/>
    <n v="0"/>
    <n v="0"/>
    <n v="0"/>
    <n v="0"/>
    <n v="0"/>
    <n v="0"/>
    <n v="0"/>
    <n v="0"/>
    <n v="0"/>
  </r>
  <r>
    <s v="AAY"/>
    <x v="0"/>
    <x v="5"/>
    <n v="79.599999999999994"/>
    <n v="68.5"/>
    <n v="59.7"/>
    <n v="45.6"/>
    <n v="30.2"/>
    <n v="0"/>
    <n v="0"/>
    <n v="0"/>
    <n v="0"/>
    <n v="0"/>
    <n v="0"/>
    <n v="0"/>
    <n v="283.60000000000002"/>
  </r>
  <r>
    <s v="AAZ"/>
    <x v="0"/>
    <x v="4"/>
    <n v="270.10000000000002"/>
    <n v="71.099999999999994"/>
    <n v="111.2"/>
    <n v="105.6"/>
    <n v="103"/>
    <n v="77"/>
    <n v="129.30000000000001"/>
    <n v="134.30000000000001"/>
    <n v="128.9"/>
    <n v="175.4"/>
    <n v="25.8"/>
    <n v="0"/>
    <n v="1331.7"/>
  </r>
  <r>
    <s v="ABA"/>
    <x v="0"/>
    <x v="1"/>
    <n v="114.4"/>
    <n v="103.6"/>
    <n v="87.5"/>
    <n v="115.7"/>
    <n v="35.299999999999997"/>
    <n v="0.2"/>
    <n v="0"/>
    <n v="0"/>
    <n v="0"/>
    <n v="0"/>
    <n v="0"/>
    <n v="0"/>
    <n v="456.7"/>
  </r>
  <r>
    <s v="ABB"/>
    <x v="0"/>
    <x v="0"/>
    <n v="0"/>
    <n v="0"/>
    <n v="0"/>
    <n v="0"/>
    <n v="0"/>
    <n v="0"/>
    <n v="0"/>
    <n v="0"/>
    <n v="0"/>
    <n v="0"/>
    <n v="0"/>
    <n v="0"/>
    <n v="0"/>
  </r>
  <r>
    <s v="ABC"/>
    <x v="0"/>
    <x v="0"/>
    <n v="136.69999999999999"/>
    <n v="122"/>
    <n v="102.7"/>
    <n v="59.9"/>
    <n v="69.599999999999994"/>
    <n v="74.2"/>
    <n v="21.8"/>
    <n v="39.5"/>
    <n v="37.799999999999997"/>
    <n v="51.4"/>
    <n v="7.6"/>
    <n v="0"/>
    <n v="723.19999999999993"/>
  </r>
  <r>
    <s v="ABD"/>
    <x v="0"/>
    <x v="4"/>
    <n v="123.1"/>
    <n v="97.3"/>
    <n v="55.2"/>
    <n v="98.6"/>
    <n v="86.4"/>
    <n v="99.1"/>
    <n v="86.2"/>
    <n v="51.5"/>
    <n v="49.3"/>
    <n v="67"/>
    <n v="9.9"/>
    <n v="0"/>
    <n v="823.59999999999991"/>
  </r>
  <r>
    <s v="ABE"/>
    <x v="0"/>
    <x v="2"/>
    <n v="87.1"/>
    <n v="77.5"/>
    <n v="137.4"/>
    <n v="144.1"/>
    <n v="96.8"/>
    <n v="80"/>
    <n v="78.599999999999994"/>
    <n v="71.900000000000006"/>
    <n v="69"/>
    <n v="93.8"/>
    <n v="13.8"/>
    <n v="0"/>
    <n v="949.99999999999989"/>
  </r>
  <r>
    <s v="ABF"/>
    <x v="0"/>
    <x v="4"/>
    <n v="140.30000000000001"/>
    <n v="111.5"/>
    <n v="118.3"/>
    <n v="95.9"/>
    <n v="67"/>
    <n v="140"/>
    <n v="83.9"/>
    <n v="148.1"/>
    <n v="142.1"/>
    <n v="193.3"/>
    <n v="28.4"/>
    <n v="0"/>
    <n v="1268.8"/>
  </r>
  <r>
    <s v="ABG"/>
    <x v="0"/>
    <x v="4"/>
    <n v="0"/>
    <n v="0"/>
    <n v="0"/>
    <n v="0"/>
    <n v="0"/>
    <n v="0"/>
    <n v="0"/>
    <n v="0"/>
    <n v="0"/>
    <n v="0"/>
    <n v="0"/>
    <n v="0"/>
    <n v="0"/>
  </r>
  <r>
    <s v="ABH"/>
    <x v="0"/>
    <x v="8"/>
    <n v="249.6"/>
    <n v="200.6"/>
    <n v="161.1"/>
    <n v="230.8"/>
    <n v="244.5"/>
    <n v="208"/>
    <n v="191.1"/>
    <n v="146.30000000000001"/>
    <n v="140.4"/>
    <n v="191"/>
    <n v="28.1"/>
    <n v="0"/>
    <n v="1991.4999999999998"/>
  </r>
  <r>
    <s v="ABI"/>
    <x v="0"/>
    <x v="7"/>
    <n v="0"/>
    <n v="0"/>
    <n v="0"/>
    <n v="0"/>
    <n v="0"/>
    <n v="0"/>
    <n v="0"/>
    <n v="0"/>
    <n v="0"/>
    <n v="0"/>
    <n v="0"/>
    <n v="0"/>
    <n v="0"/>
  </r>
  <r>
    <s v="ABJ"/>
    <x v="0"/>
    <x v="2"/>
    <n v="109.1"/>
    <n v="113.5"/>
    <n v="91"/>
    <n v="119.3"/>
    <n v="101.5"/>
    <n v="113.3"/>
    <n v="115.6"/>
    <n v="107"/>
    <n v="102.6"/>
    <n v="139.69999999999999"/>
    <n v="20.5"/>
    <n v="0"/>
    <n v="1133.1000000000001"/>
  </r>
  <r>
    <s v="ABK"/>
    <x v="0"/>
    <x v="8"/>
    <n v="0"/>
    <n v="0"/>
    <n v="0"/>
    <n v="0"/>
    <n v="0"/>
    <n v="0"/>
    <n v="0"/>
    <n v="0"/>
    <n v="0"/>
    <n v="0"/>
    <n v="0"/>
    <n v="0"/>
    <n v="0"/>
  </r>
  <r>
    <s v="ABL"/>
    <x v="0"/>
    <x v="4"/>
    <n v="74.099999999999994"/>
    <n v="63.7"/>
    <n v="66.900000000000006"/>
    <n v="66.400000000000006"/>
    <n v="54.5"/>
    <n v="81.8"/>
    <n v="88.9"/>
    <n v="93.3"/>
    <n v="89.5"/>
    <n v="121.8"/>
    <n v="17.899999999999999"/>
    <n v="0"/>
    <n v="818.8"/>
  </r>
  <r>
    <s v="ABM"/>
    <x v="0"/>
    <x v="4"/>
    <n v="150"/>
    <n v="216.7"/>
    <n v="181.4"/>
    <n v="168.1"/>
    <n v="134.6"/>
    <n v="173.6"/>
    <n v="178"/>
    <n v="195.9"/>
    <n v="188"/>
    <n v="255.8"/>
    <n v="37.6"/>
    <n v="0"/>
    <n v="1879.7"/>
  </r>
  <r>
    <s v="ABN"/>
    <x v="0"/>
    <x v="3"/>
    <n v="0"/>
    <n v="0"/>
    <n v="0"/>
    <n v="0"/>
    <n v="0"/>
    <n v="0"/>
    <n v="0"/>
    <n v="0"/>
    <n v="0"/>
    <n v="0"/>
    <n v="0"/>
    <n v="0"/>
    <n v="0"/>
  </r>
  <r>
    <s v="ABO"/>
    <x v="0"/>
    <x v="2"/>
    <n v="0"/>
    <n v="0"/>
    <n v="0"/>
    <n v="0"/>
    <n v="0"/>
    <n v="0"/>
    <n v="0"/>
    <n v="0"/>
    <n v="0"/>
    <n v="0"/>
    <n v="0"/>
    <n v="0"/>
    <n v="0"/>
  </r>
  <r>
    <s v="ABP"/>
    <x v="0"/>
    <x v="6"/>
    <n v="123.5"/>
    <n v="114.5"/>
    <n v="112.9"/>
    <n v="120"/>
    <n v="152.30000000000001"/>
    <n v="124.3"/>
    <n v="102"/>
    <n v="70.2"/>
    <n v="67.3"/>
    <n v="91.6"/>
    <n v="13.5"/>
    <n v="0"/>
    <n v="1092.0999999999999"/>
  </r>
  <r>
    <s v="ABQ"/>
    <x v="0"/>
    <x v="0"/>
    <n v="125.8"/>
    <n v="156.69999999999999"/>
    <n v="181.5"/>
    <n v="199.3"/>
    <n v="169.7"/>
    <n v="143.5"/>
    <n v="137.80000000000001"/>
    <n v="122.4"/>
    <n v="117.4"/>
    <n v="159.80000000000001"/>
    <n v="23.5"/>
    <n v="0"/>
    <n v="1537.4"/>
  </r>
  <r>
    <s v="ABR"/>
    <x v="0"/>
    <x v="4"/>
    <n v="0"/>
    <n v="0"/>
    <n v="0"/>
    <n v="0"/>
    <n v="0"/>
    <n v="0"/>
    <n v="0"/>
    <n v="0"/>
    <n v="0"/>
    <n v="0"/>
    <n v="0"/>
    <n v="0"/>
    <n v="0"/>
  </r>
  <r>
    <s v="ABS"/>
    <x v="0"/>
    <x v="0"/>
    <n v="0"/>
    <n v="0"/>
    <n v="0"/>
    <n v="0"/>
    <n v="0"/>
    <n v="0"/>
    <n v="0"/>
    <n v="0"/>
    <n v="0"/>
    <n v="0"/>
    <n v="0"/>
    <n v="0"/>
    <n v="0"/>
  </r>
  <r>
    <s v="ABT"/>
    <x v="0"/>
    <x v="2"/>
    <n v="0"/>
    <n v="7"/>
    <n v="78"/>
    <n v="104.1"/>
    <n v="65.900000000000006"/>
    <n v="67.8"/>
    <n v="90"/>
    <n v="94.2"/>
    <n v="90.3"/>
    <n v="122.9"/>
    <n v="18.100000000000001"/>
    <n v="0"/>
    <n v="738.3"/>
  </r>
  <r>
    <s v="ABU"/>
    <x v="0"/>
    <x v="7"/>
    <n v="58.4"/>
    <n v="110.6"/>
    <n v="63.1"/>
    <n v="46.2"/>
    <n v="16.5"/>
    <n v="53.3"/>
    <n v="46"/>
    <n v="84.8"/>
    <n v="81.3"/>
    <n v="110.6"/>
    <n v="16.3"/>
    <n v="0"/>
    <n v="687.1"/>
  </r>
  <r>
    <s v="ABV"/>
    <x v="0"/>
    <x v="1"/>
    <n v="0"/>
    <n v="0"/>
    <n v="0"/>
    <n v="0"/>
    <n v="0"/>
    <n v="0"/>
    <n v="0"/>
    <n v="0"/>
    <n v="0"/>
    <n v="0"/>
    <n v="0"/>
    <n v="0"/>
    <n v="0"/>
  </r>
  <r>
    <s v="ABW"/>
    <x v="0"/>
    <x v="6"/>
    <n v="0"/>
    <n v="0"/>
    <n v="0"/>
    <n v="0"/>
    <n v="0"/>
    <n v="0"/>
    <n v="0"/>
    <n v="0"/>
    <n v="0"/>
    <n v="0"/>
    <n v="0"/>
    <n v="0"/>
    <n v="0"/>
  </r>
  <r>
    <s v="ABX"/>
    <x v="0"/>
    <x v="2"/>
    <n v="0"/>
    <n v="0"/>
    <n v="0"/>
    <n v="0"/>
    <n v="0"/>
    <n v="0"/>
    <n v="0"/>
    <n v="0"/>
    <n v="0"/>
    <n v="0"/>
    <n v="0"/>
    <n v="0"/>
    <n v="0"/>
  </r>
  <r>
    <s v="ABY"/>
    <x v="0"/>
    <x v="8"/>
    <n v="0"/>
    <n v="0"/>
    <n v="0"/>
    <n v="0"/>
    <n v="0"/>
    <n v="0"/>
    <n v="0"/>
    <n v="0"/>
    <n v="0"/>
    <n v="0"/>
    <n v="0"/>
    <n v="0"/>
    <n v="0"/>
  </r>
  <r>
    <s v="ABZ"/>
    <x v="0"/>
    <x v="3"/>
    <n v="68.7"/>
    <n v="66.099999999999994"/>
    <n v="52.3"/>
    <n v="34.299999999999997"/>
    <n v="39.799999999999997"/>
    <n v="30.1"/>
    <n v="68.5"/>
    <n v="32.6"/>
    <n v="31.2"/>
    <n v="42.5"/>
    <n v="6.2"/>
    <n v="0"/>
    <n v="472.30000000000007"/>
  </r>
  <r>
    <s v="ACA"/>
    <x v="0"/>
    <x v="5"/>
    <n v="0"/>
    <n v="0"/>
    <n v="0"/>
    <n v="0"/>
    <n v="0"/>
    <n v="0"/>
    <n v="0"/>
    <n v="0"/>
    <n v="0"/>
    <n v="0"/>
    <n v="0"/>
    <n v="0"/>
    <n v="0"/>
  </r>
  <r>
    <s v="ACB"/>
    <x v="0"/>
    <x v="8"/>
    <n v="0"/>
    <n v="0"/>
    <n v="0"/>
    <n v="0"/>
    <n v="0"/>
    <n v="0"/>
    <n v="0"/>
    <n v="0"/>
    <n v="0"/>
    <n v="0"/>
    <n v="0"/>
    <n v="0"/>
    <n v="0"/>
  </r>
  <r>
    <s v="ACC"/>
    <x v="0"/>
    <x v="2"/>
    <n v="0"/>
    <n v="0"/>
    <n v="0"/>
    <n v="0"/>
    <n v="0"/>
    <n v="0"/>
    <n v="0"/>
    <n v="0"/>
    <n v="0"/>
    <n v="0"/>
    <n v="0"/>
    <n v="0"/>
    <n v="0"/>
  </r>
  <r>
    <s v="ACD"/>
    <x v="0"/>
    <x v="3"/>
    <n v="136.19999999999999"/>
    <n v="85.5"/>
    <n v="129"/>
    <n v="42.3"/>
    <n v="43.2"/>
    <n v="136.9"/>
    <n v="58.8"/>
    <n v="51.5"/>
    <n v="49.3"/>
    <n v="67"/>
    <n v="9.9"/>
    <n v="0"/>
    <n v="809.59999999999991"/>
  </r>
  <r>
    <s v="ACE"/>
    <x v="0"/>
    <x v="5"/>
    <n v="50.5"/>
    <n v="48.8"/>
    <n v="7.6"/>
    <n v="54.4"/>
    <n v="17.5"/>
    <n v="0"/>
    <n v="0"/>
    <n v="0"/>
    <n v="0"/>
    <n v="0"/>
    <n v="0"/>
    <n v="0"/>
    <n v="178.79999999999998"/>
  </r>
  <r>
    <s v="ACF"/>
    <x v="0"/>
    <x v="7"/>
    <n v="200.3"/>
    <n v="146.1"/>
    <n v="115.5"/>
    <n v="219.6"/>
    <n v="324.89999999999998"/>
    <n v="286.7"/>
    <n v="125.1"/>
    <n v="75.400000000000006"/>
    <n v="72.3"/>
    <n v="98.3"/>
    <n v="14.5"/>
    <n v="0"/>
    <n v="1678.6999999999998"/>
  </r>
  <r>
    <s v="ACG"/>
    <x v="0"/>
    <x v="1"/>
    <n v="0"/>
    <n v="0"/>
    <n v="0"/>
    <n v="0"/>
    <n v="0"/>
    <n v="0"/>
    <n v="0"/>
    <n v="0"/>
    <n v="0"/>
    <n v="0"/>
    <n v="0"/>
    <n v="0"/>
    <n v="0"/>
  </r>
  <r>
    <s v="ACH"/>
    <x v="0"/>
    <x v="8"/>
    <n v="71.099999999999994"/>
    <n v="56.4"/>
    <n v="65.099999999999994"/>
    <n v="15.1"/>
    <n v="11.9"/>
    <n v="9.3000000000000007"/>
    <n v="7.7"/>
    <n v="0"/>
    <n v="0"/>
    <n v="0"/>
    <n v="0"/>
    <n v="0"/>
    <n v="236.6"/>
  </r>
  <r>
    <s v="ACI"/>
    <x v="0"/>
    <x v="3"/>
    <n v="134"/>
    <n v="126"/>
    <n v="188.5"/>
    <n v="175.8"/>
    <n v="105.8"/>
    <n v="158.1"/>
    <n v="171.8"/>
    <n v="60"/>
    <n v="57.5"/>
    <n v="78.2"/>
    <n v="11.5"/>
    <n v="0"/>
    <n v="1267.2"/>
  </r>
  <r>
    <s v="ACJ"/>
    <x v="0"/>
    <x v="1"/>
    <n v="0"/>
    <n v="0"/>
    <n v="0"/>
    <n v="0"/>
    <n v="0"/>
    <n v="0"/>
    <n v="0"/>
    <n v="0"/>
    <n v="0"/>
    <n v="0"/>
    <n v="0"/>
    <n v="0"/>
    <n v="0"/>
  </r>
  <r>
    <s v="ACK"/>
    <x v="0"/>
    <x v="1"/>
    <n v="0"/>
    <n v="0"/>
    <n v="0"/>
    <n v="0"/>
    <n v="0"/>
    <n v="0"/>
    <n v="0"/>
    <n v="0"/>
    <n v="0"/>
    <n v="0"/>
    <n v="0"/>
    <n v="0"/>
    <n v="0"/>
  </r>
  <r>
    <s v="ACL"/>
    <x v="0"/>
    <x v="1"/>
    <n v="0"/>
    <n v="0"/>
    <n v="0"/>
    <n v="0"/>
    <n v="3.5"/>
    <n v="0"/>
    <n v="0"/>
    <n v="0"/>
    <n v="0"/>
    <n v="0"/>
    <n v="0"/>
    <n v="0"/>
    <n v="3.5"/>
  </r>
  <r>
    <s v="ACM"/>
    <x v="0"/>
    <x v="2"/>
    <n v="0"/>
    <n v="0"/>
    <n v="0"/>
    <n v="0"/>
    <n v="0"/>
    <n v="0"/>
    <n v="0"/>
    <n v="0"/>
    <n v="0"/>
    <n v="0"/>
    <n v="0"/>
    <n v="0"/>
    <n v="0"/>
  </r>
  <r>
    <s v="ACN"/>
    <x v="0"/>
    <x v="3"/>
    <n v="149.69999999999999"/>
    <n v="144.6"/>
    <n v="123.5"/>
    <n v="40.200000000000003"/>
    <n v="78.3"/>
    <n v="94.6"/>
    <n v="102.3"/>
    <n v="144.69999999999999"/>
    <n v="94.9"/>
    <n v="119.5"/>
    <n v="47"/>
    <n v="0"/>
    <n v="1139.2999999999997"/>
  </r>
  <r>
    <s v="ACO"/>
    <x v="0"/>
    <x v="6"/>
    <n v="93.4"/>
    <n v="81.400000000000006"/>
    <n v="113.5"/>
    <n v="31.6"/>
    <n v="56.8"/>
    <n v="184.3"/>
    <n v="197.1"/>
    <n v="467.8"/>
    <n v="449.2"/>
    <n v="611.1"/>
    <n v="89.8"/>
    <n v="0"/>
    <n v="2376.0000000000005"/>
  </r>
  <r>
    <s v="ACP"/>
    <x v="0"/>
    <x v="8"/>
    <n v="241.5"/>
    <n v="229.9"/>
    <n v="216.6"/>
    <n v="139.4"/>
    <n v="170.1"/>
    <n v="199.5"/>
    <n v="177.8"/>
    <n v="33.5"/>
    <n v="32"/>
    <n v="43.6"/>
    <n v="6.4"/>
    <n v="0"/>
    <n v="1490.3"/>
  </r>
  <r>
    <s v="ACQ"/>
    <x v="0"/>
    <x v="0"/>
    <n v="85.4"/>
    <n v="83.3"/>
    <n v="103.3"/>
    <n v="91.2"/>
    <n v="87.1"/>
    <n v="35.299999999999997"/>
    <n v="20.100000000000001"/>
    <n v="18.100000000000001"/>
    <n v="17.2"/>
    <n v="23.5"/>
    <n v="3.4"/>
    <n v="0"/>
    <n v="567.9"/>
  </r>
  <r>
    <s v="ACR"/>
    <x v="0"/>
    <x v="2"/>
    <n v="173.4"/>
    <n v="157.19999999999999"/>
    <n v="146.5"/>
    <n v="85.3"/>
    <n v="118.7"/>
    <n v="158.1"/>
    <n v="126.9"/>
    <n v="160"/>
    <n v="153.6"/>
    <n v="208.9"/>
    <n v="30.7"/>
    <n v="0"/>
    <n v="1519.3"/>
  </r>
  <r>
    <s v="ACS"/>
    <x v="0"/>
    <x v="5"/>
    <n v="0"/>
    <n v="0"/>
    <n v="0"/>
    <n v="0"/>
    <n v="0"/>
    <n v="0"/>
    <n v="0"/>
    <n v="0"/>
    <n v="0"/>
    <n v="0"/>
    <n v="0"/>
    <n v="0"/>
    <n v="0"/>
  </r>
  <r>
    <s v="ACT"/>
    <x v="0"/>
    <x v="3"/>
    <n v="0"/>
    <n v="0"/>
    <n v="0"/>
    <n v="0"/>
    <n v="0"/>
    <n v="0"/>
    <n v="0"/>
    <n v="0"/>
    <n v="0"/>
    <n v="0"/>
    <n v="0"/>
    <n v="0"/>
    <n v="0"/>
  </r>
  <r>
    <s v="ACU"/>
    <x v="0"/>
    <x v="8"/>
    <n v="169.8"/>
    <n v="155"/>
    <n v="86.3"/>
    <n v="251.6"/>
    <n v="152.4"/>
    <n v="263.39999999999998"/>
    <n v="272.3"/>
    <n v="96.8"/>
    <n v="92.8"/>
    <n v="126.2"/>
    <n v="18.600000000000001"/>
    <n v="0"/>
    <n v="1685.1999999999998"/>
  </r>
  <r>
    <s v="ACV"/>
    <x v="0"/>
    <x v="4"/>
    <n v="204.1"/>
    <n v="142.9"/>
    <n v="104.3"/>
    <n v="187.8"/>
    <n v="169.7"/>
    <n v="167.2"/>
    <n v="241.3"/>
    <n v="105.3"/>
    <n v="101"/>
    <n v="137.4"/>
    <n v="20.2"/>
    <n v="0"/>
    <n v="1581.2"/>
  </r>
  <r>
    <s v="ACW"/>
    <x v="0"/>
    <x v="1"/>
    <n v="139.30000000000001"/>
    <n v="115"/>
    <n v="155.5"/>
    <n v="112.8"/>
    <n v="120.2"/>
    <n v="124"/>
    <n v="113.7"/>
    <n v="127.5"/>
    <n v="122.4"/>
    <n v="166.5"/>
    <n v="24.5"/>
    <n v="0"/>
    <n v="1321.4"/>
  </r>
  <r>
    <s v="ACX"/>
    <x v="0"/>
    <x v="5"/>
    <n v="0"/>
    <n v="0"/>
    <n v="0"/>
    <n v="0"/>
    <n v="0"/>
    <n v="55.3"/>
    <n v="62.5"/>
    <n v="0"/>
    <n v="0"/>
    <n v="0"/>
    <n v="0"/>
    <n v="0"/>
    <n v="117.8"/>
  </r>
  <r>
    <s v="ACY"/>
    <x v="0"/>
    <x v="7"/>
    <n v="96.1"/>
    <n v="148.30000000000001"/>
    <n v="216.2"/>
    <n v="157.19999999999999"/>
    <n v="92.2"/>
    <n v="161.19999999999999"/>
    <n v="99.4"/>
    <n v="45.5"/>
    <n v="43.5"/>
    <n v="59.2"/>
    <n v="8.6999999999999993"/>
    <n v="0"/>
    <n v="1127.5"/>
  </r>
  <r>
    <s v="ACZ"/>
    <x v="0"/>
    <x v="4"/>
    <n v="0"/>
    <n v="0"/>
    <n v="0"/>
    <n v="0"/>
    <n v="0"/>
    <n v="0.9"/>
    <n v="7.2"/>
    <n v="0"/>
    <n v="0"/>
    <n v="0"/>
    <n v="0"/>
    <n v="0"/>
    <n v="8.1"/>
  </r>
  <r>
    <s v="ADA"/>
    <x v="0"/>
    <x v="8"/>
    <n v="53"/>
    <n v="62.6"/>
    <n v="75"/>
    <n v="0"/>
    <n v="0"/>
    <n v="0"/>
    <n v="0"/>
    <n v="0"/>
    <n v="0"/>
    <n v="0"/>
    <n v="0"/>
    <n v="0"/>
    <n v="190.6"/>
  </r>
  <r>
    <s v="ADB"/>
    <x v="0"/>
    <x v="2"/>
    <n v="125.9"/>
    <n v="109.4"/>
    <n v="120.2"/>
    <n v="120"/>
    <n v="95.4"/>
    <n v="103.3"/>
    <n v="157.5"/>
    <n v="92.5"/>
    <n v="88.7"/>
    <n v="120.7"/>
    <n v="17.7"/>
    <n v="0"/>
    <n v="1151.3"/>
  </r>
  <r>
    <s v="ADC"/>
    <x v="0"/>
    <x v="1"/>
    <n v="0"/>
    <n v="0"/>
    <n v="0"/>
    <n v="0"/>
    <n v="0"/>
    <n v="0"/>
    <n v="0"/>
    <n v="0"/>
    <n v="0"/>
    <n v="0"/>
    <n v="0"/>
    <n v="0"/>
    <n v="0"/>
  </r>
  <r>
    <s v="ADD"/>
    <x v="0"/>
    <x v="3"/>
    <n v="0"/>
    <n v="0"/>
    <n v="0"/>
    <n v="0"/>
    <n v="0"/>
    <n v="0"/>
    <n v="0"/>
    <n v="0"/>
    <n v="0"/>
    <n v="0"/>
    <n v="0"/>
    <n v="0"/>
    <n v="0"/>
  </r>
  <r>
    <s v="ADE"/>
    <x v="0"/>
    <x v="8"/>
    <n v="90.2"/>
    <n v="97.5"/>
    <n v="73.400000000000006"/>
    <n v="68.7"/>
    <n v="44.3"/>
    <n v="74.3"/>
    <n v="29.8"/>
    <n v="9.5"/>
    <n v="9"/>
    <n v="12.3"/>
    <n v="1.8"/>
    <n v="0"/>
    <n v="510.80000000000007"/>
  </r>
  <r>
    <s v="ADF"/>
    <x v="0"/>
    <x v="1"/>
    <n v="128.5"/>
    <n v="40"/>
    <n v="38.299999999999997"/>
    <n v="6.3"/>
    <n v="2.2000000000000002"/>
    <n v="0"/>
    <n v="0"/>
    <n v="0"/>
    <n v="0"/>
    <n v="0"/>
    <n v="0"/>
    <n v="0"/>
    <n v="215.3"/>
  </r>
  <r>
    <s v="ADG"/>
    <x v="0"/>
    <x v="3"/>
    <n v="139.30000000000001"/>
    <n v="122.5"/>
    <n v="80.400000000000006"/>
    <n v="97.5"/>
    <n v="121"/>
    <n v="124.8"/>
    <n v="144.80000000000001"/>
    <n v="153.19999999999999"/>
    <n v="147"/>
    <n v="200"/>
    <n v="29.4"/>
    <n v="0"/>
    <n v="1359.9"/>
  </r>
  <r>
    <s v="ADH"/>
    <x v="0"/>
    <x v="2"/>
    <n v="0"/>
    <n v="0"/>
    <n v="0"/>
    <n v="0"/>
    <n v="2.1"/>
    <n v="4.9000000000000004"/>
    <n v="14.6"/>
    <n v="13.8"/>
    <n v="13.1"/>
    <n v="17.899999999999999"/>
    <n v="2.6"/>
    <n v="0"/>
    <n v="69"/>
  </r>
  <r>
    <s v="ADI"/>
    <x v="0"/>
    <x v="4"/>
    <n v="244.4"/>
    <n v="145.19999999999999"/>
    <n v="70.099999999999994"/>
    <n v="178.5"/>
    <n v="185.6"/>
    <n v="221.6"/>
    <n v="260.2"/>
    <n v="95.9"/>
    <n v="92"/>
    <n v="125.1"/>
    <n v="18.399999999999999"/>
    <n v="0"/>
    <n v="1637.0000000000002"/>
  </r>
  <r>
    <s v="ADJ"/>
    <x v="0"/>
    <x v="3"/>
    <n v="0"/>
    <n v="0"/>
    <n v="0"/>
    <n v="0"/>
    <n v="0"/>
    <n v="0"/>
    <n v="0"/>
    <n v="0"/>
    <n v="0"/>
    <n v="0"/>
    <n v="0"/>
    <n v="0"/>
    <n v="0"/>
  </r>
  <r>
    <s v="ADK"/>
    <x v="0"/>
    <x v="8"/>
    <n v="0"/>
    <n v="0"/>
    <n v="0"/>
    <n v="0"/>
    <n v="0"/>
    <n v="0"/>
    <n v="0"/>
    <n v="0"/>
    <n v="0"/>
    <n v="0"/>
    <n v="0"/>
    <n v="0"/>
    <n v="0"/>
  </r>
  <r>
    <s v="ADL"/>
    <x v="0"/>
    <x v="1"/>
    <n v="199.3"/>
    <n v="143.4"/>
    <n v="112.3"/>
    <n v="142.19999999999999"/>
    <n v="154"/>
    <n v="157.69999999999999"/>
    <n v="92.9"/>
    <n v="113"/>
    <n v="108.4"/>
    <n v="147.5"/>
    <n v="21.7"/>
    <n v="0"/>
    <n v="1392.4000000000003"/>
  </r>
  <r>
    <s v="ADM"/>
    <x v="0"/>
    <x v="6"/>
    <n v="129"/>
    <n v="36.799999999999997"/>
    <n v="66.900000000000006"/>
    <n v="47.6"/>
    <n v="50"/>
    <n v="43.4"/>
    <n v="60.6"/>
    <n v="41.2"/>
    <n v="39.4"/>
    <n v="53.6"/>
    <n v="7.9"/>
    <n v="0"/>
    <n v="576.4"/>
  </r>
  <r>
    <s v="ADN"/>
    <x v="0"/>
    <x v="7"/>
    <n v="0"/>
    <n v="0"/>
    <n v="0"/>
    <n v="0"/>
    <n v="0"/>
    <n v="0"/>
    <n v="0"/>
    <n v="0"/>
    <n v="0"/>
    <n v="0"/>
    <n v="0"/>
    <n v="0"/>
    <n v="0"/>
  </r>
  <r>
    <s v="ADO"/>
    <x v="0"/>
    <x v="2"/>
    <n v="258.2"/>
    <n v="209.9"/>
    <n v="219.6"/>
    <n v="209.6"/>
    <n v="207.3"/>
    <n v="185.4"/>
    <n v="209.8"/>
    <n v="292.5"/>
    <n v="280.8"/>
    <n v="382.1"/>
    <n v="56.2"/>
    <n v="0"/>
    <n v="2511.4"/>
  </r>
  <r>
    <s v="ADP"/>
    <x v="0"/>
    <x v="1"/>
    <n v="190.7"/>
    <n v="147.80000000000001"/>
    <n v="166.4"/>
    <n v="108.4"/>
    <n v="44.5"/>
    <n v="207.1"/>
    <n v="239.9"/>
    <n v="146.30000000000001"/>
    <n v="140.4"/>
    <n v="191"/>
    <n v="28.1"/>
    <n v="0"/>
    <n v="1610.6"/>
  </r>
  <r>
    <s v="ADQ"/>
    <x v="0"/>
    <x v="4"/>
    <n v="0"/>
    <n v="0"/>
    <n v="0"/>
    <n v="0"/>
    <n v="0"/>
    <n v="0"/>
    <n v="0"/>
    <n v="0"/>
    <n v="0"/>
    <n v="0"/>
    <n v="0"/>
    <n v="0"/>
    <n v="0"/>
  </r>
  <r>
    <s v="ADR"/>
    <x v="0"/>
    <x v="2"/>
    <n v="141.9"/>
    <n v="106.1"/>
    <n v="130.80000000000001"/>
    <n v="104.2"/>
    <n v="91.5"/>
    <n v="49.7"/>
    <n v="67.599999999999994"/>
    <n v="122.4"/>
    <n v="117.4"/>
    <n v="159.80000000000001"/>
    <n v="23.5"/>
    <n v="0"/>
    <n v="1114.9000000000001"/>
  </r>
  <r>
    <s v="ADS"/>
    <x v="0"/>
    <x v="6"/>
    <n v="117.7"/>
    <n v="114.1"/>
    <n v="80.5"/>
    <n v="59.6"/>
    <n v="107.8"/>
    <n v="188.1"/>
    <n v="140.69999999999999"/>
    <n v="160.9"/>
    <n v="154.4"/>
    <n v="210"/>
    <n v="30.9"/>
    <n v="0"/>
    <n v="1364.7"/>
  </r>
  <r>
    <s v="ADT"/>
    <x v="0"/>
    <x v="8"/>
    <n v="21.6"/>
    <n v="96.83"/>
    <n v="90.31"/>
    <n v="102.9"/>
    <n v="120.7"/>
    <n v="105.3"/>
    <n v="118.4"/>
    <n v="32.6"/>
    <n v="31.2"/>
    <n v="42.5"/>
    <n v="6.2"/>
    <n v="0"/>
    <n v="768.54000000000008"/>
  </r>
  <r>
    <s v="ADU"/>
    <x v="0"/>
    <x v="7"/>
    <n v="0"/>
    <n v="0"/>
    <n v="0"/>
    <n v="0"/>
    <n v="0"/>
    <n v="0"/>
    <n v="0"/>
    <n v="0"/>
    <n v="0"/>
    <n v="0"/>
    <n v="0"/>
    <n v="0"/>
    <n v="0"/>
  </r>
  <r>
    <s v="ADV"/>
    <x v="0"/>
    <x v="5"/>
    <n v="0"/>
    <n v="0"/>
    <n v="0"/>
    <n v="0"/>
    <n v="0"/>
    <n v="0"/>
    <n v="0"/>
    <n v="0"/>
    <n v="0"/>
    <n v="0"/>
    <n v="0"/>
    <n v="0"/>
    <n v="0"/>
  </r>
  <r>
    <s v="ADW"/>
    <x v="0"/>
    <x v="4"/>
    <n v="275.7"/>
    <n v="251.9"/>
    <n v="214.1"/>
    <n v="261.7"/>
    <n v="248.3"/>
    <n v="233.8"/>
    <n v="243.7"/>
    <n v="200.2"/>
    <n v="192.2"/>
    <n v="261.39999999999998"/>
    <n v="38.4"/>
    <n v="0"/>
    <n v="2421.4"/>
  </r>
  <r>
    <s v="ADX"/>
    <x v="0"/>
    <x v="3"/>
    <n v="0"/>
    <n v="0"/>
    <n v="0"/>
    <n v="1.3"/>
    <n v="6.2"/>
    <n v="0.8"/>
    <n v="17"/>
    <n v="0"/>
    <n v="0"/>
    <n v="0"/>
    <n v="0"/>
    <n v="0"/>
    <n v="25.3"/>
  </r>
  <r>
    <s v="ADY"/>
    <x v="0"/>
    <x v="0"/>
    <n v="0"/>
    <n v="0"/>
    <n v="0"/>
    <n v="0"/>
    <n v="0"/>
    <n v="0"/>
    <n v="0"/>
    <n v="0"/>
    <n v="0"/>
    <n v="0"/>
    <n v="0"/>
    <n v="0"/>
    <n v="0"/>
  </r>
  <r>
    <s v="ADZ"/>
    <x v="0"/>
    <x v="4"/>
    <n v="26.2"/>
    <n v="25.1"/>
    <n v="40.299999999999997"/>
    <n v="44.5"/>
    <n v="35.200000000000003"/>
    <n v="55.4"/>
    <n v="43"/>
    <n v="14.6"/>
    <n v="14"/>
    <n v="19"/>
    <n v="2.8"/>
    <n v="0"/>
    <n v="320.10000000000008"/>
  </r>
  <r>
    <s v="AEA"/>
    <x v="0"/>
    <x v="4"/>
    <n v="80.099999999999994"/>
    <n v="72.900000000000006"/>
    <n v="69.900000000000006"/>
    <n v="51"/>
    <n v="23.9"/>
    <n v="4.8"/>
    <n v="0"/>
    <n v="0"/>
    <n v="0"/>
    <n v="0"/>
    <n v="0"/>
    <n v="0"/>
    <n v="302.59999999999997"/>
  </r>
  <r>
    <s v="AEB"/>
    <x v="0"/>
    <x v="6"/>
    <n v="0"/>
    <n v="0"/>
    <n v="0"/>
    <n v="0"/>
    <n v="0"/>
    <n v="0"/>
    <n v="0"/>
    <n v="0"/>
    <n v="0"/>
    <n v="0"/>
    <n v="0"/>
    <n v="0"/>
    <n v="0"/>
  </r>
  <r>
    <s v="AEC"/>
    <x v="0"/>
    <x v="6"/>
    <n v="0"/>
    <n v="0"/>
    <n v="0"/>
    <n v="0"/>
    <n v="0"/>
    <n v="0"/>
    <n v="0"/>
    <n v="0"/>
    <n v="0"/>
    <n v="0"/>
    <n v="0"/>
    <n v="0"/>
    <n v="0"/>
  </r>
  <r>
    <s v="AED"/>
    <x v="0"/>
    <x v="2"/>
    <n v="0"/>
    <n v="0"/>
    <n v="0"/>
    <n v="0"/>
    <n v="26.7"/>
    <n v="66.599999999999994"/>
    <n v="95.8"/>
    <n v="27.5"/>
    <n v="26.3"/>
    <n v="35.799999999999997"/>
    <n v="5.3"/>
    <n v="0"/>
    <n v="284"/>
  </r>
  <r>
    <s v="AEE"/>
    <x v="0"/>
    <x v="1"/>
    <n v="1.6"/>
    <n v="6.4"/>
    <n v="9.4"/>
    <n v="7.1"/>
    <n v="6.9"/>
    <n v="21.8"/>
    <n v="16.600000000000001"/>
    <n v="10.4"/>
    <n v="9.9"/>
    <n v="13.4"/>
    <n v="2"/>
    <n v="0"/>
    <n v="105.50000000000003"/>
  </r>
  <r>
    <s v="AEF"/>
    <x v="0"/>
    <x v="5"/>
    <n v="105.6"/>
    <n v="119.4"/>
    <n v="177.2"/>
    <n v="158.6"/>
    <n v="173.9"/>
    <n v="166.6"/>
    <n v="203.2"/>
    <n v="107.9"/>
    <n v="103.5"/>
    <n v="140.80000000000001"/>
    <n v="20.7"/>
    <n v="0"/>
    <n v="1477.4"/>
  </r>
  <r>
    <s v="AEG"/>
    <x v="0"/>
    <x v="2"/>
    <n v="0"/>
    <n v="0"/>
    <n v="0"/>
    <n v="0"/>
    <n v="0"/>
    <n v="0"/>
    <n v="0"/>
    <n v="0"/>
    <n v="0"/>
    <n v="0"/>
    <n v="0"/>
    <n v="0"/>
    <n v="0"/>
  </r>
  <r>
    <s v="AEH"/>
    <x v="0"/>
    <x v="8"/>
    <n v="94.6"/>
    <n v="118.8"/>
    <n v="137.1"/>
    <n v="120.9"/>
    <n v="63.7"/>
    <n v="64.8"/>
    <n v="78"/>
    <n v="93.3"/>
    <n v="89.5"/>
    <n v="121.8"/>
    <n v="17.899999999999999"/>
    <n v="0"/>
    <n v="1000.3999999999999"/>
  </r>
  <r>
    <s v="AEI"/>
    <x v="0"/>
    <x v="8"/>
    <n v="0"/>
    <n v="0"/>
    <n v="0"/>
    <n v="0"/>
    <n v="10"/>
    <n v="7.1"/>
    <n v="15.6"/>
    <n v="0"/>
    <n v="0"/>
    <n v="0"/>
    <n v="0"/>
    <n v="0"/>
    <n v="32.700000000000003"/>
  </r>
  <r>
    <s v="AEJ"/>
    <x v="0"/>
    <x v="0"/>
    <n v="0"/>
    <n v="0"/>
    <n v="0"/>
    <n v="0"/>
    <n v="0"/>
    <n v="0"/>
    <n v="0"/>
    <n v="0"/>
    <n v="0"/>
    <n v="0"/>
    <n v="0"/>
    <n v="0"/>
    <n v="0"/>
  </r>
  <r>
    <s v="AEK"/>
    <x v="0"/>
    <x v="5"/>
    <n v="55.7"/>
    <n v="106.8"/>
    <n v="110.1"/>
    <n v="104.6"/>
    <n v="45.5"/>
    <n v="107.1"/>
    <n v="108.1"/>
    <n v="24.9"/>
    <n v="23.8"/>
    <n v="32.4"/>
    <n v="4.8"/>
    <n v="0"/>
    <n v="723.8"/>
  </r>
  <r>
    <s v="AEL"/>
    <x v="0"/>
    <x v="0"/>
    <n v="114.2"/>
    <n v="123.1"/>
    <n v="120.5"/>
    <n v="24.4"/>
    <n v="30.6"/>
    <n v="0"/>
    <n v="0"/>
    <n v="0"/>
    <n v="0"/>
    <n v="0"/>
    <n v="0"/>
    <n v="0"/>
    <n v="412.8"/>
  </r>
  <r>
    <s v="AEM"/>
    <x v="0"/>
    <x v="3"/>
    <n v="4.8"/>
    <n v="19.3"/>
    <n v="20.7"/>
    <n v="3.9"/>
    <n v="2.9"/>
    <n v="21"/>
    <n v="5.8"/>
    <n v="11.3"/>
    <n v="10.7"/>
    <n v="14.5"/>
    <n v="2.1"/>
    <n v="0"/>
    <n v="116.99999999999999"/>
  </r>
  <r>
    <s v="AEN"/>
    <x v="0"/>
    <x v="5"/>
    <n v="0"/>
    <n v="0"/>
    <n v="0.4"/>
    <n v="0"/>
    <n v="0"/>
    <n v="0"/>
    <n v="0"/>
    <n v="0"/>
    <n v="0"/>
    <n v="0"/>
    <n v="0"/>
    <n v="0"/>
    <n v="0.4"/>
  </r>
  <r>
    <s v="AEO"/>
    <x v="0"/>
    <x v="4"/>
    <n v="39.6"/>
    <n v="148.80000000000001"/>
    <n v="256.39999999999998"/>
    <n v="110"/>
    <n v="96.3"/>
    <n v="132.19999999999999"/>
    <n v="107.7"/>
    <n v="33.5"/>
    <n v="32"/>
    <n v="43.6"/>
    <n v="6.4"/>
    <n v="0"/>
    <n v="1006.5"/>
  </r>
  <r>
    <s v="AEP"/>
    <x v="0"/>
    <x v="1"/>
    <n v="190.3"/>
    <n v="193"/>
    <n v="218.8"/>
    <n v="149.5"/>
    <n v="154.19999999999999"/>
    <n v="145.9"/>
    <n v="107.5"/>
    <n v="72.8"/>
    <n v="69.8"/>
    <n v="95"/>
    <n v="14"/>
    <n v="0"/>
    <n v="1410.8"/>
  </r>
  <r>
    <s v="AEQ"/>
    <x v="0"/>
    <x v="0"/>
    <n v="79.400000000000006"/>
    <n v="85.1"/>
    <n v="56.8"/>
    <n v="65.900000000000006"/>
    <n v="64.400000000000006"/>
    <n v="93.1"/>
    <n v="139.6"/>
    <n v="184"/>
    <n v="176.5"/>
    <n v="240.2"/>
    <n v="35.299999999999997"/>
    <n v="0"/>
    <n v="1220.3"/>
  </r>
  <r>
    <s v="AER"/>
    <x v="0"/>
    <x v="3"/>
    <n v="0"/>
    <n v="0"/>
    <n v="0"/>
    <n v="0"/>
    <n v="0"/>
    <n v="0"/>
    <n v="0"/>
    <n v="0"/>
    <n v="0"/>
    <n v="0"/>
    <n v="0"/>
    <n v="0"/>
    <n v="0"/>
  </r>
  <r>
    <s v="AES"/>
    <x v="0"/>
    <x v="0"/>
    <n v="0"/>
    <n v="0"/>
    <n v="0"/>
    <n v="0"/>
    <n v="0"/>
    <n v="0"/>
    <n v="0"/>
    <n v="0"/>
    <n v="0"/>
    <n v="0"/>
    <n v="0"/>
    <n v="0"/>
    <n v="0"/>
  </r>
  <r>
    <s v="AET"/>
    <x v="0"/>
    <x v="2"/>
    <n v="0"/>
    <n v="0"/>
    <n v="0"/>
    <n v="0"/>
    <n v="0"/>
    <n v="0"/>
    <n v="0"/>
    <n v="0"/>
    <n v="0"/>
    <n v="0"/>
    <n v="0"/>
    <n v="0"/>
    <n v="0"/>
  </r>
  <r>
    <s v="AEU"/>
    <x v="0"/>
    <x v="6"/>
    <n v="120.1"/>
    <n v="127.8"/>
    <n v="103.9"/>
    <n v="135.80000000000001"/>
    <n v="77.400000000000006"/>
    <n v="160.5"/>
    <n v="164.7"/>
    <n v="142.9"/>
    <n v="137.1"/>
    <n v="186.6"/>
    <n v="27.4"/>
    <n v="0"/>
    <n v="1384.2"/>
  </r>
  <r>
    <s v="AEV"/>
    <x v="0"/>
    <x v="6"/>
    <n v="109.5"/>
    <n v="85.1"/>
    <n v="5.2"/>
    <n v="152.80000000000001"/>
    <n v="102.5"/>
    <n v="251.2"/>
    <n v="196.5"/>
    <n v="95"/>
    <n v="91.1"/>
    <n v="124"/>
    <n v="18.2"/>
    <n v="0"/>
    <n v="1231.0999999999999"/>
  </r>
  <r>
    <s v="AEW"/>
    <x v="0"/>
    <x v="6"/>
    <n v="97.3"/>
    <n v="148.6"/>
    <n v="144.30000000000001"/>
    <n v="126.2"/>
    <n v="81.400000000000006"/>
    <n v="86.6"/>
    <n v="42.5"/>
    <n v="94.2"/>
    <n v="90.3"/>
    <n v="122.9"/>
    <n v="18.100000000000001"/>
    <n v="0"/>
    <n v="1052.3999999999999"/>
  </r>
  <r>
    <s v="AEX"/>
    <x v="0"/>
    <x v="3"/>
    <n v="56.7"/>
    <n v="113.9"/>
    <n v="123.6"/>
    <n v="117.5"/>
    <n v="78.2"/>
    <n v="100.9"/>
    <n v="100.3"/>
    <n v="0"/>
    <n v="0"/>
    <n v="0"/>
    <n v="0"/>
    <n v="0"/>
    <n v="691.1"/>
  </r>
  <r>
    <s v="AEY"/>
    <x v="0"/>
    <x v="8"/>
    <n v="0"/>
    <n v="0"/>
    <n v="0"/>
    <n v="0"/>
    <n v="0"/>
    <n v="0"/>
    <n v="0"/>
    <n v="0"/>
    <n v="0"/>
    <n v="0"/>
    <n v="0"/>
    <n v="0"/>
    <n v="0"/>
  </r>
  <r>
    <s v="AEZ"/>
    <x v="0"/>
    <x v="1"/>
    <n v="51.1"/>
    <n v="240.1"/>
    <n v="160.5"/>
    <n v="119.8"/>
    <n v="108.4"/>
    <n v="220"/>
    <n v="211"/>
    <n v="13"/>
    <n v="12.3"/>
    <n v="16.8"/>
    <n v="2.5"/>
    <n v="0"/>
    <n v="1155.5"/>
  </r>
  <r>
    <s v="AFA"/>
    <x v="0"/>
    <x v="5"/>
    <n v="0"/>
    <n v="0"/>
    <n v="0"/>
    <n v="0"/>
    <n v="0"/>
    <n v="0"/>
    <n v="0"/>
    <n v="0"/>
    <n v="0"/>
    <n v="0"/>
    <n v="0"/>
    <n v="0"/>
    <n v="0"/>
  </r>
  <r>
    <s v="AFB"/>
    <x v="0"/>
    <x v="2"/>
    <n v="120.8"/>
    <n v="133.30000000000001"/>
    <n v="117"/>
    <n v="115.6"/>
    <n v="125.9"/>
    <n v="145.9"/>
    <n v="166.3"/>
    <n v="147.5"/>
    <n v="182.3"/>
    <n v="114.7"/>
    <n v="21.3"/>
    <n v="0"/>
    <n v="1390.6"/>
  </r>
  <r>
    <s v="AFC"/>
    <x v="0"/>
    <x v="5"/>
    <n v="315.3"/>
    <n v="280"/>
    <n v="246.3"/>
    <n v="208.3"/>
    <n v="173.5"/>
    <n v="251.4"/>
    <n v="252.5"/>
    <n v="319.89999999999998"/>
    <n v="307.10000000000002"/>
    <n v="417.8"/>
    <n v="61.4"/>
    <n v="0"/>
    <n v="2833.5"/>
  </r>
  <r>
    <s v="AFD"/>
    <x v="0"/>
    <x v="1"/>
    <n v="108"/>
    <n v="90.6"/>
    <n v="110"/>
    <n v="110"/>
    <n v="127"/>
    <n v="114.7"/>
    <n v="107.7"/>
    <n v="109.6"/>
    <n v="105.1"/>
    <n v="143"/>
    <n v="21"/>
    <n v="0"/>
    <n v="1146.7000000000003"/>
  </r>
  <r>
    <s v="AFE"/>
    <x v="0"/>
    <x v="7"/>
    <n v="0"/>
    <n v="0"/>
    <n v="0"/>
    <n v="0"/>
    <n v="0"/>
    <n v="0"/>
    <n v="0"/>
    <n v="0"/>
    <n v="0"/>
    <n v="0"/>
    <n v="0"/>
    <n v="0"/>
    <n v="0"/>
  </r>
  <r>
    <s v="AFF"/>
    <x v="0"/>
    <x v="5"/>
    <n v="0"/>
    <n v="0"/>
    <n v="0"/>
    <n v="0"/>
    <n v="0"/>
    <n v="0"/>
    <n v="0"/>
    <n v="0"/>
    <n v="0"/>
    <n v="0"/>
    <n v="0"/>
    <n v="0"/>
    <n v="0"/>
  </r>
  <r>
    <s v="AFG"/>
    <x v="0"/>
    <x v="2"/>
    <n v="3.3"/>
    <n v="0"/>
    <n v="0"/>
    <n v="0"/>
    <n v="0"/>
    <n v="0"/>
    <n v="0"/>
    <n v="0"/>
    <n v="0"/>
    <n v="0"/>
    <n v="0"/>
    <n v="0"/>
    <n v="3.3"/>
  </r>
  <r>
    <s v="AFH"/>
    <x v="0"/>
    <x v="8"/>
    <n v="77.7"/>
    <n v="72.400000000000006"/>
    <n v="60.8"/>
    <n v="72"/>
    <n v="84.8"/>
    <n v="105.9"/>
    <n v="96.4"/>
    <n v="53.1"/>
    <n v="50.9"/>
    <n v="69.3"/>
    <n v="10.199999999999999"/>
    <n v="0"/>
    <n v="753.5"/>
  </r>
  <r>
    <s v="AFI"/>
    <x v="0"/>
    <x v="0"/>
    <n v="0"/>
    <n v="0"/>
    <n v="0"/>
    <n v="0"/>
    <n v="0"/>
    <n v="0"/>
    <n v="0"/>
    <n v="0"/>
    <n v="0"/>
    <n v="0"/>
    <n v="0"/>
    <n v="0"/>
    <n v="0"/>
  </r>
  <r>
    <s v="AFJ"/>
    <x v="0"/>
    <x v="0"/>
    <n v="314.7"/>
    <n v="201.1"/>
    <n v="121.3"/>
    <n v="157.4"/>
    <n v="146.6"/>
    <n v="161.9"/>
    <n v="151.1"/>
    <n v="82.2"/>
    <n v="78.8"/>
    <n v="107.3"/>
    <n v="15.8"/>
    <n v="0"/>
    <n v="1538.1999999999998"/>
  </r>
  <r>
    <s v="AFK"/>
    <x v="0"/>
    <x v="8"/>
    <n v="85.8"/>
    <n v="21.8"/>
    <n v="23.4"/>
    <n v="49.1"/>
    <n v="14.8"/>
    <n v="0"/>
    <n v="0"/>
    <n v="0"/>
    <n v="0"/>
    <n v="0"/>
    <n v="0"/>
    <n v="0"/>
    <n v="194.9"/>
  </r>
  <r>
    <s v="AFL"/>
    <x v="0"/>
    <x v="5"/>
    <n v="163.1"/>
    <n v="135.4"/>
    <n v="140.30000000000001"/>
    <n v="159.80000000000001"/>
    <n v="35.1"/>
    <n v="127.6"/>
    <n v="111.2"/>
    <n v="25.8"/>
    <n v="24.6"/>
    <n v="33.5"/>
    <n v="4.9000000000000004"/>
    <n v="0"/>
    <n v="961.30000000000007"/>
  </r>
  <r>
    <s v="AFM"/>
    <x v="0"/>
    <x v="5"/>
    <n v="72.400000000000006"/>
    <n v="49.2"/>
    <n v="66.400000000000006"/>
    <n v="38.9"/>
    <n v="26.1"/>
    <n v="70.3"/>
    <n v="64.2"/>
    <n v="12.1"/>
    <n v="11.5"/>
    <n v="15.6"/>
    <n v="2.2999999999999998"/>
    <n v="0"/>
    <n v="429.00000000000006"/>
  </r>
  <r>
    <s v="AFN"/>
    <x v="0"/>
    <x v="8"/>
    <n v="199.8"/>
    <n v="126.7"/>
    <n v="115.7"/>
    <n v="124.8"/>
    <n v="147.1"/>
    <n v="139.19999999999999"/>
    <n v="139.4"/>
    <n v="160.9"/>
    <n v="154.4"/>
    <n v="210"/>
    <n v="30.9"/>
    <n v="0"/>
    <n v="1548.9"/>
  </r>
  <r>
    <s v="AFO"/>
    <x v="0"/>
    <x v="7"/>
    <n v="129"/>
    <n v="161.5"/>
    <n v="171.3"/>
    <n v="61.7"/>
    <n v="118.2"/>
    <n v="127.9"/>
    <n v="189.7"/>
    <n v="34.4"/>
    <n v="32.799999999999997"/>
    <n v="44.7"/>
    <n v="6.6"/>
    <n v="0"/>
    <n v="1077.8"/>
  </r>
  <r>
    <s v="AFP"/>
    <x v="0"/>
    <x v="0"/>
    <n v="94.9"/>
    <n v="72.5"/>
    <n v="85.7"/>
    <n v="47.6"/>
    <n v="32.9"/>
    <n v="139"/>
    <n v="242.6"/>
    <n v="39.5"/>
    <n v="37.799999999999997"/>
    <n v="51.4"/>
    <n v="7.6"/>
    <n v="0"/>
    <n v="851.5"/>
  </r>
  <r>
    <s v="AFQ"/>
    <x v="0"/>
    <x v="8"/>
    <n v="172.3"/>
    <n v="208.7"/>
    <n v="181.8"/>
    <n v="134.9"/>
    <n v="152.1"/>
    <n v="250"/>
    <n v="274"/>
    <n v="209.6"/>
    <n v="201.2"/>
    <n v="273.7"/>
    <n v="40.200000000000003"/>
    <n v="0"/>
    <n v="2098.4999999999995"/>
  </r>
  <r>
    <s v="AFR"/>
    <x v="0"/>
    <x v="5"/>
    <n v="69.7"/>
    <n v="53.3"/>
    <n v="63.2"/>
    <n v="29.1"/>
    <n v="7.9"/>
    <n v="0.5"/>
    <n v="0"/>
    <n v="0"/>
    <n v="0"/>
    <n v="0"/>
    <n v="0"/>
    <n v="0"/>
    <n v="223.7"/>
  </r>
  <r>
    <s v="AFS"/>
    <x v="0"/>
    <x v="2"/>
    <n v="150.69999999999999"/>
    <n v="128.69999999999999"/>
    <n v="157"/>
    <n v="131"/>
    <n v="114.9"/>
    <n v="128.69999999999999"/>
    <n v="146.6"/>
    <n v="91.6"/>
    <n v="87.9"/>
    <n v="119.5"/>
    <n v="17.600000000000001"/>
    <n v="0"/>
    <n v="1274.2"/>
  </r>
  <r>
    <s v="AFT"/>
    <x v="0"/>
    <x v="8"/>
    <n v="0"/>
    <n v="0"/>
    <n v="0"/>
    <n v="0"/>
    <n v="0"/>
    <n v="0"/>
    <n v="0"/>
    <n v="0"/>
    <n v="0"/>
    <n v="0"/>
    <n v="0"/>
    <n v="0"/>
    <n v="0"/>
  </r>
  <r>
    <s v="AFU"/>
    <x v="0"/>
    <x v="0"/>
    <n v="0"/>
    <n v="0"/>
    <n v="0"/>
    <n v="0"/>
    <n v="0"/>
    <n v="0"/>
    <n v="0"/>
    <n v="0"/>
    <n v="0"/>
    <n v="0"/>
    <n v="0"/>
    <n v="0"/>
    <n v="0"/>
  </r>
  <r>
    <s v="AFV"/>
    <x v="0"/>
    <x v="5"/>
    <n v="0"/>
    <n v="0"/>
    <n v="0"/>
    <n v="0"/>
    <n v="0"/>
    <n v="0"/>
    <n v="0"/>
    <n v="0"/>
    <n v="0"/>
    <n v="0"/>
    <n v="0"/>
    <n v="0"/>
    <n v="0"/>
  </r>
  <r>
    <s v="AFW"/>
    <x v="0"/>
    <x v="6"/>
    <n v="157.69999999999999"/>
    <n v="189.6"/>
    <n v="106.3"/>
    <n v="101.3"/>
    <n v="78.599999999999994"/>
    <n v="173.8"/>
    <n v="155.30000000000001"/>
    <n v="113.9"/>
    <n v="109.2"/>
    <n v="148.6"/>
    <n v="21.8"/>
    <n v="0"/>
    <n v="1356.1"/>
  </r>
  <r>
    <s v="AFX"/>
    <x v="0"/>
    <x v="8"/>
    <n v="0"/>
    <n v="0"/>
    <n v="0"/>
    <n v="0"/>
    <n v="0"/>
    <n v="0"/>
    <n v="0"/>
    <n v="0"/>
    <n v="0"/>
    <n v="0"/>
    <n v="0"/>
    <n v="0"/>
    <n v="0"/>
  </r>
  <r>
    <s v="AFY"/>
    <x v="0"/>
    <x v="1"/>
    <n v="147"/>
    <n v="143.6"/>
    <n v="125.1"/>
    <n v="124.7"/>
    <n v="109.9"/>
    <n v="103.2"/>
    <n v="114.3"/>
    <n v="12.1"/>
    <n v="11.5"/>
    <n v="15.6"/>
    <n v="2.2999999999999998"/>
    <n v="0"/>
    <n v="909.30000000000007"/>
  </r>
  <r>
    <s v="AFZ"/>
    <x v="0"/>
    <x v="5"/>
    <n v="128.1"/>
    <n v="120.7"/>
    <n v="121.9"/>
    <n v="134.30000000000001"/>
    <n v="102.1"/>
    <n v="99.8"/>
    <n v="107"/>
    <n v="177.1"/>
    <n v="170"/>
    <n v="231.3"/>
    <n v="34"/>
    <n v="0"/>
    <n v="1426.3"/>
  </r>
  <r>
    <s v="AGA"/>
    <x v="0"/>
    <x v="1"/>
    <n v="0"/>
    <n v="0"/>
    <n v="0"/>
    <n v="0"/>
    <n v="0"/>
    <n v="0"/>
    <n v="0"/>
    <n v="0"/>
    <n v="0"/>
    <n v="0"/>
    <n v="0"/>
    <n v="0"/>
    <n v="0"/>
  </r>
  <r>
    <s v="AGB"/>
    <x v="0"/>
    <x v="7"/>
    <n v="154.9"/>
    <n v="78.099999999999994"/>
    <n v="5.0999999999999996"/>
    <n v="0"/>
    <n v="0"/>
    <n v="0"/>
    <n v="0"/>
    <n v="0"/>
    <n v="0"/>
    <n v="0"/>
    <n v="0"/>
    <n v="0"/>
    <n v="238.1"/>
  </r>
  <r>
    <s v="AGC"/>
    <x v="0"/>
    <x v="7"/>
    <n v="392.9"/>
    <n v="168.1"/>
    <n v="53.5"/>
    <n v="95.6"/>
    <n v="104.6"/>
    <n v="107.7"/>
    <n v="101.2"/>
    <n v="178"/>
    <n v="170.8"/>
    <n v="232.4"/>
    <n v="34.200000000000003"/>
    <n v="0"/>
    <n v="1639.0000000000002"/>
  </r>
  <r>
    <s v="AGD"/>
    <x v="0"/>
    <x v="8"/>
    <n v="132"/>
    <n v="162.69999999999999"/>
    <n v="149.69999999999999"/>
    <n v="74.3"/>
    <n v="155"/>
    <n v="73.599999999999994"/>
    <n v="117.5"/>
    <n v="213"/>
    <n v="204.5"/>
    <n v="278.2"/>
    <n v="40.9"/>
    <n v="0"/>
    <n v="1601.4"/>
  </r>
  <r>
    <s v="AGE"/>
    <x v="0"/>
    <x v="0"/>
    <n v="0"/>
    <n v="0"/>
    <n v="0"/>
    <n v="0"/>
    <n v="0"/>
    <n v="0"/>
    <n v="0"/>
    <n v="0"/>
    <n v="0"/>
    <n v="0"/>
    <n v="0"/>
    <n v="0"/>
    <n v="0"/>
  </r>
  <r>
    <s v="AGF"/>
    <x v="0"/>
    <x v="5"/>
    <n v="0"/>
    <n v="0"/>
    <n v="0"/>
    <n v="0"/>
    <n v="0"/>
    <n v="0"/>
    <n v="0"/>
    <n v="0"/>
    <n v="0"/>
    <n v="0"/>
    <n v="0"/>
    <n v="0"/>
    <n v="0"/>
  </r>
  <r>
    <s v="AGG"/>
    <x v="0"/>
    <x v="6"/>
    <n v="0"/>
    <n v="0"/>
    <n v="0"/>
    <n v="0"/>
    <n v="0"/>
    <n v="0"/>
    <n v="0"/>
    <n v="0"/>
    <n v="0"/>
    <n v="0"/>
    <n v="0"/>
    <n v="0"/>
    <n v="0"/>
  </r>
  <r>
    <s v="AGH"/>
    <x v="0"/>
    <x v="3"/>
    <n v="81.400000000000006"/>
    <n v="119.3"/>
    <n v="162.69999999999999"/>
    <n v="118.9"/>
    <n v="54.9"/>
    <n v="120.1"/>
    <n v="85.5"/>
    <n v="71.900000000000006"/>
    <n v="69"/>
    <n v="93.8"/>
    <n v="13.8"/>
    <n v="0"/>
    <n v="991.29999999999984"/>
  </r>
  <r>
    <s v="AGI"/>
    <x v="0"/>
    <x v="3"/>
    <n v="135.9"/>
    <n v="60.1"/>
    <n v="83.4"/>
    <n v="94.8"/>
    <n v="61.3"/>
    <n v="44.8"/>
    <n v="56.8"/>
    <n v="0"/>
    <n v="0"/>
    <n v="0"/>
    <n v="0"/>
    <n v="0"/>
    <n v="537.1"/>
  </r>
  <r>
    <s v="AGJ"/>
    <x v="0"/>
    <x v="5"/>
    <n v="35.6"/>
    <n v="10.1"/>
    <n v="23.3"/>
    <n v="5.5"/>
    <n v="0"/>
    <n v="0"/>
    <n v="0"/>
    <n v="0"/>
    <n v="0"/>
    <n v="0"/>
    <n v="0"/>
    <n v="0"/>
    <n v="74.5"/>
  </r>
  <r>
    <s v="AGK"/>
    <x v="0"/>
    <x v="5"/>
    <n v="0"/>
    <n v="0"/>
    <n v="0"/>
    <n v="0"/>
    <n v="0"/>
    <n v="0"/>
    <n v="0"/>
    <n v="0"/>
    <n v="0"/>
    <n v="0"/>
    <n v="0"/>
    <n v="0"/>
    <n v="0"/>
  </r>
  <r>
    <s v="AGL"/>
    <x v="0"/>
    <x v="8"/>
    <n v="155.5"/>
    <n v="153.30000000000001"/>
    <n v="187.3"/>
    <n v="193.2"/>
    <n v="160.4"/>
    <n v="172.4"/>
    <n v="182.7"/>
    <n v="116.4"/>
    <n v="111.7"/>
    <n v="151.9"/>
    <n v="22.3"/>
    <n v="0"/>
    <n v="1607.1000000000001"/>
  </r>
  <r>
    <s v="AGM"/>
    <x v="0"/>
    <x v="2"/>
    <n v="157"/>
    <n v="134.1"/>
    <n v="108.3"/>
    <n v="77.3"/>
    <n v="98.6"/>
    <n v="97.1"/>
    <n v="78.3"/>
    <n v="77.099999999999994"/>
    <n v="73.900000000000006"/>
    <n v="100.6"/>
    <n v="14.8"/>
    <n v="0"/>
    <n v="1017.1"/>
  </r>
  <r>
    <s v="AGN"/>
    <x v="0"/>
    <x v="1"/>
    <n v="0"/>
    <n v="0"/>
    <n v="0"/>
    <n v="0"/>
    <n v="0"/>
    <n v="0"/>
    <n v="0"/>
    <n v="0"/>
    <n v="0"/>
    <n v="0"/>
    <n v="0"/>
    <n v="0"/>
    <n v="0"/>
  </r>
  <r>
    <s v="AGO"/>
    <x v="0"/>
    <x v="3"/>
    <n v="151.1"/>
    <n v="102.8"/>
    <n v="89.8"/>
    <n v="105.1"/>
    <n v="104.6"/>
    <n v="116.5"/>
    <n v="179.3"/>
    <n v="97.6"/>
    <n v="93.6"/>
    <n v="127.4"/>
    <n v="18.7"/>
    <n v="0"/>
    <n v="1186.5000000000002"/>
  </r>
  <r>
    <s v="AGP"/>
    <x v="0"/>
    <x v="0"/>
    <n v="0"/>
    <n v="0"/>
    <n v="0"/>
    <n v="0"/>
    <n v="0"/>
    <n v="5.5"/>
    <n v="7.2"/>
    <n v="0"/>
    <n v="0"/>
    <n v="0"/>
    <n v="0"/>
    <n v="0"/>
    <n v="12.7"/>
  </r>
  <r>
    <s v="AGQ"/>
    <x v="0"/>
    <x v="5"/>
    <n v="151.9"/>
    <n v="159.69999999999999"/>
    <n v="112.7"/>
    <n v="123.4"/>
    <n v="115"/>
    <n v="230.7"/>
    <n v="128.9"/>
    <n v="94.2"/>
    <n v="90.3"/>
    <n v="122.9"/>
    <n v="18.100000000000001"/>
    <n v="0"/>
    <n v="1347.8"/>
  </r>
  <r>
    <s v="AGR"/>
    <x v="0"/>
    <x v="0"/>
    <n v="120.8"/>
    <n v="113.3"/>
    <n v="149.80000000000001"/>
    <n v="132.69999999999999"/>
    <n v="95.8"/>
    <n v="146.69999999999999"/>
    <n v="76.2"/>
    <n v="0"/>
    <n v="0"/>
    <n v="0"/>
    <n v="0"/>
    <n v="0"/>
    <n v="835.3"/>
  </r>
  <r>
    <s v="AGS"/>
    <x v="0"/>
    <x v="4"/>
    <n v="0"/>
    <n v="0"/>
    <n v="0"/>
    <n v="0"/>
    <n v="0"/>
    <n v="0"/>
    <n v="0"/>
    <n v="0"/>
    <n v="0"/>
    <n v="0"/>
    <n v="0"/>
    <n v="0"/>
    <n v="0"/>
  </r>
  <r>
    <s v="AGT"/>
    <x v="0"/>
    <x v="8"/>
    <n v="0"/>
    <n v="19.399999999999999"/>
    <n v="36.700000000000003"/>
    <n v="45.8"/>
    <n v="27.1"/>
    <n v="58.8"/>
    <n v="49.3"/>
    <n v="48.8"/>
    <n v="46.8"/>
    <n v="63.7"/>
    <n v="9.4"/>
    <n v="0"/>
    <n v="405.8"/>
  </r>
  <r>
    <s v="AGU"/>
    <x v="0"/>
    <x v="2"/>
    <n v="0"/>
    <n v="0"/>
    <n v="0"/>
    <n v="0"/>
    <n v="16.600000000000001"/>
    <n v="35.6"/>
    <n v="27.4"/>
    <n v="3.5"/>
    <n v="3.3"/>
    <n v="4.5"/>
    <n v="0.7"/>
    <n v="0"/>
    <n v="91.6"/>
  </r>
  <r>
    <s v="AGV"/>
    <x v="0"/>
    <x v="0"/>
    <n v="157.30000000000001"/>
    <n v="234"/>
    <n v="100"/>
    <n v="64.099999999999994"/>
    <n v="94.6"/>
    <n v="172.8"/>
    <n v="137.69999999999999"/>
    <n v="97.6"/>
    <n v="93.6"/>
    <n v="127.4"/>
    <n v="18.7"/>
    <n v="0"/>
    <n v="1297.8"/>
  </r>
  <r>
    <s v="AGW"/>
    <x v="0"/>
    <x v="7"/>
    <n v="126.6"/>
    <n v="116.8"/>
    <n v="224.1"/>
    <n v="75.900000000000006"/>
    <n v="128.5"/>
    <n v="169.2"/>
    <n v="193"/>
    <n v="45.5"/>
    <n v="43.5"/>
    <n v="59.2"/>
    <n v="8.6999999999999993"/>
    <n v="0"/>
    <n v="1191"/>
  </r>
  <r>
    <s v="AGX"/>
    <x v="0"/>
    <x v="1"/>
    <n v="46.3"/>
    <n v="96.1"/>
    <n v="136.4"/>
    <n v="50.4"/>
    <n v="74"/>
    <n v="114.9"/>
    <n v="100.7"/>
    <n v="138.6"/>
    <n v="133"/>
    <n v="181"/>
    <n v="26.6"/>
    <n v="0"/>
    <n v="1098"/>
  </r>
  <r>
    <s v="AGY"/>
    <x v="0"/>
    <x v="4"/>
    <n v="177.1"/>
    <n v="127"/>
    <n v="60.5"/>
    <n v="162.69999999999999"/>
    <n v="230.4"/>
    <n v="154.6"/>
    <n v="120.8"/>
    <n v="112.1"/>
    <n v="107.6"/>
    <n v="146.4"/>
    <n v="21.5"/>
    <n v="0"/>
    <n v="1420.6999999999998"/>
  </r>
  <r>
    <s v="AGZ"/>
    <x v="0"/>
    <x v="6"/>
    <n v="135.5"/>
    <n v="110.2"/>
    <n v="209"/>
    <n v="71.599999999999994"/>
    <n v="120.2"/>
    <n v="153.19999999999999"/>
    <n v="207.8"/>
    <n v="289.10000000000002"/>
    <n v="277.5"/>
    <n v="377.6"/>
    <n v="55.5"/>
    <n v="0"/>
    <n v="2007.1999999999998"/>
  </r>
  <r>
    <s v="AHA"/>
    <x v="0"/>
    <x v="3"/>
    <n v="19.3"/>
    <n v="72.7"/>
    <n v="61.1"/>
    <n v="81.900000000000006"/>
    <n v="86.8"/>
    <n v="0"/>
    <n v="0"/>
    <n v="0"/>
    <n v="0"/>
    <n v="0"/>
    <n v="0"/>
    <n v="0"/>
    <n v="321.8"/>
  </r>
  <r>
    <s v="AHB"/>
    <x v="0"/>
    <x v="6"/>
    <n v="191.7"/>
    <n v="187.3"/>
    <n v="250.8"/>
    <n v="172.6"/>
    <n v="100.4"/>
    <n v="66.400000000000006"/>
    <n v="114"/>
    <n v="77.900000000000006"/>
    <n v="74.7"/>
    <n v="101.7"/>
    <n v="14.9"/>
    <n v="0"/>
    <n v="1352.4"/>
  </r>
  <r>
    <s v="AHC"/>
    <x v="0"/>
    <x v="2"/>
    <n v="134.4"/>
    <n v="65.400000000000006"/>
    <n v="240"/>
    <n v="135.69999999999999"/>
    <n v="102.4"/>
    <n v="137.4"/>
    <n v="68.400000000000006"/>
    <n v="128.4"/>
    <n v="123.2"/>
    <n v="167.6"/>
    <n v="24.6"/>
    <n v="0"/>
    <n v="1327.4999999999998"/>
  </r>
  <r>
    <s v="AHD"/>
    <x v="0"/>
    <x v="7"/>
    <n v="103.1"/>
    <n v="145.69999999999999"/>
    <n v="136.5"/>
    <n v="152.80000000000001"/>
    <n v="205.6"/>
    <n v="260.89999999999998"/>
    <n v="203.2"/>
    <n v="179.7"/>
    <n v="172.4"/>
    <n v="234.6"/>
    <n v="34.5"/>
    <n v="0"/>
    <n v="1829"/>
  </r>
  <r>
    <s v="AHE"/>
    <x v="0"/>
    <x v="6"/>
    <n v="154.80000000000001"/>
    <n v="97"/>
    <n v="172.4"/>
    <n v="151.30000000000001"/>
    <n v="118"/>
    <n v="137.5"/>
    <n v="101.7"/>
    <n v="89"/>
    <n v="85.4"/>
    <n v="116.2"/>
    <n v="17.100000000000001"/>
    <n v="0"/>
    <n v="1240.4000000000001"/>
  </r>
  <r>
    <s v="AHF"/>
    <x v="0"/>
    <x v="8"/>
    <n v="0"/>
    <n v="0"/>
    <n v="0"/>
    <n v="0"/>
    <n v="0"/>
    <n v="0"/>
    <n v="0"/>
    <n v="0"/>
    <n v="0"/>
    <n v="0"/>
    <n v="0"/>
    <n v="0"/>
    <n v="0"/>
  </r>
  <r>
    <s v="AHG"/>
    <x v="0"/>
    <x v="7"/>
    <n v="0"/>
    <n v="0"/>
    <n v="0"/>
    <n v="0"/>
    <n v="0"/>
    <n v="0"/>
    <n v="0"/>
    <n v="0"/>
    <n v="0"/>
    <n v="0"/>
    <n v="0"/>
    <n v="0"/>
    <n v="0"/>
  </r>
  <r>
    <s v="AHH"/>
    <x v="0"/>
    <x v="3"/>
    <n v="0"/>
    <n v="0"/>
    <n v="0"/>
    <n v="0"/>
    <n v="0"/>
    <n v="0"/>
    <n v="0"/>
    <n v="0"/>
    <n v="0"/>
    <n v="0"/>
    <n v="0"/>
    <n v="0"/>
    <n v="0"/>
  </r>
  <r>
    <s v="AHI"/>
    <x v="0"/>
    <x v="7"/>
    <n v="0"/>
    <n v="0"/>
    <n v="0"/>
    <n v="0"/>
    <n v="0"/>
    <n v="0"/>
    <n v="0"/>
    <n v="0"/>
    <n v="0"/>
    <n v="0"/>
    <n v="0"/>
    <n v="0"/>
    <n v="0"/>
  </r>
  <r>
    <s v="AHJ"/>
    <x v="0"/>
    <x v="1"/>
    <n v="0"/>
    <n v="0"/>
    <n v="0"/>
    <n v="0"/>
    <n v="0"/>
    <n v="0"/>
    <n v="0"/>
    <n v="0"/>
    <n v="0"/>
    <n v="0"/>
    <n v="0"/>
    <n v="0"/>
    <n v="0"/>
  </r>
  <r>
    <s v="AHK"/>
    <x v="0"/>
    <x v="1"/>
    <n v="183.7"/>
    <n v="154.69999999999999"/>
    <n v="144.4"/>
    <n v="134.69999999999999"/>
    <n v="109.7"/>
    <n v="179.3"/>
    <n v="192.7"/>
    <n v="164.3"/>
    <n v="157.69999999999999"/>
    <n v="214.5"/>
    <n v="31.5"/>
    <n v="0"/>
    <n v="1667.2"/>
  </r>
  <r>
    <s v="AHL"/>
    <x v="0"/>
    <x v="2"/>
    <n v="84.5"/>
    <n v="107.4"/>
    <n v="100.9"/>
    <n v="81.5"/>
    <n v="99.9"/>
    <n v="168.7"/>
    <n v="78.599999999999994"/>
    <n v="0"/>
    <n v="0"/>
    <n v="0"/>
    <n v="0"/>
    <n v="0"/>
    <n v="721.50000000000011"/>
  </r>
  <r>
    <s v="AHM"/>
    <x v="0"/>
    <x v="6"/>
    <n v="0"/>
    <n v="0"/>
    <n v="0"/>
    <n v="0"/>
    <n v="1"/>
    <n v="5.9"/>
    <n v="48.6"/>
    <n v="4.4000000000000004"/>
    <n v="4.0999999999999996"/>
    <n v="5.6"/>
    <n v="0.8"/>
    <n v="0"/>
    <n v="70.399999999999991"/>
  </r>
  <r>
    <s v="AHN"/>
    <x v="0"/>
    <x v="0"/>
    <n v="88.9"/>
    <n v="140.1"/>
    <n v="124.7"/>
    <n v="122.1"/>
    <n v="122.1"/>
    <n v="148.5"/>
    <n v="104.6"/>
    <n v="73.7"/>
    <n v="70.599999999999994"/>
    <n v="96.1"/>
    <n v="14.1"/>
    <n v="0"/>
    <n v="1105.5"/>
  </r>
  <r>
    <s v="AHO"/>
    <x v="0"/>
    <x v="3"/>
    <n v="118.6"/>
    <n v="145.80000000000001"/>
    <n v="28.9"/>
    <n v="42.2"/>
    <n v="53.3"/>
    <n v="44.4"/>
    <n v="74.900000000000006"/>
    <n v="54.8"/>
    <n v="52.6"/>
    <n v="71.5"/>
    <n v="10.5"/>
    <n v="0"/>
    <n v="697.49999999999989"/>
  </r>
  <r>
    <s v="AHP"/>
    <x v="0"/>
    <x v="7"/>
    <n v="142.19999999999999"/>
    <n v="133"/>
    <n v="119.2"/>
    <n v="108.7"/>
    <n v="102.6"/>
    <n v="91"/>
    <n v="113.9"/>
    <n v="126.7"/>
    <n v="121.5"/>
    <n v="165.4"/>
    <n v="24.3"/>
    <n v="0"/>
    <n v="1248.5"/>
  </r>
  <r>
    <s v="AHQ"/>
    <x v="0"/>
    <x v="1"/>
    <n v="162.5"/>
    <n v="161.9"/>
    <n v="184.7"/>
    <n v="147.1"/>
    <n v="134.6"/>
    <n v="166.9"/>
    <n v="153.80000000000001"/>
    <n v="213.9"/>
    <n v="205.3"/>
    <n v="279.3"/>
    <n v="41.1"/>
    <n v="0"/>
    <n v="1851.1"/>
  </r>
  <r>
    <s v="AHR"/>
    <x v="0"/>
    <x v="1"/>
    <n v="0"/>
    <n v="0"/>
    <n v="0"/>
    <n v="0"/>
    <n v="0"/>
    <n v="0"/>
    <n v="0"/>
    <n v="0"/>
    <n v="0"/>
    <n v="0"/>
    <n v="0"/>
    <n v="0"/>
    <n v="0"/>
  </r>
  <r>
    <s v="AHS"/>
    <x v="0"/>
    <x v="4"/>
    <n v="0"/>
    <n v="0"/>
    <n v="0"/>
    <n v="0"/>
    <n v="0"/>
    <n v="0"/>
    <n v="0"/>
    <n v="0"/>
    <n v="0"/>
    <n v="0"/>
    <n v="0"/>
    <n v="0"/>
    <n v="0"/>
  </r>
  <r>
    <s v="AHT"/>
    <x v="0"/>
    <x v="0"/>
    <n v="0"/>
    <n v="0"/>
    <n v="0"/>
    <n v="0"/>
    <n v="0"/>
    <n v="0"/>
    <n v="0"/>
    <n v="0"/>
    <n v="0"/>
    <n v="0"/>
    <n v="0"/>
    <n v="0"/>
    <n v="0"/>
  </r>
  <r>
    <s v="AHU"/>
    <x v="0"/>
    <x v="3"/>
    <n v="134.69999999999999"/>
    <n v="108"/>
    <n v="113.8"/>
    <n v="115"/>
    <n v="123.4"/>
    <n v="130.69999999999999"/>
    <n v="130.9"/>
    <n v="159.19999999999999"/>
    <n v="152.69999999999999"/>
    <n v="207.8"/>
    <n v="30.5"/>
    <n v="0"/>
    <n v="1406.6999999999998"/>
  </r>
  <r>
    <s v="AHV"/>
    <x v="0"/>
    <x v="3"/>
    <n v="109.2"/>
    <n v="90.8"/>
    <n v="113.4"/>
    <n v="90.6"/>
    <n v="92.3"/>
    <n v="99.2"/>
    <n v="58.8"/>
    <n v="136.1"/>
    <n v="130.6"/>
    <n v="177.6"/>
    <n v="26.1"/>
    <n v="0"/>
    <n v="1124.6999999999998"/>
  </r>
  <r>
    <s v="AHW"/>
    <x v="0"/>
    <x v="5"/>
    <n v="40.6"/>
    <n v="49"/>
    <n v="30.6"/>
    <n v="18.399999999999999"/>
    <n v="17.8"/>
    <n v="94.3"/>
    <n v="8.6999999999999993"/>
    <n v="36"/>
    <n v="34.5"/>
    <n v="46.9"/>
    <n v="6.9"/>
    <n v="0"/>
    <n v="383.69999999999993"/>
  </r>
  <r>
    <s v="AHX"/>
    <x v="0"/>
    <x v="4"/>
    <n v="0"/>
    <n v="0"/>
    <n v="0"/>
    <n v="0"/>
    <n v="0"/>
    <n v="0"/>
    <n v="0"/>
    <n v="0"/>
    <n v="0"/>
    <n v="0"/>
    <n v="0"/>
    <n v="0"/>
    <n v="0"/>
  </r>
  <r>
    <s v="AHY"/>
    <x v="0"/>
    <x v="2"/>
    <n v="78.5"/>
    <n v="67.5"/>
    <n v="113.3"/>
    <n v="137.9"/>
    <n v="41"/>
    <n v="130.6"/>
    <n v="134.1"/>
    <n v="141.19999999999999"/>
    <n v="135.5"/>
    <n v="184.3"/>
    <n v="27.1"/>
    <n v="0"/>
    <n v="1191"/>
  </r>
  <r>
    <s v="AHZ"/>
    <x v="0"/>
    <x v="1"/>
    <n v="0"/>
    <n v="0"/>
    <n v="0"/>
    <n v="0"/>
    <n v="0"/>
    <n v="0"/>
    <n v="0"/>
    <n v="0"/>
    <n v="0"/>
    <n v="0"/>
    <n v="0"/>
    <n v="0"/>
    <n v="0"/>
  </r>
  <r>
    <s v="AIA"/>
    <x v="0"/>
    <x v="0"/>
    <n v="0"/>
    <n v="0"/>
    <n v="0"/>
    <n v="0"/>
    <n v="0"/>
    <n v="0"/>
    <n v="0"/>
    <n v="0"/>
    <n v="0"/>
    <n v="0"/>
    <n v="0"/>
    <n v="0"/>
    <n v="0"/>
  </r>
  <r>
    <s v="AIB"/>
    <x v="0"/>
    <x v="5"/>
    <n v="136.19999999999999"/>
    <n v="105.6"/>
    <n v="61"/>
    <n v="72.5"/>
    <n v="92.2"/>
    <n v="48.5"/>
    <n v="0"/>
    <n v="0"/>
    <n v="0"/>
    <n v="0"/>
    <n v="0"/>
    <n v="0"/>
    <n v="516"/>
  </r>
  <r>
    <s v="AIC"/>
    <x v="0"/>
    <x v="3"/>
    <n v="100.6"/>
    <n v="183.6"/>
    <n v="139.80000000000001"/>
    <n v="66.099999999999994"/>
    <n v="82.3"/>
    <n v="198.9"/>
    <n v="123.3"/>
    <n v="81.400000000000006"/>
    <n v="78"/>
    <n v="106.1"/>
    <n v="15.6"/>
    <n v="0"/>
    <n v="1175.6999999999998"/>
  </r>
  <r>
    <s v="AID"/>
    <x v="0"/>
    <x v="5"/>
    <n v="199.6"/>
    <n v="154.1"/>
    <n v="85.4"/>
    <n v="95"/>
    <n v="133.4"/>
    <n v="118.8"/>
    <n v="102.4"/>
    <n v="147.19999999999999"/>
    <n v="97.4"/>
    <n v="322.89999999999998"/>
    <n v="47.5"/>
    <n v="0"/>
    <n v="1503.6999999999998"/>
  </r>
  <r>
    <s v="AIE"/>
    <x v="0"/>
    <x v="3"/>
    <n v="0"/>
    <n v="0"/>
    <n v="0"/>
    <n v="0"/>
    <n v="0"/>
    <n v="0"/>
    <n v="0"/>
    <n v="0"/>
    <n v="0"/>
    <n v="0"/>
    <n v="0"/>
    <n v="0"/>
    <n v="0"/>
  </r>
  <r>
    <s v="AIF"/>
    <x v="0"/>
    <x v="5"/>
    <n v="143.80000000000001"/>
    <n v="127.6"/>
    <n v="121.4"/>
    <n v="106.9"/>
    <n v="112.9"/>
    <n v="132.1"/>
    <n v="159.6"/>
    <n v="45.5"/>
    <n v="43.5"/>
    <n v="59.2"/>
    <n v="8.6999999999999993"/>
    <n v="0"/>
    <n v="1061.2"/>
  </r>
  <r>
    <s v="AIG"/>
    <x v="0"/>
    <x v="7"/>
    <n v="0"/>
    <n v="0"/>
    <n v="0"/>
    <n v="0"/>
    <n v="0"/>
    <n v="0"/>
    <n v="0"/>
    <n v="0"/>
    <n v="0"/>
    <n v="0"/>
    <n v="0"/>
    <n v="0"/>
    <n v="0"/>
  </r>
  <r>
    <s v="AIH"/>
    <x v="0"/>
    <x v="7"/>
    <n v="0"/>
    <n v="0"/>
    <n v="0"/>
    <n v="0"/>
    <n v="0"/>
    <n v="0"/>
    <n v="0"/>
    <n v="0"/>
    <n v="0"/>
    <n v="0"/>
    <n v="0"/>
    <n v="0"/>
    <n v="0"/>
  </r>
  <r>
    <s v="AII"/>
    <x v="0"/>
    <x v="0"/>
    <n v="0"/>
    <n v="0"/>
    <n v="0"/>
    <n v="0"/>
    <n v="0"/>
    <n v="0"/>
    <n v="0"/>
    <n v="0"/>
    <n v="0"/>
    <n v="0"/>
    <n v="0"/>
    <n v="0"/>
    <n v="0"/>
  </r>
  <r>
    <s v="AIJ"/>
    <x v="0"/>
    <x v="4"/>
    <n v="0"/>
    <n v="0"/>
    <n v="0"/>
    <n v="0"/>
    <n v="0"/>
    <n v="0"/>
    <n v="0"/>
    <n v="0"/>
    <n v="0"/>
    <n v="0"/>
    <n v="0"/>
    <n v="0"/>
    <n v="0"/>
  </r>
  <r>
    <s v="AIK"/>
    <x v="0"/>
    <x v="3"/>
    <n v="145"/>
    <n v="160"/>
    <n v="303"/>
    <n v="332"/>
    <n v="290"/>
    <n v="281"/>
    <n v="263"/>
    <n v="333.6"/>
    <n v="320.2"/>
    <n v="435.7"/>
    <n v="64"/>
    <n v="0"/>
    <n v="2927.4999999999995"/>
  </r>
  <r>
    <s v="AIL"/>
    <x v="0"/>
    <x v="0"/>
    <n v="90.7"/>
    <n v="147.69999999999999"/>
    <n v="287.60000000000002"/>
    <n v="202.4"/>
    <n v="134.9"/>
    <n v="172.7"/>
    <n v="200.1"/>
    <n v="226.7"/>
    <n v="217.6"/>
    <n v="296.10000000000002"/>
    <n v="43.5"/>
    <n v="0"/>
    <n v="2020"/>
  </r>
  <r>
    <s v="AIM"/>
    <x v="0"/>
    <x v="8"/>
    <n v="67"/>
    <n v="119.3"/>
    <n v="88.4"/>
    <n v="59.3"/>
    <n v="46.2"/>
    <n v="94.1"/>
    <n v="45.7"/>
    <n v="21.5"/>
    <n v="20.5"/>
    <n v="27.9"/>
    <n v="4.0999999999999996"/>
    <n v="0"/>
    <n v="594.00000000000011"/>
  </r>
  <r>
    <s v="AIN"/>
    <x v="0"/>
    <x v="4"/>
    <n v="11.2"/>
    <n v="1"/>
    <n v="3.8"/>
    <n v="3.1"/>
    <n v="2.8"/>
    <n v="6.5"/>
    <n v="0"/>
    <n v="0"/>
    <n v="0"/>
    <n v="0"/>
    <n v="0"/>
    <n v="0"/>
    <n v="28.400000000000002"/>
  </r>
  <r>
    <s v="AIO"/>
    <x v="0"/>
    <x v="6"/>
    <n v="0"/>
    <n v="0"/>
    <n v="0"/>
    <n v="0"/>
    <n v="0"/>
    <n v="0"/>
    <n v="0"/>
    <n v="0"/>
    <n v="0"/>
    <n v="0"/>
    <n v="0"/>
    <n v="0"/>
    <n v="0"/>
  </r>
  <r>
    <s v="AIP"/>
    <x v="0"/>
    <x v="5"/>
    <n v="0"/>
    <n v="0"/>
    <n v="0"/>
    <n v="0"/>
    <n v="0"/>
    <n v="0"/>
    <n v="0"/>
    <n v="0"/>
    <n v="0"/>
    <n v="0"/>
    <n v="0"/>
    <n v="0"/>
    <n v="0"/>
  </r>
  <r>
    <s v="AIQ"/>
    <x v="0"/>
    <x v="0"/>
    <n v="73.400000000000006"/>
    <n v="84.7"/>
    <n v="100.3"/>
    <n v="118.1"/>
    <n v="101.1"/>
    <n v="61.2"/>
    <n v="66.3"/>
    <n v="42"/>
    <n v="40.200000000000003"/>
    <n v="54.7"/>
    <n v="8"/>
    <n v="0"/>
    <n v="750.00000000000011"/>
  </r>
  <r>
    <s v="AIR"/>
    <x v="0"/>
    <x v="7"/>
    <n v="52.8"/>
    <n v="72.7"/>
    <n v="79.099999999999994"/>
    <n v="47.3"/>
    <n v="23.5"/>
    <n v="111.7"/>
    <n v="53"/>
    <n v="36.9"/>
    <n v="35.299999999999997"/>
    <n v="48"/>
    <n v="7.1"/>
    <n v="0"/>
    <n v="567.4"/>
  </r>
  <r>
    <s v="AIS"/>
    <x v="0"/>
    <x v="1"/>
    <n v="163.19999999999999"/>
    <n v="202.5"/>
    <n v="241.2"/>
    <n v="199.5"/>
    <n v="202.7"/>
    <n v="253.7"/>
    <n v="255.9"/>
    <n v="322.39999999999998"/>
    <n v="309.60000000000002"/>
    <n v="421.2"/>
    <n v="61.9"/>
    <n v="0"/>
    <n v="2633.7999999999997"/>
  </r>
  <r>
    <s v="AIT"/>
    <x v="0"/>
    <x v="7"/>
    <n v="0"/>
    <n v="0"/>
    <n v="0"/>
    <n v="0"/>
    <n v="0"/>
    <n v="0"/>
    <n v="0"/>
    <n v="0"/>
    <n v="0"/>
    <n v="0"/>
    <n v="0"/>
    <n v="0"/>
    <n v="0"/>
  </r>
  <r>
    <s v="AIU"/>
    <x v="0"/>
    <x v="8"/>
    <n v="109.4"/>
    <n v="105.3"/>
    <n v="127.4"/>
    <n v="119.4"/>
    <n v="97.7"/>
    <n v="141.5"/>
    <n v="108.7"/>
    <n v="80.5"/>
    <n v="77.2"/>
    <n v="105"/>
    <n v="15.4"/>
    <n v="0"/>
    <n v="1087.5000000000002"/>
  </r>
  <r>
    <s v="AIV"/>
    <x v="0"/>
    <x v="3"/>
    <n v="156.9"/>
    <n v="144.6"/>
    <n v="132.5"/>
    <n v="127.1"/>
    <n v="106.7"/>
    <n v="132.4"/>
    <n v="185.7"/>
    <n v="138.6"/>
    <n v="133"/>
    <n v="181"/>
    <n v="26.6"/>
    <n v="0"/>
    <n v="1465.1"/>
  </r>
  <r>
    <s v="AIW"/>
    <x v="0"/>
    <x v="3"/>
    <n v="124.4"/>
    <n v="150.5"/>
    <n v="231.9"/>
    <n v="222.5"/>
    <n v="120.5"/>
    <n v="192.6"/>
    <n v="76.900000000000006"/>
    <n v="122.4"/>
    <n v="117.4"/>
    <n v="159.80000000000001"/>
    <n v="23.5"/>
    <n v="0"/>
    <n v="1542.4"/>
  </r>
  <r>
    <s v="AIX"/>
    <x v="0"/>
    <x v="0"/>
    <n v="154.30000000000001"/>
    <n v="109.5"/>
    <n v="121.4"/>
    <n v="138"/>
    <n v="172.1"/>
    <n v="182.8"/>
    <n v="113.7"/>
    <n v="34.4"/>
    <n v="32.799999999999997"/>
    <n v="44.7"/>
    <n v="6.6"/>
    <n v="0"/>
    <n v="1110.3000000000002"/>
  </r>
  <r>
    <s v="AIY"/>
    <x v="0"/>
    <x v="5"/>
    <n v="179.8"/>
    <n v="200.2"/>
    <n v="152.30000000000001"/>
    <n v="152.19999999999999"/>
    <n v="190.5"/>
    <n v="217.1"/>
    <n v="219.7"/>
    <n v="191.6"/>
    <n v="183.9"/>
    <n v="250.3"/>
    <n v="36.799999999999997"/>
    <n v="0"/>
    <n v="1974.3999999999999"/>
  </r>
  <r>
    <s v="AIZ"/>
    <x v="0"/>
    <x v="7"/>
    <n v="0"/>
    <n v="0"/>
    <n v="0"/>
    <n v="0"/>
    <n v="0"/>
    <n v="0"/>
    <n v="0"/>
    <n v="0"/>
    <n v="0"/>
    <n v="0"/>
    <n v="0"/>
    <n v="0"/>
    <n v="0"/>
  </r>
  <r>
    <s v="AJA"/>
    <x v="0"/>
    <x v="1"/>
    <n v="313.5"/>
    <n v="230.8"/>
    <n v="232.2"/>
    <n v="184.6"/>
    <n v="178"/>
    <n v="223.6"/>
    <n v="253.1"/>
    <n v="231.8"/>
    <n v="222.5"/>
    <n v="302.8"/>
    <n v="44.5"/>
    <n v="0"/>
    <n v="2417.3999999999996"/>
  </r>
  <r>
    <s v="AJB"/>
    <x v="0"/>
    <x v="1"/>
    <n v="0"/>
    <n v="0"/>
    <n v="0"/>
    <n v="0"/>
    <n v="0"/>
    <n v="0"/>
    <n v="0"/>
    <n v="0"/>
    <n v="0"/>
    <n v="0"/>
    <n v="0"/>
    <n v="0"/>
    <n v="0"/>
  </r>
  <r>
    <s v="AJC"/>
    <x v="0"/>
    <x v="6"/>
    <n v="0"/>
    <n v="0"/>
    <n v="0"/>
    <n v="0"/>
    <n v="0"/>
    <n v="0"/>
    <n v="0"/>
    <n v="0"/>
    <n v="0"/>
    <n v="0"/>
    <n v="0"/>
    <n v="0"/>
    <n v="0"/>
  </r>
  <r>
    <s v="AJD"/>
    <x v="0"/>
    <x v="1"/>
    <n v="345.5"/>
    <n v="110.9"/>
    <n v="81.8"/>
    <n v="132.5"/>
    <n v="159.9"/>
    <n v="143.80000000000001"/>
    <n v="104.6"/>
    <n v="83"/>
    <n v="79.7"/>
    <n v="108.4"/>
    <n v="15.9"/>
    <n v="0"/>
    <n v="1366"/>
  </r>
  <r>
    <s v="AJE"/>
    <x v="0"/>
    <x v="7"/>
    <n v="14.8"/>
    <n v="23.6"/>
    <n v="18"/>
    <n v="21.2"/>
    <n v="30.6"/>
    <n v="61.6"/>
    <n v="91.8"/>
    <n v="34.4"/>
    <n v="32.799999999999997"/>
    <n v="44.7"/>
    <n v="6.6"/>
    <n v="0"/>
    <n v="380.1"/>
  </r>
  <r>
    <s v="AJF"/>
    <x v="0"/>
    <x v="4"/>
    <n v="109.5"/>
    <n v="102.8"/>
    <n v="130.4"/>
    <n v="116.4"/>
    <n v="112.8"/>
    <n v="125.7"/>
    <n v="103.3"/>
    <n v="53.1"/>
    <n v="50.9"/>
    <n v="69.3"/>
    <n v="10.199999999999999"/>
    <n v="0"/>
    <n v="984.4"/>
  </r>
  <r>
    <s v="AJG"/>
    <x v="0"/>
    <x v="3"/>
    <n v="91.6"/>
    <n v="132.9"/>
    <n v="253.3"/>
    <n v="216.8"/>
    <n v="70.2"/>
    <n v="205.8"/>
    <n v="115.8"/>
    <n v="74.5"/>
    <n v="71.400000000000006"/>
    <n v="97.2"/>
    <n v="14.3"/>
    <n v="0"/>
    <n v="1343.8000000000002"/>
  </r>
  <r>
    <s v="AJH"/>
    <x v="0"/>
    <x v="7"/>
    <n v="0"/>
    <n v="0"/>
    <n v="0"/>
    <n v="0"/>
    <n v="0"/>
    <n v="0"/>
    <n v="0"/>
    <n v="0"/>
    <n v="0"/>
    <n v="0"/>
    <n v="0"/>
    <n v="0"/>
    <n v="0"/>
  </r>
  <r>
    <s v="AJI"/>
    <x v="0"/>
    <x v="8"/>
    <n v="94.1"/>
    <n v="56.1"/>
    <n v="16.399999999999999"/>
    <n v="17.399999999999999"/>
    <n v="4.5"/>
    <n v="0"/>
    <n v="0"/>
    <n v="0"/>
    <n v="0"/>
    <n v="0"/>
    <n v="0"/>
    <n v="0"/>
    <n v="188.5"/>
  </r>
  <r>
    <s v="AJJ"/>
    <x v="0"/>
    <x v="8"/>
    <n v="0"/>
    <n v="0"/>
    <n v="0"/>
    <n v="0"/>
    <n v="0"/>
    <n v="0"/>
    <n v="0"/>
    <n v="0"/>
    <n v="0"/>
    <n v="0"/>
    <n v="0"/>
    <n v="0"/>
    <n v="0"/>
  </r>
  <r>
    <s v="AJK"/>
    <x v="0"/>
    <x v="2"/>
    <n v="273"/>
    <n v="168.4"/>
    <n v="247.1"/>
    <n v="208.3"/>
    <n v="185.9"/>
    <n v="215"/>
    <n v="219.9"/>
    <n v="231.8"/>
    <n v="222.5"/>
    <n v="302.8"/>
    <n v="44.5"/>
    <n v="0"/>
    <n v="2319.2000000000003"/>
  </r>
  <r>
    <s v="AJL"/>
    <x v="0"/>
    <x v="0"/>
    <n v="0"/>
    <n v="0"/>
    <n v="0"/>
    <n v="0"/>
    <n v="3"/>
    <n v="38"/>
    <n v="24.4"/>
    <n v="0"/>
    <n v="0"/>
    <n v="0"/>
    <n v="0"/>
    <n v="0"/>
    <n v="65.400000000000006"/>
  </r>
  <r>
    <s v="AJM"/>
    <x v="0"/>
    <x v="4"/>
    <n v="124.6"/>
    <n v="124.8"/>
    <n v="177.7"/>
    <n v="176.2"/>
    <n v="150"/>
    <n v="191.6"/>
    <n v="148"/>
    <n v="115.6"/>
    <n v="110.9"/>
    <n v="150.80000000000001"/>
    <n v="22.2"/>
    <n v="0"/>
    <n v="1492.4"/>
  </r>
  <r>
    <s v="AJN"/>
    <x v="0"/>
    <x v="0"/>
    <n v="120"/>
    <n v="118.3"/>
    <n v="103.1"/>
    <n v="89.5"/>
    <n v="94.9"/>
    <n v="109"/>
    <n v="120.3"/>
    <n v="34.4"/>
    <n v="32.799999999999997"/>
    <n v="44.7"/>
    <n v="6.6"/>
    <n v="0"/>
    <n v="873.59999999999991"/>
  </r>
  <r>
    <s v="AJO"/>
    <x v="0"/>
    <x v="7"/>
    <n v="0"/>
    <n v="0"/>
    <n v="0"/>
    <n v="0"/>
    <n v="0"/>
    <n v="11.6"/>
    <n v="28"/>
    <n v="0"/>
    <n v="0"/>
    <n v="0"/>
    <n v="0"/>
    <n v="0"/>
    <n v="39.6"/>
  </r>
  <r>
    <s v="AJP"/>
    <x v="0"/>
    <x v="4"/>
    <n v="0"/>
    <n v="0"/>
    <n v="0"/>
    <n v="0"/>
    <n v="0"/>
    <n v="0"/>
    <n v="0"/>
    <n v="0"/>
    <n v="0"/>
    <n v="0"/>
    <n v="0"/>
    <n v="0"/>
    <n v="0"/>
  </r>
  <r>
    <s v="AJQ"/>
    <x v="0"/>
    <x v="7"/>
    <n v="0"/>
    <n v="0"/>
    <n v="0"/>
    <n v="0"/>
    <n v="0"/>
    <n v="0"/>
    <n v="0"/>
    <n v="0"/>
    <n v="0"/>
    <n v="0"/>
    <n v="0"/>
    <n v="0"/>
    <n v="0"/>
  </r>
  <r>
    <s v="AJR"/>
    <x v="0"/>
    <x v="2"/>
    <n v="0"/>
    <n v="0"/>
    <n v="0"/>
    <n v="0"/>
    <n v="0"/>
    <n v="0"/>
    <n v="0"/>
    <n v="0"/>
    <n v="0"/>
    <n v="0"/>
    <n v="0"/>
    <n v="0"/>
    <n v="0"/>
  </r>
  <r>
    <s v="AJS"/>
    <x v="0"/>
    <x v="2"/>
    <n v="0"/>
    <n v="0"/>
    <n v="0"/>
    <n v="0"/>
    <n v="0"/>
    <n v="0"/>
    <n v="0"/>
    <n v="0"/>
    <n v="0"/>
    <n v="0"/>
    <n v="0"/>
    <n v="0"/>
    <n v="0"/>
  </r>
  <r>
    <s v="AJT"/>
    <x v="0"/>
    <x v="5"/>
    <n v="171.6"/>
    <n v="172.2"/>
    <n v="185"/>
    <n v="120.3"/>
    <n v="165.2"/>
    <n v="238.8"/>
    <n v="165.2"/>
    <n v="19.8"/>
    <n v="18.899999999999999"/>
    <n v="25.7"/>
    <n v="3.8"/>
    <n v="0"/>
    <n v="1286.5"/>
  </r>
  <r>
    <s v="AJU"/>
    <x v="0"/>
    <x v="6"/>
    <n v="94"/>
    <n v="84.9"/>
    <n v="78.900000000000006"/>
    <n v="49.9"/>
    <n v="41.4"/>
    <n v="112.8"/>
    <n v="120.4"/>
    <n v="54.8"/>
    <n v="52.6"/>
    <n v="71.5"/>
    <n v="10.5"/>
    <n v="0"/>
    <n v="771.69999999999993"/>
  </r>
  <r>
    <s v="AJV"/>
    <x v="0"/>
    <x v="3"/>
    <n v="0"/>
    <n v="0"/>
    <n v="0"/>
    <n v="0"/>
    <n v="0"/>
    <n v="0"/>
    <n v="0"/>
    <n v="0"/>
    <n v="0"/>
    <n v="0"/>
    <n v="0"/>
    <n v="0"/>
    <n v="0"/>
  </r>
  <r>
    <s v="AJW"/>
    <x v="0"/>
    <x v="1"/>
    <n v="175.7"/>
    <n v="114"/>
    <n v="124.1"/>
    <n v="147.1"/>
    <n v="148.9"/>
    <n v="176.7"/>
    <n v="172.5"/>
    <n v="128.4"/>
    <n v="123.2"/>
    <n v="167.6"/>
    <n v="24.6"/>
    <n v="0"/>
    <n v="1502.8"/>
  </r>
  <r>
    <s v="AJX"/>
    <x v="0"/>
    <x v="0"/>
    <n v="0"/>
    <n v="0"/>
    <n v="0"/>
    <n v="0"/>
    <n v="0"/>
    <n v="0"/>
    <n v="0"/>
    <n v="0"/>
    <n v="0"/>
    <n v="0"/>
    <n v="0"/>
    <n v="0"/>
    <n v="0"/>
  </r>
  <r>
    <s v="AJY"/>
    <x v="0"/>
    <x v="2"/>
    <n v="96.9"/>
    <n v="126.1"/>
    <n v="22.7"/>
    <n v="10.3"/>
    <n v="23.7"/>
    <n v="5.3"/>
    <n v="0"/>
    <n v="0"/>
    <n v="0"/>
    <n v="0"/>
    <n v="0"/>
    <n v="0"/>
    <n v="285"/>
  </r>
  <r>
    <s v="AJZ"/>
    <x v="0"/>
    <x v="0"/>
    <n v="0"/>
    <n v="0"/>
    <n v="0"/>
    <n v="0"/>
    <n v="0"/>
    <n v="0"/>
    <n v="0"/>
    <n v="0"/>
    <n v="0"/>
    <n v="0"/>
    <n v="0"/>
    <n v="0"/>
    <n v="0"/>
  </r>
  <r>
    <s v="AKA"/>
    <x v="0"/>
    <x v="3"/>
    <n v="168.1"/>
    <n v="124.1"/>
    <n v="140.6"/>
    <n v="149.69999999999999"/>
    <n v="142.80000000000001"/>
    <n v="141.19999999999999"/>
    <n v="177.1"/>
    <n v="288.2"/>
    <n v="276.7"/>
    <n v="376.5"/>
    <n v="55.3"/>
    <n v="0"/>
    <n v="2040.3"/>
  </r>
  <r>
    <s v="AKB"/>
    <x v="0"/>
    <x v="4"/>
    <n v="0"/>
    <n v="0"/>
    <n v="0"/>
    <n v="0"/>
    <n v="0"/>
    <n v="0"/>
    <n v="0"/>
    <n v="0"/>
    <n v="0"/>
    <n v="0"/>
    <n v="0"/>
    <n v="0"/>
    <n v="0"/>
  </r>
  <r>
    <s v="AKC"/>
    <x v="0"/>
    <x v="2"/>
    <n v="133.30000000000001"/>
    <n v="153.4"/>
    <n v="54.5"/>
    <n v="37.9"/>
    <n v="50.9"/>
    <n v="60.7"/>
    <n v="212.1"/>
    <n v="99.3"/>
    <n v="95.2"/>
    <n v="129.6"/>
    <n v="19"/>
    <n v="0"/>
    <n v="1045.8999999999999"/>
  </r>
  <r>
    <s v="AKD"/>
    <x v="0"/>
    <x v="2"/>
    <n v="0"/>
    <n v="0"/>
    <n v="0"/>
    <n v="0"/>
    <n v="0"/>
    <n v="0"/>
    <n v="0"/>
    <n v="0"/>
    <n v="0"/>
    <n v="0"/>
    <n v="0"/>
    <n v="0"/>
    <n v="0"/>
  </r>
  <r>
    <s v="AKE"/>
    <x v="0"/>
    <x v="0"/>
    <n v="0"/>
    <n v="0"/>
    <n v="0"/>
    <n v="0"/>
    <n v="0"/>
    <n v="0"/>
    <n v="0"/>
    <n v="0"/>
    <n v="0"/>
    <n v="0"/>
    <n v="0"/>
    <n v="0"/>
    <n v="0"/>
  </r>
  <r>
    <s v="AKF"/>
    <x v="0"/>
    <x v="5"/>
    <n v="0"/>
    <n v="0"/>
    <n v="0"/>
    <n v="0"/>
    <n v="0"/>
    <n v="25.9"/>
    <n v="6.1"/>
    <n v="0"/>
    <n v="0"/>
    <n v="0"/>
    <n v="0"/>
    <n v="0"/>
    <n v="32"/>
  </r>
  <r>
    <s v="AKG"/>
    <x v="0"/>
    <x v="2"/>
    <n v="0"/>
    <n v="0"/>
    <n v="0"/>
    <n v="0"/>
    <n v="0"/>
    <n v="0"/>
    <n v="0"/>
    <n v="0"/>
    <n v="0"/>
    <n v="0"/>
    <n v="0"/>
    <n v="0"/>
    <n v="0"/>
  </r>
  <r>
    <s v="AKH"/>
    <x v="0"/>
    <x v="2"/>
    <n v="0"/>
    <n v="0"/>
    <n v="0"/>
    <n v="0"/>
    <n v="0"/>
    <n v="0"/>
    <n v="0"/>
    <n v="0"/>
    <n v="0"/>
    <n v="0"/>
    <n v="0"/>
    <n v="0"/>
    <n v="0"/>
  </r>
  <r>
    <s v="AKI"/>
    <x v="0"/>
    <x v="4"/>
    <n v="304"/>
    <n v="157.6"/>
    <n v="151.80000000000001"/>
    <n v="152.6"/>
    <n v="183.5"/>
    <n v="243.6"/>
    <n v="178.2"/>
    <n v="67.7"/>
    <n v="64.900000000000006"/>
    <n v="88.3"/>
    <n v="13"/>
    <n v="0"/>
    <n v="1605.2000000000003"/>
  </r>
  <r>
    <s v="AKJ"/>
    <x v="0"/>
    <x v="5"/>
    <n v="137.69999999999999"/>
    <n v="103.4"/>
    <n v="93.9"/>
    <n v="86"/>
    <n v="75.400000000000006"/>
    <n v="58.2"/>
    <n v="133.6"/>
    <n v="65.099999999999994"/>
    <n v="62.4"/>
    <n v="84.9"/>
    <n v="12.5"/>
    <n v="0"/>
    <n v="913.1"/>
  </r>
  <r>
    <s v="AKK"/>
    <x v="0"/>
    <x v="4"/>
    <n v="0"/>
    <n v="0"/>
    <n v="0"/>
    <n v="0"/>
    <n v="0"/>
    <n v="0"/>
    <n v="0"/>
    <n v="0"/>
    <n v="0"/>
    <n v="0"/>
    <n v="0"/>
    <n v="0"/>
    <n v="0"/>
  </r>
  <r>
    <s v="AKL"/>
    <x v="0"/>
    <x v="1"/>
    <n v="0"/>
    <n v="0"/>
    <n v="0"/>
    <n v="0"/>
    <n v="0"/>
    <n v="0"/>
    <n v="0"/>
    <n v="0"/>
    <n v="0"/>
    <n v="0"/>
    <n v="0"/>
    <n v="0"/>
    <n v="0"/>
  </r>
  <r>
    <s v="AKM"/>
    <x v="0"/>
    <x v="3"/>
    <n v="95.3"/>
    <n v="108.6"/>
    <n v="92.4"/>
    <n v="83"/>
    <n v="42.7"/>
    <n v="70.900000000000006"/>
    <n v="77.5"/>
    <n v="36"/>
    <n v="34.5"/>
    <n v="46.9"/>
    <n v="6.9"/>
    <n v="0"/>
    <n v="694.69999999999993"/>
  </r>
  <r>
    <s v="AKN"/>
    <x v="0"/>
    <x v="1"/>
    <n v="0"/>
    <n v="0"/>
    <n v="0"/>
    <n v="0"/>
    <n v="0"/>
    <n v="0"/>
    <n v="0"/>
    <n v="0"/>
    <n v="0"/>
    <n v="0"/>
    <n v="0"/>
    <n v="0"/>
    <n v="0"/>
  </r>
  <r>
    <s v="AKO"/>
    <x v="0"/>
    <x v="0"/>
    <n v="0"/>
    <n v="0"/>
    <n v="0"/>
    <n v="0"/>
    <n v="0"/>
    <n v="0"/>
    <n v="0"/>
    <n v="0"/>
    <n v="0"/>
    <n v="0"/>
    <n v="0"/>
    <n v="0"/>
    <n v="0"/>
  </r>
  <r>
    <s v="AKP"/>
    <x v="0"/>
    <x v="3"/>
    <n v="0"/>
    <n v="0"/>
    <n v="0"/>
    <n v="0"/>
    <n v="0"/>
    <n v="0"/>
    <n v="0"/>
    <n v="0"/>
    <n v="0"/>
    <n v="0"/>
    <n v="0"/>
    <n v="0"/>
    <n v="0"/>
  </r>
  <r>
    <s v="AKQ"/>
    <x v="0"/>
    <x v="8"/>
    <n v="0"/>
    <n v="0"/>
    <n v="0"/>
    <n v="0"/>
    <n v="0"/>
    <n v="0"/>
    <n v="0"/>
    <n v="0"/>
    <n v="0"/>
    <n v="0"/>
    <n v="0"/>
    <n v="0"/>
    <n v="0"/>
  </r>
  <r>
    <s v="AKR"/>
    <x v="0"/>
    <x v="2"/>
    <n v="75.2"/>
    <n v="45.6"/>
    <n v="46.4"/>
    <n v="47.4"/>
    <n v="0.9"/>
    <n v="0"/>
    <n v="0"/>
    <n v="0"/>
    <n v="0"/>
    <n v="0"/>
    <n v="0"/>
    <n v="0"/>
    <n v="215.50000000000003"/>
  </r>
  <r>
    <s v="AKS"/>
    <x v="0"/>
    <x v="1"/>
    <n v="11.6"/>
    <n v="6.2"/>
    <n v="28.8"/>
    <n v="16.2"/>
    <n v="37.9"/>
    <n v="44.3"/>
    <n v="71.900000000000006"/>
    <n v="100.1"/>
    <n v="96.1"/>
    <n v="130.69999999999999"/>
    <n v="19.2"/>
    <n v="0"/>
    <n v="563"/>
  </r>
  <r>
    <s v="AKT"/>
    <x v="0"/>
    <x v="3"/>
    <n v="0"/>
    <n v="0"/>
    <n v="0"/>
    <n v="0"/>
    <n v="0"/>
    <n v="0"/>
    <n v="0"/>
    <n v="0"/>
    <n v="0"/>
    <n v="0"/>
    <n v="0"/>
    <n v="0"/>
    <n v="0"/>
  </r>
  <r>
    <s v="AKU"/>
    <x v="0"/>
    <x v="4"/>
    <n v="223.2"/>
    <n v="192.1"/>
    <n v="152.1"/>
    <n v="172.9"/>
    <n v="89"/>
    <n v="77.900000000000006"/>
    <n v="120.7"/>
    <n v="249.8"/>
    <n v="239.8"/>
    <n v="326.2"/>
    <n v="48"/>
    <n v="0"/>
    <n v="1891.6999999999998"/>
  </r>
  <r>
    <s v="AKV"/>
    <x v="0"/>
    <x v="4"/>
    <n v="11.4"/>
    <n v="15.9"/>
    <n v="2.7"/>
    <n v="12.3"/>
    <n v="6.7"/>
    <n v="9.6999999999999993"/>
    <n v="4.3"/>
    <n v="0"/>
    <n v="0"/>
    <n v="0"/>
    <n v="0"/>
    <n v="0"/>
    <n v="63"/>
  </r>
  <r>
    <s v="AKW"/>
    <x v="0"/>
    <x v="5"/>
    <n v="117.2"/>
    <n v="116.9"/>
    <n v="169.2"/>
    <n v="151.69999999999999"/>
    <n v="190.2"/>
    <n v="111.2"/>
    <n v="156.19999999999999"/>
    <n v="113.9"/>
    <n v="109.2"/>
    <n v="148.6"/>
    <n v="21.8"/>
    <n v="0"/>
    <n v="1406.1000000000001"/>
  </r>
  <r>
    <s v="AKX"/>
    <x v="0"/>
    <x v="7"/>
    <n v="132.9"/>
    <n v="180.4"/>
    <n v="123.1"/>
    <n v="82.6"/>
    <n v="130.6"/>
    <n v="129.19999999999999"/>
    <n v="181"/>
    <n v="0"/>
    <n v="0"/>
    <n v="0"/>
    <n v="0"/>
    <n v="0"/>
    <n v="959.8"/>
  </r>
  <r>
    <s v="AKY"/>
    <x v="0"/>
    <x v="4"/>
    <n v="74.5"/>
    <n v="73.2"/>
    <n v="79.599999999999994"/>
    <n v="86.3"/>
    <n v="63.9"/>
    <n v="75.2"/>
    <n v="73.5"/>
    <n v="59.1"/>
    <n v="56.7"/>
    <n v="77.099999999999994"/>
    <n v="11.3"/>
    <n v="0"/>
    <n v="730.4"/>
  </r>
  <r>
    <s v="AKZ"/>
    <x v="0"/>
    <x v="6"/>
    <n v="0"/>
    <n v="0"/>
    <n v="0"/>
    <n v="0"/>
    <n v="0"/>
    <n v="0"/>
    <n v="0"/>
    <n v="0"/>
    <n v="0"/>
    <n v="0"/>
    <n v="0"/>
    <n v="0"/>
    <n v="0"/>
  </r>
  <r>
    <s v="ALA"/>
    <x v="0"/>
    <x v="1"/>
    <n v="158.69999999999999"/>
    <n v="73.2"/>
    <n v="77.400000000000006"/>
    <n v="85.6"/>
    <n v="126.2"/>
    <n v="128.6"/>
    <n v="141.80000000000001"/>
    <n v="172"/>
    <n v="165.1"/>
    <n v="224.6"/>
    <n v="33"/>
    <n v="0"/>
    <n v="1386.1999999999998"/>
  </r>
  <r>
    <s v="ALB"/>
    <x v="0"/>
    <x v="5"/>
    <n v="0"/>
    <n v="0"/>
    <n v="0"/>
    <n v="0"/>
    <n v="0"/>
    <n v="0"/>
    <n v="0"/>
    <n v="0"/>
    <n v="0"/>
    <n v="0"/>
    <n v="0"/>
    <n v="0"/>
    <n v="0"/>
  </r>
  <r>
    <s v="ALC"/>
    <x v="0"/>
    <x v="0"/>
    <n v="48.5"/>
    <n v="111.8"/>
    <n v="157.80000000000001"/>
    <n v="89.9"/>
    <n v="105.7"/>
    <n v="130.1"/>
    <n v="115.6"/>
    <n v="67.7"/>
    <n v="64.900000000000006"/>
    <n v="88.3"/>
    <n v="13"/>
    <n v="0"/>
    <n v="993.30000000000007"/>
  </r>
  <r>
    <s v="ALD"/>
    <x v="0"/>
    <x v="6"/>
    <n v="104.9"/>
    <n v="106.5"/>
    <n v="105.4"/>
    <n v="121.4"/>
    <n v="106.9"/>
    <n v="233.2"/>
    <n v="226"/>
    <n v="387.5"/>
    <n v="372"/>
    <n v="506.1"/>
    <n v="74.400000000000006"/>
    <n v="0"/>
    <n v="2344.3000000000002"/>
  </r>
  <r>
    <s v="ALE"/>
    <x v="0"/>
    <x v="5"/>
    <n v="109.3"/>
    <n v="104.6"/>
    <n v="91.3"/>
    <n v="50.8"/>
    <n v="42.3"/>
    <n v="62.2"/>
    <n v="73.599999999999994"/>
    <n v="142.9"/>
    <n v="137.1"/>
    <n v="186.6"/>
    <n v="27.4"/>
    <n v="0"/>
    <n v="1028.1000000000001"/>
  </r>
  <r>
    <s v="ALF"/>
    <x v="0"/>
    <x v="3"/>
    <n v="182.3"/>
    <n v="148.80000000000001"/>
    <n v="191.5"/>
    <n v="158.5"/>
    <n v="195.6"/>
    <n v="170"/>
    <n v="180.6"/>
    <n v="350.7"/>
    <n v="336.7"/>
    <n v="458.1"/>
    <n v="67.3"/>
    <n v="0"/>
    <n v="2440.1000000000004"/>
  </r>
  <r>
    <s v="ALG"/>
    <x v="0"/>
    <x v="4"/>
    <n v="126.9"/>
    <n v="110.1"/>
    <n v="106.2"/>
    <n v="12.4"/>
    <n v="54.4"/>
    <n v="108.9"/>
    <n v="88.2"/>
    <n v="36.9"/>
    <n v="35.299999999999997"/>
    <n v="48"/>
    <n v="7.1"/>
    <n v="0"/>
    <n v="734.4"/>
  </r>
  <r>
    <s v="ALH"/>
    <x v="0"/>
    <x v="4"/>
    <n v="0"/>
    <n v="0"/>
    <n v="0"/>
    <n v="0"/>
    <n v="0"/>
    <n v="0"/>
    <n v="0"/>
    <n v="0"/>
    <n v="0"/>
    <n v="0"/>
    <n v="0"/>
    <n v="0"/>
    <n v="0"/>
  </r>
  <r>
    <s v="ALI"/>
    <x v="0"/>
    <x v="6"/>
    <n v="276.2"/>
    <n v="175.2"/>
    <n v="184.8"/>
    <n v="12.1"/>
    <n v="0"/>
    <n v="0"/>
    <n v="0"/>
    <n v="0"/>
    <n v="0"/>
    <n v="0"/>
    <n v="0"/>
    <n v="0"/>
    <n v="648.30000000000007"/>
  </r>
  <r>
    <s v="ALJ"/>
    <x v="0"/>
    <x v="8"/>
    <n v="61.7"/>
    <n v="25.7"/>
    <n v="76.400000000000006"/>
    <n v="178.9"/>
    <n v="128.80000000000001"/>
    <n v="128.6"/>
    <n v="191.6"/>
    <n v="60.8"/>
    <n v="58.3"/>
    <n v="79.3"/>
    <n v="11.7"/>
    <n v="0"/>
    <n v="1001.8"/>
  </r>
  <r>
    <s v="ALK"/>
    <x v="0"/>
    <x v="7"/>
    <n v="80.099999999999994"/>
    <n v="64.3"/>
    <n v="116.2"/>
    <n v="66.2"/>
    <n v="38.9"/>
    <n v="60"/>
    <n v="99"/>
    <n v="153.19999999999999"/>
    <n v="147"/>
    <n v="200"/>
    <n v="29.4"/>
    <n v="0"/>
    <n v="1054.3"/>
  </r>
  <r>
    <s v="ALL"/>
    <x v="0"/>
    <x v="1"/>
    <n v="0"/>
    <n v="0"/>
    <n v="0"/>
    <n v="0"/>
    <n v="7.5"/>
    <n v="35"/>
    <n v="44.6"/>
    <n v="0"/>
    <n v="0"/>
    <n v="0"/>
    <n v="0"/>
    <n v="0"/>
    <n v="87.1"/>
  </r>
  <r>
    <s v="ALM"/>
    <x v="0"/>
    <x v="3"/>
    <n v="0"/>
    <n v="0"/>
    <n v="0"/>
    <n v="0"/>
    <n v="0"/>
    <n v="0"/>
    <n v="0"/>
    <n v="0"/>
    <n v="0"/>
    <n v="0"/>
    <n v="0"/>
    <n v="0"/>
    <n v="0"/>
  </r>
  <r>
    <s v="ALN"/>
    <x v="0"/>
    <x v="5"/>
    <n v="85.8"/>
    <n v="61.4"/>
    <n v="83.7"/>
    <n v="52.7"/>
    <n v="53.3"/>
    <n v="51"/>
    <n v="59.5"/>
    <n v="35.200000000000003"/>
    <n v="33.700000000000003"/>
    <n v="45.8"/>
    <n v="6.7"/>
    <n v="0"/>
    <n v="568.79999999999995"/>
  </r>
  <r>
    <s v="ALO"/>
    <x v="1"/>
    <x v="6"/>
    <n v="0"/>
    <n v="0"/>
    <n v="0"/>
    <n v="0"/>
    <n v="0"/>
    <n v="0"/>
    <n v="0"/>
    <n v="0"/>
    <n v="0"/>
    <n v="0"/>
    <n v="0"/>
    <n v="0"/>
    <n v="0"/>
  </r>
  <r>
    <s v="ALP"/>
    <x v="2"/>
    <x v="6"/>
    <n v="0"/>
    <n v="0"/>
    <n v="0"/>
    <n v="0"/>
    <n v="0"/>
    <n v="0"/>
    <n v="0"/>
    <n v="0"/>
    <n v="0"/>
    <n v="0"/>
    <n v="0"/>
    <n v="0"/>
    <n v="0"/>
  </r>
  <r>
    <s v="ALQ"/>
    <x v="3"/>
    <x v="3"/>
    <n v="0"/>
    <n v="0"/>
    <n v="0"/>
    <n v="0"/>
    <n v="0"/>
    <n v="0"/>
    <n v="0"/>
    <n v="0"/>
    <n v="0"/>
    <n v="0"/>
    <n v="0"/>
    <n v="0"/>
    <n v="0"/>
  </r>
  <r>
    <s v="ALR"/>
    <x v="3"/>
    <x v="3"/>
    <n v="0"/>
    <n v="0"/>
    <n v="0"/>
    <n v="0"/>
    <n v="0"/>
    <n v="0"/>
    <n v="0"/>
    <n v="0"/>
    <n v="0"/>
    <n v="0"/>
    <n v="0"/>
    <n v="0"/>
    <n v="0"/>
  </r>
  <r>
    <s v="ALS"/>
    <x v="4"/>
    <x v="7"/>
    <n v="0"/>
    <n v="0"/>
    <n v="0"/>
    <n v="0"/>
    <n v="0"/>
    <n v="0"/>
    <n v="0"/>
    <n v="0"/>
    <n v="0"/>
    <n v="0"/>
    <n v="0"/>
    <n v="0"/>
    <n v="0"/>
  </r>
  <r>
    <s v="ALT"/>
    <x v="4"/>
    <x v="8"/>
    <n v="20.6"/>
    <n v="111.3"/>
    <n v="129.1"/>
    <n v="70.099999999999994"/>
    <n v="63.6"/>
    <n v="109.3"/>
    <n v="145.1"/>
    <n v="71.900000000000006"/>
    <n v="69"/>
    <n v="93.8"/>
    <n v="13.8"/>
    <n v="0"/>
    <n v="897.59999999999991"/>
  </r>
  <r>
    <s v="ALU"/>
    <x v="5"/>
    <x v="5"/>
    <n v="0"/>
    <n v="0"/>
    <n v="0"/>
    <n v="0"/>
    <n v="0"/>
    <n v="0"/>
    <n v="0"/>
    <n v="0"/>
    <n v="0"/>
    <n v="0"/>
    <n v="0"/>
    <n v="0"/>
    <n v="0"/>
  </r>
  <r>
    <s v="ALV"/>
    <x v="6"/>
    <x v="2"/>
    <n v="0"/>
    <n v="0"/>
    <n v="0"/>
    <n v="0"/>
    <n v="0"/>
    <n v="0"/>
    <n v="0"/>
    <n v="0"/>
    <n v="0"/>
    <n v="0"/>
    <n v="0"/>
    <n v="0"/>
    <n v="0"/>
  </r>
  <r>
    <s v="ALW"/>
    <x v="7"/>
    <x v="4"/>
    <n v="0"/>
    <n v="0"/>
    <n v="0"/>
    <n v="0"/>
    <n v="0"/>
    <n v="0"/>
    <n v="0"/>
    <n v="0"/>
    <n v="0"/>
    <n v="0"/>
    <n v="0"/>
    <n v="0"/>
    <n v="0"/>
  </r>
  <r>
    <s v="ALX"/>
    <x v="3"/>
    <x v="6"/>
    <n v="66.8"/>
    <n v="98"/>
    <n v="190.8"/>
    <n v="127.1"/>
    <n v="84.1"/>
    <n v="117.7"/>
    <n v="124.6"/>
    <n v="144.6"/>
    <n v="138.80000000000001"/>
    <n v="188.8"/>
    <n v="27.8"/>
    <n v="0"/>
    <n v="1309.1000000000001"/>
  </r>
  <r>
    <s v="ALY"/>
    <x v="5"/>
    <x v="6"/>
    <n v="0"/>
    <n v="0"/>
    <n v="0"/>
    <n v="0"/>
    <n v="0"/>
    <n v="0"/>
    <n v="0"/>
    <n v="0"/>
    <n v="0"/>
    <n v="0"/>
    <n v="0"/>
    <n v="0"/>
    <n v="0"/>
  </r>
  <r>
    <s v="ALZ"/>
    <x v="2"/>
    <x v="4"/>
    <n v="0"/>
    <n v="0"/>
    <n v="0"/>
    <n v="0"/>
    <n v="0"/>
    <n v="0"/>
    <n v="0"/>
    <n v="0"/>
    <n v="0"/>
    <n v="0"/>
    <n v="0"/>
    <n v="0"/>
    <n v="0"/>
  </r>
  <r>
    <s v="AMA"/>
    <x v="8"/>
    <x v="2"/>
    <n v="5.6"/>
    <n v="14.2"/>
    <n v="7.5"/>
    <n v="0"/>
    <n v="0"/>
    <n v="3.4"/>
    <n v="1"/>
    <n v="0"/>
    <n v="0"/>
    <n v="0"/>
    <n v="0"/>
    <n v="0"/>
    <n v="31.699999999999996"/>
  </r>
  <r>
    <s v="AMB"/>
    <x v="0"/>
    <x v="1"/>
    <n v="0"/>
    <n v="0"/>
    <n v="0"/>
    <n v="0"/>
    <n v="0"/>
    <n v="0"/>
    <n v="0"/>
    <n v="0"/>
    <n v="0"/>
    <n v="0"/>
    <n v="0"/>
    <n v="0"/>
    <n v="0"/>
  </r>
  <r>
    <s v="AMC"/>
    <x v="9"/>
    <x v="5"/>
    <n v="0"/>
    <n v="0"/>
    <n v="0"/>
    <n v="0"/>
    <n v="0"/>
    <n v="0"/>
    <n v="0"/>
    <n v="0"/>
    <n v="0"/>
    <n v="0"/>
    <n v="0"/>
    <n v="0"/>
    <n v="0"/>
  </r>
  <r>
    <s v="AMD"/>
    <x v="2"/>
    <x v="2"/>
    <n v="0"/>
    <n v="0"/>
    <n v="0"/>
    <n v="0"/>
    <n v="0"/>
    <n v="0"/>
    <n v="0"/>
    <n v="0"/>
    <n v="0"/>
    <n v="0"/>
    <n v="0"/>
    <n v="0"/>
    <n v="0"/>
  </r>
  <r>
    <s v="AME"/>
    <x v="7"/>
    <x v="0"/>
    <n v="137.6"/>
    <n v="150.4"/>
    <n v="174.7"/>
    <n v="170"/>
    <n v="181.8"/>
    <n v="166.8"/>
    <n v="224"/>
    <n v="119"/>
    <n v="114.1"/>
    <n v="155.30000000000001"/>
    <n v="22.8"/>
    <n v="0"/>
    <n v="1616.4999999999998"/>
  </r>
  <r>
    <s v="AMF"/>
    <x v="0"/>
    <x v="5"/>
    <n v="45.1"/>
    <n v="63.3"/>
    <n v="127.8"/>
    <n v="95.3"/>
    <n v="131.9"/>
    <n v="101.4"/>
    <n v="99.2"/>
    <n v="95"/>
    <n v="91.1"/>
    <n v="124"/>
    <n v="18.2"/>
    <n v="0"/>
    <n v="992.30000000000007"/>
  </r>
  <r>
    <s v="AMG"/>
    <x v="5"/>
    <x v="6"/>
    <n v="153.6"/>
    <n v="180.4"/>
    <n v="124.4"/>
    <n v="139.6"/>
    <n v="170.1"/>
    <n v="170.7"/>
    <n v="152"/>
    <n v="102.8"/>
    <n v="98.5"/>
    <n v="134.1"/>
    <n v="19.7"/>
    <n v="0"/>
    <n v="1445.8999999999999"/>
  </r>
  <r>
    <s v="AMH"/>
    <x v="9"/>
    <x v="4"/>
    <n v="0"/>
    <n v="0"/>
    <n v="0"/>
    <n v="0"/>
    <n v="0"/>
    <n v="0"/>
    <n v="0"/>
    <n v="0"/>
    <n v="0"/>
    <n v="0"/>
    <n v="0"/>
    <n v="0"/>
    <n v="0"/>
  </r>
  <r>
    <s v="AMI"/>
    <x v="4"/>
    <x v="5"/>
    <n v="151.4"/>
    <n v="156.69999999999999"/>
    <n v="173.4"/>
    <n v="87.8"/>
    <n v="144.4"/>
    <n v="220"/>
    <n v="206.5"/>
    <n v="8.6999999999999993"/>
    <n v="8.1999999999999993"/>
    <n v="11.2"/>
    <n v="1.6"/>
    <n v="0"/>
    <n v="1169.8999999999999"/>
  </r>
  <r>
    <s v="AMJ"/>
    <x v="4"/>
    <x v="3"/>
    <n v="182.1"/>
    <n v="159.5"/>
    <n v="115.7"/>
    <n v="163.30000000000001"/>
    <n v="176.5"/>
    <n v="163"/>
    <n v="150.69999999999999"/>
    <n v="349"/>
    <n v="335"/>
    <n v="455.8"/>
    <n v="67"/>
    <n v="0"/>
    <n v="2317.6"/>
  </r>
  <r>
    <s v="AMK"/>
    <x v="2"/>
    <x v="2"/>
    <n v="0"/>
    <n v="0"/>
    <n v="0"/>
    <n v="0"/>
    <n v="0"/>
    <n v="0"/>
    <n v="0"/>
    <n v="0"/>
    <n v="0"/>
    <n v="0"/>
    <n v="0"/>
    <n v="0"/>
    <n v="0"/>
  </r>
  <r>
    <s v="AML"/>
    <x v="0"/>
    <x v="6"/>
    <n v="212.4"/>
    <n v="96.6"/>
    <n v="75.2"/>
    <n v="130.4"/>
    <n v="91.5"/>
    <n v="101.3"/>
    <n v="119.7"/>
    <n v="221.6"/>
    <n v="212.7"/>
    <n v="289.39999999999998"/>
    <n v="42.5"/>
    <n v="0"/>
    <n v="1593.3000000000002"/>
  </r>
  <r>
    <s v="AMM"/>
    <x v="10"/>
    <x v="2"/>
    <n v="0"/>
    <n v="0"/>
    <n v="0"/>
    <n v="0"/>
    <n v="0"/>
    <n v="0"/>
    <n v="0"/>
    <n v="0"/>
    <n v="0"/>
    <n v="0"/>
    <n v="0"/>
    <n v="0"/>
    <n v="0"/>
  </r>
  <r>
    <s v="AMN"/>
    <x v="11"/>
    <x v="0"/>
    <n v="0"/>
    <n v="0"/>
    <n v="0"/>
    <n v="0"/>
    <n v="0"/>
    <n v="0"/>
    <n v="0"/>
    <n v="0"/>
    <n v="0"/>
    <n v="0"/>
    <n v="0"/>
    <n v="0"/>
    <n v="0"/>
  </r>
  <r>
    <s v="AMO"/>
    <x v="12"/>
    <x v="1"/>
    <n v="0"/>
    <n v="0"/>
    <n v="0"/>
    <n v="0"/>
    <n v="0"/>
    <n v="0"/>
    <n v="0"/>
    <n v="0"/>
    <n v="0"/>
    <n v="0"/>
    <n v="0"/>
    <n v="0"/>
    <n v="0"/>
  </r>
  <r>
    <s v="AMP"/>
    <x v="4"/>
    <x v="4"/>
    <n v="172.7"/>
    <n v="92.2"/>
    <n v="220.1"/>
    <n v="104.6"/>
    <n v="157.1"/>
    <n v="229.8"/>
    <n v="235.9"/>
    <n v="153.19999999999999"/>
    <n v="147"/>
    <n v="200"/>
    <n v="29.4"/>
    <n v="0"/>
    <n v="1742.0000000000002"/>
  </r>
  <r>
    <s v="AMQ"/>
    <x v="13"/>
    <x v="8"/>
    <n v="0"/>
    <n v="0"/>
    <n v="0"/>
    <n v="0"/>
    <n v="0"/>
    <n v="0"/>
    <n v="0"/>
    <n v="0"/>
    <n v="0"/>
    <n v="0"/>
    <n v="0"/>
    <n v="0"/>
    <n v="0"/>
  </r>
  <r>
    <s v="AMR"/>
    <x v="10"/>
    <x v="5"/>
    <n v="0"/>
    <n v="0"/>
    <n v="0"/>
    <n v="0"/>
    <n v="0"/>
    <n v="0"/>
    <n v="0"/>
    <n v="0"/>
    <n v="0"/>
    <n v="0"/>
    <n v="0"/>
    <n v="0"/>
    <n v="0"/>
  </r>
  <r>
    <s v="AMS"/>
    <x v="11"/>
    <x v="4"/>
    <n v="0"/>
    <n v="0"/>
    <n v="0"/>
    <n v="0"/>
    <n v="0"/>
    <n v="0"/>
    <n v="0"/>
    <n v="0"/>
    <n v="0"/>
    <n v="0"/>
    <n v="0"/>
    <n v="0"/>
    <n v="0"/>
  </r>
  <r>
    <s v="AMT"/>
    <x v="10"/>
    <x v="0"/>
    <n v="0"/>
    <n v="0"/>
    <n v="0"/>
    <n v="0"/>
    <n v="0"/>
    <n v="0"/>
    <n v="0"/>
    <n v="0"/>
    <n v="0"/>
    <n v="0"/>
    <n v="0"/>
    <n v="0"/>
    <n v="0"/>
  </r>
  <r>
    <s v="AMU"/>
    <x v="1"/>
    <x v="0"/>
    <n v="0"/>
    <n v="0"/>
    <n v="0"/>
    <n v="0"/>
    <n v="0"/>
    <n v="0"/>
    <n v="0"/>
    <n v="0"/>
    <n v="0"/>
    <n v="0"/>
    <n v="0"/>
    <n v="0"/>
    <n v="0"/>
  </r>
  <r>
    <s v="AMV"/>
    <x v="2"/>
    <x v="5"/>
    <n v="119.1"/>
    <n v="97.8"/>
    <n v="134.5"/>
    <n v="117.5"/>
    <n v="114.3"/>
    <n v="144.9"/>
    <n v="207.5"/>
    <n v="231"/>
    <n v="221.7"/>
    <n v="301.60000000000002"/>
    <n v="44.3"/>
    <n v="0"/>
    <n v="1734.2"/>
  </r>
  <r>
    <s v="AMW"/>
    <x v="1"/>
    <x v="5"/>
    <n v="44.4"/>
    <n v="48.7"/>
    <n v="49.2"/>
    <n v="20.7"/>
    <n v="8.9"/>
    <n v="8"/>
    <n v="0"/>
    <n v="0"/>
    <n v="0"/>
    <n v="0"/>
    <n v="0"/>
    <n v="0"/>
    <n v="179.9"/>
  </r>
  <r>
    <s v="AMX"/>
    <x v="11"/>
    <x v="1"/>
    <n v="0"/>
    <n v="0"/>
    <n v="0"/>
    <n v="0"/>
    <n v="0"/>
    <n v="0"/>
    <n v="0"/>
    <n v="0"/>
    <n v="0"/>
    <n v="0"/>
    <n v="0"/>
    <n v="0"/>
    <n v="0"/>
  </r>
  <r>
    <s v="AMY"/>
    <x v="1"/>
    <x v="5"/>
    <n v="0"/>
    <n v="0"/>
    <n v="0"/>
    <n v="0"/>
    <n v="0"/>
    <n v="0"/>
    <n v="0"/>
    <n v="0"/>
    <n v="0"/>
    <n v="0"/>
    <n v="0"/>
    <n v="0"/>
    <n v="0"/>
  </r>
  <r>
    <s v="AMZ"/>
    <x v="5"/>
    <x v="7"/>
    <n v="0"/>
    <n v="0"/>
    <n v="0"/>
    <n v="0"/>
    <n v="0"/>
    <n v="0"/>
    <n v="0"/>
    <n v="0"/>
    <n v="0"/>
    <n v="0"/>
    <n v="0"/>
    <n v="0"/>
    <n v="0"/>
  </r>
  <r>
    <s v="ANA"/>
    <x v="6"/>
    <x v="7"/>
    <n v="24.5"/>
    <n v="73.400000000000006"/>
    <n v="76.7"/>
    <n v="50.5"/>
    <n v="34.6"/>
    <n v="68.2"/>
    <n v="81.400000000000006"/>
    <n v="0"/>
    <n v="0"/>
    <n v="0"/>
    <n v="0"/>
    <n v="0"/>
    <n v="409.30000000000007"/>
  </r>
  <r>
    <s v="ANB"/>
    <x v="10"/>
    <x v="5"/>
    <n v="0"/>
    <n v="0"/>
    <n v="0"/>
    <n v="0"/>
    <n v="0"/>
    <n v="0"/>
    <n v="0"/>
    <n v="0"/>
    <n v="0"/>
    <n v="0"/>
    <n v="0"/>
    <n v="0"/>
    <n v="0"/>
  </r>
  <r>
    <s v="ANC"/>
    <x v="6"/>
    <x v="4"/>
    <n v="0"/>
    <n v="0"/>
    <n v="0"/>
    <n v="0"/>
    <n v="0"/>
    <n v="0"/>
    <n v="0"/>
    <n v="0"/>
    <n v="0"/>
    <n v="0"/>
    <n v="0"/>
    <n v="0"/>
    <n v="0"/>
  </r>
  <r>
    <s v="AND"/>
    <x v="7"/>
    <x v="1"/>
    <n v="0"/>
    <n v="0"/>
    <n v="0"/>
    <n v="0"/>
    <n v="0"/>
    <n v="0"/>
    <n v="0"/>
    <n v="0"/>
    <n v="0"/>
    <n v="0"/>
    <n v="0"/>
    <n v="0"/>
    <n v="0"/>
  </r>
  <r>
    <s v="ANE"/>
    <x v="7"/>
    <x v="2"/>
    <n v="0"/>
    <n v="0"/>
    <n v="0"/>
    <n v="0"/>
    <n v="0"/>
    <n v="0"/>
    <n v="0"/>
    <n v="0"/>
    <n v="0"/>
    <n v="0"/>
    <n v="0"/>
    <n v="0"/>
    <n v="0"/>
  </r>
  <r>
    <s v="ANF"/>
    <x v="10"/>
    <x v="1"/>
    <n v="0"/>
    <n v="0"/>
    <n v="0"/>
    <n v="0"/>
    <n v="0"/>
    <n v="0"/>
    <n v="0"/>
    <n v="0"/>
    <n v="0"/>
    <n v="0"/>
    <n v="0"/>
    <n v="0"/>
    <n v="0"/>
  </r>
  <r>
    <s v="ANG"/>
    <x v="6"/>
    <x v="0"/>
    <n v="177"/>
    <n v="177.9"/>
    <n v="192.7"/>
    <n v="119.4"/>
    <n v="78.2"/>
    <n v="173.8"/>
    <n v="110.2"/>
    <n v="155.69999999999999"/>
    <n v="149.5"/>
    <n v="203.3"/>
    <n v="29.9"/>
    <n v="0"/>
    <n v="1567.6000000000001"/>
  </r>
  <r>
    <s v="ANH"/>
    <x v="3"/>
    <x v="7"/>
    <n v="88.5"/>
    <n v="91.1"/>
    <n v="153.6"/>
    <n v="126.6"/>
    <n v="87.3"/>
    <n v="99.8"/>
    <n v="78.099999999999994"/>
    <n v="85.7"/>
    <n v="82.1"/>
    <n v="111.7"/>
    <n v="16.399999999999999"/>
    <n v="0"/>
    <n v="1020.9"/>
  </r>
  <r>
    <s v="ANI"/>
    <x v="10"/>
    <x v="0"/>
    <n v="0"/>
    <n v="0"/>
    <n v="0"/>
    <n v="0"/>
    <n v="0"/>
    <n v="0"/>
    <n v="0"/>
    <n v="0"/>
    <n v="0"/>
    <n v="0"/>
    <n v="0"/>
    <n v="0"/>
    <n v="0"/>
  </r>
  <r>
    <s v="ANJ"/>
    <x v="12"/>
    <x v="0"/>
    <n v="0"/>
    <n v="0"/>
    <n v="0"/>
    <n v="0"/>
    <n v="0"/>
    <n v="0"/>
    <n v="0"/>
    <n v="0"/>
    <n v="0"/>
    <n v="0"/>
    <n v="0"/>
    <n v="0"/>
    <n v="0"/>
  </r>
  <r>
    <s v="ANK"/>
    <x v="5"/>
    <x v="0"/>
    <n v="58.5"/>
    <n v="43.8"/>
    <n v="63.4"/>
    <n v="46"/>
    <n v="22.5"/>
    <n v="36.200000000000003"/>
    <n v="54.5"/>
    <n v="119"/>
    <n v="114.1"/>
    <n v="155.30000000000001"/>
    <n v="22.8"/>
    <n v="0"/>
    <n v="736.09999999999991"/>
  </r>
  <r>
    <s v="ANL"/>
    <x v="0"/>
    <x v="6"/>
    <n v="0"/>
    <n v="0"/>
    <n v="0"/>
    <n v="0"/>
    <n v="0"/>
    <n v="0"/>
    <n v="0"/>
    <n v="0"/>
    <n v="0"/>
    <n v="0"/>
    <n v="0"/>
    <n v="0"/>
    <n v="0"/>
  </r>
  <r>
    <s v="ANM"/>
    <x v="10"/>
    <x v="6"/>
    <n v="0"/>
    <n v="0"/>
    <n v="0"/>
    <n v="0"/>
    <n v="0"/>
    <n v="0"/>
    <n v="0"/>
    <n v="0"/>
    <n v="0"/>
    <n v="0"/>
    <n v="0"/>
    <n v="0"/>
    <n v="0"/>
  </r>
  <r>
    <s v="ANN"/>
    <x v="1"/>
    <x v="6"/>
    <n v="0"/>
    <n v="0"/>
    <n v="0"/>
    <n v="0"/>
    <n v="0"/>
    <n v="0"/>
    <n v="0"/>
    <n v="0"/>
    <n v="0"/>
    <n v="0"/>
    <n v="0"/>
    <n v="0"/>
    <n v="0"/>
  </r>
  <r>
    <s v="ANO"/>
    <x v="0"/>
    <x v="1"/>
    <n v="0"/>
    <n v="0"/>
    <n v="0"/>
    <n v="0"/>
    <n v="0"/>
    <n v="0"/>
    <n v="0"/>
    <n v="0"/>
    <n v="0"/>
    <n v="0"/>
    <n v="0"/>
    <n v="0"/>
    <n v="0"/>
  </r>
  <r>
    <s v="ANP"/>
    <x v="10"/>
    <x v="8"/>
    <n v="0"/>
    <n v="0"/>
    <n v="0"/>
    <n v="0"/>
    <n v="0"/>
    <n v="0"/>
    <n v="0"/>
    <n v="0"/>
    <n v="0"/>
    <n v="0"/>
    <n v="0"/>
    <n v="0"/>
    <n v="0"/>
  </r>
  <r>
    <s v="ANQ"/>
    <x v="7"/>
    <x v="7"/>
    <n v="0"/>
    <n v="0"/>
    <n v="0"/>
    <n v="0"/>
    <n v="0"/>
    <n v="0"/>
    <n v="0"/>
    <n v="0"/>
    <n v="0"/>
    <n v="0"/>
    <n v="0"/>
    <n v="0"/>
    <n v="0"/>
  </r>
  <r>
    <s v="ANR"/>
    <x v="1"/>
    <x v="1"/>
    <n v="0"/>
    <n v="0"/>
    <n v="0"/>
    <n v="0"/>
    <n v="0"/>
    <n v="0"/>
    <n v="0"/>
    <n v="0"/>
    <n v="0"/>
    <n v="0"/>
    <n v="0"/>
    <n v="0"/>
    <n v="0"/>
  </r>
  <r>
    <s v="ANS"/>
    <x v="3"/>
    <x v="7"/>
    <n v="89.7"/>
    <n v="144.19999999999999"/>
    <n v="113.4"/>
    <n v="47.4"/>
    <n v="59.7"/>
    <n v="36.4"/>
    <n v="49.2"/>
    <n v="37.700000000000003"/>
    <n v="36.1"/>
    <n v="49.2"/>
    <n v="7.2"/>
    <n v="0"/>
    <n v="670.2"/>
  </r>
  <r>
    <s v="ANT"/>
    <x v="6"/>
    <x v="3"/>
    <n v="0"/>
    <n v="0"/>
    <n v="0"/>
    <n v="0"/>
    <n v="0"/>
    <n v="0"/>
    <n v="0"/>
    <n v="0"/>
    <n v="0"/>
    <n v="0"/>
    <n v="0"/>
    <n v="0"/>
    <n v="0"/>
  </r>
  <r>
    <s v="ANU"/>
    <x v="4"/>
    <x v="8"/>
    <n v="0"/>
    <n v="0"/>
    <n v="0"/>
    <n v="0"/>
    <n v="0"/>
    <n v="0"/>
    <n v="0"/>
    <n v="0"/>
    <n v="0"/>
    <n v="0"/>
    <n v="0"/>
    <n v="0"/>
    <n v="0"/>
  </r>
  <r>
    <s v="ANV"/>
    <x v="11"/>
    <x v="4"/>
    <n v="0"/>
    <n v="0"/>
    <n v="0"/>
    <n v="0"/>
    <n v="0"/>
    <n v="0"/>
    <n v="0"/>
    <n v="0"/>
    <n v="0"/>
    <n v="0"/>
    <n v="0"/>
    <n v="0"/>
    <n v="0"/>
  </r>
  <r>
    <s v="ANW"/>
    <x v="13"/>
    <x v="0"/>
    <n v="107.7"/>
    <n v="111.5"/>
    <n v="176.4"/>
    <n v="147.30000000000001"/>
    <n v="134"/>
    <n v="167.1"/>
    <n v="172.6"/>
    <n v="307.10000000000002"/>
    <n v="294.8"/>
    <n v="401.1"/>
    <n v="59"/>
    <n v="0"/>
    <n v="2078.6000000000004"/>
  </r>
  <r>
    <s v="ANX"/>
    <x v="11"/>
    <x v="2"/>
    <n v="89.6"/>
    <n v="103.3"/>
    <n v="141.6"/>
    <n v="99.3"/>
    <n v="95.4"/>
    <n v="157"/>
    <n v="132.5"/>
    <n v="141.19999999999999"/>
    <n v="135.5"/>
    <n v="184.3"/>
    <n v="27.1"/>
    <n v="0"/>
    <n v="1306.8"/>
  </r>
  <r>
    <s v="ANY"/>
    <x v="2"/>
    <x v="8"/>
    <n v="0"/>
    <n v="0"/>
    <n v="0"/>
    <n v="0"/>
    <n v="0"/>
    <n v="0"/>
    <n v="0"/>
    <n v="0"/>
    <n v="0"/>
    <n v="0"/>
    <n v="0"/>
    <n v="0"/>
    <n v="0"/>
  </r>
  <r>
    <s v="ANZ"/>
    <x v="8"/>
    <x v="4"/>
    <n v="0"/>
    <n v="0"/>
    <n v="0"/>
    <n v="0"/>
    <n v="0"/>
    <n v="0"/>
    <n v="0"/>
    <n v="0"/>
    <n v="0"/>
    <n v="0"/>
    <n v="0"/>
    <n v="0"/>
    <n v="0"/>
  </r>
  <r>
    <s v="AOA"/>
    <x v="4"/>
    <x v="2"/>
    <n v="0"/>
    <n v="0"/>
    <n v="0"/>
    <n v="0"/>
    <n v="0"/>
    <n v="0"/>
    <n v="0"/>
    <n v="0"/>
    <n v="0"/>
    <n v="0"/>
    <n v="0"/>
    <n v="0"/>
    <n v="0"/>
  </r>
  <r>
    <s v="AOB"/>
    <x v="11"/>
    <x v="5"/>
    <n v="0"/>
    <n v="0"/>
    <n v="0"/>
    <n v="0"/>
    <n v="0"/>
    <n v="0"/>
    <n v="0"/>
    <n v="0"/>
    <n v="0"/>
    <n v="0"/>
    <n v="0"/>
    <n v="0"/>
    <n v="0"/>
  </r>
  <r>
    <s v="AOC"/>
    <x v="0"/>
    <x v="6"/>
    <n v="108.3"/>
    <n v="115.6"/>
    <n v="114.7"/>
    <n v="69.900000000000006"/>
    <n v="69.8"/>
    <n v="109"/>
    <n v="127.8"/>
    <n v="57.4"/>
    <n v="55"/>
    <n v="74.900000000000006"/>
    <n v="11"/>
    <n v="0"/>
    <n v="913.39999999999986"/>
  </r>
  <r>
    <s v="AOD"/>
    <x v="6"/>
    <x v="3"/>
    <n v="0"/>
    <n v="0"/>
    <n v="0"/>
    <n v="0"/>
    <n v="0"/>
    <n v="0"/>
    <n v="0"/>
    <n v="0"/>
    <n v="0"/>
    <n v="0"/>
    <n v="0"/>
    <n v="0"/>
    <n v="0"/>
  </r>
  <r>
    <s v="AOE"/>
    <x v="7"/>
    <x v="5"/>
    <n v="0"/>
    <n v="0"/>
    <n v="0"/>
    <n v="0"/>
    <n v="0"/>
    <n v="0"/>
    <n v="0"/>
    <n v="0"/>
    <n v="0"/>
    <n v="0"/>
    <n v="0"/>
    <n v="0"/>
    <n v="0"/>
  </r>
  <r>
    <s v="AOF"/>
    <x v="10"/>
    <x v="5"/>
    <n v="0"/>
    <n v="0"/>
    <n v="0"/>
    <n v="0"/>
    <n v="0"/>
    <n v="0"/>
    <n v="0"/>
    <n v="0"/>
    <n v="0"/>
    <n v="0"/>
    <n v="0"/>
    <n v="0"/>
    <n v="0"/>
  </r>
  <r>
    <s v="AOG"/>
    <x v="3"/>
    <x v="5"/>
    <n v="0"/>
    <n v="0"/>
    <n v="0"/>
    <n v="0"/>
    <n v="0"/>
    <n v="0"/>
    <n v="0"/>
    <n v="0"/>
    <n v="0"/>
    <n v="0"/>
    <n v="0"/>
    <n v="0"/>
    <n v="0"/>
  </r>
  <r>
    <s v="AOH"/>
    <x v="7"/>
    <x v="2"/>
    <n v="0"/>
    <n v="0"/>
    <n v="0"/>
    <n v="0"/>
    <n v="0"/>
    <n v="0"/>
    <n v="0"/>
    <n v="0"/>
    <n v="0"/>
    <n v="0"/>
    <n v="0"/>
    <n v="0"/>
    <n v="0"/>
  </r>
  <r>
    <s v="AOI"/>
    <x v="7"/>
    <x v="3"/>
    <n v="193.7"/>
    <n v="136.1"/>
    <n v="179.3"/>
    <n v="163.5"/>
    <n v="165.8"/>
    <n v="216.1"/>
    <n v="184.9"/>
    <n v="189.1"/>
    <n v="181.5"/>
    <n v="246.9"/>
    <n v="36.299999999999997"/>
    <n v="0"/>
    <n v="1893.1999999999998"/>
  </r>
  <r>
    <s v="AOJ"/>
    <x v="0"/>
    <x v="5"/>
    <n v="159.4"/>
    <n v="188.9"/>
    <n v="114"/>
    <n v="175.6"/>
    <n v="151.80000000000001"/>
    <n v="161"/>
    <n v="157.80000000000001"/>
    <n v="149.80000000000001"/>
    <n v="143.69999999999999"/>
    <n v="195.5"/>
    <n v="28.7"/>
    <n v="0"/>
    <n v="1626.2"/>
  </r>
  <r>
    <s v="AOK"/>
    <x v="1"/>
    <x v="6"/>
    <n v="0"/>
    <n v="0"/>
    <n v="0"/>
    <n v="0"/>
    <n v="0"/>
    <n v="0"/>
    <n v="0"/>
    <n v="0"/>
    <n v="0"/>
    <n v="0"/>
    <n v="0"/>
    <n v="0"/>
    <n v="0"/>
  </r>
  <r>
    <s v="AOL"/>
    <x v="7"/>
    <x v="0"/>
    <n v="15.3"/>
    <n v="76.400000000000006"/>
    <n v="106.4"/>
    <n v="168.7"/>
    <n v="160.9"/>
    <n v="153.6"/>
    <n v="152.30000000000001"/>
    <n v="247.2"/>
    <n v="237.3"/>
    <n v="322.89999999999998"/>
    <n v="47.5"/>
    <n v="0"/>
    <n v="1688.5"/>
  </r>
  <r>
    <s v="AOM"/>
    <x v="12"/>
    <x v="0"/>
    <n v="52.5"/>
    <n v="59.2"/>
    <n v="67.099999999999994"/>
    <n v="45.4"/>
    <n v="38"/>
    <n v="67.900000000000006"/>
    <n v="46"/>
    <n v="49.7"/>
    <n v="47.6"/>
    <n v="64.8"/>
    <n v="9.5"/>
    <n v="0"/>
    <n v="547.70000000000005"/>
  </r>
  <r>
    <s v="AON"/>
    <x v="4"/>
    <x v="0"/>
    <n v="0"/>
    <n v="0"/>
    <n v="0"/>
    <n v="0"/>
    <n v="0"/>
    <n v="0"/>
    <n v="0"/>
    <n v="0"/>
    <n v="0"/>
    <n v="0"/>
    <n v="0"/>
    <n v="0"/>
    <n v="0"/>
  </r>
  <r>
    <s v="AOO"/>
    <x v="9"/>
    <x v="4"/>
    <n v="0"/>
    <n v="0"/>
    <n v="0"/>
    <n v="0"/>
    <n v="0"/>
    <n v="0"/>
    <n v="0"/>
    <n v="0"/>
    <n v="0"/>
    <n v="0"/>
    <n v="0"/>
    <n v="0"/>
    <n v="0"/>
  </r>
  <r>
    <s v="AOP"/>
    <x v="6"/>
    <x v="2"/>
    <n v="0"/>
    <n v="0"/>
    <n v="0"/>
    <n v="0"/>
    <n v="0"/>
    <n v="0"/>
    <n v="0"/>
    <n v="0"/>
    <n v="0"/>
    <n v="0"/>
    <n v="0"/>
    <n v="0"/>
    <n v="0"/>
  </r>
  <r>
    <s v="AOQ"/>
    <x v="6"/>
    <x v="1"/>
    <n v="0"/>
    <n v="0"/>
    <n v="0"/>
    <n v="0"/>
    <n v="0"/>
    <n v="0"/>
    <n v="0"/>
    <n v="0"/>
    <n v="0"/>
    <n v="0"/>
    <n v="0"/>
    <n v="0"/>
    <n v="0"/>
  </r>
  <r>
    <s v="AOR"/>
    <x v="8"/>
    <x v="5"/>
    <n v="0"/>
    <n v="0"/>
    <n v="0"/>
    <n v="0"/>
    <n v="0"/>
    <n v="0"/>
    <n v="0"/>
    <n v="0"/>
    <n v="0"/>
    <n v="0"/>
    <n v="0"/>
    <n v="0"/>
    <n v="0"/>
  </r>
  <r>
    <s v="AOS"/>
    <x v="2"/>
    <x v="7"/>
    <n v="0"/>
    <n v="0"/>
    <n v="0"/>
    <n v="0"/>
    <n v="4.8"/>
    <n v="23.8"/>
    <n v="16.7"/>
    <n v="0"/>
    <n v="0"/>
    <n v="0"/>
    <n v="0"/>
    <n v="0"/>
    <n v="45.3"/>
  </r>
  <r>
    <s v="AOT"/>
    <x v="2"/>
    <x v="6"/>
    <n v="75.599999999999994"/>
    <n v="126"/>
    <n v="122.3"/>
    <n v="42.2"/>
    <n v="31.9"/>
    <n v="1.1000000000000001"/>
    <n v="0"/>
    <n v="0"/>
    <n v="0"/>
    <n v="0"/>
    <n v="0"/>
    <n v="0"/>
    <n v="399.09999999999997"/>
  </r>
  <r>
    <s v="AOU"/>
    <x v="8"/>
    <x v="4"/>
    <n v="0"/>
    <n v="0"/>
    <n v="0"/>
    <n v="0"/>
    <n v="0"/>
    <n v="0"/>
    <n v="0"/>
    <n v="0"/>
    <n v="0"/>
    <n v="0"/>
    <n v="0"/>
    <n v="0"/>
    <n v="0"/>
  </r>
  <r>
    <s v="AOV"/>
    <x v="3"/>
    <x v="2"/>
    <n v="66.099999999999994"/>
    <n v="80.099999999999994"/>
    <n v="61.5"/>
    <n v="21.4"/>
    <n v="38.1"/>
    <n v="0"/>
    <n v="0"/>
    <n v="0"/>
    <n v="0"/>
    <n v="0"/>
    <n v="0"/>
    <n v="0"/>
    <n v="267.2"/>
  </r>
  <r>
    <s v="AOW"/>
    <x v="2"/>
    <x v="8"/>
    <n v="0"/>
    <n v="0"/>
    <n v="0"/>
    <n v="0"/>
    <n v="0"/>
    <n v="0"/>
    <n v="0"/>
    <n v="0"/>
    <n v="0"/>
    <n v="0"/>
    <n v="0"/>
    <n v="0"/>
    <n v="0"/>
  </r>
  <r>
    <s v="AOX"/>
    <x v="4"/>
    <x v="3"/>
    <n v="0"/>
    <n v="0"/>
    <n v="0"/>
    <n v="0"/>
    <n v="0"/>
    <n v="0"/>
    <n v="0"/>
    <n v="0"/>
    <n v="0"/>
    <n v="0"/>
    <n v="0"/>
    <n v="0"/>
    <n v="0"/>
  </r>
  <r>
    <s v="AOY"/>
    <x v="9"/>
    <x v="3"/>
    <n v="0"/>
    <n v="0"/>
    <n v="0"/>
    <n v="0"/>
    <n v="0"/>
    <n v="0"/>
    <n v="0"/>
    <n v="0"/>
    <n v="0"/>
    <n v="0"/>
    <n v="0"/>
    <n v="0"/>
    <n v="0"/>
  </r>
  <r>
    <s v="AOZ"/>
    <x v="12"/>
    <x v="2"/>
    <n v="0"/>
    <n v="0"/>
    <n v="0"/>
    <n v="0"/>
    <n v="0"/>
    <n v="0"/>
    <n v="0"/>
    <n v="0"/>
    <n v="0"/>
    <n v="0"/>
    <n v="0"/>
    <n v="0"/>
    <n v="0"/>
  </r>
  <r>
    <s v="APA"/>
    <x v="7"/>
    <x v="7"/>
    <n v="0"/>
    <n v="0"/>
    <n v="0"/>
    <n v="0"/>
    <n v="0"/>
    <n v="0"/>
    <n v="0"/>
    <n v="0"/>
    <n v="0"/>
    <n v="0"/>
    <n v="0"/>
    <n v="0"/>
    <n v="0"/>
  </r>
  <r>
    <s v="APB"/>
    <x v="5"/>
    <x v="2"/>
    <n v="0"/>
    <n v="0"/>
    <n v="0"/>
    <n v="0"/>
    <n v="0"/>
    <n v="0"/>
    <n v="0"/>
    <n v="0"/>
    <n v="0"/>
    <n v="0"/>
    <n v="0"/>
    <n v="0"/>
    <n v="0"/>
  </r>
  <r>
    <s v="APC"/>
    <x v="0"/>
    <x v="3"/>
    <n v="0"/>
    <n v="0"/>
    <n v="0"/>
    <n v="0"/>
    <n v="0"/>
    <n v="0"/>
    <n v="0"/>
    <n v="0"/>
    <n v="0"/>
    <n v="0"/>
    <n v="0"/>
    <n v="0"/>
    <n v="0"/>
  </r>
  <r>
    <s v="APD"/>
    <x v="5"/>
    <x v="8"/>
    <n v="0"/>
    <n v="40.1"/>
    <n v="119.5"/>
    <n v="123.7"/>
    <n v="35.700000000000003"/>
    <n v="111"/>
    <n v="114.3"/>
    <n v="24.1"/>
    <n v="23"/>
    <n v="31.3"/>
    <n v="4.5999999999999996"/>
    <n v="0"/>
    <n v="627.29999999999995"/>
  </r>
  <r>
    <s v="APE"/>
    <x v="12"/>
    <x v="1"/>
    <n v="0"/>
    <n v="0"/>
    <n v="0"/>
    <n v="0"/>
    <n v="0"/>
    <n v="0"/>
    <n v="0"/>
    <n v="0"/>
    <n v="0"/>
    <n v="0"/>
    <n v="0"/>
    <n v="0"/>
    <n v="0"/>
  </r>
  <r>
    <s v="APF"/>
    <x v="1"/>
    <x v="4"/>
    <n v="0"/>
    <n v="0"/>
    <n v="0"/>
    <n v="0"/>
    <n v="0"/>
    <n v="0"/>
    <n v="0"/>
    <n v="0"/>
    <n v="0"/>
    <n v="0"/>
    <n v="0"/>
    <n v="0"/>
    <n v="0"/>
  </r>
  <r>
    <s v="APG"/>
    <x v="3"/>
    <x v="2"/>
    <n v="0"/>
    <n v="0"/>
    <n v="0"/>
    <n v="0"/>
    <n v="0"/>
    <n v="0"/>
    <n v="0"/>
    <n v="0"/>
    <n v="0"/>
    <n v="0"/>
    <n v="0"/>
    <n v="0"/>
    <n v="0"/>
  </r>
  <r>
    <s v="APH"/>
    <x v="11"/>
    <x v="3"/>
    <n v="0"/>
    <n v="0"/>
    <n v="0"/>
    <n v="0"/>
    <n v="0"/>
    <n v="0"/>
    <n v="0"/>
    <n v="0"/>
    <n v="0"/>
    <n v="0"/>
    <n v="0"/>
    <n v="0"/>
    <n v="0"/>
  </r>
  <r>
    <s v="API"/>
    <x v="4"/>
    <x v="4"/>
    <n v="0"/>
    <n v="0"/>
    <n v="0"/>
    <n v="0"/>
    <n v="0"/>
    <n v="0"/>
    <n v="0"/>
    <n v="0"/>
    <n v="0"/>
    <n v="0"/>
    <n v="0"/>
    <n v="0"/>
    <n v="0"/>
  </r>
  <r>
    <s v="APJ"/>
    <x v="5"/>
    <x v="7"/>
    <n v="0"/>
    <n v="0"/>
    <n v="0"/>
    <n v="0"/>
    <n v="0"/>
    <n v="0"/>
    <n v="0"/>
    <n v="0"/>
    <n v="0"/>
    <n v="0"/>
    <n v="0"/>
    <n v="0"/>
    <n v="0"/>
  </r>
  <r>
    <s v="APK"/>
    <x v="10"/>
    <x v="6"/>
    <n v="0"/>
    <n v="0"/>
    <n v="0"/>
    <n v="0"/>
    <n v="0"/>
    <n v="0"/>
    <n v="0"/>
    <n v="0"/>
    <n v="0"/>
    <n v="0"/>
    <n v="0"/>
    <n v="0"/>
    <n v="0"/>
  </r>
  <r>
    <s v="APL"/>
    <x v="0"/>
    <x v="6"/>
    <n v="59.7"/>
    <n v="54.4"/>
    <n v="93.6"/>
    <n v="134.30000000000001"/>
    <n v="69.099999999999994"/>
    <n v="103"/>
    <n v="62.9"/>
    <n v="55.7"/>
    <n v="53.4"/>
    <n v="72.599999999999994"/>
    <n v="10.7"/>
    <n v="0"/>
    <n v="769.40000000000009"/>
  </r>
  <r>
    <s v="APM"/>
    <x v="8"/>
    <x v="0"/>
    <n v="0"/>
    <n v="0"/>
    <n v="0"/>
    <n v="0"/>
    <n v="0"/>
    <n v="0"/>
    <n v="0"/>
    <n v="0"/>
    <n v="0"/>
    <n v="0"/>
    <n v="0"/>
    <n v="0"/>
    <n v="0"/>
  </r>
  <r>
    <s v="APN"/>
    <x v="3"/>
    <x v="7"/>
    <n v="0"/>
    <n v="0"/>
    <n v="0"/>
    <n v="0"/>
    <n v="0"/>
    <n v="0"/>
    <n v="0"/>
    <n v="0"/>
    <n v="0"/>
    <n v="0"/>
    <n v="0"/>
    <n v="0"/>
    <n v="0"/>
  </r>
  <r>
    <s v="APO"/>
    <x v="7"/>
    <x v="8"/>
    <n v="45.6"/>
    <n v="74.400000000000006"/>
    <n v="61.6"/>
    <n v="27.9"/>
    <n v="46.4"/>
    <n v="56.3"/>
    <n v="55.7"/>
    <n v="104.4"/>
    <n v="100.2"/>
    <n v="136.30000000000001"/>
    <n v="20"/>
    <n v="0"/>
    <n v="728.8"/>
  </r>
  <r>
    <s v="APP"/>
    <x v="2"/>
    <x v="2"/>
    <n v="0"/>
    <n v="0"/>
    <n v="0"/>
    <n v="0"/>
    <n v="0"/>
    <n v="0"/>
    <n v="0"/>
    <n v="0"/>
    <n v="0"/>
    <n v="0"/>
    <n v="0"/>
    <n v="0"/>
    <n v="0"/>
  </r>
  <r>
    <s v="APQ"/>
    <x v="11"/>
    <x v="1"/>
    <n v="3.2"/>
    <n v="3.7"/>
    <n v="8.6999999999999993"/>
    <n v="2.9"/>
    <n v="2.1"/>
    <n v="9.6"/>
    <n v="8.8000000000000007"/>
    <n v="10.4"/>
    <n v="9.9"/>
    <n v="13.4"/>
    <n v="2"/>
    <n v="0"/>
    <n v="74.7"/>
  </r>
  <r>
    <s v="APR"/>
    <x v="6"/>
    <x v="3"/>
    <n v="0"/>
    <n v="0"/>
    <n v="0"/>
    <n v="0"/>
    <n v="0"/>
    <n v="0"/>
    <n v="0"/>
    <n v="0"/>
    <n v="0"/>
    <n v="0"/>
    <n v="0"/>
    <n v="0"/>
    <n v="0"/>
  </r>
  <r>
    <s v="APS"/>
    <x v="4"/>
    <x v="6"/>
    <n v="0"/>
    <n v="0"/>
    <n v="0"/>
    <n v="0"/>
    <n v="0"/>
    <n v="0"/>
    <n v="0"/>
    <n v="0"/>
    <n v="0"/>
    <n v="0"/>
    <n v="0"/>
    <n v="0"/>
    <n v="0"/>
  </r>
  <r>
    <s v="APT"/>
    <x v="5"/>
    <x v="6"/>
    <n v="0"/>
    <n v="0"/>
    <n v="0"/>
    <n v="0"/>
    <n v="0"/>
    <n v="0"/>
    <n v="0"/>
    <n v="0"/>
    <n v="0"/>
    <n v="0"/>
    <n v="0"/>
    <n v="0"/>
    <n v="0"/>
  </r>
  <r>
    <s v="APU"/>
    <x v="4"/>
    <x v="5"/>
    <n v="0"/>
    <n v="0"/>
    <n v="0"/>
    <n v="0"/>
    <n v="0"/>
    <n v="0"/>
    <n v="0"/>
    <n v="0"/>
    <n v="0"/>
    <n v="0"/>
    <n v="0"/>
    <n v="0"/>
    <n v="0"/>
  </r>
  <r>
    <s v="APV"/>
    <x v="11"/>
    <x v="1"/>
    <n v="0"/>
    <n v="0"/>
    <n v="0"/>
    <n v="0"/>
    <n v="0"/>
    <n v="0"/>
    <n v="0"/>
    <n v="0"/>
    <n v="0"/>
    <n v="0"/>
    <n v="0"/>
    <n v="0"/>
    <n v="0"/>
  </r>
  <r>
    <s v="APW"/>
    <x v="4"/>
    <x v="4"/>
    <n v="0"/>
    <n v="0"/>
    <n v="0"/>
    <n v="0"/>
    <n v="0"/>
    <n v="0"/>
    <n v="0"/>
    <n v="0"/>
    <n v="0"/>
    <n v="0"/>
    <n v="0"/>
    <n v="0"/>
    <n v="0"/>
  </r>
  <r>
    <s v="APX"/>
    <x v="4"/>
    <x v="5"/>
    <n v="0"/>
    <n v="0"/>
    <n v="0"/>
    <n v="0"/>
    <n v="0"/>
    <n v="0"/>
    <n v="0"/>
    <n v="0"/>
    <n v="0"/>
    <n v="0"/>
    <n v="0"/>
    <n v="0"/>
    <n v="0"/>
  </r>
  <r>
    <s v="APY"/>
    <x v="8"/>
    <x v="8"/>
    <n v="0"/>
    <n v="0"/>
    <n v="0"/>
    <n v="0"/>
    <n v="0"/>
    <n v="0"/>
    <n v="0"/>
    <n v="0"/>
    <n v="0"/>
    <n v="0"/>
    <n v="0"/>
    <n v="0"/>
    <n v="0"/>
  </r>
  <r>
    <s v="APZ"/>
    <x v="9"/>
    <x v="0"/>
    <n v="0"/>
    <n v="0"/>
    <n v="0"/>
    <n v="0"/>
    <n v="0"/>
    <n v="0"/>
    <n v="0"/>
    <n v="0"/>
    <n v="0"/>
    <n v="0"/>
    <n v="0"/>
    <n v="0"/>
    <n v="0"/>
  </r>
  <r>
    <s v="AQA"/>
    <x v="10"/>
    <x v="4"/>
    <n v="0"/>
    <n v="0"/>
    <n v="0"/>
    <n v="0"/>
    <n v="0"/>
    <n v="0"/>
    <n v="0"/>
    <n v="0"/>
    <n v="0"/>
    <n v="0"/>
    <n v="0"/>
    <n v="0"/>
    <n v="0"/>
  </r>
  <r>
    <s v="AQB"/>
    <x v="13"/>
    <x v="3"/>
    <n v="0"/>
    <n v="0"/>
    <n v="0"/>
    <n v="0"/>
    <n v="0"/>
    <n v="0"/>
    <n v="0"/>
    <n v="0"/>
    <n v="0"/>
    <n v="0"/>
    <n v="0"/>
    <n v="0"/>
    <n v="0"/>
  </r>
  <r>
    <s v="AQC"/>
    <x v="9"/>
    <x v="8"/>
    <n v="77"/>
    <n v="85"/>
    <n v="81.099999999999994"/>
    <n v="45.3"/>
    <n v="62.2"/>
    <n v="58.7"/>
    <n v="47.2"/>
    <n v="166"/>
    <n v="159.30000000000001"/>
    <n v="216.7"/>
    <n v="31.9"/>
    <n v="0"/>
    <n v="1030.4000000000001"/>
  </r>
  <r>
    <s v="AQD"/>
    <x v="1"/>
    <x v="5"/>
    <n v="0"/>
    <n v="0"/>
    <n v="0"/>
    <n v="0"/>
    <n v="0"/>
    <n v="0"/>
    <n v="0"/>
    <n v="0"/>
    <n v="0"/>
    <n v="0"/>
    <n v="0"/>
    <n v="0"/>
    <n v="0"/>
  </r>
  <r>
    <s v="AQE"/>
    <x v="4"/>
    <x v="2"/>
    <n v="0"/>
    <n v="0"/>
    <n v="0"/>
    <n v="0"/>
    <n v="0"/>
    <n v="0"/>
    <n v="0"/>
    <n v="0"/>
    <n v="0"/>
    <n v="0"/>
    <n v="0"/>
    <n v="0"/>
    <n v="0"/>
  </r>
  <r>
    <s v="AQF"/>
    <x v="9"/>
    <x v="8"/>
    <n v="0"/>
    <n v="0"/>
    <n v="0"/>
    <n v="0"/>
    <n v="0"/>
    <n v="0"/>
    <n v="0"/>
    <n v="0"/>
    <n v="0"/>
    <n v="0"/>
    <n v="0"/>
    <n v="0"/>
    <n v="0"/>
  </r>
  <r>
    <s v="AQG"/>
    <x v="1"/>
    <x v="2"/>
    <n v="0"/>
    <n v="0"/>
    <n v="0"/>
    <n v="0"/>
    <n v="0"/>
    <n v="0"/>
    <n v="0"/>
    <n v="0"/>
    <n v="0"/>
    <n v="0"/>
    <n v="0"/>
    <n v="0"/>
    <n v="0"/>
  </r>
  <r>
    <s v="AQH"/>
    <x v="11"/>
    <x v="1"/>
    <n v="0"/>
    <n v="0"/>
    <n v="0"/>
    <n v="0"/>
    <n v="0"/>
    <n v="0"/>
    <n v="0"/>
    <n v="0"/>
    <n v="0"/>
    <n v="0"/>
    <n v="0"/>
    <n v="0"/>
    <n v="0"/>
  </r>
  <r>
    <s v="AQI"/>
    <x v="11"/>
    <x v="8"/>
    <n v="0"/>
    <n v="0"/>
    <n v="0"/>
    <n v="0"/>
    <n v="0"/>
    <n v="0"/>
    <n v="0"/>
    <n v="0"/>
    <n v="0"/>
    <n v="0"/>
    <n v="0"/>
    <n v="0"/>
    <n v="0"/>
  </r>
  <r>
    <s v="AQJ"/>
    <x v="9"/>
    <x v="4"/>
    <n v="0"/>
    <n v="0"/>
    <n v="0"/>
    <n v="0"/>
    <n v="0"/>
    <n v="0"/>
    <n v="0"/>
    <n v="0"/>
    <n v="0"/>
    <n v="0"/>
    <n v="0"/>
    <n v="0"/>
    <n v="0"/>
  </r>
  <r>
    <s v="AQK"/>
    <x v="10"/>
    <x v="8"/>
    <n v="0"/>
    <n v="0"/>
    <n v="0"/>
    <n v="0"/>
    <n v="0"/>
    <n v="0"/>
    <n v="0"/>
    <n v="0"/>
    <n v="0"/>
    <n v="0"/>
    <n v="0"/>
    <n v="0"/>
    <n v="0"/>
  </r>
  <r>
    <s v="AQL"/>
    <x v="3"/>
    <x v="7"/>
    <n v="0"/>
    <n v="0"/>
    <n v="0"/>
    <n v="0"/>
    <n v="98.9"/>
    <n v="70.8"/>
    <n v="107"/>
    <n v="59.1"/>
    <n v="56.7"/>
    <n v="77.099999999999994"/>
    <n v="11.3"/>
    <n v="0"/>
    <n v="480.90000000000003"/>
  </r>
  <r>
    <s v="AQM"/>
    <x v="10"/>
    <x v="4"/>
    <n v="0"/>
    <n v="0"/>
    <n v="0"/>
    <n v="0"/>
    <n v="0"/>
    <n v="0"/>
    <n v="0"/>
    <n v="0"/>
    <n v="0"/>
    <n v="0"/>
    <n v="0"/>
    <n v="0"/>
    <n v="0"/>
  </r>
  <r>
    <s v="AQN"/>
    <x v="5"/>
    <x v="3"/>
    <n v="0"/>
    <n v="0"/>
    <n v="0"/>
    <n v="0"/>
    <n v="0"/>
    <n v="0"/>
    <n v="0"/>
    <n v="0"/>
    <n v="0"/>
    <n v="0"/>
    <n v="0"/>
    <n v="0"/>
    <n v="0"/>
  </r>
  <r>
    <s v="AQO"/>
    <x v="3"/>
    <x v="5"/>
    <n v="0"/>
    <n v="0"/>
    <n v="0"/>
    <n v="0"/>
    <n v="0"/>
    <n v="0"/>
    <n v="0"/>
    <n v="0"/>
    <n v="0"/>
    <n v="0"/>
    <n v="0"/>
    <n v="0"/>
    <n v="0"/>
  </r>
  <r>
    <s v="AQP"/>
    <x v="11"/>
    <x v="2"/>
    <n v="112.4"/>
    <n v="143.1"/>
    <n v="202"/>
    <n v="89.8"/>
    <n v="99.6"/>
    <n v="208.2"/>
    <n v="160.1"/>
    <n v="91.6"/>
    <n v="134.80000000000001"/>
    <n v="97.2"/>
    <n v="21"/>
    <n v="0"/>
    <n v="1359.8"/>
  </r>
  <r>
    <s v="AQQ"/>
    <x v="0"/>
    <x v="7"/>
    <n v="0"/>
    <n v="0"/>
    <n v="0"/>
    <n v="0"/>
    <n v="0"/>
    <n v="0"/>
    <n v="0"/>
    <n v="0"/>
    <n v="0"/>
    <n v="0"/>
    <n v="0"/>
    <n v="0"/>
    <n v="0"/>
  </r>
  <r>
    <s v="AQR"/>
    <x v="4"/>
    <x v="1"/>
    <n v="0"/>
    <n v="0"/>
    <n v="0"/>
    <n v="0"/>
    <n v="0"/>
    <n v="0"/>
    <n v="0"/>
    <n v="0"/>
    <n v="0"/>
    <n v="0"/>
    <n v="0"/>
    <n v="0"/>
    <n v="0"/>
  </r>
  <r>
    <s v="AQS"/>
    <x v="10"/>
    <x v="1"/>
    <n v="102.5"/>
    <n v="84.7"/>
    <n v="78.599999999999994"/>
    <n v="77.900000000000006"/>
    <n v="85.6"/>
    <n v="95"/>
    <n v="83.6"/>
    <n v="44.6"/>
    <n v="42.7"/>
    <n v="58.1"/>
    <n v="8.5"/>
    <n v="0"/>
    <n v="761.80000000000007"/>
  </r>
  <r>
    <s v="AQT"/>
    <x v="5"/>
    <x v="4"/>
    <n v="39.799999999999997"/>
    <n v="67"/>
    <n v="39.4"/>
    <n v="29"/>
    <n v="19.899999999999999"/>
    <n v="27.5"/>
    <n v="46.8"/>
    <n v="77.900000000000006"/>
    <n v="74.7"/>
    <n v="101.7"/>
    <n v="14.9"/>
    <n v="0"/>
    <n v="538.59999999999991"/>
  </r>
  <r>
    <s v="AQU"/>
    <x v="8"/>
    <x v="4"/>
    <n v="34.200000000000003"/>
    <n v="11.9"/>
    <n v="0"/>
    <n v="0"/>
    <n v="0"/>
    <n v="0"/>
    <n v="9.1999999999999993"/>
    <n v="23.2"/>
    <n v="22.2"/>
    <n v="30.2"/>
    <n v="4.4000000000000004"/>
    <n v="0"/>
    <n v="135.30000000000001"/>
  </r>
  <r>
    <s v="AQV"/>
    <x v="1"/>
    <x v="3"/>
    <n v="0"/>
    <n v="0"/>
    <n v="0"/>
    <n v="0"/>
    <n v="0"/>
    <n v="0"/>
    <n v="0"/>
    <n v="0"/>
    <n v="0"/>
    <n v="0"/>
    <n v="0"/>
    <n v="0"/>
    <n v="0"/>
  </r>
  <r>
    <s v="AQW"/>
    <x v="0"/>
    <x v="4"/>
    <n v="253.7"/>
    <n v="212"/>
    <n v="280.5"/>
    <n v="279.2"/>
    <n v="234.5"/>
    <n v="213.9"/>
    <n v="237.9"/>
    <n v="444.8"/>
    <n v="427"/>
    <n v="580.9"/>
    <n v="85.4"/>
    <n v="0"/>
    <n v="3249.8000000000006"/>
  </r>
  <r>
    <s v="AQX"/>
    <x v="2"/>
    <x v="8"/>
    <n v="0"/>
    <n v="0"/>
    <n v="0"/>
    <n v="0"/>
    <n v="0"/>
    <n v="0"/>
    <n v="0"/>
    <n v="0"/>
    <n v="0"/>
    <n v="0"/>
    <n v="0"/>
    <n v="0"/>
    <n v="0"/>
  </r>
  <r>
    <s v="AQY"/>
    <x v="13"/>
    <x v="6"/>
    <n v="0"/>
    <n v="0"/>
    <n v="0"/>
    <n v="0"/>
    <n v="0"/>
    <n v="0"/>
    <n v="0"/>
    <n v="0"/>
    <n v="0"/>
    <n v="0"/>
    <n v="0"/>
    <n v="0"/>
    <n v="0"/>
  </r>
  <r>
    <s v="AQZ"/>
    <x v="12"/>
    <x v="0"/>
    <n v="0"/>
    <n v="0"/>
    <n v="0"/>
    <n v="0"/>
    <n v="0"/>
    <n v="0"/>
    <n v="0"/>
    <n v="0"/>
    <n v="0"/>
    <n v="0"/>
    <n v="0"/>
    <n v="0"/>
    <n v="0"/>
  </r>
  <r>
    <s v="ARA"/>
    <x v="13"/>
    <x v="8"/>
    <n v="0"/>
    <n v="0"/>
    <n v="0"/>
    <n v="0"/>
    <n v="0"/>
    <n v="0"/>
    <n v="0"/>
    <n v="0"/>
    <n v="0"/>
    <n v="0"/>
    <n v="0"/>
    <n v="0"/>
    <n v="0"/>
  </r>
  <r>
    <s v="ARB"/>
    <x v="3"/>
    <x v="5"/>
    <n v="0"/>
    <n v="0"/>
    <n v="0"/>
    <n v="0"/>
    <n v="0"/>
    <n v="0"/>
    <n v="0"/>
    <n v="0"/>
    <n v="0"/>
    <n v="0"/>
    <n v="0"/>
    <n v="0"/>
    <n v="0"/>
  </r>
  <r>
    <s v="ARC"/>
    <x v="5"/>
    <x v="4"/>
    <n v="0"/>
    <n v="0"/>
    <n v="0"/>
    <n v="0"/>
    <n v="0"/>
    <n v="0"/>
    <n v="0"/>
    <n v="0"/>
    <n v="0"/>
    <n v="0"/>
    <n v="0"/>
    <n v="0"/>
    <n v="0"/>
  </r>
  <r>
    <s v="ARD"/>
    <x v="0"/>
    <x v="0"/>
    <n v="0"/>
    <n v="0"/>
    <n v="0"/>
    <n v="0"/>
    <n v="0"/>
    <n v="0"/>
    <n v="0"/>
    <n v="0"/>
    <n v="0"/>
    <n v="0"/>
    <n v="0"/>
    <n v="0"/>
    <n v="0"/>
  </r>
  <r>
    <s v="ARE"/>
    <x v="3"/>
    <x v="4"/>
    <n v="0"/>
    <n v="0"/>
    <n v="0"/>
    <n v="0"/>
    <n v="0"/>
    <n v="0"/>
    <n v="0"/>
    <n v="0"/>
    <n v="0"/>
    <n v="0"/>
    <n v="0"/>
    <n v="0"/>
    <n v="0"/>
  </r>
  <r>
    <s v="ARF"/>
    <x v="5"/>
    <x v="1"/>
    <n v="113.2"/>
    <n v="122.5"/>
    <n v="120.1"/>
    <n v="107.1"/>
    <n v="93.6"/>
    <n v="77.099999999999994"/>
    <n v="119.3"/>
    <n v="129.19999999999999"/>
    <n v="124"/>
    <n v="168.7"/>
    <n v="24.8"/>
    <n v="0"/>
    <n v="1199.5999999999999"/>
  </r>
  <r>
    <s v="ARG"/>
    <x v="5"/>
    <x v="0"/>
    <n v="0"/>
    <n v="0"/>
    <n v="0"/>
    <n v="0"/>
    <n v="0"/>
    <n v="0"/>
    <n v="0"/>
    <n v="0"/>
    <n v="0"/>
    <n v="0"/>
    <n v="0"/>
    <n v="0"/>
    <n v="0"/>
  </r>
  <r>
    <s v="ARH"/>
    <x v="3"/>
    <x v="7"/>
    <n v="385.1"/>
    <n v="137"/>
    <n v="112.9"/>
    <n v="106.9"/>
    <n v="116.2"/>
    <n v="85.8"/>
    <n v="37.299999999999997"/>
    <n v="89"/>
    <n v="85.4"/>
    <n v="116.2"/>
    <n v="17.100000000000001"/>
    <n v="0"/>
    <n v="1288.8999999999999"/>
  </r>
  <r>
    <s v="ARI"/>
    <x v="6"/>
    <x v="8"/>
    <n v="10.5"/>
    <n v="108.4"/>
    <n v="112.8"/>
    <n v="158.1"/>
    <n v="142.30000000000001"/>
    <n v="178.4"/>
    <n v="144.30000000000001"/>
    <n v="63.4"/>
    <n v="60.8"/>
    <n v="82.7"/>
    <n v="12.2"/>
    <n v="0"/>
    <n v="1073.8999999999999"/>
  </r>
  <r>
    <s v="ARJ"/>
    <x v="4"/>
    <x v="8"/>
    <n v="0"/>
    <n v="0"/>
    <n v="0"/>
    <n v="0"/>
    <n v="0"/>
    <n v="0"/>
    <n v="0"/>
    <n v="0"/>
    <n v="0"/>
    <n v="0"/>
    <n v="0"/>
    <n v="0"/>
    <n v="0"/>
  </r>
  <r>
    <s v="ARK"/>
    <x v="9"/>
    <x v="8"/>
    <n v="0"/>
    <n v="0"/>
    <n v="0"/>
    <n v="0"/>
    <n v="0"/>
    <n v="0"/>
    <n v="0"/>
    <n v="0"/>
    <n v="0"/>
    <n v="0"/>
    <n v="0"/>
    <n v="0"/>
    <n v="0"/>
  </r>
  <r>
    <s v="ARL"/>
    <x v="12"/>
    <x v="2"/>
    <n v="0"/>
    <n v="0"/>
    <n v="0"/>
    <n v="0"/>
    <n v="0"/>
    <n v="0"/>
    <n v="0"/>
    <n v="0"/>
    <n v="0"/>
    <n v="0"/>
    <n v="0"/>
    <n v="0"/>
    <n v="0"/>
  </r>
  <r>
    <s v="ARM"/>
    <x v="8"/>
    <x v="2"/>
    <n v="0"/>
    <n v="0"/>
    <n v="0"/>
    <n v="0"/>
    <n v="0"/>
    <n v="0"/>
    <n v="0"/>
    <n v="0"/>
    <n v="0"/>
    <n v="0"/>
    <n v="0"/>
    <n v="0"/>
    <n v="0"/>
  </r>
  <r>
    <s v="ARN"/>
    <x v="9"/>
    <x v="8"/>
    <n v="0"/>
    <n v="0"/>
    <n v="0"/>
    <n v="0"/>
    <n v="0"/>
    <n v="0"/>
    <n v="0"/>
    <n v="0"/>
    <n v="0"/>
    <n v="0"/>
    <n v="0"/>
    <n v="0"/>
    <n v="0"/>
  </r>
  <r>
    <s v="ARO"/>
    <x v="12"/>
    <x v="3"/>
    <n v="0"/>
    <n v="0"/>
    <n v="0"/>
    <n v="0"/>
    <n v="0"/>
    <n v="0"/>
    <n v="0"/>
    <n v="0"/>
    <n v="0"/>
    <n v="0"/>
    <n v="0"/>
    <n v="0"/>
    <n v="0"/>
  </r>
  <r>
    <s v="ARP"/>
    <x v="2"/>
    <x v="8"/>
    <n v="52.6"/>
    <n v="63.5"/>
    <n v="57.8"/>
    <n v="43.9"/>
    <n v="32.6"/>
    <n v="68.8"/>
    <n v="35.9"/>
    <n v="81.400000000000006"/>
    <n v="78"/>
    <n v="106.1"/>
    <n v="15.6"/>
    <n v="0"/>
    <n v="636.20000000000005"/>
  </r>
  <r>
    <s v="ARQ"/>
    <x v="10"/>
    <x v="2"/>
    <n v="0"/>
    <n v="0"/>
    <n v="0"/>
    <n v="0"/>
    <n v="0"/>
    <n v="0"/>
    <n v="0"/>
    <n v="0"/>
    <n v="0"/>
    <n v="0"/>
    <n v="0"/>
    <n v="0"/>
    <n v="0"/>
  </r>
  <r>
    <s v="ARR"/>
    <x v="4"/>
    <x v="8"/>
    <n v="0"/>
    <n v="0"/>
    <n v="0"/>
    <n v="0"/>
    <n v="0"/>
    <n v="0"/>
    <n v="0"/>
    <n v="0"/>
    <n v="0"/>
    <n v="0"/>
    <n v="0"/>
    <n v="0"/>
    <n v="0"/>
  </r>
  <r>
    <s v="ARS"/>
    <x v="1"/>
    <x v="2"/>
    <n v="110.5"/>
    <n v="81"/>
    <n v="101.9"/>
    <n v="67.599999999999994"/>
    <n v="94.7"/>
    <n v="184.1"/>
    <n v="122.6"/>
    <n v="72.8"/>
    <n v="69.8"/>
    <n v="95"/>
    <n v="14"/>
    <n v="0"/>
    <n v="1013.9999999999999"/>
  </r>
  <r>
    <s v="ART"/>
    <x v="8"/>
    <x v="0"/>
    <n v="0"/>
    <n v="0"/>
    <n v="0"/>
    <n v="0"/>
    <n v="0"/>
    <n v="0"/>
    <n v="0"/>
    <n v="0"/>
    <n v="0"/>
    <n v="0"/>
    <n v="0"/>
    <n v="0"/>
    <n v="0"/>
  </r>
  <r>
    <s v="ARU"/>
    <x v="12"/>
    <x v="4"/>
    <n v="0"/>
    <n v="0"/>
    <n v="0"/>
    <n v="0"/>
    <n v="27.8"/>
    <n v="61.5"/>
    <n v="37.1"/>
    <n v="32.6"/>
    <n v="31.2"/>
    <n v="42.5"/>
    <n v="6.2"/>
    <n v="0"/>
    <n v="238.89999999999998"/>
  </r>
  <r>
    <s v="ARV"/>
    <x v="11"/>
    <x v="5"/>
    <n v="0"/>
    <n v="0"/>
    <n v="0"/>
    <n v="0"/>
    <n v="0"/>
    <n v="0"/>
    <n v="0"/>
    <n v="0"/>
    <n v="0"/>
    <n v="0"/>
    <n v="0"/>
    <n v="0"/>
    <n v="0"/>
  </r>
  <r>
    <s v="ARW"/>
    <x v="7"/>
    <x v="4"/>
    <n v="212"/>
    <n v="136.69999999999999"/>
    <n v="104.7"/>
    <n v="88.4"/>
    <n v="93.9"/>
    <n v="95.3"/>
    <n v="122.5"/>
    <n v="98.5"/>
    <n v="94.4"/>
    <n v="128.5"/>
    <n v="18.899999999999999"/>
    <n v="0"/>
    <n v="1193.8"/>
  </r>
  <r>
    <s v="ARX"/>
    <x v="11"/>
    <x v="7"/>
    <n v="0"/>
    <n v="0"/>
    <n v="0"/>
    <n v="0"/>
    <n v="0"/>
    <n v="0"/>
    <n v="0"/>
    <n v="0"/>
    <n v="0"/>
    <n v="0"/>
    <n v="0"/>
    <n v="0"/>
    <n v="0"/>
  </r>
  <r>
    <s v="ARY"/>
    <x v="4"/>
    <x v="7"/>
    <n v="13"/>
    <n v="0"/>
    <n v="0"/>
    <n v="0"/>
    <n v="0"/>
    <n v="0"/>
    <n v="0"/>
    <n v="0"/>
    <n v="0"/>
    <n v="0"/>
    <n v="0"/>
    <n v="0"/>
    <n v="13"/>
  </r>
  <r>
    <s v="ARZ"/>
    <x v="8"/>
    <x v="3"/>
    <n v="0"/>
    <n v="0"/>
    <n v="0"/>
    <n v="0"/>
    <n v="0"/>
    <n v="0"/>
    <n v="0"/>
    <n v="0"/>
    <n v="0"/>
    <n v="0"/>
    <n v="0"/>
    <n v="0"/>
    <n v="0"/>
  </r>
  <r>
    <s v="ASA"/>
    <x v="11"/>
    <x v="3"/>
    <n v="0"/>
    <n v="0"/>
    <n v="0"/>
    <n v="0"/>
    <n v="0"/>
    <n v="0"/>
    <n v="0"/>
    <n v="0"/>
    <n v="0"/>
    <n v="0"/>
    <n v="0"/>
    <n v="0"/>
    <n v="0"/>
  </r>
  <r>
    <s v="ASB"/>
    <x v="10"/>
    <x v="8"/>
    <n v="0"/>
    <n v="0"/>
    <n v="0"/>
    <n v="0"/>
    <n v="0"/>
    <n v="0"/>
    <n v="0"/>
    <n v="0"/>
    <n v="0"/>
    <n v="0"/>
    <n v="0"/>
    <n v="0"/>
    <n v="0"/>
  </r>
  <r>
    <s v="ASC"/>
    <x v="1"/>
    <x v="4"/>
    <n v="117.1"/>
    <n v="90.2"/>
    <n v="119.2"/>
    <n v="96"/>
    <n v="148.4"/>
    <n v="197.5"/>
    <n v="186.3"/>
    <n v="19.8"/>
    <n v="18.899999999999999"/>
    <n v="25.7"/>
    <n v="3.8"/>
    <n v="0"/>
    <n v="1022.9"/>
  </r>
  <r>
    <s v="ASD"/>
    <x v="10"/>
    <x v="1"/>
    <n v="0"/>
    <n v="0"/>
    <n v="0"/>
    <n v="0"/>
    <n v="0"/>
    <n v="0"/>
    <n v="0"/>
    <n v="0"/>
    <n v="0"/>
    <n v="0"/>
    <n v="0"/>
    <n v="0"/>
    <n v="0"/>
  </r>
  <r>
    <s v="ASE"/>
    <x v="10"/>
    <x v="7"/>
    <n v="0"/>
    <n v="0"/>
    <n v="0"/>
    <n v="0"/>
    <n v="0"/>
    <n v="0"/>
    <n v="0"/>
    <n v="0"/>
    <n v="0"/>
    <n v="0"/>
    <n v="0"/>
    <n v="0"/>
    <n v="0"/>
  </r>
  <r>
    <s v="ASF"/>
    <x v="9"/>
    <x v="0"/>
    <n v="100.5"/>
    <n v="133.80000000000001"/>
    <n v="156.69999999999999"/>
    <n v="74.3"/>
    <n v="70"/>
    <n v="180"/>
    <n v="280.5"/>
    <n v="102.8"/>
    <n v="98.5"/>
    <n v="134.1"/>
    <n v="19.7"/>
    <n v="0"/>
    <n v="1350.8999999999999"/>
  </r>
  <r>
    <s v="ASG"/>
    <x v="13"/>
    <x v="1"/>
    <n v="96.2"/>
    <n v="60.2"/>
    <n v="97.5"/>
    <n v="121.3"/>
    <n v="144.1"/>
    <n v="164.6"/>
    <n v="181.4"/>
    <n v="95.9"/>
    <n v="92"/>
    <n v="125.1"/>
    <n v="18.399999999999999"/>
    <n v="0"/>
    <n v="1196.6999999999998"/>
  </r>
  <r>
    <s v="ASH"/>
    <x v="5"/>
    <x v="8"/>
    <n v="0"/>
    <n v="0"/>
    <n v="0"/>
    <n v="0"/>
    <n v="0"/>
    <n v="0"/>
    <n v="0"/>
    <n v="0"/>
    <n v="0"/>
    <n v="0"/>
    <n v="0"/>
    <n v="0"/>
    <n v="0"/>
  </r>
  <r>
    <s v="ASI"/>
    <x v="8"/>
    <x v="7"/>
    <n v="0"/>
    <n v="0"/>
    <n v="0"/>
    <n v="0"/>
    <n v="0"/>
    <n v="0"/>
    <n v="0"/>
    <n v="0"/>
    <n v="0"/>
    <n v="0"/>
    <n v="0"/>
    <n v="0"/>
    <n v="0"/>
  </r>
  <r>
    <s v="ASJ"/>
    <x v="11"/>
    <x v="5"/>
    <n v="97.2"/>
    <n v="72.5"/>
    <n v="100.5"/>
    <n v="45"/>
    <n v="31.9"/>
    <n v="113.2"/>
    <n v="87.1"/>
    <n v="54.8"/>
    <n v="52.6"/>
    <n v="71.5"/>
    <n v="10.5"/>
    <n v="0"/>
    <n v="736.8"/>
  </r>
  <r>
    <s v="ASK"/>
    <x v="4"/>
    <x v="4"/>
    <n v="7"/>
    <n v="35"/>
    <n v="4.8"/>
    <n v="0"/>
    <n v="0"/>
    <n v="0"/>
    <n v="0"/>
    <n v="0"/>
    <n v="0"/>
    <n v="0"/>
    <n v="0"/>
    <n v="0"/>
    <n v="46.8"/>
  </r>
  <r>
    <s v="ASL"/>
    <x v="4"/>
    <x v="2"/>
    <n v="0"/>
    <n v="0"/>
    <n v="0"/>
    <n v="0"/>
    <n v="0"/>
    <n v="0"/>
    <n v="0"/>
    <n v="0"/>
    <n v="0"/>
    <n v="0"/>
    <n v="0"/>
    <n v="0"/>
    <n v="0"/>
  </r>
  <r>
    <s v="ASM"/>
    <x v="4"/>
    <x v="8"/>
    <n v="0"/>
    <n v="0"/>
    <n v="0"/>
    <n v="0"/>
    <n v="0"/>
    <n v="0"/>
    <n v="0"/>
    <n v="0"/>
    <n v="0"/>
    <n v="0"/>
    <n v="0"/>
    <n v="0"/>
    <n v="0"/>
  </r>
  <r>
    <s v="ASN"/>
    <x v="11"/>
    <x v="8"/>
    <n v="0"/>
    <n v="0"/>
    <n v="0"/>
    <n v="0"/>
    <n v="0"/>
    <n v="0"/>
    <n v="0"/>
    <n v="0"/>
    <n v="0"/>
    <n v="0"/>
    <n v="0"/>
    <n v="0"/>
    <n v="0"/>
  </r>
  <r>
    <s v="ASO"/>
    <x v="10"/>
    <x v="4"/>
    <n v="0"/>
    <n v="0"/>
    <n v="0"/>
    <n v="0"/>
    <n v="0"/>
    <n v="0"/>
    <n v="0"/>
    <n v="0"/>
    <n v="0"/>
    <n v="0"/>
    <n v="0"/>
    <n v="0"/>
    <n v="0"/>
  </r>
  <r>
    <s v="ASP"/>
    <x v="2"/>
    <x v="8"/>
    <n v="0"/>
    <n v="0"/>
    <n v="0"/>
    <n v="0"/>
    <n v="0"/>
    <n v="0"/>
    <n v="0"/>
    <n v="0"/>
    <n v="0"/>
    <n v="0"/>
    <n v="0"/>
    <n v="0"/>
    <n v="0"/>
  </r>
  <r>
    <s v="ASQ"/>
    <x v="0"/>
    <x v="3"/>
    <n v="0"/>
    <n v="0"/>
    <n v="0"/>
    <n v="0"/>
    <n v="0"/>
    <n v="0"/>
    <n v="0"/>
    <n v="0"/>
    <n v="0"/>
    <n v="0"/>
    <n v="0"/>
    <n v="0"/>
    <n v="0"/>
  </r>
  <r>
    <s v="ASR"/>
    <x v="1"/>
    <x v="5"/>
    <n v="135.4"/>
    <n v="131.19999999999999"/>
    <n v="116.6"/>
    <n v="163.69999999999999"/>
    <n v="84"/>
    <n v="107"/>
    <n v="77.599999999999994"/>
    <n v="71.099999999999994"/>
    <n v="68.2"/>
    <n v="92.7"/>
    <n v="13.6"/>
    <n v="0"/>
    <n v="1061.1000000000001"/>
  </r>
  <r>
    <s v="ASS"/>
    <x v="4"/>
    <x v="8"/>
    <n v="0"/>
    <n v="0"/>
    <n v="0"/>
    <n v="0"/>
    <n v="0"/>
    <n v="0"/>
    <n v="0"/>
    <n v="0"/>
    <n v="0"/>
    <n v="0"/>
    <n v="0"/>
    <n v="0"/>
    <n v="0"/>
  </r>
  <r>
    <s v="AST"/>
    <x v="1"/>
    <x v="1"/>
    <n v="0"/>
    <n v="0"/>
    <n v="0"/>
    <n v="0"/>
    <n v="0"/>
    <n v="0"/>
    <n v="0"/>
    <n v="0"/>
    <n v="0"/>
    <n v="0"/>
    <n v="0"/>
    <n v="0"/>
    <n v="0"/>
  </r>
  <r>
    <s v="ASU"/>
    <x v="4"/>
    <x v="4"/>
    <n v="0"/>
    <n v="0"/>
    <n v="0"/>
    <n v="0"/>
    <n v="0"/>
    <n v="0"/>
    <n v="0"/>
    <n v="0"/>
    <n v="0"/>
    <n v="0"/>
    <n v="0"/>
    <n v="0"/>
    <n v="0"/>
  </r>
  <r>
    <s v="ASV"/>
    <x v="9"/>
    <x v="2"/>
    <n v="0"/>
    <n v="0"/>
    <n v="0"/>
    <n v="0"/>
    <n v="0"/>
    <n v="0"/>
    <n v="0"/>
    <n v="0"/>
    <n v="0"/>
    <n v="0"/>
    <n v="0"/>
    <n v="0"/>
    <n v="0"/>
  </r>
  <r>
    <s v="ASW"/>
    <x v="4"/>
    <x v="1"/>
    <n v="102"/>
    <n v="103.7"/>
    <n v="116.1"/>
    <n v="101.4"/>
    <n v="84.5"/>
    <n v="33.799999999999997"/>
    <n v="84.9"/>
    <n v="220.7"/>
    <n v="211.9"/>
    <n v="288.2"/>
    <n v="42.4"/>
    <n v="0"/>
    <n v="1389.6000000000001"/>
  </r>
  <r>
    <s v="ASX"/>
    <x v="9"/>
    <x v="4"/>
    <n v="0"/>
    <n v="0"/>
    <n v="0"/>
    <n v="0"/>
    <n v="0"/>
    <n v="0"/>
    <n v="0"/>
    <n v="0"/>
    <n v="0"/>
    <n v="0"/>
    <n v="0"/>
    <n v="0"/>
    <n v="0"/>
  </r>
  <r>
    <s v="ASY"/>
    <x v="9"/>
    <x v="0"/>
    <n v="0"/>
    <n v="0"/>
    <n v="0"/>
    <n v="0"/>
    <n v="0"/>
    <n v="0"/>
    <n v="0"/>
    <n v="0"/>
    <n v="0"/>
    <n v="0"/>
    <n v="0"/>
    <n v="0"/>
    <n v="0"/>
  </r>
  <r>
    <s v="ASZ"/>
    <x v="4"/>
    <x v="3"/>
    <n v="0"/>
    <n v="0"/>
    <n v="0"/>
    <n v="0"/>
    <n v="0"/>
    <n v="0"/>
    <n v="0"/>
    <n v="0"/>
    <n v="0"/>
    <n v="0"/>
    <n v="0"/>
    <n v="0"/>
    <n v="0"/>
  </r>
  <r>
    <s v="ATA"/>
    <x v="12"/>
    <x v="6"/>
    <n v="0"/>
    <n v="0"/>
    <n v="0"/>
    <n v="0"/>
    <n v="0"/>
    <n v="0"/>
    <n v="0"/>
    <n v="0"/>
    <n v="0"/>
    <n v="0"/>
    <n v="0"/>
    <n v="0"/>
    <n v="0"/>
  </r>
  <r>
    <s v="ATB"/>
    <x v="5"/>
    <x v="7"/>
    <n v="0"/>
    <n v="0"/>
    <n v="0"/>
    <n v="0"/>
    <n v="0"/>
    <n v="0"/>
    <n v="0"/>
    <n v="0"/>
    <n v="0"/>
    <n v="0"/>
    <n v="0"/>
    <n v="0"/>
    <n v="0"/>
  </r>
  <r>
    <s v="ATC"/>
    <x v="6"/>
    <x v="4"/>
    <n v="0"/>
    <n v="0"/>
    <n v="0"/>
    <n v="0"/>
    <n v="0"/>
    <n v="0"/>
    <n v="0"/>
    <n v="0"/>
    <n v="0"/>
    <n v="0"/>
    <n v="0"/>
    <n v="0"/>
    <n v="0"/>
  </r>
  <r>
    <s v="ATD"/>
    <x v="13"/>
    <x v="4"/>
    <n v="0"/>
    <n v="0"/>
    <n v="0"/>
    <n v="0"/>
    <n v="0"/>
    <n v="0"/>
    <n v="0"/>
    <n v="0"/>
    <n v="0"/>
    <n v="0"/>
    <n v="0"/>
    <n v="0"/>
    <n v="0"/>
  </r>
  <r>
    <s v="ATE"/>
    <x v="2"/>
    <x v="8"/>
    <n v="153.6"/>
    <n v="130.30000000000001"/>
    <n v="123.3"/>
    <n v="128.4"/>
    <n v="70.5"/>
    <n v="139.9"/>
    <n v="130.69999999999999"/>
    <n v="160"/>
    <n v="153.6"/>
    <n v="208.9"/>
    <n v="30.7"/>
    <n v="0"/>
    <n v="1429.9"/>
  </r>
  <r>
    <s v="ATF"/>
    <x v="12"/>
    <x v="6"/>
    <n v="0"/>
    <n v="0"/>
    <n v="0"/>
    <n v="0"/>
    <n v="0"/>
    <n v="0"/>
    <n v="0"/>
    <n v="0"/>
    <n v="0"/>
    <n v="0"/>
    <n v="0"/>
    <n v="0"/>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x v="0"/>
    <x v="0"/>
    <n v="0"/>
    <n v="21.1"/>
    <n v="21.1"/>
  </r>
  <r>
    <x v="1"/>
    <x v="0"/>
    <x v="1"/>
    <n v="0"/>
    <n v="0"/>
    <n v="0"/>
  </r>
  <r>
    <x v="2"/>
    <x v="0"/>
    <x v="2"/>
    <n v="61.5"/>
    <n v="0"/>
    <n v="61.5"/>
  </r>
  <r>
    <x v="3"/>
    <x v="0"/>
    <x v="3"/>
    <n v="81.599999999999994"/>
    <n v="34.5"/>
    <n v="116.1"/>
  </r>
  <r>
    <x v="4"/>
    <x v="0"/>
    <x v="4"/>
    <n v="0"/>
    <n v="0"/>
    <n v="0"/>
  </r>
  <r>
    <x v="5"/>
    <x v="0"/>
    <x v="5"/>
    <n v="211.2"/>
    <n v="50.4"/>
    <n v="261.59999999999997"/>
  </r>
  <r>
    <x v="6"/>
    <x v="0"/>
    <x v="6"/>
    <n v="128.5"/>
    <n v="15.8"/>
    <n v="144.30000000000001"/>
  </r>
  <r>
    <x v="7"/>
    <x v="0"/>
    <x v="7"/>
    <n v="11.2"/>
    <n v="3.8"/>
    <n v="15"/>
  </r>
  <r>
    <x v="8"/>
    <x v="0"/>
    <x v="8"/>
    <n v="0"/>
    <n v="0"/>
    <n v="0"/>
  </r>
  <r>
    <x v="9"/>
    <x v="0"/>
    <x v="0"/>
    <n v="138.5"/>
    <n v="30.9"/>
    <n v="169.4"/>
  </r>
  <r>
    <x v="10"/>
    <x v="0"/>
    <x v="0"/>
    <n v="172.1"/>
    <n v="10.3"/>
    <n v="182.4"/>
  </r>
  <r>
    <x v="11"/>
    <x v="0"/>
    <x v="1"/>
    <n v="0"/>
    <n v="0"/>
    <n v="0"/>
  </r>
  <r>
    <x v="12"/>
    <x v="0"/>
    <x v="7"/>
    <n v="74.900000000000006"/>
    <n v="0"/>
    <n v="74.900000000000006"/>
  </r>
  <r>
    <x v="13"/>
    <x v="0"/>
    <x v="0"/>
    <n v="0"/>
    <n v="0"/>
    <n v="0"/>
  </r>
  <r>
    <x v="14"/>
    <x v="0"/>
    <x v="3"/>
    <n v="0"/>
    <n v="0"/>
    <n v="0"/>
  </r>
  <r>
    <x v="15"/>
    <x v="0"/>
    <x v="0"/>
    <n v="0"/>
    <n v="0"/>
    <n v="0"/>
  </r>
  <r>
    <x v="16"/>
    <x v="0"/>
    <x v="7"/>
    <n v="68.2"/>
    <n v="0"/>
    <n v="68.2"/>
  </r>
  <r>
    <x v="17"/>
    <x v="0"/>
    <x v="3"/>
    <n v="153.1"/>
    <n v="14.9"/>
    <n v="168"/>
  </r>
  <r>
    <x v="18"/>
    <x v="0"/>
    <x v="1"/>
    <n v="140.80000000000001"/>
    <n v="23.1"/>
    <n v="163.9"/>
  </r>
  <r>
    <x v="19"/>
    <x v="0"/>
    <x v="8"/>
    <n v="122.9"/>
    <n v="0"/>
    <n v="122.9"/>
  </r>
  <r>
    <x v="20"/>
    <x v="0"/>
    <x v="3"/>
    <n v="0"/>
    <n v="0"/>
    <n v="0"/>
  </r>
  <r>
    <x v="21"/>
    <x v="0"/>
    <x v="7"/>
    <n v="0"/>
    <n v="0"/>
    <n v="0"/>
  </r>
  <r>
    <x v="22"/>
    <x v="0"/>
    <x v="2"/>
    <n v="223.4"/>
    <n v="13"/>
    <n v="236.4"/>
  </r>
  <r>
    <x v="23"/>
    <x v="0"/>
    <x v="8"/>
    <n v="0"/>
    <n v="0"/>
    <n v="0"/>
  </r>
  <r>
    <x v="24"/>
    <x v="0"/>
    <x v="5"/>
    <n v="0"/>
    <n v="0"/>
    <n v="0"/>
  </r>
  <r>
    <x v="25"/>
    <x v="0"/>
    <x v="4"/>
    <n v="175.4"/>
    <n v="1.7"/>
    <n v="177.1"/>
  </r>
  <r>
    <x v="26"/>
    <x v="0"/>
    <x v="1"/>
    <n v="0"/>
    <n v="0"/>
    <n v="0"/>
  </r>
  <r>
    <x v="27"/>
    <x v="0"/>
    <x v="0"/>
    <n v="0"/>
    <n v="0"/>
    <n v="0"/>
  </r>
  <r>
    <x v="28"/>
    <x v="0"/>
    <x v="0"/>
    <n v="51.4"/>
    <n v="0"/>
    <n v="51.4"/>
  </r>
  <r>
    <x v="29"/>
    <x v="0"/>
    <x v="4"/>
    <n v="67"/>
    <n v="45.1"/>
    <n v="112.1"/>
  </r>
  <r>
    <x v="30"/>
    <x v="0"/>
    <x v="2"/>
    <n v="93.8"/>
    <n v="0.3"/>
    <n v="94.1"/>
  </r>
  <r>
    <x v="31"/>
    <x v="0"/>
    <x v="4"/>
    <n v="193.3"/>
    <n v="25.7"/>
    <n v="219"/>
  </r>
  <r>
    <x v="32"/>
    <x v="0"/>
    <x v="4"/>
    <n v="0"/>
    <n v="0"/>
    <n v="0"/>
  </r>
  <r>
    <x v="33"/>
    <x v="0"/>
    <x v="8"/>
    <n v="191"/>
    <n v="8.4"/>
    <n v="199.4"/>
  </r>
  <r>
    <x v="34"/>
    <x v="0"/>
    <x v="7"/>
    <n v="0"/>
    <n v="0"/>
    <n v="0"/>
  </r>
  <r>
    <x v="35"/>
    <x v="0"/>
    <x v="2"/>
    <n v="139.69999999999999"/>
    <n v="50.3"/>
    <n v="190"/>
  </r>
  <r>
    <x v="36"/>
    <x v="0"/>
    <x v="8"/>
    <n v="0"/>
    <n v="0"/>
    <n v="0"/>
  </r>
  <r>
    <x v="37"/>
    <x v="0"/>
    <x v="4"/>
    <n v="121.8"/>
    <n v="0.4"/>
    <n v="122.2"/>
  </r>
  <r>
    <x v="38"/>
    <x v="0"/>
    <x v="4"/>
    <n v="255.8"/>
    <n v="7.5"/>
    <n v="263.3"/>
  </r>
  <r>
    <x v="39"/>
    <x v="0"/>
    <x v="3"/>
    <n v="0"/>
    <n v="0"/>
    <n v="0"/>
  </r>
  <r>
    <x v="40"/>
    <x v="0"/>
    <x v="2"/>
    <n v="0"/>
    <n v="0"/>
    <n v="0"/>
  </r>
  <r>
    <x v="41"/>
    <x v="0"/>
    <x v="6"/>
    <n v="91.6"/>
    <n v="38.6"/>
    <n v="130.19999999999999"/>
  </r>
  <r>
    <x v="42"/>
    <x v="0"/>
    <x v="0"/>
    <n v="159.80000000000001"/>
    <n v="23.8"/>
    <n v="183.60000000000002"/>
  </r>
  <r>
    <x v="43"/>
    <x v="0"/>
    <x v="4"/>
    <n v="0"/>
    <n v="0"/>
    <n v="0"/>
  </r>
  <r>
    <x v="44"/>
    <x v="0"/>
    <x v="0"/>
    <n v="0"/>
    <n v="0"/>
    <n v="0"/>
  </r>
  <r>
    <x v="45"/>
    <x v="0"/>
    <x v="2"/>
    <n v="122.9"/>
    <n v="4.3"/>
    <n v="127.2"/>
  </r>
  <r>
    <x v="46"/>
    <x v="0"/>
    <x v="7"/>
    <n v="110.6"/>
    <n v="21.9"/>
    <n v="132.5"/>
  </r>
  <r>
    <x v="47"/>
    <x v="0"/>
    <x v="1"/>
    <n v="0"/>
    <n v="0"/>
    <n v="0"/>
  </r>
  <r>
    <x v="48"/>
    <x v="0"/>
    <x v="6"/>
    <n v="0"/>
    <n v="0"/>
    <n v="0"/>
  </r>
  <r>
    <x v="49"/>
    <x v="0"/>
    <x v="2"/>
    <n v="0"/>
    <n v="0"/>
    <n v="0"/>
  </r>
  <r>
    <x v="50"/>
    <x v="0"/>
    <x v="8"/>
    <n v="0"/>
    <n v="0"/>
    <n v="0"/>
  </r>
  <r>
    <x v="51"/>
    <x v="0"/>
    <x v="3"/>
    <n v="42.5"/>
    <n v="1.9"/>
    <n v="44.4"/>
  </r>
  <r>
    <x v="52"/>
    <x v="0"/>
    <x v="5"/>
    <n v="0"/>
    <n v="0"/>
    <n v="0"/>
  </r>
  <r>
    <x v="53"/>
    <x v="0"/>
    <x v="8"/>
    <n v="0"/>
    <n v="0"/>
    <n v="0"/>
  </r>
  <r>
    <x v="54"/>
    <x v="0"/>
    <x v="2"/>
    <n v="0"/>
    <n v="0"/>
    <n v="0"/>
  </r>
  <r>
    <x v="55"/>
    <x v="0"/>
    <x v="3"/>
    <n v="67"/>
    <n v="22.8"/>
    <n v="89.8"/>
  </r>
  <r>
    <x v="56"/>
    <x v="0"/>
    <x v="5"/>
    <n v="0"/>
    <n v="0"/>
    <n v="0"/>
  </r>
  <r>
    <x v="57"/>
    <x v="0"/>
    <x v="7"/>
    <n v="98.3"/>
    <n v="15.9"/>
    <n v="114.2"/>
  </r>
  <r>
    <x v="58"/>
    <x v="0"/>
    <x v="1"/>
    <n v="0"/>
    <n v="0"/>
    <n v="0"/>
  </r>
  <r>
    <x v="59"/>
    <x v="0"/>
    <x v="8"/>
    <n v="0"/>
    <n v="43.4"/>
    <n v="43.4"/>
  </r>
  <r>
    <x v="60"/>
    <x v="0"/>
    <x v="3"/>
    <n v="78.2"/>
    <n v="1.6"/>
    <n v="79.8"/>
  </r>
  <r>
    <x v="61"/>
    <x v="0"/>
    <x v="1"/>
    <n v="0"/>
    <n v="0"/>
    <n v="0"/>
  </r>
  <r>
    <x v="62"/>
    <x v="0"/>
    <x v="1"/>
    <n v="0"/>
    <n v="0"/>
    <n v="0"/>
  </r>
  <r>
    <x v="63"/>
    <x v="0"/>
    <x v="1"/>
    <n v="0"/>
    <n v="0"/>
    <n v="0"/>
  </r>
  <r>
    <x v="64"/>
    <x v="0"/>
    <x v="2"/>
    <n v="0"/>
    <n v="0"/>
    <n v="0"/>
  </r>
  <r>
    <x v="65"/>
    <x v="0"/>
    <x v="3"/>
    <n v="119.5"/>
    <n v="64.400000000000006"/>
    <n v="183.9"/>
  </r>
  <r>
    <x v="66"/>
    <x v="0"/>
    <x v="6"/>
    <n v="611.1"/>
    <n v="0.4"/>
    <n v="611.5"/>
  </r>
  <r>
    <x v="67"/>
    <x v="0"/>
    <x v="8"/>
    <n v="43.6"/>
    <n v="5.8"/>
    <n v="49.4"/>
  </r>
  <r>
    <x v="68"/>
    <x v="0"/>
    <x v="0"/>
    <n v="23.5"/>
    <n v="0"/>
    <n v="23.5"/>
  </r>
  <r>
    <x v="69"/>
    <x v="0"/>
    <x v="2"/>
    <n v="208.9"/>
    <n v="17.899999999999999"/>
    <n v="226.8"/>
  </r>
  <r>
    <x v="70"/>
    <x v="0"/>
    <x v="5"/>
    <n v="0"/>
    <n v="0"/>
    <n v="0"/>
  </r>
  <r>
    <x v="71"/>
    <x v="0"/>
    <x v="3"/>
    <n v="0"/>
    <n v="0"/>
    <n v="0"/>
  </r>
  <r>
    <x v="72"/>
    <x v="0"/>
    <x v="8"/>
    <n v="126.2"/>
    <n v="1"/>
    <n v="127.2"/>
  </r>
  <r>
    <x v="73"/>
    <x v="0"/>
    <x v="4"/>
    <n v="137.4"/>
    <n v="0.9"/>
    <n v="138.30000000000001"/>
  </r>
  <r>
    <x v="74"/>
    <x v="0"/>
    <x v="1"/>
    <n v="166.5"/>
    <n v="26.5"/>
    <n v="193"/>
  </r>
  <r>
    <x v="75"/>
    <x v="0"/>
    <x v="5"/>
    <n v="0"/>
    <n v="78.2"/>
    <n v="78.2"/>
  </r>
  <r>
    <x v="76"/>
    <x v="0"/>
    <x v="7"/>
    <n v="59.2"/>
    <n v="10.1"/>
    <n v="69.3"/>
  </r>
  <r>
    <x v="77"/>
    <x v="0"/>
    <x v="4"/>
    <n v="0"/>
    <n v="155"/>
    <n v="155"/>
  </r>
  <r>
    <x v="78"/>
    <x v="0"/>
    <x v="8"/>
    <n v="0"/>
    <n v="0"/>
    <n v="0"/>
  </r>
  <r>
    <x v="79"/>
    <x v="0"/>
    <x v="2"/>
    <n v="120.7"/>
    <n v="10.5"/>
    <n v="131.19999999999999"/>
  </r>
  <r>
    <x v="80"/>
    <x v="0"/>
    <x v="1"/>
    <n v="0"/>
    <n v="0"/>
    <n v="0"/>
  </r>
  <r>
    <x v="81"/>
    <x v="0"/>
    <x v="3"/>
    <n v="0"/>
    <n v="0"/>
    <n v="0"/>
  </r>
  <r>
    <x v="82"/>
    <x v="0"/>
    <x v="8"/>
    <n v="12.3"/>
    <n v="20.9"/>
    <n v="33.200000000000003"/>
  </r>
  <r>
    <x v="83"/>
    <x v="0"/>
    <x v="1"/>
    <n v="0"/>
    <n v="0"/>
    <n v="0"/>
  </r>
  <r>
    <x v="84"/>
    <x v="0"/>
    <x v="3"/>
    <n v="200"/>
    <n v="16.899999999999999"/>
    <n v="216.9"/>
  </r>
  <r>
    <x v="85"/>
    <x v="0"/>
    <x v="2"/>
    <n v="17.899999999999999"/>
    <n v="0"/>
    <n v="17.899999999999999"/>
  </r>
  <r>
    <x v="86"/>
    <x v="0"/>
    <x v="4"/>
    <n v="125.1"/>
    <n v="14.4"/>
    <n v="139.5"/>
  </r>
  <r>
    <x v="87"/>
    <x v="0"/>
    <x v="3"/>
    <n v="0"/>
    <n v="0"/>
    <n v="0"/>
  </r>
  <r>
    <x v="88"/>
    <x v="0"/>
    <x v="8"/>
    <n v="0"/>
    <n v="0"/>
    <n v="0"/>
  </r>
  <r>
    <x v="89"/>
    <x v="0"/>
    <x v="1"/>
    <n v="147.5"/>
    <n v="12"/>
    <n v="159.5"/>
  </r>
  <r>
    <x v="90"/>
    <x v="0"/>
    <x v="6"/>
    <n v="53.6"/>
    <n v="0"/>
    <n v="53.6"/>
  </r>
  <r>
    <x v="91"/>
    <x v="0"/>
    <x v="7"/>
    <n v="0"/>
    <n v="0"/>
    <n v="0"/>
  </r>
  <r>
    <x v="92"/>
    <x v="0"/>
    <x v="2"/>
    <n v="382.1"/>
    <n v="2"/>
    <n v="384.1"/>
  </r>
  <r>
    <x v="93"/>
    <x v="0"/>
    <x v="1"/>
    <n v="191"/>
    <n v="1.9"/>
    <n v="192.9"/>
  </r>
  <r>
    <x v="94"/>
    <x v="0"/>
    <x v="4"/>
    <n v="0"/>
    <n v="0"/>
    <n v="0"/>
  </r>
  <r>
    <x v="95"/>
    <x v="0"/>
    <x v="2"/>
    <n v="159.80000000000001"/>
    <n v="11.1"/>
    <n v="170.9"/>
  </r>
  <r>
    <x v="96"/>
    <x v="0"/>
    <x v="6"/>
    <n v="210"/>
    <n v="32.799999999999997"/>
    <n v="242.8"/>
  </r>
  <r>
    <x v="97"/>
    <x v="0"/>
    <x v="8"/>
    <n v="42.5"/>
    <n v="0"/>
    <n v="42.5"/>
  </r>
  <r>
    <x v="98"/>
    <x v="0"/>
    <x v="7"/>
    <n v="0"/>
    <n v="0"/>
    <n v="0"/>
  </r>
  <r>
    <x v="99"/>
    <x v="0"/>
    <x v="5"/>
    <n v="0"/>
    <n v="0"/>
    <n v="0"/>
  </r>
  <r>
    <x v="100"/>
    <x v="0"/>
    <x v="4"/>
    <n v="261.39999999999998"/>
    <n v="18.8"/>
    <n v="280.2"/>
  </r>
  <r>
    <x v="101"/>
    <x v="0"/>
    <x v="3"/>
    <n v="0"/>
    <n v="158"/>
    <n v="158"/>
  </r>
  <r>
    <x v="102"/>
    <x v="0"/>
    <x v="0"/>
    <n v="0"/>
    <n v="0"/>
    <n v="0"/>
  </r>
  <r>
    <x v="103"/>
    <x v="0"/>
    <x v="4"/>
    <n v="19"/>
    <n v="26.1"/>
    <n v="45.1"/>
  </r>
  <r>
    <x v="104"/>
    <x v="0"/>
    <x v="4"/>
    <n v="0"/>
    <n v="0"/>
    <n v="0"/>
  </r>
  <r>
    <x v="105"/>
    <x v="0"/>
    <x v="6"/>
    <n v="0"/>
    <n v="0"/>
    <n v="0"/>
  </r>
  <r>
    <x v="106"/>
    <x v="0"/>
    <x v="6"/>
    <n v="0"/>
    <n v="0"/>
    <n v="0"/>
  </r>
  <r>
    <x v="107"/>
    <x v="0"/>
    <x v="2"/>
    <n v="35.799999999999997"/>
    <n v="57.3"/>
    <n v="93.1"/>
  </r>
  <r>
    <x v="108"/>
    <x v="0"/>
    <x v="1"/>
    <n v="13.4"/>
    <n v="29.7"/>
    <n v="43.1"/>
  </r>
  <r>
    <x v="109"/>
    <x v="0"/>
    <x v="5"/>
    <n v="140.80000000000001"/>
    <n v="3"/>
    <n v="143.80000000000001"/>
  </r>
  <r>
    <x v="110"/>
    <x v="0"/>
    <x v="2"/>
    <n v="0"/>
    <n v="0"/>
    <n v="0"/>
  </r>
  <r>
    <x v="111"/>
    <x v="0"/>
    <x v="8"/>
    <n v="121.8"/>
    <n v="11.1"/>
    <n v="132.9"/>
  </r>
  <r>
    <x v="112"/>
    <x v="0"/>
    <x v="8"/>
    <n v="0"/>
    <n v="119.1"/>
    <n v="119.1"/>
  </r>
  <r>
    <x v="113"/>
    <x v="0"/>
    <x v="0"/>
    <n v="0"/>
    <n v="0"/>
    <n v="0"/>
  </r>
  <r>
    <x v="114"/>
    <x v="0"/>
    <x v="5"/>
    <n v="32.4"/>
    <n v="19.100000000000001"/>
    <n v="51.5"/>
  </r>
  <r>
    <x v="115"/>
    <x v="0"/>
    <x v="0"/>
    <n v="0"/>
    <n v="0"/>
    <n v="0"/>
  </r>
  <r>
    <x v="116"/>
    <x v="0"/>
    <x v="3"/>
    <n v="14.5"/>
    <n v="74.3"/>
    <n v="88.8"/>
  </r>
  <r>
    <x v="117"/>
    <x v="0"/>
    <x v="5"/>
    <n v="0"/>
    <n v="0"/>
    <n v="0"/>
  </r>
  <r>
    <x v="118"/>
    <x v="0"/>
    <x v="4"/>
    <n v="43.6"/>
    <n v="71.900000000000006"/>
    <n v="115.5"/>
  </r>
  <r>
    <x v="119"/>
    <x v="0"/>
    <x v="1"/>
    <n v="95"/>
    <n v="107.7"/>
    <n v="202.7"/>
  </r>
  <r>
    <x v="120"/>
    <x v="0"/>
    <x v="0"/>
    <n v="240.2"/>
    <n v="31.8"/>
    <n v="272"/>
  </r>
  <r>
    <x v="121"/>
    <x v="0"/>
    <x v="3"/>
    <n v="0"/>
    <n v="0"/>
    <n v="0"/>
  </r>
  <r>
    <x v="122"/>
    <x v="0"/>
    <x v="0"/>
    <n v="0"/>
    <n v="0"/>
    <n v="0"/>
  </r>
  <r>
    <x v="123"/>
    <x v="0"/>
    <x v="2"/>
    <n v="0"/>
    <n v="0"/>
    <n v="0"/>
  </r>
  <r>
    <x v="124"/>
    <x v="0"/>
    <x v="6"/>
    <n v="186.6"/>
    <n v="18.399999999999999"/>
    <n v="205"/>
  </r>
  <r>
    <x v="125"/>
    <x v="0"/>
    <x v="6"/>
    <n v="124"/>
    <n v="9.5"/>
    <n v="133.5"/>
  </r>
  <r>
    <x v="126"/>
    <x v="0"/>
    <x v="6"/>
    <n v="122.9"/>
    <n v="4.2"/>
    <n v="127.10000000000001"/>
  </r>
  <r>
    <x v="127"/>
    <x v="0"/>
    <x v="3"/>
    <n v="0"/>
    <n v="0"/>
    <n v="0"/>
  </r>
  <r>
    <x v="128"/>
    <x v="0"/>
    <x v="8"/>
    <n v="0"/>
    <n v="0"/>
    <n v="0"/>
  </r>
  <r>
    <x v="129"/>
    <x v="0"/>
    <x v="1"/>
    <n v="16.8"/>
    <n v="3.9"/>
    <n v="20.7"/>
  </r>
  <r>
    <x v="130"/>
    <x v="0"/>
    <x v="5"/>
    <n v="0"/>
    <n v="0"/>
    <n v="0"/>
  </r>
  <r>
    <x v="131"/>
    <x v="0"/>
    <x v="2"/>
    <n v="114.7"/>
    <n v="17.8"/>
    <n v="132.5"/>
  </r>
  <r>
    <x v="132"/>
    <x v="0"/>
    <x v="5"/>
    <n v="417.8"/>
    <n v="0"/>
    <n v="417.8"/>
  </r>
  <r>
    <x v="133"/>
    <x v="0"/>
    <x v="1"/>
    <n v="143"/>
    <n v="8.3000000000000007"/>
    <n v="151.30000000000001"/>
  </r>
  <r>
    <x v="134"/>
    <x v="0"/>
    <x v="7"/>
    <n v="0"/>
    <n v="0"/>
    <n v="0"/>
  </r>
  <r>
    <x v="135"/>
    <x v="0"/>
    <x v="5"/>
    <n v="0"/>
    <n v="0"/>
    <n v="0"/>
  </r>
  <r>
    <x v="136"/>
    <x v="0"/>
    <x v="2"/>
    <n v="0"/>
    <n v="0"/>
    <n v="0"/>
  </r>
  <r>
    <x v="137"/>
    <x v="0"/>
    <x v="8"/>
    <n v="69.3"/>
    <n v="0.1"/>
    <n v="69.399999999999991"/>
  </r>
  <r>
    <x v="138"/>
    <x v="0"/>
    <x v="0"/>
    <n v="0"/>
    <n v="0"/>
    <n v="0"/>
  </r>
  <r>
    <x v="139"/>
    <x v="0"/>
    <x v="0"/>
    <n v="107.3"/>
    <n v="0"/>
    <n v="107.3"/>
  </r>
  <r>
    <x v="140"/>
    <x v="0"/>
    <x v="8"/>
    <n v="0"/>
    <n v="0"/>
    <n v="0"/>
  </r>
  <r>
    <x v="141"/>
    <x v="0"/>
    <x v="5"/>
    <n v="33.5"/>
    <n v="7.6"/>
    <n v="41.1"/>
  </r>
  <r>
    <x v="142"/>
    <x v="0"/>
    <x v="5"/>
    <n v="15.6"/>
    <n v="0.2"/>
    <n v="15.799999999999999"/>
  </r>
  <r>
    <x v="143"/>
    <x v="0"/>
    <x v="8"/>
    <n v="210"/>
    <n v="10.5"/>
    <n v="220.5"/>
  </r>
  <r>
    <x v="144"/>
    <x v="0"/>
    <x v="7"/>
    <n v="44.7"/>
    <n v="33"/>
    <n v="77.7"/>
  </r>
  <r>
    <x v="145"/>
    <x v="0"/>
    <x v="0"/>
    <n v="51.4"/>
    <n v="0.1"/>
    <n v="51.5"/>
  </r>
  <r>
    <x v="146"/>
    <x v="0"/>
    <x v="8"/>
    <n v="273.7"/>
    <n v="0.3"/>
    <n v="274"/>
  </r>
  <r>
    <x v="147"/>
    <x v="0"/>
    <x v="5"/>
    <n v="0"/>
    <n v="0"/>
    <n v="0"/>
  </r>
  <r>
    <x v="148"/>
    <x v="0"/>
    <x v="2"/>
    <n v="119.5"/>
    <n v="14.6"/>
    <n v="134.1"/>
  </r>
  <r>
    <x v="149"/>
    <x v="0"/>
    <x v="8"/>
    <n v="0"/>
    <n v="0"/>
    <n v="0"/>
  </r>
  <r>
    <x v="150"/>
    <x v="0"/>
    <x v="0"/>
    <n v="0"/>
    <n v="0"/>
    <n v="0"/>
  </r>
  <r>
    <x v="151"/>
    <x v="0"/>
    <x v="5"/>
    <n v="0"/>
    <n v="0"/>
    <n v="0"/>
  </r>
  <r>
    <x v="152"/>
    <x v="0"/>
    <x v="6"/>
    <n v="148.6"/>
    <n v="21.4"/>
    <n v="170"/>
  </r>
  <r>
    <x v="153"/>
    <x v="0"/>
    <x v="8"/>
    <n v="0"/>
    <n v="0"/>
    <n v="0"/>
  </r>
  <r>
    <x v="154"/>
    <x v="0"/>
    <x v="1"/>
    <n v="15.6"/>
    <n v="0"/>
    <n v="15.6"/>
  </r>
  <r>
    <x v="155"/>
    <x v="0"/>
    <x v="5"/>
    <n v="231.3"/>
    <n v="9.9"/>
    <n v="241.20000000000002"/>
  </r>
  <r>
    <x v="156"/>
    <x v="0"/>
    <x v="1"/>
    <n v="0"/>
    <n v="0"/>
    <n v="0"/>
  </r>
  <r>
    <x v="157"/>
    <x v="0"/>
    <x v="7"/>
    <n v="0"/>
    <n v="0"/>
    <n v="0"/>
  </r>
  <r>
    <x v="158"/>
    <x v="0"/>
    <x v="7"/>
    <n v="232.4"/>
    <n v="0.9"/>
    <n v="233.3"/>
  </r>
  <r>
    <x v="159"/>
    <x v="0"/>
    <x v="8"/>
    <n v="278.2"/>
    <n v="22.6"/>
    <n v="300.8"/>
  </r>
  <r>
    <x v="160"/>
    <x v="0"/>
    <x v="0"/>
    <n v="0"/>
    <n v="0"/>
    <n v="0"/>
  </r>
  <r>
    <x v="161"/>
    <x v="0"/>
    <x v="5"/>
    <n v="0"/>
    <n v="0"/>
    <n v="0"/>
  </r>
  <r>
    <x v="162"/>
    <x v="0"/>
    <x v="6"/>
    <n v="0"/>
    <n v="0"/>
    <n v="0"/>
  </r>
  <r>
    <x v="163"/>
    <x v="0"/>
    <x v="3"/>
    <n v="93.8"/>
    <n v="1.2"/>
    <n v="95"/>
  </r>
  <r>
    <x v="164"/>
    <x v="0"/>
    <x v="3"/>
    <n v="0"/>
    <n v="3.3"/>
    <n v="3.3"/>
  </r>
  <r>
    <x v="165"/>
    <x v="0"/>
    <x v="5"/>
    <n v="0"/>
    <n v="0"/>
    <n v="0"/>
  </r>
  <r>
    <x v="166"/>
    <x v="0"/>
    <x v="5"/>
    <n v="0"/>
    <n v="0"/>
    <n v="0"/>
  </r>
  <r>
    <x v="167"/>
    <x v="0"/>
    <x v="8"/>
    <n v="151.9"/>
    <n v="0"/>
    <n v="151.9"/>
  </r>
  <r>
    <x v="168"/>
    <x v="0"/>
    <x v="2"/>
    <n v="100.6"/>
    <n v="11"/>
    <n v="111.6"/>
  </r>
  <r>
    <x v="169"/>
    <x v="0"/>
    <x v="1"/>
    <n v="0"/>
    <n v="0"/>
    <n v="0"/>
  </r>
  <r>
    <x v="170"/>
    <x v="0"/>
    <x v="3"/>
    <n v="127.4"/>
    <n v="0.6"/>
    <n v="128"/>
  </r>
  <r>
    <x v="171"/>
    <x v="0"/>
    <x v="0"/>
    <n v="0"/>
    <n v="167.1"/>
    <n v="167.1"/>
  </r>
  <r>
    <x v="172"/>
    <x v="0"/>
    <x v="5"/>
    <n v="122.9"/>
    <n v="28.7"/>
    <n v="151.6"/>
  </r>
  <r>
    <x v="173"/>
    <x v="0"/>
    <x v="0"/>
    <n v="0"/>
    <n v="51.8"/>
    <n v="51.8"/>
  </r>
  <r>
    <x v="174"/>
    <x v="0"/>
    <x v="4"/>
    <n v="0"/>
    <n v="0"/>
    <n v="0"/>
  </r>
  <r>
    <x v="175"/>
    <x v="0"/>
    <x v="8"/>
    <n v="63.7"/>
    <n v="35"/>
    <n v="98.7"/>
  </r>
  <r>
    <x v="176"/>
    <x v="0"/>
    <x v="2"/>
    <n v="4.5"/>
    <n v="165.6"/>
    <n v="170.1"/>
  </r>
  <r>
    <x v="177"/>
    <x v="0"/>
    <x v="0"/>
    <n v="127.4"/>
    <n v="7.5"/>
    <n v="134.9"/>
  </r>
  <r>
    <x v="178"/>
    <x v="0"/>
    <x v="7"/>
    <n v="59.2"/>
    <n v="0.6"/>
    <n v="59.800000000000004"/>
  </r>
  <r>
    <x v="179"/>
    <x v="0"/>
    <x v="1"/>
    <n v="181"/>
    <n v="7.4"/>
    <n v="188.4"/>
  </r>
  <r>
    <x v="180"/>
    <x v="0"/>
    <x v="4"/>
    <n v="146.4"/>
    <n v="47.3"/>
    <n v="193.7"/>
  </r>
  <r>
    <x v="181"/>
    <x v="0"/>
    <x v="6"/>
    <n v="377.6"/>
    <n v="9.8000000000000007"/>
    <n v="387.40000000000003"/>
  </r>
  <r>
    <x v="182"/>
    <x v="0"/>
    <x v="3"/>
    <n v="0"/>
    <n v="0"/>
    <n v="0"/>
  </r>
  <r>
    <x v="183"/>
    <x v="0"/>
    <x v="6"/>
    <n v="101.7"/>
    <n v="1.6"/>
    <n v="103.3"/>
  </r>
  <r>
    <x v="184"/>
    <x v="0"/>
    <x v="2"/>
    <n v="167.6"/>
    <n v="10.1"/>
    <n v="177.7"/>
  </r>
  <r>
    <x v="185"/>
    <x v="0"/>
    <x v="7"/>
    <n v="234.6"/>
    <n v="0"/>
    <n v="234.6"/>
  </r>
  <r>
    <x v="186"/>
    <x v="0"/>
    <x v="6"/>
    <n v="116.2"/>
    <n v="46.2"/>
    <n v="162.4"/>
  </r>
  <r>
    <x v="187"/>
    <x v="0"/>
    <x v="8"/>
    <n v="0"/>
    <n v="0"/>
    <n v="0"/>
  </r>
  <r>
    <x v="188"/>
    <x v="0"/>
    <x v="7"/>
    <n v="0"/>
    <n v="0"/>
    <n v="0"/>
  </r>
  <r>
    <x v="189"/>
    <x v="0"/>
    <x v="3"/>
    <n v="0"/>
    <n v="0"/>
    <n v="0"/>
  </r>
  <r>
    <x v="190"/>
    <x v="0"/>
    <x v="7"/>
    <n v="0"/>
    <n v="0"/>
    <n v="0"/>
  </r>
  <r>
    <x v="191"/>
    <x v="0"/>
    <x v="1"/>
    <n v="0"/>
    <n v="0"/>
    <n v="0"/>
  </r>
  <r>
    <x v="192"/>
    <x v="0"/>
    <x v="1"/>
    <n v="214.5"/>
    <n v="9.1999999999999993"/>
    <n v="223.7"/>
  </r>
  <r>
    <x v="193"/>
    <x v="0"/>
    <x v="2"/>
    <n v="0"/>
    <n v="77.099999999999994"/>
    <n v="77.099999999999994"/>
  </r>
  <r>
    <x v="194"/>
    <x v="0"/>
    <x v="6"/>
    <n v="5.6"/>
    <n v="145.30000000000001"/>
    <n v="150.9"/>
  </r>
  <r>
    <x v="195"/>
    <x v="0"/>
    <x v="0"/>
    <n v="96.1"/>
    <n v="0.5"/>
    <n v="96.6"/>
  </r>
  <r>
    <x v="196"/>
    <x v="0"/>
    <x v="3"/>
    <n v="71.5"/>
    <n v="80.8"/>
    <n v="152.30000000000001"/>
  </r>
  <r>
    <x v="197"/>
    <x v="0"/>
    <x v="7"/>
    <n v="165.4"/>
    <n v="25.6"/>
    <n v="191"/>
  </r>
  <r>
    <x v="198"/>
    <x v="0"/>
    <x v="1"/>
    <n v="279.3"/>
    <n v="0"/>
    <n v="279.3"/>
  </r>
  <r>
    <x v="199"/>
    <x v="0"/>
    <x v="1"/>
    <n v="0"/>
    <n v="0"/>
    <n v="0"/>
  </r>
  <r>
    <x v="200"/>
    <x v="0"/>
    <x v="4"/>
    <n v="0"/>
    <n v="0"/>
    <n v="0"/>
  </r>
  <r>
    <x v="201"/>
    <x v="0"/>
    <x v="0"/>
    <n v="0"/>
    <n v="0"/>
    <n v="0"/>
  </r>
  <r>
    <x v="202"/>
    <x v="0"/>
    <x v="3"/>
    <n v="207.8"/>
    <n v="14.7"/>
    <n v="222.5"/>
  </r>
  <r>
    <x v="203"/>
    <x v="0"/>
    <x v="3"/>
    <n v="177.6"/>
    <n v="2.6"/>
    <n v="180.2"/>
  </r>
  <r>
    <x v="204"/>
    <x v="0"/>
    <x v="5"/>
    <n v="46.9"/>
    <n v="12"/>
    <n v="58.9"/>
  </r>
  <r>
    <x v="205"/>
    <x v="0"/>
    <x v="4"/>
    <n v="0"/>
    <n v="0"/>
    <n v="0"/>
  </r>
  <r>
    <x v="206"/>
    <x v="0"/>
    <x v="2"/>
    <n v="184.3"/>
    <n v="5.5"/>
    <n v="189.8"/>
  </r>
  <r>
    <x v="207"/>
    <x v="0"/>
    <x v="1"/>
    <n v="0"/>
    <n v="0"/>
    <n v="0"/>
  </r>
  <r>
    <x v="208"/>
    <x v="0"/>
    <x v="0"/>
    <n v="0"/>
    <n v="0"/>
    <n v="0"/>
  </r>
  <r>
    <x v="209"/>
    <x v="0"/>
    <x v="5"/>
    <n v="0"/>
    <n v="0.2"/>
    <n v="0.2"/>
  </r>
  <r>
    <x v="210"/>
    <x v="0"/>
    <x v="3"/>
    <n v="106.1"/>
    <n v="5.8"/>
    <n v="111.89999999999999"/>
  </r>
  <r>
    <x v="211"/>
    <x v="0"/>
    <x v="5"/>
    <n v="322.89999999999998"/>
    <n v="115.5"/>
    <n v="438.4"/>
  </r>
  <r>
    <x v="212"/>
    <x v="0"/>
    <x v="3"/>
    <n v="0"/>
    <n v="0"/>
    <n v="0"/>
  </r>
  <r>
    <x v="213"/>
    <x v="0"/>
    <x v="5"/>
    <n v="59.2"/>
    <n v="0"/>
    <n v="59.2"/>
  </r>
  <r>
    <x v="214"/>
    <x v="0"/>
    <x v="7"/>
    <n v="0"/>
    <n v="0"/>
    <n v="0"/>
  </r>
  <r>
    <x v="215"/>
    <x v="0"/>
    <x v="7"/>
    <n v="0"/>
    <n v="0"/>
    <n v="0"/>
  </r>
  <r>
    <x v="216"/>
    <x v="0"/>
    <x v="0"/>
    <n v="0"/>
    <n v="0"/>
    <n v="0"/>
  </r>
  <r>
    <x v="217"/>
    <x v="0"/>
    <x v="4"/>
    <n v="0"/>
    <n v="0"/>
    <n v="0"/>
  </r>
  <r>
    <x v="218"/>
    <x v="0"/>
    <x v="3"/>
    <n v="435.7"/>
    <n v="0"/>
    <n v="435.7"/>
  </r>
  <r>
    <x v="219"/>
    <x v="0"/>
    <x v="0"/>
    <n v="296.10000000000002"/>
    <n v="3.2"/>
    <n v="299.3"/>
  </r>
  <r>
    <x v="220"/>
    <x v="0"/>
    <x v="8"/>
    <n v="27.9"/>
    <n v="12"/>
    <n v="39.9"/>
  </r>
  <r>
    <x v="221"/>
    <x v="0"/>
    <x v="4"/>
    <n v="0"/>
    <n v="0"/>
    <n v="0"/>
  </r>
  <r>
    <x v="222"/>
    <x v="0"/>
    <x v="6"/>
    <n v="0"/>
    <n v="0"/>
    <n v="0"/>
  </r>
  <r>
    <x v="223"/>
    <x v="0"/>
    <x v="5"/>
    <n v="0"/>
    <n v="0"/>
    <n v="0"/>
  </r>
  <r>
    <x v="224"/>
    <x v="0"/>
    <x v="0"/>
    <n v="54.7"/>
    <n v="75.3"/>
    <n v="130"/>
  </r>
  <r>
    <x v="225"/>
    <x v="0"/>
    <x v="7"/>
    <n v="48"/>
    <n v="49.8"/>
    <n v="97.8"/>
  </r>
  <r>
    <x v="226"/>
    <x v="0"/>
    <x v="1"/>
    <n v="421.2"/>
    <n v="4"/>
    <n v="425.2"/>
  </r>
  <r>
    <x v="227"/>
    <x v="0"/>
    <x v="7"/>
    <n v="0"/>
    <n v="0"/>
    <n v="0"/>
  </r>
  <r>
    <x v="228"/>
    <x v="0"/>
    <x v="8"/>
    <n v="105"/>
    <n v="28.6"/>
    <n v="133.6"/>
  </r>
  <r>
    <x v="229"/>
    <x v="0"/>
    <x v="3"/>
    <n v="181"/>
    <n v="8.5"/>
    <n v="189.5"/>
  </r>
  <r>
    <x v="230"/>
    <x v="0"/>
    <x v="3"/>
    <n v="159.80000000000001"/>
    <n v="16"/>
    <n v="175.8"/>
  </r>
  <r>
    <x v="231"/>
    <x v="0"/>
    <x v="0"/>
    <n v="44.7"/>
    <n v="0"/>
    <n v="44.7"/>
  </r>
  <r>
    <x v="232"/>
    <x v="0"/>
    <x v="5"/>
    <n v="250.3"/>
    <n v="15.9"/>
    <n v="266.2"/>
  </r>
  <r>
    <x v="233"/>
    <x v="0"/>
    <x v="7"/>
    <n v="0"/>
    <n v="0"/>
    <n v="0"/>
  </r>
  <r>
    <x v="234"/>
    <x v="0"/>
    <x v="1"/>
    <n v="302.8"/>
    <n v="6"/>
    <n v="308.8"/>
  </r>
  <r>
    <x v="235"/>
    <x v="0"/>
    <x v="1"/>
    <n v="0"/>
    <n v="0"/>
    <n v="0"/>
  </r>
  <r>
    <x v="236"/>
    <x v="0"/>
    <x v="6"/>
    <n v="0"/>
    <n v="0"/>
    <n v="0"/>
  </r>
  <r>
    <x v="237"/>
    <x v="0"/>
    <x v="1"/>
    <n v="108.4"/>
    <n v="0.9"/>
    <n v="109.30000000000001"/>
  </r>
  <r>
    <x v="238"/>
    <x v="0"/>
    <x v="7"/>
    <n v="44.7"/>
    <n v="7.9"/>
    <n v="52.6"/>
  </r>
  <r>
    <x v="239"/>
    <x v="0"/>
    <x v="4"/>
    <n v="69.3"/>
    <n v="19.8"/>
    <n v="89.1"/>
  </r>
  <r>
    <x v="240"/>
    <x v="0"/>
    <x v="3"/>
    <n v="97.2"/>
    <n v="7.2"/>
    <n v="104.4"/>
  </r>
  <r>
    <x v="241"/>
    <x v="0"/>
    <x v="7"/>
    <n v="0"/>
    <n v="0"/>
    <n v="0"/>
  </r>
  <r>
    <x v="242"/>
    <x v="0"/>
    <x v="8"/>
    <n v="0"/>
    <n v="0"/>
    <n v="0"/>
  </r>
  <r>
    <x v="243"/>
    <x v="0"/>
    <x v="8"/>
    <n v="0"/>
    <n v="0"/>
    <n v="0"/>
  </r>
  <r>
    <x v="244"/>
    <x v="0"/>
    <x v="2"/>
    <n v="302.8"/>
    <n v="1.5"/>
    <n v="304.3"/>
  </r>
  <r>
    <x v="245"/>
    <x v="0"/>
    <x v="0"/>
    <n v="0"/>
    <n v="108.2"/>
    <n v="108.2"/>
  </r>
  <r>
    <x v="246"/>
    <x v="0"/>
    <x v="4"/>
    <n v="150.80000000000001"/>
    <n v="2.9"/>
    <n v="153.70000000000002"/>
  </r>
  <r>
    <x v="247"/>
    <x v="0"/>
    <x v="0"/>
    <n v="44.7"/>
    <n v="3.8"/>
    <n v="48.5"/>
  </r>
  <r>
    <x v="248"/>
    <x v="0"/>
    <x v="7"/>
    <n v="0"/>
    <n v="117.4"/>
    <n v="117.4"/>
  </r>
  <r>
    <x v="249"/>
    <x v="0"/>
    <x v="4"/>
    <n v="0"/>
    <n v="0"/>
    <n v="0"/>
  </r>
  <r>
    <x v="250"/>
    <x v="0"/>
    <x v="7"/>
    <n v="0"/>
    <n v="0"/>
    <n v="0"/>
  </r>
  <r>
    <x v="251"/>
    <x v="0"/>
    <x v="2"/>
    <n v="0"/>
    <n v="0"/>
    <n v="0"/>
  </r>
  <r>
    <x v="252"/>
    <x v="0"/>
    <x v="2"/>
    <n v="0"/>
    <n v="0"/>
    <n v="0"/>
  </r>
  <r>
    <x v="253"/>
    <x v="0"/>
    <x v="5"/>
    <n v="25.7"/>
    <n v="0.9"/>
    <n v="26.599999999999998"/>
  </r>
  <r>
    <x v="254"/>
    <x v="0"/>
    <x v="6"/>
    <n v="71.5"/>
    <n v="4.8"/>
    <n v="76.3"/>
  </r>
  <r>
    <x v="255"/>
    <x v="0"/>
    <x v="3"/>
    <n v="0"/>
    <n v="0"/>
    <n v="0"/>
  </r>
  <r>
    <x v="256"/>
    <x v="0"/>
    <x v="1"/>
    <n v="167.6"/>
    <n v="21"/>
    <n v="188.6"/>
  </r>
  <r>
    <x v="257"/>
    <x v="0"/>
    <x v="0"/>
    <n v="0"/>
    <n v="0"/>
    <n v="0"/>
  </r>
  <r>
    <x v="258"/>
    <x v="0"/>
    <x v="2"/>
    <n v="0"/>
    <n v="0"/>
    <n v="0"/>
  </r>
  <r>
    <x v="259"/>
    <x v="0"/>
    <x v="0"/>
    <n v="0"/>
    <n v="0"/>
    <n v="0"/>
  </r>
  <r>
    <x v="260"/>
    <x v="0"/>
    <x v="3"/>
    <n v="376.5"/>
    <n v="0.2"/>
    <n v="376.7"/>
  </r>
  <r>
    <x v="261"/>
    <x v="0"/>
    <x v="4"/>
    <n v="0"/>
    <n v="0"/>
    <n v="0"/>
  </r>
  <r>
    <x v="262"/>
    <x v="0"/>
    <x v="2"/>
    <n v="129.6"/>
    <n v="52.8"/>
    <n v="182.39999999999998"/>
  </r>
  <r>
    <x v="263"/>
    <x v="0"/>
    <x v="2"/>
    <n v="0"/>
    <n v="0"/>
    <n v="0"/>
  </r>
  <r>
    <x v="264"/>
    <x v="0"/>
    <x v="0"/>
    <n v="0"/>
    <n v="0"/>
    <n v="0"/>
  </r>
  <r>
    <x v="265"/>
    <x v="0"/>
    <x v="5"/>
    <n v="0"/>
    <n v="164"/>
    <n v="164"/>
  </r>
  <r>
    <x v="266"/>
    <x v="0"/>
    <x v="2"/>
    <n v="0"/>
    <n v="0"/>
    <n v="0"/>
  </r>
  <r>
    <x v="267"/>
    <x v="0"/>
    <x v="2"/>
    <n v="0"/>
    <n v="0"/>
    <n v="0"/>
  </r>
  <r>
    <x v="268"/>
    <x v="0"/>
    <x v="4"/>
    <n v="88.3"/>
    <n v="0.7"/>
    <n v="89"/>
  </r>
  <r>
    <x v="269"/>
    <x v="0"/>
    <x v="5"/>
    <n v="84.9"/>
    <n v="13.3"/>
    <n v="98.2"/>
  </r>
  <r>
    <x v="270"/>
    <x v="0"/>
    <x v="4"/>
    <n v="0"/>
    <n v="0"/>
    <n v="0"/>
  </r>
  <r>
    <x v="271"/>
    <x v="0"/>
    <x v="1"/>
    <n v="0"/>
    <n v="0"/>
    <n v="0"/>
  </r>
  <r>
    <x v="272"/>
    <x v="0"/>
    <x v="3"/>
    <n v="46.9"/>
    <n v="84.2"/>
    <n v="131.1"/>
  </r>
  <r>
    <x v="273"/>
    <x v="0"/>
    <x v="1"/>
    <n v="0"/>
    <n v="0"/>
    <n v="0"/>
  </r>
  <r>
    <x v="274"/>
    <x v="0"/>
    <x v="0"/>
    <n v="0"/>
    <n v="0"/>
    <n v="0"/>
  </r>
  <r>
    <x v="275"/>
    <x v="0"/>
    <x v="3"/>
    <n v="0"/>
    <n v="0"/>
    <n v="0"/>
  </r>
  <r>
    <x v="276"/>
    <x v="0"/>
    <x v="8"/>
    <n v="0"/>
    <n v="0"/>
    <n v="0"/>
  </r>
  <r>
    <x v="277"/>
    <x v="0"/>
    <x v="2"/>
    <n v="0"/>
    <n v="0"/>
    <n v="0"/>
  </r>
  <r>
    <x v="278"/>
    <x v="0"/>
    <x v="1"/>
    <n v="130.69999999999999"/>
    <n v="10.8"/>
    <n v="141.5"/>
  </r>
  <r>
    <x v="279"/>
    <x v="0"/>
    <x v="3"/>
    <n v="0"/>
    <n v="0"/>
    <n v="0"/>
  </r>
  <r>
    <x v="280"/>
    <x v="0"/>
    <x v="4"/>
    <n v="326.2"/>
    <n v="63.7"/>
    <n v="389.9"/>
  </r>
  <r>
    <x v="281"/>
    <x v="0"/>
    <x v="4"/>
    <n v="0"/>
    <n v="1.9"/>
    <n v="1.9"/>
  </r>
  <r>
    <x v="282"/>
    <x v="0"/>
    <x v="5"/>
    <n v="148.6"/>
    <n v="2.2999999999999998"/>
    <n v="150.9"/>
  </r>
  <r>
    <x v="283"/>
    <x v="0"/>
    <x v="7"/>
    <n v="0"/>
    <n v="9.5"/>
    <n v="9.5"/>
  </r>
  <r>
    <x v="284"/>
    <x v="0"/>
    <x v="4"/>
    <n v="77.099999999999994"/>
    <n v="22.7"/>
    <n v="99.8"/>
  </r>
  <r>
    <x v="285"/>
    <x v="0"/>
    <x v="6"/>
    <n v="0"/>
    <n v="0"/>
    <n v="0"/>
  </r>
  <r>
    <x v="286"/>
    <x v="0"/>
    <x v="1"/>
    <n v="224.6"/>
    <n v="14.8"/>
    <n v="239.4"/>
  </r>
  <r>
    <x v="287"/>
    <x v="0"/>
    <x v="5"/>
    <n v="0"/>
    <n v="0"/>
    <n v="0"/>
  </r>
  <r>
    <x v="288"/>
    <x v="0"/>
    <x v="0"/>
    <n v="88.3"/>
    <n v="44.1"/>
    <n v="132.4"/>
  </r>
  <r>
    <x v="289"/>
    <x v="0"/>
    <x v="6"/>
    <n v="506.1"/>
    <n v="3.6"/>
    <n v="509.70000000000005"/>
  </r>
  <r>
    <x v="290"/>
    <x v="0"/>
    <x v="5"/>
    <n v="186.6"/>
    <n v="0"/>
    <n v="186.6"/>
  </r>
  <r>
    <x v="291"/>
    <x v="0"/>
    <x v="3"/>
    <n v="458.1"/>
    <n v="0"/>
    <n v="458.1"/>
  </r>
  <r>
    <x v="292"/>
    <x v="0"/>
    <x v="4"/>
    <n v="48"/>
    <n v="7.2"/>
    <n v="55.2"/>
  </r>
  <r>
    <x v="293"/>
    <x v="0"/>
    <x v="4"/>
    <n v="0"/>
    <n v="0"/>
    <n v="0"/>
  </r>
  <r>
    <x v="294"/>
    <x v="0"/>
    <x v="6"/>
    <n v="0"/>
    <n v="0"/>
    <n v="0"/>
  </r>
  <r>
    <x v="295"/>
    <x v="0"/>
    <x v="8"/>
    <n v="79.3"/>
    <n v="8.8000000000000007"/>
    <n v="88.1"/>
  </r>
  <r>
    <x v="296"/>
    <x v="0"/>
    <x v="7"/>
    <n v="200"/>
    <n v="47.6"/>
    <n v="247.6"/>
  </r>
  <r>
    <x v="297"/>
    <x v="0"/>
    <x v="1"/>
    <n v="0"/>
    <n v="101.8"/>
    <n v="101.8"/>
  </r>
  <r>
    <x v="298"/>
    <x v="0"/>
    <x v="3"/>
    <n v="0"/>
    <n v="0"/>
    <n v="0"/>
  </r>
  <r>
    <x v="299"/>
    <x v="0"/>
    <x v="5"/>
    <n v="45.8"/>
    <n v="36.299999999999997"/>
    <n v="82.1"/>
  </r>
  <r>
    <x v="300"/>
    <x v="1"/>
    <x v="6"/>
    <n v="0"/>
    <n v="0"/>
    <n v="0"/>
  </r>
  <r>
    <x v="301"/>
    <x v="2"/>
    <x v="6"/>
    <n v="0"/>
    <n v="0"/>
    <n v="0"/>
  </r>
  <r>
    <x v="302"/>
    <x v="3"/>
    <x v="3"/>
    <n v="0"/>
    <n v="0"/>
    <n v="0"/>
  </r>
  <r>
    <x v="303"/>
    <x v="3"/>
    <x v="3"/>
    <n v="0"/>
    <n v="0"/>
    <n v="0"/>
  </r>
  <r>
    <x v="304"/>
    <x v="4"/>
    <x v="7"/>
    <n v="0"/>
    <n v="0"/>
    <n v="0"/>
  </r>
  <r>
    <x v="305"/>
    <x v="4"/>
    <x v="8"/>
    <n v="93.8"/>
    <n v="0"/>
    <n v="93.8"/>
  </r>
  <r>
    <x v="306"/>
    <x v="5"/>
    <x v="5"/>
    <n v="0"/>
    <n v="0"/>
    <n v="0"/>
  </r>
  <r>
    <x v="307"/>
    <x v="6"/>
    <x v="2"/>
    <n v="0"/>
    <n v="0"/>
    <n v="0"/>
  </r>
  <r>
    <x v="308"/>
    <x v="7"/>
    <x v="4"/>
    <n v="0"/>
    <n v="0"/>
    <n v="0"/>
  </r>
  <r>
    <x v="309"/>
    <x v="3"/>
    <x v="6"/>
    <n v="188.8"/>
    <n v="18.2"/>
    <n v="207"/>
  </r>
  <r>
    <x v="310"/>
    <x v="5"/>
    <x v="6"/>
    <n v="0"/>
    <n v="0"/>
    <n v="0"/>
  </r>
  <r>
    <x v="311"/>
    <x v="2"/>
    <x v="4"/>
    <n v="0"/>
    <n v="0"/>
    <n v="0"/>
  </r>
  <r>
    <x v="312"/>
    <x v="8"/>
    <x v="2"/>
    <n v="0"/>
    <n v="6.5"/>
    <n v="6.5"/>
  </r>
  <r>
    <x v="313"/>
    <x v="0"/>
    <x v="1"/>
    <n v="0"/>
    <n v="0"/>
    <n v="0"/>
  </r>
  <r>
    <x v="314"/>
    <x v="9"/>
    <x v="5"/>
    <n v="0"/>
    <n v="0"/>
    <n v="0"/>
  </r>
  <r>
    <x v="315"/>
    <x v="2"/>
    <x v="2"/>
    <n v="0"/>
    <n v="0"/>
    <n v="0"/>
  </r>
  <r>
    <x v="316"/>
    <x v="7"/>
    <x v="0"/>
    <n v="155.30000000000001"/>
    <n v="0.9"/>
    <n v="156.20000000000002"/>
  </r>
  <r>
    <x v="317"/>
    <x v="0"/>
    <x v="5"/>
    <n v="124"/>
    <n v="24.8"/>
    <n v="148.80000000000001"/>
  </r>
  <r>
    <x v="318"/>
    <x v="5"/>
    <x v="6"/>
    <n v="134.1"/>
    <n v="15.3"/>
    <n v="149.4"/>
  </r>
  <r>
    <x v="319"/>
    <x v="9"/>
    <x v="4"/>
    <n v="0"/>
    <n v="0"/>
    <n v="0"/>
  </r>
  <r>
    <x v="320"/>
    <x v="4"/>
    <x v="5"/>
    <n v="11.2"/>
    <n v="0"/>
    <n v="11.2"/>
  </r>
  <r>
    <x v="321"/>
    <x v="4"/>
    <x v="3"/>
    <n v="455.8"/>
    <n v="0"/>
    <n v="455.8"/>
  </r>
  <r>
    <x v="322"/>
    <x v="2"/>
    <x v="2"/>
    <n v="0"/>
    <n v="0"/>
    <n v="0"/>
  </r>
  <r>
    <x v="323"/>
    <x v="0"/>
    <x v="6"/>
    <n v="289.39999999999998"/>
    <n v="64.7"/>
    <n v="354.09999999999997"/>
  </r>
  <r>
    <x v="324"/>
    <x v="10"/>
    <x v="2"/>
    <n v="0"/>
    <n v="0"/>
    <n v="0"/>
  </r>
  <r>
    <x v="325"/>
    <x v="11"/>
    <x v="0"/>
    <n v="0"/>
    <n v="0"/>
    <n v="0"/>
  </r>
  <r>
    <x v="326"/>
    <x v="12"/>
    <x v="1"/>
    <n v="0"/>
    <n v="0"/>
    <n v="0"/>
  </r>
  <r>
    <x v="327"/>
    <x v="4"/>
    <x v="4"/>
    <n v="200"/>
    <n v="3.9"/>
    <n v="203.9"/>
  </r>
  <r>
    <x v="328"/>
    <x v="13"/>
    <x v="8"/>
    <n v="0"/>
    <n v="0"/>
    <n v="0"/>
  </r>
  <r>
    <x v="329"/>
    <x v="10"/>
    <x v="5"/>
    <n v="0"/>
    <n v="0"/>
    <n v="0"/>
  </r>
  <r>
    <x v="330"/>
    <x v="11"/>
    <x v="4"/>
    <n v="0"/>
    <n v="0"/>
    <n v="0"/>
  </r>
  <r>
    <x v="331"/>
    <x v="10"/>
    <x v="0"/>
    <n v="0"/>
    <n v="0"/>
    <n v="0"/>
  </r>
  <r>
    <x v="332"/>
    <x v="1"/>
    <x v="0"/>
    <n v="0"/>
    <n v="130.30000000000001"/>
    <n v="130.30000000000001"/>
  </r>
  <r>
    <x v="333"/>
    <x v="2"/>
    <x v="5"/>
    <n v="301.60000000000002"/>
    <n v="44.9"/>
    <n v="346.5"/>
  </r>
  <r>
    <x v="334"/>
    <x v="1"/>
    <x v="5"/>
    <n v="0"/>
    <n v="22.4"/>
    <n v="22.4"/>
  </r>
  <r>
    <x v="335"/>
    <x v="11"/>
    <x v="1"/>
    <n v="0"/>
    <n v="0"/>
    <n v="0"/>
  </r>
  <r>
    <x v="336"/>
    <x v="1"/>
    <x v="5"/>
    <n v="0"/>
    <n v="0"/>
    <n v="0"/>
  </r>
  <r>
    <x v="337"/>
    <x v="5"/>
    <x v="7"/>
    <n v="0"/>
    <n v="0"/>
    <n v="0"/>
  </r>
  <r>
    <x v="338"/>
    <x v="6"/>
    <x v="7"/>
    <n v="0"/>
    <n v="75.8"/>
    <n v="75.8"/>
  </r>
  <r>
    <x v="339"/>
    <x v="10"/>
    <x v="5"/>
    <n v="0"/>
    <n v="0"/>
    <n v="0"/>
  </r>
  <r>
    <x v="340"/>
    <x v="6"/>
    <x v="4"/>
    <n v="0"/>
    <n v="0"/>
    <n v="0"/>
  </r>
  <r>
    <x v="341"/>
    <x v="7"/>
    <x v="1"/>
    <n v="0"/>
    <n v="0"/>
    <n v="0"/>
  </r>
  <r>
    <x v="342"/>
    <x v="7"/>
    <x v="2"/>
    <n v="0"/>
    <n v="0"/>
    <n v="0"/>
  </r>
  <r>
    <x v="343"/>
    <x v="10"/>
    <x v="1"/>
    <n v="0"/>
    <n v="0"/>
    <n v="0"/>
  </r>
  <r>
    <x v="344"/>
    <x v="6"/>
    <x v="0"/>
    <n v="203.3"/>
    <n v="0"/>
    <n v="203.3"/>
  </r>
  <r>
    <x v="345"/>
    <x v="3"/>
    <x v="7"/>
    <n v="111.7"/>
    <n v="19.5"/>
    <n v="131.19999999999999"/>
  </r>
  <r>
    <x v="346"/>
    <x v="10"/>
    <x v="0"/>
    <n v="0"/>
    <n v="0"/>
    <n v="0"/>
  </r>
  <r>
    <x v="347"/>
    <x v="12"/>
    <x v="0"/>
    <n v="0"/>
    <n v="0"/>
    <n v="0"/>
  </r>
  <r>
    <x v="348"/>
    <x v="5"/>
    <x v="0"/>
    <n v="155.30000000000001"/>
    <n v="92.3"/>
    <n v="247.60000000000002"/>
  </r>
  <r>
    <x v="349"/>
    <x v="0"/>
    <x v="6"/>
    <n v="0"/>
    <n v="0"/>
    <n v="0"/>
  </r>
  <r>
    <x v="350"/>
    <x v="10"/>
    <x v="6"/>
    <n v="0"/>
    <n v="0"/>
    <n v="0"/>
  </r>
  <r>
    <x v="351"/>
    <x v="1"/>
    <x v="6"/>
    <n v="0"/>
    <n v="0"/>
    <n v="0"/>
  </r>
  <r>
    <x v="352"/>
    <x v="0"/>
    <x v="1"/>
    <n v="0"/>
    <n v="0"/>
    <n v="0"/>
  </r>
  <r>
    <x v="353"/>
    <x v="10"/>
    <x v="8"/>
    <n v="0"/>
    <n v="0"/>
    <n v="0"/>
  </r>
  <r>
    <x v="354"/>
    <x v="7"/>
    <x v="7"/>
    <n v="0"/>
    <n v="0"/>
    <n v="0"/>
  </r>
  <r>
    <x v="355"/>
    <x v="1"/>
    <x v="1"/>
    <n v="0"/>
    <n v="0"/>
    <n v="0"/>
  </r>
  <r>
    <x v="356"/>
    <x v="3"/>
    <x v="7"/>
    <n v="49.2"/>
    <n v="4.7"/>
    <n v="53.900000000000006"/>
  </r>
  <r>
    <x v="357"/>
    <x v="6"/>
    <x v="3"/>
    <n v="0"/>
    <n v="0"/>
    <n v="0"/>
  </r>
  <r>
    <x v="358"/>
    <x v="4"/>
    <x v="8"/>
    <n v="0"/>
    <n v="0"/>
    <n v="0"/>
  </r>
  <r>
    <x v="359"/>
    <x v="11"/>
    <x v="4"/>
    <n v="0"/>
    <n v="0"/>
    <n v="0"/>
  </r>
  <r>
    <x v="360"/>
    <x v="13"/>
    <x v="0"/>
    <n v="401.1"/>
    <n v="28.9"/>
    <n v="430"/>
  </r>
  <r>
    <x v="361"/>
    <x v="11"/>
    <x v="2"/>
    <n v="184.3"/>
    <n v="6.5"/>
    <n v="190.8"/>
  </r>
  <r>
    <x v="362"/>
    <x v="2"/>
    <x v="8"/>
    <n v="0"/>
    <n v="0"/>
    <n v="0"/>
  </r>
  <r>
    <x v="363"/>
    <x v="8"/>
    <x v="4"/>
    <n v="0"/>
    <n v="0"/>
    <n v="0"/>
  </r>
  <r>
    <x v="364"/>
    <x v="4"/>
    <x v="2"/>
    <n v="0"/>
    <n v="0"/>
    <n v="0"/>
  </r>
  <r>
    <x v="365"/>
    <x v="11"/>
    <x v="5"/>
    <n v="0"/>
    <n v="0"/>
    <n v="0"/>
  </r>
  <r>
    <x v="366"/>
    <x v="0"/>
    <x v="6"/>
    <n v="74.900000000000006"/>
    <n v="62.1"/>
    <n v="137"/>
  </r>
  <r>
    <x v="367"/>
    <x v="6"/>
    <x v="3"/>
    <n v="0"/>
    <n v="0"/>
    <n v="0"/>
  </r>
  <r>
    <x v="368"/>
    <x v="7"/>
    <x v="5"/>
    <n v="0"/>
    <n v="0"/>
    <n v="0"/>
  </r>
  <r>
    <x v="369"/>
    <x v="10"/>
    <x v="5"/>
    <n v="0"/>
    <n v="0"/>
    <n v="0"/>
  </r>
  <r>
    <x v="370"/>
    <x v="3"/>
    <x v="5"/>
    <n v="0"/>
    <n v="0"/>
    <n v="0"/>
  </r>
  <r>
    <x v="371"/>
    <x v="7"/>
    <x v="2"/>
    <n v="0"/>
    <n v="0"/>
    <n v="0"/>
  </r>
  <r>
    <x v="372"/>
    <x v="7"/>
    <x v="3"/>
    <n v="246.9"/>
    <n v="0"/>
    <n v="246.9"/>
  </r>
  <r>
    <x v="373"/>
    <x v="0"/>
    <x v="5"/>
    <n v="195.5"/>
    <n v="23.7"/>
    <n v="219.2"/>
  </r>
  <r>
    <x v="374"/>
    <x v="1"/>
    <x v="6"/>
    <n v="0"/>
    <n v="0"/>
    <n v="0"/>
  </r>
  <r>
    <x v="375"/>
    <x v="7"/>
    <x v="0"/>
    <n v="322.89999999999998"/>
    <n v="33.6"/>
    <n v="356.5"/>
  </r>
  <r>
    <x v="376"/>
    <x v="12"/>
    <x v="0"/>
    <n v="64.8"/>
    <n v="55.9"/>
    <n v="120.69999999999999"/>
  </r>
  <r>
    <x v="377"/>
    <x v="4"/>
    <x v="0"/>
    <n v="0"/>
    <n v="0"/>
    <n v="0"/>
  </r>
  <r>
    <x v="378"/>
    <x v="9"/>
    <x v="4"/>
    <n v="0"/>
    <n v="0"/>
    <n v="0"/>
  </r>
  <r>
    <x v="379"/>
    <x v="6"/>
    <x v="2"/>
    <n v="0"/>
    <n v="0"/>
    <n v="0"/>
  </r>
  <r>
    <x v="380"/>
    <x v="6"/>
    <x v="1"/>
    <n v="0"/>
    <n v="0"/>
    <n v="0"/>
  </r>
  <r>
    <x v="381"/>
    <x v="8"/>
    <x v="5"/>
    <n v="0"/>
    <n v="0"/>
    <n v="0"/>
  </r>
  <r>
    <x v="382"/>
    <x v="2"/>
    <x v="7"/>
    <n v="0"/>
    <n v="121.7"/>
    <n v="121.7"/>
  </r>
  <r>
    <x v="383"/>
    <x v="2"/>
    <x v="6"/>
    <n v="0"/>
    <n v="0"/>
    <n v="0"/>
  </r>
  <r>
    <x v="384"/>
    <x v="8"/>
    <x v="4"/>
    <n v="0"/>
    <n v="0"/>
    <n v="0"/>
  </r>
  <r>
    <x v="385"/>
    <x v="3"/>
    <x v="2"/>
    <n v="0"/>
    <n v="0"/>
    <n v="0"/>
  </r>
  <r>
    <x v="386"/>
    <x v="2"/>
    <x v="8"/>
    <n v="0"/>
    <n v="0"/>
    <n v="0"/>
  </r>
  <r>
    <x v="387"/>
    <x v="4"/>
    <x v="3"/>
    <n v="0"/>
    <n v="0"/>
    <n v="0"/>
  </r>
  <r>
    <x v="388"/>
    <x v="9"/>
    <x v="3"/>
    <n v="0"/>
    <n v="0"/>
    <n v="0"/>
  </r>
  <r>
    <x v="389"/>
    <x v="12"/>
    <x v="2"/>
    <n v="0"/>
    <n v="0"/>
    <n v="0"/>
  </r>
  <r>
    <x v="390"/>
    <x v="7"/>
    <x v="7"/>
    <n v="0"/>
    <n v="0"/>
    <n v="0"/>
  </r>
  <r>
    <x v="391"/>
    <x v="5"/>
    <x v="2"/>
    <n v="0"/>
    <n v="0"/>
    <n v="0"/>
  </r>
  <r>
    <x v="392"/>
    <x v="0"/>
    <x v="3"/>
    <n v="0"/>
    <n v="0"/>
    <n v="0"/>
  </r>
  <r>
    <x v="393"/>
    <x v="5"/>
    <x v="8"/>
    <n v="31.3"/>
    <n v="12.6"/>
    <n v="43.9"/>
  </r>
  <r>
    <x v="394"/>
    <x v="12"/>
    <x v="1"/>
    <n v="0"/>
    <n v="0"/>
    <n v="0"/>
  </r>
  <r>
    <x v="395"/>
    <x v="1"/>
    <x v="4"/>
    <n v="0"/>
    <n v="0"/>
    <n v="0"/>
  </r>
  <r>
    <x v="396"/>
    <x v="3"/>
    <x v="2"/>
    <n v="0"/>
    <n v="0"/>
    <n v="0"/>
  </r>
  <r>
    <x v="397"/>
    <x v="11"/>
    <x v="3"/>
    <n v="0"/>
    <n v="0"/>
    <n v="0"/>
  </r>
  <r>
    <x v="398"/>
    <x v="4"/>
    <x v="4"/>
    <n v="0"/>
    <n v="0"/>
    <n v="0"/>
  </r>
  <r>
    <x v="399"/>
    <x v="5"/>
    <x v="7"/>
    <n v="0"/>
    <n v="0"/>
    <n v="0"/>
  </r>
  <r>
    <x v="400"/>
    <x v="10"/>
    <x v="6"/>
    <n v="0"/>
    <n v="0"/>
    <n v="0"/>
  </r>
  <r>
    <x v="401"/>
    <x v="0"/>
    <x v="6"/>
    <n v="72.599999999999994"/>
    <n v="2.2999999999999998"/>
    <n v="74.899999999999991"/>
  </r>
  <r>
    <x v="402"/>
    <x v="8"/>
    <x v="0"/>
    <n v="0"/>
    <n v="0"/>
    <n v="0"/>
  </r>
  <r>
    <x v="403"/>
    <x v="3"/>
    <x v="7"/>
    <n v="0"/>
    <n v="0"/>
    <n v="0"/>
  </r>
  <r>
    <x v="404"/>
    <x v="7"/>
    <x v="8"/>
    <n v="136.30000000000001"/>
    <n v="55"/>
    <n v="191.3"/>
  </r>
  <r>
    <x v="405"/>
    <x v="2"/>
    <x v="2"/>
    <n v="0"/>
    <n v="0"/>
    <n v="0"/>
  </r>
  <r>
    <x v="406"/>
    <x v="11"/>
    <x v="1"/>
    <n v="13.4"/>
    <n v="123.9"/>
    <n v="137.30000000000001"/>
  </r>
  <r>
    <x v="407"/>
    <x v="6"/>
    <x v="3"/>
    <n v="0"/>
    <n v="0"/>
    <n v="0"/>
  </r>
  <r>
    <x v="408"/>
    <x v="4"/>
    <x v="6"/>
    <n v="0"/>
    <n v="0"/>
    <n v="0"/>
  </r>
  <r>
    <x v="409"/>
    <x v="5"/>
    <x v="6"/>
    <n v="0"/>
    <n v="0"/>
    <n v="0"/>
  </r>
  <r>
    <x v="410"/>
    <x v="4"/>
    <x v="5"/>
    <n v="0"/>
    <n v="0"/>
    <n v="0"/>
  </r>
  <r>
    <x v="411"/>
    <x v="11"/>
    <x v="1"/>
    <n v="0"/>
    <n v="0"/>
    <n v="0"/>
  </r>
  <r>
    <x v="412"/>
    <x v="4"/>
    <x v="4"/>
    <n v="0"/>
    <n v="0"/>
    <n v="0"/>
  </r>
  <r>
    <x v="413"/>
    <x v="4"/>
    <x v="5"/>
    <n v="0"/>
    <n v="0"/>
    <n v="0"/>
  </r>
  <r>
    <x v="414"/>
    <x v="8"/>
    <x v="8"/>
    <n v="0"/>
    <n v="0"/>
    <n v="0"/>
  </r>
  <r>
    <x v="415"/>
    <x v="9"/>
    <x v="0"/>
    <n v="0"/>
    <n v="0"/>
    <n v="0"/>
  </r>
  <r>
    <x v="416"/>
    <x v="10"/>
    <x v="4"/>
    <n v="0"/>
    <n v="0"/>
    <n v="0"/>
  </r>
  <r>
    <x v="417"/>
    <x v="13"/>
    <x v="3"/>
    <n v="0"/>
    <n v="0"/>
    <n v="0"/>
  </r>
  <r>
    <x v="418"/>
    <x v="9"/>
    <x v="8"/>
    <n v="216.7"/>
    <n v="49.2"/>
    <n v="265.89999999999998"/>
  </r>
  <r>
    <x v="419"/>
    <x v="1"/>
    <x v="5"/>
    <n v="0"/>
    <n v="0"/>
    <n v="0"/>
  </r>
  <r>
    <x v="420"/>
    <x v="4"/>
    <x v="2"/>
    <n v="0"/>
    <n v="0"/>
    <n v="0"/>
  </r>
  <r>
    <x v="421"/>
    <x v="9"/>
    <x v="8"/>
    <n v="0"/>
    <n v="0"/>
    <n v="0"/>
  </r>
  <r>
    <x v="422"/>
    <x v="1"/>
    <x v="2"/>
    <n v="0"/>
    <n v="0"/>
    <n v="0"/>
  </r>
  <r>
    <x v="423"/>
    <x v="11"/>
    <x v="1"/>
    <n v="0"/>
    <n v="0"/>
    <n v="0"/>
  </r>
  <r>
    <x v="424"/>
    <x v="11"/>
    <x v="8"/>
    <n v="0"/>
    <n v="0"/>
    <n v="0"/>
  </r>
  <r>
    <x v="425"/>
    <x v="9"/>
    <x v="4"/>
    <n v="0"/>
    <n v="0"/>
    <n v="0"/>
  </r>
  <r>
    <x v="426"/>
    <x v="10"/>
    <x v="8"/>
    <n v="0"/>
    <n v="0"/>
    <n v="0"/>
  </r>
  <r>
    <x v="427"/>
    <x v="3"/>
    <x v="7"/>
    <n v="77.099999999999994"/>
    <n v="24.4"/>
    <n v="101.5"/>
  </r>
  <r>
    <x v="428"/>
    <x v="10"/>
    <x v="4"/>
    <n v="0"/>
    <n v="0"/>
    <n v="0"/>
  </r>
  <r>
    <x v="429"/>
    <x v="5"/>
    <x v="3"/>
    <n v="0"/>
    <n v="0"/>
    <n v="0"/>
  </r>
  <r>
    <x v="430"/>
    <x v="3"/>
    <x v="5"/>
    <n v="0"/>
    <n v="0"/>
    <n v="0"/>
  </r>
  <r>
    <x v="431"/>
    <x v="11"/>
    <x v="2"/>
    <n v="97.2"/>
    <n v="1.8"/>
    <n v="99"/>
  </r>
  <r>
    <x v="432"/>
    <x v="0"/>
    <x v="7"/>
    <n v="0"/>
    <n v="0"/>
    <n v="0"/>
  </r>
  <r>
    <x v="433"/>
    <x v="4"/>
    <x v="1"/>
    <n v="0"/>
    <n v="0"/>
    <n v="0"/>
  </r>
  <r>
    <x v="434"/>
    <x v="10"/>
    <x v="1"/>
    <n v="58.1"/>
    <n v="0"/>
    <n v="58.1"/>
  </r>
  <r>
    <x v="435"/>
    <x v="5"/>
    <x v="4"/>
    <n v="101.7"/>
    <n v="99.8"/>
    <n v="201.5"/>
  </r>
  <r>
    <x v="436"/>
    <x v="8"/>
    <x v="4"/>
    <n v="30.2"/>
    <n v="25.9"/>
    <n v="56.099999999999994"/>
  </r>
  <r>
    <x v="437"/>
    <x v="1"/>
    <x v="3"/>
    <n v="0"/>
    <n v="0"/>
    <n v="0"/>
  </r>
  <r>
    <x v="438"/>
    <x v="0"/>
    <x v="4"/>
    <n v="580.9"/>
    <n v="26.6"/>
    <n v="607.5"/>
  </r>
  <r>
    <x v="439"/>
    <x v="2"/>
    <x v="8"/>
    <n v="0"/>
    <n v="0"/>
    <n v="0"/>
  </r>
  <r>
    <x v="440"/>
    <x v="13"/>
    <x v="6"/>
    <n v="0"/>
    <n v="0"/>
    <n v="0"/>
  </r>
  <r>
    <x v="441"/>
    <x v="12"/>
    <x v="0"/>
    <n v="0"/>
    <n v="0"/>
    <n v="0"/>
  </r>
  <r>
    <x v="442"/>
    <x v="13"/>
    <x v="8"/>
    <n v="0"/>
    <n v="0"/>
    <n v="0"/>
  </r>
  <r>
    <x v="443"/>
    <x v="3"/>
    <x v="5"/>
    <n v="0"/>
    <n v="0"/>
    <n v="0"/>
  </r>
  <r>
    <x v="444"/>
    <x v="5"/>
    <x v="4"/>
    <n v="0"/>
    <n v="0"/>
    <n v="0"/>
  </r>
  <r>
    <x v="445"/>
    <x v="0"/>
    <x v="0"/>
    <n v="0"/>
    <n v="0"/>
    <n v="0"/>
  </r>
  <r>
    <x v="446"/>
    <x v="3"/>
    <x v="4"/>
    <n v="0"/>
    <n v="0"/>
    <n v="0"/>
  </r>
  <r>
    <x v="447"/>
    <x v="5"/>
    <x v="1"/>
    <n v="168.7"/>
    <n v="19.5"/>
    <n v="188.2"/>
  </r>
  <r>
    <x v="448"/>
    <x v="5"/>
    <x v="0"/>
    <n v="0"/>
    <n v="0"/>
    <n v="0"/>
  </r>
  <r>
    <x v="449"/>
    <x v="3"/>
    <x v="7"/>
    <n v="116.2"/>
    <n v="0.1"/>
    <n v="116.3"/>
  </r>
  <r>
    <x v="450"/>
    <x v="6"/>
    <x v="8"/>
    <n v="82.7"/>
    <n v="11.3"/>
    <n v="94"/>
  </r>
  <r>
    <x v="451"/>
    <x v="4"/>
    <x v="8"/>
    <n v="0"/>
    <n v="0"/>
    <n v="0"/>
  </r>
  <r>
    <x v="452"/>
    <x v="9"/>
    <x v="8"/>
    <n v="0"/>
    <n v="0"/>
    <n v="0"/>
  </r>
  <r>
    <x v="453"/>
    <x v="12"/>
    <x v="2"/>
    <n v="0"/>
    <n v="0"/>
    <n v="0"/>
  </r>
  <r>
    <x v="454"/>
    <x v="8"/>
    <x v="2"/>
    <n v="0"/>
    <n v="0"/>
    <n v="0"/>
  </r>
  <r>
    <x v="455"/>
    <x v="9"/>
    <x v="8"/>
    <n v="0"/>
    <n v="0"/>
    <n v="0"/>
  </r>
  <r>
    <x v="456"/>
    <x v="12"/>
    <x v="3"/>
    <n v="0"/>
    <n v="0"/>
    <n v="0"/>
  </r>
  <r>
    <x v="457"/>
    <x v="2"/>
    <x v="8"/>
    <n v="106.1"/>
    <n v="64.900000000000006"/>
    <n v="171"/>
  </r>
  <r>
    <x v="458"/>
    <x v="10"/>
    <x v="2"/>
    <n v="0"/>
    <n v="0"/>
    <n v="0"/>
  </r>
  <r>
    <x v="459"/>
    <x v="4"/>
    <x v="8"/>
    <n v="0"/>
    <n v="0"/>
    <n v="0"/>
  </r>
  <r>
    <x v="460"/>
    <x v="1"/>
    <x v="2"/>
    <n v="95"/>
    <n v="0.1"/>
    <n v="95.1"/>
  </r>
  <r>
    <x v="461"/>
    <x v="8"/>
    <x v="0"/>
    <n v="0"/>
    <n v="0"/>
    <n v="0"/>
  </r>
  <r>
    <x v="462"/>
    <x v="12"/>
    <x v="4"/>
    <n v="42.5"/>
    <n v="92.3"/>
    <n v="134.80000000000001"/>
  </r>
  <r>
    <x v="463"/>
    <x v="11"/>
    <x v="5"/>
    <n v="0"/>
    <n v="0"/>
    <n v="0"/>
  </r>
  <r>
    <x v="464"/>
    <x v="7"/>
    <x v="4"/>
    <n v="128.5"/>
    <n v="0"/>
    <n v="128.5"/>
  </r>
  <r>
    <x v="465"/>
    <x v="11"/>
    <x v="7"/>
    <n v="0"/>
    <n v="0"/>
    <n v="0"/>
  </r>
  <r>
    <x v="466"/>
    <x v="4"/>
    <x v="7"/>
    <n v="0"/>
    <n v="0"/>
    <n v="0"/>
  </r>
  <r>
    <x v="467"/>
    <x v="8"/>
    <x v="3"/>
    <n v="0"/>
    <n v="0"/>
    <n v="0"/>
  </r>
  <r>
    <x v="468"/>
    <x v="11"/>
    <x v="3"/>
    <n v="0"/>
    <n v="0"/>
    <n v="0"/>
  </r>
  <r>
    <x v="469"/>
    <x v="10"/>
    <x v="8"/>
    <n v="0"/>
    <n v="0"/>
    <n v="0"/>
  </r>
  <r>
    <x v="470"/>
    <x v="1"/>
    <x v="4"/>
    <n v="25.7"/>
    <n v="4.9000000000000004"/>
    <n v="30.6"/>
  </r>
  <r>
    <x v="471"/>
    <x v="10"/>
    <x v="1"/>
    <n v="0"/>
    <n v="0"/>
    <n v="0"/>
  </r>
  <r>
    <x v="472"/>
    <x v="10"/>
    <x v="7"/>
    <n v="0"/>
    <n v="0"/>
    <n v="0"/>
  </r>
  <r>
    <x v="473"/>
    <x v="9"/>
    <x v="0"/>
    <n v="134.1"/>
    <n v="1.2"/>
    <n v="135.29999999999998"/>
  </r>
  <r>
    <x v="474"/>
    <x v="13"/>
    <x v="1"/>
    <n v="125.1"/>
    <n v="56.8"/>
    <n v="181.89999999999998"/>
  </r>
  <r>
    <x v="475"/>
    <x v="5"/>
    <x v="8"/>
    <n v="0"/>
    <n v="0"/>
    <n v="0"/>
  </r>
  <r>
    <x v="476"/>
    <x v="8"/>
    <x v="7"/>
    <n v="0"/>
    <n v="0"/>
    <n v="0"/>
  </r>
  <r>
    <x v="477"/>
    <x v="11"/>
    <x v="5"/>
    <n v="71.5"/>
    <n v="19.8"/>
    <n v="91.3"/>
  </r>
  <r>
    <x v="478"/>
    <x v="4"/>
    <x v="4"/>
    <n v="0"/>
    <n v="0"/>
    <n v="0"/>
  </r>
  <r>
    <x v="479"/>
    <x v="4"/>
    <x v="2"/>
    <n v="0"/>
    <n v="0"/>
    <n v="0"/>
  </r>
  <r>
    <x v="480"/>
    <x v="4"/>
    <x v="8"/>
    <n v="0"/>
    <n v="0"/>
    <n v="0"/>
  </r>
  <r>
    <x v="481"/>
    <x v="11"/>
    <x v="8"/>
    <n v="0"/>
    <n v="0"/>
    <n v="0"/>
  </r>
  <r>
    <x v="482"/>
    <x v="10"/>
    <x v="4"/>
    <n v="0"/>
    <n v="0"/>
    <n v="0"/>
  </r>
  <r>
    <x v="483"/>
    <x v="2"/>
    <x v="8"/>
    <n v="0"/>
    <n v="0"/>
    <n v="0"/>
  </r>
  <r>
    <x v="484"/>
    <x v="0"/>
    <x v="3"/>
    <n v="0"/>
    <n v="0"/>
    <n v="0"/>
  </r>
  <r>
    <x v="485"/>
    <x v="1"/>
    <x v="5"/>
    <n v="92.7"/>
    <n v="38.6"/>
    <n v="131.30000000000001"/>
  </r>
  <r>
    <x v="486"/>
    <x v="4"/>
    <x v="8"/>
    <n v="0"/>
    <n v="0"/>
    <n v="0"/>
  </r>
  <r>
    <x v="487"/>
    <x v="1"/>
    <x v="1"/>
    <n v="0"/>
    <n v="0"/>
    <n v="0"/>
  </r>
  <r>
    <x v="488"/>
    <x v="4"/>
    <x v="4"/>
    <n v="0"/>
    <n v="0"/>
    <n v="0"/>
  </r>
  <r>
    <x v="489"/>
    <x v="9"/>
    <x v="2"/>
    <n v="0"/>
    <n v="0"/>
    <n v="0"/>
  </r>
  <r>
    <x v="490"/>
    <x v="4"/>
    <x v="1"/>
    <n v="288.2"/>
    <n v="11.6"/>
    <n v="299.8"/>
  </r>
  <r>
    <x v="491"/>
    <x v="9"/>
    <x v="4"/>
    <n v="0"/>
    <n v="0"/>
    <n v="0"/>
  </r>
  <r>
    <x v="492"/>
    <x v="9"/>
    <x v="0"/>
    <n v="0"/>
    <n v="0"/>
    <n v="0"/>
  </r>
  <r>
    <x v="493"/>
    <x v="4"/>
    <x v="3"/>
    <n v="0"/>
    <n v="0"/>
    <n v="0"/>
  </r>
  <r>
    <x v="494"/>
    <x v="12"/>
    <x v="6"/>
    <n v="0"/>
    <n v="0"/>
    <n v="0"/>
  </r>
  <r>
    <x v="495"/>
    <x v="5"/>
    <x v="7"/>
    <n v="0"/>
    <n v="0"/>
    <n v="0"/>
  </r>
  <r>
    <x v="496"/>
    <x v="6"/>
    <x v="4"/>
    <n v="0"/>
    <n v="0"/>
    <n v="0"/>
  </r>
  <r>
    <x v="497"/>
    <x v="13"/>
    <x v="4"/>
    <n v="0"/>
    <n v="0"/>
    <n v="0"/>
  </r>
  <r>
    <x v="498"/>
    <x v="2"/>
    <x v="8"/>
    <n v="208.9"/>
    <n v="19"/>
    <n v="227.9"/>
  </r>
  <r>
    <x v="499"/>
    <x v="12"/>
    <x v="6"/>
    <n v="0"/>
    <n v="0"/>
    <n v="0"/>
  </r>
  <r>
    <x v="500"/>
    <x v="14"/>
    <x v="9"/>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n v="67"/>
    <n v="94.6"/>
    <n v="82.3"/>
    <n v="93.3"/>
    <n v="97.6"/>
    <n v="74.8"/>
    <n v="95"/>
    <n v="0"/>
    <n v="0"/>
    <n v="0"/>
    <n v="101.1"/>
    <n v="116.94999999999999"/>
    <n v="822.64999999999986"/>
    <n v="5.5"/>
    <n v="14.5"/>
    <n v="27.7"/>
    <n v="18.5"/>
    <n v="25.4"/>
    <n v="13.4"/>
    <n v="22.7"/>
    <n v="21.3"/>
    <n v="17.600000000000001"/>
    <n v="21.1"/>
    <n v="66.95"/>
    <n v="30.4"/>
    <n v="285.04999999999995"/>
    <n v="1107.7"/>
  </r>
  <r>
    <x v="1"/>
    <x v="0"/>
    <x v="1"/>
    <n v="0"/>
    <n v="0"/>
    <n v="0"/>
    <n v="0"/>
    <n v="0"/>
    <n v="0"/>
    <n v="0"/>
    <n v="0"/>
    <n v="0"/>
    <n v="0"/>
    <n v="0"/>
    <n v="0"/>
    <n v="0"/>
    <n v="0"/>
    <n v="0"/>
    <n v="0"/>
    <n v="0"/>
    <n v="0"/>
    <n v="0"/>
    <n v="0"/>
    <n v="0"/>
    <n v="0"/>
    <n v="0"/>
    <n v="0"/>
    <n v="0"/>
    <n v="0"/>
    <n v="0"/>
  </r>
  <r>
    <x v="2"/>
    <x v="0"/>
    <x v="2"/>
    <n v="108.6"/>
    <n v="63.9"/>
    <n v="23.9"/>
    <n v="36.9"/>
    <n v="49.6"/>
    <n v="67"/>
    <n v="50.8"/>
    <n v="47.2"/>
    <n v="45.2"/>
    <n v="61.5"/>
    <n v="47.05"/>
    <n v="28.5"/>
    <n v="630.15"/>
    <n v="3.2"/>
    <n v="5.0999999999999996"/>
    <n v="0.5"/>
    <n v="1.4"/>
    <n v="20.399999999999999"/>
    <n v="0"/>
    <n v="0"/>
    <n v="0"/>
    <n v="0"/>
    <n v="0"/>
    <n v="42.6"/>
    <n v="13.2"/>
    <n v="86.4"/>
    <n v="716.55000000000007"/>
  </r>
  <r>
    <x v="3"/>
    <x v="0"/>
    <x v="3"/>
    <n v="167.6"/>
    <n v="149.9"/>
    <n v="195.5"/>
    <n v="109.1"/>
    <n v="124"/>
    <n v="226.3"/>
    <n v="191.4"/>
    <n v="62.6"/>
    <n v="59.9"/>
    <n v="81.599999999999994"/>
    <n v="22.45"/>
    <n v="25.85"/>
    <n v="1416.2"/>
    <n v="20"/>
    <n v="47.9"/>
    <n v="38.9"/>
    <n v="84.9"/>
    <n v="57.8"/>
    <n v="49.7"/>
    <n v="37"/>
    <n v="34.799999999999997"/>
    <n v="28.6"/>
    <n v="34.5"/>
    <n v="41.45"/>
    <n v="28.25"/>
    <n v="503.8"/>
    <n v="1920.0000000000002"/>
  </r>
  <r>
    <x v="4"/>
    <x v="0"/>
    <x v="4"/>
    <n v="0"/>
    <n v="0"/>
    <n v="0"/>
    <n v="0"/>
    <n v="0"/>
    <n v="0"/>
    <n v="0"/>
    <n v="0"/>
    <n v="0"/>
    <n v="0"/>
    <n v="0"/>
    <n v="0"/>
    <n v="0"/>
    <n v="0"/>
    <n v="0"/>
    <n v="0"/>
    <n v="0"/>
    <n v="0"/>
    <n v="0"/>
    <n v="0"/>
    <n v="0"/>
    <n v="0"/>
    <n v="0"/>
    <n v="0"/>
    <n v="0"/>
    <n v="0"/>
    <n v="0"/>
  </r>
  <r>
    <x v="5"/>
    <x v="0"/>
    <x v="5"/>
    <n v="110"/>
    <n v="124.8"/>
    <n v="97.4"/>
    <n v="91.6"/>
    <n v="52.7"/>
    <n v="95.4"/>
    <n v="87.7"/>
    <n v="161.69999999999999"/>
    <n v="155.19999999999999"/>
    <n v="211.2"/>
    <n v="97.65"/>
    <n v="63.25"/>
    <n v="1348.6000000000004"/>
    <n v="37.299999999999997"/>
    <n v="36.200000000000003"/>
    <n v="49.9"/>
    <n v="52.8"/>
    <n v="86.5"/>
    <n v="77"/>
    <n v="54.2"/>
    <n v="50.9"/>
    <n v="41.9"/>
    <n v="50.4"/>
    <n v="58.800000000000004"/>
    <n v="53.35"/>
    <n v="649.24999999999989"/>
    <n v="1997.8500000000006"/>
  </r>
  <r>
    <x v="6"/>
    <x v="0"/>
    <x v="6"/>
    <n v="97"/>
    <n v="113.4"/>
    <n v="148.30000000000001"/>
    <n v="87"/>
    <n v="104.3"/>
    <n v="154.9"/>
    <n v="93.5"/>
    <n v="98.5"/>
    <n v="94.4"/>
    <n v="128.5"/>
    <n v="115.35000000000001"/>
    <n v="56.9"/>
    <n v="1292.05"/>
    <n v="20.7"/>
    <n v="13.3"/>
    <n v="22.7"/>
    <n v="23.8"/>
    <n v="17.7"/>
    <n v="13.6"/>
    <n v="17"/>
    <n v="16"/>
    <n v="13.1"/>
    <n v="15.8"/>
    <n v="36.4"/>
    <n v="0.7"/>
    <n v="210.8"/>
    <n v="1502.85"/>
  </r>
  <r>
    <x v="7"/>
    <x v="0"/>
    <x v="7"/>
    <n v="80.400000000000006"/>
    <n v="81.099999999999994"/>
    <n v="114.2"/>
    <n v="83.2"/>
    <n v="62.1"/>
    <n v="63.8"/>
    <n v="77.8"/>
    <n v="8.6999999999999993"/>
    <n v="8.1999999999999993"/>
    <n v="11.2"/>
    <n v="105.94999999999999"/>
    <n v="43.15"/>
    <n v="739.80000000000007"/>
    <n v="15.4"/>
    <n v="12.4"/>
    <n v="12.5"/>
    <n v="29.6"/>
    <n v="15.4"/>
    <n v="22.1"/>
    <n v="4"/>
    <n v="3.8"/>
    <n v="3.1"/>
    <n v="3.8"/>
    <n v="57.1"/>
    <n v="77.45"/>
    <n v="256.64999999999998"/>
    <n v="996.45"/>
  </r>
  <r>
    <x v="8"/>
    <x v="0"/>
    <x v="8"/>
    <n v="0"/>
    <n v="0"/>
    <n v="0"/>
    <n v="0"/>
    <n v="0"/>
    <n v="0"/>
    <n v="0"/>
    <n v="0"/>
    <n v="0"/>
    <n v="0"/>
    <n v="0"/>
    <n v="0"/>
    <n v="0"/>
    <n v="0"/>
    <n v="0"/>
    <n v="0"/>
    <n v="0"/>
    <n v="0"/>
    <n v="0"/>
    <n v="0"/>
    <n v="0"/>
    <n v="0"/>
    <n v="0"/>
    <n v="0"/>
    <n v="0"/>
    <n v="0"/>
    <n v="0"/>
  </r>
  <r>
    <x v="9"/>
    <x v="0"/>
    <x v="0"/>
    <n v="234.4"/>
    <n v="229.2"/>
    <n v="253.4"/>
    <n v="226.4"/>
    <n v="162.1"/>
    <n v="181.6"/>
    <n v="172.6"/>
    <n v="106.1"/>
    <n v="101.8"/>
    <n v="138.5"/>
    <n v="54.95"/>
    <n v="10"/>
    <n v="1871.0499999999997"/>
    <n v="10.9"/>
    <n v="10.199999999999999"/>
    <n v="17.100000000000001"/>
    <n v="22.1"/>
    <n v="76.8"/>
    <n v="57.6"/>
    <n v="33.200000000000003"/>
    <n v="31.2"/>
    <n v="25.7"/>
    <n v="30.9"/>
    <n v="28.3"/>
    <n v="0"/>
    <n v="343.99999999999994"/>
    <n v="2215.0499999999993"/>
  </r>
  <r>
    <x v="10"/>
    <x v="0"/>
    <x v="0"/>
    <n v="98.6"/>
    <n v="158.4"/>
    <n v="140"/>
    <n v="130"/>
    <n v="82.4"/>
    <n v="50.8"/>
    <n v="97.8"/>
    <n v="131.80000000000001"/>
    <n v="126.5"/>
    <n v="172.1"/>
    <n v="84.45"/>
    <n v="85.6"/>
    <n v="1358.4499999999998"/>
    <n v="5"/>
    <n v="9.3000000000000007"/>
    <n v="24.1"/>
    <n v="21"/>
    <n v="13.6"/>
    <n v="9.9"/>
    <n v="11.1"/>
    <n v="10.4"/>
    <n v="8.6"/>
    <n v="10.3"/>
    <n v="9.85"/>
    <n v="2.25"/>
    <n v="135.4"/>
    <n v="1493.8499999999995"/>
  </r>
  <r>
    <x v="11"/>
    <x v="0"/>
    <x v="1"/>
    <n v="0"/>
    <n v="0"/>
    <n v="0"/>
    <n v="0"/>
    <n v="0"/>
    <n v="0"/>
    <n v="0"/>
    <n v="0"/>
    <n v="0"/>
    <n v="0"/>
    <n v="0"/>
    <n v="0"/>
    <n v="0"/>
    <n v="0"/>
    <n v="0"/>
    <n v="0"/>
    <n v="0"/>
    <n v="0"/>
    <n v="0"/>
    <n v="0"/>
    <n v="0"/>
    <n v="0"/>
    <n v="0"/>
    <n v="0"/>
    <n v="0"/>
    <n v="0"/>
    <n v="0"/>
  </r>
  <r>
    <x v="12"/>
    <x v="0"/>
    <x v="7"/>
    <n v="167.5"/>
    <n v="171.8"/>
    <n v="165.5"/>
    <n v="192.6"/>
    <n v="178.5"/>
    <n v="162.69999999999999"/>
    <n v="129.4"/>
    <n v="57.4"/>
    <n v="55"/>
    <n v="74.900000000000006"/>
    <n v="141.80000000000001"/>
    <n v="97.1"/>
    <n v="1594.2"/>
    <n v="0"/>
    <n v="0"/>
    <n v="0"/>
    <n v="0"/>
    <n v="0"/>
    <n v="0"/>
    <n v="0"/>
    <n v="0"/>
    <n v="0"/>
    <n v="0"/>
    <n v="22.1"/>
    <n v="13.649999999999999"/>
    <n v="35.75"/>
    <n v="1629.95"/>
  </r>
  <r>
    <x v="13"/>
    <x v="0"/>
    <x v="0"/>
    <n v="0"/>
    <n v="0"/>
    <n v="0"/>
    <n v="0"/>
    <n v="0"/>
    <n v="0"/>
    <n v="0"/>
    <n v="0"/>
    <n v="0"/>
    <n v="0"/>
    <n v="0"/>
    <n v="0"/>
    <n v="0"/>
    <n v="0"/>
    <n v="0"/>
    <n v="0"/>
    <n v="0"/>
    <n v="0"/>
    <n v="0"/>
    <n v="0"/>
    <n v="0"/>
    <n v="0"/>
    <n v="0"/>
    <n v="0"/>
    <n v="0"/>
    <n v="0"/>
    <n v="0"/>
  </r>
  <r>
    <x v="14"/>
    <x v="0"/>
    <x v="3"/>
    <n v="0"/>
    <n v="0"/>
    <n v="0"/>
    <n v="0"/>
    <n v="0"/>
    <n v="0"/>
    <n v="0"/>
    <n v="0"/>
    <n v="0"/>
    <n v="0"/>
    <n v="0"/>
    <n v="0"/>
    <n v="0"/>
    <n v="0"/>
    <n v="0"/>
    <n v="0"/>
    <n v="0"/>
    <n v="0"/>
    <n v="0"/>
    <n v="0"/>
    <n v="0"/>
    <n v="0"/>
    <n v="0"/>
    <n v="0"/>
    <n v="0"/>
    <n v="0"/>
    <n v="0"/>
  </r>
  <r>
    <x v="15"/>
    <x v="0"/>
    <x v="0"/>
    <n v="88.3"/>
    <n v="5"/>
    <n v="0"/>
    <n v="0"/>
    <n v="0"/>
    <n v="0"/>
    <n v="0"/>
    <n v="0"/>
    <n v="0"/>
    <n v="0"/>
    <n v="94"/>
    <n v="227.25"/>
    <n v="414.55"/>
    <n v="23.7"/>
    <n v="2.8"/>
    <n v="0"/>
    <n v="0"/>
    <n v="0"/>
    <n v="0"/>
    <n v="0"/>
    <n v="0"/>
    <n v="0"/>
    <n v="0"/>
    <n v="59.2"/>
    <n v="37.25"/>
    <n v="122.95"/>
    <n v="537.5"/>
  </r>
  <r>
    <x v="16"/>
    <x v="0"/>
    <x v="7"/>
    <n v="89.3"/>
    <n v="88.3"/>
    <n v="97.2"/>
    <n v="57.6"/>
    <n v="48.1"/>
    <n v="50.8"/>
    <n v="61.2"/>
    <n v="52.3"/>
    <n v="50.1"/>
    <n v="68.2"/>
    <n v="57.25"/>
    <n v="71.7"/>
    <n v="792.05000000000018"/>
    <n v="0"/>
    <n v="1"/>
    <n v="0"/>
    <n v="0"/>
    <n v="0"/>
    <n v="0"/>
    <n v="0"/>
    <n v="0"/>
    <n v="0"/>
    <n v="0"/>
    <n v="16.2"/>
    <n v="12.4"/>
    <n v="29.6"/>
    <n v="821.6500000000002"/>
  </r>
  <r>
    <x v="17"/>
    <x v="0"/>
    <x v="3"/>
    <n v="125.8"/>
    <n v="98.5"/>
    <n v="78.400000000000006"/>
    <n v="106.4"/>
    <n v="97.1"/>
    <n v="149.5"/>
    <n v="220.1"/>
    <n v="117.2"/>
    <n v="112.5"/>
    <n v="153.1"/>
    <n v="79.55"/>
    <n v="70.849999999999994"/>
    <n v="1408.9999999999998"/>
    <n v="9.6"/>
    <n v="34.1"/>
    <n v="43.3"/>
    <n v="62.1"/>
    <n v="35.6"/>
    <n v="35.200000000000003"/>
    <n v="16.100000000000001"/>
    <n v="15.1"/>
    <n v="12.5"/>
    <n v="14.9"/>
    <n v="3.5"/>
    <n v="0"/>
    <n v="281.99999999999994"/>
    <n v="1690.9999999999993"/>
  </r>
  <r>
    <x v="18"/>
    <x v="0"/>
    <x v="1"/>
    <n v="121.5"/>
    <n v="131.4"/>
    <n v="109.7"/>
    <n v="99.1"/>
    <n v="91.7"/>
    <n v="120.2"/>
    <n v="116.8"/>
    <n v="107.9"/>
    <n v="103.5"/>
    <n v="140.80000000000001"/>
    <n v="0"/>
    <n v="0"/>
    <n v="1142.6000000000001"/>
    <n v="8.1999999999999993"/>
    <n v="27.4"/>
    <n v="22.8"/>
    <n v="26.6"/>
    <n v="37.1"/>
    <n v="35.4"/>
    <n v="24.8"/>
    <n v="23.3"/>
    <n v="19.2"/>
    <n v="23.1"/>
    <n v="0"/>
    <n v="0"/>
    <n v="247.9"/>
    <n v="1390.5"/>
  </r>
  <r>
    <x v="19"/>
    <x v="0"/>
    <x v="8"/>
    <n v="31.5"/>
    <n v="25.7"/>
    <n v="26.7"/>
    <n v="30.9"/>
    <n v="18.5"/>
    <n v="115.6"/>
    <n v="152.1"/>
    <n v="94.2"/>
    <n v="90.3"/>
    <n v="122.9"/>
    <n v="45.75"/>
    <n v="63.4"/>
    <n v="817.55"/>
    <n v="0"/>
    <n v="1"/>
    <n v="3.8"/>
    <n v="2.4"/>
    <n v="1"/>
    <n v="1.5"/>
    <n v="0"/>
    <n v="0"/>
    <n v="0"/>
    <n v="0"/>
    <n v="16.850000000000001"/>
    <n v="2.85"/>
    <n v="29.400000000000002"/>
    <n v="846.94999999999993"/>
  </r>
  <r>
    <x v="20"/>
    <x v="0"/>
    <x v="3"/>
    <n v="0"/>
    <n v="0"/>
    <n v="0"/>
    <n v="0"/>
    <n v="0"/>
    <n v="0"/>
    <n v="0"/>
    <n v="0"/>
    <n v="0"/>
    <n v="0"/>
    <n v="0"/>
    <n v="0"/>
    <n v="0"/>
    <n v="0"/>
    <n v="0"/>
    <n v="0"/>
    <n v="0"/>
    <n v="0"/>
    <n v="0"/>
    <n v="0"/>
    <n v="0"/>
    <n v="0"/>
    <n v="0"/>
    <n v="0"/>
    <n v="0"/>
    <n v="0"/>
    <n v="0"/>
  </r>
  <r>
    <x v="21"/>
    <x v="0"/>
    <x v="7"/>
    <n v="0"/>
    <n v="0"/>
    <n v="0"/>
    <n v="0"/>
    <n v="0"/>
    <n v="0"/>
    <n v="0"/>
    <n v="0"/>
    <n v="0"/>
    <n v="0"/>
    <n v="0"/>
    <n v="0"/>
    <n v="0"/>
    <n v="0"/>
    <n v="0"/>
    <n v="0"/>
    <n v="0"/>
    <n v="0"/>
    <n v="0"/>
    <n v="0"/>
    <n v="0"/>
    <n v="0"/>
    <n v="0"/>
    <n v="0"/>
    <n v="0"/>
    <n v="0"/>
    <n v="0"/>
  </r>
  <r>
    <x v="22"/>
    <x v="0"/>
    <x v="2"/>
    <n v="148.5"/>
    <n v="173.7"/>
    <n v="130.5"/>
    <n v="102.5"/>
    <n v="84.9"/>
    <n v="114.4"/>
    <n v="159.80000000000001"/>
    <n v="171.2"/>
    <n v="164.2"/>
    <n v="223.4"/>
    <n v="137.55000000000001"/>
    <n v="50.900000000000006"/>
    <n v="1661.5500000000002"/>
    <n v="25.7"/>
    <n v="18.399999999999999"/>
    <n v="27.3"/>
    <n v="36.200000000000003"/>
    <n v="19.100000000000001"/>
    <n v="29"/>
    <n v="13.9"/>
    <n v="13.1"/>
    <n v="10.8"/>
    <n v="13"/>
    <n v="37.75"/>
    <n v="16.350000000000001"/>
    <n v="260.60000000000002"/>
    <n v="1922.15"/>
  </r>
  <r>
    <x v="23"/>
    <x v="0"/>
    <x v="8"/>
    <n v="0"/>
    <n v="0"/>
    <n v="0"/>
    <n v="0"/>
    <n v="0"/>
    <n v="0"/>
    <n v="0"/>
    <n v="0"/>
    <n v="0"/>
    <n v="0"/>
    <n v="0"/>
    <n v="0"/>
    <n v="0"/>
    <n v="0"/>
    <n v="0"/>
    <n v="0"/>
    <n v="0"/>
    <n v="0"/>
    <n v="0"/>
    <n v="0"/>
    <n v="0"/>
    <n v="0"/>
    <n v="0"/>
    <n v="0"/>
    <n v="0"/>
    <n v="0"/>
    <n v="0"/>
  </r>
  <r>
    <x v="24"/>
    <x v="0"/>
    <x v="5"/>
    <n v="79.599999999999994"/>
    <n v="68.5"/>
    <n v="59.7"/>
    <n v="45.6"/>
    <n v="30.2"/>
    <n v="0"/>
    <n v="0"/>
    <n v="0"/>
    <n v="0"/>
    <n v="0"/>
    <n v="119.75"/>
    <n v="87.2"/>
    <n v="490.55"/>
    <n v="95.6"/>
    <n v="46.1"/>
    <n v="41"/>
    <n v="25.7"/>
    <n v="45.6"/>
    <n v="1.5"/>
    <n v="0"/>
    <n v="0"/>
    <n v="0"/>
    <n v="0"/>
    <n v="41.15"/>
    <n v="12.95"/>
    <n v="309.59999999999997"/>
    <n v="800.15000000000009"/>
  </r>
  <r>
    <x v="25"/>
    <x v="0"/>
    <x v="4"/>
    <n v="270.10000000000002"/>
    <n v="71.099999999999994"/>
    <n v="111.2"/>
    <n v="105.6"/>
    <n v="103"/>
    <n v="77"/>
    <n v="129.30000000000001"/>
    <n v="134.30000000000001"/>
    <n v="128.9"/>
    <n v="175.4"/>
    <n v="117.80000000000001"/>
    <n v="106.4"/>
    <n v="1530.1000000000001"/>
    <n v="5.9"/>
    <n v="1"/>
    <n v="15.3"/>
    <n v="11.1"/>
    <n v="11"/>
    <n v="21.8"/>
    <n v="1.8"/>
    <n v="1.7"/>
    <n v="1.4"/>
    <n v="1.7"/>
    <n v="24.2"/>
    <n v="19.55"/>
    <n v="116.45000000000002"/>
    <n v="1646.5500000000002"/>
  </r>
  <r>
    <x v="26"/>
    <x v="0"/>
    <x v="1"/>
    <n v="114.4"/>
    <n v="103.6"/>
    <n v="87.5"/>
    <n v="115.7"/>
    <n v="35.299999999999997"/>
    <n v="0.2"/>
    <n v="0"/>
    <n v="0"/>
    <n v="0"/>
    <n v="0"/>
    <n v="19.350000000000001"/>
    <n v="0"/>
    <n v="476.05"/>
    <n v="39.4"/>
    <n v="34"/>
    <n v="39.299999999999997"/>
    <n v="60.2"/>
    <n v="49.9"/>
    <n v="5.8"/>
    <n v="0"/>
    <n v="0"/>
    <n v="0"/>
    <n v="0"/>
    <n v="5"/>
    <n v="11.9"/>
    <n v="245.50000000000003"/>
    <n v="721.55"/>
  </r>
  <r>
    <x v="27"/>
    <x v="0"/>
    <x v="0"/>
    <n v="0"/>
    <n v="0"/>
    <n v="0"/>
    <n v="0"/>
    <n v="0"/>
    <n v="0"/>
    <n v="0"/>
    <n v="0"/>
    <n v="0"/>
    <n v="0"/>
    <n v="0"/>
    <n v="0"/>
    <n v="0"/>
    <n v="0"/>
    <n v="0"/>
    <n v="0"/>
    <n v="0"/>
    <n v="0"/>
    <n v="0"/>
    <n v="0"/>
    <n v="0"/>
    <n v="0"/>
    <n v="0"/>
    <n v="0"/>
    <n v="0"/>
    <n v="0"/>
    <n v="0"/>
  </r>
  <r>
    <x v="28"/>
    <x v="0"/>
    <x v="0"/>
    <n v="136.69999999999999"/>
    <n v="122"/>
    <n v="102.7"/>
    <n v="59.9"/>
    <n v="69.599999999999994"/>
    <n v="74.2"/>
    <n v="21.8"/>
    <n v="39.5"/>
    <n v="37.799999999999997"/>
    <n v="51.4"/>
    <n v="103.3"/>
    <n v="64.2"/>
    <n v="883.09999999999991"/>
    <n v="0"/>
    <n v="0"/>
    <n v="0"/>
    <n v="0"/>
    <n v="0"/>
    <n v="0"/>
    <n v="0"/>
    <n v="0"/>
    <n v="0"/>
    <n v="0"/>
    <n v="28.950000000000003"/>
    <n v="15"/>
    <n v="43.95"/>
    <n v="927.05"/>
  </r>
  <r>
    <x v="29"/>
    <x v="0"/>
    <x v="4"/>
    <n v="123.1"/>
    <n v="97.3"/>
    <n v="55.2"/>
    <n v="98.6"/>
    <n v="86.4"/>
    <n v="99.1"/>
    <n v="86.2"/>
    <n v="51.5"/>
    <n v="49.3"/>
    <n v="67"/>
    <n v="130.55000000000001"/>
    <n v="117.65"/>
    <n v="1061.9000000000001"/>
    <n v="27.7"/>
    <n v="32.700000000000003"/>
    <n v="23.1"/>
    <n v="46.3"/>
    <n v="52.5"/>
    <n v="46.7"/>
    <n v="48.5"/>
    <n v="45.6"/>
    <n v="37.5"/>
    <n v="45.1"/>
    <n v="15.8"/>
    <n v="2.2999999999999998"/>
    <n v="423.80000000000007"/>
    <n v="1485.6999999999998"/>
  </r>
  <r>
    <x v="30"/>
    <x v="0"/>
    <x v="2"/>
    <n v="87.1"/>
    <n v="77.5"/>
    <n v="137.4"/>
    <n v="144.1"/>
    <n v="96.8"/>
    <n v="80"/>
    <n v="78.599999999999994"/>
    <n v="71.900000000000006"/>
    <n v="69"/>
    <n v="93.8"/>
    <n v="66.25"/>
    <n v="37.450000000000003"/>
    <n v="1039.8999999999999"/>
    <n v="0"/>
    <n v="0"/>
    <n v="0"/>
    <n v="0"/>
    <n v="0"/>
    <n v="0"/>
    <n v="0.3"/>
    <n v="0.3"/>
    <n v="0.2"/>
    <n v="0.3"/>
    <n v="6.3"/>
    <n v="0.85"/>
    <n v="8.25"/>
    <n v="1048.1499999999996"/>
  </r>
  <r>
    <x v="31"/>
    <x v="0"/>
    <x v="4"/>
    <n v="140.30000000000001"/>
    <n v="111.5"/>
    <n v="118.3"/>
    <n v="95.9"/>
    <n v="67"/>
    <n v="140"/>
    <n v="83.9"/>
    <n v="148.1"/>
    <n v="142.1"/>
    <n v="193.3"/>
    <n v="125.35"/>
    <n v="75.3"/>
    <n v="1441.0499999999997"/>
    <n v="17.100000000000001"/>
    <n v="22.2"/>
    <n v="38.799999999999997"/>
    <n v="39.1"/>
    <n v="33"/>
    <n v="36.299999999999997"/>
    <n v="27.7"/>
    <n v="26"/>
    <n v="21.4"/>
    <n v="25.7"/>
    <n v="16.5"/>
    <n v="1.1499999999999999"/>
    <n v="304.94999999999993"/>
    <n v="1745.9999999999998"/>
  </r>
  <r>
    <x v="32"/>
    <x v="0"/>
    <x v="4"/>
    <n v="0"/>
    <n v="0"/>
    <n v="0"/>
    <n v="0"/>
    <n v="0"/>
    <n v="0"/>
    <n v="0"/>
    <n v="0"/>
    <n v="0"/>
    <n v="0"/>
    <n v="0"/>
    <n v="0"/>
    <n v="0"/>
    <n v="0"/>
    <n v="0"/>
    <n v="0"/>
    <n v="0"/>
    <n v="0"/>
    <n v="0"/>
    <n v="0"/>
    <n v="0"/>
    <n v="0"/>
    <n v="0"/>
    <n v="0"/>
    <n v="0"/>
    <n v="0"/>
    <n v="0"/>
  </r>
  <r>
    <x v="33"/>
    <x v="0"/>
    <x v="8"/>
    <n v="249.6"/>
    <n v="200.6"/>
    <n v="161.1"/>
    <n v="230.8"/>
    <n v="244.5"/>
    <n v="208"/>
    <n v="191.1"/>
    <n v="146.30000000000001"/>
    <n v="140.4"/>
    <n v="191"/>
    <n v="12.5"/>
    <n v="2.75"/>
    <n v="1978.6499999999999"/>
    <n v="4.5"/>
    <n v="40"/>
    <n v="17.7"/>
    <n v="5.3"/>
    <n v="5.8"/>
    <n v="25.2"/>
    <n v="9"/>
    <n v="8.5"/>
    <n v="7"/>
    <n v="8.4"/>
    <n v="0"/>
    <n v="0"/>
    <n v="131.4"/>
    <n v="2110.0499999999997"/>
  </r>
  <r>
    <x v="34"/>
    <x v="0"/>
    <x v="7"/>
    <n v="0"/>
    <n v="0"/>
    <n v="0"/>
    <n v="0"/>
    <n v="0"/>
    <n v="0"/>
    <n v="0"/>
    <n v="0"/>
    <n v="0"/>
    <n v="0"/>
    <n v="0"/>
    <n v="0"/>
    <n v="0"/>
    <n v="0"/>
    <n v="0"/>
    <n v="0"/>
    <n v="0"/>
    <n v="0"/>
    <n v="0"/>
    <n v="0"/>
    <n v="0"/>
    <n v="0"/>
    <n v="0"/>
    <n v="0"/>
    <n v="0"/>
    <n v="0"/>
    <n v="0"/>
  </r>
  <r>
    <x v="35"/>
    <x v="0"/>
    <x v="2"/>
    <n v="109.1"/>
    <n v="113.5"/>
    <n v="91"/>
    <n v="119.3"/>
    <n v="101.5"/>
    <n v="113.3"/>
    <n v="115.6"/>
    <n v="107"/>
    <n v="102.6"/>
    <n v="139.69999999999999"/>
    <n v="0"/>
    <n v="0"/>
    <n v="1112.6000000000001"/>
    <n v="10.5"/>
    <n v="11.5"/>
    <n v="31.7"/>
    <n v="58"/>
    <n v="59.5"/>
    <n v="63.2"/>
    <n v="54"/>
    <n v="50.8"/>
    <n v="41.8"/>
    <n v="50.3"/>
    <n v="0"/>
    <n v="0"/>
    <n v="431.3"/>
    <n v="1543.9"/>
  </r>
  <r>
    <x v="36"/>
    <x v="0"/>
    <x v="8"/>
    <n v="0"/>
    <n v="0"/>
    <n v="0"/>
    <n v="0"/>
    <n v="0"/>
    <n v="0"/>
    <n v="0"/>
    <n v="0"/>
    <n v="0"/>
    <n v="0"/>
    <n v="0"/>
    <n v="0"/>
    <n v="0"/>
    <n v="0"/>
    <n v="0"/>
    <n v="0"/>
    <n v="0"/>
    <n v="0"/>
    <n v="0"/>
    <n v="0"/>
    <n v="0"/>
    <n v="0"/>
    <n v="0"/>
    <n v="0"/>
    <n v="0"/>
    <n v="0"/>
    <n v="0"/>
  </r>
  <r>
    <x v="37"/>
    <x v="0"/>
    <x v="4"/>
    <n v="74.099999999999994"/>
    <n v="63.7"/>
    <n v="66.900000000000006"/>
    <n v="66.400000000000006"/>
    <n v="54.5"/>
    <n v="81.8"/>
    <n v="88.9"/>
    <n v="93.3"/>
    <n v="89.5"/>
    <n v="121.8"/>
    <n v="63.75"/>
    <n v="51"/>
    <n v="915.65"/>
    <n v="0"/>
    <n v="0"/>
    <n v="1.6"/>
    <n v="0"/>
    <n v="0"/>
    <n v="0"/>
    <n v="0.4"/>
    <n v="0.4"/>
    <n v="0.3"/>
    <n v="0.4"/>
    <n v="15.65"/>
    <n v="17.100000000000001"/>
    <n v="35.85"/>
    <n v="951.49999999999989"/>
  </r>
  <r>
    <x v="38"/>
    <x v="0"/>
    <x v="4"/>
    <n v="150"/>
    <n v="216.7"/>
    <n v="181.4"/>
    <n v="168.1"/>
    <n v="134.6"/>
    <n v="173.6"/>
    <n v="178"/>
    <n v="195.9"/>
    <n v="188"/>
    <n v="255.8"/>
    <n v="118.05"/>
    <n v="50.05"/>
    <n v="2010.2"/>
    <n v="6"/>
    <n v="3.5"/>
    <n v="6.5"/>
    <n v="11"/>
    <n v="10.5"/>
    <n v="7"/>
    <n v="8.1"/>
    <n v="7.6"/>
    <n v="6.3"/>
    <n v="7.5"/>
    <n v="15.7"/>
    <n v="9.9499999999999993"/>
    <n v="99.65"/>
    <n v="2109.8499999999995"/>
  </r>
  <r>
    <x v="39"/>
    <x v="0"/>
    <x v="3"/>
    <n v="0"/>
    <n v="0"/>
    <n v="0"/>
    <n v="0"/>
    <n v="0"/>
    <n v="0"/>
    <n v="0"/>
    <n v="0"/>
    <n v="0"/>
    <n v="0"/>
    <n v="0"/>
    <n v="0"/>
    <n v="0"/>
    <n v="0"/>
    <n v="0"/>
    <n v="0"/>
    <n v="0"/>
    <n v="0"/>
    <n v="0"/>
    <n v="0"/>
    <n v="0"/>
    <n v="0"/>
    <n v="0"/>
    <n v="0"/>
    <n v="0"/>
    <n v="0"/>
    <n v="0"/>
  </r>
  <r>
    <x v="40"/>
    <x v="0"/>
    <x v="2"/>
    <n v="0"/>
    <n v="0"/>
    <n v="0"/>
    <n v="0"/>
    <n v="0"/>
    <n v="0"/>
    <n v="0"/>
    <n v="0"/>
    <n v="0"/>
    <n v="0"/>
    <n v="0"/>
    <n v="0"/>
    <n v="0"/>
    <n v="0"/>
    <n v="0"/>
    <n v="0"/>
    <n v="0"/>
    <n v="0"/>
    <n v="0"/>
    <n v="0"/>
    <n v="0"/>
    <n v="0"/>
    <n v="0"/>
    <n v="0"/>
    <n v="0"/>
    <n v="0"/>
    <n v="0"/>
  </r>
  <r>
    <x v="41"/>
    <x v="0"/>
    <x v="6"/>
    <n v="123.5"/>
    <n v="114.5"/>
    <n v="112.9"/>
    <n v="120"/>
    <n v="152.30000000000001"/>
    <n v="124.3"/>
    <n v="102"/>
    <n v="70.2"/>
    <n v="67.3"/>
    <n v="91.6"/>
    <n v="58.15"/>
    <n v="59.85"/>
    <n v="1196.5999999999999"/>
    <n v="35.6"/>
    <n v="27.5"/>
    <n v="49"/>
    <n v="56.4"/>
    <n v="65.5"/>
    <n v="50.7"/>
    <n v="41.5"/>
    <n v="39"/>
    <n v="32.1"/>
    <n v="38.6"/>
    <n v="14.4"/>
    <n v="8"/>
    <n v="458.3"/>
    <n v="1654.8999999999999"/>
  </r>
  <r>
    <x v="42"/>
    <x v="0"/>
    <x v="0"/>
    <n v="125.8"/>
    <n v="156.69999999999999"/>
    <n v="181.5"/>
    <n v="199.3"/>
    <n v="169.7"/>
    <n v="143.5"/>
    <n v="137.80000000000001"/>
    <n v="122.4"/>
    <n v="117.4"/>
    <n v="159.80000000000001"/>
    <n v="50.75"/>
    <n v="1"/>
    <n v="1565.65"/>
    <n v="17"/>
    <n v="57.9"/>
    <n v="18.7"/>
    <n v="7.8"/>
    <n v="27.1"/>
    <n v="12.6"/>
    <n v="25.5"/>
    <n v="24"/>
    <n v="19.7"/>
    <n v="23.8"/>
    <n v="0"/>
    <n v="0.5"/>
    <n v="234.6"/>
    <n v="1800.25"/>
  </r>
  <r>
    <x v="43"/>
    <x v="0"/>
    <x v="4"/>
    <n v="0"/>
    <n v="0"/>
    <n v="0"/>
    <n v="0"/>
    <n v="0"/>
    <n v="0"/>
    <n v="0"/>
    <n v="0"/>
    <n v="0"/>
    <n v="0"/>
    <n v="0"/>
    <n v="0"/>
    <n v="0"/>
    <n v="0"/>
    <n v="0"/>
    <n v="0"/>
    <n v="0"/>
    <n v="0"/>
    <n v="0"/>
    <n v="0"/>
    <n v="0"/>
    <n v="0"/>
    <n v="0"/>
    <n v="0"/>
    <n v="0"/>
    <n v="0"/>
    <n v="0"/>
  </r>
  <r>
    <x v="44"/>
    <x v="0"/>
    <x v="0"/>
    <n v="0"/>
    <n v="0"/>
    <n v="0"/>
    <n v="0"/>
    <n v="0"/>
    <n v="0"/>
    <n v="0"/>
    <n v="0"/>
    <n v="0"/>
    <n v="0"/>
    <n v="0"/>
    <n v="0"/>
    <n v="0"/>
    <n v="0"/>
    <n v="0"/>
    <n v="0"/>
    <n v="0"/>
    <n v="0"/>
    <n v="0"/>
    <n v="0"/>
    <n v="0"/>
    <n v="0"/>
    <n v="0"/>
    <n v="0"/>
    <n v="0"/>
    <n v="0"/>
    <n v="0"/>
  </r>
  <r>
    <x v="45"/>
    <x v="0"/>
    <x v="2"/>
    <n v="0"/>
    <n v="7"/>
    <n v="78"/>
    <n v="104.1"/>
    <n v="65.900000000000006"/>
    <n v="67.8"/>
    <n v="90"/>
    <n v="94.2"/>
    <n v="90.3"/>
    <n v="122.9"/>
    <n v="62.9"/>
    <n v="54.95"/>
    <n v="838.05"/>
    <n v="0"/>
    <n v="0"/>
    <n v="10.4"/>
    <n v="6.3"/>
    <n v="3.8"/>
    <n v="0.1"/>
    <n v="4.5999999999999996"/>
    <n v="4.3"/>
    <n v="3.6"/>
    <n v="4.3"/>
    <n v="3.95"/>
    <n v="1.75"/>
    <n v="43.1"/>
    <n v="881.14999999999986"/>
  </r>
  <r>
    <x v="46"/>
    <x v="0"/>
    <x v="7"/>
    <n v="58.4"/>
    <n v="110.6"/>
    <n v="63.1"/>
    <n v="46.2"/>
    <n v="16.5"/>
    <n v="53.3"/>
    <n v="46"/>
    <n v="84.8"/>
    <n v="81.3"/>
    <n v="110.6"/>
    <n v="0"/>
    <n v="0"/>
    <n v="670.80000000000007"/>
    <n v="4.7"/>
    <n v="7.9"/>
    <n v="3.8"/>
    <n v="23.3"/>
    <n v="25.7"/>
    <n v="26.6"/>
    <n v="23.5"/>
    <n v="22.1"/>
    <n v="18.2"/>
    <n v="21.9"/>
    <n v="0"/>
    <n v="0"/>
    <n v="177.7"/>
    <n v="848.50000000000011"/>
  </r>
  <r>
    <x v="47"/>
    <x v="0"/>
    <x v="1"/>
    <n v="0"/>
    <n v="0"/>
    <n v="0"/>
    <n v="0"/>
    <n v="0"/>
    <n v="0"/>
    <n v="0"/>
    <n v="0"/>
    <n v="0"/>
    <n v="0"/>
    <n v="0"/>
    <n v="0"/>
    <n v="0"/>
    <n v="0"/>
    <n v="0"/>
    <n v="0"/>
    <n v="0"/>
    <n v="0"/>
    <n v="0"/>
    <n v="0"/>
    <n v="0"/>
    <n v="0"/>
    <n v="0"/>
    <n v="0"/>
    <n v="0"/>
    <n v="0"/>
    <n v="0"/>
  </r>
  <r>
    <x v="48"/>
    <x v="0"/>
    <x v="6"/>
    <n v="0"/>
    <n v="0"/>
    <n v="0"/>
    <n v="0"/>
    <n v="0"/>
    <n v="0"/>
    <n v="0"/>
    <n v="0"/>
    <n v="0"/>
    <n v="0"/>
    <n v="0"/>
    <n v="0"/>
    <n v="0"/>
    <n v="0"/>
    <n v="0"/>
    <n v="0"/>
    <n v="0"/>
    <n v="0"/>
    <n v="0"/>
    <n v="0"/>
    <n v="0"/>
    <n v="0"/>
    <n v="0"/>
    <n v="0"/>
    <n v="0"/>
    <n v="0"/>
    <n v="0"/>
  </r>
  <r>
    <x v="49"/>
    <x v="0"/>
    <x v="2"/>
    <n v="0"/>
    <n v="0"/>
    <n v="0"/>
    <n v="0"/>
    <n v="0"/>
    <n v="0"/>
    <n v="0"/>
    <n v="0"/>
    <n v="0"/>
    <n v="0"/>
    <n v="0"/>
    <n v="0"/>
    <n v="0"/>
    <n v="0"/>
    <n v="0"/>
    <n v="0"/>
    <n v="0"/>
    <n v="0"/>
    <n v="0"/>
    <n v="0"/>
    <n v="0"/>
    <n v="0"/>
    <n v="0"/>
    <n v="0"/>
    <n v="0"/>
    <n v="0"/>
    <n v="0"/>
  </r>
  <r>
    <x v="50"/>
    <x v="0"/>
    <x v="8"/>
    <n v="0"/>
    <n v="0"/>
    <n v="0"/>
    <n v="0"/>
    <n v="0"/>
    <n v="0"/>
    <n v="0"/>
    <n v="0"/>
    <n v="0"/>
    <n v="0"/>
    <n v="0"/>
    <n v="0"/>
    <n v="0"/>
    <n v="0"/>
    <n v="0"/>
    <n v="0"/>
    <n v="0"/>
    <n v="0"/>
    <n v="0"/>
    <n v="0"/>
    <n v="0"/>
    <n v="0"/>
    <n v="0"/>
    <n v="0"/>
    <n v="0"/>
    <n v="0"/>
    <n v="0"/>
  </r>
  <r>
    <x v="51"/>
    <x v="0"/>
    <x v="3"/>
    <n v="68.7"/>
    <n v="66.099999999999994"/>
    <n v="52.3"/>
    <n v="34.299999999999997"/>
    <n v="39.799999999999997"/>
    <n v="30.1"/>
    <n v="68.5"/>
    <n v="32.6"/>
    <n v="31.2"/>
    <n v="42.5"/>
    <n v="71.2"/>
    <n v="44.85"/>
    <n v="582.15000000000009"/>
    <n v="0"/>
    <n v="3"/>
    <n v="3.2"/>
    <n v="7.8"/>
    <n v="4"/>
    <n v="6.8"/>
    <n v="2"/>
    <n v="1.9"/>
    <n v="1.5"/>
    <n v="1.9"/>
    <n v="2.9"/>
    <n v="6.6"/>
    <n v="41.6"/>
    <n v="623.75"/>
  </r>
  <r>
    <x v="52"/>
    <x v="0"/>
    <x v="5"/>
    <n v="0"/>
    <n v="0"/>
    <n v="0"/>
    <n v="0"/>
    <n v="0"/>
    <n v="0"/>
    <n v="0"/>
    <n v="0"/>
    <n v="0"/>
    <n v="0"/>
    <n v="0"/>
    <n v="0"/>
    <n v="0"/>
    <n v="0"/>
    <n v="0"/>
    <n v="0"/>
    <n v="0"/>
    <n v="0"/>
    <n v="0"/>
    <n v="0"/>
    <n v="0"/>
    <n v="0"/>
    <n v="0"/>
    <n v="0"/>
    <n v="0"/>
    <n v="0"/>
    <n v="0"/>
  </r>
  <r>
    <x v="53"/>
    <x v="0"/>
    <x v="8"/>
    <n v="0"/>
    <n v="0"/>
    <n v="0"/>
    <n v="0"/>
    <n v="0"/>
    <n v="0"/>
    <n v="0"/>
    <n v="0"/>
    <n v="0"/>
    <n v="0"/>
    <n v="0"/>
    <n v="0"/>
    <n v="0"/>
    <n v="0"/>
    <n v="0"/>
    <n v="0"/>
    <n v="0"/>
    <n v="0"/>
    <n v="0"/>
    <n v="0"/>
    <n v="0"/>
    <n v="0"/>
    <n v="0"/>
    <n v="0"/>
    <n v="0"/>
    <n v="0"/>
    <n v="0"/>
  </r>
  <r>
    <x v="54"/>
    <x v="0"/>
    <x v="2"/>
    <n v="0"/>
    <n v="0"/>
    <n v="0"/>
    <n v="0"/>
    <n v="0"/>
    <n v="0"/>
    <n v="0"/>
    <n v="0"/>
    <n v="0"/>
    <n v="0"/>
    <n v="0"/>
    <n v="0"/>
    <n v="0"/>
    <n v="0"/>
    <n v="0"/>
    <n v="0"/>
    <n v="0"/>
    <n v="0"/>
    <n v="0"/>
    <n v="0"/>
    <n v="0"/>
    <n v="0"/>
    <n v="0"/>
    <n v="0"/>
    <n v="0"/>
    <n v="0"/>
    <n v="0"/>
  </r>
  <r>
    <x v="55"/>
    <x v="0"/>
    <x v="3"/>
    <n v="136.19999999999999"/>
    <n v="85.5"/>
    <n v="129"/>
    <n v="42.3"/>
    <n v="43.2"/>
    <n v="136.9"/>
    <n v="58.8"/>
    <n v="51.5"/>
    <n v="49.3"/>
    <n v="67"/>
    <n v="95.850000000000009"/>
    <n v="84.65"/>
    <n v="980.19999999999993"/>
    <n v="12.8"/>
    <n v="2.5"/>
    <n v="25.5"/>
    <n v="73.900000000000006"/>
    <n v="102.4"/>
    <n v="38.6"/>
    <n v="24.5"/>
    <n v="23"/>
    <n v="18.899999999999999"/>
    <n v="22.8"/>
    <n v="10.5"/>
    <n v="14.4"/>
    <n v="369.8"/>
    <n v="1350"/>
  </r>
  <r>
    <x v="56"/>
    <x v="0"/>
    <x v="5"/>
    <n v="50.5"/>
    <n v="48.8"/>
    <n v="7.6"/>
    <n v="54.4"/>
    <n v="17.5"/>
    <n v="0"/>
    <n v="0"/>
    <n v="0"/>
    <n v="0"/>
    <n v="0"/>
    <n v="137.39999999999998"/>
    <n v="86.1"/>
    <n v="402.29999999999995"/>
    <n v="87.9"/>
    <n v="117.6"/>
    <n v="110"/>
    <n v="63.8"/>
    <n v="106.6"/>
    <n v="21.4"/>
    <n v="0"/>
    <n v="0"/>
    <n v="0"/>
    <n v="0"/>
    <n v="49.7"/>
    <n v="14.9"/>
    <n v="571.9"/>
    <n v="974.19999999999993"/>
  </r>
  <r>
    <x v="57"/>
    <x v="0"/>
    <x v="7"/>
    <n v="200.3"/>
    <n v="146.1"/>
    <n v="115.5"/>
    <n v="219.6"/>
    <n v="324.89999999999998"/>
    <n v="286.7"/>
    <n v="125.1"/>
    <n v="75.400000000000006"/>
    <n v="72.3"/>
    <n v="98.3"/>
    <n v="70.3"/>
    <n v="46.65"/>
    <n v="1781.1499999999999"/>
    <n v="15"/>
    <n v="69"/>
    <n v="52.4"/>
    <n v="15.5"/>
    <n v="14.9"/>
    <n v="9.5"/>
    <n v="17.100000000000001"/>
    <n v="16.100000000000001"/>
    <n v="13.2"/>
    <n v="15.9"/>
    <n v="22.4"/>
    <n v="3.9"/>
    <n v="264.89999999999998"/>
    <n v="2046.0500000000002"/>
  </r>
  <r>
    <x v="58"/>
    <x v="0"/>
    <x v="1"/>
    <n v="0"/>
    <n v="0"/>
    <n v="0"/>
    <n v="0"/>
    <n v="0"/>
    <n v="0"/>
    <n v="0"/>
    <n v="0"/>
    <n v="0"/>
    <n v="0"/>
    <n v="0"/>
    <n v="0"/>
    <n v="0"/>
    <n v="0"/>
    <n v="0"/>
    <n v="0"/>
    <n v="0"/>
    <n v="0"/>
    <n v="0"/>
    <n v="0"/>
    <n v="0"/>
    <n v="0"/>
    <n v="0"/>
    <n v="0"/>
    <n v="0"/>
    <n v="0"/>
    <n v="0"/>
  </r>
  <r>
    <x v="59"/>
    <x v="0"/>
    <x v="8"/>
    <n v="71.099999999999994"/>
    <n v="56.4"/>
    <n v="65.099999999999994"/>
    <n v="15.1"/>
    <n v="11.9"/>
    <n v="9.3000000000000007"/>
    <n v="7.7"/>
    <n v="0"/>
    <n v="0"/>
    <n v="0"/>
    <n v="104.495"/>
    <n v="61.5"/>
    <n v="402.59500000000003"/>
    <n v="2.5"/>
    <n v="2.5"/>
    <n v="21.2"/>
    <n v="53.5"/>
    <n v="34.799999999999997"/>
    <n v="12.3"/>
    <n v="46.6"/>
    <n v="43.8"/>
    <n v="36"/>
    <n v="43.4"/>
    <n v="8.1"/>
    <n v="2.25"/>
    <n v="306.95"/>
    <n v="709.54499999999996"/>
  </r>
  <r>
    <x v="60"/>
    <x v="0"/>
    <x v="3"/>
    <n v="134"/>
    <n v="126"/>
    <n v="188.5"/>
    <n v="175.8"/>
    <n v="105.8"/>
    <n v="158.1"/>
    <n v="171.8"/>
    <n v="60"/>
    <n v="57.5"/>
    <n v="78.2"/>
    <n v="0"/>
    <n v="0"/>
    <n v="1255.7"/>
    <n v="20.9"/>
    <n v="22.6"/>
    <n v="22.7"/>
    <n v="4.0999999999999996"/>
    <n v="13.6"/>
    <n v="7.7"/>
    <n v="1.7"/>
    <n v="1.6"/>
    <n v="1.3"/>
    <n v="1.6"/>
    <n v="0"/>
    <n v="0"/>
    <n v="97.799999999999983"/>
    <n v="1353.4999999999998"/>
  </r>
  <r>
    <x v="61"/>
    <x v="0"/>
    <x v="1"/>
    <n v="0"/>
    <n v="0"/>
    <n v="0"/>
    <n v="0"/>
    <n v="0"/>
    <n v="0"/>
    <n v="0"/>
    <n v="0"/>
    <n v="0"/>
    <n v="0"/>
    <n v="0"/>
    <n v="0"/>
    <n v="0"/>
    <n v="0"/>
    <n v="0"/>
    <n v="0"/>
    <n v="0"/>
    <n v="0"/>
    <n v="0"/>
    <n v="0"/>
    <n v="0"/>
    <n v="0"/>
    <n v="0"/>
    <n v="0"/>
    <n v="0"/>
    <n v="0"/>
    <n v="0"/>
  </r>
  <r>
    <x v="62"/>
    <x v="0"/>
    <x v="1"/>
    <n v="0"/>
    <n v="0"/>
    <n v="0"/>
    <n v="0"/>
    <n v="0"/>
    <n v="0"/>
    <n v="0"/>
    <n v="0"/>
    <n v="0"/>
    <n v="0"/>
    <n v="0"/>
    <n v="0"/>
    <n v="0"/>
    <n v="0"/>
    <n v="0"/>
    <n v="0"/>
    <n v="0"/>
    <n v="0"/>
    <n v="0"/>
    <n v="0"/>
    <n v="0"/>
    <n v="0"/>
    <n v="0"/>
    <n v="0"/>
    <n v="0"/>
    <n v="0"/>
    <n v="0"/>
  </r>
  <r>
    <x v="63"/>
    <x v="0"/>
    <x v="1"/>
    <n v="0"/>
    <n v="0"/>
    <n v="0"/>
    <n v="0"/>
    <n v="3.5"/>
    <n v="0"/>
    <n v="0"/>
    <n v="0"/>
    <n v="0"/>
    <n v="0"/>
    <n v="26.6"/>
    <n v="18.75"/>
    <n v="48.85"/>
    <n v="0"/>
    <n v="0"/>
    <n v="0"/>
    <n v="0"/>
    <n v="101.4"/>
    <n v="0"/>
    <n v="0"/>
    <n v="0"/>
    <n v="0"/>
    <n v="0"/>
    <n v="1.05"/>
    <n v="1"/>
    <n v="103.45"/>
    <n v="152.30000000000001"/>
  </r>
  <r>
    <x v="64"/>
    <x v="0"/>
    <x v="2"/>
    <n v="0"/>
    <n v="0"/>
    <n v="0"/>
    <n v="0"/>
    <n v="0"/>
    <n v="0"/>
    <n v="0"/>
    <n v="0"/>
    <n v="0"/>
    <n v="0"/>
    <n v="0"/>
    <n v="0"/>
    <n v="0"/>
    <n v="0"/>
    <n v="0"/>
    <n v="0"/>
    <n v="0"/>
    <n v="0"/>
    <n v="0"/>
    <n v="0"/>
    <n v="0"/>
    <n v="0"/>
    <n v="0"/>
    <n v="0"/>
    <n v="0"/>
    <n v="0"/>
    <n v="0"/>
  </r>
  <r>
    <x v="65"/>
    <x v="0"/>
    <x v="3"/>
    <n v="149.69999999999999"/>
    <n v="144.6"/>
    <n v="123.5"/>
    <n v="40.200000000000003"/>
    <n v="78.3"/>
    <n v="94.6"/>
    <n v="102.3"/>
    <n v="144.69999999999999"/>
    <n v="94.9"/>
    <n v="119.5"/>
    <n v="0"/>
    <n v="0"/>
    <n v="1092.2999999999997"/>
    <n v="48.3"/>
    <n v="49.2"/>
    <n v="39.299999999999997"/>
    <n v="76.7"/>
    <n v="51.6"/>
    <n v="76.900000000000006"/>
    <n v="69.099999999999994"/>
    <n v="65"/>
    <n v="53.4"/>
    <n v="64.400000000000006"/>
    <n v="0"/>
    <n v="0"/>
    <n v="593.9"/>
    <n v="1686.1999999999998"/>
  </r>
  <r>
    <x v="66"/>
    <x v="0"/>
    <x v="6"/>
    <n v="93.4"/>
    <n v="81.400000000000006"/>
    <n v="113.5"/>
    <n v="31.6"/>
    <n v="56.8"/>
    <n v="184.3"/>
    <n v="197.1"/>
    <n v="467.8"/>
    <n v="449.2"/>
    <n v="611.1"/>
    <n v="147.30000000000001"/>
    <n v="164.2"/>
    <n v="2597.7000000000003"/>
    <n v="0"/>
    <n v="0"/>
    <n v="1.4"/>
    <n v="7.7"/>
    <n v="2.6"/>
    <n v="2.2000000000000002"/>
    <n v="0.4"/>
    <n v="0.4"/>
    <n v="0.3"/>
    <n v="0.4"/>
    <n v="81.850000000000009"/>
    <n v="37.9"/>
    <n v="135.15"/>
    <n v="2732.8500000000004"/>
  </r>
  <r>
    <x v="67"/>
    <x v="0"/>
    <x v="8"/>
    <n v="241.5"/>
    <n v="229.9"/>
    <n v="216.6"/>
    <n v="139.4"/>
    <n v="170.1"/>
    <n v="199.5"/>
    <n v="177.8"/>
    <n v="33.5"/>
    <n v="32"/>
    <n v="43.6"/>
    <n v="162.15"/>
    <n v="125.7"/>
    <n v="1771.75"/>
    <n v="3.5"/>
    <n v="6.5"/>
    <n v="11.3"/>
    <n v="0.5"/>
    <n v="3"/>
    <n v="4.2"/>
    <n v="6.3"/>
    <n v="5.9"/>
    <n v="4.9000000000000004"/>
    <n v="5.8"/>
    <n v="15"/>
    <n v="31.25"/>
    <n v="98.149999999999991"/>
    <n v="1869.9"/>
  </r>
  <r>
    <x v="68"/>
    <x v="0"/>
    <x v="0"/>
    <n v="85.4"/>
    <n v="83.3"/>
    <n v="103.3"/>
    <n v="91.2"/>
    <n v="87.1"/>
    <n v="35.299999999999997"/>
    <n v="20.100000000000001"/>
    <n v="18.100000000000001"/>
    <n v="17.2"/>
    <n v="23.5"/>
    <n v="60.650000000000006"/>
    <n v="94.05"/>
    <n v="719.19999999999993"/>
    <n v="0"/>
    <n v="0"/>
    <n v="10"/>
    <n v="11"/>
    <n v="0"/>
    <n v="0"/>
    <n v="0"/>
    <n v="0"/>
    <n v="0"/>
    <n v="0"/>
    <n v="78.099999999999994"/>
    <n v="24.85"/>
    <n v="123.94999999999999"/>
    <n v="843.15"/>
  </r>
  <r>
    <x v="69"/>
    <x v="0"/>
    <x v="2"/>
    <n v="173.4"/>
    <n v="157.19999999999999"/>
    <n v="146.5"/>
    <n v="85.3"/>
    <n v="118.7"/>
    <n v="158.1"/>
    <n v="126.9"/>
    <n v="160"/>
    <n v="153.6"/>
    <n v="208.9"/>
    <n v="150.35"/>
    <n v="66.3"/>
    <n v="1705.2499999999998"/>
    <n v="10"/>
    <n v="30.8"/>
    <n v="25.3"/>
    <n v="15.1"/>
    <n v="13.3"/>
    <n v="23.2"/>
    <n v="19.3"/>
    <n v="18.100000000000001"/>
    <n v="14.9"/>
    <n v="17.899999999999999"/>
    <n v="3.25"/>
    <n v="4.5"/>
    <n v="195.65"/>
    <n v="1900.8999999999996"/>
  </r>
  <r>
    <x v="70"/>
    <x v="0"/>
    <x v="5"/>
    <n v="0"/>
    <n v="0"/>
    <n v="0"/>
    <n v="0"/>
    <n v="0"/>
    <n v="0"/>
    <n v="0"/>
    <n v="0"/>
    <n v="0"/>
    <n v="0"/>
    <n v="0"/>
    <n v="0"/>
    <n v="0"/>
    <n v="0"/>
    <n v="0"/>
    <n v="0"/>
    <n v="0"/>
    <n v="0"/>
    <n v="0"/>
    <n v="0"/>
    <n v="0"/>
    <n v="0"/>
    <n v="0"/>
    <n v="0"/>
    <n v="0"/>
    <n v="0"/>
    <n v="0"/>
  </r>
  <r>
    <x v="71"/>
    <x v="0"/>
    <x v="3"/>
    <n v="0"/>
    <n v="0"/>
    <n v="0"/>
    <n v="0"/>
    <n v="0"/>
    <n v="0"/>
    <n v="0"/>
    <n v="0"/>
    <n v="0"/>
    <n v="0"/>
    <n v="0"/>
    <n v="0"/>
    <n v="0"/>
    <n v="0"/>
    <n v="0"/>
    <n v="0"/>
    <n v="0"/>
    <n v="0"/>
    <n v="0"/>
    <n v="0"/>
    <n v="0"/>
    <n v="0"/>
    <n v="0"/>
    <n v="0"/>
    <n v="0"/>
    <n v="0"/>
    <n v="0"/>
  </r>
  <r>
    <x v="72"/>
    <x v="0"/>
    <x v="8"/>
    <n v="169.8"/>
    <n v="155"/>
    <n v="86.3"/>
    <n v="251.6"/>
    <n v="152.4"/>
    <n v="263.39999999999998"/>
    <n v="272.3"/>
    <n v="96.8"/>
    <n v="92.8"/>
    <n v="126.2"/>
    <n v="43.2"/>
    <n v="49.35"/>
    <n v="1759.1499999999999"/>
    <n v="13.3"/>
    <n v="5.8"/>
    <n v="9.1"/>
    <n v="5.3"/>
    <n v="3.4"/>
    <n v="0.8"/>
    <n v="1.1000000000000001"/>
    <n v="1"/>
    <n v="0.9"/>
    <n v="1"/>
    <n v="42.95"/>
    <n v="21.35"/>
    <n v="106"/>
    <n v="1865.1499999999996"/>
  </r>
  <r>
    <x v="73"/>
    <x v="0"/>
    <x v="4"/>
    <n v="204.1"/>
    <n v="142.9"/>
    <n v="104.3"/>
    <n v="187.8"/>
    <n v="169.7"/>
    <n v="167.2"/>
    <n v="241.3"/>
    <n v="105.3"/>
    <n v="101"/>
    <n v="137.4"/>
    <n v="69.8"/>
    <n v="29.8"/>
    <n v="1660.6"/>
    <n v="10.6"/>
    <n v="30"/>
    <n v="28"/>
    <n v="13.5"/>
    <n v="8.3000000000000007"/>
    <n v="1"/>
    <n v="1"/>
    <n v="0.9"/>
    <n v="0.8"/>
    <n v="0.9"/>
    <n v="0"/>
    <n v="0"/>
    <n v="95"/>
    <n v="1755.6"/>
  </r>
  <r>
    <x v="74"/>
    <x v="0"/>
    <x v="1"/>
    <n v="139.30000000000001"/>
    <n v="115"/>
    <n v="155.5"/>
    <n v="112.8"/>
    <n v="120.2"/>
    <n v="124"/>
    <n v="113.7"/>
    <n v="127.5"/>
    <n v="122.4"/>
    <n v="166.5"/>
    <n v="161.05000000000001"/>
    <n v="124.5"/>
    <n v="1582.45"/>
    <n v="22.4"/>
    <n v="24.4"/>
    <n v="18.7"/>
    <n v="29.8"/>
    <n v="25.5"/>
    <n v="27"/>
    <n v="28.5"/>
    <n v="26.8"/>
    <n v="22"/>
    <n v="26.5"/>
    <n v="2.25"/>
    <n v="0.55000000000000004"/>
    <n v="254.40000000000003"/>
    <n v="1836.8500000000001"/>
  </r>
  <r>
    <x v="75"/>
    <x v="0"/>
    <x v="5"/>
    <n v="0"/>
    <n v="0"/>
    <n v="0"/>
    <n v="0"/>
    <n v="0"/>
    <n v="55.3"/>
    <n v="62.5"/>
    <n v="0"/>
    <n v="0"/>
    <n v="0"/>
    <n v="137.94999999999999"/>
    <n v="52.5"/>
    <n v="308.25"/>
    <n v="0"/>
    <n v="0"/>
    <n v="0"/>
    <n v="0"/>
    <n v="83.2"/>
    <n v="108.6"/>
    <n v="84"/>
    <n v="79"/>
    <n v="65"/>
    <n v="78.2"/>
    <n v="40.450000000000003"/>
    <n v="26.55"/>
    <n v="565"/>
    <n v="873.25"/>
  </r>
  <r>
    <x v="76"/>
    <x v="0"/>
    <x v="7"/>
    <n v="96.1"/>
    <n v="148.30000000000001"/>
    <n v="216.2"/>
    <n v="157.19999999999999"/>
    <n v="92.2"/>
    <n v="161.19999999999999"/>
    <n v="99.4"/>
    <n v="45.5"/>
    <n v="43.5"/>
    <n v="59.2"/>
    <n v="137.44999999999999"/>
    <n v="107.5"/>
    <n v="1363.75"/>
    <n v="12.5"/>
    <n v="1.9"/>
    <n v="6.5"/>
    <n v="9.6"/>
    <n v="10"/>
    <n v="5.9"/>
    <n v="10.9"/>
    <n v="10.199999999999999"/>
    <n v="8.4"/>
    <n v="10.1"/>
    <n v="45.5"/>
    <n v="27.75"/>
    <n v="159.25"/>
    <n v="1523.0000000000002"/>
  </r>
  <r>
    <x v="77"/>
    <x v="0"/>
    <x v="4"/>
    <n v="0"/>
    <n v="0"/>
    <n v="0"/>
    <n v="0"/>
    <n v="0"/>
    <n v="0.9"/>
    <n v="7.2"/>
    <n v="0"/>
    <n v="0"/>
    <n v="0"/>
    <n v="98.95"/>
    <n v="82.65"/>
    <n v="189.7"/>
    <n v="0"/>
    <n v="0"/>
    <n v="0"/>
    <n v="0"/>
    <n v="98.9"/>
    <n v="176.7"/>
    <n v="166.6"/>
    <n v="156.6"/>
    <n v="128.9"/>
    <n v="155"/>
    <n v="82.550000000000011"/>
    <n v="58.05"/>
    <n v="1023.3"/>
    <n v="1213"/>
  </r>
  <r>
    <x v="78"/>
    <x v="0"/>
    <x v="8"/>
    <n v="53"/>
    <n v="62.6"/>
    <n v="75"/>
    <n v="0"/>
    <n v="0"/>
    <n v="0"/>
    <n v="0"/>
    <n v="0"/>
    <n v="0"/>
    <n v="0"/>
    <n v="28.900000000000002"/>
    <n v="16.850000000000001"/>
    <n v="236.35"/>
    <n v="77.5"/>
    <n v="61.7"/>
    <n v="41.6"/>
    <n v="2.6"/>
    <n v="0"/>
    <n v="0"/>
    <n v="0"/>
    <n v="0"/>
    <n v="0"/>
    <n v="0"/>
    <n v="50.65"/>
    <n v="44.25"/>
    <n v="278.29999999999995"/>
    <n v="514.65000000000009"/>
  </r>
  <r>
    <x v="79"/>
    <x v="0"/>
    <x v="2"/>
    <n v="125.9"/>
    <n v="109.4"/>
    <n v="120.2"/>
    <n v="120"/>
    <n v="95.4"/>
    <n v="103.3"/>
    <n v="157.5"/>
    <n v="92.5"/>
    <n v="88.7"/>
    <n v="120.7"/>
    <n v="195.9"/>
    <n v="152.25"/>
    <n v="1481.75"/>
    <n v="17.7"/>
    <n v="13.1"/>
    <n v="20.9"/>
    <n v="21.6"/>
    <n v="34.299999999999997"/>
    <n v="18.3"/>
    <n v="11.3"/>
    <n v="10.6"/>
    <n v="8.6999999999999993"/>
    <n v="10.5"/>
    <n v="4.25"/>
    <n v="0.75"/>
    <n v="171.99999999999997"/>
    <n v="1653.7499999999998"/>
  </r>
  <r>
    <x v="80"/>
    <x v="0"/>
    <x v="1"/>
    <n v="0"/>
    <n v="0"/>
    <n v="0"/>
    <n v="0"/>
    <n v="0"/>
    <n v="0"/>
    <n v="0"/>
    <n v="0"/>
    <n v="0"/>
    <n v="0"/>
    <n v="0"/>
    <n v="0"/>
    <n v="0"/>
    <n v="0"/>
    <n v="0"/>
    <n v="0"/>
    <n v="0"/>
    <n v="0"/>
    <n v="0"/>
    <n v="0"/>
    <n v="0"/>
    <n v="0"/>
    <n v="0"/>
    <n v="0"/>
    <n v="0"/>
    <n v="0"/>
    <n v="0"/>
  </r>
  <r>
    <x v="81"/>
    <x v="0"/>
    <x v="3"/>
    <n v="0"/>
    <n v="0"/>
    <n v="0"/>
    <n v="0"/>
    <n v="0"/>
    <n v="0"/>
    <n v="0"/>
    <n v="0"/>
    <n v="0"/>
    <n v="0"/>
    <n v="0"/>
    <n v="0"/>
    <n v="0"/>
    <n v="0"/>
    <n v="0"/>
    <n v="0"/>
    <n v="0"/>
    <n v="0"/>
    <n v="0"/>
    <n v="0"/>
    <n v="0"/>
    <n v="0"/>
    <n v="0"/>
    <n v="0"/>
    <n v="0"/>
    <n v="0"/>
    <n v="0"/>
  </r>
  <r>
    <x v="82"/>
    <x v="0"/>
    <x v="8"/>
    <n v="90.2"/>
    <n v="97.5"/>
    <n v="73.400000000000006"/>
    <n v="68.7"/>
    <n v="44.3"/>
    <n v="74.3"/>
    <n v="29.8"/>
    <n v="9.5"/>
    <n v="9"/>
    <n v="12.3"/>
    <n v="109"/>
    <n v="85.1"/>
    <n v="703.1"/>
    <n v="5.4"/>
    <n v="10.9"/>
    <n v="56.8"/>
    <n v="37.4"/>
    <n v="18.5"/>
    <n v="29.4"/>
    <n v="22.4"/>
    <n v="21.1"/>
    <n v="17.3"/>
    <n v="20.9"/>
    <n v="45.9"/>
    <n v="21"/>
    <n v="307"/>
    <n v="1010.0999999999998"/>
  </r>
  <r>
    <x v="83"/>
    <x v="0"/>
    <x v="1"/>
    <n v="128.5"/>
    <n v="40"/>
    <n v="38.299999999999997"/>
    <n v="6.3"/>
    <n v="2.2000000000000002"/>
    <n v="0"/>
    <n v="0"/>
    <n v="0"/>
    <n v="0"/>
    <n v="0"/>
    <n v="113.7"/>
    <n v="95.35"/>
    <n v="424.35"/>
    <n v="78.5"/>
    <n v="83.3"/>
    <n v="62.3"/>
    <n v="46.5"/>
    <n v="40.4"/>
    <n v="0"/>
    <n v="0"/>
    <n v="0"/>
    <n v="0"/>
    <n v="0"/>
    <n v="60.35"/>
    <n v="51.349999999999994"/>
    <n v="422.70000000000005"/>
    <n v="847.05"/>
  </r>
  <r>
    <x v="84"/>
    <x v="0"/>
    <x v="3"/>
    <n v="139.30000000000001"/>
    <n v="122.5"/>
    <n v="80.400000000000006"/>
    <n v="97.5"/>
    <n v="121"/>
    <n v="124.8"/>
    <n v="144.80000000000001"/>
    <n v="153.19999999999999"/>
    <n v="147"/>
    <n v="200"/>
    <n v="1.25"/>
    <n v="1.8"/>
    <n v="1333.55"/>
    <n v="43.5"/>
    <n v="60.3"/>
    <n v="46.3"/>
    <n v="40.299999999999997"/>
    <n v="29.2"/>
    <n v="16.2"/>
    <n v="18.2"/>
    <n v="17.100000000000001"/>
    <n v="14.1"/>
    <n v="16.899999999999999"/>
    <n v="0.75"/>
    <n v="7.4"/>
    <n v="310.24999999999994"/>
    <n v="1643.8"/>
  </r>
  <r>
    <x v="85"/>
    <x v="0"/>
    <x v="2"/>
    <n v="0"/>
    <n v="0"/>
    <n v="0"/>
    <n v="0"/>
    <n v="2.1"/>
    <n v="4.9000000000000004"/>
    <n v="14.6"/>
    <n v="13.8"/>
    <n v="13.1"/>
    <n v="17.899999999999999"/>
    <n v="52.25"/>
    <n v="66.75"/>
    <n v="185.4"/>
    <n v="0"/>
    <n v="0"/>
    <n v="0"/>
    <n v="0"/>
    <n v="0"/>
    <n v="0.7"/>
    <n v="0"/>
    <n v="0"/>
    <n v="0"/>
    <n v="0"/>
    <n v="56.8"/>
    <n v="47.8"/>
    <n v="105.3"/>
    <n v="290.7"/>
  </r>
  <r>
    <x v="86"/>
    <x v="0"/>
    <x v="4"/>
    <n v="244.4"/>
    <n v="145.19999999999999"/>
    <n v="70.099999999999994"/>
    <n v="178.5"/>
    <n v="185.6"/>
    <n v="221.6"/>
    <n v="260.2"/>
    <n v="95.9"/>
    <n v="92"/>
    <n v="125.1"/>
    <n v="36.950000000000003"/>
    <n v="20.65"/>
    <n v="1676.2000000000003"/>
    <n v="27.9"/>
    <n v="22.3"/>
    <n v="84.7"/>
    <n v="42.8"/>
    <n v="27"/>
    <n v="42.1"/>
    <n v="15.4"/>
    <n v="14.5"/>
    <n v="11.9"/>
    <n v="14.4"/>
    <n v="22.55"/>
    <n v="15.85"/>
    <n v="341.4"/>
    <n v="2017.6000000000004"/>
  </r>
  <r>
    <x v="87"/>
    <x v="0"/>
    <x v="3"/>
    <n v="0"/>
    <n v="0"/>
    <n v="0"/>
    <n v="0"/>
    <n v="0"/>
    <n v="0"/>
    <n v="0"/>
    <n v="0"/>
    <n v="0"/>
    <n v="0"/>
    <n v="0"/>
    <n v="0"/>
    <n v="0"/>
    <n v="0"/>
    <n v="0"/>
    <n v="0"/>
    <n v="0"/>
    <n v="0"/>
    <n v="0"/>
    <n v="0"/>
    <n v="0"/>
    <n v="0"/>
    <n v="0"/>
    <n v="0"/>
    <n v="0"/>
    <n v="0"/>
    <n v="0"/>
  </r>
  <r>
    <x v="88"/>
    <x v="0"/>
    <x v="8"/>
    <n v="0"/>
    <n v="0"/>
    <n v="0"/>
    <n v="0"/>
    <n v="0"/>
    <n v="0"/>
    <n v="0"/>
    <n v="0"/>
    <n v="0"/>
    <n v="0"/>
    <n v="0"/>
    <n v="0"/>
    <n v="0"/>
    <n v="0"/>
    <n v="0"/>
    <n v="0"/>
    <n v="0"/>
    <n v="0"/>
    <n v="0"/>
    <n v="0"/>
    <n v="0"/>
    <n v="0"/>
    <n v="0"/>
    <n v="0"/>
    <n v="0"/>
    <n v="0"/>
    <n v="0"/>
  </r>
  <r>
    <x v="89"/>
    <x v="0"/>
    <x v="1"/>
    <n v="199.3"/>
    <n v="143.4"/>
    <n v="112.3"/>
    <n v="142.19999999999999"/>
    <n v="154"/>
    <n v="157.69999999999999"/>
    <n v="92.9"/>
    <n v="113"/>
    <n v="108.4"/>
    <n v="147.5"/>
    <n v="116.85"/>
    <n v="90.55"/>
    <n v="1578.1000000000001"/>
    <n v="1"/>
    <n v="0"/>
    <n v="0.6"/>
    <n v="0"/>
    <n v="1"/>
    <n v="0"/>
    <n v="12.9"/>
    <n v="12.1"/>
    <n v="10"/>
    <n v="12"/>
    <n v="8.5500000000000007"/>
    <n v="7.5500000000000007"/>
    <n v="65.7"/>
    <n v="1643.8"/>
  </r>
  <r>
    <x v="90"/>
    <x v="0"/>
    <x v="6"/>
    <n v="129"/>
    <n v="36.799999999999997"/>
    <n v="66.900000000000006"/>
    <n v="47.6"/>
    <n v="50"/>
    <n v="43.4"/>
    <n v="60.6"/>
    <n v="41.2"/>
    <n v="39.4"/>
    <n v="53.6"/>
    <n v="169.3"/>
    <n v="174.45"/>
    <n v="912.25"/>
    <n v="1"/>
    <n v="0"/>
    <n v="4.5"/>
    <n v="3.5"/>
    <n v="2"/>
    <n v="1.6"/>
    <n v="0"/>
    <n v="0"/>
    <n v="0"/>
    <n v="0"/>
    <n v="15.95"/>
    <n v="11.65"/>
    <n v="40.199999999999996"/>
    <n v="952.45"/>
  </r>
  <r>
    <x v="91"/>
    <x v="0"/>
    <x v="7"/>
    <n v="0"/>
    <n v="0"/>
    <n v="0"/>
    <n v="0"/>
    <n v="0"/>
    <n v="0"/>
    <n v="0"/>
    <n v="0"/>
    <n v="0"/>
    <n v="0"/>
    <n v="0"/>
    <n v="0"/>
    <n v="0"/>
    <n v="0"/>
    <n v="0"/>
    <n v="0"/>
    <n v="0"/>
    <n v="0"/>
    <n v="0"/>
    <n v="0"/>
    <n v="0"/>
    <n v="0"/>
    <n v="0"/>
    <n v="0"/>
    <n v="0"/>
    <n v="0"/>
    <n v="0"/>
  </r>
  <r>
    <x v="92"/>
    <x v="0"/>
    <x v="2"/>
    <n v="258.2"/>
    <n v="209.9"/>
    <n v="219.6"/>
    <n v="209.6"/>
    <n v="207.3"/>
    <n v="185.4"/>
    <n v="209.8"/>
    <n v="292.5"/>
    <n v="280.8"/>
    <n v="382.1"/>
    <n v="140.55000000000001"/>
    <n v="127.35"/>
    <n v="2723.1000000000004"/>
    <n v="0"/>
    <n v="4"/>
    <n v="3"/>
    <n v="14.4"/>
    <n v="9.6"/>
    <n v="16.8"/>
    <n v="2.1"/>
    <n v="2"/>
    <n v="1.6"/>
    <n v="2"/>
    <n v="1.75"/>
    <n v="1"/>
    <n v="58.25"/>
    <n v="2781.3500000000004"/>
  </r>
  <r>
    <x v="93"/>
    <x v="0"/>
    <x v="1"/>
    <n v="190.7"/>
    <n v="147.80000000000001"/>
    <n v="166.4"/>
    <n v="108.4"/>
    <n v="44.5"/>
    <n v="207.1"/>
    <n v="239.9"/>
    <n v="146.30000000000001"/>
    <n v="140.4"/>
    <n v="191"/>
    <n v="71.45"/>
    <n v="37.700000000000003"/>
    <n v="1691.65"/>
    <n v="7"/>
    <n v="27.2"/>
    <n v="19.7"/>
    <n v="8"/>
    <n v="24"/>
    <n v="9"/>
    <n v="2"/>
    <n v="1.9"/>
    <n v="1.5"/>
    <n v="1.9"/>
    <n v="7.8"/>
    <n v="4.8499999999999996"/>
    <n v="114.85000000000001"/>
    <n v="1806.5000000000002"/>
  </r>
  <r>
    <x v="94"/>
    <x v="0"/>
    <x v="4"/>
    <n v="0"/>
    <n v="0"/>
    <n v="0"/>
    <n v="0"/>
    <n v="0"/>
    <n v="0"/>
    <n v="0"/>
    <n v="0"/>
    <n v="0"/>
    <n v="0"/>
    <n v="0"/>
    <n v="0"/>
    <n v="0"/>
    <n v="0"/>
    <n v="0"/>
    <n v="0"/>
    <n v="0"/>
    <n v="0"/>
    <n v="0"/>
    <n v="0"/>
    <n v="0"/>
    <n v="0"/>
    <n v="0"/>
    <n v="0"/>
    <n v="0"/>
    <n v="0"/>
    <n v="0"/>
  </r>
  <r>
    <x v="95"/>
    <x v="0"/>
    <x v="2"/>
    <n v="141.9"/>
    <n v="106.1"/>
    <n v="130.80000000000001"/>
    <n v="104.2"/>
    <n v="91.5"/>
    <n v="49.7"/>
    <n v="67.599999999999994"/>
    <n v="122.4"/>
    <n v="117.4"/>
    <n v="159.80000000000001"/>
    <n v="29.35"/>
    <n v="12.2"/>
    <n v="1132.95"/>
    <n v="0.5"/>
    <n v="2.1"/>
    <n v="4.8"/>
    <n v="36.200000000000003"/>
    <n v="22.4"/>
    <n v="6.7"/>
    <n v="11.9"/>
    <n v="11.2"/>
    <n v="9.1999999999999993"/>
    <n v="11.1"/>
    <n v="14.15"/>
    <n v="15.25"/>
    <n v="145.5"/>
    <n v="1278.4500000000003"/>
  </r>
  <r>
    <x v="96"/>
    <x v="0"/>
    <x v="6"/>
    <n v="117.7"/>
    <n v="114.1"/>
    <n v="80.5"/>
    <n v="59.6"/>
    <n v="107.8"/>
    <n v="188.1"/>
    <n v="140.69999999999999"/>
    <n v="160.9"/>
    <n v="154.4"/>
    <n v="210"/>
    <n v="127.5"/>
    <n v="117.14999999999999"/>
    <n v="1578.45"/>
    <n v="31.5"/>
    <n v="33.200000000000003"/>
    <n v="35.700000000000003"/>
    <n v="74.599999999999994"/>
    <n v="63.2"/>
    <n v="39.5"/>
    <n v="35.200000000000003"/>
    <n v="33.1"/>
    <n v="27.2"/>
    <n v="32.799999999999997"/>
    <n v="17.850000000000001"/>
    <n v="18.850000000000001"/>
    <n v="442.70000000000005"/>
    <n v="2021.1499999999999"/>
  </r>
  <r>
    <x v="97"/>
    <x v="0"/>
    <x v="8"/>
    <n v="21.6"/>
    <n v="96.83"/>
    <n v="90.31"/>
    <n v="102.9"/>
    <n v="120.7"/>
    <n v="105.3"/>
    <n v="118.4"/>
    <n v="32.6"/>
    <n v="31.2"/>
    <n v="42.5"/>
    <n v="29.1"/>
    <n v="24"/>
    <n v="815.44"/>
    <n v="0"/>
    <n v="0"/>
    <n v="4"/>
    <n v="2.6"/>
    <n v="0.9"/>
    <n v="4.4000000000000004"/>
    <n v="0"/>
    <n v="0"/>
    <n v="0"/>
    <n v="0"/>
    <n v="12.25"/>
    <n v="14"/>
    <n v="38.15"/>
    <n v="853.59"/>
  </r>
  <r>
    <x v="98"/>
    <x v="0"/>
    <x v="7"/>
    <n v="0"/>
    <n v="0"/>
    <n v="0"/>
    <n v="0"/>
    <n v="0"/>
    <n v="0"/>
    <n v="0"/>
    <n v="0"/>
    <n v="0"/>
    <n v="0"/>
    <n v="0"/>
    <n v="0"/>
    <n v="0"/>
    <n v="0"/>
    <n v="0"/>
    <n v="0"/>
    <n v="0"/>
    <n v="0"/>
    <n v="0"/>
    <n v="0"/>
    <n v="0"/>
    <n v="0"/>
    <n v="0"/>
    <n v="0"/>
    <n v="0"/>
    <n v="0"/>
    <n v="0"/>
  </r>
  <r>
    <x v="99"/>
    <x v="0"/>
    <x v="5"/>
    <n v="0"/>
    <n v="0"/>
    <n v="0"/>
    <n v="0"/>
    <n v="0"/>
    <n v="0"/>
    <n v="0"/>
    <n v="0"/>
    <n v="0"/>
    <n v="0"/>
    <n v="0"/>
    <n v="0"/>
    <n v="0"/>
    <n v="0"/>
    <n v="0"/>
    <n v="0"/>
    <n v="0"/>
    <n v="0"/>
    <n v="0"/>
    <n v="0"/>
    <n v="0"/>
    <n v="0"/>
    <n v="0"/>
    <n v="0"/>
    <n v="0"/>
    <n v="0"/>
    <n v="0"/>
  </r>
  <r>
    <x v="100"/>
    <x v="0"/>
    <x v="4"/>
    <n v="275.7"/>
    <n v="251.9"/>
    <n v="214.1"/>
    <n v="261.7"/>
    <n v="248.3"/>
    <n v="233.8"/>
    <n v="243.7"/>
    <n v="200.2"/>
    <n v="192.2"/>
    <n v="261.39999999999998"/>
    <n v="77.55"/>
    <n v="151.19999999999999"/>
    <n v="2611.75"/>
    <n v="13.3"/>
    <n v="36"/>
    <n v="50.5"/>
    <n v="26.2"/>
    <n v="20"/>
    <n v="30.2"/>
    <n v="20.2"/>
    <n v="19"/>
    <n v="15.6"/>
    <n v="18.8"/>
    <n v="5.8000000000000007"/>
    <n v="13.55"/>
    <n v="269.14999999999998"/>
    <n v="2880.9"/>
  </r>
  <r>
    <x v="101"/>
    <x v="0"/>
    <x v="3"/>
    <n v="0"/>
    <n v="0"/>
    <n v="0"/>
    <n v="1.3"/>
    <n v="6.2"/>
    <n v="0.8"/>
    <n v="17"/>
    <n v="0"/>
    <n v="0"/>
    <n v="0"/>
    <n v="106.35000000000001"/>
    <n v="65.5"/>
    <n v="197.15"/>
    <n v="95"/>
    <n v="85.8"/>
    <n v="54.6"/>
    <n v="80.8"/>
    <n v="104.1"/>
    <n v="171"/>
    <n v="169.8"/>
    <n v="159.6"/>
    <n v="131.30000000000001"/>
    <n v="158"/>
    <n v="60.35"/>
    <n v="34.450000000000003"/>
    <n v="1304.8"/>
    <n v="1501.9499999999998"/>
  </r>
  <r>
    <x v="102"/>
    <x v="0"/>
    <x v="0"/>
    <n v="0"/>
    <n v="0"/>
    <n v="0"/>
    <n v="0"/>
    <n v="0"/>
    <n v="0"/>
    <n v="0"/>
    <n v="0"/>
    <n v="0"/>
    <n v="0"/>
    <n v="0"/>
    <n v="0"/>
    <n v="0"/>
    <n v="0"/>
    <n v="0"/>
    <n v="0"/>
    <n v="0"/>
    <n v="0"/>
    <n v="0"/>
    <n v="0"/>
    <n v="0"/>
    <n v="0"/>
    <n v="0"/>
    <n v="0"/>
    <n v="0"/>
    <n v="0"/>
    <n v="0"/>
  </r>
  <r>
    <x v="103"/>
    <x v="0"/>
    <x v="4"/>
    <n v="26.2"/>
    <n v="25.1"/>
    <n v="40.299999999999997"/>
    <n v="44.5"/>
    <n v="35.200000000000003"/>
    <n v="55.4"/>
    <n v="43"/>
    <n v="14.6"/>
    <n v="14"/>
    <n v="19"/>
    <n v="170.45"/>
    <n v="71.599999999999994"/>
    <n v="559.35"/>
    <n v="0"/>
    <n v="0"/>
    <n v="1.2"/>
    <n v="32.799999999999997"/>
    <n v="39.5"/>
    <n v="33.799999999999997"/>
    <n v="28.1"/>
    <n v="26.4"/>
    <n v="21.7"/>
    <n v="26.1"/>
    <n v="29.05"/>
    <n v="27.6"/>
    <n v="266.25"/>
    <n v="825.6"/>
  </r>
  <r>
    <x v="104"/>
    <x v="0"/>
    <x v="4"/>
    <n v="80.099999999999994"/>
    <n v="72.900000000000006"/>
    <n v="69.900000000000006"/>
    <n v="51"/>
    <n v="23.9"/>
    <n v="4.8"/>
    <n v="0"/>
    <n v="0"/>
    <n v="0"/>
    <n v="0"/>
    <n v="28.25"/>
    <n v="30.4"/>
    <n v="361.24999999999994"/>
    <n v="54"/>
    <n v="47.8"/>
    <n v="48.6"/>
    <n v="75.400000000000006"/>
    <n v="61.3"/>
    <n v="13.9"/>
    <n v="0"/>
    <n v="0"/>
    <n v="0"/>
    <n v="0"/>
    <n v="37.25"/>
    <n v="28.6"/>
    <n v="366.85"/>
    <n v="728.09999999999991"/>
  </r>
  <r>
    <x v="105"/>
    <x v="0"/>
    <x v="6"/>
    <n v="0"/>
    <n v="0"/>
    <n v="0"/>
    <n v="0"/>
    <n v="0"/>
    <n v="0"/>
    <n v="0"/>
    <n v="0"/>
    <n v="0"/>
    <n v="0"/>
    <n v="0"/>
    <n v="0"/>
    <n v="0"/>
    <n v="0"/>
    <n v="0"/>
    <n v="0"/>
    <n v="0"/>
    <n v="0"/>
    <n v="0"/>
    <n v="0"/>
    <n v="0"/>
    <n v="0"/>
    <n v="0"/>
    <n v="0"/>
    <n v="0"/>
    <n v="0"/>
    <n v="0"/>
  </r>
  <r>
    <x v="106"/>
    <x v="0"/>
    <x v="6"/>
    <n v="0"/>
    <n v="0"/>
    <n v="0"/>
    <n v="0"/>
    <n v="0"/>
    <n v="0"/>
    <n v="0"/>
    <n v="0"/>
    <n v="0"/>
    <n v="0"/>
    <n v="0"/>
    <n v="0"/>
    <n v="0"/>
    <n v="0"/>
    <n v="0"/>
    <n v="0"/>
    <n v="0"/>
    <n v="0"/>
    <n v="0"/>
    <n v="0"/>
    <n v="0"/>
    <n v="0"/>
    <n v="0"/>
    <n v="0"/>
    <n v="0"/>
    <n v="0"/>
    <n v="0"/>
  </r>
  <r>
    <x v="107"/>
    <x v="0"/>
    <x v="2"/>
    <n v="0"/>
    <n v="0"/>
    <n v="0"/>
    <n v="0"/>
    <n v="26.7"/>
    <n v="66.599999999999994"/>
    <n v="95.8"/>
    <n v="27.5"/>
    <n v="26.3"/>
    <n v="35.799999999999997"/>
    <n v="160.85"/>
    <n v="77.45"/>
    <n v="517"/>
    <n v="0"/>
    <n v="0"/>
    <n v="0"/>
    <n v="0"/>
    <n v="99"/>
    <n v="96.3"/>
    <n v="61.6"/>
    <n v="57.9"/>
    <n v="47.6"/>
    <n v="57.3"/>
    <n v="20.95"/>
    <n v="13.200000000000001"/>
    <n v="453.85"/>
    <n v="970.85"/>
  </r>
  <r>
    <x v="108"/>
    <x v="0"/>
    <x v="1"/>
    <n v="1.6"/>
    <n v="6.4"/>
    <n v="9.4"/>
    <n v="7.1"/>
    <n v="6.9"/>
    <n v="21.8"/>
    <n v="16.600000000000001"/>
    <n v="10.4"/>
    <n v="9.9"/>
    <n v="13.4"/>
    <n v="0"/>
    <n v="0"/>
    <n v="103.50000000000003"/>
    <n v="2.5"/>
    <n v="51"/>
    <n v="22.4"/>
    <n v="47.1"/>
    <n v="23.5"/>
    <n v="46.3"/>
    <n v="31.9"/>
    <n v="30"/>
    <n v="24.7"/>
    <n v="29.7"/>
    <n v="0"/>
    <n v="0"/>
    <n v="309.10000000000002"/>
    <n v="412.59999999999997"/>
  </r>
  <r>
    <x v="109"/>
    <x v="0"/>
    <x v="5"/>
    <n v="105.6"/>
    <n v="119.4"/>
    <n v="177.2"/>
    <n v="158.6"/>
    <n v="173.9"/>
    <n v="166.6"/>
    <n v="203.2"/>
    <n v="107.9"/>
    <n v="103.5"/>
    <n v="140.80000000000001"/>
    <n v="100.35"/>
    <n v="79.400000000000006"/>
    <n v="1636.45"/>
    <n v="12.2"/>
    <n v="7.5"/>
    <n v="9.5"/>
    <n v="7.4"/>
    <n v="5.7"/>
    <n v="10.7"/>
    <n v="3.2"/>
    <n v="3"/>
    <n v="2.5"/>
    <n v="3"/>
    <n v="46.35"/>
    <n v="21.549999999999997"/>
    <n v="132.60000000000002"/>
    <n v="1769.0500000000002"/>
  </r>
  <r>
    <x v="110"/>
    <x v="0"/>
    <x v="2"/>
    <n v="0"/>
    <n v="0"/>
    <n v="0"/>
    <n v="0"/>
    <n v="0"/>
    <n v="0"/>
    <n v="0"/>
    <n v="0"/>
    <n v="0"/>
    <n v="0"/>
    <n v="0"/>
    <n v="0"/>
    <n v="0"/>
    <n v="0"/>
    <n v="0"/>
    <n v="0"/>
    <n v="0"/>
    <n v="0"/>
    <n v="0"/>
    <n v="0"/>
    <n v="0"/>
    <n v="0"/>
    <n v="0"/>
    <n v="0"/>
    <n v="0"/>
    <n v="0"/>
    <n v="0"/>
  </r>
  <r>
    <x v="111"/>
    <x v="0"/>
    <x v="8"/>
    <n v="94.6"/>
    <n v="118.8"/>
    <n v="137.1"/>
    <n v="120.9"/>
    <n v="63.7"/>
    <n v="64.8"/>
    <n v="78"/>
    <n v="93.3"/>
    <n v="89.5"/>
    <n v="121.8"/>
    <n v="89.960000000000008"/>
    <n v="110.56"/>
    <n v="1183.0199999999998"/>
    <n v="22.4"/>
    <n v="28"/>
    <n v="24.4"/>
    <n v="18.7"/>
    <n v="22.4"/>
    <n v="23.9"/>
    <n v="11.9"/>
    <n v="11.2"/>
    <n v="9.1999999999999993"/>
    <n v="11.1"/>
    <n v="93.25"/>
    <n v="63.5"/>
    <n v="339.95"/>
    <n v="1522.9700000000003"/>
  </r>
  <r>
    <x v="112"/>
    <x v="0"/>
    <x v="8"/>
    <n v="0"/>
    <n v="0"/>
    <n v="0"/>
    <n v="0"/>
    <n v="10"/>
    <n v="7.1"/>
    <n v="15.6"/>
    <n v="0"/>
    <n v="0"/>
    <n v="0"/>
    <n v="145.05000000000001"/>
    <n v="80.400000000000006"/>
    <n v="258.14999999999998"/>
    <n v="0"/>
    <n v="0"/>
    <n v="0"/>
    <n v="0"/>
    <n v="88.5"/>
    <n v="150"/>
    <n v="128"/>
    <n v="120.3"/>
    <n v="99"/>
    <n v="119.1"/>
    <n v="3.55"/>
    <n v="2.95"/>
    <n v="711.4"/>
    <n v="969.55"/>
  </r>
  <r>
    <x v="113"/>
    <x v="0"/>
    <x v="0"/>
    <n v="0"/>
    <n v="0"/>
    <n v="0"/>
    <n v="0"/>
    <n v="0"/>
    <n v="0"/>
    <n v="0"/>
    <n v="0"/>
    <n v="0"/>
    <n v="0"/>
    <n v="116.65"/>
    <n v="96.6"/>
    <n v="213.25"/>
    <n v="0"/>
    <n v="0"/>
    <n v="1"/>
    <n v="0"/>
    <n v="1.5"/>
    <n v="0"/>
    <n v="0"/>
    <n v="0"/>
    <n v="0"/>
    <n v="0"/>
    <n v="4.25"/>
    <n v="0"/>
    <n v="6.75"/>
    <n v="220"/>
  </r>
  <r>
    <x v="114"/>
    <x v="0"/>
    <x v="5"/>
    <n v="55.7"/>
    <n v="106.8"/>
    <n v="110.1"/>
    <n v="104.6"/>
    <n v="45.5"/>
    <n v="107.1"/>
    <n v="108.1"/>
    <n v="24.9"/>
    <n v="23.8"/>
    <n v="32.4"/>
    <n v="26.7"/>
    <n v="10.75"/>
    <n v="756.45"/>
    <n v="42.7"/>
    <n v="14.8"/>
    <n v="31.2"/>
    <n v="35.200000000000003"/>
    <n v="64.900000000000006"/>
    <n v="39.9"/>
    <n v="20.5"/>
    <n v="19.3"/>
    <n v="15.9"/>
    <n v="19.100000000000001"/>
    <n v="0"/>
    <n v="0"/>
    <n v="303.5"/>
    <n v="1059.95"/>
  </r>
  <r>
    <x v="115"/>
    <x v="0"/>
    <x v="0"/>
    <n v="114.2"/>
    <n v="123.1"/>
    <n v="120.5"/>
    <n v="24.4"/>
    <n v="30.6"/>
    <n v="0"/>
    <n v="0"/>
    <n v="0"/>
    <n v="0"/>
    <n v="0"/>
    <n v="100.2"/>
    <n v="78.400000000000006"/>
    <n v="591.4"/>
    <n v="36.200000000000003"/>
    <n v="24.4"/>
    <n v="20.100000000000001"/>
    <n v="78.7"/>
    <n v="64.900000000000006"/>
    <n v="0"/>
    <n v="0"/>
    <n v="0"/>
    <n v="0"/>
    <n v="0"/>
    <n v="24.05"/>
    <n v="11.65"/>
    <n v="260"/>
    <n v="851.4"/>
  </r>
  <r>
    <x v="116"/>
    <x v="0"/>
    <x v="3"/>
    <n v="4.8"/>
    <n v="19.3"/>
    <n v="20.7"/>
    <n v="3.9"/>
    <n v="2.9"/>
    <n v="21"/>
    <n v="5.8"/>
    <n v="11.3"/>
    <n v="10.7"/>
    <n v="14.5"/>
    <n v="97.3"/>
    <n v="86.6"/>
    <n v="298.79999999999995"/>
    <n v="107.7"/>
    <n v="69.900000000000006"/>
    <n v="102.6"/>
    <n v="87.9"/>
    <n v="88.8"/>
    <n v="108.9"/>
    <n v="79.8"/>
    <n v="75"/>
    <n v="61.7"/>
    <n v="74.3"/>
    <n v="44.1"/>
    <n v="24.3"/>
    <n v="925"/>
    <n v="1223.7999999999997"/>
  </r>
  <r>
    <x v="117"/>
    <x v="0"/>
    <x v="5"/>
    <n v="0"/>
    <n v="0"/>
    <n v="0.4"/>
    <n v="0"/>
    <n v="0"/>
    <n v="0"/>
    <n v="0"/>
    <n v="0"/>
    <n v="0"/>
    <n v="0"/>
    <n v="101.3"/>
    <n v="64.650000000000006"/>
    <n v="166.35000000000002"/>
    <n v="0"/>
    <n v="0.4"/>
    <n v="0"/>
    <n v="0"/>
    <n v="0"/>
    <n v="0"/>
    <n v="0"/>
    <n v="0"/>
    <n v="0"/>
    <n v="0"/>
    <n v="46.650000000000006"/>
    <n v="16.399999999999999"/>
    <n v="63.45"/>
    <n v="229.80000000000004"/>
  </r>
  <r>
    <x v="118"/>
    <x v="0"/>
    <x v="4"/>
    <n v="39.6"/>
    <n v="148.80000000000001"/>
    <n v="256.39999999999998"/>
    <n v="110"/>
    <n v="96.3"/>
    <n v="132.19999999999999"/>
    <n v="107.7"/>
    <n v="33.5"/>
    <n v="32"/>
    <n v="43.6"/>
    <n v="161.4"/>
    <n v="172.8"/>
    <n v="1334.3"/>
    <n v="116.7"/>
    <n v="54.9"/>
    <n v="73"/>
    <n v="132"/>
    <n v="145"/>
    <n v="162.1"/>
    <n v="77.2"/>
    <n v="72.599999999999994"/>
    <n v="59.7"/>
    <n v="71.900000000000006"/>
    <n v="9.8000000000000007"/>
    <n v="8"/>
    <n v="982.90000000000009"/>
    <n v="2317.1999999999998"/>
  </r>
  <r>
    <x v="119"/>
    <x v="0"/>
    <x v="1"/>
    <n v="190.3"/>
    <n v="193"/>
    <n v="218.8"/>
    <n v="149.5"/>
    <n v="154.19999999999999"/>
    <n v="145.9"/>
    <n v="107.5"/>
    <n v="72.8"/>
    <n v="69.8"/>
    <n v="95"/>
    <n v="75.400000000000006"/>
    <n v="55.599999999999994"/>
    <n v="1527.8"/>
    <n v="30.5"/>
    <n v="36.700000000000003"/>
    <n v="43.7"/>
    <n v="56.4"/>
    <n v="59.8"/>
    <n v="85.7"/>
    <n v="115.7"/>
    <n v="108.8"/>
    <n v="89.5"/>
    <n v="107.7"/>
    <n v="19.3"/>
    <n v="3.25"/>
    <n v="757.05"/>
    <n v="2284.8500000000004"/>
  </r>
  <r>
    <x v="120"/>
    <x v="0"/>
    <x v="0"/>
    <n v="79.400000000000006"/>
    <n v="85.1"/>
    <n v="56.8"/>
    <n v="65.900000000000006"/>
    <n v="64.400000000000006"/>
    <n v="93.1"/>
    <n v="139.6"/>
    <n v="184"/>
    <n v="176.5"/>
    <n v="240.2"/>
    <n v="147.15"/>
    <n v="144.65"/>
    <n v="1476.8000000000002"/>
    <n v="44"/>
    <n v="36.1"/>
    <n v="45.5"/>
    <n v="58.9"/>
    <n v="54.8"/>
    <n v="57.9"/>
    <n v="34.1"/>
    <n v="32.1"/>
    <n v="26.4"/>
    <n v="31.8"/>
    <n v="1.5"/>
    <n v="0"/>
    <n v="423.1"/>
    <n v="1899.9"/>
  </r>
  <r>
    <x v="121"/>
    <x v="0"/>
    <x v="3"/>
    <n v="0"/>
    <n v="0"/>
    <n v="0"/>
    <n v="0"/>
    <n v="0"/>
    <n v="0"/>
    <n v="0"/>
    <n v="0"/>
    <n v="0"/>
    <n v="0"/>
    <n v="0"/>
    <n v="0"/>
    <n v="0"/>
    <n v="0"/>
    <n v="0"/>
    <n v="0"/>
    <n v="0"/>
    <n v="0"/>
    <n v="0"/>
    <n v="0"/>
    <n v="0"/>
    <n v="0"/>
    <n v="0"/>
    <n v="0"/>
    <n v="0"/>
    <n v="0"/>
    <n v="0"/>
  </r>
  <r>
    <x v="122"/>
    <x v="0"/>
    <x v="0"/>
    <n v="0"/>
    <n v="0"/>
    <n v="0"/>
    <n v="0"/>
    <n v="0"/>
    <n v="0"/>
    <n v="0"/>
    <n v="0"/>
    <n v="0"/>
    <n v="0"/>
    <n v="0"/>
    <n v="0"/>
    <n v="0"/>
    <n v="0"/>
    <n v="0"/>
    <n v="0"/>
    <n v="0"/>
    <n v="0"/>
    <n v="0"/>
    <n v="0"/>
    <n v="0"/>
    <n v="0"/>
    <n v="0"/>
    <n v="0"/>
    <n v="0"/>
    <n v="0"/>
    <n v="0"/>
  </r>
  <r>
    <x v="123"/>
    <x v="0"/>
    <x v="2"/>
    <n v="0"/>
    <n v="0"/>
    <n v="0"/>
    <n v="0"/>
    <n v="0"/>
    <n v="0"/>
    <n v="0"/>
    <n v="0"/>
    <n v="0"/>
    <n v="0"/>
    <n v="0"/>
    <n v="0"/>
    <n v="0"/>
    <n v="0"/>
    <n v="0"/>
    <n v="0"/>
    <n v="0"/>
    <n v="0"/>
    <n v="0"/>
    <n v="0"/>
    <n v="0"/>
    <n v="0"/>
    <n v="0"/>
    <n v="0"/>
    <n v="0"/>
    <n v="0"/>
    <n v="0"/>
  </r>
  <r>
    <x v="124"/>
    <x v="0"/>
    <x v="6"/>
    <n v="120.1"/>
    <n v="127.8"/>
    <n v="103.9"/>
    <n v="135.80000000000001"/>
    <n v="77.400000000000006"/>
    <n v="160.5"/>
    <n v="164.7"/>
    <n v="142.9"/>
    <n v="137.1"/>
    <n v="186.6"/>
    <n v="146.30000000000001"/>
    <n v="84.65"/>
    <n v="1587.75"/>
    <n v="23.3"/>
    <n v="40.1"/>
    <n v="32.700000000000003"/>
    <n v="14.2"/>
    <n v="40"/>
    <n v="35.6"/>
    <n v="19.8"/>
    <n v="18.600000000000001"/>
    <n v="15.3"/>
    <n v="18.399999999999999"/>
    <n v="52.65"/>
    <n v="16.3"/>
    <n v="326.95"/>
    <n v="1914.6999999999998"/>
  </r>
  <r>
    <x v="125"/>
    <x v="0"/>
    <x v="6"/>
    <n v="109.5"/>
    <n v="85.1"/>
    <n v="5.2"/>
    <n v="152.80000000000001"/>
    <n v="102.5"/>
    <n v="251.2"/>
    <n v="196.5"/>
    <n v="95"/>
    <n v="91.1"/>
    <n v="124"/>
    <n v="107.75"/>
    <n v="103.5"/>
    <n v="1424.1499999999999"/>
    <n v="8"/>
    <n v="0"/>
    <n v="0"/>
    <n v="3.1"/>
    <n v="18.5"/>
    <n v="3.6"/>
    <n v="10.199999999999999"/>
    <n v="9.6"/>
    <n v="7.9"/>
    <n v="9.5"/>
    <n v="2.35"/>
    <n v="0"/>
    <n v="72.75"/>
    <n v="1496.8999999999996"/>
  </r>
  <r>
    <x v="126"/>
    <x v="0"/>
    <x v="6"/>
    <n v="97.3"/>
    <n v="148.6"/>
    <n v="144.30000000000001"/>
    <n v="126.2"/>
    <n v="81.400000000000006"/>
    <n v="86.6"/>
    <n v="42.5"/>
    <n v="94.2"/>
    <n v="90.3"/>
    <n v="122.9"/>
    <n v="63.4"/>
    <n v="34.35"/>
    <n v="1132.05"/>
    <n v="1"/>
    <n v="0"/>
    <n v="0"/>
    <n v="1.4"/>
    <n v="0.5"/>
    <n v="2.7"/>
    <n v="4.5"/>
    <n v="4.2"/>
    <n v="3.5"/>
    <n v="4.2"/>
    <n v="54.3"/>
    <n v="29.2"/>
    <n v="105.5"/>
    <n v="1237.5500000000002"/>
  </r>
  <r>
    <x v="127"/>
    <x v="0"/>
    <x v="3"/>
    <n v="56.7"/>
    <n v="113.9"/>
    <n v="123.6"/>
    <n v="117.5"/>
    <n v="78.2"/>
    <n v="100.9"/>
    <n v="100.3"/>
    <n v="0"/>
    <n v="0"/>
    <n v="0"/>
    <n v="116.6"/>
    <n v="115.65"/>
    <n v="923.35"/>
    <n v="0"/>
    <n v="0"/>
    <n v="0"/>
    <n v="0"/>
    <n v="0"/>
    <n v="0"/>
    <n v="0"/>
    <n v="0"/>
    <n v="0"/>
    <n v="0"/>
    <n v="25.05"/>
    <n v="3.35"/>
    <n v="28.400000000000002"/>
    <n v="951.75"/>
  </r>
  <r>
    <x v="128"/>
    <x v="0"/>
    <x v="8"/>
    <n v="0"/>
    <n v="0"/>
    <n v="0"/>
    <n v="0"/>
    <n v="0"/>
    <n v="0"/>
    <n v="0"/>
    <n v="0"/>
    <n v="0"/>
    <n v="0"/>
    <n v="0"/>
    <n v="0"/>
    <n v="0"/>
    <n v="0"/>
    <n v="0"/>
    <n v="0"/>
    <n v="0"/>
    <n v="0"/>
    <n v="0"/>
    <n v="0"/>
    <n v="0"/>
    <n v="0"/>
    <n v="0"/>
    <n v="0"/>
    <n v="0"/>
    <n v="0"/>
    <n v="0"/>
  </r>
  <r>
    <x v="129"/>
    <x v="0"/>
    <x v="1"/>
    <n v="51.1"/>
    <n v="240.1"/>
    <n v="160.5"/>
    <n v="119.8"/>
    <n v="108.4"/>
    <n v="220"/>
    <n v="211"/>
    <n v="13"/>
    <n v="12.3"/>
    <n v="16.8"/>
    <n v="143.25"/>
    <n v="103.6"/>
    <n v="1399.85"/>
    <n v="5"/>
    <n v="12.1"/>
    <n v="8.1999999999999993"/>
    <n v="16.5"/>
    <n v="19.399999999999999"/>
    <n v="0.6"/>
    <n v="4.0999999999999996"/>
    <n v="3.9"/>
    <n v="3.2"/>
    <n v="3.9"/>
    <n v="69.25"/>
    <n v="29"/>
    <n v="175.15"/>
    <n v="1575"/>
  </r>
  <r>
    <x v="130"/>
    <x v="0"/>
    <x v="5"/>
    <n v="0"/>
    <n v="0"/>
    <n v="0"/>
    <n v="0"/>
    <n v="0"/>
    <n v="0"/>
    <n v="0"/>
    <n v="0"/>
    <n v="0"/>
    <n v="0"/>
    <n v="0"/>
    <n v="0"/>
    <n v="0"/>
    <n v="0"/>
    <n v="0"/>
    <n v="0"/>
    <n v="0"/>
    <n v="0"/>
    <n v="0"/>
    <n v="0"/>
    <n v="0"/>
    <n v="0"/>
    <n v="0"/>
    <n v="0"/>
    <n v="0"/>
    <n v="0"/>
    <n v="0"/>
  </r>
  <r>
    <x v="131"/>
    <x v="0"/>
    <x v="2"/>
    <n v="120.8"/>
    <n v="133.30000000000001"/>
    <n v="117"/>
    <n v="115.6"/>
    <n v="125.9"/>
    <n v="145.9"/>
    <n v="166.3"/>
    <n v="147.5"/>
    <n v="182.3"/>
    <n v="114.7"/>
    <n v="52.15"/>
    <n v="106.85"/>
    <n v="1528.3"/>
    <n v="45"/>
    <n v="27.7"/>
    <n v="54.3"/>
    <n v="34.700000000000003"/>
    <n v="26.8"/>
    <n v="24.6"/>
    <n v="19.100000000000001"/>
    <n v="18"/>
    <n v="14.8"/>
    <n v="17.8"/>
    <n v="42.45"/>
    <n v="7.8"/>
    <n v="333.05"/>
    <n v="1861.3499999999997"/>
  </r>
  <r>
    <x v="132"/>
    <x v="0"/>
    <x v="5"/>
    <n v="315.3"/>
    <n v="280"/>
    <n v="246.3"/>
    <n v="208.3"/>
    <n v="173.5"/>
    <n v="251.4"/>
    <n v="252.5"/>
    <n v="319.89999999999998"/>
    <n v="307.10000000000002"/>
    <n v="417.8"/>
    <n v="139.035"/>
    <n v="112.36500000000001"/>
    <n v="3023.5"/>
    <n v="12"/>
    <n v="8"/>
    <n v="12.7"/>
    <n v="3.5"/>
    <n v="4"/>
    <n v="0"/>
    <n v="0"/>
    <n v="0"/>
    <n v="0"/>
    <n v="0"/>
    <n v="24.25"/>
    <n v="18.200000000000003"/>
    <n v="82.65"/>
    <n v="3106.1499999999996"/>
  </r>
  <r>
    <x v="133"/>
    <x v="0"/>
    <x v="1"/>
    <n v="108"/>
    <n v="90.6"/>
    <n v="110"/>
    <n v="110"/>
    <n v="127"/>
    <n v="114.7"/>
    <n v="107.7"/>
    <n v="109.6"/>
    <n v="105.1"/>
    <n v="143"/>
    <n v="65.25"/>
    <n v="56.6"/>
    <n v="1247.5500000000002"/>
    <n v="36.9"/>
    <n v="23"/>
    <n v="11.3"/>
    <n v="3.5"/>
    <n v="4.5"/>
    <n v="4.2"/>
    <n v="8.9"/>
    <n v="8.4"/>
    <n v="6.9"/>
    <n v="8.3000000000000007"/>
    <n v="0"/>
    <n v="0.25"/>
    <n v="116.15000000000002"/>
    <n v="1363.7000000000005"/>
  </r>
  <r>
    <x v="134"/>
    <x v="0"/>
    <x v="7"/>
    <n v="0"/>
    <n v="0"/>
    <n v="0"/>
    <n v="0"/>
    <n v="0"/>
    <n v="0"/>
    <n v="0"/>
    <n v="0"/>
    <n v="0"/>
    <n v="0"/>
    <n v="0"/>
    <n v="0"/>
    <n v="0"/>
    <n v="0"/>
    <n v="0"/>
    <n v="0"/>
    <n v="0"/>
    <n v="0"/>
    <n v="0"/>
    <n v="0"/>
    <n v="0"/>
    <n v="0"/>
    <n v="0"/>
    <n v="0"/>
    <n v="0"/>
    <n v="0"/>
    <n v="0"/>
  </r>
  <r>
    <x v="135"/>
    <x v="0"/>
    <x v="5"/>
    <n v="0"/>
    <n v="0"/>
    <n v="0"/>
    <n v="0"/>
    <n v="0"/>
    <n v="0"/>
    <n v="0"/>
    <n v="0"/>
    <n v="0"/>
    <n v="0"/>
    <n v="0"/>
    <n v="0"/>
    <n v="0"/>
    <n v="0"/>
    <n v="0"/>
    <n v="0"/>
    <n v="0"/>
    <n v="0"/>
    <n v="0"/>
    <n v="0"/>
    <n v="0"/>
    <n v="0"/>
    <n v="0"/>
    <n v="0"/>
    <n v="0"/>
    <n v="0"/>
    <n v="0"/>
  </r>
  <r>
    <x v="136"/>
    <x v="0"/>
    <x v="2"/>
    <n v="3.3"/>
    <n v="0"/>
    <n v="0"/>
    <n v="0"/>
    <n v="0"/>
    <n v="0"/>
    <n v="0"/>
    <n v="0"/>
    <n v="0"/>
    <n v="0"/>
    <n v="99.15"/>
    <n v="107.65"/>
    <n v="210.10000000000002"/>
    <n v="0"/>
    <n v="0"/>
    <n v="0"/>
    <n v="0"/>
    <n v="0"/>
    <n v="0"/>
    <n v="0"/>
    <n v="0"/>
    <n v="0"/>
    <n v="0"/>
    <n v="78.55"/>
    <n v="54.55"/>
    <n v="133.1"/>
    <n v="343.20000000000005"/>
  </r>
  <r>
    <x v="137"/>
    <x v="0"/>
    <x v="8"/>
    <n v="77.7"/>
    <n v="72.400000000000006"/>
    <n v="60.8"/>
    <n v="72"/>
    <n v="84.8"/>
    <n v="105.9"/>
    <n v="96.4"/>
    <n v="53.1"/>
    <n v="50.9"/>
    <n v="69.3"/>
    <n v="170.65"/>
    <n v="120.6"/>
    <n v="1034.55"/>
    <n v="0"/>
    <n v="0"/>
    <n v="0.5"/>
    <n v="0"/>
    <n v="0"/>
    <n v="0"/>
    <n v="0.1"/>
    <n v="0.1"/>
    <n v="0.1"/>
    <n v="0.1"/>
    <n v="21"/>
    <n v="3.25"/>
    <n v="25.15"/>
    <n v="1059.6999999999996"/>
  </r>
  <r>
    <x v="138"/>
    <x v="0"/>
    <x v="0"/>
    <n v="0"/>
    <n v="0"/>
    <n v="0"/>
    <n v="0"/>
    <n v="0"/>
    <n v="0"/>
    <n v="0"/>
    <n v="0"/>
    <n v="0"/>
    <n v="0"/>
    <n v="0"/>
    <n v="0"/>
    <n v="0"/>
    <n v="0"/>
    <n v="0"/>
    <n v="0"/>
    <n v="0"/>
    <n v="0"/>
    <n v="0"/>
    <n v="0"/>
    <n v="0"/>
    <n v="0"/>
    <n v="0"/>
    <n v="0"/>
    <n v="0"/>
    <n v="0"/>
    <n v="0"/>
  </r>
  <r>
    <x v="139"/>
    <x v="0"/>
    <x v="0"/>
    <n v="314.7"/>
    <n v="201.1"/>
    <n v="121.3"/>
    <n v="157.4"/>
    <n v="146.6"/>
    <n v="161.9"/>
    <n v="151.1"/>
    <n v="82.2"/>
    <n v="78.8"/>
    <n v="107.3"/>
    <n v="58.85"/>
    <n v="29.05"/>
    <n v="1610.2999999999997"/>
    <n v="4.5"/>
    <n v="14.3"/>
    <n v="2.8"/>
    <n v="0.1"/>
    <n v="0"/>
    <n v="0"/>
    <n v="0"/>
    <n v="0"/>
    <n v="0"/>
    <n v="0"/>
    <n v="27.85"/>
    <n v="2.8"/>
    <n v="52.35"/>
    <n v="1662.6499999999994"/>
  </r>
  <r>
    <x v="140"/>
    <x v="0"/>
    <x v="8"/>
    <n v="85.8"/>
    <n v="21.8"/>
    <n v="23.4"/>
    <n v="49.1"/>
    <n v="14.8"/>
    <n v="0"/>
    <n v="0"/>
    <n v="0"/>
    <n v="0"/>
    <n v="0"/>
    <n v="152.85000000000002"/>
    <n v="113.8"/>
    <n v="461.55"/>
    <n v="135.80000000000001"/>
    <n v="130.69999999999999"/>
    <n v="125"/>
    <n v="126.3"/>
    <n v="167"/>
    <n v="12"/>
    <n v="0"/>
    <n v="0"/>
    <n v="0"/>
    <n v="0"/>
    <n v="17"/>
    <n v="10.55"/>
    <n v="724.34999999999991"/>
    <n v="1185.8999999999999"/>
  </r>
  <r>
    <x v="141"/>
    <x v="0"/>
    <x v="5"/>
    <n v="163.1"/>
    <n v="135.4"/>
    <n v="140.30000000000001"/>
    <n v="159.80000000000001"/>
    <n v="35.1"/>
    <n v="127.6"/>
    <n v="111.2"/>
    <n v="25.8"/>
    <n v="24.6"/>
    <n v="33.5"/>
    <n v="44.85"/>
    <n v="31.15"/>
    <n v="1032.4000000000001"/>
    <n v="0"/>
    <n v="1"/>
    <n v="34.700000000000003"/>
    <n v="47.9"/>
    <n v="45.3"/>
    <n v="21.3"/>
    <n v="8.1999999999999993"/>
    <n v="7.7"/>
    <n v="6.3"/>
    <n v="7.6"/>
    <n v="27.1"/>
    <n v="3.4"/>
    <n v="210.49999999999997"/>
    <n v="1242.9000000000001"/>
  </r>
  <r>
    <x v="142"/>
    <x v="0"/>
    <x v="5"/>
    <n v="72.400000000000006"/>
    <n v="49.2"/>
    <n v="66.400000000000006"/>
    <n v="38.9"/>
    <n v="26.1"/>
    <n v="70.3"/>
    <n v="64.2"/>
    <n v="12.1"/>
    <n v="11.5"/>
    <n v="15.6"/>
    <n v="47.75"/>
    <n v="77.150000000000006"/>
    <n v="551.6"/>
    <n v="1.6"/>
    <n v="0"/>
    <n v="0"/>
    <n v="2.6"/>
    <n v="6"/>
    <n v="0.1"/>
    <n v="0.2"/>
    <n v="0.2"/>
    <n v="0.2"/>
    <n v="0.2"/>
    <n v="6.35"/>
    <n v="2"/>
    <n v="19.449999999999996"/>
    <n v="571.0500000000003"/>
  </r>
  <r>
    <x v="143"/>
    <x v="0"/>
    <x v="8"/>
    <n v="199.8"/>
    <n v="126.7"/>
    <n v="115.7"/>
    <n v="124.8"/>
    <n v="147.1"/>
    <n v="139.19999999999999"/>
    <n v="139.4"/>
    <n v="160.9"/>
    <n v="154.4"/>
    <n v="210"/>
    <n v="73"/>
    <n v="43.85"/>
    <n v="1634.85"/>
    <n v="24.9"/>
    <n v="32.700000000000003"/>
    <n v="30.8"/>
    <n v="21.7"/>
    <n v="29.5"/>
    <n v="54.8"/>
    <n v="11.3"/>
    <n v="10.6"/>
    <n v="8.6999999999999993"/>
    <n v="10.5"/>
    <n v="7.35"/>
    <n v="1.05"/>
    <n v="243.90000000000003"/>
    <n v="1878.7499999999998"/>
  </r>
  <r>
    <x v="144"/>
    <x v="0"/>
    <x v="7"/>
    <n v="129"/>
    <n v="161.5"/>
    <n v="171.3"/>
    <n v="61.7"/>
    <n v="118.2"/>
    <n v="127.9"/>
    <n v="189.7"/>
    <n v="34.4"/>
    <n v="32.799999999999997"/>
    <n v="44.7"/>
    <n v="105.4"/>
    <n v="65.599999999999994"/>
    <n v="1242.2"/>
    <n v="42.3"/>
    <n v="61.3"/>
    <n v="20.2"/>
    <n v="82"/>
    <n v="93.8"/>
    <n v="78.400000000000006"/>
    <n v="35.4"/>
    <n v="33.299999999999997"/>
    <n v="27.4"/>
    <n v="33"/>
    <n v="45.849999999999994"/>
    <n v="50.25"/>
    <n v="603.19999999999993"/>
    <n v="1845.4"/>
  </r>
  <r>
    <x v="145"/>
    <x v="0"/>
    <x v="0"/>
    <n v="94.9"/>
    <n v="72.5"/>
    <n v="85.7"/>
    <n v="47.6"/>
    <n v="32.9"/>
    <n v="139"/>
    <n v="242.6"/>
    <n v="39.5"/>
    <n v="37.799999999999997"/>
    <n v="51.4"/>
    <n v="113.4"/>
    <n v="99.85"/>
    <n v="1057.1499999999999"/>
    <n v="3.2"/>
    <n v="12.6"/>
    <n v="37.9"/>
    <n v="41.7"/>
    <n v="60.2"/>
    <n v="49.1"/>
    <n v="0.1"/>
    <n v="0.1"/>
    <n v="0.1"/>
    <n v="0.1"/>
    <n v="7.25"/>
    <n v="7.2"/>
    <n v="219.54999999999998"/>
    <n v="1276.6999999999996"/>
  </r>
  <r>
    <x v="146"/>
    <x v="0"/>
    <x v="8"/>
    <n v="172.3"/>
    <n v="208.7"/>
    <n v="181.8"/>
    <n v="134.9"/>
    <n v="152.1"/>
    <n v="250"/>
    <n v="274"/>
    <n v="209.6"/>
    <n v="201.2"/>
    <n v="273.7"/>
    <n v="194.4"/>
    <n v="64.5"/>
    <n v="2317.1999999999998"/>
    <n v="0"/>
    <n v="5.3"/>
    <n v="7.4"/>
    <n v="5.8"/>
    <n v="12.2"/>
    <n v="8.5"/>
    <n v="0.3"/>
    <n v="0.3"/>
    <n v="0.2"/>
    <n v="0.3"/>
    <n v="16.150000000000002"/>
    <n v="0.5"/>
    <n v="56.95"/>
    <n v="2374.1500000000005"/>
  </r>
  <r>
    <x v="147"/>
    <x v="0"/>
    <x v="5"/>
    <n v="69.7"/>
    <n v="53.3"/>
    <n v="63.2"/>
    <n v="29.1"/>
    <n v="7.9"/>
    <n v="0.5"/>
    <n v="0"/>
    <n v="0"/>
    <n v="0"/>
    <n v="0"/>
    <n v="76.349999999999994"/>
    <n v="69.349999999999994"/>
    <n v="369.4"/>
    <n v="46.9"/>
    <n v="34"/>
    <n v="46.2"/>
    <n v="35.799999999999997"/>
    <n v="36.5"/>
    <n v="6.9"/>
    <n v="0"/>
    <n v="0"/>
    <n v="0"/>
    <n v="0"/>
    <n v="9.75"/>
    <n v="2.7"/>
    <n v="218.75"/>
    <n v="588.15"/>
  </r>
  <r>
    <x v="148"/>
    <x v="0"/>
    <x v="2"/>
    <n v="150.69999999999999"/>
    <n v="128.69999999999999"/>
    <n v="157"/>
    <n v="131"/>
    <n v="114.9"/>
    <n v="128.69999999999999"/>
    <n v="146.6"/>
    <n v="91.6"/>
    <n v="87.9"/>
    <n v="119.5"/>
    <n v="90.7"/>
    <n v="44.9"/>
    <n v="1392.2000000000003"/>
    <n v="15.5"/>
    <n v="14.2"/>
    <n v="6.4"/>
    <n v="18.399999999999999"/>
    <n v="21.8"/>
    <n v="13.8"/>
    <n v="15.6"/>
    <n v="14.7"/>
    <n v="12.1"/>
    <n v="14.6"/>
    <n v="1"/>
    <n v="1.75"/>
    <n v="149.85"/>
    <n v="1542.0500000000002"/>
  </r>
  <r>
    <x v="149"/>
    <x v="0"/>
    <x v="8"/>
    <n v="0"/>
    <n v="0"/>
    <n v="0"/>
    <n v="0"/>
    <n v="0"/>
    <n v="0"/>
    <n v="0"/>
    <n v="0"/>
    <n v="0"/>
    <n v="0"/>
    <n v="0"/>
    <n v="0"/>
    <n v="0"/>
    <n v="0"/>
    <n v="0"/>
    <n v="0"/>
    <n v="0"/>
    <n v="0"/>
    <n v="0"/>
    <n v="0"/>
    <n v="0"/>
    <n v="0"/>
    <n v="0"/>
    <n v="0"/>
    <n v="0"/>
    <n v="0"/>
    <n v="0"/>
  </r>
  <r>
    <x v="150"/>
    <x v="0"/>
    <x v="0"/>
    <n v="0"/>
    <n v="0"/>
    <n v="0"/>
    <n v="0"/>
    <n v="0"/>
    <n v="0"/>
    <n v="0"/>
    <n v="0"/>
    <n v="0"/>
    <n v="0"/>
    <n v="0"/>
    <n v="0"/>
    <n v="0"/>
    <n v="0"/>
    <n v="0"/>
    <n v="0"/>
    <n v="0"/>
    <n v="0"/>
    <n v="0"/>
    <n v="0"/>
    <n v="0"/>
    <n v="0"/>
    <n v="0"/>
    <n v="0"/>
    <n v="0"/>
    <n v="0"/>
    <n v="0"/>
  </r>
  <r>
    <x v="151"/>
    <x v="0"/>
    <x v="5"/>
    <n v="0"/>
    <n v="0"/>
    <n v="0"/>
    <n v="0"/>
    <n v="0"/>
    <n v="0"/>
    <n v="0"/>
    <n v="0"/>
    <n v="0"/>
    <n v="0"/>
    <n v="0"/>
    <n v="0"/>
    <n v="0"/>
    <n v="0"/>
    <n v="0"/>
    <n v="0"/>
    <n v="0"/>
    <n v="0"/>
    <n v="0"/>
    <n v="0"/>
    <n v="0"/>
    <n v="0"/>
    <n v="0"/>
    <n v="0"/>
    <n v="0"/>
    <n v="0"/>
    <n v="0"/>
  </r>
  <r>
    <x v="152"/>
    <x v="0"/>
    <x v="6"/>
    <n v="157.69999999999999"/>
    <n v="189.6"/>
    <n v="106.3"/>
    <n v="101.3"/>
    <n v="78.599999999999994"/>
    <n v="173.8"/>
    <n v="155.30000000000001"/>
    <n v="113.9"/>
    <n v="109.2"/>
    <n v="148.6"/>
    <n v="60.65"/>
    <n v="44.05"/>
    <n v="1439"/>
    <n v="7.8"/>
    <n v="2.7"/>
    <n v="26.9"/>
    <n v="16.600000000000001"/>
    <n v="27.6"/>
    <n v="11.5"/>
    <n v="23"/>
    <n v="21.6"/>
    <n v="17.8"/>
    <n v="21.4"/>
    <n v="0"/>
    <n v="0"/>
    <n v="176.9"/>
    <n v="1615.8999999999999"/>
  </r>
  <r>
    <x v="153"/>
    <x v="0"/>
    <x v="8"/>
    <n v="0"/>
    <n v="0"/>
    <n v="0"/>
    <n v="0"/>
    <n v="0"/>
    <n v="0"/>
    <n v="0"/>
    <n v="0"/>
    <n v="0"/>
    <n v="0"/>
    <n v="0"/>
    <n v="0"/>
    <n v="0"/>
    <n v="0"/>
    <n v="0"/>
    <n v="0"/>
    <n v="0"/>
    <n v="0"/>
    <n v="0"/>
    <n v="0"/>
    <n v="0"/>
    <n v="0"/>
    <n v="0"/>
    <n v="0"/>
    <n v="0"/>
    <n v="0"/>
    <n v="0"/>
  </r>
  <r>
    <x v="154"/>
    <x v="0"/>
    <x v="1"/>
    <n v="147"/>
    <n v="143.6"/>
    <n v="125.1"/>
    <n v="124.7"/>
    <n v="109.9"/>
    <n v="103.2"/>
    <n v="114.3"/>
    <n v="12.1"/>
    <n v="11.5"/>
    <n v="15.6"/>
    <n v="132.9"/>
    <n v="97.25"/>
    <n v="1137.1500000000001"/>
    <n v="3.2"/>
    <n v="8.1999999999999993"/>
    <n v="4.2"/>
    <n v="1.9"/>
    <n v="4.3"/>
    <n v="0"/>
    <n v="0"/>
    <n v="0"/>
    <n v="0"/>
    <n v="0"/>
    <n v="24.65"/>
    <n v="8.35"/>
    <n v="54.8"/>
    <n v="1191.9500000000003"/>
  </r>
  <r>
    <x v="155"/>
    <x v="0"/>
    <x v="5"/>
    <n v="128.1"/>
    <n v="120.7"/>
    <n v="121.9"/>
    <n v="134.30000000000001"/>
    <n v="102.1"/>
    <n v="99.8"/>
    <n v="107"/>
    <n v="177.1"/>
    <n v="170"/>
    <n v="231.3"/>
    <n v="135.01999999999998"/>
    <n v="164.55"/>
    <n v="1691.87"/>
    <n v="0.8"/>
    <n v="0.9"/>
    <n v="2"/>
    <n v="1.6"/>
    <n v="3.4"/>
    <n v="21.8"/>
    <n v="10.6"/>
    <n v="10"/>
    <n v="8.1999999999999993"/>
    <n v="9.9"/>
    <n v="32.799999999999997"/>
    <n v="14.15"/>
    <n v="116.15"/>
    <n v="1808.02"/>
  </r>
  <r>
    <x v="156"/>
    <x v="0"/>
    <x v="1"/>
    <n v="0"/>
    <n v="0"/>
    <n v="0"/>
    <n v="0"/>
    <n v="0"/>
    <n v="0"/>
    <n v="0"/>
    <n v="0"/>
    <n v="0"/>
    <n v="0"/>
    <n v="0"/>
    <n v="0"/>
    <n v="0"/>
    <n v="0"/>
    <n v="0"/>
    <n v="0"/>
    <n v="0"/>
    <n v="0"/>
    <n v="0"/>
    <n v="0"/>
    <n v="0"/>
    <n v="0"/>
    <n v="0"/>
    <n v="0"/>
    <n v="0"/>
    <n v="0"/>
    <n v="0"/>
  </r>
  <r>
    <x v="157"/>
    <x v="0"/>
    <x v="7"/>
    <n v="154.9"/>
    <n v="78.099999999999994"/>
    <n v="5.0999999999999996"/>
    <n v="0"/>
    <n v="0"/>
    <n v="0"/>
    <n v="0"/>
    <n v="0"/>
    <n v="0"/>
    <n v="0"/>
    <n v="106.3"/>
    <n v="121.14999999999999"/>
    <n v="465.54999999999995"/>
    <n v="15.4"/>
    <n v="11"/>
    <n v="71.8"/>
    <n v="2.9"/>
    <n v="0"/>
    <n v="0"/>
    <n v="0"/>
    <n v="0"/>
    <n v="0"/>
    <n v="0"/>
    <n v="37.950000000000003"/>
    <n v="16.899999999999999"/>
    <n v="155.95000000000002"/>
    <n v="621.49999999999989"/>
  </r>
  <r>
    <x v="158"/>
    <x v="0"/>
    <x v="7"/>
    <n v="392.9"/>
    <n v="168.1"/>
    <n v="53.5"/>
    <n v="95.6"/>
    <n v="104.6"/>
    <n v="107.7"/>
    <n v="101.2"/>
    <n v="178"/>
    <n v="170.8"/>
    <n v="232.4"/>
    <n v="34.25"/>
    <n v="8.4499999999999993"/>
    <n v="1647.5000000000002"/>
    <n v="10.199999999999999"/>
    <n v="4.2"/>
    <n v="6.1"/>
    <n v="5.6"/>
    <n v="2.9"/>
    <n v="1.4"/>
    <n v="1"/>
    <n v="0.9"/>
    <n v="0.8"/>
    <n v="0.9"/>
    <n v="0"/>
    <n v="1.1499999999999999"/>
    <n v="35.149999999999991"/>
    <n v="1682.6500000000005"/>
  </r>
  <r>
    <x v="159"/>
    <x v="0"/>
    <x v="8"/>
    <n v="132"/>
    <n v="162.69999999999999"/>
    <n v="149.69999999999999"/>
    <n v="74.3"/>
    <n v="155"/>
    <n v="73.599999999999994"/>
    <n v="117.5"/>
    <n v="213"/>
    <n v="204.5"/>
    <n v="278.2"/>
    <n v="45.550000000000004"/>
    <n v="41.55"/>
    <n v="1647.6"/>
    <n v="49.6"/>
    <n v="36"/>
    <n v="41.6"/>
    <n v="35"/>
    <n v="28.5"/>
    <n v="36"/>
    <n v="24.3"/>
    <n v="22.8"/>
    <n v="18.8"/>
    <n v="22.6"/>
    <n v="91.75"/>
    <n v="59.2"/>
    <n v="466.15000000000003"/>
    <n v="2113.7499999999991"/>
  </r>
  <r>
    <x v="160"/>
    <x v="0"/>
    <x v="0"/>
    <n v="0"/>
    <n v="0"/>
    <n v="0"/>
    <n v="0"/>
    <n v="0"/>
    <n v="0"/>
    <n v="0"/>
    <n v="0"/>
    <n v="0"/>
    <n v="0"/>
    <n v="0"/>
    <n v="0"/>
    <n v="0"/>
    <n v="0"/>
    <n v="0"/>
    <n v="0"/>
    <n v="0"/>
    <n v="0"/>
    <n v="0"/>
    <n v="0"/>
    <n v="0"/>
    <n v="0"/>
    <n v="0"/>
    <n v="0"/>
    <n v="0"/>
    <n v="0"/>
    <n v="0"/>
  </r>
  <r>
    <x v="161"/>
    <x v="0"/>
    <x v="5"/>
    <n v="0"/>
    <n v="0"/>
    <n v="0"/>
    <n v="0"/>
    <n v="0"/>
    <n v="0"/>
    <n v="0"/>
    <n v="0"/>
    <n v="0"/>
    <n v="0"/>
    <n v="0"/>
    <n v="0"/>
    <n v="0"/>
    <n v="0"/>
    <n v="0"/>
    <n v="0"/>
    <n v="0"/>
    <n v="0"/>
    <n v="0"/>
    <n v="0"/>
    <n v="0"/>
    <n v="0"/>
    <n v="0"/>
    <n v="0"/>
    <n v="0"/>
    <n v="0"/>
    <n v="0"/>
  </r>
  <r>
    <x v="162"/>
    <x v="0"/>
    <x v="6"/>
    <n v="0"/>
    <n v="0"/>
    <n v="0"/>
    <n v="0"/>
    <n v="0"/>
    <n v="0"/>
    <n v="0"/>
    <n v="0"/>
    <n v="0"/>
    <n v="0"/>
    <n v="0"/>
    <n v="0"/>
    <n v="0"/>
    <n v="0"/>
    <n v="0"/>
    <n v="0"/>
    <n v="0"/>
    <n v="0"/>
    <n v="0"/>
    <n v="0"/>
    <n v="0"/>
    <n v="0"/>
    <n v="0"/>
    <n v="0"/>
    <n v="0"/>
    <n v="0"/>
    <n v="0"/>
  </r>
  <r>
    <x v="163"/>
    <x v="0"/>
    <x v="3"/>
    <n v="81.400000000000006"/>
    <n v="119.3"/>
    <n v="162.69999999999999"/>
    <n v="118.9"/>
    <n v="54.9"/>
    <n v="120.1"/>
    <n v="85.5"/>
    <n v="71.900000000000006"/>
    <n v="69"/>
    <n v="93.8"/>
    <n v="160.11000000000001"/>
    <n v="104.5"/>
    <n v="1242.1099999999999"/>
    <n v="4.5999999999999996"/>
    <n v="3.5"/>
    <n v="24"/>
    <n v="1.7"/>
    <n v="4.0999999999999996"/>
    <n v="5.8"/>
    <n v="1.3"/>
    <n v="1.2"/>
    <n v="1"/>
    <n v="1.2"/>
    <n v="24.75"/>
    <n v="12.700000000000001"/>
    <n v="85.850000000000009"/>
    <n v="1327.9599999999998"/>
  </r>
  <r>
    <x v="164"/>
    <x v="0"/>
    <x v="3"/>
    <n v="135.9"/>
    <n v="60.1"/>
    <n v="83.4"/>
    <n v="94.8"/>
    <n v="61.3"/>
    <n v="44.8"/>
    <n v="56.8"/>
    <n v="0"/>
    <n v="0"/>
    <n v="0"/>
    <n v="95.149999999999991"/>
    <n v="153.5"/>
    <n v="785.75"/>
    <n v="19.3"/>
    <n v="15.4"/>
    <n v="6.9"/>
    <n v="12.8"/>
    <n v="13.6"/>
    <n v="5.0999999999999996"/>
    <n v="3.5"/>
    <n v="3.3"/>
    <n v="2.7"/>
    <n v="3.3"/>
    <n v="35.1"/>
    <n v="24.55"/>
    <n v="145.55000000000001"/>
    <n v="931.29999999999984"/>
  </r>
  <r>
    <x v="165"/>
    <x v="0"/>
    <x v="5"/>
    <n v="35.6"/>
    <n v="10.1"/>
    <n v="23.3"/>
    <n v="5.5"/>
    <n v="0"/>
    <n v="0"/>
    <n v="0"/>
    <n v="0"/>
    <n v="0"/>
    <n v="0"/>
    <n v="40.950000000000003"/>
    <n v="26.45"/>
    <n v="141.9"/>
    <n v="86.5"/>
    <n v="69"/>
    <n v="136.9"/>
    <n v="44.6"/>
    <n v="37.700000000000003"/>
    <n v="2"/>
    <n v="0"/>
    <n v="0"/>
    <n v="0"/>
    <n v="0"/>
    <n v="46.35"/>
    <n v="25.6"/>
    <n v="448.65000000000003"/>
    <n v="590.55000000000007"/>
  </r>
  <r>
    <x v="166"/>
    <x v="0"/>
    <x v="5"/>
    <n v="0"/>
    <n v="0"/>
    <n v="0"/>
    <n v="0"/>
    <n v="0"/>
    <n v="0"/>
    <n v="0"/>
    <n v="0"/>
    <n v="0"/>
    <n v="0"/>
    <n v="0"/>
    <n v="0"/>
    <n v="0"/>
    <n v="0"/>
    <n v="0"/>
    <n v="0"/>
    <n v="0"/>
    <n v="0"/>
    <n v="0"/>
    <n v="0"/>
    <n v="0"/>
    <n v="0"/>
    <n v="0"/>
    <n v="0"/>
    <n v="0"/>
    <n v="0"/>
    <n v="0"/>
  </r>
  <r>
    <x v="167"/>
    <x v="0"/>
    <x v="8"/>
    <n v="155.5"/>
    <n v="153.30000000000001"/>
    <n v="187.3"/>
    <n v="193.2"/>
    <n v="160.4"/>
    <n v="172.4"/>
    <n v="182.7"/>
    <n v="116.4"/>
    <n v="111.7"/>
    <n v="151.9"/>
    <n v="96.9"/>
    <n v="88.75"/>
    <n v="1770.4500000000003"/>
    <n v="4.5999999999999996"/>
    <n v="8.5"/>
    <n v="11.4"/>
    <n v="2.6"/>
    <n v="2.2999999999999998"/>
    <n v="2"/>
    <n v="0"/>
    <n v="0"/>
    <n v="0"/>
    <n v="0"/>
    <n v="77.199999999999989"/>
    <n v="47.650000000000006"/>
    <n v="156.25"/>
    <n v="1926.7000000000003"/>
  </r>
  <r>
    <x v="168"/>
    <x v="0"/>
    <x v="2"/>
    <n v="157"/>
    <n v="134.1"/>
    <n v="108.3"/>
    <n v="77.3"/>
    <n v="98.6"/>
    <n v="97.1"/>
    <n v="78.3"/>
    <n v="77.099999999999994"/>
    <n v="73.900000000000006"/>
    <n v="100.6"/>
    <n v="57.45"/>
    <n v="36"/>
    <n v="1095.75"/>
    <n v="27.8"/>
    <n v="32.700000000000003"/>
    <n v="34"/>
    <n v="39"/>
    <n v="19.3"/>
    <n v="27"/>
    <n v="11.8"/>
    <n v="11.1"/>
    <n v="9.1"/>
    <n v="11"/>
    <n v="16.95"/>
    <n v="10.199999999999999"/>
    <n v="249.95"/>
    <n v="1345.6999999999998"/>
  </r>
  <r>
    <x v="169"/>
    <x v="0"/>
    <x v="1"/>
    <n v="0"/>
    <n v="0"/>
    <n v="0"/>
    <n v="0"/>
    <n v="0"/>
    <n v="0"/>
    <n v="0"/>
    <n v="0"/>
    <n v="0"/>
    <n v="0"/>
    <n v="0"/>
    <n v="0"/>
    <n v="0"/>
    <n v="0"/>
    <n v="0"/>
    <n v="0"/>
    <n v="0"/>
    <n v="0"/>
    <n v="0"/>
    <n v="0"/>
    <n v="0"/>
    <n v="0"/>
    <n v="0"/>
    <n v="0"/>
    <n v="0"/>
    <n v="0"/>
    <n v="0"/>
  </r>
  <r>
    <x v="170"/>
    <x v="0"/>
    <x v="3"/>
    <n v="151.1"/>
    <n v="102.8"/>
    <n v="89.8"/>
    <n v="105.1"/>
    <n v="104.6"/>
    <n v="116.5"/>
    <n v="179.3"/>
    <n v="97.6"/>
    <n v="93.6"/>
    <n v="127.4"/>
    <n v="78.400000000000006"/>
    <n v="131.85"/>
    <n v="1378.0500000000002"/>
    <n v="0"/>
    <n v="2.5"/>
    <n v="0"/>
    <n v="0.1"/>
    <n v="9.6"/>
    <n v="0.8"/>
    <n v="0.6"/>
    <n v="0.6"/>
    <n v="0.5"/>
    <n v="0.6"/>
    <n v="1.5"/>
    <n v="0"/>
    <n v="16.799999999999997"/>
    <n v="1394.8499999999997"/>
  </r>
  <r>
    <x v="171"/>
    <x v="0"/>
    <x v="0"/>
    <n v="0"/>
    <n v="0"/>
    <n v="0"/>
    <n v="0"/>
    <n v="0"/>
    <n v="5.5"/>
    <n v="7.2"/>
    <n v="0"/>
    <n v="0"/>
    <n v="0"/>
    <n v="56.65"/>
    <n v="49.15"/>
    <n v="118.5"/>
    <n v="0"/>
    <n v="0"/>
    <n v="0"/>
    <n v="0"/>
    <n v="136.6"/>
    <n v="228"/>
    <n v="179.6"/>
    <n v="168.8"/>
    <n v="138.9"/>
    <n v="167.1"/>
    <n v="4.55"/>
    <n v="8.75"/>
    <n v="1032.3"/>
    <n v="1150.8"/>
  </r>
  <r>
    <x v="172"/>
    <x v="0"/>
    <x v="5"/>
    <n v="151.9"/>
    <n v="159.69999999999999"/>
    <n v="112.7"/>
    <n v="123.4"/>
    <n v="115"/>
    <n v="230.7"/>
    <n v="128.9"/>
    <n v="94.2"/>
    <n v="90.3"/>
    <n v="122.9"/>
    <n v="153.75"/>
    <n v="82.65"/>
    <n v="1566.1000000000001"/>
    <n v="43.9"/>
    <n v="26.1"/>
    <n v="19"/>
    <n v="31"/>
    <n v="38.799999999999997"/>
    <n v="13.5"/>
    <n v="30.8"/>
    <n v="29"/>
    <n v="23.8"/>
    <n v="28.7"/>
    <n v="29.3"/>
    <n v="3.45"/>
    <n v="317.35000000000002"/>
    <n v="1883.45"/>
  </r>
  <r>
    <x v="173"/>
    <x v="0"/>
    <x v="0"/>
    <n v="120.8"/>
    <n v="113.3"/>
    <n v="149.80000000000001"/>
    <n v="132.69999999999999"/>
    <n v="95.8"/>
    <n v="146.69999999999999"/>
    <n v="76.2"/>
    <n v="0"/>
    <n v="0"/>
    <n v="0"/>
    <n v="45.6"/>
    <n v="74.349999999999994"/>
    <n v="955.25"/>
    <n v="55.9"/>
    <n v="39.299999999999997"/>
    <n v="38.799999999999997"/>
    <n v="56.3"/>
    <n v="74.2"/>
    <n v="63.5"/>
    <n v="55.6"/>
    <n v="52.3"/>
    <n v="43"/>
    <n v="51.8"/>
    <n v="87.6"/>
    <n v="47.7"/>
    <n v="666.00000000000011"/>
    <n v="1621.2499999999998"/>
  </r>
  <r>
    <x v="174"/>
    <x v="0"/>
    <x v="4"/>
    <n v="0"/>
    <n v="0"/>
    <n v="0"/>
    <n v="0"/>
    <n v="0"/>
    <n v="0"/>
    <n v="0"/>
    <n v="0"/>
    <n v="0"/>
    <n v="0"/>
    <n v="0"/>
    <n v="0"/>
    <n v="0"/>
    <n v="0"/>
    <n v="0"/>
    <n v="0"/>
    <n v="0"/>
    <n v="0"/>
    <n v="0"/>
    <n v="0"/>
    <n v="0"/>
    <n v="0"/>
    <n v="0"/>
    <n v="0"/>
    <n v="0"/>
    <n v="0"/>
    <n v="0"/>
  </r>
  <r>
    <x v="175"/>
    <x v="0"/>
    <x v="8"/>
    <n v="0"/>
    <n v="19.399999999999999"/>
    <n v="36.700000000000003"/>
    <n v="45.8"/>
    <n v="27.1"/>
    <n v="58.8"/>
    <n v="49.3"/>
    <n v="48.8"/>
    <n v="46.8"/>
    <n v="63.7"/>
    <n v="69.349999999999994"/>
    <n v="85.65"/>
    <n v="551.4"/>
    <n v="19"/>
    <n v="70.5"/>
    <n v="49.8"/>
    <n v="40.5"/>
    <n v="24.9"/>
    <n v="36.299999999999997"/>
    <n v="37.700000000000003"/>
    <n v="35.4"/>
    <n v="29.2"/>
    <n v="35"/>
    <n v="53.900000000000006"/>
    <n v="33.5"/>
    <n v="465.69999999999993"/>
    <n v="1017.0999999999999"/>
  </r>
  <r>
    <x v="176"/>
    <x v="0"/>
    <x v="2"/>
    <n v="0"/>
    <n v="0"/>
    <n v="0"/>
    <n v="0"/>
    <n v="16.600000000000001"/>
    <n v="35.6"/>
    <n v="27.4"/>
    <n v="3.5"/>
    <n v="3.3"/>
    <n v="4.5"/>
    <n v="105.7"/>
    <n v="98.100000000000009"/>
    <n v="294.7"/>
    <n v="0"/>
    <n v="0"/>
    <n v="0"/>
    <n v="0"/>
    <n v="103.5"/>
    <n v="184.5"/>
    <n v="178"/>
    <n v="167.3"/>
    <n v="137.69999999999999"/>
    <n v="165.6"/>
    <n v="20.85"/>
    <n v="7.55"/>
    <n v="965"/>
    <n v="1259.6999999999998"/>
  </r>
  <r>
    <x v="177"/>
    <x v="0"/>
    <x v="0"/>
    <n v="157.30000000000001"/>
    <n v="234"/>
    <n v="100"/>
    <n v="64.099999999999994"/>
    <n v="94.6"/>
    <n v="172.8"/>
    <n v="137.69999999999999"/>
    <n v="97.6"/>
    <n v="93.6"/>
    <n v="127.4"/>
    <n v="123.35"/>
    <n v="74.95"/>
    <n v="1477.3999999999999"/>
    <n v="0"/>
    <n v="0"/>
    <n v="11.7"/>
    <n v="12.8"/>
    <n v="0"/>
    <n v="2.5"/>
    <n v="8.1"/>
    <n v="7.6"/>
    <n v="6.3"/>
    <n v="7.5"/>
    <n v="4.7"/>
    <n v="5.3"/>
    <n v="66.5"/>
    <n v="1543.8999999999996"/>
  </r>
  <r>
    <x v="178"/>
    <x v="0"/>
    <x v="7"/>
    <n v="126.6"/>
    <n v="116.8"/>
    <n v="224.1"/>
    <n v="75.900000000000006"/>
    <n v="128.5"/>
    <n v="169.2"/>
    <n v="193"/>
    <n v="45.5"/>
    <n v="43.5"/>
    <n v="59.2"/>
    <n v="231"/>
    <n v="100.3"/>
    <n v="1513.6"/>
    <n v="8.6"/>
    <n v="16.100000000000001"/>
    <n v="9.5"/>
    <n v="20.7"/>
    <n v="11.7"/>
    <n v="1.9"/>
    <n v="0.6"/>
    <n v="0.6"/>
    <n v="0.5"/>
    <n v="0.6"/>
    <n v="8.25"/>
    <n v="4.25"/>
    <n v="83.3"/>
    <n v="1596.8999999999996"/>
  </r>
  <r>
    <x v="179"/>
    <x v="0"/>
    <x v="1"/>
    <n v="46.3"/>
    <n v="96.1"/>
    <n v="136.4"/>
    <n v="50.4"/>
    <n v="74"/>
    <n v="114.9"/>
    <n v="100.7"/>
    <n v="138.6"/>
    <n v="133"/>
    <n v="181"/>
    <n v="62.45"/>
    <n v="43.35"/>
    <n v="1177.2"/>
    <n v="0.2"/>
    <n v="0"/>
    <n v="6.5"/>
    <n v="7.2"/>
    <n v="23"/>
    <n v="11.1"/>
    <n v="8"/>
    <n v="7.5"/>
    <n v="6.2"/>
    <n v="7.4"/>
    <n v="6.15"/>
    <n v="5.5"/>
    <n v="88.750000000000014"/>
    <n v="1265.9500000000003"/>
  </r>
  <r>
    <x v="180"/>
    <x v="0"/>
    <x v="4"/>
    <n v="177.1"/>
    <n v="127"/>
    <n v="60.5"/>
    <n v="162.69999999999999"/>
    <n v="230.4"/>
    <n v="154.6"/>
    <n v="120.8"/>
    <n v="112.1"/>
    <n v="107.6"/>
    <n v="146.4"/>
    <n v="78.5"/>
    <n v="58.45"/>
    <n v="1536.1499999999999"/>
    <n v="14"/>
    <n v="29"/>
    <n v="12.5"/>
    <n v="95.1"/>
    <n v="43.3"/>
    <n v="62.7"/>
    <n v="50.9"/>
    <n v="47.8"/>
    <n v="39.4"/>
    <n v="47.3"/>
    <n v="2.6"/>
    <n v="1.75"/>
    <n v="446.34999999999997"/>
    <n v="1982.4999999999998"/>
  </r>
  <r>
    <x v="181"/>
    <x v="0"/>
    <x v="6"/>
    <n v="135.5"/>
    <n v="110.2"/>
    <n v="209"/>
    <n v="71.599999999999994"/>
    <n v="120.2"/>
    <n v="153.19999999999999"/>
    <n v="207.8"/>
    <n v="289.10000000000002"/>
    <n v="277.5"/>
    <n v="377.6"/>
    <n v="88.15"/>
    <n v="56.65"/>
    <n v="2096.5"/>
    <n v="27.9"/>
    <n v="19.8"/>
    <n v="14"/>
    <n v="33.1"/>
    <n v="33.5"/>
    <n v="20.100000000000001"/>
    <n v="10.5"/>
    <n v="9.9"/>
    <n v="8.1"/>
    <n v="9.8000000000000007"/>
    <n v="0"/>
    <n v="0.5"/>
    <n v="187.20000000000002"/>
    <n v="2283.7000000000003"/>
  </r>
  <r>
    <x v="182"/>
    <x v="0"/>
    <x v="3"/>
    <n v="19.3"/>
    <n v="72.7"/>
    <n v="61.1"/>
    <n v="81.900000000000006"/>
    <n v="86.8"/>
    <n v="0"/>
    <n v="0"/>
    <n v="0"/>
    <n v="0"/>
    <n v="0"/>
    <n v="108.15"/>
    <n v="64.8"/>
    <n v="494.75000000000006"/>
    <n v="137.6"/>
    <n v="42.6"/>
    <n v="41.2"/>
    <n v="39.9"/>
    <n v="50.3"/>
    <n v="0"/>
    <n v="0"/>
    <n v="0"/>
    <n v="0"/>
    <n v="0"/>
    <n v="42.2"/>
    <n v="20.3"/>
    <n v="374.09999999999997"/>
    <n v="868.85"/>
  </r>
  <r>
    <x v="183"/>
    <x v="0"/>
    <x v="6"/>
    <n v="191.7"/>
    <n v="187.3"/>
    <n v="250.8"/>
    <n v="172.6"/>
    <n v="100.4"/>
    <n v="66.400000000000006"/>
    <n v="114"/>
    <n v="77.900000000000006"/>
    <n v="74.7"/>
    <n v="101.7"/>
    <n v="225.45"/>
    <n v="168.8"/>
    <n v="1731.75"/>
    <n v="30.5"/>
    <n v="3.4"/>
    <n v="0"/>
    <n v="15"/>
    <n v="3.8"/>
    <n v="15"/>
    <n v="1.7"/>
    <n v="1.6"/>
    <n v="1.3"/>
    <n v="1.6"/>
    <n v="24.95"/>
    <n v="3.2"/>
    <n v="102.04999999999998"/>
    <n v="1833.8"/>
  </r>
  <r>
    <x v="184"/>
    <x v="0"/>
    <x v="2"/>
    <n v="134.4"/>
    <n v="65.400000000000006"/>
    <n v="240"/>
    <n v="135.69999999999999"/>
    <n v="102.4"/>
    <n v="137.4"/>
    <n v="68.400000000000006"/>
    <n v="128.4"/>
    <n v="123.2"/>
    <n v="167.6"/>
    <n v="51.349999999999994"/>
    <n v="24.8"/>
    <n v="1379.0499999999997"/>
    <n v="13.7"/>
    <n v="2.5"/>
    <n v="0"/>
    <n v="1.6"/>
    <n v="17"/>
    <n v="1.4"/>
    <n v="10.9"/>
    <n v="10.199999999999999"/>
    <n v="8.4"/>
    <n v="10.1"/>
    <n v="72.45"/>
    <n v="59.35"/>
    <n v="207.6"/>
    <n v="1586.6499999999999"/>
  </r>
  <r>
    <x v="185"/>
    <x v="0"/>
    <x v="7"/>
    <n v="103.1"/>
    <n v="145.69999999999999"/>
    <n v="136.5"/>
    <n v="152.80000000000001"/>
    <n v="205.6"/>
    <n v="260.89999999999998"/>
    <n v="203.2"/>
    <n v="179.7"/>
    <n v="172.4"/>
    <n v="234.6"/>
    <n v="78"/>
    <n v="65.7"/>
    <n v="1938.2"/>
    <n v="11.2"/>
    <n v="5"/>
    <n v="16.100000000000001"/>
    <n v="0"/>
    <n v="0"/>
    <n v="0"/>
    <n v="0"/>
    <n v="0"/>
    <n v="0"/>
    <n v="0"/>
    <n v="7.05"/>
    <n v="5.7"/>
    <n v="45.05"/>
    <n v="1983.25"/>
  </r>
  <r>
    <x v="186"/>
    <x v="0"/>
    <x v="6"/>
    <n v="154.80000000000001"/>
    <n v="97"/>
    <n v="172.4"/>
    <n v="151.30000000000001"/>
    <n v="118"/>
    <n v="137.5"/>
    <n v="101.7"/>
    <n v="89"/>
    <n v="85.4"/>
    <n v="116.2"/>
    <n v="0"/>
    <n v="0"/>
    <n v="1223.3000000000002"/>
    <n v="28.7"/>
    <n v="36.5"/>
    <n v="38.1"/>
    <n v="40.799999999999997"/>
    <n v="27.9"/>
    <n v="31.4"/>
    <n v="49.7"/>
    <n v="46.7"/>
    <n v="38.4"/>
    <n v="46.2"/>
    <n v="0"/>
    <n v="0"/>
    <n v="384.4"/>
    <n v="1607.7000000000005"/>
  </r>
  <r>
    <x v="187"/>
    <x v="0"/>
    <x v="8"/>
    <n v="0"/>
    <n v="0"/>
    <n v="0"/>
    <n v="0"/>
    <n v="0"/>
    <n v="0"/>
    <n v="0"/>
    <n v="0"/>
    <n v="0"/>
    <n v="0"/>
    <n v="0"/>
    <n v="0"/>
    <n v="0"/>
    <n v="0"/>
    <n v="0"/>
    <n v="0"/>
    <n v="0"/>
    <n v="0"/>
    <n v="0"/>
    <n v="0"/>
    <n v="0"/>
    <n v="0"/>
    <n v="0"/>
    <n v="0"/>
    <n v="0"/>
    <n v="0"/>
    <n v="0"/>
  </r>
  <r>
    <x v="188"/>
    <x v="0"/>
    <x v="7"/>
    <n v="0"/>
    <n v="0"/>
    <n v="0"/>
    <n v="0"/>
    <n v="0"/>
    <n v="0"/>
    <n v="0"/>
    <n v="0"/>
    <n v="0"/>
    <n v="0"/>
    <n v="0"/>
    <n v="0"/>
    <n v="0"/>
    <n v="0"/>
    <n v="0"/>
    <n v="0"/>
    <n v="0"/>
    <n v="0"/>
    <n v="0"/>
    <n v="0"/>
    <n v="0"/>
    <n v="0"/>
    <n v="0"/>
    <n v="0"/>
    <n v="0"/>
    <n v="0"/>
    <n v="0"/>
  </r>
  <r>
    <x v="189"/>
    <x v="0"/>
    <x v="3"/>
    <n v="0"/>
    <n v="0"/>
    <n v="0"/>
    <n v="0"/>
    <n v="0"/>
    <n v="0"/>
    <n v="0"/>
    <n v="0"/>
    <n v="0"/>
    <n v="0"/>
    <n v="0"/>
    <n v="0"/>
    <n v="0"/>
    <n v="0"/>
    <n v="0"/>
    <n v="0"/>
    <n v="0"/>
    <n v="0"/>
    <n v="0"/>
    <n v="0"/>
    <n v="0"/>
    <n v="0"/>
    <n v="0"/>
    <n v="0"/>
    <n v="0"/>
    <n v="0"/>
    <n v="0"/>
  </r>
  <r>
    <x v="190"/>
    <x v="0"/>
    <x v="7"/>
    <n v="0"/>
    <n v="0"/>
    <n v="0"/>
    <n v="0"/>
    <n v="0"/>
    <n v="0"/>
    <n v="0"/>
    <n v="0"/>
    <n v="0"/>
    <n v="0"/>
    <n v="0"/>
    <n v="0"/>
    <n v="0"/>
    <n v="0"/>
    <n v="0"/>
    <n v="0"/>
    <n v="0"/>
    <n v="0"/>
    <n v="0"/>
    <n v="0"/>
    <n v="0"/>
    <n v="0"/>
    <n v="0"/>
    <n v="0"/>
    <n v="0"/>
    <n v="0"/>
    <n v="0"/>
  </r>
  <r>
    <x v="191"/>
    <x v="0"/>
    <x v="1"/>
    <n v="0"/>
    <n v="0"/>
    <n v="0"/>
    <n v="0"/>
    <n v="0"/>
    <n v="0"/>
    <n v="0"/>
    <n v="0"/>
    <n v="0"/>
    <n v="0"/>
    <n v="0"/>
    <n v="0"/>
    <n v="0"/>
    <n v="0"/>
    <n v="0"/>
    <n v="0"/>
    <n v="0"/>
    <n v="0"/>
    <n v="0"/>
    <n v="0"/>
    <n v="0"/>
    <n v="0"/>
    <n v="0"/>
    <n v="0"/>
    <n v="0"/>
    <n v="0"/>
    <n v="0"/>
  </r>
  <r>
    <x v="192"/>
    <x v="0"/>
    <x v="1"/>
    <n v="183.7"/>
    <n v="154.69999999999999"/>
    <n v="144.4"/>
    <n v="134.69999999999999"/>
    <n v="109.7"/>
    <n v="179.3"/>
    <n v="192.7"/>
    <n v="164.3"/>
    <n v="157.69999999999999"/>
    <n v="214.5"/>
    <n v="76.95"/>
    <n v="66.400000000000006"/>
    <n v="1779.0500000000002"/>
    <n v="0.8"/>
    <n v="6"/>
    <n v="5.5"/>
    <n v="3"/>
    <n v="0"/>
    <n v="0"/>
    <n v="9.9"/>
    <n v="9.3000000000000007"/>
    <n v="7.7"/>
    <n v="9.1999999999999993"/>
    <n v="39.65"/>
    <n v="19.3"/>
    <n v="110.35000000000001"/>
    <n v="1889.4000000000003"/>
  </r>
  <r>
    <x v="193"/>
    <x v="0"/>
    <x v="2"/>
    <n v="84.5"/>
    <n v="107.4"/>
    <n v="100.9"/>
    <n v="81.5"/>
    <n v="99.9"/>
    <n v="168.7"/>
    <n v="78.599999999999994"/>
    <n v="0"/>
    <n v="0"/>
    <n v="0"/>
    <n v="74"/>
    <n v="22.5"/>
    <n v="818.00000000000011"/>
    <n v="55"/>
    <n v="45.5"/>
    <n v="78.8"/>
    <n v="93.8"/>
    <n v="64.7"/>
    <n v="63.7"/>
    <n v="82.9"/>
    <n v="77.900000000000006"/>
    <n v="64.099999999999994"/>
    <n v="77.099999999999994"/>
    <n v="0"/>
    <n v="0"/>
    <n v="703.5"/>
    <n v="1521.5000000000002"/>
  </r>
  <r>
    <x v="194"/>
    <x v="0"/>
    <x v="6"/>
    <n v="0"/>
    <n v="0"/>
    <n v="0"/>
    <n v="0"/>
    <n v="1"/>
    <n v="5.9"/>
    <n v="48.6"/>
    <n v="4.4000000000000004"/>
    <n v="4.0999999999999996"/>
    <n v="5.6"/>
    <n v="131.04500000000002"/>
    <n v="130.61000000000001"/>
    <n v="331.255"/>
    <n v="0"/>
    <n v="0"/>
    <n v="0"/>
    <n v="0"/>
    <n v="112.2"/>
    <n v="211.5"/>
    <n v="156.19999999999999"/>
    <n v="146.80000000000001"/>
    <n v="120.8"/>
    <n v="145.30000000000001"/>
    <n v="21.5"/>
    <n v="3.5"/>
    <n v="917.8"/>
    <n v="1249.0549999999998"/>
  </r>
  <r>
    <x v="195"/>
    <x v="0"/>
    <x v="0"/>
    <n v="88.9"/>
    <n v="140.1"/>
    <n v="124.7"/>
    <n v="122.1"/>
    <n v="122.1"/>
    <n v="148.5"/>
    <n v="104.6"/>
    <n v="73.7"/>
    <n v="70.599999999999994"/>
    <n v="96.1"/>
    <n v="103.9"/>
    <n v="43.150000000000006"/>
    <n v="1238.4500000000003"/>
    <n v="0"/>
    <n v="0"/>
    <n v="5.3"/>
    <n v="2.4"/>
    <n v="0"/>
    <n v="1.2"/>
    <n v="0.5"/>
    <n v="0.5"/>
    <n v="0.4"/>
    <n v="0.5"/>
    <n v="5.95"/>
    <n v="0.8"/>
    <n v="17.55"/>
    <n v="1256.0000000000005"/>
  </r>
  <r>
    <x v="196"/>
    <x v="0"/>
    <x v="3"/>
    <n v="118.6"/>
    <n v="145.80000000000001"/>
    <n v="28.9"/>
    <n v="42.2"/>
    <n v="53.3"/>
    <n v="44.4"/>
    <n v="74.900000000000006"/>
    <n v="54.8"/>
    <n v="52.6"/>
    <n v="71.5"/>
    <n v="52.95"/>
    <n v="61.25"/>
    <n v="801.19999999999993"/>
    <n v="68.400000000000006"/>
    <n v="48.2"/>
    <n v="53"/>
    <n v="95.5"/>
    <n v="85"/>
    <n v="89.5"/>
    <n v="86.8"/>
    <n v="81.599999999999994"/>
    <n v="67.099999999999994"/>
    <n v="80.8"/>
    <n v="22.85"/>
    <n v="25.15"/>
    <n v="803.9"/>
    <n v="1605.0999999999997"/>
  </r>
  <r>
    <x v="197"/>
    <x v="0"/>
    <x v="7"/>
    <n v="142.19999999999999"/>
    <n v="133"/>
    <n v="119.2"/>
    <n v="108.7"/>
    <n v="102.6"/>
    <n v="91"/>
    <n v="113.9"/>
    <n v="126.7"/>
    <n v="121.5"/>
    <n v="165.4"/>
    <n v="7.7"/>
    <n v="9.0500000000000007"/>
    <n v="1240.95"/>
    <n v="61.2"/>
    <n v="37.299999999999997"/>
    <n v="33"/>
    <n v="46.5"/>
    <n v="51.6"/>
    <n v="33"/>
    <n v="27.5"/>
    <n v="25.9"/>
    <n v="21.3"/>
    <n v="25.6"/>
    <n v="47.9"/>
    <n v="35.450000000000003"/>
    <n v="446.25"/>
    <n v="1687.2"/>
  </r>
  <r>
    <x v="198"/>
    <x v="0"/>
    <x v="1"/>
    <n v="162.5"/>
    <n v="161.9"/>
    <n v="184.7"/>
    <n v="147.1"/>
    <n v="134.6"/>
    <n v="166.9"/>
    <n v="153.80000000000001"/>
    <n v="213.9"/>
    <n v="205.3"/>
    <n v="279.3"/>
    <n v="25.75"/>
    <n v="0"/>
    <n v="1835.75"/>
    <n v="0"/>
    <n v="0"/>
    <n v="0"/>
    <n v="0.5"/>
    <n v="0"/>
    <n v="1.2"/>
    <n v="0"/>
    <n v="0"/>
    <n v="0"/>
    <n v="0"/>
    <n v="40.85"/>
    <n v="0"/>
    <n v="42.550000000000004"/>
    <n v="1878.3"/>
  </r>
  <r>
    <x v="199"/>
    <x v="0"/>
    <x v="1"/>
    <n v="0"/>
    <n v="0"/>
    <n v="0"/>
    <n v="0"/>
    <n v="0"/>
    <n v="0"/>
    <n v="0"/>
    <n v="0"/>
    <n v="0"/>
    <n v="0"/>
    <n v="0"/>
    <n v="0"/>
    <n v="0"/>
    <n v="0"/>
    <n v="0"/>
    <n v="0"/>
    <n v="0"/>
    <n v="0"/>
    <n v="0"/>
    <n v="0"/>
    <n v="0"/>
    <n v="0"/>
    <n v="0"/>
    <n v="0"/>
    <n v="0"/>
    <n v="0"/>
    <n v="0"/>
  </r>
  <r>
    <x v="200"/>
    <x v="0"/>
    <x v="4"/>
    <n v="0"/>
    <n v="0"/>
    <n v="0"/>
    <n v="0"/>
    <n v="0"/>
    <n v="0"/>
    <n v="0"/>
    <n v="0"/>
    <n v="0"/>
    <n v="0"/>
    <n v="0"/>
    <n v="0"/>
    <n v="0"/>
    <n v="0"/>
    <n v="0"/>
    <n v="0"/>
    <n v="0"/>
    <n v="0"/>
    <n v="0"/>
    <n v="0"/>
    <n v="0"/>
    <n v="0"/>
    <n v="0"/>
    <n v="0"/>
    <n v="0"/>
    <n v="0"/>
    <n v="0"/>
  </r>
  <r>
    <x v="201"/>
    <x v="0"/>
    <x v="0"/>
    <n v="0"/>
    <n v="0"/>
    <n v="0"/>
    <n v="0"/>
    <n v="0"/>
    <n v="0"/>
    <n v="0"/>
    <n v="0"/>
    <n v="0"/>
    <n v="0"/>
    <n v="0"/>
    <n v="0"/>
    <n v="0"/>
    <n v="0"/>
    <n v="0"/>
    <n v="0"/>
    <n v="0"/>
    <n v="0"/>
    <n v="0"/>
    <n v="0"/>
    <n v="0"/>
    <n v="0"/>
    <n v="0"/>
    <n v="0"/>
    <n v="0"/>
    <n v="0"/>
    <n v="0"/>
  </r>
  <r>
    <x v="202"/>
    <x v="0"/>
    <x v="3"/>
    <n v="134.69999999999999"/>
    <n v="108"/>
    <n v="113.8"/>
    <n v="115"/>
    <n v="123.4"/>
    <n v="130.69999999999999"/>
    <n v="130.9"/>
    <n v="159.19999999999999"/>
    <n v="152.69999999999999"/>
    <n v="207.8"/>
    <n v="0"/>
    <n v="0"/>
    <n v="1376.1999999999998"/>
    <n v="12.8"/>
    <n v="6.5"/>
    <n v="7.9"/>
    <n v="27.2"/>
    <n v="20.3"/>
    <n v="15.4"/>
    <n v="15.7"/>
    <n v="14.8"/>
    <n v="12.1"/>
    <n v="14.7"/>
    <n v="0"/>
    <n v="0"/>
    <n v="147.4"/>
    <n v="1523.6"/>
  </r>
  <r>
    <x v="203"/>
    <x v="0"/>
    <x v="3"/>
    <n v="109.2"/>
    <n v="90.8"/>
    <n v="113.4"/>
    <n v="90.6"/>
    <n v="92.3"/>
    <n v="99.2"/>
    <n v="58.8"/>
    <n v="136.1"/>
    <n v="130.6"/>
    <n v="177.6"/>
    <n v="31.4"/>
    <n v="25.8"/>
    <n v="1155.8"/>
    <n v="7.4"/>
    <n v="5.3"/>
    <n v="7.2"/>
    <n v="8.6999999999999993"/>
    <n v="5.4"/>
    <n v="4.7"/>
    <n v="2.8"/>
    <n v="2.6"/>
    <n v="2.2000000000000002"/>
    <n v="2.6"/>
    <n v="22"/>
    <n v="14.95"/>
    <n v="85.850000000000009"/>
    <n v="1241.6500000000001"/>
  </r>
  <r>
    <x v="204"/>
    <x v="0"/>
    <x v="5"/>
    <n v="40.6"/>
    <n v="49"/>
    <n v="30.6"/>
    <n v="18.399999999999999"/>
    <n v="17.8"/>
    <n v="94.3"/>
    <n v="8.6999999999999993"/>
    <n v="36"/>
    <n v="34.5"/>
    <n v="46.9"/>
    <n v="115.80000000000001"/>
    <n v="83.25"/>
    <n v="575.84999999999991"/>
    <n v="0"/>
    <n v="0"/>
    <n v="0"/>
    <n v="0.1"/>
    <n v="3"/>
    <n v="3"/>
    <n v="12.9"/>
    <n v="12.1"/>
    <n v="10"/>
    <n v="12"/>
    <n v="22.5"/>
    <n v="31.05"/>
    <n v="106.64999999999999"/>
    <n v="682.49999999999989"/>
  </r>
  <r>
    <x v="205"/>
    <x v="0"/>
    <x v="4"/>
    <n v="0"/>
    <n v="0"/>
    <n v="0"/>
    <n v="0"/>
    <n v="0"/>
    <n v="0"/>
    <n v="0"/>
    <n v="0"/>
    <n v="0"/>
    <n v="0"/>
    <n v="0"/>
    <n v="0"/>
    <n v="0"/>
    <n v="0"/>
    <n v="0"/>
    <n v="0"/>
    <n v="0"/>
    <n v="0"/>
    <n v="0"/>
    <n v="0"/>
    <n v="0"/>
    <n v="0"/>
    <n v="0"/>
    <n v="0"/>
    <n v="0"/>
    <n v="0"/>
    <n v="0"/>
  </r>
  <r>
    <x v="206"/>
    <x v="0"/>
    <x v="2"/>
    <n v="78.5"/>
    <n v="67.5"/>
    <n v="113.3"/>
    <n v="137.9"/>
    <n v="41"/>
    <n v="130.6"/>
    <n v="134.1"/>
    <n v="141.19999999999999"/>
    <n v="135.5"/>
    <n v="184.3"/>
    <n v="0"/>
    <n v="0"/>
    <n v="1163.9000000000001"/>
    <n v="21.8"/>
    <n v="7.9"/>
    <n v="15.3"/>
    <n v="8.1"/>
    <n v="21.4"/>
    <n v="5.4"/>
    <n v="6"/>
    <n v="5.6"/>
    <n v="4.5999999999999996"/>
    <n v="5.5"/>
    <n v="0"/>
    <n v="0"/>
    <n v="101.6"/>
    <n v="1265.5"/>
  </r>
  <r>
    <x v="207"/>
    <x v="0"/>
    <x v="1"/>
    <n v="0"/>
    <n v="0"/>
    <n v="0"/>
    <n v="0"/>
    <n v="0"/>
    <n v="0"/>
    <n v="0"/>
    <n v="0"/>
    <n v="0"/>
    <n v="0"/>
    <n v="0"/>
    <n v="0"/>
    <n v="0"/>
    <n v="0"/>
    <n v="0"/>
    <n v="0"/>
    <n v="0"/>
    <n v="0"/>
    <n v="0"/>
    <n v="0"/>
    <n v="0"/>
    <n v="0"/>
    <n v="0"/>
    <n v="0"/>
    <n v="0"/>
    <n v="0"/>
    <n v="0"/>
  </r>
  <r>
    <x v="208"/>
    <x v="0"/>
    <x v="0"/>
    <n v="0"/>
    <n v="0"/>
    <n v="0"/>
    <n v="0"/>
    <n v="0"/>
    <n v="0"/>
    <n v="0"/>
    <n v="0"/>
    <n v="0"/>
    <n v="0"/>
    <n v="143.65"/>
    <n v="91.75"/>
    <n v="235.4"/>
    <n v="147.30000000000001"/>
    <n v="42.1"/>
    <n v="0"/>
    <n v="0"/>
    <n v="0"/>
    <n v="0"/>
    <n v="0"/>
    <n v="0"/>
    <n v="0"/>
    <n v="0"/>
    <n v="22.35"/>
    <n v="23"/>
    <n v="234.75"/>
    <n v="470.15000000000009"/>
  </r>
  <r>
    <x v="209"/>
    <x v="0"/>
    <x v="5"/>
    <n v="136.19999999999999"/>
    <n v="105.6"/>
    <n v="61"/>
    <n v="72.5"/>
    <n v="92.2"/>
    <n v="48.5"/>
    <n v="0"/>
    <n v="0"/>
    <n v="0"/>
    <n v="0"/>
    <n v="98.7"/>
    <n v="145.85000000000002"/>
    <n v="760.55000000000007"/>
    <n v="0"/>
    <n v="0"/>
    <n v="0"/>
    <n v="0"/>
    <n v="0"/>
    <n v="0"/>
    <n v="0.2"/>
    <n v="0.2"/>
    <n v="0.2"/>
    <n v="0.2"/>
    <n v="18.399999999999999"/>
    <n v="13.600000000000001"/>
    <n v="32.799999999999997"/>
    <n v="793.35000000000025"/>
  </r>
  <r>
    <x v="210"/>
    <x v="0"/>
    <x v="3"/>
    <n v="100.6"/>
    <n v="183.6"/>
    <n v="139.80000000000001"/>
    <n v="66.099999999999994"/>
    <n v="82.3"/>
    <n v="198.9"/>
    <n v="123.3"/>
    <n v="81.400000000000006"/>
    <n v="78"/>
    <n v="106.1"/>
    <n v="36.9"/>
    <n v="24.85"/>
    <n v="1221.8499999999999"/>
    <n v="20.2"/>
    <n v="7"/>
    <n v="43.9"/>
    <n v="30.2"/>
    <n v="33"/>
    <n v="16.2"/>
    <n v="6.3"/>
    <n v="5.9"/>
    <n v="4.9000000000000004"/>
    <n v="5.8"/>
    <n v="54.75"/>
    <n v="30.9"/>
    <n v="259.05"/>
    <n v="1480.9000000000003"/>
  </r>
  <r>
    <x v="211"/>
    <x v="0"/>
    <x v="5"/>
    <n v="199.6"/>
    <n v="154.1"/>
    <n v="85.4"/>
    <n v="95"/>
    <n v="133.4"/>
    <n v="118.8"/>
    <n v="102.4"/>
    <n v="147.19999999999999"/>
    <n v="97.4"/>
    <n v="322.89999999999998"/>
    <n v="86.550000000000011"/>
    <n v="103"/>
    <n v="1645.7499999999998"/>
    <n v="127.6"/>
    <n v="117.2"/>
    <n v="27"/>
    <n v="110.8"/>
    <n v="121"/>
    <n v="135.69999999999999"/>
    <n v="124.2"/>
    <n v="116.7"/>
    <n v="96.1"/>
    <n v="115.5"/>
    <n v="12.6"/>
    <n v="3"/>
    <n v="1107.4000000000001"/>
    <n v="2753.1499999999987"/>
  </r>
  <r>
    <x v="212"/>
    <x v="0"/>
    <x v="3"/>
    <n v="0"/>
    <n v="0"/>
    <n v="0"/>
    <n v="0"/>
    <n v="0"/>
    <n v="0"/>
    <n v="0"/>
    <n v="0"/>
    <n v="0"/>
    <n v="0"/>
    <n v="0"/>
    <n v="0"/>
    <n v="0"/>
    <n v="0"/>
    <n v="0"/>
    <n v="0"/>
    <n v="0"/>
    <n v="0"/>
    <n v="0"/>
    <n v="0"/>
    <n v="0"/>
    <n v="0"/>
    <n v="0"/>
    <n v="0"/>
    <n v="0"/>
    <n v="0"/>
    <n v="0"/>
  </r>
  <r>
    <x v="213"/>
    <x v="0"/>
    <x v="5"/>
    <n v="143.80000000000001"/>
    <n v="127.6"/>
    <n v="121.4"/>
    <n v="106.9"/>
    <n v="112.9"/>
    <n v="132.1"/>
    <n v="159.6"/>
    <n v="45.5"/>
    <n v="43.5"/>
    <n v="59.2"/>
    <n v="131.20000000000002"/>
    <n v="95.4"/>
    <n v="1279.1000000000001"/>
    <n v="0"/>
    <n v="0"/>
    <n v="0"/>
    <n v="0"/>
    <n v="0"/>
    <n v="0"/>
    <n v="0"/>
    <n v="0"/>
    <n v="0"/>
    <n v="0"/>
    <n v="42.25"/>
    <n v="17.2"/>
    <n v="59.45"/>
    <n v="1338.5500000000002"/>
  </r>
  <r>
    <x v="214"/>
    <x v="0"/>
    <x v="7"/>
    <n v="0"/>
    <n v="0"/>
    <n v="0"/>
    <n v="0"/>
    <n v="0"/>
    <n v="0"/>
    <n v="0"/>
    <n v="0"/>
    <n v="0"/>
    <n v="0"/>
    <n v="0"/>
    <n v="0"/>
    <n v="0"/>
    <n v="0"/>
    <n v="0"/>
    <n v="0"/>
    <n v="0"/>
    <n v="0"/>
    <n v="0"/>
    <n v="0"/>
    <n v="0"/>
    <n v="0"/>
    <n v="0"/>
    <n v="0"/>
    <n v="0"/>
    <n v="0"/>
    <n v="0"/>
  </r>
  <r>
    <x v="215"/>
    <x v="0"/>
    <x v="7"/>
    <n v="0"/>
    <n v="0"/>
    <n v="0"/>
    <n v="0"/>
    <n v="0"/>
    <n v="0"/>
    <n v="0"/>
    <n v="0"/>
    <n v="0"/>
    <n v="0"/>
    <n v="0"/>
    <n v="0"/>
    <n v="0"/>
    <n v="0"/>
    <n v="0"/>
    <n v="0"/>
    <n v="0"/>
    <n v="0"/>
    <n v="0"/>
    <n v="0"/>
    <n v="0"/>
    <n v="0"/>
    <n v="0"/>
    <n v="0"/>
    <n v="0"/>
    <n v="0"/>
    <n v="0"/>
  </r>
  <r>
    <x v="216"/>
    <x v="0"/>
    <x v="0"/>
    <n v="0"/>
    <n v="0"/>
    <n v="0"/>
    <n v="0"/>
    <n v="0"/>
    <n v="0"/>
    <n v="0"/>
    <n v="0"/>
    <n v="0"/>
    <n v="0"/>
    <n v="0"/>
    <n v="0"/>
    <n v="0"/>
    <n v="0"/>
    <n v="0"/>
    <n v="0"/>
    <n v="0"/>
    <n v="0"/>
    <n v="0"/>
    <n v="0"/>
    <n v="0"/>
    <n v="0"/>
    <n v="0"/>
    <n v="0"/>
    <n v="0"/>
    <n v="0"/>
    <n v="0"/>
  </r>
  <r>
    <x v="217"/>
    <x v="0"/>
    <x v="4"/>
    <n v="0"/>
    <n v="0"/>
    <n v="0"/>
    <n v="0"/>
    <n v="0"/>
    <n v="0"/>
    <n v="0"/>
    <n v="0"/>
    <n v="0"/>
    <n v="0"/>
    <n v="0"/>
    <n v="0"/>
    <n v="0"/>
    <n v="0"/>
    <n v="0"/>
    <n v="0"/>
    <n v="0"/>
    <n v="0"/>
    <n v="0"/>
    <n v="0"/>
    <n v="0"/>
    <n v="0"/>
    <n v="0"/>
    <n v="0"/>
    <n v="0"/>
    <n v="0"/>
    <n v="0"/>
  </r>
  <r>
    <x v="218"/>
    <x v="0"/>
    <x v="3"/>
    <n v="145"/>
    <n v="160"/>
    <n v="303"/>
    <n v="332"/>
    <n v="290"/>
    <n v="281"/>
    <n v="263"/>
    <n v="333.6"/>
    <n v="320.2"/>
    <n v="435.7"/>
    <n v="91"/>
    <n v="68.650000000000006"/>
    <n v="3023.1499999999996"/>
    <n v="0"/>
    <n v="0"/>
    <n v="0"/>
    <n v="0"/>
    <n v="0"/>
    <n v="0"/>
    <n v="0"/>
    <n v="0"/>
    <n v="0"/>
    <n v="0"/>
    <n v="30.5"/>
    <n v="17"/>
    <n v="47.5"/>
    <n v="3070.6499999999996"/>
  </r>
  <r>
    <x v="219"/>
    <x v="0"/>
    <x v="0"/>
    <n v="90.7"/>
    <n v="147.69999999999999"/>
    <n v="287.60000000000002"/>
    <n v="202.4"/>
    <n v="134.9"/>
    <n v="172.7"/>
    <n v="200.1"/>
    <n v="226.7"/>
    <n v="217.6"/>
    <n v="296.10000000000002"/>
    <n v="47.8"/>
    <n v="55.8"/>
    <n v="2080.1"/>
    <n v="28.9"/>
    <n v="9.8000000000000007"/>
    <n v="18.600000000000001"/>
    <n v="5.6"/>
    <n v="51.2"/>
    <n v="16.2"/>
    <n v="3.4"/>
    <n v="3.2"/>
    <n v="2.6"/>
    <n v="3.2"/>
    <n v="19.5"/>
    <n v="20.700000000000003"/>
    <n v="182.89999999999998"/>
    <n v="2262.9999999999991"/>
  </r>
  <r>
    <x v="220"/>
    <x v="0"/>
    <x v="8"/>
    <n v="67"/>
    <n v="119.3"/>
    <n v="88.4"/>
    <n v="59.3"/>
    <n v="46.2"/>
    <n v="94.1"/>
    <n v="45.7"/>
    <n v="21.5"/>
    <n v="20.5"/>
    <n v="27.9"/>
    <n v="53.5"/>
    <n v="25"/>
    <n v="668.40000000000009"/>
    <n v="56.8"/>
    <n v="9.6999999999999993"/>
    <n v="20"/>
    <n v="26.3"/>
    <n v="22.6"/>
    <n v="5.8"/>
    <n v="12.9"/>
    <n v="12.1"/>
    <n v="10"/>
    <n v="12"/>
    <n v="1.75"/>
    <n v="2.5"/>
    <n v="192.45000000000002"/>
    <n v="860.85"/>
  </r>
  <r>
    <x v="221"/>
    <x v="0"/>
    <x v="4"/>
    <n v="11.2"/>
    <n v="1"/>
    <n v="3.8"/>
    <n v="3.1"/>
    <n v="2.8"/>
    <n v="6.5"/>
    <n v="0"/>
    <n v="0"/>
    <n v="0"/>
    <n v="0"/>
    <n v="28.2"/>
    <n v="13.6"/>
    <n v="70.2"/>
    <n v="1"/>
    <n v="2"/>
    <n v="3"/>
    <n v="0"/>
    <n v="0"/>
    <n v="0"/>
    <n v="0"/>
    <n v="0"/>
    <n v="0"/>
    <n v="0"/>
    <n v="25"/>
    <n v="15.25"/>
    <n v="46.25"/>
    <n v="116.45"/>
  </r>
  <r>
    <x v="222"/>
    <x v="0"/>
    <x v="6"/>
    <n v="0"/>
    <n v="0"/>
    <n v="0"/>
    <n v="0"/>
    <n v="0"/>
    <n v="0"/>
    <n v="0"/>
    <n v="0"/>
    <n v="0"/>
    <n v="0"/>
    <n v="0"/>
    <n v="0"/>
    <n v="0"/>
    <n v="0"/>
    <n v="0"/>
    <n v="0"/>
    <n v="0"/>
    <n v="0"/>
    <n v="0"/>
    <n v="0"/>
    <n v="0"/>
    <n v="0"/>
    <n v="0"/>
    <n v="0"/>
    <n v="0"/>
    <n v="0"/>
    <n v="0"/>
  </r>
  <r>
    <x v="223"/>
    <x v="0"/>
    <x v="5"/>
    <n v="0"/>
    <n v="0"/>
    <n v="0"/>
    <n v="0"/>
    <n v="0"/>
    <n v="0"/>
    <n v="0"/>
    <n v="0"/>
    <n v="0"/>
    <n v="0"/>
    <n v="0"/>
    <n v="0"/>
    <n v="0"/>
    <n v="0"/>
    <n v="0"/>
    <n v="0"/>
    <n v="0"/>
    <n v="0"/>
    <n v="0"/>
    <n v="0"/>
    <n v="0"/>
    <n v="0"/>
    <n v="0"/>
    <n v="0"/>
    <n v="0"/>
    <n v="0"/>
    <n v="0"/>
  </r>
  <r>
    <x v="224"/>
    <x v="0"/>
    <x v="0"/>
    <n v="73.400000000000006"/>
    <n v="84.7"/>
    <n v="100.3"/>
    <n v="118.1"/>
    <n v="101.1"/>
    <n v="61.2"/>
    <n v="66.3"/>
    <n v="42"/>
    <n v="40.200000000000003"/>
    <n v="54.7"/>
    <n v="141.05000000000001"/>
    <n v="118"/>
    <n v="1001.0500000000002"/>
    <n v="64.8"/>
    <n v="68.599999999999994"/>
    <n v="44.1"/>
    <n v="58.5"/>
    <n v="93.4"/>
    <n v="89.3"/>
    <n v="81"/>
    <n v="76.099999999999994"/>
    <n v="62.6"/>
    <n v="75.3"/>
    <n v="40.700000000000003"/>
    <n v="5.7"/>
    <n v="760.1"/>
    <n v="1761.1499999999999"/>
  </r>
  <r>
    <x v="225"/>
    <x v="0"/>
    <x v="7"/>
    <n v="52.8"/>
    <n v="72.7"/>
    <n v="79.099999999999994"/>
    <n v="47.3"/>
    <n v="23.5"/>
    <n v="111.7"/>
    <n v="53"/>
    <n v="36.9"/>
    <n v="35.299999999999997"/>
    <n v="48"/>
    <n v="89.35"/>
    <n v="72.5"/>
    <n v="722.15"/>
    <n v="26"/>
    <n v="26.5"/>
    <n v="27"/>
    <n v="47.2"/>
    <n v="59.9"/>
    <n v="48.3"/>
    <n v="53.5"/>
    <n v="50.3"/>
    <n v="41.4"/>
    <n v="49.8"/>
    <n v="87.45"/>
    <n v="28.25"/>
    <n v="545.6"/>
    <n v="1267.75"/>
  </r>
  <r>
    <x v="226"/>
    <x v="0"/>
    <x v="1"/>
    <n v="163.19999999999999"/>
    <n v="202.5"/>
    <n v="241.2"/>
    <n v="199.5"/>
    <n v="202.7"/>
    <n v="253.7"/>
    <n v="255.9"/>
    <n v="322.39999999999998"/>
    <n v="309.60000000000002"/>
    <n v="421.2"/>
    <n v="105.05000000000001"/>
    <n v="78.449999999999989"/>
    <n v="2755.3999999999996"/>
    <n v="25.8"/>
    <n v="1.6"/>
    <n v="6.4"/>
    <n v="4.5"/>
    <n v="4.5"/>
    <n v="0.3"/>
    <n v="4.3"/>
    <n v="4"/>
    <n v="3.3"/>
    <n v="4"/>
    <n v="27.950000000000003"/>
    <n v="22.4"/>
    <n v="109.05000000000001"/>
    <n v="2864.4500000000003"/>
  </r>
  <r>
    <x v="227"/>
    <x v="0"/>
    <x v="7"/>
    <n v="0"/>
    <n v="0"/>
    <n v="0"/>
    <n v="0"/>
    <n v="0"/>
    <n v="0"/>
    <n v="0"/>
    <n v="0"/>
    <n v="0"/>
    <n v="0"/>
    <n v="0"/>
    <n v="0"/>
    <n v="0"/>
    <n v="0"/>
    <n v="0"/>
    <n v="0"/>
    <n v="0"/>
    <n v="0"/>
    <n v="0"/>
    <n v="0"/>
    <n v="0"/>
    <n v="0"/>
    <n v="0"/>
    <n v="0"/>
    <n v="0"/>
    <n v="0"/>
    <n v="0"/>
  </r>
  <r>
    <x v="228"/>
    <x v="0"/>
    <x v="8"/>
    <n v="109.4"/>
    <n v="105.3"/>
    <n v="127.4"/>
    <n v="119.4"/>
    <n v="97.7"/>
    <n v="141.5"/>
    <n v="108.7"/>
    <n v="80.5"/>
    <n v="77.2"/>
    <n v="105"/>
    <n v="121.6"/>
    <n v="97.2"/>
    <n v="1290.9000000000001"/>
    <n v="35.9"/>
    <n v="36.299999999999997"/>
    <n v="32.700000000000003"/>
    <n v="33.700000000000003"/>
    <n v="27.3"/>
    <n v="36.200000000000003"/>
    <n v="30.7"/>
    <n v="28.9"/>
    <n v="23.7"/>
    <n v="28.6"/>
    <n v="50.1"/>
    <n v="8.9499999999999993"/>
    <n v="373.05"/>
    <n v="1663.9500000000003"/>
  </r>
  <r>
    <x v="229"/>
    <x v="0"/>
    <x v="3"/>
    <n v="156.9"/>
    <n v="144.6"/>
    <n v="132.5"/>
    <n v="127.1"/>
    <n v="106.7"/>
    <n v="132.4"/>
    <n v="185.7"/>
    <n v="138.6"/>
    <n v="133"/>
    <n v="181"/>
    <n v="93.85"/>
    <n v="80.75"/>
    <n v="1613.1"/>
    <n v="4.8"/>
    <n v="5.9"/>
    <n v="13.1"/>
    <n v="17"/>
    <n v="43.9"/>
    <n v="20.100000000000001"/>
    <n v="9.1999999999999993"/>
    <n v="8.6"/>
    <n v="7.1"/>
    <n v="8.5"/>
    <n v="120.2"/>
    <n v="72.55"/>
    <n v="330.95"/>
    <n v="1944.0499999999997"/>
  </r>
  <r>
    <x v="230"/>
    <x v="0"/>
    <x v="3"/>
    <n v="124.4"/>
    <n v="150.5"/>
    <n v="231.9"/>
    <n v="222.5"/>
    <n v="120.5"/>
    <n v="192.6"/>
    <n v="76.900000000000006"/>
    <n v="122.4"/>
    <n v="117.4"/>
    <n v="159.80000000000001"/>
    <n v="61.75"/>
    <n v="85.55"/>
    <n v="1666.2"/>
    <n v="2.5"/>
    <n v="2.2000000000000002"/>
    <n v="5.5"/>
    <n v="1"/>
    <n v="3.5"/>
    <n v="1"/>
    <n v="17.2"/>
    <n v="16.2"/>
    <n v="13.3"/>
    <n v="16"/>
    <n v="1.1499999999999999"/>
    <n v="0"/>
    <n v="79.55"/>
    <n v="1745.7500000000002"/>
  </r>
  <r>
    <x v="231"/>
    <x v="0"/>
    <x v="0"/>
    <n v="154.30000000000001"/>
    <n v="109.5"/>
    <n v="121.4"/>
    <n v="138"/>
    <n v="172.1"/>
    <n v="182.8"/>
    <n v="113.7"/>
    <n v="34.4"/>
    <n v="32.799999999999997"/>
    <n v="44.7"/>
    <n v="144.6"/>
    <n v="98.85"/>
    <n v="1347.15"/>
    <n v="0"/>
    <n v="0"/>
    <n v="0"/>
    <n v="0"/>
    <n v="0"/>
    <n v="0"/>
    <n v="0"/>
    <n v="0"/>
    <n v="0"/>
    <n v="0"/>
    <n v="31.95"/>
    <n v="27.9"/>
    <n v="59.849999999999994"/>
    <n v="1407.0000000000002"/>
  </r>
  <r>
    <x v="232"/>
    <x v="0"/>
    <x v="5"/>
    <n v="179.8"/>
    <n v="200.2"/>
    <n v="152.30000000000001"/>
    <n v="152.19999999999999"/>
    <n v="190.5"/>
    <n v="217.1"/>
    <n v="219.7"/>
    <n v="191.6"/>
    <n v="183.9"/>
    <n v="250.3"/>
    <n v="169.7"/>
    <n v="113.25"/>
    <n v="2220.5499999999997"/>
    <n v="37.799999999999997"/>
    <n v="19.7"/>
    <n v="30.4"/>
    <n v="107.2"/>
    <n v="55.3"/>
    <n v="30.6"/>
    <n v="17.100000000000001"/>
    <n v="16.100000000000001"/>
    <n v="13.2"/>
    <n v="15.9"/>
    <n v="44.85"/>
    <n v="20.6"/>
    <n v="408.75000000000011"/>
    <n v="2629.2999999999993"/>
  </r>
  <r>
    <x v="233"/>
    <x v="0"/>
    <x v="7"/>
    <n v="0"/>
    <n v="0"/>
    <n v="0"/>
    <n v="0"/>
    <n v="0"/>
    <n v="0"/>
    <n v="0"/>
    <n v="0"/>
    <n v="0"/>
    <n v="0"/>
    <n v="0"/>
    <n v="0"/>
    <n v="0"/>
    <n v="0"/>
    <n v="0"/>
    <n v="0"/>
    <n v="0"/>
    <n v="0"/>
    <n v="0"/>
    <n v="0"/>
    <n v="0"/>
    <n v="0"/>
    <n v="0"/>
    <n v="0"/>
    <n v="0"/>
    <n v="0"/>
    <n v="0"/>
  </r>
  <r>
    <x v="234"/>
    <x v="0"/>
    <x v="1"/>
    <n v="313.5"/>
    <n v="230.8"/>
    <n v="232.2"/>
    <n v="184.6"/>
    <n v="178"/>
    <n v="223.6"/>
    <n v="253.1"/>
    <n v="231.8"/>
    <n v="222.5"/>
    <n v="302.8"/>
    <n v="168.45"/>
    <n v="64.599999999999994"/>
    <n v="2605.9499999999994"/>
    <n v="9"/>
    <n v="45.2"/>
    <n v="27.3"/>
    <n v="18.3"/>
    <n v="9.9"/>
    <n v="9.6"/>
    <n v="6.5"/>
    <n v="6.1"/>
    <n v="5"/>
    <n v="6"/>
    <n v="19.100000000000001"/>
    <n v="15.75"/>
    <n v="177.75"/>
    <n v="2783.6999999999994"/>
  </r>
  <r>
    <x v="235"/>
    <x v="0"/>
    <x v="1"/>
    <n v="0"/>
    <n v="0"/>
    <n v="0"/>
    <n v="0"/>
    <n v="0"/>
    <n v="0"/>
    <n v="0"/>
    <n v="0"/>
    <n v="0"/>
    <n v="0"/>
    <n v="0"/>
    <n v="0"/>
    <n v="0"/>
    <n v="0"/>
    <n v="0"/>
    <n v="0"/>
    <n v="0"/>
    <n v="0"/>
    <n v="0"/>
    <n v="0"/>
    <n v="0"/>
    <n v="0"/>
    <n v="0"/>
    <n v="0"/>
    <n v="0"/>
    <n v="0"/>
    <n v="0"/>
  </r>
  <r>
    <x v="236"/>
    <x v="0"/>
    <x v="6"/>
    <n v="0"/>
    <n v="0"/>
    <n v="0"/>
    <n v="0"/>
    <n v="0"/>
    <n v="0"/>
    <n v="0"/>
    <n v="0"/>
    <n v="0"/>
    <n v="0"/>
    <n v="0"/>
    <n v="0"/>
    <n v="0"/>
    <n v="0"/>
    <n v="0"/>
    <n v="0"/>
    <n v="0"/>
    <n v="0"/>
    <n v="0"/>
    <n v="0"/>
    <n v="0"/>
    <n v="0"/>
    <n v="0"/>
    <n v="0"/>
    <n v="0"/>
    <n v="0"/>
    <n v="0"/>
  </r>
  <r>
    <x v="237"/>
    <x v="0"/>
    <x v="1"/>
    <n v="345.5"/>
    <n v="110.9"/>
    <n v="81.8"/>
    <n v="132.5"/>
    <n v="159.9"/>
    <n v="143.80000000000001"/>
    <n v="104.6"/>
    <n v="83"/>
    <n v="79.7"/>
    <n v="108.4"/>
    <n v="31.5"/>
    <n v="51.55"/>
    <n v="1433.1499999999999"/>
    <n v="6.6"/>
    <n v="0"/>
    <n v="13.6"/>
    <n v="10"/>
    <n v="6"/>
    <n v="1"/>
    <n v="1"/>
    <n v="0.9"/>
    <n v="0.8"/>
    <n v="0.9"/>
    <n v="7.25"/>
    <n v="1.75"/>
    <n v="49.8"/>
    <n v="1482.9499999999998"/>
  </r>
  <r>
    <x v="238"/>
    <x v="0"/>
    <x v="7"/>
    <n v="14.8"/>
    <n v="23.6"/>
    <n v="18"/>
    <n v="21.2"/>
    <n v="30.6"/>
    <n v="61.6"/>
    <n v="91.8"/>
    <n v="34.4"/>
    <n v="32.799999999999997"/>
    <n v="44.7"/>
    <n v="141.44999999999999"/>
    <n v="81.349999999999994"/>
    <n v="596.30000000000007"/>
    <n v="20.100000000000001"/>
    <n v="16.399999999999999"/>
    <n v="51.2"/>
    <n v="33.299999999999997"/>
    <n v="18.100000000000001"/>
    <n v="12.6"/>
    <n v="8.5"/>
    <n v="8"/>
    <n v="6.6"/>
    <n v="7.9"/>
    <n v="0"/>
    <n v="0"/>
    <n v="182.7"/>
    <n v="779.00000000000011"/>
  </r>
  <r>
    <x v="239"/>
    <x v="0"/>
    <x v="4"/>
    <n v="109.5"/>
    <n v="102.8"/>
    <n v="130.4"/>
    <n v="116.4"/>
    <n v="112.8"/>
    <n v="125.7"/>
    <n v="103.3"/>
    <n v="53.1"/>
    <n v="50.9"/>
    <n v="69.3"/>
    <n v="218.05"/>
    <n v="144.1"/>
    <n v="1336.35"/>
    <n v="16.2"/>
    <n v="15.4"/>
    <n v="13.4"/>
    <n v="25.9"/>
    <n v="21.2"/>
    <n v="17.5"/>
    <n v="21.3"/>
    <n v="20"/>
    <n v="16.5"/>
    <n v="19.8"/>
    <n v="17.75"/>
    <n v="5.9"/>
    <n v="210.85000000000002"/>
    <n v="1547.2000000000003"/>
  </r>
  <r>
    <x v="240"/>
    <x v="0"/>
    <x v="3"/>
    <n v="91.6"/>
    <n v="132.9"/>
    <n v="253.3"/>
    <n v="216.8"/>
    <n v="70.2"/>
    <n v="205.8"/>
    <n v="115.8"/>
    <n v="74.5"/>
    <n v="71.400000000000006"/>
    <n v="97.2"/>
    <n v="50.45"/>
    <n v="48.55"/>
    <n v="1428.5000000000002"/>
    <n v="6.5"/>
    <n v="7.1"/>
    <n v="5.2"/>
    <n v="7"/>
    <n v="16.5"/>
    <n v="4"/>
    <n v="7.8"/>
    <n v="7.3"/>
    <n v="6"/>
    <n v="7.2"/>
    <n v="27.85"/>
    <n v="5.9"/>
    <n v="108.35"/>
    <n v="1536.8500000000001"/>
  </r>
  <r>
    <x v="241"/>
    <x v="0"/>
    <x v="7"/>
    <n v="0"/>
    <n v="0"/>
    <n v="0"/>
    <n v="0"/>
    <n v="0"/>
    <n v="0"/>
    <n v="0"/>
    <n v="0"/>
    <n v="0"/>
    <n v="0"/>
    <n v="0"/>
    <n v="0"/>
    <n v="0"/>
    <n v="0"/>
    <n v="0"/>
    <n v="0"/>
    <n v="0"/>
    <n v="0"/>
    <n v="0"/>
    <n v="0"/>
    <n v="0"/>
    <n v="0"/>
    <n v="0"/>
    <n v="0"/>
    <n v="0"/>
    <n v="0"/>
    <n v="0"/>
  </r>
  <r>
    <x v="242"/>
    <x v="0"/>
    <x v="8"/>
    <n v="94.1"/>
    <n v="56.1"/>
    <n v="16.399999999999999"/>
    <n v="17.399999999999999"/>
    <n v="4.5"/>
    <n v="0"/>
    <n v="0"/>
    <n v="0"/>
    <n v="0"/>
    <n v="0"/>
    <n v="119.15"/>
    <n v="67.8"/>
    <n v="375.45"/>
    <n v="141"/>
    <n v="143"/>
    <n v="83.9"/>
    <n v="72.599999999999994"/>
    <n v="51.2"/>
    <n v="0"/>
    <n v="0"/>
    <n v="0"/>
    <n v="0"/>
    <n v="0"/>
    <n v="1.5"/>
    <n v="1.5"/>
    <n v="494.7"/>
    <n v="870.15000000000009"/>
  </r>
  <r>
    <x v="243"/>
    <x v="0"/>
    <x v="8"/>
    <n v="0"/>
    <n v="0"/>
    <n v="0"/>
    <n v="0"/>
    <n v="0"/>
    <n v="0"/>
    <n v="0"/>
    <n v="0"/>
    <n v="0"/>
    <n v="0"/>
    <n v="0"/>
    <n v="0"/>
    <n v="0"/>
    <n v="0"/>
    <n v="0"/>
    <n v="0"/>
    <n v="0"/>
    <n v="0"/>
    <n v="0"/>
    <n v="0"/>
    <n v="0"/>
    <n v="0"/>
    <n v="0"/>
    <n v="0"/>
    <n v="0"/>
    <n v="0"/>
    <n v="0"/>
  </r>
  <r>
    <x v="244"/>
    <x v="0"/>
    <x v="2"/>
    <n v="273"/>
    <n v="168.4"/>
    <n v="247.1"/>
    <n v="208.3"/>
    <n v="185.9"/>
    <n v="215"/>
    <n v="219.9"/>
    <n v="231.8"/>
    <n v="222.5"/>
    <n v="302.8"/>
    <n v="165.65"/>
    <n v="147.15"/>
    <n v="2587.5000000000005"/>
    <n v="9.6"/>
    <n v="12.1"/>
    <n v="35.6"/>
    <n v="20.7"/>
    <n v="16"/>
    <n v="9.9"/>
    <n v="1.6"/>
    <n v="1.5"/>
    <n v="1.2"/>
    <n v="1.5"/>
    <n v="30.099999999999998"/>
    <n v="36.6"/>
    <n v="176.4"/>
    <n v="2763.8999999999996"/>
  </r>
  <r>
    <x v="245"/>
    <x v="0"/>
    <x v="0"/>
    <n v="0"/>
    <n v="0"/>
    <n v="0"/>
    <n v="0"/>
    <n v="3"/>
    <n v="38"/>
    <n v="24.4"/>
    <n v="0"/>
    <n v="0"/>
    <n v="0"/>
    <n v="106.39999999999999"/>
    <n v="100.05"/>
    <n v="271.85000000000002"/>
    <n v="0"/>
    <n v="0"/>
    <n v="0"/>
    <n v="0"/>
    <n v="101.4"/>
    <n v="147.9"/>
    <n v="116.3"/>
    <n v="109.3"/>
    <n v="90"/>
    <n v="108.2"/>
    <n v="36.799999999999997"/>
    <n v="10.5"/>
    <n v="720.40000000000009"/>
    <n v="992.24999999999989"/>
  </r>
  <r>
    <x v="246"/>
    <x v="0"/>
    <x v="4"/>
    <n v="124.6"/>
    <n v="124.8"/>
    <n v="177.7"/>
    <n v="176.2"/>
    <n v="150"/>
    <n v="191.6"/>
    <n v="148"/>
    <n v="115.6"/>
    <n v="110.9"/>
    <n v="150.80000000000001"/>
    <n v="188.89999999999998"/>
    <n v="79.849999999999994"/>
    <n v="1738.9499999999998"/>
    <n v="12.7"/>
    <n v="2.8"/>
    <n v="14.8"/>
    <n v="7.6"/>
    <n v="5.3"/>
    <n v="4.0999999999999996"/>
    <n v="3.1"/>
    <n v="2.9"/>
    <n v="2.4"/>
    <n v="2.9"/>
    <n v="51.35"/>
    <n v="37.700000000000003"/>
    <n v="147.64999999999998"/>
    <n v="1886.5999999999997"/>
  </r>
  <r>
    <x v="247"/>
    <x v="0"/>
    <x v="0"/>
    <n v="120"/>
    <n v="118.3"/>
    <n v="103.1"/>
    <n v="89.5"/>
    <n v="94.9"/>
    <n v="109"/>
    <n v="120.3"/>
    <n v="34.4"/>
    <n v="32.799999999999997"/>
    <n v="44.7"/>
    <n v="0"/>
    <n v="0"/>
    <n v="866.99999999999989"/>
    <n v="8.3000000000000007"/>
    <n v="7.5"/>
    <n v="0"/>
    <n v="4.5"/>
    <n v="5.7"/>
    <n v="2.2999999999999998"/>
    <n v="4"/>
    <n v="3.8"/>
    <n v="3.1"/>
    <n v="3.8"/>
    <n v="0"/>
    <n v="0"/>
    <n v="42.999999999999993"/>
    <n v="909.99999999999977"/>
  </r>
  <r>
    <x v="248"/>
    <x v="0"/>
    <x v="7"/>
    <n v="0"/>
    <n v="0"/>
    <n v="0"/>
    <n v="0"/>
    <n v="0"/>
    <n v="11.6"/>
    <n v="28"/>
    <n v="0"/>
    <n v="0"/>
    <n v="0"/>
    <n v="54"/>
    <n v="0.5"/>
    <n v="94.1"/>
    <n v="0"/>
    <n v="0"/>
    <n v="0"/>
    <n v="0"/>
    <n v="104.4"/>
    <n v="176"/>
    <n v="126.2"/>
    <n v="118.6"/>
    <n v="97.6"/>
    <n v="117.4"/>
    <n v="1.5"/>
    <n v="0"/>
    <n v="741.69999999999993"/>
    <n v="835.8"/>
  </r>
  <r>
    <x v="249"/>
    <x v="0"/>
    <x v="4"/>
    <n v="0"/>
    <n v="0"/>
    <n v="0"/>
    <n v="0"/>
    <n v="0"/>
    <n v="0"/>
    <n v="0"/>
    <n v="0"/>
    <n v="0"/>
    <n v="0"/>
    <n v="91.1"/>
    <n v="98"/>
    <n v="189.1"/>
    <n v="0"/>
    <n v="0"/>
    <n v="0"/>
    <n v="1"/>
    <n v="0"/>
    <n v="0"/>
    <n v="0"/>
    <n v="0"/>
    <n v="0"/>
    <n v="0"/>
    <n v="35.75"/>
    <n v="17.2"/>
    <n v="53.95"/>
    <n v="243.04999999999998"/>
  </r>
  <r>
    <x v="250"/>
    <x v="0"/>
    <x v="7"/>
    <n v="0"/>
    <n v="0"/>
    <n v="0"/>
    <n v="0"/>
    <n v="0"/>
    <n v="0"/>
    <n v="0"/>
    <n v="0"/>
    <n v="0"/>
    <n v="0"/>
    <n v="0"/>
    <n v="0"/>
    <n v="0"/>
    <n v="0"/>
    <n v="0"/>
    <n v="0"/>
    <n v="0"/>
    <n v="0"/>
    <n v="0"/>
    <n v="0"/>
    <n v="0"/>
    <n v="0"/>
    <n v="0"/>
    <n v="0"/>
    <n v="0"/>
    <n v="0"/>
    <n v="0"/>
  </r>
  <r>
    <x v="251"/>
    <x v="0"/>
    <x v="2"/>
    <n v="0"/>
    <n v="0"/>
    <n v="0"/>
    <n v="0"/>
    <n v="0"/>
    <n v="0"/>
    <n v="0"/>
    <n v="0"/>
    <n v="0"/>
    <n v="0"/>
    <n v="0"/>
    <n v="0"/>
    <n v="0"/>
    <n v="0"/>
    <n v="0"/>
    <n v="0"/>
    <n v="0"/>
    <n v="0"/>
    <n v="0"/>
    <n v="0"/>
    <n v="0"/>
    <n v="0"/>
    <n v="0"/>
    <n v="0"/>
    <n v="0"/>
    <n v="0"/>
    <n v="0"/>
  </r>
  <r>
    <x v="252"/>
    <x v="0"/>
    <x v="2"/>
    <n v="0"/>
    <n v="0"/>
    <n v="0"/>
    <n v="0"/>
    <n v="0"/>
    <n v="0"/>
    <n v="0"/>
    <n v="0"/>
    <n v="0"/>
    <n v="0"/>
    <n v="0"/>
    <n v="0"/>
    <n v="0"/>
    <n v="0"/>
    <n v="0"/>
    <n v="0"/>
    <n v="0"/>
    <n v="0"/>
    <n v="0"/>
    <n v="0"/>
    <n v="0"/>
    <n v="0"/>
    <n v="0"/>
    <n v="0"/>
    <n v="0"/>
    <n v="0"/>
    <n v="0"/>
  </r>
  <r>
    <x v="253"/>
    <x v="0"/>
    <x v="5"/>
    <n v="171.6"/>
    <n v="172.2"/>
    <n v="185"/>
    <n v="120.3"/>
    <n v="165.2"/>
    <n v="238.8"/>
    <n v="165.2"/>
    <n v="19.8"/>
    <n v="18.899999999999999"/>
    <n v="25.7"/>
    <n v="26.1"/>
    <n v="38.6"/>
    <n v="1347.3999999999999"/>
    <n v="0"/>
    <n v="7.8"/>
    <n v="2.4"/>
    <n v="0"/>
    <n v="2.5"/>
    <n v="0"/>
    <n v="1"/>
    <n v="0.9"/>
    <n v="0.8"/>
    <n v="0.9"/>
    <n v="24.55"/>
    <n v="10.050000000000001"/>
    <n v="50.900000000000006"/>
    <n v="1398.3"/>
  </r>
  <r>
    <x v="254"/>
    <x v="0"/>
    <x v="6"/>
    <n v="94"/>
    <n v="84.9"/>
    <n v="78.900000000000006"/>
    <n v="49.9"/>
    <n v="41.4"/>
    <n v="112.8"/>
    <n v="120.4"/>
    <n v="54.8"/>
    <n v="52.6"/>
    <n v="71.5"/>
    <n v="73.649999999999991"/>
    <n v="105.65"/>
    <n v="940.49999999999989"/>
    <n v="8.5"/>
    <n v="11.8"/>
    <n v="21.6"/>
    <n v="8.1999999999999993"/>
    <n v="11.2"/>
    <n v="0.5"/>
    <n v="5.0999999999999996"/>
    <n v="4.8"/>
    <n v="3.9"/>
    <n v="4.8"/>
    <n v="43.5"/>
    <n v="1.05"/>
    <n v="124.95"/>
    <n v="1065.4499999999998"/>
  </r>
  <r>
    <x v="255"/>
    <x v="0"/>
    <x v="3"/>
    <n v="0"/>
    <n v="0"/>
    <n v="0"/>
    <n v="0"/>
    <n v="0"/>
    <n v="0"/>
    <n v="0"/>
    <n v="0"/>
    <n v="0"/>
    <n v="0"/>
    <n v="0"/>
    <n v="0"/>
    <n v="0"/>
    <n v="0"/>
    <n v="0"/>
    <n v="0"/>
    <n v="0"/>
    <n v="0"/>
    <n v="0"/>
    <n v="0"/>
    <n v="0"/>
    <n v="0"/>
    <n v="0"/>
    <n v="0"/>
    <n v="0"/>
    <n v="0"/>
    <n v="0"/>
  </r>
  <r>
    <x v="256"/>
    <x v="0"/>
    <x v="1"/>
    <n v="175.7"/>
    <n v="114"/>
    <n v="124.1"/>
    <n v="147.1"/>
    <n v="148.9"/>
    <n v="176.7"/>
    <n v="172.5"/>
    <n v="128.4"/>
    <n v="123.2"/>
    <n v="167.6"/>
    <n v="53.3"/>
    <n v="43.8"/>
    <n v="1575.3"/>
    <n v="23.6"/>
    <n v="13.7"/>
    <n v="23.7"/>
    <n v="31.2"/>
    <n v="28.9"/>
    <n v="30.5"/>
    <n v="22.6"/>
    <n v="21.2"/>
    <n v="17.5"/>
    <n v="21"/>
    <n v="26.55"/>
    <n v="24.35"/>
    <n v="284.8"/>
    <n v="1860.1"/>
  </r>
  <r>
    <x v="257"/>
    <x v="0"/>
    <x v="0"/>
    <n v="0"/>
    <n v="0"/>
    <n v="0"/>
    <n v="0"/>
    <n v="0"/>
    <n v="0"/>
    <n v="0"/>
    <n v="0"/>
    <n v="0"/>
    <n v="0"/>
    <n v="0"/>
    <n v="0"/>
    <n v="0"/>
    <n v="0"/>
    <n v="0"/>
    <n v="0"/>
    <n v="0"/>
    <n v="0"/>
    <n v="0"/>
    <n v="0"/>
    <n v="0"/>
    <n v="0"/>
    <n v="0"/>
    <n v="0"/>
    <n v="0"/>
    <n v="0"/>
    <n v="0"/>
  </r>
  <r>
    <x v="258"/>
    <x v="0"/>
    <x v="2"/>
    <n v="96.9"/>
    <n v="126.1"/>
    <n v="22.7"/>
    <n v="10.3"/>
    <n v="23.7"/>
    <n v="5.3"/>
    <n v="0"/>
    <n v="0"/>
    <n v="0"/>
    <n v="0"/>
    <n v="126.2"/>
    <n v="119.6"/>
    <n v="530.79999999999995"/>
    <n v="92.1"/>
    <n v="115.6"/>
    <n v="129"/>
    <n v="91.9"/>
    <n v="74.7"/>
    <n v="5.8"/>
    <n v="0"/>
    <n v="0"/>
    <n v="0"/>
    <n v="0"/>
    <n v="47.65"/>
    <n v="19.149999999999999"/>
    <n v="575.9"/>
    <n v="1106.7"/>
  </r>
  <r>
    <x v="259"/>
    <x v="0"/>
    <x v="0"/>
    <n v="0"/>
    <n v="0"/>
    <n v="0"/>
    <n v="0"/>
    <n v="0"/>
    <n v="0"/>
    <n v="0"/>
    <n v="0"/>
    <n v="0"/>
    <n v="0"/>
    <n v="0"/>
    <n v="0"/>
    <n v="0"/>
    <n v="0"/>
    <n v="0"/>
    <n v="0"/>
    <n v="0"/>
    <n v="0"/>
    <n v="0"/>
    <n v="0"/>
    <n v="0"/>
    <n v="0"/>
    <n v="0"/>
    <n v="0"/>
    <n v="0"/>
    <n v="0"/>
    <n v="0"/>
  </r>
  <r>
    <x v="260"/>
    <x v="0"/>
    <x v="3"/>
    <n v="168.1"/>
    <n v="124.1"/>
    <n v="140.6"/>
    <n v="149.69999999999999"/>
    <n v="142.80000000000001"/>
    <n v="141.19999999999999"/>
    <n v="177.1"/>
    <n v="288.2"/>
    <n v="276.7"/>
    <n v="376.5"/>
    <n v="87.05"/>
    <n v="78.800000000000011"/>
    <n v="2150.8500000000004"/>
    <n v="0"/>
    <n v="0"/>
    <n v="0"/>
    <n v="0.1"/>
    <n v="0"/>
    <n v="0"/>
    <n v="0.2"/>
    <n v="0.2"/>
    <n v="0.2"/>
    <n v="0.2"/>
    <n v="84.850000000000009"/>
    <n v="41.050000000000004"/>
    <n v="126.80000000000001"/>
    <n v="2277.6499999999996"/>
  </r>
  <r>
    <x v="261"/>
    <x v="0"/>
    <x v="4"/>
    <n v="0"/>
    <n v="0"/>
    <n v="0"/>
    <n v="0"/>
    <n v="0"/>
    <n v="0"/>
    <n v="0"/>
    <n v="0"/>
    <n v="0"/>
    <n v="0"/>
    <n v="0"/>
    <n v="0"/>
    <n v="0"/>
    <n v="0"/>
    <n v="0"/>
    <n v="0"/>
    <n v="0"/>
    <n v="0"/>
    <n v="0"/>
    <n v="0"/>
    <n v="0"/>
    <n v="0"/>
    <n v="0"/>
    <n v="0"/>
    <n v="0"/>
    <n v="0"/>
    <n v="0"/>
  </r>
  <r>
    <x v="262"/>
    <x v="0"/>
    <x v="2"/>
    <n v="133.30000000000001"/>
    <n v="153.4"/>
    <n v="54.5"/>
    <n v="37.9"/>
    <n v="50.9"/>
    <n v="60.7"/>
    <n v="212.1"/>
    <n v="99.3"/>
    <n v="95.2"/>
    <n v="129.6"/>
    <n v="142.05000000000001"/>
    <n v="130"/>
    <n v="1298.9499999999998"/>
    <n v="16.2"/>
    <n v="19.3"/>
    <n v="71.400000000000006"/>
    <n v="121.9"/>
    <n v="100.1"/>
    <n v="119.6"/>
    <n v="56.7"/>
    <n v="53.3"/>
    <n v="43.9"/>
    <n v="52.8"/>
    <n v="72.900000000000006"/>
    <n v="42.45"/>
    <n v="770.55"/>
    <n v="2069.5"/>
  </r>
  <r>
    <x v="263"/>
    <x v="0"/>
    <x v="2"/>
    <n v="0"/>
    <n v="0"/>
    <n v="0"/>
    <n v="0"/>
    <n v="0"/>
    <n v="0"/>
    <n v="0"/>
    <n v="0"/>
    <n v="0"/>
    <n v="0"/>
    <n v="0"/>
    <n v="0"/>
    <n v="0"/>
    <n v="0"/>
    <n v="0"/>
    <n v="0"/>
    <n v="0"/>
    <n v="0"/>
    <n v="0"/>
    <n v="0"/>
    <n v="0"/>
    <n v="0"/>
    <n v="0"/>
    <n v="0"/>
    <n v="0"/>
    <n v="0"/>
    <n v="0"/>
  </r>
  <r>
    <x v="264"/>
    <x v="0"/>
    <x v="0"/>
    <n v="0"/>
    <n v="0"/>
    <n v="0"/>
    <n v="0"/>
    <n v="0"/>
    <n v="0"/>
    <n v="0"/>
    <n v="0"/>
    <n v="0"/>
    <n v="0"/>
    <n v="0"/>
    <n v="0"/>
    <n v="0"/>
    <n v="0"/>
    <n v="0"/>
    <n v="0"/>
    <n v="0"/>
    <n v="0"/>
    <n v="0"/>
    <n v="0"/>
    <n v="0"/>
    <n v="0"/>
    <n v="0"/>
    <n v="0"/>
    <n v="0"/>
    <n v="0"/>
    <n v="0"/>
  </r>
  <r>
    <x v="265"/>
    <x v="0"/>
    <x v="5"/>
    <n v="0"/>
    <n v="0"/>
    <n v="0"/>
    <n v="0"/>
    <n v="0"/>
    <n v="25.9"/>
    <n v="6.1"/>
    <n v="0"/>
    <n v="0"/>
    <n v="0"/>
    <n v="162.19999999999999"/>
    <n v="132.80000000000001"/>
    <n v="327"/>
    <n v="0"/>
    <n v="0"/>
    <n v="0"/>
    <n v="0"/>
    <n v="118"/>
    <n v="192.8"/>
    <n v="176.3"/>
    <n v="165.7"/>
    <n v="136.4"/>
    <n v="164"/>
    <n v="25.2"/>
    <n v="2.85"/>
    <n v="981.25"/>
    <n v="1308.25"/>
  </r>
  <r>
    <x v="266"/>
    <x v="0"/>
    <x v="2"/>
    <n v="0"/>
    <n v="0"/>
    <n v="0"/>
    <n v="0"/>
    <n v="0"/>
    <n v="0"/>
    <n v="0"/>
    <n v="0"/>
    <n v="0"/>
    <n v="0"/>
    <n v="0"/>
    <n v="0"/>
    <n v="0"/>
    <n v="0"/>
    <n v="0"/>
    <n v="0"/>
    <n v="0"/>
    <n v="0"/>
    <n v="0"/>
    <n v="0"/>
    <n v="0"/>
    <n v="0"/>
    <n v="0"/>
    <n v="0"/>
    <n v="0"/>
    <n v="0"/>
    <n v="0"/>
  </r>
  <r>
    <x v="267"/>
    <x v="0"/>
    <x v="2"/>
    <n v="0"/>
    <n v="0"/>
    <n v="0"/>
    <n v="0"/>
    <n v="0"/>
    <n v="0"/>
    <n v="0"/>
    <n v="0"/>
    <n v="0"/>
    <n v="0"/>
    <n v="0"/>
    <n v="0"/>
    <n v="0"/>
    <n v="0"/>
    <n v="0"/>
    <n v="0"/>
    <n v="0"/>
    <n v="0"/>
    <n v="0"/>
    <n v="0"/>
    <n v="0"/>
    <n v="0"/>
    <n v="0"/>
    <n v="0"/>
    <n v="0"/>
    <n v="0"/>
    <n v="0"/>
  </r>
  <r>
    <x v="268"/>
    <x v="0"/>
    <x v="4"/>
    <n v="304"/>
    <n v="157.6"/>
    <n v="151.80000000000001"/>
    <n v="152.6"/>
    <n v="183.5"/>
    <n v="243.6"/>
    <n v="178.2"/>
    <n v="67.7"/>
    <n v="64.900000000000006"/>
    <n v="88.3"/>
    <n v="0"/>
    <n v="0"/>
    <n v="1592.2000000000003"/>
    <n v="0"/>
    <n v="0"/>
    <n v="0"/>
    <n v="0"/>
    <n v="0"/>
    <n v="46.5"/>
    <n v="0.7"/>
    <n v="0.7"/>
    <n v="0.5"/>
    <n v="0.7"/>
    <n v="0"/>
    <n v="0"/>
    <n v="49.100000000000009"/>
    <n v="1641.3000000000004"/>
  </r>
  <r>
    <x v="269"/>
    <x v="0"/>
    <x v="5"/>
    <n v="137.69999999999999"/>
    <n v="103.4"/>
    <n v="93.9"/>
    <n v="86"/>
    <n v="75.400000000000006"/>
    <n v="58.2"/>
    <n v="133.6"/>
    <n v="65.099999999999994"/>
    <n v="62.4"/>
    <n v="84.9"/>
    <n v="151.065"/>
    <n v="95.15"/>
    <n v="1146.8150000000001"/>
    <n v="10"/>
    <n v="11"/>
    <n v="6.9"/>
    <n v="2.4"/>
    <n v="21.1"/>
    <n v="2.5"/>
    <n v="14.3"/>
    <n v="13.4"/>
    <n v="11.1"/>
    <n v="13.3"/>
    <n v="6"/>
    <n v="17.149999999999999"/>
    <n v="129.15"/>
    <n v="1275.9650000000001"/>
  </r>
  <r>
    <x v="270"/>
    <x v="0"/>
    <x v="4"/>
    <n v="0"/>
    <n v="0"/>
    <n v="0"/>
    <n v="0"/>
    <n v="0"/>
    <n v="0"/>
    <n v="0"/>
    <n v="0"/>
    <n v="0"/>
    <n v="0"/>
    <n v="0"/>
    <n v="0"/>
    <n v="0"/>
    <n v="0"/>
    <n v="0"/>
    <n v="0"/>
    <n v="0"/>
    <n v="0"/>
    <n v="0"/>
    <n v="0"/>
    <n v="0"/>
    <n v="0"/>
    <n v="0"/>
    <n v="0"/>
    <n v="0"/>
    <n v="0"/>
    <n v="0"/>
  </r>
  <r>
    <x v="271"/>
    <x v="0"/>
    <x v="1"/>
    <n v="0"/>
    <n v="0"/>
    <n v="0"/>
    <n v="0"/>
    <n v="0"/>
    <n v="0"/>
    <n v="0"/>
    <n v="0"/>
    <n v="0"/>
    <n v="0"/>
    <n v="0"/>
    <n v="0"/>
    <n v="0"/>
    <n v="0"/>
    <n v="0"/>
    <n v="0"/>
    <n v="0"/>
    <n v="0"/>
    <n v="0"/>
    <n v="0"/>
    <n v="0"/>
    <n v="0"/>
    <n v="0"/>
    <n v="0"/>
    <n v="0"/>
    <n v="0"/>
    <n v="0"/>
  </r>
  <r>
    <x v="272"/>
    <x v="0"/>
    <x v="3"/>
    <n v="95.3"/>
    <n v="108.6"/>
    <n v="92.4"/>
    <n v="83"/>
    <n v="42.7"/>
    <n v="70.900000000000006"/>
    <n v="77.5"/>
    <n v="36"/>
    <n v="34.5"/>
    <n v="46.9"/>
    <n v="107.5"/>
    <n v="67.25"/>
    <n v="862.55"/>
    <n v="64.099999999999994"/>
    <n v="78.2"/>
    <n v="60.9"/>
    <n v="61.8"/>
    <n v="84.5"/>
    <n v="93.2"/>
    <n v="90.4"/>
    <n v="85"/>
    <n v="69.900000000000006"/>
    <n v="84.2"/>
    <n v="0.55000000000000004"/>
    <n v="0"/>
    <n v="772.75"/>
    <n v="1635.3000000000002"/>
  </r>
  <r>
    <x v="273"/>
    <x v="0"/>
    <x v="1"/>
    <n v="0"/>
    <n v="0"/>
    <n v="0"/>
    <n v="0"/>
    <n v="0"/>
    <n v="0"/>
    <n v="0"/>
    <n v="0"/>
    <n v="0"/>
    <n v="0"/>
    <n v="0"/>
    <n v="0"/>
    <n v="0"/>
    <n v="0"/>
    <n v="0"/>
    <n v="0"/>
    <n v="0"/>
    <n v="0"/>
    <n v="0"/>
    <n v="0"/>
    <n v="0"/>
    <n v="0"/>
    <n v="0"/>
    <n v="0"/>
    <n v="0"/>
    <n v="0"/>
    <n v="0"/>
  </r>
  <r>
    <x v="274"/>
    <x v="0"/>
    <x v="0"/>
    <n v="0"/>
    <n v="0"/>
    <n v="0"/>
    <n v="0"/>
    <n v="0"/>
    <n v="0"/>
    <n v="0"/>
    <n v="0"/>
    <n v="0"/>
    <n v="0"/>
    <n v="0"/>
    <n v="0"/>
    <n v="0"/>
    <n v="0"/>
    <n v="0"/>
    <n v="0"/>
    <n v="0"/>
    <n v="0"/>
    <n v="0"/>
    <n v="0"/>
    <n v="0"/>
    <n v="0"/>
    <n v="0"/>
    <n v="0"/>
    <n v="0"/>
    <n v="0"/>
    <n v="0"/>
  </r>
  <r>
    <x v="275"/>
    <x v="0"/>
    <x v="3"/>
    <n v="0"/>
    <n v="0"/>
    <n v="0"/>
    <n v="0"/>
    <n v="0"/>
    <n v="0"/>
    <n v="0"/>
    <n v="0"/>
    <n v="0"/>
    <n v="0"/>
    <n v="0"/>
    <n v="0"/>
    <n v="0"/>
    <n v="0"/>
    <n v="0"/>
    <n v="0"/>
    <n v="0"/>
    <n v="0"/>
    <n v="0"/>
    <n v="0"/>
    <n v="0"/>
    <n v="0"/>
    <n v="0"/>
    <n v="0"/>
    <n v="0"/>
    <n v="0"/>
    <n v="0"/>
  </r>
  <r>
    <x v="276"/>
    <x v="0"/>
    <x v="8"/>
    <n v="0"/>
    <n v="0"/>
    <n v="0"/>
    <n v="0"/>
    <n v="0"/>
    <n v="0"/>
    <n v="0"/>
    <n v="0"/>
    <n v="0"/>
    <n v="0"/>
    <n v="0"/>
    <n v="0"/>
    <n v="0"/>
    <n v="0"/>
    <n v="0"/>
    <n v="0"/>
    <n v="0"/>
    <n v="0"/>
    <n v="0"/>
    <n v="0"/>
    <n v="0"/>
    <n v="0"/>
    <n v="0"/>
    <n v="0"/>
    <n v="0"/>
    <n v="0"/>
    <n v="0"/>
  </r>
  <r>
    <x v="277"/>
    <x v="0"/>
    <x v="2"/>
    <n v="75.2"/>
    <n v="45.6"/>
    <n v="46.4"/>
    <n v="47.4"/>
    <n v="0.9"/>
    <n v="0"/>
    <n v="0"/>
    <n v="0"/>
    <n v="0"/>
    <n v="0"/>
    <n v="31.95"/>
    <n v="19.350000000000001"/>
    <n v="266.8"/>
    <n v="0"/>
    <n v="1"/>
    <n v="1.7"/>
    <n v="0.8"/>
    <n v="2.2000000000000002"/>
    <n v="1.5"/>
    <n v="0"/>
    <n v="0"/>
    <n v="0"/>
    <n v="0"/>
    <n v="33.299999999999997"/>
    <n v="19.2"/>
    <n v="59.7"/>
    <n v="326.5"/>
  </r>
  <r>
    <x v="278"/>
    <x v="0"/>
    <x v="1"/>
    <n v="11.6"/>
    <n v="6.2"/>
    <n v="28.8"/>
    <n v="16.2"/>
    <n v="37.9"/>
    <n v="44.3"/>
    <n v="71.900000000000006"/>
    <n v="100.1"/>
    <n v="96.1"/>
    <n v="130.69999999999999"/>
    <n v="105.8"/>
    <n v="83.2"/>
    <n v="732.8"/>
    <n v="3.1"/>
    <n v="0.5"/>
    <n v="9.4"/>
    <n v="3.4"/>
    <n v="20.399999999999999"/>
    <n v="32.6"/>
    <n v="11.6"/>
    <n v="10.9"/>
    <n v="9"/>
    <n v="10.8"/>
    <n v="71.900000000000006"/>
    <n v="41.05"/>
    <n v="224.65000000000003"/>
    <n v="957.44999999999982"/>
  </r>
  <r>
    <x v="279"/>
    <x v="0"/>
    <x v="3"/>
    <n v="0"/>
    <n v="0"/>
    <n v="0"/>
    <n v="0"/>
    <n v="0"/>
    <n v="0"/>
    <n v="0"/>
    <n v="0"/>
    <n v="0"/>
    <n v="0"/>
    <n v="0"/>
    <n v="0"/>
    <n v="0"/>
    <n v="0"/>
    <n v="0"/>
    <n v="0"/>
    <n v="0"/>
    <n v="0"/>
    <n v="0"/>
    <n v="0"/>
    <n v="0"/>
    <n v="0"/>
    <n v="0"/>
    <n v="0"/>
    <n v="0"/>
    <n v="0"/>
    <n v="0"/>
  </r>
  <r>
    <x v="280"/>
    <x v="0"/>
    <x v="4"/>
    <n v="223.2"/>
    <n v="192.1"/>
    <n v="152.1"/>
    <n v="172.9"/>
    <n v="89"/>
    <n v="77.900000000000006"/>
    <n v="120.7"/>
    <n v="249.8"/>
    <n v="239.8"/>
    <n v="326.2"/>
    <n v="89.25"/>
    <n v="41.85"/>
    <n v="1974.7999999999997"/>
    <n v="83.2"/>
    <n v="66.5"/>
    <n v="67.7"/>
    <n v="118.6"/>
    <n v="90.5"/>
    <n v="135.80000000000001"/>
    <n v="68.400000000000006"/>
    <n v="64.3"/>
    <n v="52.9"/>
    <n v="63.7"/>
    <n v="0"/>
    <n v="0"/>
    <n v="811.59999999999991"/>
    <n v="2786.3999999999996"/>
  </r>
  <r>
    <x v="281"/>
    <x v="0"/>
    <x v="4"/>
    <n v="11.4"/>
    <n v="15.9"/>
    <n v="2.7"/>
    <n v="12.3"/>
    <n v="6.7"/>
    <n v="9.6999999999999993"/>
    <n v="4.3"/>
    <n v="0"/>
    <n v="0"/>
    <n v="0"/>
    <n v="95.6"/>
    <n v="16.25"/>
    <n v="174.85"/>
    <n v="11.5"/>
    <n v="10.8"/>
    <n v="25.3"/>
    <n v="42.4"/>
    <n v="24.2"/>
    <n v="6.8"/>
    <n v="2"/>
    <n v="1.9"/>
    <n v="1.5"/>
    <n v="1.9"/>
    <n v="6.15"/>
    <n v="1.55"/>
    <n v="136.00000000000003"/>
    <n v="310.84999999999997"/>
  </r>
  <r>
    <x v="282"/>
    <x v="0"/>
    <x v="5"/>
    <n v="117.2"/>
    <n v="116.9"/>
    <n v="169.2"/>
    <n v="151.69999999999999"/>
    <n v="190.2"/>
    <n v="111.2"/>
    <n v="156.19999999999999"/>
    <n v="113.9"/>
    <n v="109.2"/>
    <n v="148.6"/>
    <n v="164.2"/>
    <n v="168.8"/>
    <n v="1717.3000000000002"/>
    <n v="0"/>
    <n v="0"/>
    <n v="0"/>
    <n v="0"/>
    <n v="0.4"/>
    <n v="6.7"/>
    <n v="2.4"/>
    <n v="2.2999999999999998"/>
    <n v="1.9"/>
    <n v="2.2999999999999998"/>
    <n v="42.05"/>
    <n v="28.4"/>
    <n v="86.449999999999989"/>
    <n v="1803.7500000000005"/>
  </r>
  <r>
    <x v="283"/>
    <x v="0"/>
    <x v="7"/>
    <n v="132.9"/>
    <n v="180.4"/>
    <n v="123.1"/>
    <n v="82.6"/>
    <n v="130.6"/>
    <n v="129.19999999999999"/>
    <n v="181"/>
    <n v="0"/>
    <n v="0"/>
    <n v="0"/>
    <n v="150.30000000000001"/>
    <n v="111.5"/>
    <n v="1221.5999999999999"/>
    <n v="12.9"/>
    <n v="25.6"/>
    <n v="36.9"/>
    <n v="28.5"/>
    <n v="16.3"/>
    <n v="9.6999999999999993"/>
    <n v="10.199999999999999"/>
    <n v="9.6"/>
    <n v="7.9"/>
    <n v="9.5"/>
    <n v="17.899999999999999"/>
    <n v="4.7"/>
    <n v="189.7"/>
    <n v="1411.3000000000002"/>
  </r>
  <r>
    <x v="284"/>
    <x v="0"/>
    <x v="4"/>
    <n v="74.5"/>
    <n v="73.2"/>
    <n v="79.599999999999994"/>
    <n v="86.3"/>
    <n v="63.9"/>
    <n v="75.2"/>
    <n v="73.5"/>
    <n v="59.1"/>
    <n v="56.7"/>
    <n v="77.099999999999994"/>
    <n v="122.9"/>
    <n v="86"/>
    <n v="928"/>
    <n v="19.600000000000001"/>
    <n v="17"/>
    <n v="21.7"/>
    <n v="21.7"/>
    <n v="20.399999999999999"/>
    <n v="17.399999999999999"/>
    <n v="24.4"/>
    <n v="22.9"/>
    <n v="18.899999999999999"/>
    <n v="22.7"/>
    <n v="17"/>
    <n v="14.55"/>
    <n v="238.25000000000003"/>
    <n v="1166.2500000000005"/>
  </r>
  <r>
    <x v="285"/>
    <x v="0"/>
    <x v="6"/>
    <n v="0"/>
    <n v="0"/>
    <n v="0"/>
    <n v="0"/>
    <n v="0"/>
    <n v="0"/>
    <n v="0"/>
    <n v="0"/>
    <n v="0"/>
    <n v="0"/>
    <n v="0"/>
    <n v="0"/>
    <n v="0"/>
    <n v="0"/>
    <n v="0"/>
    <n v="0"/>
    <n v="0"/>
    <n v="0"/>
    <n v="0"/>
    <n v="0"/>
    <n v="0"/>
    <n v="0"/>
    <n v="0"/>
    <n v="0"/>
    <n v="0"/>
    <n v="0"/>
    <n v="0"/>
  </r>
  <r>
    <x v="286"/>
    <x v="0"/>
    <x v="1"/>
    <n v="158.69999999999999"/>
    <n v="73.2"/>
    <n v="77.400000000000006"/>
    <n v="85.6"/>
    <n v="126.2"/>
    <n v="128.6"/>
    <n v="141.80000000000001"/>
    <n v="172"/>
    <n v="165.1"/>
    <n v="224.6"/>
    <n v="65.53"/>
    <n v="22.3"/>
    <n v="1441.0299999999997"/>
    <n v="9.6"/>
    <n v="19.2"/>
    <n v="29.8"/>
    <n v="16.399999999999999"/>
    <n v="17.8"/>
    <n v="43.3"/>
    <n v="15.9"/>
    <n v="14.9"/>
    <n v="12.3"/>
    <n v="14.8"/>
    <n v="11.3"/>
    <n v="0"/>
    <n v="205.30000000000004"/>
    <n v="1646.3299999999997"/>
  </r>
  <r>
    <x v="287"/>
    <x v="0"/>
    <x v="5"/>
    <n v="0"/>
    <n v="0"/>
    <n v="0"/>
    <n v="0"/>
    <n v="0"/>
    <n v="0"/>
    <n v="0"/>
    <n v="0"/>
    <n v="0"/>
    <n v="0"/>
    <n v="0"/>
    <n v="0"/>
    <n v="0"/>
    <n v="0"/>
    <n v="0"/>
    <n v="0"/>
    <n v="0"/>
    <n v="0"/>
    <n v="0"/>
    <n v="0"/>
    <n v="0"/>
    <n v="0"/>
    <n v="0"/>
    <n v="0"/>
    <n v="0"/>
    <n v="0"/>
    <n v="0"/>
  </r>
  <r>
    <x v="288"/>
    <x v="0"/>
    <x v="0"/>
    <n v="48.5"/>
    <n v="111.8"/>
    <n v="157.80000000000001"/>
    <n v="89.9"/>
    <n v="105.7"/>
    <n v="130.1"/>
    <n v="115.6"/>
    <n v="67.7"/>
    <n v="64.900000000000006"/>
    <n v="88.3"/>
    <n v="140.9"/>
    <n v="123"/>
    <n v="1244.2"/>
    <n v="80.099999999999994"/>
    <n v="62.2"/>
    <n v="82.4"/>
    <n v="88.3"/>
    <n v="62.5"/>
    <n v="47.6"/>
    <n v="47.3"/>
    <n v="44.5"/>
    <n v="36.6"/>
    <n v="44.1"/>
    <n v="19.350000000000001"/>
    <n v="11.1"/>
    <n v="626.05000000000018"/>
    <n v="1870.2499999999995"/>
  </r>
  <r>
    <x v="289"/>
    <x v="0"/>
    <x v="6"/>
    <n v="104.9"/>
    <n v="106.5"/>
    <n v="105.4"/>
    <n v="121.4"/>
    <n v="106.9"/>
    <n v="233.2"/>
    <n v="226"/>
    <n v="387.5"/>
    <n v="372"/>
    <n v="506.1"/>
    <n v="91.25"/>
    <n v="93.8"/>
    <n v="2454.9500000000003"/>
    <n v="10.6"/>
    <n v="40.700000000000003"/>
    <n v="35.1"/>
    <n v="17.2"/>
    <n v="4"/>
    <n v="11.6"/>
    <n v="3.8"/>
    <n v="3.6"/>
    <n v="2.9"/>
    <n v="3.6"/>
    <n v="16.8"/>
    <n v="5.15"/>
    <n v="155.05000000000001"/>
    <n v="2610"/>
  </r>
  <r>
    <x v="290"/>
    <x v="0"/>
    <x v="5"/>
    <n v="109.3"/>
    <n v="104.6"/>
    <n v="91.3"/>
    <n v="50.8"/>
    <n v="42.3"/>
    <n v="62.2"/>
    <n v="73.599999999999994"/>
    <n v="142.9"/>
    <n v="137.1"/>
    <n v="186.6"/>
    <n v="164.05"/>
    <n v="96.05"/>
    <n v="1260.8"/>
    <n v="0"/>
    <n v="3"/>
    <n v="0"/>
    <n v="1"/>
    <n v="1"/>
    <n v="0"/>
    <n v="0"/>
    <n v="0"/>
    <n v="0"/>
    <n v="0"/>
    <n v="73.45"/>
    <n v="39.25"/>
    <n v="117.7"/>
    <n v="1378.5"/>
  </r>
  <r>
    <x v="291"/>
    <x v="0"/>
    <x v="3"/>
    <n v="182.3"/>
    <n v="148.80000000000001"/>
    <n v="191.5"/>
    <n v="158.5"/>
    <n v="195.6"/>
    <n v="170"/>
    <n v="180.6"/>
    <n v="350.7"/>
    <n v="336.7"/>
    <n v="458.1"/>
    <n v="63.45"/>
    <n v="40.299999999999997"/>
    <n v="2476.5500000000002"/>
    <n v="1.5"/>
    <n v="0"/>
    <n v="0"/>
    <n v="0"/>
    <n v="0"/>
    <n v="0"/>
    <n v="0"/>
    <n v="0"/>
    <n v="0"/>
    <n v="0"/>
    <n v="7.65"/>
    <n v="2.75"/>
    <n v="11.9"/>
    <n v="2488.4500000000003"/>
  </r>
  <r>
    <x v="292"/>
    <x v="0"/>
    <x v="4"/>
    <n v="126.9"/>
    <n v="110.1"/>
    <n v="106.2"/>
    <n v="12.4"/>
    <n v="54.4"/>
    <n v="108.9"/>
    <n v="88.2"/>
    <n v="36.9"/>
    <n v="35.299999999999997"/>
    <n v="48"/>
    <n v="104"/>
    <n v="56.6"/>
    <n v="887.9"/>
    <n v="6.2"/>
    <n v="13"/>
    <n v="5.6"/>
    <n v="13"/>
    <n v="9.8000000000000007"/>
    <n v="9.1999999999999993"/>
    <n v="7.8"/>
    <n v="7.3"/>
    <n v="6"/>
    <n v="7.2"/>
    <n v="16.3"/>
    <n v="11.25"/>
    <n v="112.64999999999999"/>
    <n v="1000.55"/>
  </r>
  <r>
    <x v="293"/>
    <x v="0"/>
    <x v="4"/>
    <n v="0"/>
    <n v="0"/>
    <n v="0"/>
    <n v="0"/>
    <n v="0"/>
    <n v="0"/>
    <n v="0"/>
    <n v="0"/>
    <n v="0"/>
    <n v="0"/>
    <n v="0"/>
    <n v="0"/>
    <n v="0"/>
    <n v="0"/>
    <n v="0"/>
    <n v="0"/>
    <n v="0"/>
    <n v="0"/>
    <n v="0"/>
    <n v="0"/>
    <n v="0"/>
    <n v="0"/>
    <n v="0"/>
    <n v="0"/>
    <n v="0"/>
    <n v="0"/>
    <n v="0"/>
  </r>
  <r>
    <x v="294"/>
    <x v="0"/>
    <x v="6"/>
    <n v="276.2"/>
    <n v="175.2"/>
    <n v="184.8"/>
    <n v="12.1"/>
    <n v="0"/>
    <n v="0"/>
    <n v="0"/>
    <n v="0"/>
    <n v="0"/>
    <n v="0"/>
    <n v="155.44999999999999"/>
    <n v="135.25"/>
    <n v="939"/>
    <n v="7.1"/>
    <n v="27.9"/>
    <n v="9.4"/>
    <n v="8.8000000000000007"/>
    <n v="19.600000000000001"/>
    <n v="9.4"/>
    <n v="0"/>
    <n v="0"/>
    <n v="0"/>
    <n v="0"/>
    <n v="13.25"/>
    <n v="2.2999999999999998"/>
    <n v="97.750000000000014"/>
    <n v="1036.7499999999998"/>
  </r>
  <r>
    <x v="295"/>
    <x v="0"/>
    <x v="8"/>
    <n v="61.7"/>
    <n v="25.7"/>
    <n v="76.400000000000006"/>
    <n v="178.9"/>
    <n v="128.80000000000001"/>
    <n v="128.6"/>
    <n v="191.6"/>
    <n v="60.8"/>
    <n v="58.3"/>
    <n v="79.3"/>
    <n v="36.450000000000003"/>
    <n v="28"/>
    <n v="1054.55"/>
    <n v="16.8"/>
    <n v="16.2"/>
    <n v="12.6"/>
    <n v="12.3"/>
    <n v="27.5"/>
    <n v="17.5"/>
    <n v="9.5"/>
    <n v="8.9"/>
    <n v="7.3"/>
    <n v="8.8000000000000007"/>
    <n v="42.15"/>
    <n v="24.25"/>
    <n v="203.80000000000004"/>
    <n v="1258.3499999999999"/>
  </r>
  <r>
    <x v="296"/>
    <x v="0"/>
    <x v="7"/>
    <n v="80.099999999999994"/>
    <n v="64.3"/>
    <n v="116.2"/>
    <n v="66.2"/>
    <n v="38.9"/>
    <n v="60"/>
    <n v="99"/>
    <n v="153.19999999999999"/>
    <n v="147"/>
    <n v="200"/>
    <n v="71.5"/>
    <n v="63.25"/>
    <n v="1159.6499999999999"/>
    <n v="55.7"/>
    <n v="84.3"/>
    <n v="25.4"/>
    <n v="52"/>
    <n v="43.3"/>
    <n v="67"/>
    <n v="51.2"/>
    <n v="48.1"/>
    <n v="39.6"/>
    <n v="47.6"/>
    <n v="23.75"/>
    <n v="10.65"/>
    <n v="548.6"/>
    <n v="1708.2499999999998"/>
  </r>
  <r>
    <x v="297"/>
    <x v="0"/>
    <x v="1"/>
    <n v="0"/>
    <n v="0"/>
    <n v="0"/>
    <n v="0"/>
    <n v="7.5"/>
    <n v="35"/>
    <n v="44.6"/>
    <n v="0"/>
    <n v="0"/>
    <n v="0"/>
    <n v="40.35"/>
    <n v="14.55"/>
    <n v="142"/>
    <n v="0"/>
    <n v="0"/>
    <n v="0"/>
    <n v="0"/>
    <n v="98.8"/>
    <n v="140.80000000000001"/>
    <n v="109.4"/>
    <n v="102.8"/>
    <n v="84.6"/>
    <n v="101.8"/>
    <n v="55.85"/>
    <n v="37.450000000000003"/>
    <n v="731.5"/>
    <n v="873.5"/>
  </r>
  <r>
    <x v="298"/>
    <x v="0"/>
    <x v="3"/>
    <n v="0"/>
    <n v="0"/>
    <n v="0"/>
    <n v="0"/>
    <n v="0"/>
    <n v="0"/>
    <n v="0"/>
    <n v="0"/>
    <n v="0"/>
    <n v="0"/>
    <n v="0"/>
    <n v="0"/>
    <n v="0"/>
    <n v="0"/>
    <n v="0"/>
    <n v="0"/>
    <n v="0"/>
    <n v="0"/>
    <n v="0"/>
    <n v="0"/>
    <n v="0"/>
    <n v="0"/>
    <n v="0"/>
    <n v="0"/>
    <n v="0"/>
    <n v="0"/>
    <n v="0"/>
  </r>
  <r>
    <x v="299"/>
    <x v="0"/>
    <x v="5"/>
    <n v="85.8"/>
    <n v="61.4"/>
    <n v="83.7"/>
    <n v="52.7"/>
    <n v="53.3"/>
    <n v="51"/>
    <n v="59.5"/>
    <n v="35.200000000000003"/>
    <n v="33.700000000000003"/>
    <n v="45.8"/>
    <n v="97.25"/>
    <n v="154"/>
    <n v="813.34999999999991"/>
    <n v="56.3"/>
    <n v="36.5"/>
    <n v="43"/>
    <n v="47"/>
    <n v="48"/>
    <n v="52.1"/>
    <n v="39"/>
    <n v="36.700000000000003"/>
    <n v="30.2"/>
    <n v="36.299999999999997"/>
    <n v="35.200000000000003"/>
    <n v="8.4499999999999993"/>
    <n v="468.75"/>
    <n v="1282.0999999999999"/>
  </r>
  <r>
    <x v="300"/>
    <x v="1"/>
    <x v="6"/>
    <n v="0"/>
    <n v="0"/>
    <n v="0"/>
    <n v="0"/>
    <n v="0"/>
    <n v="0"/>
    <n v="0"/>
    <n v="0"/>
    <n v="0"/>
    <n v="0"/>
    <n v="0"/>
    <n v="0"/>
    <n v="0"/>
    <n v="0"/>
    <n v="0"/>
    <n v="0"/>
    <n v="0"/>
    <n v="0"/>
    <n v="0"/>
    <n v="0"/>
    <n v="0"/>
    <n v="0"/>
    <n v="0"/>
    <n v="0"/>
    <n v="0"/>
    <n v="0"/>
    <n v="0"/>
  </r>
  <r>
    <x v="301"/>
    <x v="2"/>
    <x v="6"/>
    <n v="0"/>
    <n v="0"/>
    <n v="0"/>
    <n v="0"/>
    <n v="0"/>
    <n v="0"/>
    <n v="0"/>
    <n v="0"/>
    <n v="0"/>
    <n v="0"/>
    <n v="0"/>
    <n v="0"/>
    <n v="0"/>
    <n v="0"/>
    <n v="0"/>
    <n v="0"/>
    <n v="0"/>
    <n v="0"/>
    <n v="0"/>
    <n v="0"/>
    <n v="0"/>
    <n v="0"/>
    <n v="0"/>
    <n v="0"/>
    <n v="0"/>
    <n v="0"/>
    <n v="0"/>
  </r>
  <r>
    <x v="302"/>
    <x v="3"/>
    <x v="3"/>
    <n v="0"/>
    <n v="0"/>
    <n v="0"/>
    <n v="0"/>
    <n v="0"/>
    <n v="0"/>
    <n v="0"/>
    <n v="0"/>
    <n v="0"/>
    <n v="0"/>
    <n v="0"/>
    <n v="0"/>
    <n v="0"/>
    <n v="0"/>
    <n v="0"/>
    <n v="0"/>
    <n v="0"/>
    <n v="0"/>
    <n v="0"/>
    <n v="0"/>
    <n v="0"/>
    <n v="0"/>
    <n v="0"/>
    <n v="0"/>
    <n v="0"/>
    <n v="0"/>
    <n v="0"/>
  </r>
  <r>
    <x v="303"/>
    <x v="3"/>
    <x v="3"/>
    <n v="0"/>
    <n v="0"/>
    <n v="0"/>
    <n v="0"/>
    <n v="0"/>
    <n v="0"/>
    <n v="0"/>
    <n v="0"/>
    <n v="0"/>
    <n v="0"/>
    <n v="0"/>
    <n v="0"/>
    <n v="0"/>
    <n v="0"/>
    <n v="0"/>
    <n v="0"/>
    <n v="0"/>
    <n v="0"/>
    <n v="0"/>
    <n v="0"/>
    <n v="0"/>
    <n v="0"/>
    <n v="0"/>
    <n v="0"/>
    <n v="0"/>
    <n v="0"/>
    <n v="0"/>
  </r>
  <r>
    <x v="304"/>
    <x v="4"/>
    <x v="7"/>
    <n v="0"/>
    <n v="0"/>
    <n v="0"/>
    <n v="0"/>
    <n v="0"/>
    <n v="0"/>
    <n v="0"/>
    <n v="0"/>
    <n v="0"/>
    <n v="0"/>
    <n v="0"/>
    <n v="0"/>
    <n v="0"/>
    <n v="0"/>
    <n v="0"/>
    <n v="0"/>
    <n v="0"/>
    <n v="0"/>
    <n v="0"/>
    <n v="0"/>
    <n v="0"/>
    <n v="0"/>
    <n v="0"/>
    <n v="0"/>
    <n v="0"/>
    <n v="0"/>
    <n v="0"/>
  </r>
  <r>
    <x v="305"/>
    <x v="4"/>
    <x v="8"/>
    <n v="20.6"/>
    <n v="111.3"/>
    <n v="129.1"/>
    <n v="70.099999999999994"/>
    <n v="63.6"/>
    <n v="109.3"/>
    <n v="145.1"/>
    <n v="71.900000000000006"/>
    <n v="69"/>
    <n v="93.8"/>
    <n v="20.5"/>
    <n v="0"/>
    <n v="904.3"/>
    <n v="0.3"/>
    <n v="16.7"/>
    <n v="14.3"/>
    <n v="4.0999999999999996"/>
    <n v="5"/>
    <n v="0"/>
    <n v="0"/>
    <n v="0"/>
    <n v="0"/>
    <n v="0"/>
    <n v="0"/>
    <n v="0"/>
    <n v="40.4"/>
    <n v="944.69999999999993"/>
  </r>
  <r>
    <x v="306"/>
    <x v="5"/>
    <x v="5"/>
    <n v="0"/>
    <n v="0"/>
    <n v="0"/>
    <n v="0"/>
    <n v="0"/>
    <n v="0"/>
    <n v="0"/>
    <n v="0"/>
    <n v="0"/>
    <n v="0"/>
    <n v="0"/>
    <n v="0"/>
    <n v="0"/>
    <n v="0"/>
    <n v="0"/>
    <n v="0"/>
    <n v="0"/>
    <n v="0"/>
    <n v="0"/>
    <n v="0"/>
    <n v="0"/>
    <n v="0"/>
    <n v="0"/>
    <n v="0"/>
    <n v="0"/>
    <n v="0"/>
    <n v="0"/>
  </r>
  <r>
    <x v="307"/>
    <x v="6"/>
    <x v="2"/>
    <n v="0"/>
    <n v="0"/>
    <n v="0"/>
    <n v="0"/>
    <n v="0"/>
    <n v="0"/>
    <n v="0"/>
    <n v="0"/>
    <n v="0"/>
    <n v="0"/>
    <n v="0"/>
    <n v="0"/>
    <n v="0"/>
    <n v="0"/>
    <n v="0"/>
    <n v="0"/>
    <n v="0"/>
    <n v="0"/>
    <n v="0"/>
    <n v="0"/>
    <n v="0"/>
    <n v="0"/>
    <n v="0"/>
    <n v="0"/>
    <n v="0"/>
    <n v="0"/>
    <n v="0"/>
  </r>
  <r>
    <x v="308"/>
    <x v="7"/>
    <x v="4"/>
    <n v="0"/>
    <n v="0"/>
    <n v="0"/>
    <n v="0"/>
    <n v="0"/>
    <n v="0"/>
    <n v="0"/>
    <n v="0"/>
    <n v="0"/>
    <n v="0"/>
    <n v="0"/>
    <n v="0"/>
    <n v="0"/>
    <n v="0"/>
    <n v="0"/>
    <n v="0"/>
    <n v="0"/>
    <n v="0"/>
    <n v="0"/>
    <n v="0"/>
    <n v="0"/>
    <n v="0"/>
    <n v="0"/>
    <n v="0"/>
    <n v="0"/>
    <n v="0"/>
    <n v="0"/>
  </r>
  <r>
    <x v="309"/>
    <x v="3"/>
    <x v="6"/>
    <n v="66.8"/>
    <n v="98"/>
    <n v="190.8"/>
    <n v="127.1"/>
    <n v="84.1"/>
    <n v="117.7"/>
    <n v="124.6"/>
    <n v="144.6"/>
    <n v="138.80000000000001"/>
    <n v="188.8"/>
    <n v="56.8"/>
    <n v="48.15"/>
    <n v="1386.2500000000002"/>
    <n v="30.2"/>
    <n v="6.9"/>
    <n v="37"/>
    <n v="67.2"/>
    <n v="83.9"/>
    <n v="46.7"/>
    <n v="19.600000000000001"/>
    <n v="18.399999999999999"/>
    <n v="15.2"/>
    <n v="18.2"/>
    <n v="0"/>
    <n v="0"/>
    <n v="343.3"/>
    <n v="1729.5500000000006"/>
  </r>
  <r>
    <x v="310"/>
    <x v="5"/>
    <x v="6"/>
    <n v="0"/>
    <n v="0"/>
    <n v="0"/>
    <n v="0"/>
    <n v="0"/>
    <n v="0"/>
    <n v="0"/>
    <n v="0"/>
    <n v="0"/>
    <n v="0"/>
    <n v="0"/>
    <n v="0"/>
    <n v="0"/>
    <n v="0"/>
    <n v="0"/>
    <n v="0"/>
    <n v="0"/>
    <n v="0"/>
    <n v="0"/>
    <n v="0"/>
    <n v="0"/>
    <n v="0"/>
    <n v="0"/>
    <n v="0"/>
    <n v="0"/>
    <n v="0"/>
    <n v="0"/>
  </r>
  <r>
    <x v="311"/>
    <x v="2"/>
    <x v="4"/>
    <n v="0"/>
    <n v="0"/>
    <n v="0"/>
    <n v="0"/>
    <n v="0"/>
    <n v="0"/>
    <n v="0"/>
    <n v="0"/>
    <n v="0"/>
    <n v="0"/>
    <n v="0"/>
    <n v="0"/>
    <n v="0"/>
    <n v="0"/>
    <n v="0"/>
    <n v="0"/>
    <n v="0"/>
    <n v="0"/>
    <n v="0"/>
    <n v="0"/>
    <n v="0"/>
    <n v="0"/>
    <n v="0"/>
    <n v="0"/>
    <n v="0"/>
    <n v="0"/>
    <n v="0"/>
  </r>
  <r>
    <x v="312"/>
    <x v="8"/>
    <x v="2"/>
    <n v="5.6"/>
    <n v="14.2"/>
    <n v="7.5"/>
    <n v="0"/>
    <n v="0"/>
    <n v="3.4"/>
    <n v="1"/>
    <n v="0"/>
    <n v="0"/>
    <n v="0"/>
    <n v="105.9"/>
    <n v="42.35"/>
    <n v="179.95"/>
    <n v="7.4"/>
    <n v="3.8"/>
    <n v="10"/>
    <n v="0"/>
    <n v="0"/>
    <n v="6.6"/>
    <n v="7"/>
    <n v="6.6"/>
    <n v="5.4"/>
    <n v="6.5"/>
    <n v="14.1"/>
    <n v="6.8"/>
    <n v="74.199999999999989"/>
    <n v="254.15"/>
  </r>
  <r>
    <x v="313"/>
    <x v="0"/>
    <x v="1"/>
    <n v="0"/>
    <n v="0"/>
    <n v="0"/>
    <n v="0"/>
    <n v="0"/>
    <n v="0"/>
    <n v="0"/>
    <n v="0"/>
    <n v="0"/>
    <n v="0"/>
    <n v="0"/>
    <n v="0"/>
    <n v="0"/>
    <n v="0"/>
    <n v="0"/>
    <n v="0"/>
    <n v="0"/>
    <n v="0"/>
    <n v="0"/>
    <n v="0"/>
    <n v="0"/>
    <n v="0"/>
    <n v="0"/>
    <n v="0"/>
    <n v="0"/>
    <n v="0"/>
    <n v="0"/>
  </r>
  <r>
    <x v="314"/>
    <x v="9"/>
    <x v="5"/>
    <n v="0"/>
    <n v="0"/>
    <n v="0"/>
    <n v="0"/>
    <n v="0"/>
    <n v="0"/>
    <n v="0"/>
    <n v="0"/>
    <n v="0"/>
    <n v="0"/>
    <n v="0"/>
    <n v="0"/>
    <n v="0"/>
    <n v="0"/>
    <n v="0"/>
    <n v="0"/>
    <n v="0"/>
    <n v="0"/>
    <n v="0"/>
    <n v="0"/>
    <n v="0"/>
    <n v="0"/>
    <n v="0"/>
    <n v="0"/>
    <n v="0"/>
    <n v="0"/>
    <n v="0"/>
  </r>
  <r>
    <x v="315"/>
    <x v="2"/>
    <x v="2"/>
    <n v="0"/>
    <n v="0"/>
    <n v="0"/>
    <n v="0"/>
    <n v="0"/>
    <n v="0"/>
    <n v="0"/>
    <n v="0"/>
    <n v="0"/>
    <n v="0"/>
    <n v="0"/>
    <n v="0"/>
    <n v="0"/>
    <n v="0"/>
    <n v="0"/>
    <n v="0"/>
    <n v="0"/>
    <n v="0"/>
    <n v="0"/>
    <n v="0"/>
    <n v="0"/>
    <n v="0"/>
    <n v="0"/>
    <n v="0"/>
    <n v="0"/>
    <n v="0"/>
    <n v="0"/>
  </r>
  <r>
    <x v="316"/>
    <x v="7"/>
    <x v="0"/>
    <n v="137.6"/>
    <n v="150.4"/>
    <n v="174.7"/>
    <n v="170"/>
    <n v="181.8"/>
    <n v="166.8"/>
    <n v="224"/>
    <n v="119"/>
    <n v="114.1"/>
    <n v="155.30000000000001"/>
    <n v="83.35"/>
    <n v="82.05"/>
    <n v="1759.0999999999997"/>
    <n v="2"/>
    <n v="3.2"/>
    <n v="5.4"/>
    <n v="23.7"/>
    <n v="1.7"/>
    <n v="2.1"/>
    <n v="1"/>
    <n v="0.9"/>
    <n v="0.8"/>
    <n v="0.9"/>
    <n v="2.0499999999999998"/>
    <n v="4.3"/>
    <n v="48.04999999999999"/>
    <n v="1807.1499999999999"/>
  </r>
  <r>
    <x v="317"/>
    <x v="0"/>
    <x v="5"/>
    <n v="45.1"/>
    <n v="63.3"/>
    <n v="127.8"/>
    <n v="95.3"/>
    <n v="131.9"/>
    <n v="101.4"/>
    <n v="99.2"/>
    <n v="95"/>
    <n v="91.1"/>
    <n v="124"/>
    <n v="134.75"/>
    <n v="108.2"/>
    <n v="1217.05"/>
    <n v="0"/>
    <n v="0"/>
    <n v="0"/>
    <n v="0.1"/>
    <n v="9.6999999999999993"/>
    <n v="4"/>
    <n v="26.7"/>
    <n v="25.1"/>
    <n v="20.7"/>
    <n v="24.8"/>
    <n v="62.349999999999994"/>
    <n v="28.8"/>
    <n v="202.25"/>
    <n v="1419.2999999999997"/>
  </r>
  <r>
    <x v="318"/>
    <x v="5"/>
    <x v="6"/>
    <n v="153.6"/>
    <n v="180.4"/>
    <n v="124.4"/>
    <n v="139.6"/>
    <n v="170.1"/>
    <n v="170.7"/>
    <n v="152"/>
    <n v="102.8"/>
    <n v="98.5"/>
    <n v="134.1"/>
    <n v="247.25"/>
    <n v="67.900000000000006"/>
    <n v="1741.35"/>
    <n v="15.5"/>
    <n v="37.200000000000003"/>
    <n v="33.4"/>
    <n v="44.1"/>
    <n v="34.1"/>
    <n v="16.5"/>
    <n v="16.5"/>
    <n v="15.5"/>
    <n v="12.8"/>
    <n v="15.3"/>
    <n v="6.55"/>
    <n v="3.8499999999999996"/>
    <n v="251.3"/>
    <n v="1992.6499999999996"/>
  </r>
  <r>
    <x v="319"/>
    <x v="9"/>
    <x v="4"/>
    <n v="0"/>
    <n v="0"/>
    <n v="0"/>
    <n v="0"/>
    <n v="0"/>
    <n v="0"/>
    <n v="0"/>
    <n v="0"/>
    <n v="0"/>
    <n v="0"/>
    <n v="0"/>
    <n v="0"/>
    <n v="0"/>
    <n v="0"/>
    <n v="0"/>
    <n v="0"/>
    <n v="0"/>
    <n v="0"/>
    <n v="0"/>
    <n v="0"/>
    <n v="0"/>
    <n v="0"/>
    <n v="0"/>
    <n v="0"/>
    <n v="0"/>
    <n v="0"/>
    <n v="0"/>
  </r>
  <r>
    <x v="320"/>
    <x v="4"/>
    <x v="5"/>
    <n v="151.4"/>
    <n v="156.69999999999999"/>
    <n v="173.4"/>
    <n v="87.8"/>
    <n v="144.4"/>
    <n v="220"/>
    <n v="206.5"/>
    <n v="8.6999999999999993"/>
    <n v="8.1999999999999993"/>
    <n v="11.2"/>
    <n v="42.85"/>
    <n v="36.85"/>
    <n v="1247.9999999999998"/>
    <n v="17"/>
    <n v="8"/>
    <n v="19"/>
    <n v="91.1"/>
    <n v="17.399999999999999"/>
    <n v="7.3"/>
    <n v="0"/>
    <n v="0"/>
    <n v="0"/>
    <n v="0"/>
    <n v="9.35"/>
    <n v="3.15"/>
    <n v="172.3"/>
    <n v="1420.2999999999997"/>
  </r>
  <r>
    <x v="321"/>
    <x v="4"/>
    <x v="3"/>
    <n v="182.1"/>
    <n v="159.5"/>
    <n v="115.7"/>
    <n v="163.30000000000001"/>
    <n v="176.5"/>
    <n v="163"/>
    <n v="150.69999999999999"/>
    <n v="349"/>
    <n v="335"/>
    <n v="455.8"/>
    <n v="119.8"/>
    <n v="99.65"/>
    <n v="2470.0500000000002"/>
    <n v="0"/>
    <n v="0"/>
    <n v="0"/>
    <n v="0.1"/>
    <n v="0.2"/>
    <n v="0.3"/>
    <n v="0"/>
    <n v="0"/>
    <n v="0"/>
    <n v="0"/>
    <n v="14.5"/>
    <n v="0.5"/>
    <n v="15.6"/>
    <n v="2485.65"/>
  </r>
  <r>
    <x v="322"/>
    <x v="2"/>
    <x v="2"/>
    <n v="0"/>
    <n v="0"/>
    <n v="0"/>
    <n v="0"/>
    <n v="0"/>
    <n v="0"/>
    <n v="0"/>
    <n v="0"/>
    <n v="0"/>
    <n v="0"/>
    <n v="0"/>
    <n v="0"/>
    <n v="0"/>
    <n v="0"/>
    <n v="0"/>
    <n v="0"/>
    <n v="0"/>
    <n v="0"/>
    <n v="0"/>
    <n v="0"/>
    <n v="0"/>
    <n v="0"/>
    <n v="0"/>
    <n v="0"/>
    <n v="0"/>
    <n v="0"/>
    <n v="0"/>
  </r>
  <r>
    <x v="323"/>
    <x v="0"/>
    <x v="6"/>
    <n v="212.4"/>
    <n v="96.6"/>
    <n v="75.2"/>
    <n v="130.4"/>
    <n v="91.5"/>
    <n v="101.3"/>
    <n v="119.7"/>
    <n v="221.6"/>
    <n v="212.7"/>
    <n v="289.39999999999998"/>
    <n v="0"/>
    <n v="0"/>
    <n v="1550.8000000000002"/>
    <n v="66.900000000000006"/>
    <n v="50.8"/>
    <n v="54"/>
    <n v="73.8"/>
    <n v="82.2"/>
    <n v="74"/>
    <n v="69.599999999999994"/>
    <n v="65.400000000000006"/>
    <n v="53.8"/>
    <n v="64.7"/>
    <n v="38.200000000000003"/>
    <n v="19.899999999999999"/>
    <n v="713.3"/>
    <n v="2264.1"/>
  </r>
  <r>
    <x v="324"/>
    <x v="10"/>
    <x v="2"/>
    <n v="0"/>
    <n v="0"/>
    <n v="0"/>
    <n v="0"/>
    <n v="0"/>
    <n v="0"/>
    <n v="0"/>
    <n v="0"/>
    <n v="0"/>
    <n v="0"/>
    <n v="0"/>
    <n v="0"/>
    <n v="0"/>
    <n v="0"/>
    <n v="0"/>
    <n v="0"/>
    <n v="0"/>
    <n v="0"/>
    <n v="0"/>
    <n v="0"/>
    <n v="0"/>
    <n v="0"/>
    <n v="0"/>
    <n v="0"/>
    <n v="0"/>
    <n v="0"/>
    <n v="0"/>
  </r>
  <r>
    <x v="325"/>
    <x v="11"/>
    <x v="0"/>
    <n v="0"/>
    <n v="0"/>
    <n v="0"/>
    <n v="0"/>
    <n v="0"/>
    <n v="0"/>
    <n v="0"/>
    <n v="0"/>
    <n v="0"/>
    <n v="0"/>
    <n v="0"/>
    <n v="0"/>
    <n v="0"/>
    <n v="0"/>
    <n v="0"/>
    <n v="0"/>
    <n v="0"/>
    <n v="0"/>
    <n v="0"/>
    <n v="0"/>
    <n v="0"/>
    <n v="0"/>
    <n v="0"/>
    <n v="0"/>
    <n v="0"/>
    <n v="0"/>
    <n v="0"/>
  </r>
  <r>
    <x v="326"/>
    <x v="12"/>
    <x v="1"/>
    <n v="0"/>
    <n v="0"/>
    <n v="0"/>
    <n v="0"/>
    <n v="0"/>
    <n v="0"/>
    <n v="0"/>
    <n v="0"/>
    <n v="0"/>
    <n v="0"/>
    <n v="0"/>
    <n v="0"/>
    <n v="0"/>
    <n v="0"/>
    <n v="0"/>
    <n v="0"/>
    <n v="0"/>
    <n v="0"/>
    <n v="0"/>
    <n v="0"/>
    <n v="0"/>
    <n v="0"/>
    <n v="0"/>
    <n v="0"/>
    <n v="0"/>
    <n v="0"/>
    <n v="0"/>
  </r>
  <r>
    <x v="327"/>
    <x v="4"/>
    <x v="4"/>
    <n v="172.7"/>
    <n v="92.2"/>
    <n v="220.1"/>
    <n v="104.6"/>
    <n v="157.1"/>
    <n v="229.8"/>
    <n v="235.9"/>
    <n v="153.19999999999999"/>
    <n v="147"/>
    <n v="200"/>
    <n v="140.9"/>
    <n v="125.75"/>
    <n v="1979.2500000000002"/>
    <n v="4"/>
    <n v="0"/>
    <n v="18.8"/>
    <n v="10"/>
    <n v="13.4"/>
    <n v="6.1"/>
    <n v="4.0999999999999996"/>
    <n v="3.9"/>
    <n v="3.2"/>
    <n v="3.9"/>
    <n v="22.75"/>
    <n v="4.45"/>
    <n v="94.600000000000009"/>
    <n v="2073.8500000000004"/>
  </r>
  <r>
    <x v="328"/>
    <x v="13"/>
    <x v="8"/>
    <n v="0"/>
    <n v="0"/>
    <n v="0"/>
    <n v="0"/>
    <n v="0"/>
    <n v="0"/>
    <n v="0"/>
    <n v="0"/>
    <n v="0"/>
    <n v="0"/>
    <n v="0"/>
    <n v="0"/>
    <n v="0"/>
    <n v="0"/>
    <n v="0"/>
    <n v="0"/>
    <n v="0"/>
    <n v="0"/>
    <n v="0"/>
    <n v="0"/>
    <n v="0"/>
    <n v="0"/>
    <n v="0"/>
    <n v="0"/>
    <n v="0"/>
    <n v="0"/>
    <n v="0"/>
  </r>
  <r>
    <x v="329"/>
    <x v="10"/>
    <x v="5"/>
    <n v="0"/>
    <n v="0"/>
    <n v="0"/>
    <n v="0"/>
    <n v="0"/>
    <n v="0"/>
    <n v="0"/>
    <n v="0"/>
    <n v="0"/>
    <n v="0"/>
    <n v="0"/>
    <n v="0"/>
    <n v="0"/>
    <n v="0"/>
    <n v="0"/>
    <n v="0"/>
    <n v="0"/>
    <n v="0"/>
    <n v="0"/>
    <n v="0"/>
    <n v="0"/>
    <n v="0"/>
    <n v="0"/>
    <n v="0"/>
    <n v="0"/>
    <n v="0"/>
    <n v="0"/>
  </r>
  <r>
    <x v="330"/>
    <x v="11"/>
    <x v="4"/>
    <n v="0"/>
    <n v="0"/>
    <n v="0"/>
    <n v="0"/>
    <n v="0"/>
    <n v="0"/>
    <n v="0"/>
    <n v="0"/>
    <n v="0"/>
    <n v="0"/>
    <n v="0"/>
    <n v="0"/>
    <n v="0"/>
    <n v="0"/>
    <n v="0"/>
    <n v="0"/>
    <n v="0"/>
    <n v="0"/>
    <n v="0"/>
    <n v="0"/>
    <n v="0"/>
    <n v="0"/>
    <n v="0"/>
    <n v="0"/>
    <n v="0"/>
    <n v="0"/>
    <n v="0"/>
  </r>
  <r>
    <x v="331"/>
    <x v="10"/>
    <x v="0"/>
    <n v="0"/>
    <n v="0"/>
    <n v="0"/>
    <n v="0"/>
    <n v="0"/>
    <n v="0"/>
    <n v="0"/>
    <n v="0"/>
    <n v="0"/>
    <n v="0"/>
    <n v="0"/>
    <n v="0"/>
    <n v="0"/>
    <n v="0"/>
    <n v="0"/>
    <n v="0"/>
    <n v="0"/>
    <n v="0"/>
    <n v="0"/>
    <n v="0"/>
    <n v="0"/>
    <n v="0"/>
    <n v="0"/>
    <n v="0"/>
    <n v="0"/>
    <n v="0"/>
    <n v="0"/>
  </r>
  <r>
    <x v="332"/>
    <x v="1"/>
    <x v="0"/>
    <n v="0"/>
    <n v="0"/>
    <n v="0"/>
    <n v="0"/>
    <n v="0"/>
    <n v="0"/>
    <n v="0"/>
    <n v="0"/>
    <n v="0"/>
    <n v="0"/>
    <n v="108.85"/>
    <n v="72.599999999999994"/>
    <n v="181.45"/>
    <n v="0"/>
    <n v="0"/>
    <n v="116.9"/>
    <n v="147"/>
    <n v="140"/>
    <n v="154"/>
    <n v="140"/>
    <n v="131.6"/>
    <n v="108.3"/>
    <n v="130.30000000000001"/>
    <n v="109.85"/>
    <n v="73.849999999999994"/>
    <n v="1251.7999999999997"/>
    <n v="1433.2499999999998"/>
  </r>
  <r>
    <x v="333"/>
    <x v="2"/>
    <x v="5"/>
    <n v="119.1"/>
    <n v="97.8"/>
    <n v="134.5"/>
    <n v="117.5"/>
    <n v="114.3"/>
    <n v="144.9"/>
    <n v="207.5"/>
    <n v="231"/>
    <n v="221.7"/>
    <n v="301.60000000000002"/>
    <n v="71.400000000000006"/>
    <n v="43.35"/>
    <n v="1804.65"/>
    <n v="26.1"/>
    <n v="32.9"/>
    <n v="47.9"/>
    <n v="60.6"/>
    <n v="55"/>
    <n v="71.5"/>
    <n v="48.3"/>
    <n v="45.4"/>
    <n v="37.4"/>
    <n v="44.9"/>
    <n v="0"/>
    <n v="0"/>
    <n v="469.99999999999994"/>
    <n v="2274.6500000000005"/>
  </r>
  <r>
    <x v="334"/>
    <x v="1"/>
    <x v="5"/>
    <n v="44.4"/>
    <n v="48.7"/>
    <n v="49.2"/>
    <n v="20.7"/>
    <n v="8.9"/>
    <n v="8"/>
    <n v="0"/>
    <n v="0"/>
    <n v="0"/>
    <n v="0"/>
    <n v="94.35"/>
    <n v="21"/>
    <n v="295.25"/>
    <n v="69.900000000000006"/>
    <n v="63"/>
    <n v="110.8"/>
    <n v="111.3"/>
    <n v="117.1"/>
    <n v="20.5"/>
    <n v="24"/>
    <n v="22.6"/>
    <n v="18.600000000000001"/>
    <n v="22.4"/>
    <n v="10.95"/>
    <n v="9.6999999999999993"/>
    <n v="600.85000000000014"/>
    <n v="896.1"/>
  </r>
  <r>
    <x v="335"/>
    <x v="11"/>
    <x v="1"/>
    <n v="0"/>
    <n v="0"/>
    <n v="0"/>
    <n v="0"/>
    <n v="0"/>
    <n v="0"/>
    <n v="0"/>
    <n v="0"/>
    <n v="0"/>
    <n v="0"/>
    <n v="0"/>
    <n v="0"/>
    <n v="0"/>
    <n v="0"/>
    <n v="0"/>
    <n v="0"/>
    <n v="0"/>
    <n v="0"/>
    <n v="0"/>
    <n v="0"/>
    <n v="0"/>
    <n v="0"/>
    <n v="0"/>
    <n v="0"/>
    <n v="0"/>
    <n v="0"/>
    <n v="0"/>
  </r>
  <r>
    <x v="336"/>
    <x v="1"/>
    <x v="5"/>
    <n v="0"/>
    <n v="0"/>
    <n v="0"/>
    <n v="0"/>
    <n v="0"/>
    <n v="0"/>
    <n v="0"/>
    <n v="0"/>
    <n v="0"/>
    <n v="0"/>
    <n v="0"/>
    <n v="0"/>
    <n v="0"/>
    <n v="0"/>
    <n v="0"/>
    <n v="0"/>
    <n v="0"/>
    <n v="0"/>
    <n v="0"/>
    <n v="0"/>
    <n v="0"/>
    <n v="0"/>
    <n v="0"/>
    <n v="0"/>
    <n v="0"/>
    <n v="0"/>
    <n v="0"/>
  </r>
  <r>
    <x v="337"/>
    <x v="5"/>
    <x v="7"/>
    <n v="0"/>
    <n v="0"/>
    <n v="0"/>
    <n v="0"/>
    <n v="0"/>
    <n v="0"/>
    <n v="0"/>
    <n v="0"/>
    <n v="0"/>
    <n v="0"/>
    <n v="0"/>
    <n v="0"/>
    <n v="0"/>
    <n v="0"/>
    <n v="0"/>
    <n v="0"/>
    <n v="0"/>
    <n v="0"/>
    <n v="0"/>
    <n v="0"/>
    <n v="0"/>
    <n v="0"/>
    <n v="0"/>
    <n v="0"/>
    <n v="0"/>
    <n v="0"/>
    <n v="0"/>
  </r>
  <r>
    <x v="338"/>
    <x v="6"/>
    <x v="7"/>
    <n v="24.5"/>
    <n v="73.400000000000006"/>
    <n v="76.7"/>
    <n v="50.5"/>
    <n v="34.6"/>
    <n v="68.2"/>
    <n v="81.400000000000006"/>
    <n v="0"/>
    <n v="0"/>
    <n v="0"/>
    <n v="0"/>
    <n v="0"/>
    <n v="409.30000000000007"/>
    <n v="37.5"/>
    <n v="39.1"/>
    <n v="77.5"/>
    <n v="103.3"/>
    <n v="95"/>
    <n v="60.4"/>
    <n v="81.5"/>
    <n v="76.599999999999994"/>
    <n v="63"/>
    <n v="75.8"/>
    <n v="0"/>
    <n v="0"/>
    <n v="709.69999999999993"/>
    <n v="1119"/>
  </r>
  <r>
    <x v="339"/>
    <x v="10"/>
    <x v="5"/>
    <n v="0"/>
    <n v="0"/>
    <n v="0"/>
    <n v="0"/>
    <n v="0"/>
    <n v="0"/>
    <n v="0"/>
    <n v="0"/>
    <n v="0"/>
    <n v="0"/>
    <n v="0"/>
    <n v="0"/>
    <n v="0"/>
    <n v="0"/>
    <n v="0"/>
    <n v="0"/>
    <n v="0"/>
    <n v="0"/>
    <n v="0"/>
    <n v="0"/>
    <n v="0"/>
    <n v="0"/>
    <n v="0"/>
    <n v="0"/>
    <n v="0"/>
    <n v="0"/>
    <n v="0"/>
  </r>
  <r>
    <x v="340"/>
    <x v="6"/>
    <x v="4"/>
    <n v="0"/>
    <n v="0"/>
    <n v="0"/>
    <n v="0"/>
    <n v="0"/>
    <n v="0"/>
    <n v="0"/>
    <n v="0"/>
    <n v="0"/>
    <n v="0"/>
    <n v="0"/>
    <n v="0"/>
    <n v="0"/>
    <n v="0"/>
    <n v="0"/>
    <n v="0"/>
    <n v="0"/>
    <n v="0"/>
    <n v="0"/>
    <n v="0"/>
    <n v="0"/>
    <n v="0"/>
    <n v="0"/>
    <n v="0"/>
    <n v="0"/>
    <n v="0"/>
    <n v="0"/>
  </r>
  <r>
    <x v="341"/>
    <x v="7"/>
    <x v="1"/>
    <n v="0"/>
    <n v="0"/>
    <n v="0"/>
    <n v="0"/>
    <n v="0"/>
    <n v="0"/>
    <n v="0"/>
    <n v="0"/>
    <n v="0"/>
    <n v="0"/>
    <n v="0"/>
    <n v="0"/>
    <n v="0"/>
    <n v="0"/>
    <n v="0"/>
    <n v="0"/>
    <n v="0"/>
    <n v="0"/>
    <n v="0"/>
    <n v="0"/>
    <n v="0"/>
    <n v="0"/>
    <n v="0"/>
    <n v="0"/>
    <n v="0"/>
    <n v="0"/>
    <n v="0"/>
  </r>
  <r>
    <x v="342"/>
    <x v="7"/>
    <x v="2"/>
    <n v="0"/>
    <n v="0"/>
    <n v="0"/>
    <n v="0"/>
    <n v="0"/>
    <n v="0"/>
    <n v="0"/>
    <n v="0"/>
    <n v="0"/>
    <n v="0"/>
    <n v="0"/>
    <n v="0"/>
    <n v="0"/>
    <n v="0"/>
    <n v="0"/>
    <n v="0"/>
    <n v="0"/>
    <n v="0"/>
    <n v="0"/>
    <n v="0"/>
    <n v="0"/>
    <n v="0"/>
    <n v="0"/>
    <n v="0"/>
    <n v="0"/>
    <n v="0"/>
    <n v="0"/>
  </r>
  <r>
    <x v="343"/>
    <x v="10"/>
    <x v="1"/>
    <n v="0"/>
    <n v="0"/>
    <n v="0"/>
    <n v="0"/>
    <n v="0"/>
    <n v="0"/>
    <n v="0"/>
    <n v="0"/>
    <n v="0"/>
    <n v="0"/>
    <n v="0"/>
    <n v="0"/>
    <n v="0"/>
    <n v="0"/>
    <n v="0"/>
    <n v="0"/>
    <n v="0"/>
    <n v="0"/>
    <n v="0"/>
    <n v="0"/>
    <n v="0"/>
    <n v="0"/>
    <n v="0"/>
    <n v="0"/>
    <n v="0"/>
    <n v="0"/>
    <n v="0"/>
  </r>
  <r>
    <x v="344"/>
    <x v="6"/>
    <x v="0"/>
    <n v="177"/>
    <n v="177.9"/>
    <n v="192.7"/>
    <n v="119.4"/>
    <n v="78.2"/>
    <n v="173.8"/>
    <n v="110.2"/>
    <n v="155.69999999999999"/>
    <n v="149.5"/>
    <n v="203.3"/>
    <n v="51.8"/>
    <n v="44.95"/>
    <n v="1634.45"/>
    <n v="3.1"/>
    <n v="5"/>
    <n v="8.4"/>
    <n v="8.9"/>
    <n v="4.3"/>
    <n v="2.5"/>
    <n v="0"/>
    <n v="0"/>
    <n v="0"/>
    <n v="0"/>
    <n v="4.05"/>
    <n v="4.9000000000000004"/>
    <n v="41.15"/>
    <n v="1675.6000000000001"/>
  </r>
  <r>
    <x v="345"/>
    <x v="3"/>
    <x v="7"/>
    <n v="88.5"/>
    <n v="91.1"/>
    <n v="153.6"/>
    <n v="126.6"/>
    <n v="87.3"/>
    <n v="99.8"/>
    <n v="78.099999999999994"/>
    <n v="85.7"/>
    <n v="82.1"/>
    <n v="111.7"/>
    <n v="85.5"/>
    <n v="28.3"/>
    <n v="1118.3"/>
    <n v="22.5"/>
    <n v="8.5"/>
    <n v="8.8000000000000007"/>
    <n v="12.6"/>
    <n v="19.899999999999999"/>
    <n v="11.7"/>
    <n v="21"/>
    <n v="19.7"/>
    <n v="16.2"/>
    <n v="19.5"/>
    <n v="2"/>
    <n v="0"/>
    <n v="162.4"/>
    <n v="1280.7"/>
  </r>
  <r>
    <x v="346"/>
    <x v="10"/>
    <x v="0"/>
    <n v="0"/>
    <n v="0"/>
    <n v="0"/>
    <n v="0"/>
    <n v="0"/>
    <n v="0"/>
    <n v="0"/>
    <n v="0"/>
    <n v="0"/>
    <n v="0"/>
    <n v="0"/>
    <n v="0"/>
    <n v="0"/>
    <n v="0"/>
    <n v="0"/>
    <n v="0"/>
    <n v="0"/>
    <n v="0"/>
    <n v="0"/>
    <n v="0"/>
    <n v="0"/>
    <n v="0"/>
    <n v="0"/>
    <n v="0"/>
    <n v="0"/>
    <n v="0"/>
    <n v="0"/>
  </r>
  <r>
    <x v="347"/>
    <x v="12"/>
    <x v="0"/>
    <n v="0"/>
    <n v="0"/>
    <n v="0"/>
    <n v="0"/>
    <n v="0"/>
    <n v="0"/>
    <n v="0"/>
    <n v="0"/>
    <n v="0"/>
    <n v="0"/>
    <n v="0"/>
    <n v="0"/>
    <n v="0"/>
    <n v="0"/>
    <n v="0"/>
    <n v="0"/>
    <n v="0"/>
    <n v="0"/>
    <n v="0"/>
    <n v="0"/>
    <n v="0"/>
    <n v="0"/>
    <n v="0"/>
    <n v="0"/>
    <n v="0"/>
    <n v="0"/>
    <n v="0"/>
  </r>
  <r>
    <x v="348"/>
    <x v="5"/>
    <x v="0"/>
    <n v="58.5"/>
    <n v="43.8"/>
    <n v="63.4"/>
    <n v="46"/>
    <n v="22.5"/>
    <n v="36.200000000000003"/>
    <n v="54.5"/>
    <n v="119"/>
    <n v="114.1"/>
    <n v="155.30000000000001"/>
    <n v="1.55"/>
    <n v="0"/>
    <n v="714.84999999999991"/>
    <n v="94.4"/>
    <n v="38.4"/>
    <n v="89.3"/>
    <n v="96.5"/>
    <n v="80"/>
    <n v="100.8"/>
    <n v="99.1"/>
    <n v="93.2"/>
    <n v="76.599999999999994"/>
    <n v="92.3"/>
    <n v="0"/>
    <n v="0"/>
    <n v="860.6"/>
    <n v="1575.4499999999996"/>
  </r>
  <r>
    <x v="349"/>
    <x v="0"/>
    <x v="6"/>
    <n v="0"/>
    <n v="0"/>
    <n v="0"/>
    <n v="0"/>
    <n v="0"/>
    <n v="0"/>
    <n v="0"/>
    <n v="0"/>
    <n v="0"/>
    <n v="0"/>
    <n v="0"/>
    <n v="0"/>
    <n v="0"/>
    <n v="0"/>
    <n v="0"/>
    <n v="0"/>
    <n v="0"/>
    <n v="0"/>
    <n v="0"/>
    <n v="0"/>
    <n v="0"/>
    <n v="0"/>
    <n v="0"/>
    <n v="0"/>
    <n v="0"/>
    <n v="0"/>
    <n v="0"/>
  </r>
  <r>
    <x v="350"/>
    <x v="10"/>
    <x v="6"/>
    <n v="0"/>
    <n v="0"/>
    <n v="0"/>
    <n v="0"/>
    <n v="0"/>
    <n v="0"/>
    <n v="0"/>
    <n v="0"/>
    <n v="0"/>
    <n v="0"/>
    <n v="0"/>
    <n v="0"/>
    <n v="0"/>
    <n v="0"/>
    <n v="0"/>
    <n v="0"/>
    <n v="0"/>
    <n v="0"/>
    <n v="0"/>
    <n v="0"/>
    <n v="0"/>
    <n v="0"/>
    <n v="0"/>
    <n v="0"/>
    <n v="0"/>
    <n v="0"/>
    <n v="0"/>
  </r>
  <r>
    <x v="351"/>
    <x v="1"/>
    <x v="6"/>
    <n v="0"/>
    <n v="0"/>
    <n v="0"/>
    <n v="0"/>
    <n v="0"/>
    <n v="0"/>
    <n v="0"/>
    <n v="0"/>
    <n v="0"/>
    <n v="0"/>
    <n v="0"/>
    <n v="0"/>
    <n v="0"/>
    <n v="0"/>
    <n v="0"/>
    <n v="0"/>
    <n v="0"/>
    <n v="0"/>
    <n v="0"/>
    <n v="0"/>
    <n v="0"/>
    <n v="0"/>
    <n v="0"/>
    <n v="0"/>
    <n v="0"/>
    <n v="0"/>
    <n v="0"/>
  </r>
  <r>
    <x v="352"/>
    <x v="0"/>
    <x v="1"/>
    <n v="0"/>
    <n v="0"/>
    <n v="0"/>
    <n v="0"/>
    <n v="0"/>
    <n v="0"/>
    <n v="0"/>
    <n v="0"/>
    <n v="0"/>
    <n v="0"/>
    <n v="0"/>
    <n v="0"/>
    <n v="0"/>
    <n v="0"/>
    <n v="0"/>
    <n v="0"/>
    <n v="0"/>
    <n v="0"/>
    <n v="0"/>
    <n v="0"/>
    <n v="0"/>
    <n v="0"/>
    <n v="0"/>
    <n v="0"/>
    <n v="0"/>
    <n v="0"/>
    <n v="0"/>
  </r>
  <r>
    <x v="353"/>
    <x v="10"/>
    <x v="8"/>
    <n v="0"/>
    <n v="0"/>
    <n v="0"/>
    <n v="0"/>
    <n v="0"/>
    <n v="0"/>
    <n v="0"/>
    <n v="0"/>
    <n v="0"/>
    <n v="0"/>
    <n v="0"/>
    <n v="0"/>
    <n v="0"/>
    <n v="0"/>
    <n v="0"/>
    <n v="0"/>
    <n v="0"/>
    <n v="0"/>
    <n v="0"/>
    <n v="0"/>
    <n v="0"/>
    <n v="0"/>
    <n v="0"/>
    <n v="0"/>
    <n v="0"/>
    <n v="0"/>
    <n v="0"/>
  </r>
  <r>
    <x v="354"/>
    <x v="7"/>
    <x v="7"/>
    <n v="0"/>
    <n v="0"/>
    <n v="0"/>
    <n v="0"/>
    <n v="0"/>
    <n v="0"/>
    <n v="0"/>
    <n v="0"/>
    <n v="0"/>
    <n v="0"/>
    <n v="0"/>
    <n v="0"/>
    <n v="0"/>
    <n v="0"/>
    <n v="0"/>
    <n v="0"/>
    <n v="0"/>
    <n v="0"/>
    <n v="0"/>
    <n v="0"/>
    <n v="0"/>
    <n v="0"/>
    <n v="0"/>
    <n v="0"/>
    <n v="0"/>
    <n v="0"/>
    <n v="0"/>
  </r>
  <r>
    <x v="355"/>
    <x v="1"/>
    <x v="1"/>
    <n v="0"/>
    <n v="0"/>
    <n v="0"/>
    <n v="0"/>
    <n v="0"/>
    <n v="0"/>
    <n v="0"/>
    <n v="0"/>
    <n v="0"/>
    <n v="0"/>
    <n v="0"/>
    <n v="0"/>
    <n v="0"/>
    <n v="0"/>
    <n v="0"/>
    <n v="0"/>
    <n v="0"/>
    <n v="0"/>
    <n v="0"/>
    <n v="0"/>
    <n v="0"/>
    <n v="0"/>
    <n v="0"/>
    <n v="0"/>
    <n v="0"/>
    <n v="0"/>
    <n v="0"/>
  </r>
  <r>
    <x v="356"/>
    <x v="3"/>
    <x v="7"/>
    <n v="89.7"/>
    <n v="144.19999999999999"/>
    <n v="113.4"/>
    <n v="47.4"/>
    <n v="59.7"/>
    <n v="36.4"/>
    <n v="49.2"/>
    <n v="37.700000000000003"/>
    <n v="36.1"/>
    <n v="49.2"/>
    <n v="132"/>
    <n v="166.1"/>
    <n v="961.1"/>
    <n v="3"/>
    <n v="0"/>
    <n v="5"/>
    <n v="3.7"/>
    <n v="3.5"/>
    <n v="2.2999999999999998"/>
    <n v="5"/>
    <n v="4.7"/>
    <n v="3.9"/>
    <n v="4.7"/>
    <n v="4.1500000000000004"/>
    <n v="1.55"/>
    <n v="41.499999999999993"/>
    <n v="1002.6"/>
  </r>
  <r>
    <x v="357"/>
    <x v="6"/>
    <x v="3"/>
    <n v="0"/>
    <n v="0"/>
    <n v="0"/>
    <n v="0"/>
    <n v="0"/>
    <n v="0"/>
    <n v="0"/>
    <n v="0"/>
    <n v="0"/>
    <n v="0"/>
    <n v="0"/>
    <n v="0"/>
    <n v="0"/>
    <n v="0"/>
    <n v="0"/>
    <n v="0"/>
    <n v="0"/>
    <n v="0"/>
    <n v="0"/>
    <n v="0"/>
    <n v="0"/>
    <n v="0"/>
    <n v="0"/>
    <n v="0"/>
    <n v="0"/>
    <n v="0"/>
    <n v="0"/>
  </r>
  <r>
    <x v="358"/>
    <x v="4"/>
    <x v="8"/>
    <n v="0"/>
    <n v="0"/>
    <n v="0"/>
    <n v="0"/>
    <n v="0"/>
    <n v="0"/>
    <n v="0"/>
    <n v="0"/>
    <n v="0"/>
    <n v="0"/>
    <n v="0"/>
    <n v="0"/>
    <n v="0"/>
    <n v="0"/>
    <n v="0"/>
    <n v="0"/>
    <n v="0"/>
    <n v="0"/>
    <n v="0"/>
    <n v="0"/>
    <n v="0"/>
    <n v="0"/>
    <n v="0"/>
    <n v="0"/>
    <n v="0"/>
    <n v="0"/>
    <n v="0"/>
  </r>
  <r>
    <x v="359"/>
    <x v="11"/>
    <x v="4"/>
    <n v="0"/>
    <n v="0"/>
    <n v="0"/>
    <n v="0"/>
    <n v="0"/>
    <n v="0"/>
    <n v="0"/>
    <n v="0"/>
    <n v="0"/>
    <n v="0"/>
    <n v="0"/>
    <n v="0"/>
    <n v="0"/>
    <n v="0"/>
    <n v="0"/>
    <n v="0"/>
    <n v="0"/>
    <n v="0"/>
    <n v="0"/>
    <n v="0"/>
    <n v="0"/>
    <n v="0"/>
    <n v="0"/>
    <n v="0"/>
    <n v="0"/>
    <n v="0"/>
    <n v="0"/>
  </r>
  <r>
    <x v="360"/>
    <x v="13"/>
    <x v="0"/>
    <n v="107.7"/>
    <n v="111.5"/>
    <n v="176.4"/>
    <n v="147.30000000000001"/>
    <n v="134"/>
    <n v="167.1"/>
    <n v="172.6"/>
    <n v="307.10000000000002"/>
    <n v="294.8"/>
    <n v="401.1"/>
    <n v="134.05000000000001"/>
    <n v="102.4"/>
    <n v="2256.0500000000006"/>
    <n v="37.5"/>
    <n v="14.2"/>
    <n v="57.3"/>
    <n v="79.8"/>
    <n v="64.7"/>
    <n v="24.6"/>
    <n v="31.1"/>
    <n v="29.2"/>
    <n v="24.1"/>
    <n v="28.9"/>
    <n v="11.95"/>
    <n v="10.35"/>
    <n v="413.70000000000005"/>
    <n v="2669.75"/>
  </r>
  <r>
    <x v="361"/>
    <x v="11"/>
    <x v="2"/>
    <n v="89.6"/>
    <n v="103.3"/>
    <n v="141.6"/>
    <n v="99.3"/>
    <n v="95.4"/>
    <n v="157"/>
    <n v="132.5"/>
    <n v="141.19999999999999"/>
    <n v="135.5"/>
    <n v="184.3"/>
    <n v="91.2"/>
    <n v="63.75"/>
    <n v="1434.65"/>
    <n v="21.4"/>
    <n v="15.7"/>
    <n v="27.9"/>
    <n v="24.3"/>
    <n v="19.8"/>
    <n v="7.9"/>
    <n v="7"/>
    <n v="6.6"/>
    <n v="5.4"/>
    <n v="6.5"/>
    <n v="24.3"/>
    <n v="7.2"/>
    <n v="174"/>
    <n v="1608.6500000000003"/>
  </r>
  <r>
    <x v="362"/>
    <x v="2"/>
    <x v="8"/>
    <n v="0"/>
    <n v="0"/>
    <n v="0"/>
    <n v="0"/>
    <n v="0"/>
    <n v="0"/>
    <n v="0"/>
    <n v="0"/>
    <n v="0"/>
    <n v="0"/>
    <n v="0"/>
    <n v="0"/>
    <n v="0"/>
    <n v="0"/>
    <n v="0"/>
    <n v="0"/>
    <n v="0"/>
    <n v="0"/>
    <n v="0"/>
    <n v="0"/>
    <n v="0"/>
    <n v="0"/>
    <n v="0"/>
    <n v="0"/>
    <n v="0"/>
    <n v="0"/>
    <n v="0"/>
  </r>
  <r>
    <x v="363"/>
    <x v="8"/>
    <x v="4"/>
    <n v="0"/>
    <n v="0"/>
    <n v="0"/>
    <n v="0"/>
    <n v="0"/>
    <n v="0"/>
    <n v="0"/>
    <n v="0"/>
    <n v="0"/>
    <n v="0"/>
    <n v="0"/>
    <n v="0"/>
    <n v="0"/>
    <n v="0"/>
    <n v="0"/>
    <n v="0"/>
    <n v="0"/>
    <n v="0"/>
    <n v="0"/>
    <n v="0"/>
    <n v="0"/>
    <n v="0"/>
    <n v="0"/>
    <n v="0"/>
    <n v="0"/>
    <n v="0"/>
    <n v="0"/>
  </r>
  <r>
    <x v="364"/>
    <x v="4"/>
    <x v="2"/>
    <n v="0"/>
    <n v="0"/>
    <n v="0"/>
    <n v="0"/>
    <n v="0"/>
    <n v="0"/>
    <n v="0"/>
    <n v="0"/>
    <n v="0"/>
    <n v="0"/>
    <n v="0"/>
    <n v="0"/>
    <n v="0"/>
    <n v="0"/>
    <n v="0"/>
    <n v="0"/>
    <n v="0"/>
    <n v="0"/>
    <n v="0"/>
    <n v="0"/>
    <n v="0"/>
    <n v="0"/>
    <n v="0"/>
    <n v="0"/>
    <n v="0"/>
    <n v="0"/>
    <n v="0"/>
  </r>
  <r>
    <x v="365"/>
    <x v="11"/>
    <x v="5"/>
    <n v="0"/>
    <n v="0"/>
    <n v="0"/>
    <n v="0"/>
    <n v="0"/>
    <n v="0"/>
    <n v="0"/>
    <n v="0"/>
    <n v="0"/>
    <n v="0"/>
    <n v="0"/>
    <n v="0"/>
    <n v="0"/>
    <n v="0"/>
    <n v="0"/>
    <n v="0"/>
    <n v="0"/>
    <n v="0"/>
    <n v="0"/>
    <n v="0"/>
    <n v="0"/>
    <n v="0"/>
    <n v="0"/>
    <n v="0"/>
    <n v="0"/>
    <n v="0"/>
    <n v="0"/>
  </r>
  <r>
    <x v="366"/>
    <x v="0"/>
    <x v="6"/>
    <n v="108.3"/>
    <n v="115.6"/>
    <n v="114.7"/>
    <n v="69.900000000000006"/>
    <n v="69.8"/>
    <n v="109"/>
    <n v="127.8"/>
    <n v="57.4"/>
    <n v="55"/>
    <n v="74.900000000000006"/>
    <n v="0"/>
    <n v="0"/>
    <n v="902.39999999999986"/>
    <n v="81.8"/>
    <n v="81.400000000000006"/>
    <n v="100.4"/>
    <n v="101.6"/>
    <n v="95"/>
    <n v="82.7"/>
    <n v="66.7"/>
    <n v="62.7"/>
    <n v="51.6"/>
    <n v="62.1"/>
    <n v="0"/>
    <n v="0"/>
    <n v="786.00000000000023"/>
    <n v="1688.3999999999999"/>
  </r>
  <r>
    <x v="367"/>
    <x v="6"/>
    <x v="3"/>
    <n v="0"/>
    <n v="0"/>
    <n v="0"/>
    <n v="0"/>
    <n v="0"/>
    <n v="0"/>
    <n v="0"/>
    <n v="0"/>
    <n v="0"/>
    <n v="0"/>
    <n v="0"/>
    <n v="0"/>
    <n v="0"/>
    <n v="0"/>
    <n v="0"/>
    <n v="0"/>
    <n v="0"/>
    <n v="0"/>
    <n v="0"/>
    <n v="0"/>
    <n v="0"/>
    <n v="0"/>
    <n v="0"/>
    <n v="0"/>
    <n v="0"/>
    <n v="0"/>
    <n v="0"/>
  </r>
  <r>
    <x v="368"/>
    <x v="7"/>
    <x v="5"/>
    <n v="0"/>
    <n v="0"/>
    <n v="0"/>
    <n v="0"/>
    <n v="0"/>
    <n v="0"/>
    <n v="0"/>
    <n v="0"/>
    <n v="0"/>
    <n v="0"/>
    <n v="0"/>
    <n v="0"/>
    <n v="0"/>
    <n v="0"/>
    <n v="0"/>
    <n v="0"/>
    <n v="0"/>
    <n v="0"/>
    <n v="0"/>
    <n v="0"/>
    <n v="0"/>
    <n v="0"/>
    <n v="0"/>
    <n v="0"/>
    <n v="0"/>
    <n v="0"/>
    <n v="0"/>
  </r>
  <r>
    <x v="369"/>
    <x v="10"/>
    <x v="5"/>
    <n v="0"/>
    <n v="0"/>
    <n v="0"/>
    <n v="0"/>
    <n v="0"/>
    <n v="0"/>
    <n v="0"/>
    <n v="0"/>
    <n v="0"/>
    <n v="0"/>
    <n v="0"/>
    <n v="0"/>
    <n v="0"/>
    <n v="0"/>
    <n v="0"/>
    <n v="0"/>
    <n v="0"/>
    <n v="0"/>
    <n v="0"/>
    <n v="0"/>
    <n v="0"/>
    <n v="0"/>
    <n v="0"/>
    <n v="0"/>
    <n v="0"/>
    <n v="0"/>
    <n v="0"/>
  </r>
  <r>
    <x v="370"/>
    <x v="3"/>
    <x v="5"/>
    <n v="0"/>
    <n v="0"/>
    <n v="0"/>
    <n v="0"/>
    <n v="0"/>
    <n v="0"/>
    <n v="0"/>
    <n v="0"/>
    <n v="0"/>
    <n v="0"/>
    <n v="0"/>
    <n v="0"/>
    <n v="0"/>
    <n v="0"/>
    <n v="0"/>
    <n v="0"/>
    <n v="0"/>
    <n v="0"/>
    <n v="0"/>
    <n v="0"/>
    <n v="0"/>
    <n v="0"/>
    <n v="0"/>
    <n v="0"/>
    <n v="0"/>
    <n v="0"/>
    <n v="0"/>
  </r>
  <r>
    <x v="371"/>
    <x v="7"/>
    <x v="2"/>
    <n v="0"/>
    <n v="0"/>
    <n v="0"/>
    <n v="0"/>
    <n v="0"/>
    <n v="0"/>
    <n v="0"/>
    <n v="0"/>
    <n v="0"/>
    <n v="0"/>
    <n v="0"/>
    <n v="0"/>
    <n v="0"/>
    <n v="0"/>
    <n v="0"/>
    <n v="0"/>
    <n v="0"/>
    <n v="0"/>
    <n v="0"/>
    <n v="0"/>
    <n v="0"/>
    <n v="0"/>
    <n v="0"/>
    <n v="0"/>
    <n v="0"/>
    <n v="0"/>
    <n v="0"/>
  </r>
  <r>
    <x v="372"/>
    <x v="7"/>
    <x v="3"/>
    <n v="193.7"/>
    <n v="136.1"/>
    <n v="179.3"/>
    <n v="163.5"/>
    <n v="165.8"/>
    <n v="216.1"/>
    <n v="184.9"/>
    <n v="189.1"/>
    <n v="181.5"/>
    <n v="246.9"/>
    <n v="54.75"/>
    <n v="19.850000000000001"/>
    <n v="1931.4999999999998"/>
    <n v="6.2"/>
    <n v="8.5"/>
    <n v="5.0999999999999996"/>
    <n v="1"/>
    <n v="6.6"/>
    <n v="0"/>
    <n v="0"/>
    <n v="0"/>
    <n v="0"/>
    <n v="0"/>
    <n v="7.5"/>
    <n v="8.6"/>
    <n v="43.5"/>
    <n v="1974.9999999999995"/>
  </r>
  <r>
    <x v="373"/>
    <x v="0"/>
    <x v="5"/>
    <n v="159.4"/>
    <n v="188.9"/>
    <n v="114"/>
    <n v="175.6"/>
    <n v="151.80000000000001"/>
    <n v="161"/>
    <n v="157.80000000000001"/>
    <n v="149.80000000000001"/>
    <n v="143.69999999999999"/>
    <n v="195.5"/>
    <n v="32.950000000000003"/>
    <n v="26.1"/>
    <n v="1656.55"/>
    <n v="7.1"/>
    <n v="24.1"/>
    <n v="30"/>
    <n v="20"/>
    <n v="50.1"/>
    <n v="49.8"/>
    <n v="25.4"/>
    <n v="23.9"/>
    <n v="19.600000000000001"/>
    <n v="23.7"/>
    <n v="84.25"/>
    <n v="80.8"/>
    <n v="438.75000000000006"/>
    <n v="2095.2999999999997"/>
  </r>
  <r>
    <x v="374"/>
    <x v="1"/>
    <x v="6"/>
    <n v="0"/>
    <n v="0"/>
    <n v="0"/>
    <n v="0"/>
    <n v="0"/>
    <n v="0"/>
    <n v="0"/>
    <n v="0"/>
    <n v="0"/>
    <n v="0"/>
    <n v="0"/>
    <n v="0"/>
    <n v="0"/>
    <n v="0"/>
    <n v="0"/>
    <n v="0"/>
    <n v="0"/>
    <n v="0"/>
    <n v="0"/>
    <n v="0"/>
    <n v="0"/>
    <n v="0"/>
    <n v="0"/>
    <n v="0"/>
    <n v="0"/>
    <n v="0"/>
    <n v="0"/>
  </r>
  <r>
    <x v="375"/>
    <x v="7"/>
    <x v="0"/>
    <n v="15.3"/>
    <n v="76.400000000000006"/>
    <n v="106.4"/>
    <n v="168.7"/>
    <n v="160.9"/>
    <n v="153.6"/>
    <n v="152.30000000000001"/>
    <n v="247.2"/>
    <n v="237.3"/>
    <n v="322.89999999999998"/>
    <n v="136.44999999999999"/>
    <n v="71.949999999999989"/>
    <n v="1849.4"/>
    <n v="0"/>
    <n v="2"/>
    <n v="0"/>
    <n v="0.1"/>
    <n v="0.6"/>
    <n v="1.8"/>
    <n v="36.1"/>
    <n v="33.9"/>
    <n v="27.9"/>
    <n v="33.6"/>
    <n v="8.25"/>
    <n v="16.55"/>
    <n v="160.80000000000001"/>
    <n v="2010.1999999999998"/>
  </r>
  <r>
    <x v="376"/>
    <x v="12"/>
    <x v="0"/>
    <n v="52.5"/>
    <n v="59.2"/>
    <n v="67.099999999999994"/>
    <n v="45.4"/>
    <n v="38"/>
    <n v="67.900000000000006"/>
    <n v="46"/>
    <n v="49.7"/>
    <n v="47.6"/>
    <n v="64.8"/>
    <n v="83.75"/>
    <n v="92.9"/>
    <n v="714.85"/>
    <n v="101.5"/>
    <n v="64.900000000000006"/>
    <n v="79.5"/>
    <n v="101.5"/>
    <n v="102"/>
    <n v="92.2"/>
    <n v="60.1"/>
    <n v="56.5"/>
    <n v="46.5"/>
    <n v="55.9"/>
    <n v="14.3"/>
    <n v="5.2"/>
    <n v="780.1"/>
    <n v="1494.95"/>
  </r>
  <r>
    <x v="377"/>
    <x v="4"/>
    <x v="0"/>
    <n v="0"/>
    <n v="0"/>
    <n v="0"/>
    <n v="0"/>
    <n v="0"/>
    <n v="0"/>
    <n v="0"/>
    <n v="0"/>
    <n v="0"/>
    <n v="0"/>
    <n v="0"/>
    <n v="0"/>
    <n v="0"/>
    <n v="0"/>
    <n v="0"/>
    <n v="0"/>
    <n v="0"/>
    <n v="0"/>
    <n v="0"/>
    <n v="0"/>
    <n v="0"/>
    <n v="0"/>
    <n v="0"/>
    <n v="0"/>
    <n v="0"/>
    <n v="0"/>
    <n v="0"/>
  </r>
  <r>
    <x v="378"/>
    <x v="9"/>
    <x v="4"/>
    <n v="0"/>
    <n v="0"/>
    <n v="0"/>
    <n v="0"/>
    <n v="0"/>
    <n v="0"/>
    <n v="0"/>
    <n v="0"/>
    <n v="0"/>
    <n v="0"/>
    <n v="0"/>
    <n v="0"/>
    <n v="0"/>
    <n v="0"/>
    <n v="0"/>
    <n v="0"/>
    <n v="0"/>
    <n v="0"/>
    <n v="0"/>
    <n v="0"/>
    <n v="0"/>
    <n v="0"/>
    <n v="0"/>
    <n v="0"/>
    <n v="0"/>
    <n v="0"/>
    <n v="0"/>
  </r>
  <r>
    <x v="379"/>
    <x v="6"/>
    <x v="2"/>
    <n v="0"/>
    <n v="0"/>
    <n v="0"/>
    <n v="0"/>
    <n v="0"/>
    <n v="0"/>
    <n v="0"/>
    <n v="0"/>
    <n v="0"/>
    <n v="0"/>
    <n v="0"/>
    <n v="0"/>
    <n v="0"/>
    <n v="0"/>
    <n v="0"/>
    <n v="0"/>
    <n v="0"/>
    <n v="0"/>
    <n v="0"/>
    <n v="0"/>
    <n v="0"/>
    <n v="0"/>
    <n v="0"/>
    <n v="0"/>
    <n v="0"/>
    <n v="0"/>
    <n v="0"/>
  </r>
  <r>
    <x v="380"/>
    <x v="6"/>
    <x v="1"/>
    <n v="0"/>
    <n v="0"/>
    <n v="0"/>
    <n v="0"/>
    <n v="0"/>
    <n v="0"/>
    <n v="0"/>
    <n v="0"/>
    <n v="0"/>
    <n v="0"/>
    <n v="0"/>
    <n v="0"/>
    <n v="0"/>
    <n v="0"/>
    <n v="0"/>
    <n v="0"/>
    <n v="0"/>
    <n v="0"/>
    <n v="0"/>
    <n v="0"/>
    <n v="0"/>
    <n v="0"/>
    <n v="0"/>
    <n v="0"/>
    <n v="0"/>
    <n v="0"/>
    <n v="0"/>
  </r>
  <r>
    <x v="381"/>
    <x v="8"/>
    <x v="5"/>
    <n v="0"/>
    <n v="0"/>
    <n v="0"/>
    <n v="0"/>
    <n v="0"/>
    <n v="0"/>
    <n v="0"/>
    <n v="0"/>
    <n v="0"/>
    <n v="0"/>
    <n v="0"/>
    <n v="0"/>
    <n v="0"/>
    <n v="0"/>
    <n v="0"/>
    <n v="0"/>
    <n v="0"/>
    <n v="0"/>
    <n v="0"/>
    <n v="0"/>
    <n v="0"/>
    <n v="0"/>
    <n v="0"/>
    <n v="0"/>
    <n v="0"/>
    <n v="0"/>
    <n v="0"/>
  </r>
  <r>
    <x v="382"/>
    <x v="2"/>
    <x v="7"/>
    <n v="0"/>
    <n v="0"/>
    <n v="0"/>
    <n v="0"/>
    <n v="4.8"/>
    <n v="23.8"/>
    <n v="16.7"/>
    <n v="0"/>
    <n v="0"/>
    <n v="0"/>
    <n v="125.35"/>
    <n v="145.55000000000001"/>
    <n v="316.2"/>
    <n v="0"/>
    <n v="0"/>
    <n v="0"/>
    <n v="0"/>
    <n v="93.8"/>
    <n v="134.4"/>
    <n v="130.69999999999999"/>
    <n v="122.9"/>
    <n v="101.1"/>
    <n v="121.7"/>
    <n v="3.8"/>
    <n v="4.3"/>
    <n v="712.69999999999993"/>
    <n v="1028.8999999999999"/>
  </r>
  <r>
    <x v="383"/>
    <x v="2"/>
    <x v="6"/>
    <n v="75.599999999999994"/>
    <n v="126"/>
    <n v="122.3"/>
    <n v="42.2"/>
    <n v="31.9"/>
    <n v="1.1000000000000001"/>
    <n v="0"/>
    <n v="0"/>
    <n v="0"/>
    <n v="0"/>
    <n v="69.5"/>
    <n v="103.1"/>
    <n v="571.69999999999993"/>
    <n v="96"/>
    <n v="49.1"/>
    <n v="41.1"/>
    <n v="106.6"/>
    <n v="76"/>
    <n v="27"/>
    <n v="0"/>
    <n v="0"/>
    <n v="0"/>
    <n v="0"/>
    <n v="6.75"/>
    <n v="2"/>
    <n v="404.54999999999995"/>
    <n v="976.25"/>
  </r>
  <r>
    <x v="384"/>
    <x v="8"/>
    <x v="4"/>
    <n v="0"/>
    <n v="0"/>
    <n v="0"/>
    <n v="0"/>
    <n v="0"/>
    <n v="0"/>
    <n v="0"/>
    <n v="0"/>
    <n v="0"/>
    <n v="0"/>
    <n v="0"/>
    <n v="0"/>
    <n v="0"/>
    <n v="0"/>
    <n v="0"/>
    <n v="0"/>
    <n v="0"/>
    <n v="0"/>
    <n v="0"/>
    <n v="0"/>
    <n v="0"/>
    <n v="0"/>
    <n v="0"/>
    <n v="0"/>
    <n v="0"/>
    <n v="0"/>
    <n v="0"/>
  </r>
  <r>
    <x v="385"/>
    <x v="3"/>
    <x v="2"/>
    <n v="66.099999999999994"/>
    <n v="80.099999999999994"/>
    <n v="61.5"/>
    <n v="21.4"/>
    <n v="38.1"/>
    <n v="0"/>
    <n v="0"/>
    <n v="0"/>
    <n v="0"/>
    <n v="0"/>
    <n v="111.8"/>
    <n v="80.699999999999989"/>
    <n v="459.7"/>
    <n v="107.1"/>
    <n v="103.9"/>
    <n v="50.9"/>
    <n v="19.7"/>
    <n v="24.7"/>
    <n v="0"/>
    <n v="0"/>
    <n v="0"/>
    <n v="0"/>
    <n v="0"/>
    <n v="10.5"/>
    <n v="3.9"/>
    <n v="320.69999999999993"/>
    <n v="780.4"/>
  </r>
  <r>
    <x v="386"/>
    <x v="2"/>
    <x v="8"/>
    <n v="0"/>
    <n v="0"/>
    <n v="0"/>
    <n v="0"/>
    <n v="0"/>
    <n v="0"/>
    <n v="0"/>
    <n v="0"/>
    <n v="0"/>
    <n v="0"/>
    <n v="0"/>
    <n v="0"/>
    <n v="0"/>
    <n v="0"/>
    <n v="0"/>
    <n v="0"/>
    <n v="0"/>
    <n v="0"/>
    <n v="0"/>
    <n v="0"/>
    <n v="0"/>
    <n v="0"/>
    <n v="0"/>
    <n v="0"/>
    <n v="0"/>
    <n v="0"/>
    <n v="0"/>
  </r>
  <r>
    <x v="387"/>
    <x v="4"/>
    <x v="3"/>
    <n v="0"/>
    <n v="0"/>
    <n v="0"/>
    <n v="0"/>
    <n v="0"/>
    <n v="0"/>
    <n v="0"/>
    <n v="0"/>
    <n v="0"/>
    <n v="0"/>
    <n v="0"/>
    <n v="0"/>
    <n v="0"/>
    <n v="0"/>
    <n v="0"/>
    <n v="0"/>
    <n v="0"/>
    <n v="0"/>
    <n v="0"/>
    <n v="0"/>
    <n v="0"/>
    <n v="0"/>
    <n v="0"/>
    <n v="0"/>
    <n v="0"/>
    <n v="0"/>
    <n v="0"/>
  </r>
  <r>
    <x v="388"/>
    <x v="9"/>
    <x v="3"/>
    <n v="0"/>
    <n v="0"/>
    <n v="0"/>
    <n v="0"/>
    <n v="0"/>
    <n v="0"/>
    <n v="0"/>
    <n v="0"/>
    <n v="0"/>
    <n v="0"/>
    <n v="0"/>
    <n v="0"/>
    <n v="0"/>
    <n v="0"/>
    <n v="0"/>
    <n v="0"/>
    <n v="0"/>
    <n v="0"/>
    <n v="0"/>
    <n v="0"/>
    <n v="0"/>
    <n v="0"/>
    <n v="0"/>
    <n v="0"/>
    <n v="0"/>
    <n v="0"/>
    <n v="0"/>
  </r>
  <r>
    <x v="389"/>
    <x v="12"/>
    <x v="2"/>
    <n v="0"/>
    <n v="0"/>
    <n v="0"/>
    <n v="0"/>
    <n v="0"/>
    <n v="0"/>
    <n v="0"/>
    <n v="0"/>
    <n v="0"/>
    <n v="0"/>
    <n v="0"/>
    <n v="0"/>
    <n v="0"/>
    <n v="0"/>
    <n v="0"/>
    <n v="0"/>
    <n v="0"/>
    <n v="0"/>
    <n v="0"/>
    <n v="0"/>
    <n v="0"/>
    <n v="0"/>
    <n v="0"/>
    <n v="0"/>
    <n v="0"/>
    <n v="0"/>
    <n v="0"/>
  </r>
  <r>
    <x v="390"/>
    <x v="7"/>
    <x v="7"/>
    <n v="0"/>
    <n v="0"/>
    <n v="0"/>
    <n v="0"/>
    <n v="0"/>
    <n v="0"/>
    <n v="0"/>
    <n v="0"/>
    <n v="0"/>
    <n v="0"/>
    <n v="0"/>
    <n v="0"/>
    <n v="0"/>
    <n v="0"/>
    <n v="0"/>
    <n v="0"/>
    <n v="0"/>
    <n v="0"/>
    <n v="0"/>
    <n v="0"/>
    <n v="0"/>
    <n v="0"/>
    <n v="0"/>
    <n v="0"/>
    <n v="0"/>
    <n v="0"/>
    <n v="0"/>
  </r>
  <r>
    <x v="391"/>
    <x v="5"/>
    <x v="2"/>
    <n v="0"/>
    <n v="0"/>
    <n v="0"/>
    <n v="0"/>
    <n v="0"/>
    <n v="0"/>
    <n v="0"/>
    <n v="0"/>
    <n v="0"/>
    <n v="0"/>
    <n v="0"/>
    <n v="0"/>
    <n v="0"/>
    <n v="0"/>
    <n v="0"/>
    <n v="0"/>
    <n v="0"/>
    <n v="0"/>
    <n v="0"/>
    <n v="0"/>
    <n v="0"/>
    <n v="0"/>
    <n v="0"/>
    <n v="0"/>
    <n v="0"/>
    <n v="0"/>
    <n v="0"/>
  </r>
  <r>
    <x v="392"/>
    <x v="0"/>
    <x v="3"/>
    <n v="0"/>
    <n v="0"/>
    <n v="0"/>
    <n v="0"/>
    <n v="0"/>
    <n v="0"/>
    <n v="0"/>
    <n v="0"/>
    <n v="0"/>
    <n v="0"/>
    <n v="0"/>
    <n v="0"/>
    <n v="0"/>
    <n v="0"/>
    <n v="0"/>
    <n v="0"/>
    <n v="0"/>
    <n v="0"/>
    <n v="0"/>
    <n v="0"/>
    <n v="0"/>
    <n v="0"/>
    <n v="0"/>
    <n v="0"/>
    <n v="0"/>
    <n v="0"/>
    <n v="0"/>
  </r>
  <r>
    <x v="393"/>
    <x v="5"/>
    <x v="8"/>
    <n v="0"/>
    <n v="40.1"/>
    <n v="119.5"/>
    <n v="123.7"/>
    <n v="35.700000000000003"/>
    <n v="111"/>
    <n v="114.3"/>
    <n v="24.1"/>
    <n v="23"/>
    <n v="31.3"/>
    <n v="70"/>
    <n v="46"/>
    <n v="738.69999999999993"/>
    <n v="0"/>
    <n v="34.6"/>
    <n v="35.799999999999997"/>
    <n v="33"/>
    <n v="48.1"/>
    <n v="26.9"/>
    <n v="13.5"/>
    <n v="12.7"/>
    <n v="10.4"/>
    <n v="12.6"/>
    <n v="11.25"/>
    <n v="10.9"/>
    <n v="249.75"/>
    <n v="988.44999999999993"/>
  </r>
  <r>
    <x v="394"/>
    <x v="12"/>
    <x v="1"/>
    <n v="0"/>
    <n v="0"/>
    <n v="0"/>
    <n v="0"/>
    <n v="0"/>
    <n v="0"/>
    <n v="0"/>
    <n v="0"/>
    <n v="0"/>
    <n v="0"/>
    <n v="0"/>
    <n v="0"/>
    <n v="0"/>
    <n v="0"/>
    <n v="0"/>
    <n v="0"/>
    <n v="0"/>
    <n v="0"/>
    <n v="0"/>
    <n v="0"/>
    <n v="0"/>
    <n v="0"/>
    <n v="0"/>
    <n v="0"/>
    <n v="0"/>
    <n v="0"/>
    <n v="0"/>
  </r>
  <r>
    <x v="395"/>
    <x v="1"/>
    <x v="4"/>
    <n v="0"/>
    <n v="0"/>
    <n v="0"/>
    <n v="0"/>
    <n v="0"/>
    <n v="0"/>
    <n v="0"/>
    <n v="0"/>
    <n v="0"/>
    <n v="0"/>
    <n v="0"/>
    <n v="0"/>
    <n v="0"/>
    <n v="0"/>
    <n v="0"/>
    <n v="0"/>
    <n v="0"/>
    <n v="0"/>
    <n v="0"/>
    <n v="0"/>
    <n v="0"/>
    <n v="0"/>
    <n v="0"/>
    <n v="0"/>
    <n v="0"/>
    <n v="0"/>
    <n v="0"/>
  </r>
  <r>
    <x v="396"/>
    <x v="3"/>
    <x v="2"/>
    <n v="0"/>
    <n v="0"/>
    <n v="0"/>
    <n v="0"/>
    <n v="0"/>
    <n v="0"/>
    <n v="0"/>
    <n v="0"/>
    <n v="0"/>
    <n v="0"/>
    <n v="0"/>
    <n v="0"/>
    <n v="0"/>
    <n v="0"/>
    <n v="0"/>
    <n v="0"/>
    <n v="0"/>
    <n v="0"/>
    <n v="0"/>
    <n v="0"/>
    <n v="0"/>
    <n v="0"/>
    <n v="0"/>
    <n v="0"/>
    <n v="0"/>
    <n v="0"/>
    <n v="0"/>
  </r>
  <r>
    <x v="397"/>
    <x v="11"/>
    <x v="3"/>
    <n v="0"/>
    <n v="0"/>
    <n v="0"/>
    <n v="0"/>
    <n v="0"/>
    <n v="0"/>
    <n v="0"/>
    <n v="0"/>
    <n v="0"/>
    <n v="0"/>
    <n v="0"/>
    <n v="0"/>
    <n v="0"/>
    <n v="0"/>
    <n v="0"/>
    <n v="0"/>
    <n v="0"/>
    <n v="0"/>
    <n v="0"/>
    <n v="0"/>
    <n v="0"/>
    <n v="0"/>
    <n v="0"/>
    <n v="0"/>
    <n v="0"/>
    <n v="0"/>
    <n v="0"/>
  </r>
  <r>
    <x v="398"/>
    <x v="4"/>
    <x v="4"/>
    <n v="0"/>
    <n v="0"/>
    <n v="0"/>
    <n v="0"/>
    <n v="0"/>
    <n v="0"/>
    <n v="0"/>
    <n v="0"/>
    <n v="0"/>
    <n v="0"/>
    <n v="0"/>
    <n v="0"/>
    <n v="0"/>
    <n v="0"/>
    <n v="0"/>
    <n v="0"/>
    <n v="0"/>
    <n v="0"/>
    <n v="0"/>
    <n v="0"/>
    <n v="0"/>
    <n v="0"/>
    <n v="0"/>
    <n v="0"/>
    <n v="0"/>
    <n v="0"/>
    <n v="0"/>
  </r>
  <r>
    <x v="399"/>
    <x v="5"/>
    <x v="7"/>
    <n v="0"/>
    <n v="0"/>
    <n v="0"/>
    <n v="0"/>
    <n v="0"/>
    <n v="0"/>
    <n v="0"/>
    <n v="0"/>
    <n v="0"/>
    <n v="0"/>
    <n v="0"/>
    <n v="0"/>
    <n v="0"/>
    <n v="0"/>
    <n v="0"/>
    <n v="0"/>
    <n v="0"/>
    <n v="0"/>
    <n v="0"/>
    <n v="0"/>
    <n v="0"/>
    <n v="0"/>
    <n v="0"/>
    <n v="0"/>
    <n v="0"/>
    <n v="0"/>
    <n v="0"/>
  </r>
  <r>
    <x v="400"/>
    <x v="10"/>
    <x v="6"/>
    <n v="0"/>
    <n v="0"/>
    <n v="0"/>
    <n v="0"/>
    <n v="0"/>
    <n v="0"/>
    <n v="0"/>
    <n v="0"/>
    <n v="0"/>
    <n v="0"/>
    <n v="0"/>
    <n v="0"/>
    <n v="0"/>
    <n v="0"/>
    <n v="0"/>
    <n v="0"/>
    <n v="0"/>
    <n v="0"/>
    <n v="0"/>
    <n v="0"/>
    <n v="0"/>
    <n v="0"/>
    <n v="0"/>
    <n v="0"/>
    <n v="0"/>
    <n v="0"/>
    <n v="0"/>
  </r>
  <r>
    <x v="401"/>
    <x v="0"/>
    <x v="6"/>
    <n v="59.7"/>
    <n v="54.4"/>
    <n v="93.6"/>
    <n v="134.30000000000001"/>
    <n v="69.099999999999994"/>
    <n v="103"/>
    <n v="62.9"/>
    <n v="55.7"/>
    <n v="53.4"/>
    <n v="72.599999999999994"/>
    <n v="0"/>
    <n v="0"/>
    <n v="758.7"/>
    <n v="2.9"/>
    <n v="4"/>
    <n v="21.7"/>
    <n v="15.8"/>
    <n v="13.9"/>
    <n v="7"/>
    <n v="2.4"/>
    <n v="2.2999999999999998"/>
    <n v="1.9"/>
    <n v="2.2999999999999998"/>
    <n v="0"/>
    <n v="0"/>
    <n v="74.200000000000017"/>
    <n v="832.89999999999986"/>
  </r>
  <r>
    <x v="402"/>
    <x v="8"/>
    <x v="0"/>
    <n v="0"/>
    <n v="0"/>
    <n v="0"/>
    <n v="0"/>
    <n v="0"/>
    <n v="0"/>
    <n v="0"/>
    <n v="0"/>
    <n v="0"/>
    <n v="0"/>
    <n v="0"/>
    <n v="0"/>
    <n v="0"/>
    <n v="0"/>
    <n v="0"/>
    <n v="0"/>
    <n v="0"/>
    <n v="0"/>
    <n v="0"/>
    <n v="0"/>
    <n v="0"/>
    <n v="0"/>
    <n v="0"/>
    <n v="0"/>
    <n v="0"/>
    <n v="0"/>
    <n v="0"/>
  </r>
  <r>
    <x v="403"/>
    <x v="3"/>
    <x v="7"/>
    <n v="0"/>
    <n v="0"/>
    <n v="0"/>
    <n v="0"/>
    <n v="0"/>
    <n v="0"/>
    <n v="0"/>
    <n v="0"/>
    <n v="0"/>
    <n v="0"/>
    <n v="0"/>
    <n v="0"/>
    <n v="0"/>
    <n v="0"/>
    <n v="0"/>
    <n v="0"/>
    <n v="0"/>
    <n v="0"/>
    <n v="0"/>
    <n v="0"/>
    <n v="0"/>
    <n v="0"/>
    <n v="0"/>
    <n v="0"/>
    <n v="0"/>
    <n v="0"/>
    <n v="0"/>
  </r>
  <r>
    <x v="404"/>
    <x v="7"/>
    <x v="8"/>
    <n v="45.6"/>
    <n v="74.400000000000006"/>
    <n v="61.6"/>
    <n v="27.9"/>
    <n v="46.4"/>
    <n v="56.3"/>
    <n v="55.7"/>
    <n v="104.4"/>
    <n v="100.2"/>
    <n v="136.30000000000001"/>
    <n v="152.55000000000001"/>
    <n v="71.25"/>
    <n v="932.59999999999991"/>
    <n v="75"/>
    <n v="46.3"/>
    <n v="76.3"/>
    <n v="108.3"/>
    <n v="89.5"/>
    <n v="60.6"/>
    <n v="59.1"/>
    <n v="55.6"/>
    <n v="45.7"/>
    <n v="55"/>
    <n v="12.2"/>
    <n v="0.85"/>
    <n v="684.45000000000016"/>
    <n v="1617.0499999999995"/>
  </r>
  <r>
    <x v="405"/>
    <x v="2"/>
    <x v="2"/>
    <n v="0"/>
    <n v="0"/>
    <n v="0"/>
    <n v="0"/>
    <n v="0"/>
    <n v="0"/>
    <n v="0"/>
    <n v="0"/>
    <n v="0"/>
    <n v="0"/>
    <n v="0"/>
    <n v="0"/>
    <n v="0"/>
    <n v="0"/>
    <n v="0"/>
    <n v="0"/>
    <n v="0"/>
    <n v="0"/>
    <n v="0"/>
    <n v="0"/>
    <n v="0"/>
    <n v="0"/>
    <n v="0"/>
    <n v="0"/>
    <n v="0"/>
    <n v="0"/>
    <n v="0"/>
  </r>
  <r>
    <x v="406"/>
    <x v="11"/>
    <x v="1"/>
    <n v="3.2"/>
    <n v="3.7"/>
    <n v="8.6999999999999993"/>
    <n v="2.9"/>
    <n v="2.1"/>
    <n v="9.6"/>
    <n v="8.8000000000000007"/>
    <n v="10.4"/>
    <n v="9.9"/>
    <n v="13.4"/>
    <n v="15"/>
    <n v="1.75"/>
    <n v="89.45"/>
    <n v="115.8"/>
    <n v="132.6"/>
    <n v="151.30000000000001"/>
    <n v="141.6"/>
    <n v="141.1"/>
    <n v="127.2"/>
    <n v="133.19999999999999"/>
    <n v="125.2"/>
    <n v="103"/>
    <n v="123.9"/>
    <n v="0.1"/>
    <n v="0"/>
    <n v="1295"/>
    <n v="1384.45"/>
  </r>
  <r>
    <x v="407"/>
    <x v="6"/>
    <x v="3"/>
    <n v="0"/>
    <n v="0"/>
    <n v="0"/>
    <n v="0"/>
    <n v="0"/>
    <n v="0"/>
    <n v="0"/>
    <n v="0"/>
    <n v="0"/>
    <n v="0"/>
    <n v="0"/>
    <n v="0"/>
    <n v="0"/>
    <n v="0"/>
    <n v="0"/>
    <n v="0"/>
    <n v="0"/>
    <n v="0"/>
    <n v="0"/>
    <n v="0"/>
    <n v="0"/>
    <n v="0"/>
    <n v="0"/>
    <n v="0"/>
    <n v="0"/>
    <n v="0"/>
    <n v="0"/>
  </r>
  <r>
    <x v="408"/>
    <x v="4"/>
    <x v="6"/>
    <n v="0"/>
    <n v="0"/>
    <n v="0"/>
    <n v="0"/>
    <n v="0"/>
    <n v="0"/>
    <n v="0"/>
    <n v="0"/>
    <n v="0"/>
    <n v="0"/>
    <n v="0"/>
    <n v="0"/>
    <n v="0"/>
    <n v="0"/>
    <n v="0"/>
    <n v="0"/>
    <n v="0"/>
    <n v="0"/>
    <n v="0"/>
    <n v="0"/>
    <n v="0"/>
    <n v="0"/>
    <n v="0"/>
    <n v="0"/>
    <n v="0"/>
    <n v="0"/>
    <n v="0"/>
  </r>
  <r>
    <x v="409"/>
    <x v="5"/>
    <x v="6"/>
    <n v="0"/>
    <n v="0"/>
    <n v="0"/>
    <n v="0"/>
    <n v="0"/>
    <n v="0"/>
    <n v="0"/>
    <n v="0"/>
    <n v="0"/>
    <n v="0"/>
    <n v="0"/>
    <n v="0"/>
    <n v="0"/>
    <n v="0"/>
    <n v="0"/>
    <n v="0"/>
    <n v="0"/>
    <n v="0"/>
    <n v="0"/>
    <n v="0"/>
    <n v="0"/>
    <n v="0"/>
    <n v="0"/>
    <n v="0"/>
    <n v="0"/>
    <n v="0"/>
    <n v="0"/>
  </r>
  <r>
    <x v="410"/>
    <x v="4"/>
    <x v="5"/>
    <n v="0"/>
    <n v="0"/>
    <n v="0"/>
    <n v="0"/>
    <n v="0"/>
    <n v="0"/>
    <n v="0"/>
    <n v="0"/>
    <n v="0"/>
    <n v="0"/>
    <n v="0"/>
    <n v="0"/>
    <n v="0"/>
    <n v="0"/>
    <n v="0"/>
    <n v="0"/>
    <n v="0"/>
    <n v="0"/>
    <n v="0"/>
    <n v="0"/>
    <n v="0"/>
    <n v="0"/>
    <n v="0"/>
    <n v="0"/>
    <n v="0"/>
    <n v="0"/>
    <n v="0"/>
  </r>
  <r>
    <x v="411"/>
    <x v="11"/>
    <x v="1"/>
    <n v="0"/>
    <n v="0"/>
    <n v="0"/>
    <n v="0"/>
    <n v="0"/>
    <n v="0"/>
    <n v="0"/>
    <n v="0"/>
    <n v="0"/>
    <n v="0"/>
    <n v="0"/>
    <n v="0"/>
    <n v="0"/>
    <n v="0"/>
    <n v="0"/>
    <n v="0"/>
    <n v="0"/>
    <n v="0"/>
    <n v="0"/>
    <n v="0"/>
    <n v="0"/>
    <n v="0"/>
    <n v="0"/>
    <n v="0"/>
    <n v="0"/>
    <n v="0"/>
    <n v="0"/>
  </r>
  <r>
    <x v="412"/>
    <x v="4"/>
    <x v="4"/>
    <n v="0"/>
    <n v="0"/>
    <n v="0"/>
    <n v="0"/>
    <n v="0"/>
    <n v="0"/>
    <n v="0"/>
    <n v="0"/>
    <n v="0"/>
    <n v="0"/>
    <n v="0"/>
    <n v="0"/>
    <n v="0"/>
    <n v="0"/>
    <n v="0"/>
    <n v="0"/>
    <n v="0"/>
    <n v="0"/>
    <n v="0"/>
    <n v="0"/>
    <n v="0"/>
    <n v="0"/>
    <n v="0"/>
    <n v="0"/>
    <n v="0"/>
    <n v="0"/>
    <n v="0"/>
  </r>
  <r>
    <x v="413"/>
    <x v="4"/>
    <x v="5"/>
    <n v="0"/>
    <n v="0"/>
    <n v="0"/>
    <n v="0"/>
    <n v="0"/>
    <n v="0"/>
    <n v="0"/>
    <n v="0"/>
    <n v="0"/>
    <n v="0"/>
    <n v="0"/>
    <n v="0"/>
    <n v="0"/>
    <n v="0"/>
    <n v="0"/>
    <n v="0"/>
    <n v="0"/>
    <n v="0"/>
    <n v="0"/>
    <n v="0"/>
    <n v="0"/>
    <n v="0"/>
    <n v="0"/>
    <n v="0"/>
    <n v="0"/>
    <n v="0"/>
    <n v="0"/>
  </r>
  <r>
    <x v="414"/>
    <x v="8"/>
    <x v="8"/>
    <n v="0"/>
    <n v="0"/>
    <n v="0"/>
    <n v="0"/>
    <n v="0"/>
    <n v="0"/>
    <n v="0"/>
    <n v="0"/>
    <n v="0"/>
    <n v="0"/>
    <n v="0"/>
    <n v="0"/>
    <n v="0"/>
    <n v="0"/>
    <n v="0"/>
    <n v="0"/>
    <n v="0"/>
    <n v="0"/>
    <n v="0"/>
    <n v="0"/>
    <n v="0"/>
    <n v="0"/>
    <n v="0"/>
    <n v="0"/>
    <n v="0"/>
    <n v="0"/>
    <n v="0"/>
  </r>
  <r>
    <x v="415"/>
    <x v="9"/>
    <x v="0"/>
    <n v="0"/>
    <n v="0"/>
    <n v="0"/>
    <n v="0"/>
    <n v="0"/>
    <n v="0"/>
    <n v="0"/>
    <n v="0"/>
    <n v="0"/>
    <n v="0"/>
    <n v="0"/>
    <n v="0"/>
    <n v="0"/>
    <n v="0"/>
    <n v="0"/>
    <n v="0"/>
    <n v="0"/>
    <n v="0"/>
    <n v="0"/>
    <n v="0"/>
    <n v="0"/>
    <n v="0"/>
    <n v="0"/>
    <n v="0"/>
    <n v="0"/>
    <n v="0"/>
    <n v="0"/>
  </r>
  <r>
    <x v="416"/>
    <x v="10"/>
    <x v="4"/>
    <n v="0"/>
    <n v="0"/>
    <n v="0"/>
    <n v="0"/>
    <n v="0"/>
    <n v="0"/>
    <n v="0"/>
    <n v="0"/>
    <n v="0"/>
    <n v="0"/>
    <n v="0"/>
    <n v="0"/>
    <n v="0"/>
    <n v="0"/>
    <n v="0"/>
    <n v="0"/>
    <n v="0"/>
    <n v="0"/>
    <n v="0"/>
    <n v="0"/>
    <n v="0"/>
    <n v="0"/>
    <n v="0"/>
    <n v="0"/>
    <n v="0"/>
    <n v="0"/>
    <n v="0"/>
  </r>
  <r>
    <x v="417"/>
    <x v="13"/>
    <x v="3"/>
    <n v="0"/>
    <n v="0"/>
    <n v="0"/>
    <n v="0"/>
    <n v="0"/>
    <n v="0"/>
    <n v="0"/>
    <n v="0"/>
    <n v="0"/>
    <n v="0"/>
    <n v="0"/>
    <n v="0"/>
    <n v="0"/>
    <n v="0"/>
    <n v="0"/>
    <n v="0"/>
    <n v="0"/>
    <n v="0"/>
    <n v="0"/>
    <n v="0"/>
    <n v="0"/>
    <n v="0"/>
    <n v="0"/>
    <n v="0"/>
    <n v="0"/>
    <n v="0"/>
    <n v="0"/>
  </r>
  <r>
    <x v="418"/>
    <x v="9"/>
    <x v="8"/>
    <n v="77"/>
    <n v="85"/>
    <n v="81.099999999999994"/>
    <n v="45.3"/>
    <n v="62.2"/>
    <n v="58.7"/>
    <n v="47.2"/>
    <n v="166"/>
    <n v="159.30000000000001"/>
    <n v="216.7"/>
    <n v="179.75"/>
    <n v="159.65"/>
    <n v="1337.9"/>
    <n v="67.2"/>
    <n v="45"/>
    <n v="62.7"/>
    <n v="90.7"/>
    <n v="90.8"/>
    <n v="75.900000000000006"/>
    <n v="52.9"/>
    <n v="49.7"/>
    <n v="40.9"/>
    <n v="49.2"/>
    <n v="0"/>
    <n v="0"/>
    <n v="625.00000000000011"/>
    <n v="1962.9000000000005"/>
  </r>
  <r>
    <x v="419"/>
    <x v="1"/>
    <x v="5"/>
    <n v="0"/>
    <n v="0"/>
    <n v="0"/>
    <n v="0"/>
    <n v="0"/>
    <n v="0"/>
    <n v="0"/>
    <n v="0"/>
    <n v="0"/>
    <n v="0"/>
    <n v="0"/>
    <n v="0"/>
    <n v="0"/>
    <n v="0"/>
    <n v="0"/>
    <n v="0"/>
    <n v="0"/>
    <n v="0"/>
    <n v="0"/>
    <n v="0"/>
    <n v="0"/>
    <n v="0"/>
    <n v="0"/>
    <n v="0"/>
    <n v="0"/>
    <n v="0"/>
    <n v="0"/>
  </r>
  <r>
    <x v="420"/>
    <x v="4"/>
    <x v="2"/>
    <n v="0"/>
    <n v="0"/>
    <n v="0"/>
    <n v="0"/>
    <n v="0"/>
    <n v="0"/>
    <n v="0"/>
    <n v="0"/>
    <n v="0"/>
    <n v="0"/>
    <n v="0"/>
    <n v="0"/>
    <n v="0"/>
    <n v="0"/>
    <n v="0"/>
    <n v="0"/>
    <n v="0"/>
    <n v="0"/>
    <n v="0"/>
    <n v="0"/>
    <n v="0"/>
    <n v="0"/>
    <n v="0"/>
    <n v="0"/>
    <n v="0"/>
    <n v="0"/>
    <n v="0"/>
  </r>
  <r>
    <x v="421"/>
    <x v="9"/>
    <x v="8"/>
    <n v="0"/>
    <n v="0"/>
    <n v="0"/>
    <n v="0"/>
    <n v="0"/>
    <n v="0"/>
    <n v="0"/>
    <n v="0"/>
    <n v="0"/>
    <n v="0"/>
    <n v="0"/>
    <n v="0"/>
    <n v="0"/>
    <n v="0"/>
    <n v="0"/>
    <n v="0"/>
    <n v="0"/>
    <n v="0"/>
    <n v="0"/>
    <n v="0"/>
    <n v="0"/>
    <n v="0"/>
    <n v="0"/>
    <n v="0"/>
    <n v="0"/>
    <n v="0"/>
    <n v="0"/>
  </r>
  <r>
    <x v="422"/>
    <x v="1"/>
    <x v="2"/>
    <n v="0"/>
    <n v="0"/>
    <n v="0"/>
    <n v="0"/>
    <n v="0"/>
    <n v="0"/>
    <n v="0"/>
    <n v="0"/>
    <n v="0"/>
    <n v="0"/>
    <n v="0"/>
    <n v="0"/>
    <n v="0"/>
    <n v="0"/>
    <n v="0"/>
    <n v="0"/>
    <n v="0"/>
    <n v="0"/>
    <n v="0"/>
    <n v="0"/>
    <n v="0"/>
    <n v="0"/>
    <n v="0"/>
    <n v="0"/>
    <n v="0"/>
    <n v="0"/>
    <n v="0"/>
  </r>
  <r>
    <x v="423"/>
    <x v="11"/>
    <x v="1"/>
    <n v="0"/>
    <n v="0"/>
    <n v="0"/>
    <n v="0"/>
    <n v="0"/>
    <n v="0"/>
    <n v="0"/>
    <n v="0"/>
    <n v="0"/>
    <n v="0"/>
    <n v="0"/>
    <n v="0"/>
    <n v="0"/>
    <n v="0"/>
    <n v="0"/>
    <n v="0"/>
    <n v="0"/>
    <n v="0"/>
    <n v="0"/>
    <n v="0"/>
    <n v="0"/>
    <n v="0"/>
    <n v="0"/>
    <n v="0"/>
    <n v="0"/>
    <n v="0"/>
    <n v="0"/>
  </r>
  <r>
    <x v="424"/>
    <x v="11"/>
    <x v="8"/>
    <n v="0"/>
    <n v="0"/>
    <n v="0"/>
    <n v="0"/>
    <n v="0"/>
    <n v="0"/>
    <n v="0"/>
    <n v="0"/>
    <n v="0"/>
    <n v="0"/>
    <n v="0"/>
    <n v="0"/>
    <n v="0"/>
    <n v="0"/>
    <n v="0"/>
    <n v="0"/>
    <n v="0"/>
    <n v="0"/>
    <n v="0"/>
    <n v="0"/>
    <n v="0"/>
    <n v="0"/>
    <n v="0"/>
    <n v="0"/>
    <n v="0"/>
    <n v="0"/>
    <n v="0"/>
  </r>
  <r>
    <x v="425"/>
    <x v="9"/>
    <x v="4"/>
    <n v="0"/>
    <n v="0"/>
    <n v="0"/>
    <n v="0"/>
    <n v="0"/>
    <n v="0"/>
    <n v="0"/>
    <n v="0"/>
    <n v="0"/>
    <n v="0"/>
    <n v="0"/>
    <n v="0"/>
    <n v="0"/>
    <n v="0"/>
    <n v="0"/>
    <n v="0"/>
    <n v="0"/>
    <n v="0"/>
    <n v="0"/>
    <n v="0"/>
    <n v="0"/>
    <n v="0"/>
    <n v="0"/>
    <n v="0"/>
    <n v="0"/>
    <n v="0"/>
    <n v="0"/>
  </r>
  <r>
    <x v="426"/>
    <x v="10"/>
    <x v="8"/>
    <n v="0"/>
    <n v="0"/>
    <n v="0"/>
    <n v="0"/>
    <n v="0"/>
    <n v="0"/>
    <n v="0"/>
    <n v="0"/>
    <n v="0"/>
    <n v="0"/>
    <n v="0"/>
    <n v="0"/>
    <n v="0"/>
    <n v="0"/>
    <n v="0"/>
    <n v="0"/>
    <n v="0"/>
    <n v="0"/>
    <n v="0"/>
    <n v="0"/>
    <n v="0"/>
    <n v="0"/>
    <n v="0"/>
    <n v="0"/>
    <n v="0"/>
    <n v="0"/>
    <n v="0"/>
  </r>
  <r>
    <x v="427"/>
    <x v="3"/>
    <x v="7"/>
    <n v="0"/>
    <n v="0"/>
    <n v="0"/>
    <n v="0"/>
    <n v="98.9"/>
    <n v="70.8"/>
    <n v="107"/>
    <n v="59.1"/>
    <n v="56.7"/>
    <n v="77.099999999999994"/>
    <n v="43.85"/>
    <n v="24.9"/>
    <n v="538.35"/>
    <n v="0"/>
    <n v="0"/>
    <n v="0"/>
    <n v="0"/>
    <n v="23.6"/>
    <n v="29.3"/>
    <n v="26.2"/>
    <n v="24.6"/>
    <n v="20.3"/>
    <n v="24.4"/>
    <n v="0.75"/>
    <n v="0"/>
    <n v="149.15"/>
    <n v="687.5"/>
  </r>
  <r>
    <x v="428"/>
    <x v="10"/>
    <x v="4"/>
    <n v="0"/>
    <n v="0"/>
    <n v="0"/>
    <n v="0"/>
    <n v="0"/>
    <n v="0"/>
    <n v="0"/>
    <n v="0"/>
    <n v="0"/>
    <n v="0"/>
    <n v="0"/>
    <n v="0"/>
    <n v="0"/>
    <n v="0"/>
    <n v="0"/>
    <n v="0"/>
    <n v="0"/>
    <n v="0"/>
    <n v="0"/>
    <n v="0"/>
    <n v="0"/>
    <n v="0"/>
    <n v="0"/>
    <n v="0"/>
    <n v="0"/>
    <n v="0"/>
    <n v="0"/>
  </r>
  <r>
    <x v="429"/>
    <x v="5"/>
    <x v="3"/>
    <n v="0"/>
    <n v="0"/>
    <n v="0"/>
    <n v="0"/>
    <n v="0"/>
    <n v="0"/>
    <n v="0"/>
    <n v="0"/>
    <n v="0"/>
    <n v="0"/>
    <n v="0"/>
    <n v="0"/>
    <n v="0"/>
    <n v="0"/>
    <n v="0"/>
    <n v="0"/>
    <n v="0"/>
    <n v="0"/>
    <n v="0"/>
    <n v="0"/>
    <n v="0"/>
    <n v="0"/>
    <n v="0"/>
    <n v="0"/>
    <n v="0"/>
    <n v="0"/>
    <n v="0"/>
  </r>
  <r>
    <x v="430"/>
    <x v="3"/>
    <x v="5"/>
    <n v="0"/>
    <n v="0"/>
    <n v="0"/>
    <n v="0"/>
    <n v="0"/>
    <n v="0"/>
    <n v="0"/>
    <n v="0"/>
    <n v="0"/>
    <n v="0"/>
    <n v="0"/>
    <n v="0"/>
    <n v="0"/>
    <n v="0"/>
    <n v="0"/>
    <n v="0"/>
    <n v="0"/>
    <n v="0"/>
    <n v="0"/>
    <n v="0"/>
    <n v="0"/>
    <n v="0"/>
    <n v="0"/>
    <n v="0"/>
    <n v="0"/>
    <n v="0"/>
    <n v="0"/>
  </r>
  <r>
    <x v="431"/>
    <x v="11"/>
    <x v="2"/>
    <n v="112.4"/>
    <n v="143.1"/>
    <n v="202"/>
    <n v="89.8"/>
    <n v="99.6"/>
    <n v="208.2"/>
    <n v="160.1"/>
    <n v="91.6"/>
    <n v="134.80000000000001"/>
    <n v="97.2"/>
    <n v="193.3"/>
    <n v="81.45"/>
    <n v="1613.55"/>
    <n v="7.8"/>
    <n v="10.9"/>
    <n v="7.2"/>
    <n v="10"/>
    <n v="8.9"/>
    <n v="4.7"/>
    <n v="1.9"/>
    <n v="1.8"/>
    <n v="1.5"/>
    <n v="1.8"/>
    <n v="7.95"/>
    <n v="4.3"/>
    <n v="68.749999999999986"/>
    <n v="1682.3000000000002"/>
  </r>
  <r>
    <x v="432"/>
    <x v="0"/>
    <x v="7"/>
    <n v="0"/>
    <n v="0"/>
    <n v="0"/>
    <n v="0"/>
    <n v="0"/>
    <n v="0"/>
    <n v="0"/>
    <n v="0"/>
    <n v="0"/>
    <n v="0"/>
    <n v="0"/>
    <n v="0"/>
    <n v="0"/>
    <n v="0"/>
    <n v="0"/>
    <n v="0"/>
    <n v="0"/>
    <n v="0"/>
    <n v="0"/>
    <n v="0"/>
    <n v="0"/>
    <n v="0"/>
    <n v="0"/>
    <n v="0"/>
    <n v="0"/>
    <n v="0"/>
    <n v="0"/>
  </r>
  <r>
    <x v="433"/>
    <x v="4"/>
    <x v="1"/>
    <n v="0"/>
    <n v="0"/>
    <n v="0"/>
    <n v="0"/>
    <n v="0"/>
    <n v="0"/>
    <n v="0"/>
    <n v="0"/>
    <n v="0"/>
    <n v="0"/>
    <n v="0"/>
    <n v="0"/>
    <n v="0"/>
    <n v="0"/>
    <n v="0"/>
    <n v="0"/>
    <n v="0"/>
    <n v="0"/>
    <n v="0"/>
    <n v="0"/>
    <n v="0"/>
    <n v="0"/>
    <n v="0"/>
    <n v="0"/>
    <n v="0"/>
    <n v="0"/>
    <n v="0"/>
  </r>
  <r>
    <x v="434"/>
    <x v="10"/>
    <x v="1"/>
    <n v="102.5"/>
    <n v="84.7"/>
    <n v="78.599999999999994"/>
    <n v="77.900000000000006"/>
    <n v="85.6"/>
    <n v="95"/>
    <n v="83.6"/>
    <n v="44.6"/>
    <n v="42.7"/>
    <n v="58.1"/>
    <n v="72.2"/>
    <n v="41.2"/>
    <n v="866.70000000000016"/>
    <n v="4.4000000000000004"/>
    <n v="4.0999999999999996"/>
    <n v="4.4000000000000004"/>
    <n v="3"/>
    <n v="0.2"/>
    <n v="0"/>
    <n v="0"/>
    <n v="0"/>
    <n v="0"/>
    <n v="0"/>
    <n v="0"/>
    <n v="0"/>
    <n v="16.100000000000001"/>
    <n v="882.80000000000018"/>
  </r>
  <r>
    <x v="435"/>
    <x v="5"/>
    <x v="4"/>
    <n v="39.799999999999997"/>
    <n v="67"/>
    <n v="39.4"/>
    <n v="29"/>
    <n v="19.899999999999999"/>
    <n v="27.5"/>
    <n v="46.8"/>
    <n v="77.900000000000006"/>
    <n v="74.7"/>
    <n v="101.7"/>
    <n v="65.45"/>
    <n v="70.95"/>
    <n v="660.1"/>
    <n v="97.8"/>
    <n v="67.400000000000006"/>
    <n v="79.599999999999994"/>
    <n v="118"/>
    <n v="120.1"/>
    <n v="48.5"/>
    <n v="107.2"/>
    <n v="100.8"/>
    <n v="82.9"/>
    <n v="99.8"/>
    <n v="4"/>
    <n v="2.7"/>
    <n v="928.8"/>
    <n v="1588.9"/>
  </r>
  <r>
    <x v="436"/>
    <x v="8"/>
    <x v="4"/>
    <n v="34.200000000000003"/>
    <n v="11.9"/>
    <n v="0"/>
    <n v="0"/>
    <n v="0"/>
    <n v="0"/>
    <n v="9.1999999999999993"/>
    <n v="23.2"/>
    <n v="22.2"/>
    <n v="30.2"/>
    <n v="87.6"/>
    <n v="129.65"/>
    <n v="348.15"/>
    <n v="81.099999999999994"/>
    <n v="19.600000000000001"/>
    <n v="0"/>
    <n v="0"/>
    <n v="0"/>
    <n v="0"/>
    <n v="27.9"/>
    <n v="26.2"/>
    <n v="21.6"/>
    <n v="25.9"/>
    <n v="6.75"/>
    <n v="2.35"/>
    <n v="211.39999999999998"/>
    <n v="559.54999999999995"/>
  </r>
  <r>
    <x v="437"/>
    <x v="1"/>
    <x v="3"/>
    <n v="0"/>
    <n v="0"/>
    <n v="0"/>
    <n v="0"/>
    <n v="0"/>
    <n v="0"/>
    <n v="0"/>
    <n v="0"/>
    <n v="0"/>
    <n v="0"/>
    <n v="0"/>
    <n v="0"/>
    <n v="0"/>
    <n v="0"/>
    <n v="0"/>
    <n v="0"/>
    <n v="0"/>
    <n v="0"/>
    <n v="0"/>
    <n v="0"/>
    <n v="0"/>
    <n v="0"/>
    <n v="0"/>
    <n v="0"/>
    <n v="0"/>
    <n v="0"/>
    <n v="0"/>
  </r>
  <r>
    <x v="438"/>
    <x v="0"/>
    <x v="4"/>
    <n v="253.7"/>
    <n v="212"/>
    <n v="280.5"/>
    <n v="279.2"/>
    <n v="234.5"/>
    <n v="213.9"/>
    <n v="237.9"/>
    <n v="444.8"/>
    <n v="427"/>
    <n v="580.9"/>
    <n v="105.4"/>
    <n v="80.099999999999994"/>
    <n v="3349.9000000000005"/>
    <n v="0"/>
    <n v="11.6"/>
    <n v="12.4"/>
    <n v="9.5"/>
    <n v="22.3"/>
    <n v="12.6"/>
    <n v="28.6"/>
    <n v="26.9"/>
    <n v="22.1"/>
    <n v="26.6"/>
    <n v="36.75"/>
    <n v="35.950000000000003"/>
    <n v="245.3"/>
    <n v="3595.2000000000003"/>
  </r>
  <r>
    <x v="439"/>
    <x v="2"/>
    <x v="8"/>
    <n v="0"/>
    <n v="0"/>
    <n v="0"/>
    <n v="0"/>
    <n v="0"/>
    <n v="0"/>
    <n v="0"/>
    <n v="0"/>
    <n v="0"/>
    <n v="0"/>
    <n v="0"/>
    <n v="0"/>
    <n v="0"/>
    <n v="0"/>
    <n v="0"/>
    <n v="0"/>
    <n v="0"/>
    <n v="0"/>
    <n v="0"/>
    <n v="0"/>
    <n v="0"/>
    <n v="0"/>
    <n v="0"/>
    <n v="0"/>
    <n v="0"/>
    <n v="0"/>
    <n v="0"/>
  </r>
  <r>
    <x v="440"/>
    <x v="13"/>
    <x v="6"/>
    <n v="0"/>
    <n v="0"/>
    <n v="0"/>
    <n v="0"/>
    <n v="0"/>
    <n v="0"/>
    <n v="0"/>
    <n v="0"/>
    <n v="0"/>
    <n v="0"/>
    <n v="0"/>
    <n v="0"/>
    <n v="0"/>
    <n v="0"/>
    <n v="0"/>
    <n v="0"/>
    <n v="0"/>
    <n v="0"/>
    <n v="0"/>
    <n v="0"/>
    <n v="0"/>
    <n v="0"/>
    <n v="0"/>
    <n v="0"/>
    <n v="0"/>
    <n v="0"/>
    <n v="0"/>
  </r>
  <r>
    <x v="441"/>
    <x v="12"/>
    <x v="0"/>
    <n v="0"/>
    <n v="0"/>
    <n v="0"/>
    <n v="0"/>
    <n v="0"/>
    <n v="0"/>
    <n v="0"/>
    <n v="0"/>
    <n v="0"/>
    <n v="0"/>
    <n v="0"/>
    <n v="0"/>
    <n v="0"/>
    <n v="0"/>
    <n v="0"/>
    <n v="0"/>
    <n v="0"/>
    <n v="0"/>
    <n v="0"/>
    <n v="0"/>
    <n v="0"/>
    <n v="0"/>
    <n v="0"/>
    <n v="0"/>
    <n v="0"/>
    <n v="0"/>
    <n v="0"/>
  </r>
  <r>
    <x v="442"/>
    <x v="13"/>
    <x v="8"/>
    <n v="0"/>
    <n v="0"/>
    <n v="0"/>
    <n v="0"/>
    <n v="0"/>
    <n v="0"/>
    <n v="0"/>
    <n v="0"/>
    <n v="0"/>
    <n v="0"/>
    <n v="0"/>
    <n v="0"/>
    <n v="0"/>
    <n v="0"/>
    <n v="0"/>
    <n v="0"/>
    <n v="0"/>
    <n v="0"/>
    <n v="0"/>
    <n v="0"/>
    <n v="0"/>
    <n v="0"/>
    <n v="0"/>
    <n v="0"/>
    <n v="0"/>
    <n v="0"/>
    <n v="0"/>
  </r>
  <r>
    <x v="443"/>
    <x v="3"/>
    <x v="5"/>
    <n v="0"/>
    <n v="0"/>
    <n v="0"/>
    <n v="0"/>
    <n v="0"/>
    <n v="0"/>
    <n v="0"/>
    <n v="0"/>
    <n v="0"/>
    <n v="0"/>
    <n v="0"/>
    <n v="0"/>
    <n v="0"/>
    <n v="0"/>
    <n v="0"/>
    <n v="0"/>
    <n v="0"/>
    <n v="0"/>
    <n v="0"/>
    <n v="0"/>
    <n v="0"/>
    <n v="0"/>
    <n v="0"/>
    <n v="0"/>
    <n v="0"/>
    <n v="0"/>
    <n v="0"/>
  </r>
  <r>
    <x v="444"/>
    <x v="5"/>
    <x v="4"/>
    <n v="0"/>
    <n v="0"/>
    <n v="0"/>
    <n v="0"/>
    <n v="0"/>
    <n v="0"/>
    <n v="0"/>
    <n v="0"/>
    <n v="0"/>
    <n v="0"/>
    <n v="0"/>
    <n v="0"/>
    <n v="0"/>
    <n v="0"/>
    <n v="0"/>
    <n v="0"/>
    <n v="0"/>
    <n v="0"/>
    <n v="0"/>
    <n v="0"/>
    <n v="0"/>
    <n v="0"/>
    <n v="0"/>
    <n v="0"/>
    <n v="0"/>
    <n v="0"/>
    <n v="0"/>
  </r>
  <r>
    <x v="445"/>
    <x v="0"/>
    <x v="0"/>
    <n v="0"/>
    <n v="0"/>
    <n v="0"/>
    <n v="0"/>
    <n v="0"/>
    <n v="0"/>
    <n v="0"/>
    <n v="0"/>
    <n v="0"/>
    <n v="0"/>
    <n v="0"/>
    <n v="0"/>
    <n v="0"/>
    <n v="0"/>
    <n v="0"/>
    <n v="0"/>
    <n v="0"/>
    <n v="0"/>
    <n v="0"/>
    <n v="0"/>
    <n v="0"/>
    <n v="0"/>
    <n v="0"/>
    <n v="0"/>
    <n v="0"/>
    <n v="0"/>
    <n v="0"/>
  </r>
  <r>
    <x v="446"/>
    <x v="3"/>
    <x v="4"/>
    <n v="0"/>
    <n v="0"/>
    <n v="0"/>
    <n v="0"/>
    <n v="0"/>
    <n v="0"/>
    <n v="0"/>
    <n v="0"/>
    <n v="0"/>
    <n v="0"/>
    <n v="0"/>
    <n v="0"/>
    <n v="0"/>
    <n v="0"/>
    <n v="0"/>
    <n v="0"/>
    <n v="0"/>
    <n v="0"/>
    <n v="0"/>
    <n v="0"/>
    <n v="0"/>
    <n v="0"/>
    <n v="0"/>
    <n v="0"/>
    <n v="0"/>
    <n v="0"/>
    <n v="0"/>
  </r>
  <r>
    <x v="447"/>
    <x v="5"/>
    <x v="1"/>
    <n v="113.2"/>
    <n v="122.5"/>
    <n v="120.1"/>
    <n v="107.1"/>
    <n v="93.6"/>
    <n v="77.099999999999994"/>
    <n v="119.3"/>
    <n v="129.19999999999999"/>
    <n v="124"/>
    <n v="168.7"/>
    <n v="76.5"/>
    <n v="50.4"/>
    <n v="1301.7"/>
    <n v="42.6"/>
    <n v="17.399999999999999"/>
    <n v="20.2"/>
    <n v="15"/>
    <n v="19.600000000000001"/>
    <n v="36.4"/>
    <n v="21"/>
    <n v="19.7"/>
    <n v="16.2"/>
    <n v="19.5"/>
    <n v="6.95"/>
    <n v="5.4"/>
    <n v="239.95"/>
    <n v="1541.6500000000003"/>
  </r>
  <r>
    <x v="448"/>
    <x v="5"/>
    <x v="0"/>
    <n v="0"/>
    <n v="0"/>
    <n v="0"/>
    <n v="0"/>
    <n v="0"/>
    <n v="0"/>
    <n v="0"/>
    <n v="0"/>
    <n v="0"/>
    <n v="0"/>
    <n v="0"/>
    <n v="0"/>
    <n v="0"/>
    <n v="0"/>
    <n v="0"/>
    <n v="0"/>
    <n v="0"/>
    <n v="0"/>
    <n v="0"/>
    <n v="0"/>
    <n v="0"/>
    <n v="0"/>
    <n v="0"/>
    <n v="0"/>
    <n v="0"/>
    <n v="0"/>
    <n v="0"/>
  </r>
  <r>
    <x v="449"/>
    <x v="3"/>
    <x v="7"/>
    <n v="385.1"/>
    <n v="137"/>
    <n v="112.9"/>
    <n v="106.9"/>
    <n v="116.2"/>
    <n v="85.8"/>
    <n v="37.299999999999997"/>
    <n v="89"/>
    <n v="85.4"/>
    <n v="116.2"/>
    <n v="149.5"/>
    <n v="80.599999999999994"/>
    <n v="1501.8999999999999"/>
    <n v="0"/>
    <n v="0"/>
    <n v="0"/>
    <n v="8.9"/>
    <n v="0"/>
    <n v="0"/>
    <n v="0.1"/>
    <n v="0.1"/>
    <n v="0.1"/>
    <n v="0.1"/>
    <n v="6.9"/>
    <n v="11.25"/>
    <n v="27.45"/>
    <n v="1529.3499999999997"/>
  </r>
  <r>
    <x v="450"/>
    <x v="6"/>
    <x v="8"/>
    <n v="10.5"/>
    <n v="108.4"/>
    <n v="112.8"/>
    <n v="158.1"/>
    <n v="142.30000000000001"/>
    <n v="178.4"/>
    <n v="144.30000000000001"/>
    <n v="63.4"/>
    <n v="60.8"/>
    <n v="82.7"/>
    <n v="48.2"/>
    <n v="31.8"/>
    <n v="1141.6999999999998"/>
    <n v="12.4"/>
    <n v="18.7"/>
    <n v="45.6"/>
    <n v="40"/>
    <n v="17.8"/>
    <n v="8.5"/>
    <n v="12.1"/>
    <n v="11.4"/>
    <n v="9.4"/>
    <n v="11.3"/>
    <n v="42.35"/>
    <n v="30.75"/>
    <n v="260.3"/>
    <n v="1401.9999999999998"/>
  </r>
  <r>
    <x v="451"/>
    <x v="4"/>
    <x v="8"/>
    <n v="0"/>
    <n v="0"/>
    <n v="0"/>
    <n v="0"/>
    <n v="0"/>
    <n v="0"/>
    <n v="0"/>
    <n v="0"/>
    <n v="0"/>
    <n v="0"/>
    <n v="0"/>
    <n v="0"/>
    <n v="0"/>
    <n v="0"/>
    <n v="0"/>
    <n v="0"/>
    <n v="0"/>
    <n v="0"/>
    <n v="0"/>
    <n v="0"/>
    <n v="0"/>
    <n v="0"/>
    <n v="0"/>
    <n v="0"/>
    <n v="0"/>
    <n v="0"/>
    <n v="0"/>
  </r>
  <r>
    <x v="452"/>
    <x v="9"/>
    <x v="8"/>
    <n v="0"/>
    <n v="0"/>
    <n v="0"/>
    <n v="0"/>
    <n v="0"/>
    <n v="0"/>
    <n v="0"/>
    <n v="0"/>
    <n v="0"/>
    <n v="0"/>
    <n v="0"/>
    <n v="0"/>
    <n v="0"/>
    <n v="0"/>
    <n v="0"/>
    <n v="0"/>
    <n v="0"/>
    <n v="0"/>
    <n v="0"/>
    <n v="0"/>
    <n v="0"/>
    <n v="0"/>
    <n v="0"/>
    <n v="0"/>
    <n v="0"/>
    <n v="0"/>
    <n v="0"/>
  </r>
  <r>
    <x v="453"/>
    <x v="12"/>
    <x v="2"/>
    <n v="0"/>
    <n v="0"/>
    <n v="0"/>
    <n v="0"/>
    <n v="0"/>
    <n v="0"/>
    <n v="0"/>
    <n v="0"/>
    <n v="0"/>
    <n v="0"/>
    <n v="0"/>
    <n v="0"/>
    <n v="0"/>
    <n v="0"/>
    <n v="0"/>
    <n v="0"/>
    <n v="0"/>
    <n v="0"/>
    <n v="0"/>
    <n v="0"/>
    <n v="0"/>
    <n v="0"/>
    <n v="0"/>
    <n v="0"/>
    <n v="0"/>
    <n v="0"/>
    <n v="0"/>
  </r>
  <r>
    <x v="454"/>
    <x v="8"/>
    <x v="2"/>
    <n v="0"/>
    <n v="0"/>
    <n v="0"/>
    <n v="0"/>
    <n v="0"/>
    <n v="0"/>
    <n v="0"/>
    <n v="0"/>
    <n v="0"/>
    <n v="0"/>
    <n v="0"/>
    <n v="0"/>
    <n v="0"/>
    <n v="0"/>
    <n v="0"/>
    <n v="0"/>
    <n v="0"/>
    <n v="0"/>
    <n v="0"/>
    <n v="0"/>
    <n v="0"/>
    <n v="0"/>
    <n v="0"/>
    <n v="0"/>
    <n v="0"/>
    <n v="0"/>
    <n v="0"/>
  </r>
  <r>
    <x v="455"/>
    <x v="9"/>
    <x v="8"/>
    <n v="0"/>
    <n v="0"/>
    <n v="0"/>
    <n v="0"/>
    <n v="0"/>
    <n v="0"/>
    <n v="0"/>
    <n v="0"/>
    <n v="0"/>
    <n v="0"/>
    <n v="0"/>
    <n v="0"/>
    <n v="0"/>
    <n v="0"/>
    <n v="0"/>
    <n v="0"/>
    <n v="0"/>
    <n v="0"/>
    <n v="0"/>
    <n v="0"/>
    <n v="0"/>
    <n v="0"/>
    <n v="0"/>
    <n v="0"/>
    <n v="0"/>
    <n v="0"/>
    <n v="0"/>
  </r>
  <r>
    <x v="456"/>
    <x v="12"/>
    <x v="3"/>
    <n v="0"/>
    <n v="0"/>
    <n v="0"/>
    <n v="0"/>
    <n v="0"/>
    <n v="0"/>
    <n v="0"/>
    <n v="0"/>
    <n v="0"/>
    <n v="0"/>
    <n v="0"/>
    <n v="0"/>
    <n v="0"/>
    <n v="0"/>
    <n v="0"/>
    <n v="0"/>
    <n v="0"/>
    <n v="0"/>
    <n v="0"/>
    <n v="0"/>
    <n v="0"/>
    <n v="0"/>
    <n v="0"/>
    <n v="0"/>
    <n v="0"/>
    <n v="0"/>
    <n v="0"/>
  </r>
  <r>
    <x v="457"/>
    <x v="2"/>
    <x v="8"/>
    <n v="52.6"/>
    <n v="63.5"/>
    <n v="57.8"/>
    <n v="43.9"/>
    <n v="32.6"/>
    <n v="68.8"/>
    <n v="35.9"/>
    <n v="81.400000000000006"/>
    <n v="78"/>
    <n v="106.1"/>
    <n v="91.85"/>
    <n v="54.85"/>
    <n v="767.30000000000007"/>
    <n v="68.7"/>
    <n v="46.3"/>
    <n v="68.099999999999994"/>
    <n v="78.900000000000006"/>
    <n v="58.7"/>
    <n v="61.7"/>
    <n v="69.8"/>
    <n v="65.599999999999994"/>
    <n v="54"/>
    <n v="64.900000000000006"/>
    <n v="0.5"/>
    <n v="6"/>
    <n v="643.19999999999993"/>
    <n v="1410.5000000000002"/>
  </r>
  <r>
    <x v="458"/>
    <x v="10"/>
    <x v="2"/>
    <n v="0"/>
    <n v="0"/>
    <n v="0"/>
    <n v="0"/>
    <n v="0"/>
    <n v="0"/>
    <n v="0"/>
    <n v="0"/>
    <n v="0"/>
    <n v="0"/>
    <n v="0"/>
    <n v="0"/>
    <n v="0"/>
    <n v="0"/>
    <n v="0"/>
    <n v="0"/>
    <n v="0"/>
    <n v="0"/>
    <n v="0"/>
    <n v="0"/>
    <n v="0"/>
    <n v="0"/>
    <n v="0"/>
    <n v="0"/>
    <n v="0"/>
    <n v="0"/>
    <n v="0"/>
  </r>
  <r>
    <x v="459"/>
    <x v="4"/>
    <x v="8"/>
    <n v="0"/>
    <n v="0"/>
    <n v="0"/>
    <n v="0"/>
    <n v="0"/>
    <n v="0"/>
    <n v="0"/>
    <n v="0"/>
    <n v="0"/>
    <n v="0"/>
    <n v="0"/>
    <n v="0"/>
    <n v="0"/>
    <n v="0"/>
    <n v="0"/>
    <n v="0"/>
    <n v="0"/>
    <n v="0"/>
    <n v="0"/>
    <n v="0"/>
    <n v="0"/>
    <n v="0"/>
    <n v="0"/>
    <n v="0"/>
    <n v="0"/>
    <n v="0"/>
    <n v="0"/>
  </r>
  <r>
    <x v="460"/>
    <x v="1"/>
    <x v="2"/>
    <n v="110.5"/>
    <n v="81"/>
    <n v="101.9"/>
    <n v="67.599999999999994"/>
    <n v="94.7"/>
    <n v="184.1"/>
    <n v="122.6"/>
    <n v="72.8"/>
    <n v="69.8"/>
    <n v="95"/>
    <n v="72.95"/>
    <n v="61.2"/>
    <n v="1134.1499999999999"/>
    <n v="1.5"/>
    <n v="1"/>
    <n v="0"/>
    <n v="0"/>
    <n v="0"/>
    <n v="0"/>
    <n v="0.1"/>
    <n v="0.1"/>
    <n v="0.1"/>
    <n v="0.1"/>
    <n v="37.35"/>
    <n v="11.6"/>
    <n v="51.85"/>
    <n v="1185.9999999999993"/>
  </r>
  <r>
    <x v="461"/>
    <x v="8"/>
    <x v="0"/>
    <n v="0"/>
    <n v="0"/>
    <n v="0"/>
    <n v="0"/>
    <n v="0"/>
    <n v="0"/>
    <n v="0"/>
    <n v="0"/>
    <n v="0"/>
    <n v="0"/>
    <n v="0"/>
    <n v="0"/>
    <n v="0"/>
    <n v="0"/>
    <n v="0"/>
    <n v="0"/>
    <n v="0"/>
    <n v="0"/>
    <n v="0"/>
    <n v="0"/>
    <n v="0"/>
    <n v="0"/>
    <n v="0"/>
    <n v="0"/>
    <n v="0"/>
    <n v="0"/>
    <n v="0"/>
  </r>
  <r>
    <x v="462"/>
    <x v="12"/>
    <x v="4"/>
    <n v="0"/>
    <n v="0"/>
    <n v="0"/>
    <n v="0"/>
    <n v="27.8"/>
    <n v="61.5"/>
    <n v="37.1"/>
    <n v="32.6"/>
    <n v="31.2"/>
    <n v="42.5"/>
    <n v="14.5"/>
    <n v="24.05"/>
    <n v="271.25"/>
    <n v="0"/>
    <n v="0"/>
    <n v="0"/>
    <n v="0"/>
    <n v="96.6"/>
    <n v="99"/>
    <n v="99.1"/>
    <n v="93.2"/>
    <n v="76.599999999999994"/>
    <n v="92.3"/>
    <n v="1"/>
    <n v="0"/>
    <n v="557.79999999999995"/>
    <n v="829.05000000000007"/>
  </r>
  <r>
    <x v="463"/>
    <x v="11"/>
    <x v="5"/>
    <n v="0"/>
    <n v="0"/>
    <n v="0"/>
    <n v="0"/>
    <n v="0"/>
    <n v="0"/>
    <n v="0"/>
    <n v="0"/>
    <n v="0"/>
    <n v="0"/>
    <n v="0"/>
    <n v="0"/>
    <n v="0"/>
    <n v="0"/>
    <n v="0"/>
    <n v="0"/>
    <n v="0"/>
    <n v="0"/>
    <n v="0"/>
    <n v="0"/>
    <n v="0"/>
    <n v="0"/>
    <n v="0"/>
    <n v="0"/>
    <n v="0"/>
    <n v="0"/>
    <n v="0"/>
  </r>
  <r>
    <x v="464"/>
    <x v="7"/>
    <x v="4"/>
    <n v="212"/>
    <n v="136.69999999999999"/>
    <n v="104.7"/>
    <n v="88.4"/>
    <n v="93.9"/>
    <n v="95.3"/>
    <n v="122.5"/>
    <n v="98.5"/>
    <n v="94.4"/>
    <n v="128.5"/>
    <n v="71.349999999999994"/>
    <n v="43.55"/>
    <n v="1289.7999999999997"/>
    <n v="2.6"/>
    <n v="10.8"/>
    <n v="5.0999999999999996"/>
    <n v="0.1"/>
    <n v="0"/>
    <n v="0"/>
    <n v="0"/>
    <n v="0"/>
    <n v="0"/>
    <n v="0"/>
    <n v="0.5"/>
    <n v="0"/>
    <n v="19.100000000000001"/>
    <n v="1308.8999999999994"/>
  </r>
  <r>
    <x v="465"/>
    <x v="11"/>
    <x v="7"/>
    <n v="0"/>
    <n v="0"/>
    <n v="0"/>
    <n v="0"/>
    <n v="0"/>
    <n v="0"/>
    <n v="0"/>
    <n v="0"/>
    <n v="0"/>
    <n v="0"/>
    <n v="0"/>
    <n v="0"/>
    <n v="0"/>
    <n v="0"/>
    <n v="0"/>
    <n v="0"/>
    <n v="0"/>
    <n v="0"/>
    <n v="0"/>
    <n v="0"/>
    <n v="0"/>
    <n v="0"/>
    <n v="0"/>
    <n v="0"/>
    <n v="0"/>
    <n v="0"/>
    <n v="0"/>
  </r>
  <r>
    <x v="466"/>
    <x v="4"/>
    <x v="7"/>
    <n v="13"/>
    <n v="0"/>
    <n v="0"/>
    <n v="0"/>
    <n v="0"/>
    <n v="0"/>
    <n v="0"/>
    <n v="0"/>
    <n v="0"/>
    <n v="0"/>
    <n v="45.95"/>
    <n v="29.8"/>
    <n v="88.75"/>
    <n v="0"/>
    <n v="0"/>
    <n v="0"/>
    <n v="0"/>
    <n v="0"/>
    <n v="0"/>
    <n v="0"/>
    <n v="0"/>
    <n v="0"/>
    <n v="0"/>
    <n v="1.1000000000000001"/>
    <n v="0.65"/>
    <n v="1.75"/>
    <n v="90.5"/>
  </r>
  <r>
    <x v="467"/>
    <x v="8"/>
    <x v="3"/>
    <n v="0"/>
    <n v="0"/>
    <n v="0"/>
    <n v="0"/>
    <n v="0"/>
    <n v="0"/>
    <n v="0"/>
    <n v="0"/>
    <n v="0"/>
    <n v="0"/>
    <n v="0"/>
    <n v="0"/>
    <n v="0"/>
    <n v="0"/>
    <n v="0"/>
    <n v="0"/>
    <n v="0"/>
    <n v="0"/>
    <n v="0"/>
    <n v="0"/>
    <n v="0"/>
    <n v="0"/>
    <n v="0"/>
    <n v="0"/>
    <n v="0"/>
    <n v="0"/>
    <n v="0"/>
  </r>
  <r>
    <x v="468"/>
    <x v="11"/>
    <x v="3"/>
    <n v="0"/>
    <n v="0"/>
    <n v="0"/>
    <n v="0"/>
    <n v="0"/>
    <n v="0"/>
    <n v="0"/>
    <n v="0"/>
    <n v="0"/>
    <n v="0"/>
    <n v="0"/>
    <n v="0"/>
    <n v="0"/>
    <n v="0"/>
    <n v="0"/>
    <n v="0"/>
    <n v="0"/>
    <n v="0"/>
    <n v="0"/>
    <n v="0"/>
    <n v="0"/>
    <n v="0"/>
    <n v="0"/>
    <n v="0"/>
    <n v="0"/>
    <n v="0"/>
    <n v="0"/>
  </r>
  <r>
    <x v="469"/>
    <x v="10"/>
    <x v="8"/>
    <n v="0"/>
    <n v="0"/>
    <n v="0"/>
    <n v="0"/>
    <n v="0"/>
    <n v="0"/>
    <n v="0"/>
    <n v="0"/>
    <n v="0"/>
    <n v="0"/>
    <n v="0"/>
    <n v="0"/>
    <n v="0"/>
    <n v="0"/>
    <n v="0"/>
    <n v="0"/>
    <n v="0"/>
    <n v="0"/>
    <n v="0"/>
    <n v="0"/>
    <n v="0"/>
    <n v="0"/>
    <n v="0"/>
    <n v="0"/>
    <n v="0"/>
    <n v="0"/>
    <n v="0"/>
  </r>
  <r>
    <x v="470"/>
    <x v="1"/>
    <x v="4"/>
    <n v="117.1"/>
    <n v="90.2"/>
    <n v="119.2"/>
    <n v="96"/>
    <n v="148.4"/>
    <n v="197.5"/>
    <n v="186.3"/>
    <n v="19.8"/>
    <n v="18.899999999999999"/>
    <n v="25.7"/>
    <n v="72.150000000000006"/>
    <n v="56.8"/>
    <n v="1148.05"/>
    <n v="1.5"/>
    <n v="10.199999999999999"/>
    <n v="10"/>
    <n v="22.5"/>
    <n v="17.899999999999999"/>
    <n v="13.5"/>
    <n v="5.2"/>
    <n v="4.9000000000000004"/>
    <n v="4"/>
    <n v="4.9000000000000004"/>
    <n v="1"/>
    <n v="1.75"/>
    <n v="97.350000000000009"/>
    <n v="1245.4000000000003"/>
  </r>
  <r>
    <x v="471"/>
    <x v="10"/>
    <x v="1"/>
    <n v="0"/>
    <n v="0"/>
    <n v="0"/>
    <n v="0"/>
    <n v="0"/>
    <n v="0"/>
    <n v="0"/>
    <n v="0"/>
    <n v="0"/>
    <n v="0"/>
    <n v="0"/>
    <n v="0"/>
    <n v="0"/>
    <n v="0"/>
    <n v="0"/>
    <n v="0"/>
    <n v="0"/>
    <n v="0"/>
    <n v="0"/>
    <n v="0"/>
    <n v="0"/>
    <n v="0"/>
    <n v="0"/>
    <n v="0"/>
    <n v="0"/>
    <n v="0"/>
    <n v="0"/>
  </r>
  <r>
    <x v="472"/>
    <x v="10"/>
    <x v="7"/>
    <n v="0"/>
    <n v="0"/>
    <n v="0"/>
    <n v="0"/>
    <n v="0"/>
    <n v="0"/>
    <n v="0"/>
    <n v="0"/>
    <n v="0"/>
    <n v="0"/>
    <n v="0"/>
    <n v="0"/>
    <n v="0"/>
    <n v="0"/>
    <n v="0"/>
    <n v="0"/>
    <n v="0"/>
    <n v="0"/>
    <n v="0"/>
    <n v="0"/>
    <n v="0"/>
    <n v="0"/>
    <n v="0"/>
    <n v="0"/>
    <n v="0"/>
    <n v="0"/>
    <n v="0"/>
  </r>
  <r>
    <x v="473"/>
    <x v="9"/>
    <x v="0"/>
    <n v="100.5"/>
    <n v="133.80000000000001"/>
    <n v="156.69999999999999"/>
    <n v="74.3"/>
    <n v="70"/>
    <n v="180"/>
    <n v="280.5"/>
    <n v="102.8"/>
    <n v="98.5"/>
    <n v="134.1"/>
    <n v="203.85"/>
    <n v="78.75"/>
    <n v="1613.7999999999997"/>
    <n v="8.9"/>
    <n v="2.7"/>
    <n v="11.5"/>
    <n v="15.2"/>
    <n v="17.100000000000001"/>
    <n v="10.8"/>
    <n v="1.3"/>
    <n v="1.2"/>
    <n v="1"/>
    <n v="1.2"/>
    <n v="8.0500000000000007"/>
    <n v="4.55"/>
    <n v="83.5"/>
    <n v="1697.2999999999997"/>
  </r>
  <r>
    <x v="474"/>
    <x v="13"/>
    <x v="1"/>
    <n v="96.2"/>
    <n v="60.2"/>
    <n v="97.5"/>
    <n v="121.3"/>
    <n v="144.1"/>
    <n v="164.6"/>
    <n v="181.4"/>
    <n v="95.9"/>
    <n v="92"/>
    <n v="125.1"/>
    <n v="90.4"/>
    <n v="139.15"/>
    <n v="1407.85"/>
    <n v="91.5"/>
    <n v="87"/>
    <n v="74.400000000000006"/>
    <n v="76.5"/>
    <n v="69.099999999999994"/>
    <n v="72.099999999999994"/>
    <n v="61.1"/>
    <n v="57.4"/>
    <n v="47.3"/>
    <n v="56.8"/>
    <n v="79.150000000000006"/>
    <n v="63.3"/>
    <n v="835.64999999999986"/>
    <n v="2243.5"/>
  </r>
  <r>
    <x v="475"/>
    <x v="5"/>
    <x v="8"/>
    <n v="0"/>
    <n v="0"/>
    <n v="0"/>
    <n v="0"/>
    <n v="0"/>
    <n v="0"/>
    <n v="0"/>
    <n v="0"/>
    <n v="0"/>
    <n v="0"/>
    <n v="0"/>
    <n v="0"/>
    <n v="0"/>
    <n v="0"/>
    <n v="0"/>
    <n v="0"/>
    <n v="0"/>
    <n v="0"/>
    <n v="0"/>
    <n v="0"/>
    <n v="0"/>
    <n v="0"/>
    <n v="0"/>
    <n v="0"/>
    <n v="0"/>
    <n v="0"/>
    <n v="0"/>
  </r>
  <r>
    <x v="476"/>
    <x v="8"/>
    <x v="7"/>
    <n v="0"/>
    <n v="0"/>
    <n v="0"/>
    <n v="0"/>
    <n v="0"/>
    <n v="0"/>
    <n v="0"/>
    <n v="0"/>
    <n v="0"/>
    <n v="0"/>
    <n v="0"/>
    <n v="0"/>
    <n v="0"/>
    <n v="0"/>
    <n v="0"/>
    <n v="0"/>
    <n v="0"/>
    <n v="0"/>
    <n v="0"/>
    <n v="0"/>
    <n v="0"/>
    <n v="0"/>
    <n v="0"/>
    <n v="0"/>
    <n v="0"/>
    <n v="0"/>
    <n v="0"/>
  </r>
  <r>
    <x v="477"/>
    <x v="11"/>
    <x v="5"/>
    <n v="97.2"/>
    <n v="72.5"/>
    <n v="100.5"/>
    <n v="45"/>
    <n v="31.9"/>
    <n v="113.2"/>
    <n v="87.1"/>
    <n v="54.8"/>
    <n v="52.6"/>
    <n v="71.5"/>
    <n v="137.69999999999999"/>
    <n v="85.9"/>
    <n v="949.9"/>
    <n v="51.9"/>
    <n v="52.2"/>
    <n v="19.5"/>
    <n v="25.1"/>
    <n v="32.1"/>
    <n v="11.6"/>
    <n v="21.3"/>
    <n v="20"/>
    <n v="16.5"/>
    <n v="19.8"/>
    <n v="4.3"/>
    <n v="1.5"/>
    <n v="275.8"/>
    <n v="1225.6999999999996"/>
  </r>
  <r>
    <x v="478"/>
    <x v="4"/>
    <x v="4"/>
    <n v="7"/>
    <n v="35"/>
    <n v="4.8"/>
    <n v="0"/>
    <n v="0"/>
    <n v="0"/>
    <n v="0"/>
    <n v="0"/>
    <n v="0"/>
    <n v="0"/>
    <n v="109"/>
    <n v="129.35"/>
    <n v="285.14999999999998"/>
    <n v="0"/>
    <n v="0"/>
    <n v="0"/>
    <n v="0"/>
    <n v="0"/>
    <n v="0"/>
    <n v="0"/>
    <n v="0"/>
    <n v="0"/>
    <n v="0"/>
    <n v="40.650000000000006"/>
    <n v="19.05"/>
    <n v="59.7"/>
    <n v="344.84999999999997"/>
  </r>
  <r>
    <x v="479"/>
    <x v="4"/>
    <x v="2"/>
    <n v="0"/>
    <n v="0"/>
    <n v="0"/>
    <n v="0"/>
    <n v="0"/>
    <n v="0"/>
    <n v="0"/>
    <n v="0"/>
    <n v="0"/>
    <n v="0"/>
    <n v="0"/>
    <n v="0"/>
    <n v="0"/>
    <n v="0"/>
    <n v="0"/>
    <n v="0"/>
    <n v="0"/>
    <n v="0"/>
    <n v="0"/>
    <n v="0"/>
    <n v="0"/>
    <n v="0"/>
    <n v="0"/>
    <n v="0"/>
    <n v="0"/>
    <n v="0"/>
    <n v="0"/>
  </r>
  <r>
    <x v="480"/>
    <x v="4"/>
    <x v="8"/>
    <n v="0"/>
    <n v="0"/>
    <n v="0"/>
    <n v="0"/>
    <n v="0"/>
    <n v="0"/>
    <n v="0"/>
    <n v="0"/>
    <n v="0"/>
    <n v="0"/>
    <n v="0"/>
    <n v="0"/>
    <n v="0"/>
    <n v="0"/>
    <n v="0"/>
    <n v="0"/>
    <n v="0"/>
    <n v="0"/>
    <n v="0"/>
    <n v="0"/>
    <n v="0"/>
    <n v="0"/>
    <n v="0"/>
    <n v="0"/>
    <n v="0"/>
    <n v="0"/>
    <n v="0"/>
  </r>
  <r>
    <x v="481"/>
    <x v="11"/>
    <x v="8"/>
    <n v="0"/>
    <n v="0"/>
    <n v="0"/>
    <n v="0"/>
    <n v="0"/>
    <n v="0"/>
    <n v="0"/>
    <n v="0"/>
    <n v="0"/>
    <n v="0"/>
    <n v="0"/>
    <n v="0"/>
    <n v="0"/>
    <n v="0"/>
    <n v="0"/>
    <n v="0"/>
    <n v="0"/>
    <n v="0"/>
    <n v="0"/>
    <n v="0"/>
    <n v="0"/>
    <n v="0"/>
    <n v="0"/>
    <n v="0"/>
    <n v="0"/>
    <n v="0"/>
    <n v="0"/>
  </r>
  <r>
    <x v="482"/>
    <x v="10"/>
    <x v="4"/>
    <n v="0"/>
    <n v="0"/>
    <n v="0"/>
    <n v="0"/>
    <n v="0"/>
    <n v="0"/>
    <n v="0"/>
    <n v="0"/>
    <n v="0"/>
    <n v="0"/>
    <n v="0"/>
    <n v="0"/>
    <n v="0"/>
    <n v="0"/>
    <n v="0"/>
    <n v="0"/>
    <n v="0"/>
    <n v="0"/>
    <n v="0"/>
    <n v="0"/>
    <n v="0"/>
    <n v="0"/>
    <n v="0"/>
    <n v="0"/>
    <n v="0"/>
    <n v="0"/>
    <n v="0"/>
  </r>
  <r>
    <x v="483"/>
    <x v="2"/>
    <x v="8"/>
    <n v="0"/>
    <n v="0"/>
    <n v="0"/>
    <n v="0"/>
    <n v="0"/>
    <n v="0"/>
    <n v="0"/>
    <n v="0"/>
    <n v="0"/>
    <n v="0"/>
    <n v="0"/>
    <n v="0"/>
    <n v="0"/>
    <n v="0"/>
    <n v="0"/>
    <n v="0"/>
    <n v="0"/>
    <n v="0"/>
    <n v="0"/>
    <n v="0"/>
    <n v="0"/>
    <n v="0"/>
    <n v="0"/>
    <n v="0"/>
    <n v="0"/>
    <n v="0"/>
    <n v="0"/>
  </r>
  <r>
    <x v="484"/>
    <x v="0"/>
    <x v="3"/>
    <n v="0"/>
    <n v="0"/>
    <n v="0"/>
    <n v="0"/>
    <n v="0"/>
    <n v="0"/>
    <n v="0"/>
    <n v="0"/>
    <n v="0"/>
    <n v="0"/>
    <n v="0"/>
    <n v="0"/>
    <n v="0"/>
    <n v="0"/>
    <n v="0"/>
    <n v="0"/>
    <n v="0"/>
    <n v="0"/>
    <n v="0"/>
    <n v="0"/>
    <n v="0"/>
    <n v="0"/>
    <n v="0"/>
    <n v="0"/>
    <n v="0"/>
    <n v="0"/>
    <n v="0"/>
  </r>
  <r>
    <x v="485"/>
    <x v="1"/>
    <x v="5"/>
    <n v="135.4"/>
    <n v="131.19999999999999"/>
    <n v="116.6"/>
    <n v="163.69999999999999"/>
    <n v="84"/>
    <n v="107"/>
    <n v="77.599999999999994"/>
    <n v="71.099999999999994"/>
    <n v="68.2"/>
    <n v="92.7"/>
    <n v="166.4"/>
    <n v="111.8"/>
    <n v="1325.7000000000003"/>
    <n v="7"/>
    <n v="3"/>
    <n v="12.5"/>
    <n v="9.8000000000000007"/>
    <n v="7"/>
    <n v="1.5"/>
    <n v="41.5"/>
    <n v="39"/>
    <n v="32.1"/>
    <n v="38.6"/>
    <n v="64.25"/>
    <n v="43.2"/>
    <n v="299.45"/>
    <n v="1625.15"/>
  </r>
  <r>
    <x v="486"/>
    <x v="4"/>
    <x v="8"/>
    <n v="0"/>
    <n v="0"/>
    <n v="0"/>
    <n v="0"/>
    <n v="0"/>
    <n v="0"/>
    <n v="0"/>
    <n v="0"/>
    <n v="0"/>
    <n v="0"/>
    <n v="0"/>
    <n v="0"/>
    <n v="0"/>
    <n v="0"/>
    <n v="0"/>
    <n v="0"/>
    <n v="0"/>
    <n v="0"/>
    <n v="0"/>
    <n v="0"/>
    <n v="0"/>
    <n v="0"/>
    <n v="0"/>
    <n v="0"/>
    <n v="0"/>
    <n v="0"/>
    <n v="0"/>
  </r>
  <r>
    <x v="487"/>
    <x v="1"/>
    <x v="1"/>
    <n v="0"/>
    <n v="0"/>
    <n v="0"/>
    <n v="0"/>
    <n v="0"/>
    <n v="0"/>
    <n v="0"/>
    <n v="0"/>
    <n v="0"/>
    <n v="0"/>
    <n v="0"/>
    <n v="0"/>
    <n v="0"/>
    <n v="0"/>
    <n v="0"/>
    <n v="0"/>
    <n v="0"/>
    <n v="0"/>
    <n v="0"/>
    <n v="0"/>
    <n v="0"/>
    <n v="0"/>
    <n v="0"/>
    <n v="0"/>
    <n v="0"/>
    <n v="0"/>
    <n v="0"/>
  </r>
  <r>
    <x v="488"/>
    <x v="4"/>
    <x v="4"/>
    <n v="0"/>
    <n v="0"/>
    <n v="0"/>
    <n v="0"/>
    <n v="0"/>
    <n v="0"/>
    <n v="0"/>
    <n v="0"/>
    <n v="0"/>
    <n v="0"/>
    <n v="214.14999999999998"/>
    <n v="68.5"/>
    <n v="282.64999999999998"/>
    <n v="0"/>
    <n v="0"/>
    <n v="3.8"/>
    <n v="2.4"/>
    <n v="0"/>
    <n v="0"/>
    <n v="0"/>
    <n v="0"/>
    <n v="0"/>
    <n v="0"/>
    <n v="25.299999999999997"/>
    <n v="53"/>
    <n v="84.5"/>
    <n v="367.15"/>
  </r>
  <r>
    <x v="489"/>
    <x v="9"/>
    <x v="2"/>
    <n v="0"/>
    <n v="0"/>
    <n v="0"/>
    <n v="0"/>
    <n v="0"/>
    <n v="0"/>
    <n v="0"/>
    <n v="0"/>
    <n v="0"/>
    <n v="0"/>
    <n v="0"/>
    <n v="0"/>
    <n v="0"/>
    <n v="0"/>
    <n v="0"/>
    <n v="0"/>
    <n v="0"/>
    <n v="0"/>
    <n v="0"/>
    <n v="0"/>
    <n v="0"/>
    <n v="0"/>
    <n v="0"/>
    <n v="0"/>
    <n v="0"/>
    <n v="0"/>
    <n v="0"/>
  </r>
  <r>
    <x v="490"/>
    <x v="4"/>
    <x v="1"/>
    <n v="102"/>
    <n v="103.7"/>
    <n v="116.1"/>
    <n v="101.4"/>
    <n v="84.5"/>
    <n v="33.799999999999997"/>
    <n v="84.9"/>
    <n v="220.7"/>
    <n v="211.9"/>
    <n v="288.2"/>
    <n v="71.95"/>
    <n v="40.299999999999997"/>
    <n v="1459.45"/>
    <n v="7.4"/>
    <n v="27.9"/>
    <n v="23.9"/>
    <n v="15.3"/>
    <n v="34"/>
    <n v="29"/>
    <n v="12.4"/>
    <n v="11.7"/>
    <n v="9.6"/>
    <n v="11.6"/>
    <n v="0"/>
    <n v="1.1499999999999999"/>
    <n v="183.95"/>
    <n v="1643.4000000000003"/>
  </r>
  <r>
    <x v="491"/>
    <x v="9"/>
    <x v="4"/>
    <n v="0"/>
    <n v="0"/>
    <n v="0"/>
    <n v="0"/>
    <n v="0"/>
    <n v="0"/>
    <n v="0"/>
    <n v="0"/>
    <n v="0"/>
    <n v="0"/>
    <n v="0"/>
    <n v="0"/>
    <n v="0"/>
    <n v="0"/>
    <n v="0"/>
    <n v="0"/>
    <n v="0"/>
    <n v="0"/>
    <n v="0"/>
    <n v="0"/>
    <n v="0"/>
    <n v="0"/>
    <n v="0"/>
    <n v="0"/>
    <n v="0"/>
    <n v="0"/>
    <n v="0"/>
  </r>
  <r>
    <x v="492"/>
    <x v="9"/>
    <x v="0"/>
    <n v="0"/>
    <n v="0"/>
    <n v="0"/>
    <n v="0"/>
    <n v="0"/>
    <n v="0"/>
    <n v="0"/>
    <n v="0"/>
    <n v="0"/>
    <n v="0"/>
    <n v="0"/>
    <n v="0"/>
    <n v="0"/>
    <n v="0"/>
    <n v="0"/>
    <n v="0"/>
    <n v="0"/>
    <n v="0"/>
    <n v="0"/>
    <n v="0"/>
    <n v="0"/>
    <n v="0"/>
    <n v="0"/>
    <n v="0"/>
    <n v="0"/>
    <n v="0"/>
    <n v="0"/>
  </r>
  <r>
    <x v="493"/>
    <x v="4"/>
    <x v="3"/>
    <n v="0"/>
    <n v="0"/>
    <n v="0"/>
    <n v="0"/>
    <n v="0"/>
    <n v="0"/>
    <n v="0"/>
    <n v="0"/>
    <n v="0"/>
    <n v="0"/>
    <n v="0"/>
    <n v="0"/>
    <n v="0"/>
    <n v="0"/>
    <n v="0"/>
    <n v="0"/>
    <n v="0"/>
    <n v="0"/>
    <n v="0"/>
    <n v="0"/>
    <n v="0"/>
    <n v="0"/>
    <n v="0"/>
    <n v="0"/>
    <n v="0"/>
    <n v="0"/>
    <n v="0"/>
  </r>
  <r>
    <x v="494"/>
    <x v="12"/>
    <x v="6"/>
    <n v="0"/>
    <n v="0"/>
    <n v="0"/>
    <n v="0"/>
    <n v="0"/>
    <n v="0"/>
    <n v="0"/>
    <n v="0"/>
    <n v="0"/>
    <n v="0"/>
    <n v="0"/>
    <n v="0"/>
    <n v="0"/>
    <n v="0"/>
    <n v="0"/>
    <n v="0"/>
    <n v="0"/>
    <n v="0"/>
    <n v="0"/>
    <n v="0"/>
    <n v="0"/>
    <n v="0"/>
    <n v="0"/>
    <n v="0"/>
    <n v="0"/>
    <n v="0"/>
    <n v="0"/>
  </r>
  <r>
    <x v="495"/>
    <x v="5"/>
    <x v="7"/>
    <n v="0"/>
    <n v="0"/>
    <n v="0"/>
    <n v="0"/>
    <n v="0"/>
    <n v="0"/>
    <n v="0"/>
    <n v="0"/>
    <n v="0"/>
    <n v="0"/>
    <n v="0"/>
    <n v="0"/>
    <n v="0"/>
    <n v="0"/>
    <n v="0"/>
    <n v="0"/>
    <n v="0"/>
    <n v="0"/>
    <n v="0"/>
    <n v="0"/>
    <n v="0"/>
    <n v="0"/>
    <n v="0"/>
    <n v="0"/>
    <n v="0"/>
    <n v="0"/>
    <n v="0"/>
  </r>
  <r>
    <x v="496"/>
    <x v="6"/>
    <x v="4"/>
    <n v="0"/>
    <n v="0"/>
    <n v="0"/>
    <n v="0"/>
    <n v="0"/>
    <n v="0"/>
    <n v="0"/>
    <n v="0"/>
    <n v="0"/>
    <n v="0"/>
    <n v="0"/>
    <n v="0"/>
    <n v="0"/>
    <n v="0"/>
    <n v="0"/>
    <n v="0"/>
    <n v="0"/>
    <n v="0"/>
    <n v="0"/>
    <n v="0"/>
    <n v="0"/>
    <n v="0"/>
    <n v="0"/>
    <n v="0"/>
    <n v="0"/>
    <n v="0"/>
    <n v="0"/>
  </r>
  <r>
    <x v="497"/>
    <x v="13"/>
    <x v="4"/>
    <n v="0"/>
    <n v="0"/>
    <n v="0"/>
    <n v="0"/>
    <n v="0"/>
    <n v="0"/>
    <n v="0"/>
    <n v="0"/>
    <n v="0"/>
    <n v="0"/>
    <n v="0"/>
    <n v="0"/>
    <n v="0"/>
    <n v="0"/>
    <n v="0"/>
    <n v="0"/>
    <n v="0"/>
    <n v="0"/>
    <n v="0"/>
    <n v="0"/>
    <n v="0"/>
    <n v="0"/>
    <n v="0"/>
    <n v="0"/>
    <n v="0"/>
    <n v="0"/>
    <n v="0"/>
  </r>
  <r>
    <x v="498"/>
    <x v="2"/>
    <x v="8"/>
    <n v="153.6"/>
    <n v="130.30000000000001"/>
    <n v="123.3"/>
    <n v="128.4"/>
    <n v="70.5"/>
    <n v="139.9"/>
    <n v="130.69999999999999"/>
    <n v="160"/>
    <n v="153.6"/>
    <n v="208.9"/>
    <n v="64.45"/>
    <n v="85.5"/>
    <n v="1549.15"/>
    <n v="24.5"/>
    <n v="18.7"/>
    <n v="19.5"/>
    <n v="15.6"/>
    <n v="19.899999999999999"/>
    <n v="16.899999999999999"/>
    <n v="20.399999999999999"/>
    <n v="19.2"/>
    <n v="15.8"/>
    <n v="19"/>
    <n v="6"/>
    <n v="0.25"/>
    <n v="195.75"/>
    <n v="1744.9000000000003"/>
  </r>
  <r>
    <x v="499"/>
    <x v="12"/>
    <x v="6"/>
    <n v="0"/>
    <n v="0"/>
    <n v="0"/>
    <n v="0"/>
    <n v="0"/>
    <n v="0"/>
    <n v="0"/>
    <n v="0"/>
    <n v="0"/>
    <n v="0"/>
    <n v="0"/>
    <n v="0"/>
    <n v="0"/>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3E1775-3ACF-4EC3-9FFF-D0228FEBEE9B}" name="PivotTable20" cacheId="3"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AA4:AE45" firstHeaderRow="0" firstDataRow="1" firstDataCol="1" rowPageCount="2" colPageCount="1"/>
  <pivotFields count="31">
    <pivotField axis="axisRow" showAll="0" sortType="descending">
      <items count="501">
        <item x="321"/>
        <item x="4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autoSortScope>
        <pivotArea dataOnly="0" outline="0" fieldPosition="0">
          <references count="1">
            <reference field="4294967294" count="1" selected="0">
              <x v="2"/>
            </reference>
          </references>
        </pivotArea>
      </autoSortScope>
    </pivotField>
    <pivotField axis="axisPage" showAll="0">
      <items count="15">
        <item x="8"/>
        <item x="9"/>
        <item x="7"/>
        <item x="10"/>
        <item x="0"/>
        <item x="3"/>
        <item x="11"/>
        <item x="1"/>
        <item x="5"/>
        <item x="6"/>
        <item x="13"/>
        <item x="2"/>
        <item x="12"/>
        <item x="4"/>
        <item t="default"/>
      </items>
    </pivotField>
    <pivotField axis="axisPage" showAll="0">
      <items count="10">
        <item x="6"/>
        <item x="3"/>
        <item x="8"/>
        <item x="2"/>
        <item x="7"/>
        <item x="4"/>
        <item x="5"/>
        <item x="0"/>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dragToRow="0" dragToCol="0" dragToPage="0" showAll="0" defaultSubtotal="0"/>
  </pivotFields>
  <rowFields count="1">
    <field x="0"/>
  </rowFields>
  <rowItems count="41">
    <i>
      <x v="184"/>
    </i>
    <i>
      <x v="129"/>
    </i>
    <i>
      <x v="166"/>
    </i>
    <i>
      <x v="293"/>
    </i>
    <i>
      <x v="232"/>
    </i>
    <i>
      <x v="220"/>
    </i>
    <i>
      <x v="212"/>
    </i>
    <i>
      <x v="103"/>
    </i>
    <i>
      <x v="57"/>
    </i>
    <i>
      <x v="67"/>
    </i>
    <i>
      <x v="118"/>
    </i>
    <i>
      <x v="165"/>
    </i>
    <i>
      <x v="198"/>
    </i>
    <i>
      <x v="274"/>
    </i>
    <i>
      <x v="231"/>
    </i>
    <i>
      <x v="62"/>
    </i>
    <i>
      <x v="262"/>
    </i>
    <i>
      <x v="86"/>
    </i>
    <i>
      <x v="19"/>
    </i>
    <i>
      <x v="242"/>
    </i>
    <i>
      <x v="172"/>
    </i>
    <i>
      <x v="204"/>
    </i>
    <i>
      <x v="5"/>
    </i>
    <i>
      <x v="53"/>
    </i>
    <i>
      <x v="205"/>
    </i>
    <i>
      <x v="191"/>
    </i>
    <i>
      <x v="89"/>
    </i>
    <i>
      <x v="393"/>
    </i>
    <i>
      <x v="16"/>
    </i>
    <i>
      <x v="257"/>
    </i>
    <i>
      <x v="83"/>
    </i>
    <i>
      <x v="277"/>
    </i>
    <i>
      <x v="214"/>
    </i>
    <i>
      <x v="281"/>
    </i>
    <i>
      <x v="22"/>
    </i>
    <i>
      <x v="300"/>
    </i>
    <i>
      <x v="123"/>
    </i>
    <i>
      <x v="484"/>
    </i>
    <i>
      <x v="41"/>
    </i>
    <i>
      <x v="73"/>
    </i>
    <i t="grand">
      <x/>
    </i>
  </rowItems>
  <colFields count="1">
    <field x="-2"/>
  </colFields>
  <colItems count="4">
    <i>
      <x/>
    </i>
    <i i="1">
      <x v="1"/>
    </i>
    <i i="2">
      <x v="2"/>
    </i>
    <i i="3">
      <x v="3"/>
    </i>
  </colItems>
  <pageFields count="2">
    <pageField fld="2" item="1" hier="-1"/>
    <pageField fld="1" item="4" hier="-1"/>
  </pageFields>
  <dataFields count="4">
    <dataField name="Total Billable Hours" fld="15" baseField="0" baseItem="0"/>
    <dataField name="Total Non-Billable Hours" fld="28" baseField="0" baseItem="0" numFmtId="2"/>
    <dataField name="2022 Total Hours" fld="29" baseField="0" baseItem="0" numFmtId="2"/>
    <dataField name="Percentage of Non-Billable Hours" fld="30" baseField="0" baseItem="0" numFmtId="2"/>
  </dataFields>
  <formats count="5">
    <format dxfId="10">
      <pivotArea field="0" type="button" dataOnly="0" labelOnly="1" outline="0" axis="axisRow" fieldPosition="0"/>
    </format>
    <format dxfId="9">
      <pivotArea collapsedLevelsAreSubtotals="1" fieldPosition="0">
        <references count="2">
          <reference field="4294967294" count="1" selected="0">
            <x v="3"/>
          </reference>
          <reference field="0" count="25">
            <x v="5"/>
            <x v="19"/>
            <x v="53"/>
            <x v="57"/>
            <x v="62"/>
            <x v="67"/>
            <x v="86"/>
            <x v="103"/>
            <x v="118"/>
            <x v="129"/>
            <x v="165"/>
            <x v="166"/>
            <x v="172"/>
            <x v="184"/>
            <x v="198"/>
            <x v="204"/>
            <x v="205"/>
            <x v="212"/>
            <x v="220"/>
            <x v="231"/>
            <x v="232"/>
            <x v="242"/>
            <x v="262"/>
            <x v="274"/>
            <x v="293"/>
          </reference>
        </references>
      </pivotArea>
    </format>
    <format dxfId="8">
      <pivotArea dataOnly="0" labelOnly="1" fieldPosition="0">
        <references count="1">
          <reference field="0" count="15">
            <x v="16"/>
            <x v="22"/>
            <x v="41"/>
            <x v="73"/>
            <x v="83"/>
            <x v="89"/>
            <x v="123"/>
            <x v="191"/>
            <x v="214"/>
            <x v="257"/>
            <x v="277"/>
            <x v="281"/>
            <x v="300"/>
            <x v="393"/>
            <x v="484"/>
          </reference>
        </references>
      </pivotArea>
    </format>
    <format dxfId="7">
      <pivotArea dataOnly="0" labelOnly="1" fieldPosition="0">
        <references count="1">
          <reference field="0" count="1">
            <x v="129"/>
          </reference>
        </references>
      </pivotArea>
    </format>
    <format dxfId="6">
      <pivotArea field="0" grandRow="1" outline="0" collapsedLevelsAreSubtotals="1" axis="axisRow" fieldPosition="0">
        <references count="1">
          <reference field="4294967294" count="1" selected="0">
            <x v="3"/>
          </reference>
        </references>
      </pivotArea>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8CD896-4E81-4BBF-BF97-DB08BEA2D03B}" name="PivotTable19" cacheId="4"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U4:Y45" firstHeaderRow="0" firstDataRow="1" firstDataCol="1" rowPageCount="2" colPageCount="1"/>
  <pivotFields count="31">
    <pivotField axis="axisRow" showAll="0">
      <items count="501">
        <item x="321"/>
        <item x="4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Page" showAll="0">
      <items count="15">
        <item x="8"/>
        <item x="9"/>
        <item x="7"/>
        <item x="10"/>
        <item x="0"/>
        <item x="3"/>
        <item x="11"/>
        <item x="1"/>
        <item x="5"/>
        <item x="6"/>
        <item x="13"/>
        <item x="2"/>
        <item x="12"/>
        <item x="4"/>
        <item t="default"/>
      </items>
    </pivotField>
    <pivotField axis="axisPage" showAll="0">
      <items count="10">
        <item x="6"/>
        <item x="3"/>
        <item x="8"/>
        <item x="2"/>
        <item x="7"/>
        <item x="4"/>
        <item x="5"/>
        <item x="0"/>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dragToRow="0" dragToCol="0" dragToPage="0" showAll="0" defaultSubtotal="0"/>
  </pivotFields>
  <rowFields count="1">
    <field x="0"/>
  </rowFields>
  <rowItems count="41">
    <i>
      <x v="165"/>
    </i>
    <i>
      <x v="118"/>
    </i>
    <i>
      <x v="129"/>
    </i>
    <i>
      <x v="172"/>
    </i>
    <i>
      <x v="262"/>
    </i>
    <i>
      <x v="198"/>
    </i>
    <i>
      <x v="103"/>
    </i>
    <i>
      <x v="184"/>
    </i>
    <i>
      <x v="274"/>
    </i>
    <i>
      <x v="19"/>
    </i>
    <i>
      <x v="242"/>
    </i>
    <i>
      <x v="166"/>
    </i>
    <i>
      <x v="53"/>
    </i>
    <i>
      <x v="5"/>
    </i>
    <i>
      <x v="205"/>
    </i>
    <i>
      <x v="57"/>
    </i>
    <i>
      <x v="67"/>
    </i>
    <i>
      <x v="220"/>
    </i>
    <i>
      <x v="231"/>
    </i>
    <i>
      <x v="232"/>
    </i>
    <i>
      <x v="204"/>
    </i>
    <i>
      <x v="293"/>
    </i>
    <i>
      <x v="62"/>
    </i>
    <i>
      <x v="212"/>
    </i>
    <i>
      <x v="86"/>
    </i>
    <i>
      <x v="123"/>
    </i>
    <i>
      <x v="16"/>
    </i>
    <i>
      <x v="281"/>
    </i>
    <i>
      <x v="300"/>
    </i>
    <i>
      <x v="89"/>
    </i>
    <i>
      <x v="257"/>
    </i>
    <i>
      <x v="393"/>
    </i>
    <i>
      <x v="277"/>
    </i>
    <i>
      <x v="484"/>
    </i>
    <i>
      <x v="73"/>
    </i>
    <i>
      <x v="22"/>
    </i>
    <i>
      <x v="83"/>
    </i>
    <i>
      <x v="214"/>
    </i>
    <i>
      <x v="41"/>
    </i>
    <i>
      <x v="191"/>
    </i>
    <i t="grand">
      <x/>
    </i>
  </rowItems>
  <colFields count="1">
    <field x="-2"/>
  </colFields>
  <colItems count="4">
    <i>
      <x/>
    </i>
    <i i="1">
      <x v="1"/>
    </i>
    <i i="2">
      <x v="2"/>
    </i>
    <i i="3">
      <x v="3"/>
    </i>
  </colItems>
  <pageFields count="2">
    <pageField fld="2" item="1" hier="-1"/>
    <pageField fld="1" item="4" hier="-1"/>
  </pageFields>
  <dataFields count="4">
    <dataField name="Total Billable Hours" fld="15" baseField="0" baseItem="0" numFmtId="2"/>
    <dataField name="Total Non-Billable Hours" fld="28" baseField="0" baseItem="0" numFmtId="2"/>
    <dataField name="2023 Total Hours" fld="29" baseField="0" baseItem="0" numFmtId="2"/>
    <dataField name="Percentage of Non-Billable Hour" fld="30" baseField="0" baseItem="0" numFmtId="2"/>
  </dataFields>
  <formats count="7">
    <format dxfId="17">
      <pivotArea field="0" type="button" dataOnly="0" labelOnly="1" outline="0" axis="axisRow" fieldPosition="0"/>
    </format>
    <format dxfId="16">
      <pivotArea dataOnly="0" labelOnly="1" outline="0" fieldPosition="0">
        <references count="1">
          <reference field="4294967294" count="3">
            <x v="0"/>
            <x v="1"/>
            <x v="2"/>
          </reference>
        </references>
      </pivotArea>
    </format>
    <format dxfId="15">
      <pivotArea collapsedLevelsAreSubtotals="1" fieldPosition="0">
        <references count="2">
          <reference field="4294967294" count="1" selected="0">
            <x v="3"/>
          </reference>
          <reference field="0" count="40">
            <x v="5"/>
            <x v="16"/>
            <x v="19"/>
            <x v="22"/>
            <x v="41"/>
            <x v="53"/>
            <x v="57"/>
            <x v="62"/>
            <x v="67"/>
            <x v="73"/>
            <x v="83"/>
            <x v="86"/>
            <x v="89"/>
            <x v="103"/>
            <x v="118"/>
            <x v="123"/>
            <x v="129"/>
            <x v="165"/>
            <x v="166"/>
            <x v="172"/>
            <x v="184"/>
            <x v="191"/>
            <x v="198"/>
            <x v="204"/>
            <x v="205"/>
            <x v="212"/>
            <x v="214"/>
            <x v="220"/>
            <x v="231"/>
            <x v="232"/>
            <x v="242"/>
            <x v="257"/>
            <x v="262"/>
            <x v="274"/>
            <x v="277"/>
            <x v="281"/>
            <x v="293"/>
            <x v="300"/>
            <x v="393"/>
            <x v="484"/>
          </reference>
        </references>
      </pivotArea>
    </format>
    <format dxfId="14">
      <pivotArea collapsedLevelsAreSubtotals="1" fieldPosition="0">
        <references count="2">
          <reference field="4294967294" count="1" selected="0">
            <x v="3"/>
          </reference>
          <reference field="0" count="25">
            <x v="5"/>
            <x v="19"/>
            <x v="53"/>
            <x v="57"/>
            <x v="62"/>
            <x v="67"/>
            <x v="86"/>
            <x v="103"/>
            <x v="118"/>
            <x v="129"/>
            <x v="165"/>
            <x v="166"/>
            <x v="172"/>
            <x v="184"/>
            <x v="198"/>
            <x v="204"/>
            <x v="205"/>
            <x v="212"/>
            <x v="220"/>
            <x v="231"/>
            <x v="232"/>
            <x v="242"/>
            <x v="262"/>
            <x v="274"/>
            <x v="293"/>
          </reference>
        </references>
      </pivotArea>
    </format>
    <format dxfId="13">
      <pivotArea dataOnly="0" labelOnly="1" fieldPosition="0">
        <references count="1">
          <reference field="0" count="15">
            <x v="16"/>
            <x v="22"/>
            <x v="41"/>
            <x v="73"/>
            <x v="83"/>
            <x v="89"/>
            <x v="123"/>
            <x v="191"/>
            <x v="214"/>
            <x v="257"/>
            <x v="277"/>
            <x v="281"/>
            <x v="300"/>
            <x v="393"/>
            <x v="484"/>
          </reference>
        </references>
      </pivotArea>
    </format>
    <format dxfId="12">
      <pivotArea dataOnly="0" labelOnly="1" fieldPosition="0">
        <references count="1">
          <reference field="0" count="1">
            <x v="262"/>
          </reference>
        </references>
      </pivotArea>
    </format>
    <format dxfId="11">
      <pivotArea dataOnly="0" labelOnly="1" fieldPosition="0">
        <references count="1">
          <reference field="0" count="1">
            <x v="129"/>
          </reference>
        </references>
      </pivotArea>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EC1BEE-B0E2-4838-A7E9-A2C83B4AB17A}" name="PivotTable17" cacheId="6"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P4:S45" firstHeaderRow="0" firstDataRow="1" firstDataCol="1" rowPageCount="2" colPageCount="1"/>
  <pivotFields count="6">
    <pivotField axis="axisRow" showAll="0" sortType="descending">
      <items count="502">
        <item x="407"/>
        <item x="3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t="default"/>
      </items>
      <autoSortScope>
        <pivotArea dataOnly="0" outline="0" fieldPosition="0">
          <references count="1">
            <reference field="4294967294" count="1" selected="0">
              <x v="2"/>
            </reference>
          </references>
        </pivotArea>
      </autoSortScope>
    </pivotField>
    <pivotField axis="axisPage" showAll="0">
      <items count="16">
        <item x="8"/>
        <item x="9"/>
        <item x="7"/>
        <item x="10"/>
        <item x="0"/>
        <item x="3"/>
        <item x="11"/>
        <item x="1"/>
        <item x="5"/>
        <item x="6"/>
        <item x="13"/>
        <item x="2"/>
        <item x="12"/>
        <item x="4"/>
        <item x="14"/>
        <item t="default"/>
      </items>
    </pivotField>
    <pivotField axis="axisPage" showAll="0">
      <items count="11">
        <item x="6"/>
        <item x="3"/>
        <item x="8"/>
        <item x="2"/>
        <item x="7"/>
        <item x="4"/>
        <item x="5"/>
        <item x="0"/>
        <item x="1"/>
        <item x="9"/>
        <item t="default"/>
      </items>
    </pivotField>
    <pivotField dataField="1" showAll="0"/>
    <pivotField dataField="1" showAll="0"/>
    <pivotField dataField="1" showAll="0"/>
  </pivotFields>
  <rowFields count="1">
    <field x="0"/>
  </rowFields>
  <rowItems count="41">
    <i>
      <x v="293"/>
    </i>
    <i>
      <x v="220"/>
    </i>
    <i>
      <x v="262"/>
    </i>
    <i>
      <x v="204"/>
    </i>
    <i>
      <x v="86"/>
    </i>
    <i>
      <x v="231"/>
    </i>
    <i>
      <x v="67"/>
    </i>
    <i>
      <x v="205"/>
    </i>
    <i>
      <x v="232"/>
    </i>
    <i>
      <x v="19"/>
    </i>
    <i>
      <x v="103"/>
    </i>
    <i>
      <x v="198"/>
    </i>
    <i>
      <x v="274"/>
    </i>
    <i>
      <x v="172"/>
    </i>
    <i>
      <x v="5"/>
    </i>
    <i>
      <x v="212"/>
    </i>
    <i>
      <x v="242"/>
    </i>
    <i>
      <x v="165"/>
    </i>
    <i>
      <x v="57"/>
    </i>
    <i>
      <x v="118"/>
    </i>
    <i>
      <x v="62"/>
    </i>
    <i>
      <x v="53"/>
    </i>
    <i>
      <x v="166"/>
    </i>
    <i>
      <x v="129"/>
    </i>
    <i>
      <x v="300"/>
    </i>
    <i>
      <x v="123"/>
    </i>
    <i>
      <x v="191"/>
    </i>
    <i>
      <x v="184"/>
    </i>
    <i>
      <x v="22"/>
    </i>
    <i>
      <x v="257"/>
    </i>
    <i>
      <x v="89"/>
    </i>
    <i>
      <x v="281"/>
    </i>
    <i>
      <x v="277"/>
    </i>
    <i>
      <x v="484"/>
    </i>
    <i>
      <x v="41"/>
    </i>
    <i>
      <x v="16"/>
    </i>
    <i>
      <x v="393"/>
    </i>
    <i>
      <x v="73"/>
    </i>
    <i>
      <x v="83"/>
    </i>
    <i>
      <x v="214"/>
    </i>
    <i t="grand">
      <x/>
    </i>
  </rowItems>
  <colFields count="1">
    <field x="-2"/>
  </colFields>
  <colItems count="3">
    <i>
      <x/>
    </i>
    <i i="1">
      <x v="1"/>
    </i>
    <i i="2">
      <x v="2"/>
    </i>
  </colItems>
  <pageFields count="2">
    <pageField fld="2" item="1" hier="-1"/>
    <pageField fld="1" item="4" hier="-1"/>
  </pageFields>
  <dataFields count="3">
    <dataField name="Billable Hours" fld="3" baseField="0" baseItem="0"/>
    <dataField name="Non-Billable Hours" fld="4" baseField="0" baseItem="0"/>
    <dataField name="Total Hours" fld="5" baseField="0" baseItem="0"/>
  </dataFields>
  <formats count="3">
    <format dxfId="20">
      <pivotArea field="0" type="button" dataOnly="0" labelOnly="1" outline="0" axis="axisRow" fieldPosition="0"/>
    </format>
    <format dxfId="19">
      <pivotArea dataOnly="0" labelOnly="1" outline="0" fieldPosition="0">
        <references count="1">
          <reference field="4294967294" count="3">
            <x v="0"/>
            <x v="1"/>
            <x v="2"/>
          </reference>
        </references>
      </pivotArea>
    </format>
    <format dxfId="18">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B482C2-FB8E-40B1-940F-9235823F846F}" name="PivotTable15"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8">
  <location ref="A4:N45" firstHeaderRow="0" firstDataRow="1" firstDataCol="1" rowPageCount="2" colPageCount="1"/>
  <pivotFields count="30">
    <pivotField axis="axisRow" showAll="0" sortType="descending">
      <items count="501">
        <item x="407"/>
        <item x="3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autoSortScope>
        <pivotArea dataOnly="0" outline="0" fieldPosition="0">
          <references count="1">
            <reference field="4294967294" count="1" selected="0">
              <x v="12"/>
            </reference>
          </references>
        </pivotArea>
      </autoSortScope>
    </pivotField>
    <pivotField axis="axisPage" multipleItemSelectionAllowed="1" showAll="0">
      <items count="15">
        <item h="1" x="8"/>
        <item h="1" x="9"/>
        <item h="1" x="7"/>
        <item h="1" x="10"/>
        <item x="0"/>
        <item h="1" x="3"/>
        <item h="1" x="11"/>
        <item h="1" x="1"/>
        <item h="1" x="5"/>
        <item h="1" x="6"/>
        <item h="1" x="13"/>
        <item h="1" x="2"/>
        <item h="1" x="12"/>
        <item h="1" x="4"/>
        <item t="default"/>
      </items>
    </pivotField>
    <pivotField axis="axisPage" showAll="0">
      <items count="10">
        <item x="6"/>
        <item x="3"/>
        <item x="8"/>
        <item x="2"/>
        <item x="7"/>
        <item x="4"/>
        <item x="5"/>
        <item x="0"/>
        <item x="1"/>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0"/>
  </rowFields>
  <rowItems count="41">
    <i>
      <x v="220"/>
    </i>
    <i>
      <x v="293"/>
    </i>
    <i>
      <x v="262"/>
    </i>
    <i>
      <x v="232"/>
    </i>
    <i>
      <x v="231"/>
    </i>
    <i>
      <x v="204"/>
    </i>
    <i>
      <x v="5"/>
    </i>
    <i>
      <x v="86"/>
    </i>
    <i>
      <x v="242"/>
    </i>
    <i>
      <x v="19"/>
    </i>
    <i>
      <x v="62"/>
    </i>
    <i>
      <x v="172"/>
    </i>
    <i>
      <x v="212"/>
    </i>
    <i>
      <x v="67"/>
    </i>
    <i>
      <x v="205"/>
    </i>
    <i>
      <x v="165"/>
    </i>
    <i>
      <x v="57"/>
    </i>
    <i>
      <x v="198"/>
    </i>
    <i>
      <x v="274"/>
    </i>
    <i>
      <x v="129"/>
    </i>
    <i>
      <x v="166"/>
    </i>
    <i>
      <x v="53"/>
    </i>
    <i>
      <x v="184"/>
    </i>
    <i>
      <x v="118"/>
    </i>
    <i>
      <x v="103"/>
    </i>
    <i>
      <x v="22"/>
    </i>
    <i>
      <x v="73"/>
    </i>
    <i>
      <x v="277"/>
    </i>
    <i>
      <x v="83"/>
    </i>
    <i>
      <x v="257"/>
    </i>
    <i>
      <x v="41"/>
    </i>
    <i>
      <x v="16"/>
    </i>
    <i>
      <x v="191"/>
    </i>
    <i>
      <x v="281"/>
    </i>
    <i>
      <x v="300"/>
    </i>
    <i>
      <x v="123"/>
    </i>
    <i>
      <x v="393"/>
    </i>
    <i>
      <x v="484"/>
    </i>
    <i>
      <x v="89"/>
    </i>
    <i>
      <x v="214"/>
    </i>
    <i t="grand">
      <x/>
    </i>
  </rowItems>
  <colFields count="1">
    <field x="-2"/>
  </colFields>
  <colItems count="13">
    <i>
      <x/>
    </i>
    <i i="1">
      <x v="1"/>
    </i>
    <i i="2">
      <x v="2"/>
    </i>
    <i i="3">
      <x v="3"/>
    </i>
    <i i="4">
      <x v="4"/>
    </i>
    <i i="5">
      <x v="5"/>
    </i>
    <i i="6">
      <x v="6"/>
    </i>
    <i i="7">
      <x v="7"/>
    </i>
    <i i="8">
      <x v="8"/>
    </i>
    <i i="9">
      <x v="9"/>
    </i>
    <i i="10">
      <x v="10"/>
    </i>
    <i i="11">
      <x v="11"/>
    </i>
    <i i="12">
      <x v="12"/>
    </i>
  </colItems>
  <pageFields count="2">
    <pageField fld="2" item="1" hier="-1"/>
    <pageField fld="1" hier="-1"/>
  </pageFields>
  <dataFields count="13">
    <dataField name="Jan " fld="3" baseField="0" baseItem="0" numFmtId="2"/>
    <dataField name="Feb " fld="4" baseField="0" baseItem="0" numFmtId="2"/>
    <dataField name="Mar " fld="5" baseField="0" baseItem="0" numFmtId="2"/>
    <dataField name="Apr " fld="6" baseField="0" baseItem="0" numFmtId="2"/>
    <dataField name="May " fld="7" baseField="0" baseItem="0" numFmtId="2"/>
    <dataField name="Jun " fld="8" baseField="0" baseItem="0" numFmtId="2"/>
    <dataField name="Jul " fld="9" baseField="0" baseItem="0" numFmtId="2"/>
    <dataField name="Aug " fld="10" baseField="0" baseItem="0" numFmtId="2"/>
    <dataField name="Sep " fld="11" baseField="0" baseItem="0" numFmtId="2"/>
    <dataField name="Oct " fld="12" baseField="0" baseItem="0" numFmtId="2"/>
    <dataField name="Nov " fld="13" baseField="0" baseItem="0" numFmtId="2"/>
    <dataField name="Dec " fld="14" baseField="0" baseItem="0" numFmtId="2"/>
    <dataField name="Total Billable Hours" fld="15" baseField="0" baseItem="0" numFmtId="2"/>
  </dataFields>
  <formats count="4">
    <format dxfId="24">
      <pivotArea field="0" type="button" dataOnly="0" labelOnly="1" outline="0" axis="axisRow" fieldPosition="0"/>
    </format>
    <format dxfId="23">
      <pivotArea dataOnly="0" labelOnly="1" outline="0" fieldPosition="0">
        <references count="1">
          <reference field="4294967294" count="13">
            <x v="0"/>
            <x v="1"/>
            <x v="2"/>
            <x v="3"/>
            <x v="4"/>
            <x v="5"/>
            <x v="6"/>
            <x v="7"/>
            <x v="8"/>
            <x v="9"/>
            <x v="10"/>
            <x v="11"/>
            <x v="12"/>
          </reference>
        </references>
      </pivotArea>
    </format>
    <format dxfId="22">
      <pivotArea dataOnly="0" labelOnly="1" fieldPosition="0">
        <references count="1">
          <reference field="0" count="15">
            <x v="16"/>
            <x v="22"/>
            <x v="41"/>
            <x v="73"/>
            <x v="83"/>
            <x v="89"/>
            <x v="123"/>
            <x v="191"/>
            <x v="214"/>
            <x v="257"/>
            <x v="277"/>
            <x v="281"/>
            <x v="300"/>
            <x v="393"/>
            <x v="484"/>
          </reference>
        </references>
      </pivotArea>
    </format>
    <format dxfId="21">
      <pivotArea dataOnly="0" labelOnly="1" outline="0" fieldPosition="0">
        <references count="1">
          <reference field="4294967294" count="1">
            <x v="0"/>
          </reference>
        </references>
      </pivotArea>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77E4D3-4CA8-4344-9020-632923B53175}" name="PivotTable24" cacheId="7"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
  <location ref="AG4:AK45" firstHeaderRow="0" firstDataRow="1" firstDataCol="1" rowPageCount="2" colPageCount="1"/>
  <pivotFields count="31">
    <pivotField axis="axisRow" showAll="0">
      <items count="501">
        <item x="321"/>
        <item x="4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Page" showAll="0">
      <items count="15">
        <item x="8"/>
        <item x="9"/>
        <item x="7"/>
        <item x="10"/>
        <item x="0"/>
        <item x="3"/>
        <item x="11"/>
        <item x="1"/>
        <item x="5"/>
        <item x="6"/>
        <item x="13"/>
        <item x="2"/>
        <item x="12"/>
        <item x="4"/>
        <item t="default"/>
      </items>
    </pivotField>
    <pivotField axis="axisPage" showAll="0">
      <items count="10">
        <item x="6"/>
        <item x="3"/>
        <item x="8"/>
        <item x="2"/>
        <item x="7"/>
        <item x="4"/>
        <item x="5"/>
        <item x="0"/>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dragToRow="0" dragToCol="0" dragToPage="0" showAll="0" defaultSubtotal="0"/>
  </pivotFields>
  <rowFields count="1">
    <field x="0"/>
  </rowFields>
  <rowItems count="41">
    <i>
      <x v="220"/>
    </i>
    <i>
      <x v="293"/>
    </i>
    <i>
      <x v="262"/>
    </i>
    <i>
      <x v="231"/>
    </i>
    <i>
      <x v="5"/>
    </i>
    <i>
      <x v="232"/>
    </i>
    <i>
      <x v="19"/>
    </i>
    <i>
      <x v="67"/>
    </i>
    <i>
      <x v="86"/>
    </i>
    <i>
      <x v="274"/>
    </i>
    <i>
      <x v="198"/>
    </i>
    <i>
      <x v="242"/>
    </i>
    <i>
      <x v="204"/>
    </i>
    <i>
      <x v="103"/>
    </i>
    <i>
      <x v="212"/>
    </i>
    <i>
      <x v="172"/>
    </i>
    <i>
      <x v="62"/>
    </i>
    <i>
      <x v="57"/>
    </i>
    <i>
      <x v="165"/>
    </i>
    <i>
      <x v="205"/>
    </i>
    <i>
      <x v="118"/>
    </i>
    <i>
      <x v="129"/>
    </i>
    <i>
      <x v="166"/>
    </i>
    <i>
      <x v="184"/>
    </i>
    <i>
      <x v="53"/>
    </i>
    <i>
      <x v="281"/>
    </i>
    <i>
      <x v="191"/>
    </i>
    <i>
      <x v="257"/>
    </i>
    <i>
      <x v="300"/>
    </i>
    <i>
      <x v="16"/>
    </i>
    <i>
      <x v="41"/>
    </i>
    <i>
      <x v="214"/>
    </i>
    <i>
      <x v="277"/>
    </i>
    <i>
      <x v="484"/>
    </i>
    <i>
      <x v="123"/>
    </i>
    <i>
      <x v="83"/>
    </i>
    <i>
      <x v="393"/>
    </i>
    <i>
      <x v="22"/>
    </i>
    <i>
      <x v="89"/>
    </i>
    <i>
      <x v="73"/>
    </i>
    <i t="grand">
      <x/>
    </i>
  </rowItems>
  <colFields count="1">
    <field x="-2"/>
  </colFields>
  <colItems count="4">
    <i>
      <x/>
    </i>
    <i i="1">
      <x v="1"/>
    </i>
    <i i="2">
      <x v="2"/>
    </i>
    <i i="3">
      <x v="3"/>
    </i>
  </colItems>
  <pageFields count="2">
    <pageField fld="2" item="1" hier="-1"/>
    <pageField fld="1" item="4" hier="-1"/>
  </pageFields>
  <dataFields count="4">
    <dataField name="Projected Total Billable Hours" fld="15" baseField="0" baseItem="0" numFmtId="2"/>
    <dataField name="Projected Total Non-Billable Hours" fld="28" baseField="0" baseItem="0" numFmtId="2"/>
    <dataField name="Projected 2024 Total Hours" fld="29" baseField="0" baseItem="0" numFmtId="2"/>
    <dataField name="Percentage of Non-billable Hours " fld="30" baseField="0" baseItem="103" numFmtId="2"/>
  </dataFields>
  <formats count="4">
    <format dxfId="28">
      <pivotArea collapsedLevelsAreSubtotals="1" fieldPosition="0">
        <references count="2">
          <reference field="4294967294" count="1" selected="0">
            <x v="3"/>
          </reference>
          <reference field="0" count="25">
            <x v="5"/>
            <x v="19"/>
            <x v="53"/>
            <x v="57"/>
            <x v="62"/>
            <x v="67"/>
            <x v="86"/>
            <x v="103"/>
            <x v="118"/>
            <x v="129"/>
            <x v="165"/>
            <x v="166"/>
            <x v="172"/>
            <x v="184"/>
            <x v="198"/>
            <x v="204"/>
            <x v="205"/>
            <x v="212"/>
            <x v="220"/>
            <x v="231"/>
            <x v="232"/>
            <x v="242"/>
            <x v="262"/>
            <x v="274"/>
            <x v="293"/>
          </reference>
        </references>
      </pivotArea>
    </format>
    <format dxfId="27">
      <pivotArea collapsedLevelsAreSubtotals="1" fieldPosition="0">
        <references count="2">
          <reference field="4294967294" count="1" selected="0">
            <x v="2"/>
          </reference>
          <reference field="0" count="1">
            <x v="220"/>
          </reference>
        </references>
      </pivotArea>
    </format>
    <format dxfId="26">
      <pivotArea dataOnly="0" labelOnly="1" fieldPosition="0">
        <references count="1">
          <reference field="0" count="1">
            <x v="262"/>
          </reference>
        </references>
      </pivotArea>
    </format>
    <format dxfId="25">
      <pivotArea dataOnly="0" labelOnly="1" fieldPosition="0">
        <references count="1">
          <reference field="0" count="1">
            <x v="129"/>
          </reference>
        </references>
      </pivotArea>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C5DEF2-3F6B-490F-AAA4-BF9A6DBB600A}" name="PivotTable9" cacheId="1" dataOnRows="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3">
  <location ref="A45:K57" firstHeaderRow="0" firstDataRow="1" firstDataCol="1"/>
  <pivotFields count="28">
    <pivotField showAll="0"/>
    <pivotField showAll="0">
      <items count="15">
        <item x="8"/>
        <item x="9"/>
        <item x="7"/>
        <item x="10"/>
        <item x="0"/>
        <item x="3"/>
        <item x="11"/>
        <item x="1"/>
        <item x="5"/>
        <item x="6"/>
        <item x="13"/>
        <item x="2"/>
        <item x="12"/>
        <item x="4"/>
        <item t="default"/>
      </items>
    </pivotField>
    <pivotField axis="axisCol" showAll="0">
      <items count="10">
        <item x="6"/>
        <item x="3"/>
        <item x="8"/>
        <item x="2"/>
        <item x="7"/>
        <item x="4"/>
        <item x="5"/>
        <item x="0"/>
        <item x="1"/>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2"/>
  </rowFields>
  <rowItems count="12">
    <i>
      <x/>
    </i>
    <i i="1">
      <x v="1"/>
    </i>
    <i i="2">
      <x v="2"/>
    </i>
    <i i="3">
      <x v="3"/>
    </i>
    <i i="4">
      <x v="4"/>
    </i>
    <i i="5">
      <x v="5"/>
    </i>
    <i i="6">
      <x v="6"/>
    </i>
    <i i="7">
      <x v="7"/>
    </i>
    <i i="8">
      <x v="8"/>
    </i>
    <i i="9">
      <x v="9"/>
    </i>
    <i i="10">
      <x v="10"/>
    </i>
    <i i="11">
      <x v="11"/>
    </i>
  </rowItems>
  <colFields count="1">
    <field x="2"/>
  </colFields>
  <colItems count="10">
    <i>
      <x/>
    </i>
    <i>
      <x v="1"/>
    </i>
    <i>
      <x v="2"/>
    </i>
    <i>
      <x v="3"/>
    </i>
    <i>
      <x v="4"/>
    </i>
    <i>
      <x v="5"/>
    </i>
    <i>
      <x v="6"/>
    </i>
    <i>
      <x v="7"/>
    </i>
    <i>
      <x v="8"/>
    </i>
    <i t="grand">
      <x/>
    </i>
  </colItems>
  <dataFields count="12">
    <dataField name="January" fld="3" baseField="0" baseItem="0" numFmtId="2"/>
    <dataField name="February" fld="4" baseField="0" baseItem="0" numFmtId="2"/>
    <dataField name="March" fld="5" baseField="0" baseItem="0" numFmtId="2"/>
    <dataField name="April " fld="6" baseField="0" baseItem="0" numFmtId="2"/>
    <dataField name="May " fld="7" baseField="0" baseItem="0" numFmtId="2"/>
    <dataField name="June" fld="8" baseField="0" baseItem="0" numFmtId="2"/>
    <dataField name="July" fld="9" baseField="0" baseItem="0" numFmtId="2"/>
    <dataField name="August" fld="10" baseField="0" baseItem="0" numFmtId="2"/>
    <dataField name="September" fld="11" baseField="0" baseItem="0" numFmtId="2"/>
    <dataField name="October" fld="12" baseField="0" baseItem="0" numFmtId="2"/>
    <dataField name="November" fld="13" baseField="0" baseItem="0" numFmtId="2"/>
    <dataField name="December" fld="14" baseField="0" baseItem="0" numFmtId="2"/>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EBD0C8-0536-455A-A4C0-AD9547943F20}" name="PivotTable13" cacheId="3" dataOnRows="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
  <location ref="O85:Y97" firstHeaderRow="0" firstDataRow="1" firstDataCol="1"/>
  <pivotFields count="31">
    <pivotField showAll="0"/>
    <pivotField showAll="0">
      <items count="15">
        <item x="8"/>
        <item x="9"/>
        <item x="7"/>
        <item x="10"/>
        <item x="0"/>
        <item x="3"/>
        <item x="11"/>
        <item x="1"/>
        <item x="5"/>
        <item x="6"/>
        <item x="13"/>
        <item x="2"/>
        <item x="12"/>
        <item x="4"/>
        <item t="default"/>
      </items>
    </pivotField>
    <pivotField axis="axisCol" showAll="0">
      <items count="10">
        <item x="6"/>
        <item x="3"/>
        <item x="8"/>
        <item x="2"/>
        <item x="7"/>
        <item x="4"/>
        <item x="5"/>
        <item x="0"/>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 numFmtId="2" showAll="0"/>
    <pivotField dragToRow="0" dragToCol="0" dragToPage="0" showAll="0" defaultSubtotal="0"/>
  </pivotFields>
  <rowFields count="1">
    <field x="-2"/>
  </rowFields>
  <rowItems count="12">
    <i>
      <x/>
    </i>
    <i i="1">
      <x v="1"/>
    </i>
    <i i="2">
      <x v="2"/>
    </i>
    <i i="3">
      <x v="3"/>
    </i>
    <i i="4">
      <x v="4"/>
    </i>
    <i i="5">
      <x v="5"/>
    </i>
    <i i="6">
      <x v="6"/>
    </i>
    <i i="7">
      <x v="7"/>
    </i>
    <i i="8">
      <x v="8"/>
    </i>
    <i i="9">
      <x v="9"/>
    </i>
    <i i="10">
      <x v="10"/>
    </i>
    <i i="11">
      <x v="11"/>
    </i>
  </rowItems>
  <colFields count="1">
    <field x="2"/>
  </colFields>
  <colItems count="10">
    <i>
      <x/>
    </i>
    <i>
      <x v="1"/>
    </i>
    <i>
      <x v="2"/>
    </i>
    <i>
      <x v="3"/>
    </i>
    <i>
      <x v="4"/>
    </i>
    <i>
      <x v="5"/>
    </i>
    <i>
      <x v="6"/>
    </i>
    <i>
      <x v="7"/>
    </i>
    <i>
      <x v="8"/>
    </i>
    <i t="grand">
      <x/>
    </i>
  </colItems>
  <dataFields count="12">
    <dataField name="January" fld="16" baseField="0" baseItem="0" numFmtId="2"/>
    <dataField name="February" fld="17" baseField="0" baseItem="0" numFmtId="2"/>
    <dataField name="March" fld="18" baseField="2" baseItem="0" numFmtId="2"/>
    <dataField name="April" fld="19" baseField="2" baseItem="0" numFmtId="2"/>
    <dataField name="May " fld="20" baseField="2" baseItem="0" numFmtId="2"/>
    <dataField name="June" fld="21" baseField="2" baseItem="0" numFmtId="2"/>
    <dataField name="July" fld="22" baseField="2" baseItem="0" numFmtId="2"/>
    <dataField name="August" fld="23" baseField="2" baseItem="0" numFmtId="2"/>
    <dataField name="September" fld="24" baseField="2" baseItem="0" numFmtId="2"/>
    <dataField name="October" fld="25" baseField="2" baseItem="0" numFmtId="2"/>
    <dataField name="November" fld="26" baseField="2" baseItem="0" numFmtId="2"/>
    <dataField name="December" fld="27" baseField="2" baseItem="0" numFmtId="2"/>
  </dataFields>
  <chartFormats count="9">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5"/>
          </reference>
        </references>
      </pivotArea>
    </chartFormat>
    <chartFormat chart="2" format="6" series="1">
      <pivotArea type="data" outline="0" fieldPosition="0">
        <references count="2">
          <reference field="4294967294" count="1" selected="0">
            <x v="0"/>
          </reference>
          <reference field="2" count="1" selected="0">
            <x v="6"/>
          </reference>
        </references>
      </pivotArea>
    </chartFormat>
    <chartFormat chart="2" format="7" series="1">
      <pivotArea type="data" outline="0" fieldPosition="0">
        <references count="2">
          <reference field="4294967294" count="1" selected="0">
            <x v="0"/>
          </reference>
          <reference field="2" count="1" selected="0">
            <x v="7"/>
          </reference>
        </references>
      </pivotArea>
    </chartFormat>
    <chartFormat chart="2" format="8" series="1">
      <pivotArea type="data" outline="0" fieldPosition="0">
        <references count="2">
          <reference field="4294967294" count="1" selected="0">
            <x v="0"/>
          </reference>
          <reference field="2"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33D324-F606-4318-BFD8-A1A9718974E5}" name="PivotTable5" cacheId="5" dataOnRows="1" applyNumberFormats="0" applyBorderFormats="0" applyFontFormats="0" applyPatternFormats="0" applyAlignmentFormats="0" applyWidthHeightFormats="1" dataCaption="Values" grandTotalCaption="Monthly Total" updatedVersion="8" minRefreshableVersion="3" useAutoFormatting="1" itemPrintTitles="1" createdVersion="8" indent="0" showHeaders="0" compact="0" compactData="0" multipleFieldFilters="0" chartFormat="4">
  <location ref="A2:K14" firstHeaderRow="0" firstDataRow="1" firstDataCol="1"/>
  <pivotFields count="16">
    <pivotField compact="0" outline="0" showAll="0"/>
    <pivotField compact="0" outline="0" showAll="0">
      <items count="15">
        <item x="8"/>
        <item x="9"/>
        <item x="7"/>
        <item x="10"/>
        <item x="0"/>
        <item x="3"/>
        <item x="11"/>
        <item x="1"/>
        <item x="5"/>
        <item x="6"/>
        <item x="13"/>
        <item x="2"/>
        <item x="12"/>
        <item x="4"/>
        <item t="default"/>
      </items>
    </pivotField>
    <pivotField axis="axisCol" compact="0" outline="0" showAll="0">
      <items count="10">
        <item x="6"/>
        <item x="3"/>
        <item x="8"/>
        <item x="2"/>
        <item x="7"/>
        <item x="4"/>
        <item x="5"/>
        <item x="0"/>
        <item x="1"/>
        <item t="default"/>
      </items>
    </pivotField>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dataField="1" compact="0" numFmtId="2" outline="0" showAll="0"/>
    <pivotField compact="0" numFmtId="2" outline="0" showAll="0"/>
  </pivotFields>
  <rowFields count="1">
    <field x="-2"/>
  </rowFields>
  <rowItems count="12">
    <i>
      <x/>
    </i>
    <i i="1">
      <x v="1"/>
    </i>
    <i i="2">
      <x v="2"/>
    </i>
    <i i="3">
      <x v="3"/>
    </i>
    <i i="4">
      <x v="4"/>
    </i>
    <i i="5">
      <x v="5"/>
    </i>
    <i i="6">
      <x v="6"/>
    </i>
    <i i="7">
      <x v="7"/>
    </i>
    <i i="8">
      <x v="8"/>
    </i>
    <i i="9">
      <x v="9"/>
    </i>
    <i i="10">
      <x v="10"/>
    </i>
    <i i="11">
      <x v="11"/>
    </i>
  </rowItems>
  <colFields count="1">
    <field x="2"/>
  </colFields>
  <colItems count="10">
    <i>
      <x/>
    </i>
    <i>
      <x v="1"/>
    </i>
    <i>
      <x v="2"/>
    </i>
    <i>
      <x v="3"/>
    </i>
    <i>
      <x v="4"/>
    </i>
    <i>
      <x v="5"/>
    </i>
    <i>
      <x v="6"/>
    </i>
    <i>
      <x v="7"/>
    </i>
    <i>
      <x v="8"/>
    </i>
    <i t="grand">
      <x/>
    </i>
  </colItems>
  <dataFields count="12">
    <dataField name="January" fld="3" baseField="0" baseItem="0" numFmtId="2"/>
    <dataField name="February" fld="4" baseField="0" baseItem="0" numFmtId="2"/>
    <dataField name="March" fld="5" baseField="0" baseItem="0" numFmtId="2"/>
    <dataField name="April" fld="6" baseField="0" baseItem="0" numFmtId="2"/>
    <dataField name="May " fld="7" baseField="0" baseItem="0" numFmtId="2"/>
    <dataField name="June" fld="8" baseField="0" baseItem="0" numFmtId="2"/>
    <dataField name="July" fld="9" baseField="0" baseItem="0" numFmtId="2"/>
    <dataField name="August" fld="10" baseField="0" baseItem="0" numFmtId="2"/>
    <dataField name="September" fld="11" baseField="0" baseItem="0" numFmtId="2"/>
    <dataField name="October" fld="12" baseField="0" baseItem="0" numFmtId="2"/>
    <dataField name="November" fld="13" baseField="0" baseItem="0" numFmtId="2"/>
    <dataField name="December" fld="14" baseField="0" baseItem="0" numFmtId="2"/>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9A1C48-6F2D-4019-BCE0-22A84D72A405}" name="PivotTable11" cacheId="3" dataOnRows="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85:K97" firstHeaderRow="0" firstDataRow="1" firstDataCol="1"/>
  <pivotFields count="31">
    <pivotField showAll="0"/>
    <pivotField showAll="0">
      <items count="15">
        <item x="8"/>
        <item x="9"/>
        <item x="7"/>
        <item x="10"/>
        <item x="0"/>
        <item x="3"/>
        <item x="11"/>
        <item x="1"/>
        <item x="5"/>
        <item x="6"/>
        <item x="13"/>
        <item x="2"/>
        <item x="12"/>
        <item x="4"/>
        <item t="default"/>
      </items>
    </pivotField>
    <pivotField axis="axisCol" showAll="0">
      <items count="10">
        <item x="6"/>
        <item x="3"/>
        <item x="8"/>
        <item x="2"/>
        <item x="7"/>
        <item x="4"/>
        <item x="5"/>
        <item x="0"/>
        <item x="1"/>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ragToRow="0" dragToCol="0" dragToPage="0" showAll="0" defaultSubtotal="0"/>
  </pivotFields>
  <rowFields count="1">
    <field x="-2"/>
  </rowFields>
  <rowItems count="12">
    <i>
      <x/>
    </i>
    <i i="1">
      <x v="1"/>
    </i>
    <i i="2">
      <x v="2"/>
    </i>
    <i i="3">
      <x v="3"/>
    </i>
    <i i="4">
      <x v="4"/>
    </i>
    <i i="5">
      <x v="5"/>
    </i>
    <i i="6">
      <x v="6"/>
    </i>
    <i i="7">
      <x v="7"/>
    </i>
    <i i="8">
      <x v="8"/>
    </i>
    <i i="9">
      <x v="9"/>
    </i>
    <i i="10">
      <x v="10"/>
    </i>
    <i i="11">
      <x v="11"/>
    </i>
  </rowItems>
  <colFields count="1">
    <field x="2"/>
  </colFields>
  <colItems count="10">
    <i>
      <x/>
    </i>
    <i>
      <x v="1"/>
    </i>
    <i>
      <x v="2"/>
    </i>
    <i>
      <x v="3"/>
    </i>
    <i>
      <x v="4"/>
    </i>
    <i>
      <x v="5"/>
    </i>
    <i>
      <x v="6"/>
    </i>
    <i>
      <x v="7"/>
    </i>
    <i>
      <x v="8"/>
    </i>
    <i t="grand">
      <x/>
    </i>
  </colItems>
  <dataFields count="12">
    <dataField name="January" fld="3" baseField="0" baseItem="0" numFmtId="2"/>
    <dataField name="February" fld="4" baseField="0" baseItem="0" numFmtId="2"/>
    <dataField name="March" fld="5" baseField="0" baseItem="0" numFmtId="2"/>
    <dataField name="April" fld="6" baseField="0" baseItem="0" numFmtId="2"/>
    <dataField name="May " fld="7" baseField="0" baseItem="0" numFmtId="2"/>
    <dataField name="June" fld="8" baseField="0" baseItem="0" numFmtId="2"/>
    <dataField name="July" fld="10" baseField="0" baseItem="0" numFmtId="2"/>
    <dataField name="August" fld="9" baseField="0" baseItem="0" numFmtId="2"/>
    <dataField name="September" fld="11" baseField="0" baseItem="0" numFmtId="2"/>
    <dataField name="October" fld="12" baseField="0" baseItem="0" numFmtId="2"/>
    <dataField name="November" fld="13" baseField="0" baseItem="0" numFmtId="2"/>
    <dataField name="December_x000a__x000a__x000a__x000a__x000a_" fld="14" baseField="0" baseItem="0" numFmtId="2"/>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649220-3922-4E75-A6FA-B7E1C5B35DA1}"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Y2:AI14" firstHeaderRow="0" firstDataRow="1" firstDataCol="1"/>
  <pivotFields count="30">
    <pivotField showAll="0"/>
    <pivotField showAll="0"/>
    <pivotField axis="axisCol" showAll="0">
      <items count="10">
        <item x="6"/>
        <item x="3"/>
        <item x="8"/>
        <item x="2"/>
        <item x="7"/>
        <item x="4"/>
        <item x="5"/>
        <item x="0"/>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 numFmtId="2" showAll="0"/>
  </pivotFields>
  <rowFields count="1">
    <field x="-2"/>
  </rowFields>
  <rowItems count="12">
    <i>
      <x/>
    </i>
    <i i="1">
      <x v="1"/>
    </i>
    <i i="2">
      <x v="2"/>
    </i>
    <i i="3">
      <x v="3"/>
    </i>
    <i i="4">
      <x v="4"/>
    </i>
    <i i="5">
      <x v="5"/>
    </i>
    <i i="6">
      <x v="6"/>
    </i>
    <i i="7">
      <x v="7"/>
    </i>
    <i i="8">
      <x v="8"/>
    </i>
    <i i="9">
      <x v="9"/>
    </i>
    <i i="10">
      <x v="10"/>
    </i>
    <i i="11">
      <x v="11"/>
    </i>
  </rowItems>
  <colFields count="1">
    <field x="2"/>
  </colFields>
  <colItems count="10">
    <i>
      <x/>
    </i>
    <i>
      <x v="1"/>
    </i>
    <i>
      <x v="2"/>
    </i>
    <i>
      <x v="3"/>
    </i>
    <i>
      <x v="4"/>
    </i>
    <i>
      <x v="5"/>
    </i>
    <i>
      <x v="6"/>
    </i>
    <i>
      <x v="7"/>
    </i>
    <i>
      <x v="8"/>
    </i>
    <i t="grand">
      <x/>
    </i>
  </colItems>
  <dataFields count="12">
    <dataField name="Jan " fld="16" baseField="2" baseItem="0" numFmtId="2"/>
    <dataField name="Feb " fld="17" baseField="2" baseItem="0" numFmtId="2"/>
    <dataField name="Mar " fld="18" baseField="2" baseItem="0" numFmtId="2"/>
    <dataField name="Apr " fld="19" baseField="2" baseItem="0" numFmtId="2"/>
    <dataField name="May " fld="20" baseField="2" baseItem="0" numFmtId="2"/>
    <dataField name="Jun " fld="21" baseField="2" baseItem="0" numFmtId="2"/>
    <dataField name="Jul " fld="22" baseField="2" baseItem="0" numFmtId="2"/>
    <dataField name="Aug " fld="23" baseField="2" baseItem="0" numFmtId="2"/>
    <dataField name="Sep " fld="24" baseField="2" baseItem="0" numFmtId="2"/>
    <dataField name="Oct " fld="25" baseField="2" baseItem="0" numFmtId="2"/>
    <dataField name="Nov " fld="26" baseField="2" baseItem="0" numFmtId="2"/>
    <dataField name="Dec " fld="27" baseField="2" baseItem="0" numFmtId="2"/>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CA1297-D689-483D-8CA1-7472A050114A}" name="PivotTable10" cacheId="4" dataOnRows="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O45:Y57" firstHeaderRow="0" firstDataRow="1" firstDataCol="1"/>
  <pivotFields count="31">
    <pivotField showAll="0"/>
    <pivotField showAll="0">
      <items count="15">
        <item x="8"/>
        <item x="9"/>
        <item x="7"/>
        <item x="10"/>
        <item x="0"/>
        <item x="3"/>
        <item x="11"/>
        <item x="1"/>
        <item x="5"/>
        <item x="6"/>
        <item x="13"/>
        <item x="2"/>
        <item x="12"/>
        <item x="4"/>
        <item t="default"/>
      </items>
    </pivotField>
    <pivotField axis="axisCol" showAll="0">
      <items count="10">
        <item x="6"/>
        <item x="3"/>
        <item x="8"/>
        <item x="2"/>
        <item x="7"/>
        <item x="4"/>
        <item x="5"/>
        <item x="0"/>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 numFmtId="2" showAll="0"/>
    <pivotField dragToRow="0" dragToCol="0" dragToPage="0" showAll="0" defaultSubtotal="0"/>
  </pivotFields>
  <rowFields count="1">
    <field x="-2"/>
  </rowFields>
  <rowItems count="12">
    <i>
      <x/>
    </i>
    <i i="1">
      <x v="1"/>
    </i>
    <i i="2">
      <x v="2"/>
    </i>
    <i i="3">
      <x v="3"/>
    </i>
    <i i="4">
      <x v="4"/>
    </i>
    <i i="5">
      <x v="5"/>
    </i>
    <i i="6">
      <x v="6"/>
    </i>
    <i i="7">
      <x v="7"/>
    </i>
    <i i="8">
      <x v="8"/>
    </i>
    <i i="9">
      <x v="9"/>
    </i>
    <i i="10">
      <x v="10"/>
    </i>
    <i i="11">
      <x v="11"/>
    </i>
  </rowItems>
  <colFields count="1">
    <field x="2"/>
  </colFields>
  <colItems count="10">
    <i>
      <x/>
    </i>
    <i>
      <x v="1"/>
    </i>
    <i>
      <x v="2"/>
    </i>
    <i>
      <x v="3"/>
    </i>
    <i>
      <x v="4"/>
    </i>
    <i>
      <x v="5"/>
    </i>
    <i>
      <x v="6"/>
    </i>
    <i>
      <x v="7"/>
    </i>
    <i>
      <x v="8"/>
    </i>
    <i t="grand">
      <x/>
    </i>
  </colItems>
  <dataFields count="12">
    <dataField name="January" fld="16" baseField="0" baseItem="0" numFmtId="2"/>
    <dataField name="February" fld="17" baseField="0" baseItem="0" numFmtId="2"/>
    <dataField name="March" fld="18" baseField="0" baseItem="0" numFmtId="2"/>
    <dataField name="April" fld="19" baseField="0" baseItem="0" numFmtId="2"/>
    <dataField name="May " fld="20" baseField="0" baseItem="0" numFmtId="2"/>
    <dataField name="June " fld="21" baseField="0" baseItem="0" numFmtId="2"/>
    <dataField name="July" fld="22" baseField="0" baseItem="0" numFmtId="2"/>
    <dataField name="August" fld="23" baseField="0" baseItem="0" numFmtId="2"/>
    <dataField name="September" fld="24" baseField="0" baseItem="0" numFmtId="2"/>
    <dataField name="October" fld="25" baseField="0" baseItem="0" numFmtId="2"/>
    <dataField name="November" fld="26" baseField="0" baseItem="0" numFmtId="2"/>
    <dataField name="December" fld="27" baseField="0" baseItem="0" numFmtId="2"/>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31F61B-977D-43E9-B3CD-A78E3CDFF88C}" name="PivotTable6" cacheId="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O2:Q12" firstHeaderRow="0" firstDataRow="1" firstDataCol="1"/>
  <pivotFields count="5">
    <pivotField showAll="0"/>
    <pivotField showAll="0">
      <items count="16">
        <item x="8"/>
        <item x="9"/>
        <item x="7"/>
        <item x="10"/>
        <item x="0"/>
        <item x="3"/>
        <item x="11"/>
        <item x="1"/>
        <item x="5"/>
        <item x="6"/>
        <item x="13"/>
        <item x="2"/>
        <item x="12"/>
        <item x="4"/>
        <item x="14"/>
        <item t="default"/>
      </items>
    </pivotField>
    <pivotField axis="axisRow" showAll="0" sortType="descending">
      <items count="11">
        <item x="6"/>
        <item x="3"/>
        <item x="8"/>
        <item x="2"/>
        <item x="7"/>
        <item x="4"/>
        <item x="5"/>
        <item x="0"/>
        <item x="1"/>
        <item h="1"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2"/>
  </rowFields>
  <rowItems count="10">
    <i>
      <x v="1"/>
    </i>
    <i>
      <x/>
    </i>
    <i>
      <x v="8"/>
    </i>
    <i>
      <x v="5"/>
    </i>
    <i>
      <x v="6"/>
    </i>
    <i>
      <x v="7"/>
    </i>
    <i>
      <x v="3"/>
    </i>
    <i>
      <x v="2"/>
    </i>
    <i>
      <x v="4"/>
    </i>
    <i t="grand">
      <x/>
    </i>
  </rowItems>
  <colFields count="1">
    <field x="-2"/>
  </colFields>
  <colItems count="2">
    <i>
      <x/>
    </i>
    <i i="1">
      <x v="1"/>
    </i>
  </colItems>
  <dataFields count="2">
    <dataField name="Total Billable Hour" fld="3" baseField="0" baseItem="0"/>
    <dataField name="Total Non-Billable Hour" fld="4" baseField="0" baseItem="0"/>
  </dataFields>
  <formats count="2">
    <format dxfId="5">
      <pivotArea collapsedLevelsAreSubtotals="1" fieldPosition="0">
        <references count="1">
          <reference field="2" count="0"/>
        </references>
      </pivotArea>
    </format>
    <format dxfId="4">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D23F153C-D770-4321-9051-37FE63F9EBAC}" sourceName="Title">
  <pivotTables>
    <pivotTable tabId="15" name="PivotTable5"/>
  </pivotTables>
  <data>
    <tabular pivotCacheId="583573978">
      <items count="14">
        <i x="8" s="1"/>
        <i x="9" s="1"/>
        <i x="7" s="1"/>
        <i x="10" s="1"/>
        <i x="0" s="1"/>
        <i x="3" s="1"/>
        <i x="11" s="1"/>
        <i x="1" s="1"/>
        <i x="5" s="1"/>
        <i x="6" s="1"/>
        <i x="13" s="1"/>
        <i x="2" s="1"/>
        <i x="1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DDD63949-4E18-450A-9A75-422383013986}" sourceName="Title">
  <pivotTables>
    <pivotTable tabId="15" name="PivotTable9"/>
  </pivotTables>
  <data>
    <tabular pivotCacheId="420820582">
      <items count="14">
        <i x="8" s="1"/>
        <i x="9" s="1"/>
        <i x="7" s="1"/>
        <i x="10" s="1"/>
        <i x="0" s="1"/>
        <i x="3" s="1"/>
        <i x="11" s="1"/>
        <i x="1" s="1"/>
        <i x="5" s="1"/>
        <i x="6" s="1"/>
        <i x="13" s="1"/>
        <i x="2" s="1"/>
        <i x="1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2" xr10:uid="{08AC2673-7795-43E4-BA23-6DE17C797089}" sourceName="Title">
  <pivotTables>
    <pivotTable tabId="15" name="PivotTable10"/>
  </pivotTables>
  <data>
    <tabular pivotCacheId="338375480">
      <items count="14">
        <i x="8" s="1"/>
        <i x="9" s="1"/>
        <i x="7" s="1"/>
        <i x="10" s="1"/>
        <i x="0" s="1"/>
        <i x="3" s="1"/>
        <i x="11" s="1"/>
        <i x="1" s="1"/>
        <i x="5" s="1"/>
        <i x="6" s="1"/>
        <i x="13" s="1"/>
        <i x="2" s="1"/>
        <i x="1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3" xr10:uid="{0985D249-3BCB-4345-8C51-CE917F3FBEE4}" sourceName="Title">
  <pivotTables>
    <pivotTable tabId="15" name="PivotTable6"/>
  </pivotTables>
  <data>
    <tabular pivotCacheId="742475228">
      <items count="15">
        <i x="8" s="1"/>
        <i x="9" s="1"/>
        <i x="7" s="1"/>
        <i x="10" s="1"/>
        <i x="0" s="1"/>
        <i x="3" s="1"/>
        <i x="11" s="1"/>
        <i x="1" s="1"/>
        <i x="5" s="1"/>
        <i x="6" s="1"/>
        <i x="13" s="1"/>
        <i x="2" s="1"/>
        <i x="12" s="1"/>
        <i x="4" s="1"/>
        <i x="1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4" xr10:uid="{E59C8B3A-4E6E-4B89-BB19-B9E1CD4412D9}" sourceName="Title">
  <pivotTables>
    <pivotTable tabId="15" name="PivotTable11"/>
  </pivotTables>
  <data>
    <tabular pivotCacheId="1168127318">
      <items count="14">
        <i x="8" s="1"/>
        <i x="9" s="1"/>
        <i x="7" s="1"/>
        <i x="10" s="1"/>
        <i x="0" s="1"/>
        <i x="3" s="1"/>
        <i x="11" s="1"/>
        <i x="1" s="1"/>
        <i x="5" s="1"/>
        <i x="6" s="1"/>
        <i x="13" s="1"/>
        <i x="2" s="1"/>
        <i x="12"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5" xr10:uid="{0791655F-EE4E-4D42-92F8-780C6ECA74E1}" sourceName="Title">
  <pivotTables>
    <pivotTable tabId="15" name="PivotTable13"/>
  </pivotTables>
  <data>
    <tabular pivotCacheId="1168127318">
      <items count="14">
        <i x="8" s="1"/>
        <i x="9" s="1"/>
        <i x="7" s="1"/>
        <i x="10" s="1"/>
        <i x="0" s="1"/>
        <i x="3" s="1"/>
        <i x="11" s="1"/>
        <i x="1" s="1"/>
        <i x="5" s="1"/>
        <i x="6" s="1"/>
        <i x="13" s="1"/>
        <i x="2" s="1"/>
        <i x="1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1C259824-E201-4622-BE31-73C532F9E91F}" cache="Slicer_Title" caption="Title" rowHeight="234950"/>
  <slicer name="Title 1" xr10:uid="{F90AD580-F61D-4010-99CD-1F230D82D789}" cache="Slicer_Title1" caption="Title" rowHeight="234950"/>
  <slicer name="Title 2" xr10:uid="{E778EC23-50A8-4FA8-AF55-59BD2B71DB25}" cache="Slicer_Title2" caption="Title" rowHeight="234950"/>
  <slicer name="Title 3" xr10:uid="{FC86EAFD-8CB0-4818-BBC3-EFB3E4FC3DE2}" cache="Slicer_Title3" caption="Title" startItem="8" rowHeight="234950"/>
  <slicer name="Title 4" xr10:uid="{A49C76CE-FA87-45E4-B9B0-F902AD85F843}" cache="Slicer_Title4" caption="Title" rowHeight="234950"/>
  <slicer name="Title 5" xr10:uid="{93CE5CAC-DA92-4175-B491-C4E98BF99FF6}" cache="Slicer_Title5" caption="Tit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14DBE4-8643-4A3B-BCEE-F40ED383337A}" name="Table4" displayName="Table4" ref="A1:F501" totalsRowShown="0">
  <autoFilter ref="A1:F501" xr:uid="{D514DBE4-8643-4A3B-BCEE-F40ED383337A}">
    <filterColumn colId="1">
      <filters>
        <filter val="Consultant"/>
      </filters>
    </filterColumn>
  </autoFilter>
  <tableColumns count="6">
    <tableColumn id="1" xr3:uid="{51A6EE13-0985-4146-AEA7-E43894986141}" name="TKID" dataDxfId="3"/>
    <tableColumn id="4" xr3:uid="{61E4F79B-5A8F-4C8D-A245-FBC888E3DDAE}" name="Title" dataDxfId="2">
      <calculatedColumnFormula>VLOOKUP($A2,'Additional data'!$A$5:$C$505, 2,FALSE)</calculatedColumnFormula>
    </tableColumn>
    <tableColumn id="6" xr3:uid="{D3933FAE-E56B-43FC-BCD0-B324F93717CA}" name="Department" dataDxfId="1">
      <calculatedColumnFormula>VLOOKUP($A2,'Additional data'!$A$5:$C$505, 3,FALSE)</calculatedColumnFormula>
    </tableColumn>
    <tableColumn id="2" xr3:uid="{1D8926A5-1398-4F9E-9D9E-D2CB6F1C952B}" name="billable">
      <calculatedColumnFormula>IFERROR(VLOOKUP($A2,'2024 YTD'!$A$3:$M$252,COLUMN('2024 YTD'!K$3),FALSE),0)</calculatedColumnFormula>
    </tableColumn>
    <tableColumn id="3" xr3:uid="{DE6E5968-9B19-4F9C-B8C3-C578D0585012}" name="non-billable">
      <calculatedColumnFormula>IFERROR(VLOOKUP($A2,'2024 YTD'!$A$3:$Y$252,COLUMN('2024 YTD'!W$3),FALSE),0)</calculatedColumnFormula>
    </tableColumn>
    <tableColumn id="7" xr3:uid="{4446D53F-82C5-4BE5-9BD8-B09554D824EC}" name="Total Hour" dataDxfId="0">
      <calculatedColumnFormula>SUM(Table4[[#This Row],[billable]:[non-billable]])</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72F65-B1BA-468D-8462-E038DD4F14E7}">
  <sheetPr>
    <tabColor rgb="FFC4BD97"/>
  </sheetPr>
  <dimension ref="A1:AK51"/>
  <sheetViews>
    <sheetView zoomScale="85" zoomScaleNormal="85" workbookViewId="0">
      <selection activeCell="AK18" sqref="AK18"/>
    </sheetView>
  </sheetViews>
  <sheetFormatPr defaultRowHeight="14.4" x14ac:dyDescent="0.3"/>
  <cols>
    <col min="1" max="1" width="10.77734375" bestFit="1" customWidth="1"/>
    <col min="2" max="2" width="12" bestFit="1" customWidth="1"/>
    <col min="3" max="11" width="7.5546875" bestFit="1" customWidth="1"/>
    <col min="12" max="12" width="6.5546875" bestFit="1" customWidth="1"/>
    <col min="13" max="13" width="4.5546875" bestFit="1" customWidth="1"/>
    <col min="14" max="14" width="17.21875" bestFit="1" customWidth="1"/>
    <col min="16" max="16" width="10.77734375" bestFit="1" customWidth="1"/>
    <col min="17" max="17" width="12.33203125" bestFit="1" customWidth="1"/>
    <col min="18" max="18" width="16.6640625" bestFit="1" customWidth="1"/>
    <col min="19" max="19" width="10.5546875" bestFit="1" customWidth="1"/>
    <col min="21" max="21" width="10.77734375" bestFit="1" customWidth="1"/>
    <col min="22" max="22" width="17.21875" bestFit="1" customWidth="1"/>
    <col min="23" max="23" width="21.5546875" bestFit="1" customWidth="1"/>
    <col min="24" max="24" width="15.109375" bestFit="1" customWidth="1"/>
    <col min="25" max="25" width="28.33203125" bestFit="1" customWidth="1"/>
    <col min="27" max="27" width="10.77734375" bestFit="1" customWidth="1"/>
    <col min="28" max="28" width="17.21875" bestFit="1" customWidth="1"/>
    <col min="29" max="29" width="21.5546875" bestFit="1" customWidth="1"/>
    <col min="30" max="30" width="15.109375" bestFit="1" customWidth="1"/>
    <col min="31" max="31" width="29.109375" bestFit="1" customWidth="1"/>
    <col min="33" max="33" width="10.77734375" bestFit="1" customWidth="1"/>
    <col min="34" max="34" width="26" bestFit="1" customWidth="1"/>
    <col min="35" max="35" width="30.33203125" bestFit="1" customWidth="1"/>
    <col min="36" max="36" width="23.88671875" bestFit="1" customWidth="1"/>
    <col min="37" max="37" width="29.6640625" bestFit="1" customWidth="1"/>
  </cols>
  <sheetData>
    <row r="1" spans="1:37" x14ac:dyDescent="0.3">
      <c r="A1" s="20" t="s">
        <v>5</v>
      </c>
      <c r="B1" t="s">
        <v>23</v>
      </c>
      <c r="P1" s="20" t="s">
        <v>5</v>
      </c>
      <c r="Q1" t="s">
        <v>23</v>
      </c>
      <c r="U1" s="20" t="s">
        <v>5</v>
      </c>
      <c r="V1" t="s">
        <v>23</v>
      </c>
      <c r="AA1" s="20" t="s">
        <v>5</v>
      </c>
      <c r="AB1" t="s">
        <v>23</v>
      </c>
      <c r="AG1" s="20" t="s">
        <v>5</v>
      </c>
      <c r="AH1" t="s">
        <v>23</v>
      </c>
    </row>
    <row r="2" spans="1:37" x14ac:dyDescent="0.3">
      <c r="A2" s="20" t="s">
        <v>4</v>
      </c>
      <c r="B2" t="s">
        <v>10</v>
      </c>
      <c r="P2" s="20" t="s">
        <v>4</v>
      </c>
      <c r="Q2" t="s">
        <v>10</v>
      </c>
      <c r="U2" s="20" t="s">
        <v>4</v>
      </c>
      <c r="V2" t="s">
        <v>10</v>
      </c>
      <c r="AA2" s="20" t="s">
        <v>4</v>
      </c>
      <c r="AB2" t="s">
        <v>10</v>
      </c>
      <c r="AG2" s="20" t="s">
        <v>4</v>
      </c>
      <c r="AH2" t="s">
        <v>10</v>
      </c>
    </row>
    <row r="3" spans="1:37" ht="26.4" customHeight="1" x14ac:dyDescent="0.3">
      <c r="A3" s="85" t="s">
        <v>619</v>
      </c>
      <c r="B3" s="85"/>
      <c r="C3" s="85"/>
      <c r="D3" s="85"/>
      <c r="E3" s="85"/>
      <c r="F3" s="85"/>
      <c r="G3" s="85"/>
      <c r="H3" s="85"/>
      <c r="I3" s="85"/>
      <c r="J3" s="85"/>
      <c r="K3" s="85"/>
      <c r="L3" s="85"/>
      <c r="M3" s="85"/>
      <c r="N3" s="85"/>
      <c r="P3" s="88" t="s">
        <v>620</v>
      </c>
      <c r="Q3" s="88"/>
      <c r="R3" s="88"/>
      <c r="S3" s="88"/>
      <c r="T3" s="73"/>
      <c r="U3" s="85" t="s">
        <v>621</v>
      </c>
      <c r="V3" s="85"/>
      <c r="W3" s="85"/>
      <c r="X3" s="85"/>
      <c r="Y3" s="85"/>
      <c r="AA3" s="85" t="s">
        <v>622</v>
      </c>
      <c r="AB3" s="85"/>
      <c r="AC3" s="85"/>
      <c r="AD3" s="85"/>
      <c r="AE3" s="85"/>
      <c r="AG3" s="85" t="s">
        <v>623</v>
      </c>
      <c r="AH3" s="85"/>
      <c r="AI3" s="85"/>
      <c r="AJ3" s="85"/>
      <c r="AK3" s="85"/>
    </row>
    <row r="4" spans="1:37" s="21" customFormat="1" x14ac:dyDescent="0.3">
      <c r="A4"/>
      <c r="B4" s="21" t="s">
        <v>596</v>
      </c>
      <c r="C4" s="21" t="s">
        <v>597</v>
      </c>
      <c r="D4" s="21" t="s">
        <v>598</v>
      </c>
      <c r="E4" s="21" t="s">
        <v>599</v>
      </c>
      <c r="F4" s="21" t="s">
        <v>581</v>
      </c>
      <c r="G4" s="21" t="s">
        <v>600</v>
      </c>
      <c r="H4" s="21" t="s">
        <v>601</v>
      </c>
      <c r="I4" s="21" t="s">
        <v>602</v>
      </c>
      <c r="J4" s="21" t="s">
        <v>603</v>
      </c>
      <c r="K4" s="21" t="s">
        <v>604</v>
      </c>
      <c r="L4" s="21" t="s">
        <v>605</v>
      </c>
      <c r="M4" s="21" t="s">
        <v>606</v>
      </c>
      <c r="N4" s="21" t="s">
        <v>607</v>
      </c>
      <c r="P4"/>
      <c r="Q4" s="21" t="s">
        <v>608</v>
      </c>
      <c r="R4" s="21" t="s">
        <v>609</v>
      </c>
      <c r="S4" s="21" t="s">
        <v>572</v>
      </c>
      <c r="U4"/>
      <c r="V4" s="21" t="s">
        <v>607</v>
      </c>
      <c r="W4" s="21" t="s">
        <v>610</v>
      </c>
      <c r="X4" s="21" t="s">
        <v>611</v>
      </c>
      <c r="Y4" t="s">
        <v>616</v>
      </c>
      <c r="AA4"/>
      <c r="AB4" t="s">
        <v>607</v>
      </c>
      <c r="AC4" t="s">
        <v>610</v>
      </c>
      <c r="AD4" t="s">
        <v>612</v>
      </c>
      <c r="AE4" t="s">
        <v>617</v>
      </c>
      <c r="AG4"/>
      <c r="AH4" t="s">
        <v>615</v>
      </c>
      <c r="AI4" t="s">
        <v>614</v>
      </c>
      <c r="AJ4" t="s">
        <v>613</v>
      </c>
      <c r="AK4" t="s">
        <v>618</v>
      </c>
    </row>
    <row r="5" spans="1:37" x14ac:dyDescent="0.3">
      <c r="A5" s="21" t="s">
        <v>255</v>
      </c>
      <c r="B5" s="26">
        <v>145</v>
      </c>
      <c r="C5" s="26">
        <v>160</v>
      </c>
      <c r="D5" s="26">
        <v>303</v>
      </c>
      <c r="E5" s="26">
        <v>332</v>
      </c>
      <c r="F5" s="26">
        <v>290</v>
      </c>
      <c r="G5" s="26">
        <v>281</v>
      </c>
      <c r="H5" s="26">
        <v>263</v>
      </c>
      <c r="I5" s="26">
        <v>333.6</v>
      </c>
      <c r="J5" s="26">
        <v>320.2</v>
      </c>
      <c r="K5" s="26">
        <v>435.7</v>
      </c>
      <c r="L5" s="26">
        <v>64</v>
      </c>
      <c r="M5" s="26">
        <v>0</v>
      </c>
      <c r="N5" s="26">
        <v>2927.4999999999995</v>
      </c>
      <c r="P5" s="21" t="s">
        <v>328</v>
      </c>
      <c r="Q5" s="26">
        <v>458.1</v>
      </c>
      <c r="R5" s="26">
        <v>0</v>
      </c>
      <c r="S5" s="26">
        <v>458.1</v>
      </c>
      <c r="U5" s="21" t="s">
        <v>200</v>
      </c>
      <c r="V5" s="26">
        <v>2277.2799999999997</v>
      </c>
      <c r="W5" s="26">
        <v>375.09999999999997</v>
      </c>
      <c r="X5" s="26">
        <v>2652.3799999999992</v>
      </c>
      <c r="Y5" s="75">
        <v>0.14142015849915929</v>
      </c>
      <c r="AA5" s="21" t="s">
        <v>219</v>
      </c>
      <c r="AB5">
        <v>1566.3</v>
      </c>
      <c r="AC5" s="26">
        <v>230.9</v>
      </c>
      <c r="AD5" s="26">
        <v>1797.2</v>
      </c>
      <c r="AE5" s="75">
        <v>0.12847763187180058</v>
      </c>
      <c r="AG5" s="21" t="s">
        <v>255</v>
      </c>
      <c r="AH5" s="26">
        <v>3023.1499999999996</v>
      </c>
      <c r="AI5" s="26">
        <v>47.5</v>
      </c>
      <c r="AJ5" s="77">
        <v>3070.6499999999996</v>
      </c>
      <c r="AK5" s="75">
        <v>1.5469037500203541E-2</v>
      </c>
    </row>
    <row r="6" spans="1:37" x14ac:dyDescent="0.3">
      <c r="A6" s="21" t="s">
        <v>328</v>
      </c>
      <c r="B6" s="26">
        <v>182.3</v>
      </c>
      <c r="C6" s="26">
        <v>148.80000000000001</v>
      </c>
      <c r="D6" s="26">
        <v>191.5</v>
      </c>
      <c r="E6" s="26">
        <v>158.5</v>
      </c>
      <c r="F6" s="26">
        <v>195.6</v>
      </c>
      <c r="G6" s="26">
        <v>170</v>
      </c>
      <c r="H6" s="26">
        <v>180.6</v>
      </c>
      <c r="I6" s="26">
        <v>350.7</v>
      </c>
      <c r="J6" s="26">
        <v>336.7</v>
      </c>
      <c r="K6" s="26">
        <v>458.1</v>
      </c>
      <c r="L6" s="26">
        <v>67.3</v>
      </c>
      <c r="M6" s="26">
        <v>0</v>
      </c>
      <c r="N6" s="26">
        <v>2440.1000000000004</v>
      </c>
      <c r="P6" s="21" t="s">
        <v>255</v>
      </c>
      <c r="Q6" s="26">
        <v>435.7</v>
      </c>
      <c r="R6" s="26">
        <v>0</v>
      </c>
      <c r="S6" s="26">
        <v>435.7</v>
      </c>
      <c r="U6" s="21" t="s">
        <v>153</v>
      </c>
      <c r="V6" s="26">
        <v>1984</v>
      </c>
      <c r="W6" s="26">
        <v>264.3</v>
      </c>
      <c r="X6" s="26">
        <v>2248.3000000000006</v>
      </c>
      <c r="Y6" s="75">
        <v>0.11755548636747762</v>
      </c>
      <c r="AA6" s="79" t="s">
        <v>164</v>
      </c>
      <c r="AB6">
        <v>1662</v>
      </c>
      <c r="AC6" s="26">
        <v>45.4</v>
      </c>
      <c r="AD6" s="26">
        <v>1707.3999999999999</v>
      </c>
      <c r="AE6" s="75">
        <v>2.6590137050486122E-2</v>
      </c>
      <c r="AG6" s="21" t="s">
        <v>328</v>
      </c>
      <c r="AH6" s="26">
        <v>2476.5500000000002</v>
      </c>
      <c r="AI6" s="26">
        <v>11.9</v>
      </c>
      <c r="AJ6" s="26">
        <v>2488.4500000000003</v>
      </c>
      <c r="AK6" s="75">
        <v>4.7820932709116111E-3</v>
      </c>
    </row>
    <row r="7" spans="1:37" x14ac:dyDescent="0.3">
      <c r="A7" s="21" t="s">
        <v>297</v>
      </c>
      <c r="B7" s="26">
        <v>168.1</v>
      </c>
      <c r="C7" s="26">
        <v>124.1</v>
      </c>
      <c r="D7" s="26">
        <v>140.6</v>
      </c>
      <c r="E7" s="26">
        <v>149.69999999999999</v>
      </c>
      <c r="F7" s="26">
        <v>142.80000000000001</v>
      </c>
      <c r="G7" s="26">
        <v>141.19999999999999</v>
      </c>
      <c r="H7" s="26">
        <v>177.1</v>
      </c>
      <c r="I7" s="26">
        <v>288.2</v>
      </c>
      <c r="J7" s="26">
        <v>276.7</v>
      </c>
      <c r="K7" s="26">
        <v>376.5</v>
      </c>
      <c r="L7" s="26">
        <v>55.3</v>
      </c>
      <c r="M7" s="26">
        <v>0</v>
      </c>
      <c r="N7" s="26">
        <v>2040.3</v>
      </c>
      <c r="P7" s="21" t="s">
        <v>297</v>
      </c>
      <c r="Q7" s="26">
        <v>376.5</v>
      </c>
      <c r="R7" s="26">
        <v>0.2</v>
      </c>
      <c r="S7" s="26">
        <v>376.7</v>
      </c>
      <c r="U7" s="79" t="s">
        <v>164</v>
      </c>
      <c r="V7" s="26">
        <v>1966.7999999999997</v>
      </c>
      <c r="W7" s="26">
        <v>143.80000000000001</v>
      </c>
      <c r="X7" s="26">
        <v>2110.5999999999995</v>
      </c>
      <c r="Y7" s="75">
        <v>6.8132284658390996E-2</v>
      </c>
      <c r="AA7" s="21" t="s">
        <v>201</v>
      </c>
      <c r="AB7">
        <v>1590.8</v>
      </c>
      <c r="AC7" s="26">
        <v>6.2</v>
      </c>
      <c r="AD7" s="26">
        <v>1597</v>
      </c>
      <c r="AE7" s="75">
        <v>3.8822792736380716E-3</v>
      </c>
      <c r="AG7" s="78" t="s">
        <v>297</v>
      </c>
      <c r="AH7" s="26">
        <v>2150.8500000000004</v>
      </c>
      <c r="AI7" s="26">
        <v>126.80000000000001</v>
      </c>
      <c r="AJ7" s="26">
        <v>2277.6499999999996</v>
      </c>
      <c r="AK7" s="75">
        <v>5.5671415713564432E-2</v>
      </c>
    </row>
    <row r="8" spans="1:37" x14ac:dyDescent="0.3">
      <c r="A8" s="21" t="s">
        <v>267</v>
      </c>
      <c r="B8" s="26">
        <v>124.4</v>
      </c>
      <c r="C8" s="26">
        <v>150.5</v>
      </c>
      <c r="D8" s="26">
        <v>231.9</v>
      </c>
      <c r="E8" s="26">
        <v>222.5</v>
      </c>
      <c r="F8" s="26">
        <v>120.5</v>
      </c>
      <c r="G8" s="26">
        <v>192.6</v>
      </c>
      <c r="H8" s="26">
        <v>76.900000000000006</v>
      </c>
      <c r="I8" s="26">
        <v>122.4</v>
      </c>
      <c r="J8" s="26">
        <v>117.4</v>
      </c>
      <c r="K8" s="26">
        <v>159.80000000000001</v>
      </c>
      <c r="L8" s="26">
        <v>23.5</v>
      </c>
      <c r="M8" s="26">
        <v>0</v>
      </c>
      <c r="N8" s="26">
        <v>1542.4</v>
      </c>
      <c r="P8" s="21" t="s">
        <v>239</v>
      </c>
      <c r="Q8" s="26">
        <v>207.8</v>
      </c>
      <c r="R8" s="26">
        <v>14.7</v>
      </c>
      <c r="S8" s="26">
        <v>222.5</v>
      </c>
      <c r="U8" s="21" t="s">
        <v>207</v>
      </c>
      <c r="V8" s="26">
        <v>1931.7999999999997</v>
      </c>
      <c r="W8" s="26">
        <v>20.299999999999997</v>
      </c>
      <c r="X8" s="26">
        <v>1952.0999999999997</v>
      </c>
      <c r="Y8" s="75">
        <v>1.0399057425336818E-2</v>
      </c>
      <c r="AA8" s="21" t="s">
        <v>328</v>
      </c>
      <c r="AB8">
        <v>1401.2</v>
      </c>
      <c r="AC8" s="26">
        <v>85</v>
      </c>
      <c r="AD8" s="26">
        <v>1486.2</v>
      </c>
      <c r="AE8" s="75">
        <v>5.719284080204548E-2</v>
      </c>
      <c r="AG8" s="21" t="s">
        <v>266</v>
      </c>
      <c r="AH8" s="26">
        <v>1613.1</v>
      </c>
      <c r="AI8" s="26">
        <v>330.95</v>
      </c>
      <c r="AJ8" s="26">
        <v>1944.0499999999997</v>
      </c>
      <c r="AK8" s="75">
        <v>0.17023739101360563</v>
      </c>
    </row>
    <row r="9" spans="1:37" x14ac:dyDescent="0.3">
      <c r="A9" s="21" t="s">
        <v>266</v>
      </c>
      <c r="B9" s="26">
        <v>156.9</v>
      </c>
      <c r="C9" s="26">
        <v>144.6</v>
      </c>
      <c r="D9" s="26">
        <v>132.5</v>
      </c>
      <c r="E9" s="26">
        <v>127.1</v>
      </c>
      <c r="F9" s="26">
        <v>106.7</v>
      </c>
      <c r="G9" s="26">
        <v>132.4</v>
      </c>
      <c r="H9" s="26">
        <v>185.7</v>
      </c>
      <c r="I9" s="26">
        <v>138.6</v>
      </c>
      <c r="J9" s="26">
        <v>133</v>
      </c>
      <c r="K9" s="26">
        <v>181</v>
      </c>
      <c r="L9" s="26">
        <v>26.6</v>
      </c>
      <c r="M9" s="26">
        <v>0</v>
      </c>
      <c r="N9" s="26">
        <v>1465.1</v>
      </c>
      <c r="P9" s="21" t="s">
        <v>121</v>
      </c>
      <c r="Q9" s="26">
        <v>200</v>
      </c>
      <c r="R9" s="26">
        <v>16.899999999999999</v>
      </c>
      <c r="S9" s="26">
        <v>216.9</v>
      </c>
      <c r="U9" s="78" t="s">
        <v>297</v>
      </c>
      <c r="V9" s="26">
        <v>1710.4</v>
      </c>
      <c r="W9" s="26">
        <v>167.8</v>
      </c>
      <c r="X9" s="26">
        <v>1878.2000000000003</v>
      </c>
      <c r="Y9" s="75">
        <v>8.9340858268554993E-2</v>
      </c>
      <c r="AA9" s="21" t="s">
        <v>267</v>
      </c>
      <c r="AB9">
        <v>1235.1000000000001</v>
      </c>
      <c r="AC9" s="26">
        <v>235.5</v>
      </c>
      <c r="AD9" s="26">
        <v>1470.6000000000001</v>
      </c>
      <c r="AE9" s="75">
        <v>0.16013871889024886</v>
      </c>
      <c r="AG9" s="21" t="s">
        <v>22</v>
      </c>
      <c r="AH9" s="26">
        <v>1416.2</v>
      </c>
      <c r="AI9" s="26">
        <v>503.8</v>
      </c>
      <c r="AJ9" s="26">
        <v>1920.0000000000002</v>
      </c>
      <c r="AK9" s="75">
        <v>0.26239583333333333</v>
      </c>
    </row>
    <row r="10" spans="1:37" x14ac:dyDescent="0.3">
      <c r="A10" s="21" t="s">
        <v>239</v>
      </c>
      <c r="B10" s="26">
        <v>134.69999999999999</v>
      </c>
      <c r="C10" s="26">
        <v>108</v>
      </c>
      <c r="D10" s="26">
        <v>113.8</v>
      </c>
      <c r="E10" s="26">
        <v>115</v>
      </c>
      <c r="F10" s="26">
        <v>123.4</v>
      </c>
      <c r="G10" s="26">
        <v>130.69999999999999</v>
      </c>
      <c r="H10" s="26">
        <v>130.9</v>
      </c>
      <c r="I10" s="26">
        <v>159.19999999999999</v>
      </c>
      <c r="J10" s="26">
        <v>152.69999999999999</v>
      </c>
      <c r="K10" s="26">
        <v>207.8</v>
      </c>
      <c r="L10" s="26">
        <v>30.5</v>
      </c>
      <c r="M10" s="26">
        <v>0</v>
      </c>
      <c r="N10" s="26">
        <v>1406.6999999999998</v>
      </c>
      <c r="P10" s="21" t="s">
        <v>266</v>
      </c>
      <c r="Q10" s="26">
        <v>181</v>
      </c>
      <c r="R10" s="26">
        <v>8.5</v>
      </c>
      <c r="S10" s="26">
        <v>189.5</v>
      </c>
      <c r="U10" s="21" t="s">
        <v>233</v>
      </c>
      <c r="V10" s="26">
        <v>1272.5</v>
      </c>
      <c r="W10" s="26">
        <v>474.9</v>
      </c>
      <c r="X10" s="26">
        <v>1747.4</v>
      </c>
      <c r="Y10" s="75">
        <v>0.27177520888176715</v>
      </c>
      <c r="AA10" s="21" t="s">
        <v>255</v>
      </c>
      <c r="AB10">
        <v>1307.7</v>
      </c>
      <c r="AC10" s="26">
        <v>160</v>
      </c>
      <c r="AD10" s="26">
        <v>1467.7</v>
      </c>
      <c r="AE10" s="75">
        <v>0.10901410369966615</v>
      </c>
      <c r="AG10" s="21" t="s">
        <v>267</v>
      </c>
      <c r="AH10" s="26">
        <v>1666.2</v>
      </c>
      <c r="AI10" s="26">
        <v>79.55</v>
      </c>
      <c r="AJ10" s="26">
        <v>1745.7500000000002</v>
      </c>
      <c r="AK10" s="75">
        <v>4.5567807532579115E-2</v>
      </c>
    </row>
    <row r="11" spans="1:37" x14ac:dyDescent="0.3">
      <c r="A11" s="21" t="s">
        <v>22</v>
      </c>
      <c r="B11" s="26">
        <v>167.6</v>
      </c>
      <c r="C11" s="26">
        <v>149.9</v>
      </c>
      <c r="D11" s="26">
        <v>195.5</v>
      </c>
      <c r="E11" s="26">
        <v>109.1</v>
      </c>
      <c r="F11" s="26">
        <v>124</v>
      </c>
      <c r="G11" s="26">
        <v>226.3</v>
      </c>
      <c r="H11" s="26">
        <v>191.4</v>
      </c>
      <c r="I11" s="26">
        <v>62.6</v>
      </c>
      <c r="J11" s="26">
        <v>59.9</v>
      </c>
      <c r="K11" s="26">
        <v>81.599999999999994</v>
      </c>
      <c r="L11" s="26">
        <v>12</v>
      </c>
      <c r="M11" s="26">
        <v>0</v>
      </c>
      <c r="N11" s="26">
        <v>1379.9</v>
      </c>
      <c r="P11" s="21" t="s">
        <v>102</v>
      </c>
      <c r="Q11" s="26">
        <v>119.5</v>
      </c>
      <c r="R11" s="26">
        <v>64.400000000000006</v>
      </c>
      <c r="S11" s="26">
        <v>183.9</v>
      </c>
      <c r="U11" s="21" t="s">
        <v>138</v>
      </c>
      <c r="V11" s="26">
        <v>1574.4999999999998</v>
      </c>
      <c r="W11" s="26">
        <v>62</v>
      </c>
      <c r="X11" s="26">
        <v>1636.4999999999998</v>
      </c>
      <c r="Y11" s="75">
        <v>3.7885731744576844E-2</v>
      </c>
      <c r="AA11" s="21" t="s">
        <v>247</v>
      </c>
      <c r="AB11">
        <v>389.99999999999994</v>
      </c>
      <c r="AC11" s="26">
        <v>942.50000000000011</v>
      </c>
      <c r="AD11" s="26">
        <v>1332.4999999999995</v>
      </c>
      <c r="AE11" s="75">
        <v>0.707317073170732</v>
      </c>
      <c r="AG11" s="21" t="s">
        <v>54</v>
      </c>
      <c r="AH11" s="26">
        <v>1408.9999999999998</v>
      </c>
      <c r="AI11" s="26">
        <v>281.99999999999994</v>
      </c>
      <c r="AJ11" s="26">
        <v>1690.9999999999993</v>
      </c>
      <c r="AK11" s="75">
        <v>0.16676522767593144</v>
      </c>
    </row>
    <row r="12" spans="1:37" x14ac:dyDescent="0.3">
      <c r="A12" s="21" t="s">
        <v>121</v>
      </c>
      <c r="B12" s="26">
        <v>139.30000000000001</v>
      </c>
      <c r="C12" s="26">
        <v>122.5</v>
      </c>
      <c r="D12" s="26">
        <v>80.400000000000006</v>
      </c>
      <c r="E12" s="26">
        <v>97.5</v>
      </c>
      <c r="F12" s="26">
        <v>121</v>
      </c>
      <c r="G12" s="26">
        <v>124.8</v>
      </c>
      <c r="H12" s="26">
        <v>144.80000000000001</v>
      </c>
      <c r="I12" s="26">
        <v>153.19999999999999</v>
      </c>
      <c r="J12" s="26">
        <v>147</v>
      </c>
      <c r="K12" s="26">
        <v>200</v>
      </c>
      <c r="L12" s="26">
        <v>29.4</v>
      </c>
      <c r="M12" s="26">
        <v>0</v>
      </c>
      <c r="N12" s="26">
        <v>1359.9</v>
      </c>
      <c r="P12" s="21" t="s">
        <v>240</v>
      </c>
      <c r="Q12" s="26">
        <v>177.6</v>
      </c>
      <c r="R12" s="26">
        <v>2.6</v>
      </c>
      <c r="S12" s="26">
        <v>180.2</v>
      </c>
      <c r="U12" s="21" t="s">
        <v>219</v>
      </c>
      <c r="V12" s="26">
        <v>1158.8900000000001</v>
      </c>
      <c r="W12" s="26">
        <v>461.9</v>
      </c>
      <c r="X12" s="26">
        <v>1620.7900000000002</v>
      </c>
      <c r="Y12" s="75">
        <v>0.28498448287563466</v>
      </c>
      <c r="AA12" s="21" t="s">
        <v>138</v>
      </c>
      <c r="AB12">
        <v>58.2</v>
      </c>
      <c r="AC12" s="26">
        <v>1224.4000000000001</v>
      </c>
      <c r="AD12" s="26">
        <v>1282.6000000000001</v>
      </c>
      <c r="AE12" s="75">
        <v>0.95462342117573673</v>
      </c>
      <c r="AG12" s="21" t="s">
        <v>102</v>
      </c>
      <c r="AH12" s="26">
        <v>1092.2999999999997</v>
      </c>
      <c r="AI12" s="26">
        <v>593.9</v>
      </c>
      <c r="AJ12" s="26">
        <v>1686.1999999999998</v>
      </c>
      <c r="AK12" s="75">
        <v>0.35221207448701225</v>
      </c>
    </row>
    <row r="13" spans="1:37" x14ac:dyDescent="0.3">
      <c r="A13" s="21" t="s">
        <v>277</v>
      </c>
      <c r="B13" s="26">
        <v>91.6</v>
      </c>
      <c r="C13" s="26">
        <v>132.9</v>
      </c>
      <c r="D13" s="26">
        <v>253.3</v>
      </c>
      <c r="E13" s="26">
        <v>216.8</v>
      </c>
      <c r="F13" s="26">
        <v>70.2</v>
      </c>
      <c r="G13" s="26">
        <v>205.8</v>
      </c>
      <c r="H13" s="26">
        <v>115.8</v>
      </c>
      <c r="I13" s="26">
        <v>74.5</v>
      </c>
      <c r="J13" s="26">
        <v>71.400000000000006</v>
      </c>
      <c r="K13" s="26">
        <v>97.2</v>
      </c>
      <c r="L13" s="26">
        <v>14.3</v>
      </c>
      <c r="M13" s="26">
        <v>0</v>
      </c>
      <c r="N13" s="26">
        <v>1343.8000000000002</v>
      </c>
      <c r="P13" s="21" t="s">
        <v>267</v>
      </c>
      <c r="Q13" s="26">
        <v>159.80000000000001</v>
      </c>
      <c r="R13" s="26">
        <v>16</v>
      </c>
      <c r="S13" s="26">
        <v>175.8</v>
      </c>
      <c r="U13" s="21" t="s">
        <v>309</v>
      </c>
      <c r="V13" s="26">
        <v>1527</v>
      </c>
      <c r="W13" s="26">
        <v>1.6</v>
      </c>
      <c r="X13" s="26">
        <v>1528.6</v>
      </c>
      <c r="Y13" s="75">
        <v>1.0467094073007982E-3</v>
      </c>
      <c r="AA13" s="21" t="s">
        <v>92</v>
      </c>
      <c r="AB13">
        <v>1160.9000000000001</v>
      </c>
      <c r="AC13" s="26">
        <v>121.29999999999998</v>
      </c>
      <c r="AD13" s="26">
        <v>1282.1999999999998</v>
      </c>
      <c r="AE13" s="75">
        <v>9.4603026048978314E-2</v>
      </c>
      <c r="AG13" s="21" t="s">
        <v>121</v>
      </c>
      <c r="AH13" s="26">
        <v>1333.55</v>
      </c>
      <c r="AI13" s="26">
        <v>310.24999999999994</v>
      </c>
      <c r="AJ13" s="26">
        <v>1643.8</v>
      </c>
      <c r="AK13" s="75">
        <v>0.18873950602263045</v>
      </c>
    </row>
    <row r="14" spans="1:37" x14ac:dyDescent="0.3">
      <c r="A14" s="21" t="s">
        <v>54</v>
      </c>
      <c r="B14" s="26">
        <v>125.8</v>
      </c>
      <c r="C14" s="26">
        <v>98.5</v>
      </c>
      <c r="D14" s="26">
        <v>78.400000000000006</v>
      </c>
      <c r="E14" s="26">
        <v>106.4</v>
      </c>
      <c r="F14" s="26">
        <v>97.1</v>
      </c>
      <c r="G14" s="26">
        <v>149.5</v>
      </c>
      <c r="H14" s="26">
        <v>220.1</v>
      </c>
      <c r="I14" s="26">
        <v>117.2</v>
      </c>
      <c r="J14" s="26">
        <v>112.5</v>
      </c>
      <c r="K14" s="26">
        <v>153.1</v>
      </c>
      <c r="L14" s="26">
        <v>22.5</v>
      </c>
      <c r="M14" s="26">
        <v>0</v>
      </c>
      <c r="N14" s="26">
        <v>1281.0999999999999</v>
      </c>
      <c r="P14" s="21" t="s">
        <v>54</v>
      </c>
      <c r="Q14" s="26">
        <v>153.1</v>
      </c>
      <c r="R14" s="26">
        <v>14.9</v>
      </c>
      <c r="S14" s="26">
        <v>168</v>
      </c>
      <c r="U14" s="21" t="s">
        <v>54</v>
      </c>
      <c r="V14" s="26">
        <v>1419.5</v>
      </c>
      <c r="W14" s="26">
        <v>71.5</v>
      </c>
      <c r="X14" s="26">
        <v>1491.0000000000002</v>
      </c>
      <c r="Y14" s="75">
        <v>4.795439302481555E-2</v>
      </c>
      <c r="AA14" s="21" t="s">
        <v>102</v>
      </c>
      <c r="AB14">
        <v>1014.1000000000001</v>
      </c>
      <c r="AC14" s="26">
        <v>237.30000000000004</v>
      </c>
      <c r="AD14" s="26">
        <v>1251.4000000000001</v>
      </c>
      <c r="AE14" s="75">
        <v>0.18962761706888287</v>
      </c>
      <c r="AG14" s="21" t="s">
        <v>309</v>
      </c>
      <c r="AH14" s="26">
        <v>862.55</v>
      </c>
      <c r="AI14" s="26">
        <v>772.75</v>
      </c>
      <c r="AJ14" s="26">
        <v>1635.3000000000002</v>
      </c>
      <c r="AK14" s="75">
        <v>0.47254326423286241</v>
      </c>
    </row>
    <row r="15" spans="1:37" x14ac:dyDescent="0.3">
      <c r="A15" s="21" t="s">
        <v>97</v>
      </c>
      <c r="B15" s="26">
        <v>134</v>
      </c>
      <c r="C15" s="26">
        <v>126</v>
      </c>
      <c r="D15" s="26">
        <v>188.5</v>
      </c>
      <c r="E15" s="26">
        <v>175.8</v>
      </c>
      <c r="F15" s="26">
        <v>105.8</v>
      </c>
      <c r="G15" s="26">
        <v>158.1</v>
      </c>
      <c r="H15" s="26">
        <v>171.8</v>
      </c>
      <c r="I15" s="26">
        <v>60</v>
      </c>
      <c r="J15" s="26">
        <v>57.5</v>
      </c>
      <c r="K15" s="26">
        <v>78.2</v>
      </c>
      <c r="L15" s="26">
        <v>11.5</v>
      </c>
      <c r="M15" s="26">
        <v>0</v>
      </c>
      <c r="N15" s="26">
        <v>1267.2</v>
      </c>
      <c r="P15" s="21" t="s">
        <v>138</v>
      </c>
      <c r="Q15" s="26">
        <v>0</v>
      </c>
      <c r="R15" s="26">
        <v>158</v>
      </c>
      <c r="S15" s="26">
        <v>158</v>
      </c>
      <c r="U15" s="21" t="s">
        <v>277</v>
      </c>
      <c r="V15" s="26">
        <v>1219.3</v>
      </c>
      <c r="W15" s="26">
        <v>260.70000000000005</v>
      </c>
      <c r="X15" s="26">
        <v>1479.9999999999998</v>
      </c>
      <c r="Y15" s="75">
        <v>0.17614864864864871</v>
      </c>
      <c r="AA15" s="21" t="s">
        <v>153</v>
      </c>
      <c r="AB15">
        <v>430.20000000000005</v>
      </c>
      <c r="AC15" s="26">
        <v>747.60000000000014</v>
      </c>
      <c r="AD15" s="26">
        <v>1177.8000000000002</v>
      </c>
      <c r="AE15" s="75">
        <v>0.63474274070300563</v>
      </c>
      <c r="AG15" s="21" t="s">
        <v>233</v>
      </c>
      <c r="AH15" s="26">
        <v>801.19999999999993</v>
      </c>
      <c r="AI15" s="26">
        <v>803.9</v>
      </c>
      <c r="AJ15" s="26">
        <v>1605.0999999999997</v>
      </c>
      <c r="AK15" s="75">
        <v>0.50084106909226844</v>
      </c>
    </row>
    <row r="16" spans="1:37" x14ac:dyDescent="0.3">
      <c r="A16" s="21" t="s">
        <v>207</v>
      </c>
      <c r="B16" s="26">
        <v>151.1</v>
      </c>
      <c r="C16" s="26">
        <v>102.8</v>
      </c>
      <c r="D16" s="26">
        <v>89.8</v>
      </c>
      <c r="E16" s="26">
        <v>105.1</v>
      </c>
      <c r="F16" s="26">
        <v>104.6</v>
      </c>
      <c r="G16" s="26">
        <v>116.5</v>
      </c>
      <c r="H16" s="26">
        <v>179.3</v>
      </c>
      <c r="I16" s="26">
        <v>97.6</v>
      </c>
      <c r="J16" s="26">
        <v>93.6</v>
      </c>
      <c r="K16" s="26">
        <v>127.4</v>
      </c>
      <c r="L16" s="26">
        <v>18.7</v>
      </c>
      <c r="M16" s="26">
        <v>0</v>
      </c>
      <c r="N16" s="26">
        <v>1186.5000000000002</v>
      </c>
      <c r="P16" s="21" t="s">
        <v>233</v>
      </c>
      <c r="Q16" s="26">
        <v>71.5</v>
      </c>
      <c r="R16" s="26">
        <v>80.8</v>
      </c>
      <c r="S16" s="26">
        <v>152.30000000000001</v>
      </c>
      <c r="U16" s="21" t="s">
        <v>201</v>
      </c>
      <c r="V16" s="26">
        <v>864.50000000000011</v>
      </c>
      <c r="W16" s="26">
        <v>576.30000000000007</v>
      </c>
      <c r="X16" s="26">
        <v>1440.8</v>
      </c>
      <c r="Y16" s="75">
        <v>0.39998611882287621</v>
      </c>
      <c r="AA16" s="21" t="s">
        <v>200</v>
      </c>
      <c r="AB16">
        <v>1159.9000000000001</v>
      </c>
      <c r="AC16" s="26">
        <v>4.3</v>
      </c>
      <c r="AD16" s="26">
        <v>1164.1999999999998</v>
      </c>
      <c r="AE16" s="75">
        <v>3.6935234495791107E-3</v>
      </c>
      <c r="AG16" s="21" t="s">
        <v>277</v>
      </c>
      <c r="AH16" s="26">
        <v>1428.5000000000002</v>
      </c>
      <c r="AI16" s="26">
        <v>108.35</v>
      </c>
      <c r="AJ16" s="26">
        <v>1536.8500000000001</v>
      </c>
      <c r="AK16" s="75">
        <v>7.0501350164297094E-2</v>
      </c>
    </row>
    <row r="17" spans="1:37" x14ac:dyDescent="0.3">
      <c r="A17" s="21" t="s">
        <v>247</v>
      </c>
      <c r="B17" s="26">
        <v>100.6</v>
      </c>
      <c r="C17" s="26">
        <v>183.6</v>
      </c>
      <c r="D17" s="26">
        <v>139.80000000000001</v>
      </c>
      <c r="E17" s="26">
        <v>66.099999999999994</v>
      </c>
      <c r="F17" s="26">
        <v>82.3</v>
      </c>
      <c r="G17" s="26">
        <v>198.9</v>
      </c>
      <c r="H17" s="26">
        <v>123.3</v>
      </c>
      <c r="I17" s="26">
        <v>81.400000000000006</v>
      </c>
      <c r="J17" s="26">
        <v>78</v>
      </c>
      <c r="K17" s="26">
        <v>106.1</v>
      </c>
      <c r="L17" s="26">
        <v>15.6</v>
      </c>
      <c r="M17" s="26">
        <v>0</v>
      </c>
      <c r="N17" s="26">
        <v>1175.6999999999998</v>
      </c>
      <c r="P17" s="21" t="s">
        <v>309</v>
      </c>
      <c r="Q17" s="26">
        <v>46.9</v>
      </c>
      <c r="R17" s="26">
        <v>84.2</v>
      </c>
      <c r="S17" s="26">
        <v>131.1</v>
      </c>
      <c r="U17" s="21" t="s">
        <v>88</v>
      </c>
      <c r="V17" s="26">
        <v>1285.2</v>
      </c>
      <c r="W17" s="26">
        <v>126.89999999999999</v>
      </c>
      <c r="X17" s="26">
        <v>1412.1</v>
      </c>
      <c r="Y17" s="75">
        <v>8.9866156787762899E-2</v>
      </c>
      <c r="AA17" s="21" t="s">
        <v>233</v>
      </c>
      <c r="AB17">
        <v>1112.7</v>
      </c>
      <c r="AC17" s="26">
        <v>47.7</v>
      </c>
      <c r="AD17" s="26">
        <v>1160.3999999999999</v>
      </c>
      <c r="AE17" s="75">
        <v>4.1106514994829375E-2</v>
      </c>
      <c r="AG17" s="21" t="s">
        <v>239</v>
      </c>
      <c r="AH17" s="26">
        <v>1376.1999999999998</v>
      </c>
      <c r="AI17" s="26">
        <v>147.4</v>
      </c>
      <c r="AJ17" s="26">
        <v>1523.6</v>
      </c>
      <c r="AK17" s="75">
        <v>9.6744552375951698E-2</v>
      </c>
    </row>
    <row r="18" spans="1:37" x14ac:dyDescent="0.3">
      <c r="A18" s="21" t="s">
        <v>102</v>
      </c>
      <c r="B18" s="26">
        <v>149.69999999999999</v>
      </c>
      <c r="C18" s="26">
        <v>144.6</v>
      </c>
      <c r="D18" s="26">
        <v>123.5</v>
      </c>
      <c r="E18" s="26">
        <v>40.200000000000003</v>
      </c>
      <c r="F18" s="26">
        <v>78.3</v>
      </c>
      <c r="G18" s="26">
        <v>94.6</v>
      </c>
      <c r="H18" s="26">
        <v>102.3</v>
      </c>
      <c r="I18" s="26">
        <v>144.69999999999999</v>
      </c>
      <c r="J18" s="26">
        <v>94.9</v>
      </c>
      <c r="K18" s="26">
        <v>119.5</v>
      </c>
      <c r="L18" s="26">
        <v>47</v>
      </c>
      <c r="M18" s="26">
        <v>0</v>
      </c>
      <c r="N18" s="26">
        <v>1139.2999999999997</v>
      </c>
      <c r="P18" s="21" t="s">
        <v>207</v>
      </c>
      <c r="Q18" s="26">
        <v>127.4</v>
      </c>
      <c r="R18" s="26">
        <v>0.6</v>
      </c>
      <c r="S18" s="26">
        <v>128</v>
      </c>
      <c r="U18" s="21" t="s">
        <v>22</v>
      </c>
      <c r="V18" s="26">
        <v>455.89</v>
      </c>
      <c r="W18" s="26">
        <v>894.30000000000007</v>
      </c>
      <c r="X18" s="26">
        <v>1350.19</v>
      </c>
      <c r="Y18" s="75">
        <v>0.66235122464245777</v>
      </c>
      <c r="AA18" s="21" t="s">
        <v>309</v>
      </c>
      <c r="AB18">
        <v>999.89999999999986</v>
      </c>
      <c r="AC18" s="26">
        <v>38.800000000000004</v>
      </c>
      <c r="AD18" s="26">
        <v>1038.7</v>
      </c>
      <c r="AE18" s="75">
        <v>3.7354385289303939E-2</v>
      </c>
      <c r="AG18" s="21" t="s">
        <v>138</v>
      </c>
      <c r="AH18" s="26">
        <v>197.15</v>
      </c>
      <c r="AI18" s="26">
        <v>1304.8</v>
      </c>
      <c r="AJ18" s="26">
        <v>1501.9499999999998</v>
      </c>
      <c r="AK18" s="75">
        <v>0.86873730816605088</v>
      </c>
    </row>
    <row r="19" spans="1:37" x14ac:dyDescent="0.3">
      <c r="A19" s="21" t="s">
        <v>240</v>
      </c>
      <c r="B19" s="26">
        <v>109.2</v>
      </c>
      <c r="C19" s="26">
        <v>90.8</v>
      </c>
      <c r="D19" s="26">
        <v>113.4</v>
      </c>
      <c r="E19" s="26">
        <v>90.6</v>
      </c>
      <c r="F19" s="26">
        <v>92.3</v>
      </c>
      <c r="G19" s="26">
        <v>99.2</v>
      </c>
      <c r="H19" s="26">
        <v>58.8</v>
      </c>
      <c r="I19" s="26">
        <v>136.1</v>
      </c>
      <c r="J19" s="26">
        <v>130.6</v>
      </c>
      <c r="K19" s="26">
        <v>177.6</v>
      </c>
      <c r="L19" s="26">
        <v>26.1</v>
      </c>
      <c r="M19" s="26">
        <v>0</v>
      </c>
      <c r="N19" s="26">
        <v>1124.6999999999998</v>
      </c>
      <c r="P19" s="21" t="s">
        <v>22</v>
      </c>
      <c r="Q19" s="26">
        <v>81.599999999999994</v>
      </c>
      <c r="R19" s="26">
        <v>34.5</v>
      </c>
      <c r="S19" s="26">
        <v>116.1</v>
      </c>
      <c r="U19" s="21" t="s">
        <v>240</v>
      </c>
      <c r="V19" s="26">
        <v>773.6</v>
      </c>
      <c r="W19" s="26">
        <v>487.59999999999997</v>
      </c>
      <c r="X19" s="26">
        <v>1261.2000000000005</v>
      </c>
      <c r="Y19" s="75">
        <v>0.38661592134475087</v>
      </c>
      <c r="AA19" s="21" t="s">
        <v>266</v>
      </c>
      <c r="AB19">
        <v>398.3</v>
      </c>
      <c r="AC19" s="26">
        <v>541.70000000000005</v>
      </c>
      <c r="AD19" s="26">
        <v>940</v>
      </c>
      <c r="AE19" s="75">
        <v>0.57627659574468093</v>
      </c>
      <c r="AG19" s="21" t="s">
        <v>247</v>
      </c>
      <c r="AH19" s="26">
        <v>1221.8499999999999</v>
      </c>
      <c r="AI19" s="26">
        <v>259.05</v>
      </c>
      <c r="AJ19" s="26">
        <v>1480.9000000000003</v>
      </c>
      <c r="AK19" s="75">
        <v>0.17492740900803563</v>
      </c>
    </row>
    <row r="20" spans="1:37" x14ac:dyDescent="0.3">
      <c r="A20" s="21" t="s">
        <v>200</v>
      </c>
      <c r="B20" s="26">
        <v>81.400000000000006</v>
      </c>
      <c r="C20" s="26">
        <v>119.3</v>
      </c>
      <c r="D20" s="26">
        <v>162.69999999999999</v>
      </c>
      <c r="E20" s="26">
        <v>118.9</v>
      </c>
      <c r="F20" s="26">
        <v>54.9</v>
      </c>
      <c r="G20" s="26">
        <v>120.1</v>
      </c>
      <c r="H20" s="26">
        <v>85.5</v>
      </c>
      <c r="I20" s="26">
        <v>71.900000000000006</v>
      </c>
      <c r="J20" s="26">
        <v>69</v>
      </c>
      <c r="K20" s="26">
        <v>93.8</v>
      </c>
      <c r="L20" s="26">
        <v>13.8</v>
      </c>
      <c r="M20" s="26">
        <v>0</v>
      </c>
      <c r="N20" s="26">
        <v>991.29999999999984</v>
      </c>
      <c r="P20" s="21" t="s">
        <v>247</v>
      </c>
      <c r="Q20" s="26">
        <v>106.1</v>
      </c>
      <c r="R20" s="26">
        <v>5.8</v>
      </c>
      <c r="S20" s="26">
        <v>111.89999999999999</v>
      </c>
      <c r="U20" s="21" t="s">
        <v>92</v>
      </c>
      <c r="V20" s="26">
        <v>826.9</v>
      </c>
      <c r="W20" s="26">
        <v>325</v>
      </c>
      <c r="X20" s="26">
        <v>1151.9000000000001</v>
      </c>
      <c r="Y20" s="75">
        <v>0.28214254709610209</v>
      </c>
      <c r="AA20" s="21" t="s">
        <v>97</v>
      </c>
      <c r="AB20">
        <v>158.70000000000002</v>
      </c>
      <c r="AC20" s="26">
        <v>654.9</v>
      </c>
      <c r="AD20" s="26">
        <v>813.59999999999991</v>
      </c>
      <c r="AE20" s="75">
        <v>0.8049410029498526</v>
      </c>
      <c r="AG20" s="21" t="s">
        <v>207</v>
      </c>
      <c r="AH20" s="26">
        <v>1378.0500000000002</v>
      </c>
      <c r="AI20" s="26">
        <v>16.799999999999997</v>
      </c>
      <c r="AJ20" s="26">
        <v>1394.8499999999997</v>
      </c>
      <c r="AK20" s="75">
        <v>1.2044305839337565E-2</v>
      </c>
    </row>
    <row r="21" spans="1:37" x14ac:dyDescent="0.3">
      <c r="A21" s="21" t="s">
        <v>92</v>
      </c>
      <c r="B21" s="26">
        <v>136.19999999999999</v>
      </c>
      <c r="C21" s="26">
        <v>85.5</v>
      </c>
      <c r="D21" s="26">
        <v>129</v>
      </c>
      <c r="E21" s="26">
        <v>42.3</v>
      </c>
      <c r="F21" s="26">
        <v>43.2</v>
      </c>
      <c r="G21" s="26">
        <v>136.9</v>
      </c>
      <c r="H21" s="26">
        <v>58.8</v>
      </c>
      <c r="I21" s="26">
        <v>51.5</v>
      </c>
      <c r="J21" s="26">
        <v>49.3</v>
      </c>
      <c r="K21" s="26">
        <v>67</v>
      </c>
      <c r="L21" s="26">
        <v>9.9</v>
      </c>
      <c r="M21" s="26">
        <v>0</v>
      </c>
      <c r="N21" s="26">
        <v>809.59999999999991</v>
      </c>
      <c r="P21" s="21" t="s">
        <v>277</v>
      </c>
      <c r="Q21" s="26">
        <v>97.2</v>
      </c>
      <c r="R21" s="26">
        <v>7.2</v>
      </c>
      <c r="S21" s="26">
        <v>104.4</v>
      </c>
      <c r="U21" s="21" t="s">
        <v>102</v>
      </c>
      <c r="V21" s="26">
        <v>901.90000000000009</v>
      </c>
      <c r="W21" s="26">
        <v>43.1</v>
      </c>
      <c r="X21" s="26">
        <v>945.00000000000023</v>
      </c>
      <c r="Y21" s="75">
        <v>4.5608465608465598E-2</v>
      </c>
      <c r="AA21" s="21" t="s">
        <v>297</v>
      </c>
      <c r="AB21">
        <v>241.5</v>
      </c>
      <c r="AC21" s="26">
        <v>561.6</v>
      </c>
      <c r="AD21" s="26">
        <v>803.10000000000014</v>
      </c>
      <c r="AE21" s="75">
        <v>0.69929025028016423</v>
      </c>
      <c r="AG21" s="21" t="s">
        <v>97</v>
      </c>
      <c r="AH21" s="26">
        <v>1255.7</v>
      </c>
      <c r="AI21" s="26">
        <v>97.799999999999983</v>
      </c>
      <c r="AJ21" s="26">
        <v>1353.4999999999998</v>
      </c>
      <c r="AK21" s="75">
        <v>7.2257111193202814E-2</v>
      </c>
    </row>
    <row r="22" spans="1:37" x14ac:dyDescent="0.3">
      <c r="A22" s="21" t="s">
        <v>233</v>
      </c>
      <c r="B22" s="26">
        <v>118.6</v>
      </c>
      <c r="C22" s="26">
        <v>145.80000000000001</v>
      </c>
      <c r="D22" s="26">
        <v>28.9</v>
      </c>
      <c r="E22" s="26">
        <v>42.2</v>
      </c>
      <c r="F22" s="26">
        <v>53.3</v>
      </c>
      <c r="G22" s="26">
        <v>44.4</v>
      </c>
      <c r="H22" s="26">
        <v>74.900000000000006</v>
      </c>
      <c r="I22" s="26">
        <v>54.8</v>
      </c>
      <c r="J22" s="26">
        <v>52.6</v>
      </c>
      <c r="K22" s="26">
        <v>71.5</v>
      </c>
      <c r="L22" s="26">
        <v>10.5</v>
      </c>
      <c r="M22" s="26">
        <v>0</v>
      </c>
      <c r="N22" s="26">
        <v>697.49999999999989</v>
      </c>
      <c r="P22" s="21" t="s">
        <v>200</v>
      </c>
      <c r="Q22" s="26">
        <v>93.8</v>
      </c>
      <c r="R22" s="26">
        <v>1.2</v>
      </c>
      <c r="S22" s="26">
        <v>95</v>
      </c>
      <c r="U22" s="21" t="s">
        <v>255</v>
      </c>
      <c r="V22" s="26">
        <v>454.99999999999994</v>
      </c>
      <c r="W22" s="26">
        <v>429.9</v>
      </c>
      <c r="X22" s="26">
        <v>884.9</v>
      </c>
      <c r="Y22" s="75">
        <v>0.48581760650921008</v>
      </c>
      <c r="AA22" s="21" t="s">
        <v>121</v>
      </c>
      <c r="AB22">
        <v>280.8</v>
      </c>
      <c r="AC22" s="26">
        <v>440.1</v>
      </c>
      <c r="AD22" s="26">
        <v>720.90000000000009</v>
      </c>
      <c r="AE22" s="75">
        <v>0.61048689138576773</v>
      </c>
      <c r="AG22" s="21" t="s">
        <v>92</v>
      </c>
      <c r="AH22" s="26">
        <v>980.19999999999993</v>
      </c>
      <c r="AI22" s="26">
        <v>369.8</v>
      </c>
      <c r="AJ22" s="26">
        <v>1350</v>
      </c>
      <c r="AK22" s="75">
        <v>0.27392592592592596</v>
      </c>
    </row>
    <row r="23" spans="1:37" x14ac:dyDescent="0.3">
      <c r="A23" s="21" t="s">
        <v>309</v>
      </c>
      <c r="B23" s="26">
        <v>95.3</v>
      </c>
      <c r="C23" s="26">
        <v>108.6</v>
      </c>
      <c r="D23" s="26">
        <v>92.4</v>
      </c>
      <c r="E23" s="26">
        <v>83</v>
      </c>
      <c r="F23" s="26">
        <v>42.7</v>
      </c>
      <c r="G23" s="26">
        <v>70.900000000000006</v>
      </c>
      <c r="H23" s="26">
        <v>77.5</v>
      </c>
      <c r="I23" s="26">
        <v>36</v>
      </c>
      <c r="J23" s="26">
        <v>34.5</v>
      </c>
      <c r="K23" s="26">
        <v>46.9</v>
      </c>
      <c r="L23" s="26">
        <v>6.9</v>
      </c>
      <c r="M23" s="26">
        <v>0</v>
      </c>
      <c r="N23" s="26">
        <v>694.69999999999993</v>
      </c>
      <c r="P23" s="21" t="s">
        <v>92</v>
      </c>
      <c r="Q23" s="26">
        <v>67</v>
      </c>
      <c r="R23" s="26">
        <v>22.8</v>
      </c>
      <c r="S23" s="26">
        <v>89.8</v>
      </c>
      <c r="U23" s="21" t="s">
        <v>266</v>
      </c>
      <c r="V23" s="26">
        <v>380.1</v>
      </c>
      <c r="W23" s="26">
        <v>489.6</v>
      </c>
      <c r="X23" s="26">
        <v>869.7</v>
      </c>
      <c r="Y23" s="75">
        <v>0.56295274232493964</v>
      </c>
      <c r="AA23" s="21" t="s">
        <v>54</v>
      </c>
      <c r="AB23">
        <v>433.00000000000006</v>
      </c>
      <c r="AC23" s="26">
        <v>175.39999999999998</v>
      </c>
      <c r="AD23" s="26">
        <v>608.39999999999986</v>
      </c>
      <c r="AE23" s="75">
        <v>0.28829717291255758</v>
      </c>
      <c r="AG23" s="21" t="s">
        <v>200</v>
      </c>
      <c r="AH23" s="26">
        <v>1242.1099999999999</v>
      </c>
      <c r="AI23" s="26">
        <v>85.850000000000009</v>
      </c>
      <c r="AJ23" s="26">
        <v>1327.9599999999998</v>
      </c>
      <c r="AK23" s="75">
        <v>6.4648031567215894E-2</v>
      </c>
    </row>
    <row r="24" spans="1:37" x14ac:dyDescent="0.3">
      <c r="A24" s="21" t="s">
        <v>164</v>
      </c>
      <c r="B24" s="26">
        <v>56.7</v>
      </c>
      <c r="C24" s="26">
        <v>113.9</v>
      </c>
      <c r="D24" s="26">
        <v>123.6</v>
      </c>
      <c r="E24" s="26">
        <v>117.5</v>
      </c>
      <c r="F24" s="26">
        <v>78.2</v>
      </c>
      <c r="G24" s="26">
        <v>100.9</v>
      </c>
      <c r="H24" s="26">
        <v>100.3</v>
      </c>
      <c r="I24" s="26">
        <v>0</v>
      </c>
      <c r="J24" s="26">
        <v>0</v>
      </c>
      <c r="K24" s="26">
        <v>0</v>
      </c>
      <c r="L24" s="26">
        <v>0</v>
      </c>
      <c r="M24" s="26">
        <v>0</v>
      </c>
      <c r="N24" s="26">
        <v>691.1</v>
      </c>
      <c r="P24" s="21" t="s">
        <v>153</v>
      </c>
      <c r="Q24" s="26">
        <v>14.5</v>
      </c>
      <c r="R24" s="26">
        <v>74.3</v>
      </c>
      <c r="S24" s="26">
        <v>88.8</v>
      </c>
      <c r="U24" s="21" t="s">
        <v>267</v>
      </c>
      <c r="V24" s="26">
        <v>790</v>
      </c>
      <c r="W24" s="26">
        <v>19</v>
      </c>
      <c r="X24" s="26">
        <v>809</v>
      </c>
      <c r="Y24" s="75">
        <v>2.3485784919653894E-2</v>
      </c>
      <c r="AA24" s="21" t="s">
        <v>277</v>
      </c>
      <c r="AB24">
        <v>257.3</v>
      </c>
      <c r="AC24" s="26">
        <v>239.8</v>
      </c>
      <c r="AD24" s="26">
        <v>497.09999999999997</v>
      </c>
      <c r="AE24" s="75">
        <v>0.48239790786562065</v>
      </c>
      <c r="AG24" s="21" t="s">
        <v>240</v>
      </c>
      <c r="AH24" s="26">
        <v>1155.8</v>
      </c>
      <c r="AI24" s="26">
        <v>85.850000000000009</v>
      </c>
      <c r="AJ24" s="26">
        <v>1241.6500000000001</v>
      </c>
      <c r="AK24" s="75">
        <v>6.9141867676076191E-2</v>
      </c>
    </row>
    <row r="25" spans="1:37" x14ac:dyDescent="0.3">
      <c r="A25" s="21" t="s">
        <v>201</v>
      </c>
      <c r="B25" s="26">
        <v>135.9</v>
      </c>
      <c r="C25" s="26">
        <v>60.1</v>
      </c>
      <c r="D25" s="26">
        <v>83.4</v>
      </c>
      <c r="E25" s="26">
        <v>94.8</v>
      </c>
      <c r="F25" s="26">
        <v>61.3</v>
      </c>
      <c r="G25" s="26">
        <v>44.8</v>
      </c>
      <c r="H25" s="26">
        <v>56.8</v>
      </c>
      <c r="I25" s="26">
        <v>0</v>
      </c>
      <c r="J25" s="26">
        <v>0</v>
      </c>
      <c r="K25" s="26">
        <v>0</v>
      </c>
      <c r="L25" s="26">
        <v>0</v>
      </c>
      <c r="M25" s="26">
        <v>0</v>
      </c>
      <c r="N25" s="26">
        <v>537.1</v>
      </c>
      <c r="P25" s="21" t="s">
        <v>97</v>
      </c>
      <c r="Q25" s="26">
        <v>78.2</v>
      </c>
      <c r="R25" s="26">
        <v>1.6</v>
      </c>
      <c r="S25" s="26">
        <v>79.8</v>
      </c>
      <c r="U25" s="21" t="s">
        <v>239</v>
      </c>
      <c r="V25" s="26">
        <v>407.3</v>
      </c>
      <c r="W25" s="26">
        <v>38</v>
      </c>
      <c r="X25" s="26">
        <v>445.29999999999995</v>
      </c>
      <c r="Y25" s="75">
        <v>8.533572872220975E-2</v>
      </c>
      <c r="AA25" s="21" t="s">
        <v>207</v>
      </c>
      <c r="AB25">
        <v>135</v>
      </c>
      <c r="AC25" s="26">
        <v>293</v>
      </c>
      <c r="AD25" s="26">
        <v>428</v>
      </c>
      <c r="AE25" s="75">
        <v>0.68457943925233644</v>
      </c>
      <c r="AG25" s="21" t="s">
        <v>153</v>
      </c>
      <c r="AH25" s="26">
        <v>298.79999999999995</v>
      </c>
      <c r="AI25" s="26">
        <v>925</v>
      </c>
      <c r="AJ25" s="26">
        <v>1223.7999999999997</v>
      </c>
      <c r="AK25" s="75">
        <v>0.75584245791796068</v>
      </c>
    </row>
    <row r="26" spans="1:37" x14ac:dyDescent="0.3">
      <c r="A26" s="21" t="s">
        <v>88</v>
      </c>
      <c r="B26" s="26">
        <v>68.7</v>
      </c>
      <c r="C26" s="26">
        <v>66.099999999999994</v>
      </c>
      <c r="D26" s="26">
        <v>52.3</v>
      </c>
      <c r="E26" s="26">
        <v>34.299999999999997</v>
      </c>
      <c r="F26" s="26">
        <v>39.799999999999997</v>
      </c>
      <c r="G26" s="26">
        <v>30.1</v>
      </c>
      <c r="H26" s="26">
        <v>68.5</v>
      </c>
      <c r="I26" s="26">
        <v>32.6</v>
      </c>
      <c r="J26" s="26">
        <v>31.2</v>
      </c>
      <c r="K26" s="26">
        <v>42.5</v>
      </c>
      <c r="L26" s="26">
        <v>6.2</v>
      </c>
      <c r="M26" s="26">
        <v>0</v>
      </c>
      <c r="N26" s="26">
        <v>472.30000000000007</v>
      </c>
      <c r="P26" s="21" t="s">
        <v>88</v>
      </c>
      <c r="Q26" s="26">
        <v>42.5</v>
      </c>
      <c r="R26" s="26">
        <v>1.9</v>
      </c>
      <c r="S26" s="26">
        <v>44.4</v>
      </c>
      <c r="U26" s="21" t="s">
        <v>328</v>
      </c>
      <c r="V26" s="26">
        <v>24.4</v>
      </c>
      <c r="W26" s="26">
        <v>351.5</v>
      </c>
      <c r="X26" s="26">
        <v>375.90000000000003</v>
      </c>
      <c r="Y26" s="75">
        <v>0.93508911944666129</v>
      </c>
      <c r="AA26" s="21" t="s">
        <v>239</v>
      </c>
      <c r="AB26">
        <v>53.2</v>
      </c>
      <c r="AC26" s="26">
        <v>288.59999999999997</v>
      </c>
      <c r="AD26" s="26">
        <v>341.8</v>
      </c>
      <c r="AE26" s="75">
        <v>0.84435342305441763</v>
      </c>
      <c r="AG26" s="79" t="s">
        <v>164</v>
      </c>
      <c r="AH26" s="26">
        <v>923.35</v>
      </c>
      <c r="AI26" s="26">
        <v>28.400000000000002</v>
      </c>
      <c r="AJ26" s="26">
        <v>951.75</v>
      </c>
      <c r="AK26" s="75">
        <v>2.9839768846861049E-2</v>
      </c>
    </row>
    <row r="27" spans="1:37" x14ac:dyDescent="0.3">
      <c r="A27" s="21" t="s">
        <v>219</v>
      </c>
      <c r="B27" s="26">
        <v>19.3</v>
      </c>
      <c r="C27" s="26">
        <v>72.7</v>
      </c>
      <c r="D27" s="26">
        <v>61.1</v>
      </c>
      <c r="E27" s="26">
        <v>81.900000000000006</v>
      </c>
      <c r="F27" s="26">
        <v>86.8</v>
      </c>
      <c r="G27" s="26">
        <v>0</v>
      </c>
      <c r="H27" s="26">
        <v>0</v>
      </c>
      <c r="I27" s="26">
        <v>0</v>
      </c>
      <c r="J27" s="26">
        <v>0</v>
      </c>
      <c r="K27" s="26">
        <v>0</v>
      </c>
      <c r="L27" s="26">
        <v>0</v>
      </c>
      <c r="M27" s="26">
        <v>0</v>
      </c>
      <c r="N27" s="26">
        <v>321.8</v>
      </c>
      <c r="P27" s="21" t="s">
        <v>201</v>
      </c>
      <c r="Q27" s="26">
        <v>0</v>
      </c>
      <c r="R27" s="26">
        <v>3.3</v>
      </c>
      <c r="S27" s="26">
        <v>3.3</v>
      </c>
      <c r="U27" s="21" t="s">
        <v>97</v>
      </c>
      <c r="V27" s="26">
        <v>42.199999999999996</v>
      </c>
      <c r="W27" s="26">
        <v>283.79999999999995</v>
      </c>
      <c r="X27" s="26">
        <v>326</v>
      </c>
      <c r="Y27" s="75">
        <v>0.87055214723926366</v>
      </c>
      <c r="AA27" s="21" t="s">
        <v>22</v>
      </c>
      <c r="AB27">
        <v>4</v>
      </c>
      <c r="AC27" s="26">
        <v>0</v>
      </c>
      <c r="AD27" s="26">
        <v>4</v>
      </c>
      <c r="AE27" s="75">
        <v>0</v>
      </c>
      <c r="AG27" s="21" t="s">
        <v>201</v>
      </c>
      <c r="AH27" s="26">
        <v>785.75</v>
      </c>
      <c r="AI27" s="26">
        <v>145.55000000000001</v>
      </c>
      <c r="AJ27" s="26">
        <v>931.29999999999984</v>
      </c>
      <c r="AK27" s="75">
        <v>0.1562869107698916</v>
      </c>
    </row>
    <row r="28" spans="1:37" x14ac:dyDescent="0.3">
      <c r="A28" s="21" t="s">
        <v>153</v>
      </c>
      <c r="B28" s="26">
        <v>4.8</v>
      </c>
      <c r="C28" s="26">
        <v>19.3</v>
      </c>
      <c r="D28" s="26">
        <v>20.7</v>
      </c>
      <c r="E28" s="26">
        <v>3.9</v>
      </c>
      <c r="F28" s="26">
        <v>2.9</v>
      </c>
      <c r="G28" s="26">
        <v>21</v>
      </c>
      <c r="H28" s="26">
        <v>5.8</v>
      </c>
      <c r="I28" s="26">
        <v>11.3</v>
      </c>
      <c r="J28" s="26">
        <v>10.7</v>
      </c>
      <c r="K28" s="26">
        <v>14.5</v>
      </c>
      <c r="L28" s="26">
        <v>2.1</v>
      </c>
      <c r="M28" s="26">
        <v>0</v>
      </c>
      <c r="N28" s="26">
        <v>116.99999999999999</v>
      </c>
      <c r="P28" s="21" t="s">
        <v>164</v>
      </c>
      <c r="Q28" s="26">
        <v>0</v>
      </c>
      <c r="R28" s="26">
        <v>0</v>
      </c>
      <c r="S28" s="26">
        <v>0</v>
      </c>
      <c r="U28" s="21" t="s">
        <v>247</v>
      </c>
      <c r="V28" s="26">
        <v>159.4</v>
      </c>
      <c r="W28" s="26">
        <v>93.700000000000017</v>
      </c>
      <c r="X28" s="26">
        <v>253.1</v>
      </c>
      <c r="Y28" s="75">
        <v>0.37020940339786651</v>
      </c>
      <c r="AA28" s="21" t="s">
        <v>88</v>
      </c>
      <c r="AB28">
        <v>3.4</v>
      </c>
      <c r="AC28" s="26">
        <v>0</v>
      </c>
      <c r="AD28" s="26">
        <v>3.4</v>
      </c>
      <c r="AE28" s="75">
        <v>0</v>
      </c>
      <c r="AG28" s="21" t="s">
        <v>219</v>
      </c>
      <c r="AH28" s="26">
        <v>494.75000000000006</v>
      </c>
      <c r="AI28" s="26">
        <v>374.09999999999997</v>
      </c>
      <c r="AJ28" s="26">
        <v>868.85</v>
      </c>
      <c r="AK28" s="75">
        <v>0.43056914312021632</v>
      </c>
    </row>
    <row r="29" spans="1:37" x14ac:dyDescent="0.3">
      <c r="A29" s="21" t="s">
        <v>138</v>
      </c>
      <c r="B29" s="26">
        <v>0</v>
      </c>
      <c r="C29" s="26">
        <v>0</v>
      </c>
      <c r="D29" s="26">
        <v>0</v>
      </c>
      <c r="E29" s="26">
        <v>1.3</v>
      </c>
      <c r="F29" s="26">
        <v>6.2</v>
      </c>
      <c r="G29" s="26">
        <v>0.8</v>
      </c>
      <c r="H29" s="26">
        <v>17</v>
      </c>
      <c r="I29" s="26">
        <v>0</v>
      </c>
      <c r="J29" s="26">
        <v>0</v>
      </c>
      <c r="K29" s="26">
        <v>0</v>
      </c>
      <c r="L29" s="26">
        <v>0</v>
      </c>
      <c r="M29" s="26">
        <v>0</v>
      </c>
      <c r="N29" s="26">
        <v>25.3</v>
      </c>
      <c r="P29" s="21" t="s">
        <v>335</v>
      </c>
      <c r="Q29" s="26">
        <v>0</v>
      </c>
      <c r="R29" s="26">
        <v>0</v>
      </c>
      <c r="S29" s="26">
        <v>0</v>
      </c>
      <c r="U29" s="21" t="s">
        <v>121</v>
      </c>
      <c r="V29" s="26">
        <v>32.5</v>
      </c>
      <c r="W29" s="26">
        <v>69.900000000000006</v>
      </c>
      <c r="X29" s="26">
        <v>102.39999999999999</v>
      </c>
      <c r="Y29" s="75">
        <v>0.68261718750000011</v>
      </c>
      <c r="AA29" s="21" t="s">
        <v>240</v>
      </c>
      <c r="AB29">
        <v>0.5</v>
      </c>
      <c r="AC29" s="26">
        <v>0</v>
      </c>
      <c r="AD29" s="26">
        <v>0.5</v>
      </c>
      <c r="AE29" s="75">
        <v>0</v>
      </c>
      <c r="AG29" s="21" t="s">
        <v>88</v>
      </c>
      <c r="AH29" s="26">
        <v>582.15000000000009</v>
      </c>
      <c r="AI29" s="26">
        <v>41.6</v>
      </c>
      <c r="AJ29" s="26">
        <v>623.75</v>
      </c>
      <c r="AK29" s="75">
        <v>6.6693386773547095E-2</v>
      </c>
    </row>
    <row r="30" spans="1:37" x14ac:dyDescent="0.3">
      <c r="A30" s="76" t="s">
        <v>57</v>
      </c>
      <c r="B30" s="26">
        <v>0</v>
      </c>
      <c r="C30" s="26">
        <v>0</v>
      </c>
      <c r="D30" s="26">
        <v>0</v>
      </c>
      <c r="E30" s="26">
        <v>0</v>
      </c>
      <c r="F30" s="26">
        <v>0</v>
      </c>
      <c r="G30" s="26">
        <v>0</v>
      </c>
      <c r="H30" s="26">
        <v>0</v>
      </c>
      <c r="I30" s="26">
        <v>0</v>
      </c>
      <c r="J30" s="26">
        <v>0</v>
      </c>
      <c r="K30" s="26">
        <v>0</v>
      </c>
      <c r="L30" s="26">
        <v>0</v>
      </c>
      <c r="M30" s="26">
        <v>0</v>
      </c>
      <c r="N30" s="26">
        <v>0</v>
      </c>
      <c r="P30" s="21" t="s">
        <v>158</v>
      </c>
      <c r="Q30" s="26">
        <v>0</v>
      </c>
      <c r="R30" s="26">
        <v>0</v>
      </c>
      <c r="S30" s="26">
        <v>0</v>
      </c>
      <c r="U30" s="76" t="s">
        <v>158</v>
      </c>
      <c r="V30" s="26">
        <v>0</v>
      </c>
      <c r="W30" s="26">
        <v>0</v>
      </c>
      <c r="X30" s="26">
        <v>0</v>
      </c>
      <c r="Y30" s="74" t="e">
        <v>#DIV/0!</v>
      </c>
      <c r="AA30" s="76" t="s">
        <v>226</v>
      </c>
      <c r="AB30">
        <v>0</v>
      </c>
      <c r="AC30" s="26">
        <v>0</v>
      </c>
      <c r="AD30" s="26">
        <v>0</v>
      </c>
      <c r="AE30" s="26" t="e">
        <v>#DIV/0!</v>
      </c>
      <c r="AG30" s="21" t="s">
        <v>316</v>
      </c>
      <c r="AH30" s="26">
        <v>0</v>
      </c>
      <c r="AI30" s="26">
        <v>0</v>
      </c>
      <c r="AJ30" s="26">
        <v>0</v>
      </c>
      <c r="AK30" s="26" t="e">
        <v>#DIV/0!</v>
      </c>
    </row>
    <row r="31" spans="1:37" x14ac:dyDescent="0.3">
      <c r="A31" s="76" t="s">
        <v>108</v>
      </c>
      <c r="B31" s="26">
        <v>0</v>
      </c>
      <c r="C31" s="26">
        <v>0</v>
      </c>
      <c r="D31" s="26">
        <v>0</v>
      </c>
      <c r="E31" s="26">
        <v>0</v>
      </c>
      <c r="F31" s="26">
        <v>0</v>
      </c>
      <c r="G31" s="26">
        <v>0</v>
      </c>
      <c r="H31" s="26">
        <v>0</v>
      </c>
      <c r="I31" s="26">
        <v>0</v>
      </c>
      <c r="J31" s="26">
        <v>0</v>
      </c>
      <c r="K31" s="26">
        <v>0</v>
      </c>
      <c r="L31" s="26">
        <v>0</v>
      </c>
      <c r="M31" s="26">
        <v>0</v>
      </c>
      <c r="N31" s="26">
        <v>0</v>
      </c>
      <c r="P31" s="21" t="s">
        <v>226</v>
      </c>
      <c r="Q31" s="26">
        <v>0</v>
      </c>
      <c r="R31" s="26">
        <v>0</v>
      </c>
      <c r="S31" s="26">
        <v>0</v>
      </c>
      <c r="U31" s="76" t="s">
        <v>51</v>
      </c>
      <c r="V31" s="26">
        <v>0</v>
      </c>
      <c r="W31" s="26">
        <v>0</v>
      </c>
      <c r="X31" s="26">
        <v>0</v>
      </c>
      <c r="Y31" s="74" t="e">
        <v>#DIV/0!</v>
      </c>
      <c r="AA31" s="76" t="s">
        <v>124</v>
      </c>
      <c r="AB31">
        <v>0</v>
      </c>
      <c r="AC31" s="26">
        <v>0</v>
      </c>
      <c r="AD31" s="26">
        <v>0</v>
      </c>
      <c r="AE31" s="26" t="e">
        <v>#DIV/0!</v>
      </c>
      <c r="AG31" s="21" t="s">
        <v>226</v>
      </c>
      <c r="AH31" s="26">
        <v>0</v>
      </c>
      <c r="AI31" s="26">
        <v>0</v>
      </c>
      <c r="AJ31" s="26">
        <v>0</v>
      </c>
      <c r="AK31" s="26" t="e">
        <v>#DIV/0!</v>
      </c>
    </row>
    <row r="32" spans="1:37" x14ac:dyDescent="0.3">
      <c r="A32" s="76" t="s">
        <v>312</v>
      </c>
      <c r="B32" s="26">
        <v>0</v>
      </c>
      <c r="C32" s="26">
        <v>0</v>
      </c>
      <c r="D32" s="26">
        <v>0</v>
      </c>
      <c r="E32" s="26">
        <v>0</v>
      </c>
      <c r="F32" s="26">
        <v>0</v>
      </c>
      <c r="G32" s="26">
        <v>0</v>
      </c>
      <c r="H32" s="26">
        <v>0</v>
      </c>
      <c r="I32" s="26">
        <v>0</v>
      </c>
      <c r="J32" s="26">
        <v>0</v>
      </c>
      <c r="K32" s="26">
        <v>0</v>
      </c>
      <c r="L32" s="26">
        <v>0</v>
      </c>
      <c r="M32" s="26">
        <v>0</v>
      </c>
      <c r="N32" s="26">
        <v>0</v>
      </c>
      <c r="P32" s="21" t="s">
        <v>219</v>
      </c>
      <c r="Q32" s="26">
        <v>0</v>
      </c>
      <c r="R32" s="26">
        <v>0</v>
      </c>
      <c r="S32" s="26">
        <v>0</v>
      </c>
      <c r="U32" s="76" t="s">
        <v>316</v>
      </c>
      <c r="V32" s="26">
        <v>0</v>
      </c>
      <c r="W32" s="26">
        <v>0</v>
      </c>
      <c r="X32" s="26">
        <v>0</v>
      </c>
      <c r="Y32" s="74" t="e">
        <v>#DIV/0!</v>
      </c>
      <c r="AA32" s="76" t="s">
        <v>442</v>
      </c>
      <c r="AB32">
        <v>0</v>
      </c>
      <c r="AC32" s="26">
        <v>0</v>
      </c>
      <c r="AD32" s="26">
        <v>0</v>
      </c>
      <c r="AE32" s="26" t="e">
        <v>#DIV/0!</v>
      </c>
      <c r="AG32" s="21" t="s">
        <v>292</v>
      </c>
      <c r="AH32" s="26">
        <v>0</v>
      </c>
      <c r="AI32" s="26">
        <v>0</v>
      </c>
      <c r="AJ32" s="26">
        <v>0</v>
      </c>
      <c r="AK32" s="26" t="e">
        <v>#DIV/0!</v>
      </c>
    </row>
    <row r="33" spans="1:37" x14ac:dyDescent="0.3">
      <c r="A33" s="76" t="s">
        <v>118</v>
      </c>
      <c r="B33" s="26">
        <v>0</v>
      </c>
      <c r="C33" s="26">
        <v>0</v>
      </c>
      <c r="D33" s="26">
        <v>0</v>
      </c>
      <c r="E33" s="26">
        <v>0</v>
      </c>
      <c r="F33" s="26">
        <v>0</v>
      </c>
      <c r="G33" s="26">
        <v>0</v>
      </c>
      <c r="H33" s="26">
        <v>0</v>
      </c>
      <c r="I33" s="26">
        <v>0</v>
      </c>
      <c r="J33" s="26">
        <v>0</v>
      </c>
      <c r="K33" s="26">
        <v>0</v>
      </c>
      <c r="L33" s="26">
        <v>0</v>
      </c>
      <c r="M33" s="26">
        <v>0</v>
      </c>
      <c r="N33" s="26">
        <v>0</v>
      </c>
      <c r="P33" s="21" t="s">
        <v>57</v>
      </c>
      <c r="Q33" s="26">
        <v>0</v>
      </c>
      <c r="R33" s="26">
        <v>0</v>
      </c>
      <c r="S33" s="26">
        <v>0</v>
      </c>
      <c r="U33" s="76" t="s">
        <v>335</v>
      </c>
      <c r="V33" s="26">
        <v>0</v>
      </c>
      <c r="W33" s="26">
        <v>0</v>
      </c>
      <c r="X33" s="26">
        <v>0</v>
      </c>
      <c r="Y33" s="74" t="e">
        <v>#DIV/0!</v>
      </c>
      <c r="AA33" s="76" t="s">
        <v>51</v>
      </c>
      <c r="AB33">
        <v>0</v>
      </c>
      <c r="AC33" s="26">
        <v>0</v>
      </c>
      <c r="AD33" s="26">
        <v>0</v>
      </c>
      <c r="AE33" s="26" t="e">
        <v>#DIV/0!</v>
      </c>
      <c r="AG33" s="21" t="s">
        <v>335</v>
      </c>
      <c r="AH33" s="26">
        <v>0</v>
      </c>
      <c r="AI33" s="26">
        <v>0</v>
      </c>
      <c r="AJ33" s="26">
        <v>0</v>
      </c>
      <c r="AK33" s="26" t="e">
        <v>#DIV/0!</v>
      </c>
    </row>
    <row r="34" spans="1:37" x14ac:dyDescent="0.3">
      <c r="A34" s="76" t="s">
        <v>292</v>
      </c>
      <c r="B34" s="26">
        <v>0</v>
      </c>
      <c r="C34" s="26">
        <v>0</v>
      </c>
      <c r="D34" s="26">
        <v>0</v>
      </c>
      <c r="E34" s="26">
        <v>0</v>
      </c>
      <c r="F34" s="26">
        <v>0</v>
      </c>
      <c r="G34" s="26">
        <v>0</v>
      </c>
      <c r="H34" s="26">
        <v>0</v>
      </c>
      <c r="I34" s="26">
        <v>0</v>
      </c>
      <c r="J34" s="26">
        <v>0</v>
      </c>
      <c r="K34" s="26">
        <v>0</v>
      </c>
      <c r="L34" s="26">
        <v>0</v>
      </c>
      <c r="M34" s="26">
        <v>0</v>
      </c>
      <c r="N34" s="26">
        <v>0</v>
      </c>
      <c r="P34" s="21" t="s">
        <v>292</v>
      </c>
      <c r="Q34" s="26">
        <v>0</v>
      </c>
      <c r="R34" s="26">
        <v>0</v>
      </c>
      <c r="S34" s="26">
        <v>0</v>
      </c>
      <c r="U34" s="76" t="s">
        <v>124</v>
      </c>
      <c r="V34" s="26">
        <v>0</v>
      </c>
      <c r="W34" s="26">
        <v>0</v>
      </c>
      <c r="X34" s="26">
        <v>0</v>
      </c>
      <c r="Y34" s="74" t="e">
        <v>#DIV/0!</v>
      </c>
      <c r="AA34" s="76" t="s">
        <v>292</v>
      </c>
      <c r="AB34">
        <v>0</v>
      </c>
      <c r="AC34" s="26">
        <v>0</v>
      </c>
      <c r="AD34" s="26">
        <v>0</v>
      </c>
      <c r="AE34" s="26" t="e">
        <v>#DIV/0!</v>
      </c>
      <c r="AG34" s="21" t="s">
        <v>51</v>
      </c>
      <c r="AH34" s="26">
        <v>0</v>
      </c>
      <c r="AI34" s="26">
        <v>0</v>
      </c>
      <c r="AJ34" s="26">
        <v>0</v>
      </c>
      <c r="AK34" s="26" t="e">
        <v>#DIV/0!</v>
      </c>
    </row>
    <row r="35" spans="1:37" x14ac:dyDescent="0.3">
      <c r="A35" s="76" t="s">
        <v>76</v>
      </c>
      <c r="B35" s="26">
        <v>0</v>
      </c>
      <c r="C35" s="26">
        <v>0</v>
      </c>
      <c r="D35" s="26">
        <v>0</v>
      </c>
      <c r="E35" s="26">
        <v>0</v>
      </c>
      <c r="F35" s="26">
        <v>0</v>
      </c>
      <c r="G35" s="26">
        <v>0</v>
      </c>
      <c r="H35" s="26">
        <v>0</v>
      </c>
      <c r="I35" s="26">
        <v>0</v>
      </c>
      <c r="J35" s="26">
        <v>0</v>
      </c>
      <c r="K35" s="26">
        <v>0</v>
      </c>
      <c r="L35" s="26">
        <v>0</v>
      </c>
      <c r="M35" s="26">
        <v>0</v>
      </c>
      <c r="N35" s="26">
        <v>0</v>
      </c>
      <c r="P35" s="21" t="s">
        <v>124</v>
      </c>
      <c r="Q35" s="26">
        <v>0</v>
      </c>
      <c r="R35" s="26">
        <v>0</v>
      </c>
      <c r="S35" s="26">
        <v>0</v>
      </c>
      <c r="U35" s="76" t="s">
        <v>292</v>
      </c>
      <c r="V35" s="26">
        <v>0</v>
      </c>
      <c r="W35" s="26">
        <v>0</v>
      </c>
      <c r="X35" s="26">
        <v>0</v>
      </c>
      <c r="Y35" s="74" t="e">
        <v>#DIV/0!</v>
      </c>
      <c r="AA35" s="76" t="s">
        <v>118</v>
      </c>
      <c r="AB35">
        <v>0</v>
      </c>
      <c r="AC35" s="26">
        <v>0</v>
      </c>
      <c r="AD35" s="26">
        <v>0</v>
      </c>
      <c r="AE35" s="26" t="e">
        <v>#DIV/0!</v>
      </c>
      <c r="AG35" s="21" t="s">
        <v>76</v>
      </c>
      <c r="AH35" s="26">
        <v>0</v>
      </c>
      <c r="AI35" s="26">
        <v>0</v>
      </c>
      <c r="AJ35" s="26">
        <v>0</v>
      </c>
      <c r="AK35" s="26" t="e">
        <v>#DIV/0!</v>
      </c>
    </row>
    <row r="36" spans="1:37" x14ac:dyDescent="0.3">
      <c r="A36" s="76" t="s">
        <v>51</v>
      </c>
      <c r="B36" s="26">
        <v>0</v>
      </c>
      <c r="C36" s="26">
        <v>0</v>
      </c>
      <c r="D36" s="26">
        <v>0</v>
      </c>
      <c r="E36" s="26">
        <v>0</v>
      </c>
      <c r="F36" s="26">
        <v>0</v>
      </c>
      <c r="G36" s="26">
        <v>0</v>
      </c>
      <c r="H36" s="26">
        <v>0</v>
      </c>
      <c r="I36" s="26">
        <v>0</v>
      </c>
      <c r="J36" s="26">
        <v>0</v>
      </c>
      <c r="K36" s="26">
        <v>0</v>
      </c>
      <c r="L36" s="26">
        <v>0</v>
      </c>
      <c r="M36" s="26">
        <v>0</v>
      </c>
      <c r="N36" s="26">
        <v>0</v>
      </c>
      <c r="P36" s="21" t="s">
        <v>316</v>
      </c>
      <c r="Q36" s="26">
        <v>0</v>
      </c>
      <c r="R36" s="26">
        <v>0</v>
      </c>
      <c r="S36" s="26">
        <v>0</v>
      </c>
      <c r="U36" s="76" t="s">
        <v>442</v>
      </c>
      <c r="V36" s="26">
        <v>0</v>
      </c>
      <c r="W36" s="26">
        <v>0</v>
      </c>
      <c r="X36" s="26">
        <v>0</v>
      </c>
      <c r="Y36" s="74" t="e">
        <v>#DIV/0!</v>
      </c>
      <c r="AA36" s="76" t="s">
        <v>312</v>
      </c>
      <c r="AB36">
        <v>0</v>
      </c>
      <c r="AC36" s="26">
        <v>0</v>
      </c>
      <c r="AD36" s="26">
        <v>0</v>
      </c>
      <c r="AE36" s="26" t="e">
        <v>#DIV/0!</v>
      </c>
      <c r="AG36" s="21" t="s">
        <v>249</v>
      </c>
      <c r="AH36" s="26">
        <v>0</v>
      </c>
      <c r="AI36" s="26">
        <v>0</v>
      </c>
      <c r="AJ36" s="26">
        <v>0</v>
      </c>
      <c r="AK36" s="26" t="e">
        <v>#DIV/0!</v>
      </c>
    </row>
    <row r="37" spans="1:37" x14ac:dyDescent="0.3">
      <c r="A37" s="76" t="s">
        <v>226</v>
      </c>
      <c r="B37" s="26">
        <v>0</v>
      </c>
      <c r="C37" s="26">
        <v>0</v>
      </c>
      <c r="D37" s="26">
        <v>0</v>
      </c>
      <c r="E37" s="26">
        <v>0</v>
      </c>
      <c r="F37" s="26">
        <v>0</v>
      </c>
      <c r="G37" s="26">
        <v>0</v>
      </c>
      <c r="H37" s="26">
        <v>0</v>
      </c>
      <c r="I37" s="26">
        <v>0</v>
      </c>
      <c r="J37" s="26">
        <v>0</v>
      </c>
      <c r="K37" s="26">
        <v>0</v>
      </c>
      <c r="L37" s="26">
        <v>0</v>
      </c>
      <c r="M37" s="26">
        <v>0</v>
      </c>
      <c r="N37" s="26">
        <v>0</v>
      </c>
      <c r="P37" s="21" t="s">
        <v>312</v>
      </c>
      <c r="Q37" s="26">
        <v>0</v>
      </c>
      <c r="R37" s="26">
        <v>0</v>
      </c>
      <c r="S37" s="26">
        <v>0</v>
      </c>
      <c r="U37" s="76" t="s">
        <v>312</v>
      </c>
      <c r="V37" s="26">
        <v>0</v>
      </c>
      <c r="W37" s="26">
        <v>0</v>
      </c>
      <c r="X37" s="26">
        <v>0</v>
      </c>
      <c r="Y37" s="74" t="e">
        <v>#DIV/0!</v>
      </c>
      <c r="AA37" s="76" t="s">
        <v>249</v>
      </c>
      <c r="AB37">
        <v>0</v>
      </c>
      <c r="AC37" s="26">
        <v>0</v>
      </c>
      <c r="AD37" s="26">
        <v>0</v>
      </c>
      <c r="AE37" s="26" t="e">
        <v>#DIV/0!</v>
      </c>
      <c r="AG37" s="21" t="s">
        <v>312</v>
      </c>
      <c r="AH37" s="26">
        <v>0</v>
      </c>
      <c r="AI37" s="26">
        <v>0</v>
      </c>
      <c r="AJ37" s="26">
        <v>0</v>
      </c>
      <c r="AK37" s="26" t="e">
        <v>#DIV/0!</v>
      </c>
    </row>
    <row r="38" spans="1:37" x14ac:dyDescent="0.3">
      <c r="A38" s="76" t="s">
        <v>316</v>
      </c>
      <c r="B38" s="26">
        <v>0</v>
      </c>
      <c r="C38" s="26">
        <v>0</v>
      </c>
      <c r="D38" s="26">
        <v>0</v>
      </c>
      <c r="E38" s="26">
        <v>0</v>
      </c>
      <c r="F38" s="26">
        <v>0</v>
      </c>
      <c r="G38" s="26">
        <v>0</v>
      </c>
      <c r="H38" s="26">
        <v>0</v>
      </c>
      <c r="I38" s="26">
        <v>0</v>
      </c>
      <c r="J38" s="26">
        <v>0</v>
      </c>
      <c r="K38" s="26">
        <v>0</v>
      </c>
      <c r="L38" s="26">
        <v>0</v>
      </c>
      <c r="M38" s="26">
        <v>0</v>
      </c>
      <c r="N38" s="26">
        <v>0</v>
      </c>
      <c r="P38" s="21" t="s">
        <v>534</v>
      </c>
      <c r="Q38" s="26">
        <v>0</v>
      </c>
      <c r="R38" s="26">
        <v>0</v>
      </c>
      <c r="S38" s="26">
        <v>0</v>
      </c>
      <c r="U38" s="76" t="s">
        <v>534</v>
      </c>
      <c r="V38" s="26">
        <v>0</v>
      </c>
      <c r="W38" s="26">
        <v>0</v>
      </c>
      <c r="X38" s="26">
        <v>0</v>
      </c>
      <c r="Y38" s="74" t="e">
        <v>#DIV/0!</v>
      </c>
      <c r="AA38" s="76" t="s">
        <v>316</v>
      </c>
      <c r="AB38">
        <v>0</v>
      </c>
      <c r="AC38" s="26">
        <v>0</v>
      </c>
      <c r="AD38" s="26">
        <v>0</v>
      </c>
      <c r="AE38" s="26" t="e">
        <v>#DIV/0!</v>
      </c>
      <c r="AG38" s="21" t="s">
        <v>534</v>
      </c>
      <c r="AH38" s="26">
        <v>0</v>
      </c>
      <c r="AI38" s="26">
        <v>0</v>
      </c>
      <c r="AJ38" s="26">
        <v>0</v>
      </c>
      <c r="AK38" s="26" t="e">
        <v>#DIV/0!</v>
      </c>
    </row>
    <row r="39" spans="1:37" x14ac:dyDescent="0.3">
      <c r="A39" s="76" t="s">
        <v>335</v>
      </c>
      <c r="B39" s="26">
        <v>0</v>
      </c>
      <c r="C39" s="26">
        <v>0</v>
      </c>
      <c r="D39" s="26">
        <v>0</v>
      </c>
      <c r="E39" s="26">
        <v>0</v>
      </c>
      <c r="F39" s="26">
        <v>0</v>
      </c>
      <c r="G39" s="26">
        <v>0</v>
      </c>
      <c r="H39" s="26">
        <v>0</v>
      </c>
      <c r="I39" s="26">
        <v>0</v>
      </c>
      <c r="J39" s="26">
        <v>0</v>
      </c>
      <c r="K39" s="26">
        <v>0</v>
      </c>
      <c r="L39" s="26">
        <v>0</v>
      </c>
      <c r="M39" s="26">
        <v>0</v>
      </c>
      <c r="N39" s="26">
        <v>0</v>
      </c>
      <c r="P39" s="21" t="s">
        <v>76</v>
      </c>
      <c r="Q39" s="26">
        <v>0</v>
      </c>
      <c r="R39" s="26">
        <v>0</v>
      </c>
      <c r="S39" s="26">
        <v>0</v>
      </c>
      <c r="U39" s="76" t="s">
        <v>108</v>
      </c>
      <c r="V39" s="26">
        <v>0</v>
      </c>
      <c r="W39" s="26">
        <v>0</v>
      </c>
      <c r="X39" s="26">
        <v>0</v>
      </c>
      <c r="Y39" s="74" t="e">
        <v>#DIV/0!</v>
      </c>
      <c r="AA39" s="76" t="s">
        <v>57</v>
      </c>
      <c r="AB39">
        <v>0</v>
      </c>
      <c r="AC39" s="26">
        <v>0</v>
      </c>
      <c r="AD39" s="26">
        <v>0</v>
      </c>
      <c r="AE39" s="26" t="e">
        <v>#DIV/0!</v>
      </c>
      <c r="AG39" s="21" t="s">
        <v>158</v>
      </c>
      <c r="AH39" s="26">
        <v>0</v>
      </c>
      <c r="AI39" s="26">
        <v>0</v>
      </c>
      <c r="AJ39" s="26">
        <v>0</v>
      </c>
      <c r="AK39" s="26" t="e">
        <v>#DIV/0!</v>
      </c>
    </row>
    <row r="40" spans="1:37" x14ac:dyDescent="0.3">
      <c r="A40" s="76" t="s">
        <v>158</v>
      </c>
      <c r="B40" s="26">
        <v>0</v>
      </c>
      <c r="C40" s="26">
        <v>0</v>
      </c>
      <c r="D40" s="26">
        <v>0</v>
      </c>
      <c r="E40" s="26">
        <v>0</v>
      </c>
      <c r="F40" s="26">
        <v>0</v>
      </c>
      <c r="G40" s="26">
        <v>0</v>
      </c>
      <c r="H40" s="26">
        <v>0</v>
      </c>
      <c r="I40" s="26">
        <v>0</v>
      </c>
      <c r="J40" s="26">
        <v>0</v>
      </c>
      <c r="K40" s="26">
        <v>0</v>
      </c>
      <c r="L40" s="26">
        <v>0</v>
      </c>
      <c r="M40" s="26">
        <v>0</v>
      </c>
      <c r="N40" s="26">
        <v>0</v>
      </c>
      <c r="P40" s="21" t="s">
        <v>51</v>
      </c>
      <c r="Q40" s="26">
        <v>0</v>
      </c>
      <c r="R40" s="26">
        <v>0</v>
      </c>
      <c r="S40" s="26">
        <v>0</v>
      </c>
      <c r="U40" s="76" t="s">
        <v>57</v>
      </c>
      <c r="V40" s="26">
        <v>0</v>
      </c>
      <c r="W40" s="26">
        <v>0</v>
      </c>
      <c r="X40" s="26">
        <v>0</v>
      </c>
      <c r="Y40" s="74" t="e">
        <v>#DIV/0!</v>
      </c>
      <c r="AA40" s="76" t="s">
        <v>335</v>
      </c>
      <c r="AB40">
        <v>0</v>
      </c>
      <c r="AC40" s="26">
        <v>0</v>
      </c>
      <c r="AD40" s="26">
        <v>0</v>
      </c>
      <c r="AE40" s="26" t="e">
        <v>#DIV/0!</v>
      </c>
      <c r="AG40" s="21" t="s">
        <v>118</v>
      </c>
      <c r="AH40" s="26">
        <v>0</v>
      </c>
      <c r="AI40" s="26">
        <v>0</v>
      </c>
      <c r="AJ40" s="26">
        <v>0</v>
      </c>
      <c r="AK40" s="26" t="e">
        <v>#DIV/0!</v>
      </c>
    </row>
    <row r="41" spans="1:37" x14ac:dyDescent="0.3">
      <c r="A41" s="76" t="s">
        <v>442</v>
      </c>
      <c r="B41" s="26">
        <v>0</v>
      </c>
      <c r="C41" s="26">
        <v>0</v>
      </c>
      <c r="D41" s="26">
        <v>0</v>
      </c>
      <c r="E41" s="26">
        <v>0</v>
      </c>
      <c r="F41" s="26">
        <v>0</v>
      </c>
      <c r="G41" s="26">
        <v>0</v>
      </c>
      <c r="H41" s="26">
        <v>0</v>
      </c>
      <c r="I41" s="26">
        <v>0</v>
      </c>
      <c r="J41" s="26">
        <v>0</v>
      </c>
      <c r="K41" s="26">
        <v>0</v>
      </c>
      <c r="L41" s="26">
        <v>0</v>
      </c>
      <c r="M41" s="26">
        <v>0</v>
      </c>
      <c r="N41" s="26">
        <v>0</v>
      </c>
      <c r="P41" s="21" t="s">
        <v>442</v>
      </c>
      <c r="Q41" s="26">
        <v>0</v>
      </c>
      <c r="R41" s="26">
        <v>0</v>
      </c>
      <c r="S41" s="26">
        <v>0</v>
      </c>
      <c r="U41" s="76" t="s">
        <v>118</v>
      </c>
      <c r="V41" s="26">
        <v>0</v>
      </c>
      <c r="W41" s="26">
        <v>0</v>
      </c>
      <c r="X41" s="26">
        <v>0</v>
      </c>
      <c r="Y41" s="74" t="e">
        <v>#DIV/0!</v>
      </c>
      <c r="AA41" s="76" t="s">
        <v>158</v>
      </c>
      <c r="AB41">
        <v>0</v>
      </c>
      <c r="AC41" s="26">
        <v>0</v>
      </c>
      <c r="AD41" s="26">
        <v>0</v>
      </c>
      <c r="AE41" s="26" t="e">
        <v>#DIV/0!</v>
      </c>
      <c r="AG41" s="21" t="s">
        <v>442</v>
      </c>
      <c r="AH41" s="26">
        <v>0</v>
      </c>
      <c r="AI41" s="26">
        <v>0</v>
      </c>
      <c r="AJ41" s="26">
        <v>0</v>
      </c>
      <c r="AK41" s="26" t="e">
        <v>#DIV/0!</v>
      </c>
    </row>
    <row r="42" spans="1:37" x14ac:dyDescent="0.3">
      <c r="A42" s="76" t="s">
        <v>534</v>
      </c>
      <c r="B42" s="26">
        <v>0</v>
      </c>
      <c r="C42" s="26">
        <v>0</v>
      </c>
      <c r="D42" s="26">
        <v>0</v>
      </c>
      <c r="E42" s="26">
        <v>0</v>
      </c>
      <c r="F42" s="26">
        <v>0</v>
      </c>
      <c r="G42" s="26">
        <v>0</v>
      </c>
      <c r="H42" s="26">
        <v>0</v>
      </c>
      <c r="I42" s="26">
        <v>0</v>
      </c>
      <c r="J42" s="26">
        <v>0</v>
      </c>
      <c r="K42" s="26">
        <v>0</v>
      </c>
      <c r="L42" s="26">
        <v>0</v>
      </c>
      <c r="M42" s="26">
        <v>0</v>
      </c>
      <c r="N42" s="26">
        <v>0</v>
      </c>
      <c r="P42" s="21" t="s">
        <v>108</v>
      </c>
      <c r="Q42" s="26">
        <v>0</v>
      </c>
      <c r="R42" s="26">
        <v>0</v>
      </c>
      <c r="S42" s="26">
        <v>0</v>
      </c>
      <c r="U42" s="76" t="s">
        <v>249</v>
      </c>
      <c r="V42" s="26">
        <v>0</v>
      </c>
      <c r="W42" s="26">
        <v>0</v>
      </c>
      <c r="X42" s="26">
        <v>0</v>
      </c>
      <c r="Y42" s="74" t="e">
        <v>#DIV/0!</v>
      </c>
      <c r="AA42" s="76" t="s">
        <v>534</v>
      </c>
      <c r="AC42" s="26">
        <v>0</v>
      </c>
      <c r="AD42" s="26">
        <v>0</v>
      </c>
      <c r="AE42" s="26" t="e">
        <v>#DIV/0!</v>
      </c>
      <c r="AG42" s="21" t="s">
        <v>57</v>
      </c>
      <c r="AH42" s="26">
        <v>0</v>
      </c>
      <c r="AI42" s="26">
        <v>0</v>
      </c>
      <c r="AJ42" s="26">
        <v>0</v>
      </c>
      <c r="AK42" s="26" t="e">
        <v>#DIV/0!</v>
      </c>
    </row>
    <row r="43" spans="1:37" x14ac:dyDescent="0.3">
      <c r="A43" s="76" t="s">
        <v>124</v>
      </c>
      <c r="B43" s="26">
        <v>0</v>
      </c>
      <c r="C43" s="26">
        <v>0</v>
      </c>
      <c r="D43" s="26">
        <v>0</v>
      </c>
      <c r="E43" s="26">
        <v>0</v>
      </c>
      <c r="F43" s="26">
        <v>0</v>
      </c>
      <c r="G43" s="26">
        <v>0</v>
      </c>
      <c r="H43" s="26">
        <v>0</v>
      </c>
      <c r="I43" s="26">
        <v>0</v>
      </c>
      <c r="J43" s="26">
        <v>0</v>
      </c>
      <c r="K43" s="26">
        <v>0</v>
      </c>
      <c r="L43" s="26">
        <v>0</v>
      </c>
      <c r="M43" s="26">
        <v>0</v>
      </c>
      <c r="N43" s="26">
        <v>0</v>
      </c>
      <c r="P43" s="21" t="s">
        <v>118</v>
      </c>
      <c r="Q43" s="26">
        <v>0</v>
      </c>
      <c r="R43" s="26">
        <v>0</v>
      </c>
      <c r="S43" s="26">
        <v>0</v>
      </c>
      <c r="U43" s="76" t="s">
        <v>76</v>
      </c>
      <c r="V43" s="26">
        <v>0</v>
      </c>
      <c r="W43" s="26">
        <v>0</v>
      </c>
      <c r="X43" s="26">
        <v>0</v>
      </c>
      <c r="Y43" s="74" t="e">
        <v>#DIV/0!</v>
      </c>
      <c r="AA43" s="76" t="s">
        <v>76</v>
      </c>
      <c r="AB43">
        <v>0</v>
      </c>
      <c r="AC43" s="26">
        <v>0</v>
      </c>
      <c r="AD43" s="26">
        <v>0</v>
      </c>
      <c r="AE43" s="26" t="e">
        <v>#DIV/0!</v>
      </c>
      <c r="AG43" s="21" t="s">
        <v>124</v>
      </c>
      <c r="AH43" s="26">
        <v>0</v>
      </c>
      <c r="AI43" s="26">
        <v>0</v>
      </c>
      <c r="AJ43" s="26">
        <v>0</v>
      </c>
      <c r="AK43" s="26" t="e">
        <v>#DIV/0!</v>
      </c>
    </row>
    <row r="44" spans="1:37" x14ac:dyDescent="0.3">
      <c r="A44" s="76" t="s">
        <v>249</v>
      </c>
      <c r="B44" s="26">
        <v>0</v>
      </c>
      <c r="C44" s="26">
        <v>0</v>
      </c>
      <c r="D44" s="26">
        <v>0</v>
      </c>
      <c r="E44" s="26">
        <v>0</v>
      </c>
      <c r="F44" s="26">
        <v>0</v>
      </c>
      <c r="G44" s="26">
        <v>0</v>
      </c>
      <c r="H44" s="26">
        <v>0</v>
      </c>
      <c r="I44" s="26">
        <v>0</v>
      </c>
      <c r="J44" s="26">
        <v>0</v>
      </c>
      <c r="K44" s="26">
        <v>0</v>
      </c>
      <c r="L44" s="26">
        <v>0</v>
      </c>
      <c r="M44" s="26">
        <v>0</v>
      </c>
      <c r="N44" s="26">
        <v>0</v>
      </c>
      <c r="P44" s="21" t="s">
        <v>249</v>
      </c>
      <c r="Q44" s="26">
        <v>0</v>
      </c>
      <c r="R44" s="26">
        <v>0</v>
      </c>
      <c r="S44" s="26">
        <v>0</v>
      </c>
      <c r="U44" s="76" t="s">
        <v>226</v>
      </c>
      <c r="V44" s="26">
        <v>0</v>
      </c>
      <c r="W44" s="26">
        <v>0</v>
      </c>
      <c r="X44" s="26">
        <v>0</v>
      </c>
      <c r="Y44" s="74" t="e">
        <v>#DIV/0!</v>
      </c>
      <c r="AA44" s="76" t="s">
        <v>108</v>
      </c>
      <c r="AB44">
        <v>0</v>
      </c>
      <c r="AC44" s="26">
        <v>0</v>
      </c>
      <c r="AD44" s="26">
        <v>0</v>
      </c>
      <c r="AE44" s="26" t="e">
        <v>#DIV/0!</v>
      </c>
      <c r="AG44" s="21" t="s">
        <v>108</v>
      </c>
      <c r="AH44" s="26">
        <v>0</v>
      </c>
      <c r="AI44" s="26">
        <v>0</v>
      </c>
      <c r="AJ44" s="26">
        <v>0</v>
      </c>
      <c r="AK44" s="26" t="e">
        <v>#DIV/0!</v>
      </c>
    </row>
    <row r="45" spans="1:37" x14ac:dyDescent="0.3">
      <c r="A45" s="21" t="s">
        <v>569</v>
      </c>
      <c r="B45" s="26">
        <v>2797.2000000000003</v>
      </c>
      <c r="C45" s="26">
        <v>2778.8999999999996</v>
      </c>
      <c r="D45" s="26">
        <v>3130.0000000000005</v>
      </c>
      <c r="E45" s="26">
        <v>2732.5</v>
      </c>
      <c r="F45" s="26">
        <v>2323.9</v>
      </c>
      <c r="G45" s="26">
        <v>2991.5000000000005</v>
      </c>
      <c r="H45" s="26">
        <v>2866.8999999999996</v>
      </c>
      <c r="I45" s="26">
        <v>2578.0999999999995</v>
      </c>
      <c r="J45" s="26">
        <v>2429.4</v>
      </c>
      <c r="K45" s="26">
        <v>3295.7999999999997</v>
      </c>
      <c r="L45" s="26">
        <v>513.69999999999993</v>
      </c>
      <c r="M45" s="26">
        <v>0</v>
      </c>
      <c r="N45" s="26">
        <v>28437.9</v>
      </c>
      <c r="P45" s="21" t="s">
        <v>569</v>
      </c>
      <c r="Q45" s="26">
        <v>3295.7999999999997</v>
      </c>
      <c r="R45" s="26">
        <v>614.4000000000002</v>
      </c>
      <c r="S45" s="26">
        <v>3910.2</v>
      </c>
      <c r="U45" s="21" t="s">
        <v>569</v>
      </c>
      <c r="V45" s="26">
        <v>25440.859999999997</v>
      </c>
      <c r="W45" s="26">
        <v>6532.5000000000009</v>
      </c>
      <c r="X45" s="26">
        <v>31973.360000000004</v>
      </c>
      <c r="Y45" s="26">
        <v>0.20431071366912956</v>
      </c>
      <c r="AA45" s="21" t="s">
        <v>569</v>
      </c>
      <c r="AB45">
        <v>17054.7</v>
      </c>
      <c r="AC45" s="26">
        <v>7322.0000000000009</v>
      </c>
      <c r="AD45" s="26">
        <v>24376.699999999997</v>
      </c>
      <c r="AE45" s="26">
        <v>0.30036879479174794</v>
      </c>
      <c r="AG45" s="21" t="s">
        <v>569</v>
      </c>
      <c r="AH45" s="26">
        <v>31165.010000000002</v>
      </c>
      <c r="AI45" s="26">
        <v>7853.6500000000005</v>
      </c>
      <c r="AJ45" s="26">
        <v>39018.659999999989</v>
      </c>
      <c r="AK45" s="26">
        <v>0.20127933660458874</v>
      </c>
    </row>
    <row r="47" spans="1:37" ht="43.2" customHeight="1" x14ac:dyDescent="0.3">
      <c r="A47" s="86" t="s">
        <v>624</v>
      </c>
      <c r="B47" s="86"/>
      <c r="C47" s="87" t="s">
        <v>625</v>
      </c>
      <c r="D47" s="87"/>
      <c r="E47" s="87"/>
      <c r="F47" s="87" t="s">
        <v>626</v>
      </c>
      <c r="G47" s="87"/>
      <c r="H47" s="87"/>
      <c r="Y47" s="80" t="s">
        <v>627</v>
      </c>
      <c r="AE47" s="80" t="s">
        <v>628</v>
      </c>
      <c r="AK47" s="80" t="s">
        <v>629</v>
      </c>
    </row>
    <row r="48" spans="1:37" x14ac:dyDescent="0.3">
      <c r="A48" s="84">
        <f>AVERAGE(N5:N29)</f>
        <v>1137.5159999999998</v>
      </c>
      <c r="B48" s="84"/>
      <c r="C48" s="84">
        <f>MAX(N5:N29)</f>
        <v>2927.4999999999995</v>
      </c>
      <c r="D48" s="84"/>
      <c r="E48" s="84"/>
      <c r="F48" s="84">
        <f>MIN(N5:N29)</f>
        <v>25.3</v>
      </c>
      <c r="G48" s="84"/>
      <c r="H48" s="84"/>
      <c r="Y48" s="75">
        <f>AVERAGE(Y5:Y29)</f>
        <v>0.28517092696655533</v>
      </c>
      <c r="AE48" s="75">
        <f>AVERAGE(AE5:AE29)</f>
        <v>0.32555946787737322</v>
      </c>
      <c r="AK48" s="75">
        <f>AVERAGE(AK5:AK29)</f>
        <v>0.21509536996877887</v>
      </c>
    </row>
    <row r="51" spans="1:5" ht="17.399999999999999" x14ac:dyDescent="0.3">
      <c r="A51" s="85"/>
      <c r="B51" s="85"/>
      <c r="C51" s="85"/>
      <c r="D51" s="85"/>
      <c r="E51" s="85"/>
    </row>
  </sheetData>
  <mergeCells count="12">
    <mergeCell ref="F48:H48"/>
    <mergeCell ref="U3:Y3"/>
    <mergeCell ref="AA3:AE3"/>
    <mergeCell ref="AG3:AK3"/>
    <mergeCell ref="A51:E51"/>
    <mergeCell ref="A47:B47"/>
    <mergeCell ref="A48:B48"/>
    <mergeCell ref="C47:E47"/>
    <mergeCell ref="C48:E48"/>
    <mergeCell ref="F47:H47"/>
    <mergeCell ref="A3:N3"/>
    <mergeCell ref="P3:S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3FC7-56CE-4858-A610-9CCF46B1CB0B}">
  <sheetPr>
    <tabColor rgb="FFC4BD97"/>
  </sheetPr>
  <dimension ref="A1:AI98"/>
  <sheetViews>
    <sheetView topLeftCell="A89" workbookViewId="0">
      <selection activeCell="AB7" sqref="AB7"/>
    </sheetView>
  </sheetViews>
  <sheetFormatPr defaultRowHeight="14.4" x14ac:dyDescent="0.3"/>
  <cols>
    <col min="1" max="1" width="16.88671875" bestFit="1" customWidth="1"/>
    <col min="2" max="10" width="8.5546875" bestFit="1" customWidth="1"/>
    <col min="11" max="11" width="12.88671875" bestFit="1" customWidth="1"/>
    <col min="12" max="12" width="15.5546875" bestFit="1" customWidth="1"/>
    <col min="13" max="13" width="9.77734375" bestFit="1" customWidth="1"/>
    <col min="14" max="14" width="6.5546875" bestFit="1" customWidth="1"/>
    <col min="15" max="15" width="10.77734375" bestFit="1" customWidth="1"/>
    <col min="16" max="16" width="16.33203125" bestFit="1" customWidth="1"/>
    <col min="17" max="17" width="20.6640625" bestFit="1" customWidth="1"/>
    <col min="18" max="18" width="9.77734375" bestFit="1" customWidth="1"/>
    <col min="19" max="24" width="7.5546875" bestFit="1" customWidth="1"/>
    <col min="25" max="25" width="10.77734375" bestFit="1" customWidth="1"/>
    <col min="26" max="34" width="7.5546875" bestFit="1" customWidth="1"/>
    <col min="35" max="35" width="10.77734375" bestFit="1" customWidth="1"/>
    <col min="36" max="78" width="15.5546875" bestFit="1" customWidth="1"/>
    <col min="79" max="79" width="16" bestFit="1" customWidth="1"/>
    <col min="80" max="80" width="16.21875" bestFit="1" customWidth="1"/>
    <col min="81" max="81" width="16.6640625" bestFit="1" customWidth="1"/>
    <col min="82" max="82" width="16.21875" bestFit="1" customWidth="1"/>
    <col min="83" max="83" width="17" bestFit="1" customWidth="1"/>
    <col min="84" max="84" width="16.109375" bestFit="1" customWidth="1"/>
    <col min="85" max="120" width="15.5546875" bestFit="1" customWidth="1"/>
    <col min="121" max="121" width="16" bestFit="1" customWidth="1"/>
    <col min="122" max="122" width="16.21875" bestFit="1" customWidth="1"/>
    <col min="123" max="123" width="16.6640625" bestFit="1" customWidth="1"/>
    <col min="124" max="124" width="16.21875" bestFit="1" customWidth="1"/>
    <col min="125" max="125" width="17" bestFit="1" customWidth="1"/>
    <col min="126" max="126" width="16.109375" bestFit="1" customWidth="1"/>
    <col min="127" max="127" width="15.44140625" bestFit="1" customWidth="1"/>
    <col min="128" max="128" width="16.5546875" bestFit="1" customWidth="1"/>
    <col min="129" max="129" width="16.33203125" bestFit="1" customWidth="1"/>
    <col min="130" max="130" width="16.109375" bestFit="1" customWidth="1"/>
    <col min="131" max="131" width="16.6640625" bestFit="1" customWidth="1"/>
    <col min="132" max="132" width="16.33203125" bestFit="1" customWidth="1"/>
    <col min="133" max="213" width="6.5546875" bestFit="1" customWidth="1"/>
    <col min="214" max="214" width="10.77734375" bestFit="1" customWidth="1"/>
  </cols>
  <sheetData>
    <row r="1" spans="1:35" ht="69" customHeight="1" x14ac:dyDescent="0.3">
      <c r="A1" s="89" t="s">
        <v>631</v>
      </c>
      <c r="B1" s="89"/>
      <c r="C1" s="89"/>
      <c r="D1" s="89"/>
      <c r="E1" s="89"/>
      <c r="F1" s="89"/>
      <c r="G1" s="89"/>
      <c r="H1" s="89"/>
      <c r="I1" s="89"/>
      <c r="J1" s="89"/>
      <c r="K1" s="89"/>
      <c r="L1" s="31"/>
      <c r="O1" s="88" t="s">
        <v>632</v>
      </c>
      <c r="P1" s="88"/>
      <c r="Q1" s="88"/>
      <c r="R1" s="88"/>
      <c r="Y1" s="90" t="s">
        <v>630</v>
      </c>
      <c r="Z1" s="90"/>
      <c r="AA1" s="90"/>
      <c r="AB1" s="90"/>
      <c r="AC1" s="90"/>
      <c r="AD1" s="90"/>
      <c r="AE1" s="90"/>
      <c r="AF1" s="90"/>
      <c r="AG1" s="90"/>
      <c r="AH1" s="90"/>
      <c r="AI1" s="90"/>
    </row>
    <row r="2" spans="1:35" ht="14.4" customHeight="1" x14ac:dyDescent="0.3">
      <c r="B2" t="s">
        <v>35</v>
      </c>
      <c r="C2" s="81" t="s">
        <v>23</v>
      </c>
      <c r="D2" t="s">
        <v>43</v>
      </c>
      <c r="E2" t="s">
        <v>19</v>
      </c>
      <c r="F2" s="82" t="s">
        <v>39</v>
      </c>
      <c r="G2" t="s">
        <v>27</v>
      </c>
      <c r="H2" t="s">
        <v>31</v>
      </c>
      <c r="I2" t="s">
        <v>11</v>
      </c>
      <c r="J2" t="s">
        <v>15</v>
      </c>
      <c r="K2" t="s">
        <v>590</v>
      </c>
      <c r="P2" t="s">
        <v>588</v>
      </c>
      <c r="Q2" t="s">
        <v>591</v>
      </c>
      <c r="R2" s="69" t="s">
        <v>592</v>
      </c>
      <c r="Z2" t="s">
        <v>35</v>
      </c>
      <c r="AA2" t="s">
        <v>23</v>
      </c>
      <c r="AB2" t="s">
        <v>43</v>
      </c>
      <c r="AC2" t="s">
        <v>19</v>
      </c>
      <c r="AD2" t="s">
        <v>39</v>
      </c>
      <c r="AE2" t="s">
        <v>27</v>
      </c>
      <c r="AF2" t="s">
        <v>31</v>
      </c>
      <c r="AG2" t="s">
        <v>11</v>
      </c>
      <c r="AH2" t="s">
        <v>15</v>
      </c>
      <c r="AI2" t="s">
        <v>569</v>
      </c>
    </row>
    <row r="3" spans="1:35" x14ac:dyDescent="0.3">
      <c r="A3" t="s">
        <v>576</v>
      </c>
      <c r="B3" s="26">
        <v>2678.7000000000003</v>
      </c>
      <c r="C3" s="26">
        <v>3173</v>
      </c>
      <c r="D3" s="26">
        <v>2538.0999999999995</v>
      </c>
      <c r="E3" s="26">
        <v>2844.5</v>
      </c>
      <c r="F3" s="26">
        <v>2622.0999999999995</v>
      </c>
      <c r="G3" s="26">
        <v>3626.5999999999995</v>
      </c>
      <c r="H3" s="26">
        <v>3411.1</v>
      </c>
      <c r="I3" s="26">
        <v>2942.4</v>
      </c>
      <c r="J3" s="26">
        <v>3369.4999999999991</v>
      </c>
      <c r="K3" s="26">
        <v>27205.999999999996</v>
      </c>
      <c r="O3" s="21" t="s">
        <v>23</v>
      </c>
      <c r="P3" s="26">
        <v>3998.5</v>
      </c>
      <c r="Q3" s="26">
        <v>614.4000000000002</v>
      </c>
      <c r="R3" s="26">
        <f>SUM(P3:Q3)</f>
        <v>4612.9000000000005</v>
      </c>
      <c r="Y3" s="21" t="s">
        <v>596</v>
      </c>
      <c r="Z3" s="26">
        <v>535.49999999999989</v>
      </c>
      <c r="AA3" s="26">
        <v>713.7</v>
      </c>
      <c r="AB3" s="26">
        <v>861.6</v>
      </c>
      <c r="AC3" s="26">
        <v>509.49999999999994</v>
      </c>
      <c r="AD3" s="26">
        <v>374.2</v>
      </c>
      <c r="AE3" s="26">
        <v>630.6</v>
      </c>
      <c r="AF3" s="26">
        <v>878.09999999999991</v>
      </c>
      <c r="AG3" s="26">
        <v>782.7</v>
      </c>
      <c r="AH3" s="26">
        <v>575.00000000000011</v>
      </c>
      <c r="AI3" s="26">
        <v>5860.8999999999987</v>
      </c>
    </row>
    <row r="4" spans="1:35" x14ac:dyDescent="0.3">
      <c r="A4" t="s">
        <v>577</v>
      </c>
      <c r="B4" s="26">
        <v>2443.4</v>
      </c>
      <c r="C4" s="26">
        <v>3074.4999999999995</v>
      </c>
      <c r="D4" s="26">
        <v>2727.7300000000005</v>
      </c>
      <c r="E4" s="26">
        <v>2569.7999999999997</v>
      </c>
      <c r="F4" s="26">
        <v>2336.1</v>
      </c>
      <c r="G4" s="26">
        <v>2896.599999999999</v>
      </c>
      <c r="H4" s="26">
        <v>3230.7999999999997</v>
      </c>
      <c r="I4" s="26">
        <v>3143.4000000000005</v>
      </c>
      <c r="J4" s="26">
        <v>2879.9999999999991</v>
      </c>
      <c r="K4" s="26">
        <v>25302.33</v>
      </c>
      <c r="O4" s="21" t="s">
        <v>35</v>
      </c>
      <c r="P4" s="26">
        <v>3615.3999999999996</v>
      </c>
      <c r="Q4" s="26">
        <v>515</v>
      </c>
      <c r="R4" s="26">
        <f t="shared" ref="R4:R11" si="0">SUM(P4:Q4)</f>
        <v>4130.3999999999996</v>
      </c>
      <c r="Y4" s="21" t="s">
        <v>597</v>
      </c>
      <c r="Z4" s="26">
        <v>486.29999999999995</v>
      </c>
      <c r="AA4" s="26">
        <v>608.20000000000016</v>
      </c>
      <c r="AB4" s="26">
        <v>871.60000000000014</v>
      </c>
      <c r="AC4" s="26">
        <v>498.79999999999995</v>
      </c>
      <c r="AD4" s="26">
        <v>427.5</v>
      </c>
      <c r="AE4" s="26">
        <v>526.5</v>
      </c>
      <c r="AF4" s="26">
        <v>740</v>
      </c>
      <c r="AG4" s="26">
        <v>542</v>
      </c>
      <c r="AH4" s="26">
        <v>682.5</v>
      </c>
      <c r="AI4" s="26">
        <v>5383.4</v>
      </c>
    </row>
    <row r="5" spans="1:35" x14ac:dyDescent="0.3">
      <c r="A5" t="s">
        <v>578</v>
      </c>
      <c r="B5" s="26">
        <v>2604.1</v>
      </c>
      <c r="C5" s="26">
        <v>3425.0000000000005</v>
      </c>
      <c r="D5" s="26">
        <v>2680.8100000000009</v>
      </c>
      <c r="E5" s="26">
        <v>2799.6</v>
      </c>
      <c r="F5" s="26">
        <v>2274.4</v>
      </c>
      <c r="G5" s="26">
        <v>2921.5999999999995</v>
      </c>
      <c r="H5" s="26">
        <v>3116.3</v>
      </c>
      <c r="I5" s="26">
        <v>3329.5999999999995</v>
      </c>
      <c r="J5" s="26">
        <v>2965.5</v>
      </c>
      <c r="K5" s="26">
        <v>26116.91</v>
      </c>
      <c r="O5" s="21" t="s">
        <v>15</v>
      </c>
      <c r="P5" s="26">
        <v>3613.1999999999994</v>
      </c>
      <c r="Q5" s="26">
        <v>600.80000000000007</v>
      </c>
      <c r="R5" s="26">
        <f t="shared" si="0"/>
        <v>4213.9999999999991</v>
      </c>
      <c r="Y5" s="21" t="s">
        <v>598</v>
      </c>
      <c r="Z5" s="26">
        <v>578.70000000000005</v>
      </c>
      <c r="AA5" s="26">
        <v>650.29999999999995</v>
      </c>
      <c r="AB5" s="26">
        <v>927.9</v>
      </c>
      <c r="AC5" s="26">
        <v>646.40000000000009</v>
      </c>
      <c r="AD5" s="26">
        <v>463.69999999999993</v>
      </c>
      <c r="AE5" s="26">
        <v>665</v>
      </c>
      <c r="AF5" s="26">
        <v>842.49999999999989</v>
      </c>
      <c r="AG5" s="26">
        <v>774.09999999999991</v>
      </c>
      <c r="AH5" s="26">
        <v>649.6</v>
      </c>
      <c r="AI5" s="26">
        <v>6198.2000000000007</v>
      </c>
    </row>
    <row r="6" spans="1:35" x14ac:dyDescent="0.3">
      <c r="A6" t="s">
        <v>579</v>
      </c>
      <c r="B6" s="26">
        <v>2084.3000000000002</v>
      </c>
      <c r="C6" s="26">
        <v>3059.3</v>
      </c>
      <c r="D6" s="26">
        <v>2626.8000000000006</v>
      </c>
      <c r="E6" s="26">
        <v>2287.0000000000005</v>
      </c>
      <c r="F6" s="26">
        <v>1799.8000000000002</v>
      </c>
      <c r="G6" s="26">
        <v>2860.2000000000003</v>
      </c>
      <c r="H6" s="26">
        <v>2766.2</v>
      </c>
      <c r="I6" s="26">
        <v>2823.3</v>
      </c>
      <c r="J6" s="26">
        <v>2603.9</v>
      </c>
      <c r="K6" s="26">
        <v>22910.800000000003</v>
      </c>
      <c r="O6" s="21" t="s">
        <v>27</v>
      </c>
      <c r="P6" s="26">
        <v>3415.3999999999992</v>
      </c>
      <c r="Q6" s="26">
        <v>787.09999999999991</v>
      </c>
      <c r="R6" s="26">
        <f t="shared" si="0"/>
        <v>4202.4999999999991</v>
      </c>
      <c r="Y6" s="21" t="s">
        <v>599</v>
      </c>
      <c r="Z6" s="26">
        <v>733.5</v>
      </c>
      <c r="AA6" s="26">
        <v>822.60000000000014</v>
      </c>
      <c r="AB6" s="26">
        <v>875.7</v>
      </c>
      <c r="AC6" s="26">
        <v>674.09999999999991</v>
      </c>
      <c r="AD6" s="26">
        <v>525.20000000000005</v>
      </c>
      <c r="AE6" s="26">
        <v>918.00000000000011</v>
      </c>
      <c r="AF6" s="26">
        <v>938.40000000000009</v>
      </c>
      <c r="AG6" s="26">
        <v>960.90000000000009</v>
      </c>
      <c r="AH6" s="26">
        <v>642.39999999999986</v>
      </c>
      <c r="AI6" s="26">
        <v>7090.7999999999993</v>
      </c>
    </row>
    <row r="7" spans="1:35" x14ac:dyDescent="0.3">
      <c r="A7" t="s">
        <v>581</v>
      </c>
      <c r="B7" s="26">
        <v>1815.5</v>
      </c>
      <c r="C7" s="26">
        <v>2666.2000000000003</v>
      </c>
      <c r="D7" s="26">
        <v>2307.9</v>
      </c>
      <c r="E7" s="26">
        <v>2128.9000000000005</v>
      </c>
      <c r="F7" s="26">
        <v>2006.8999999999996</v>
      </c>
      <c r="G7" s="26">
        <v>2779.6000000000008</v>
      </c>
      <c r="H7" s="26">
        <v>2519.9000000000005</v>
      </c>
      <c r="I7" s="26">
        <v>2552.6</v>
      </c>
      <c r="J7" s="26">
        <v>2547.1</v>
      </c>
      <c r="K7" s="26">
        <v>21324.6</v>
      </c>
      <c r="O7" s="21" t="s">
        <v>31</v>
      </c>
      <c r="P7" s="26">
        <v>3172.9</v>
      </c>
      <c r="Q7" s="26">
        <v>731.6999999999997</v>
      </c>
      <c r="R7" s="26">
        <f t="shared" si="0"/>
        <v>3904.6</v>
      </c>
      <c r="Y7" s="21" t="s">
        <v>581</v>
      </c>
      <c r="Z7" s="26">
        <v>834.90000000000009</v>
      </c>
      <c r="AA7" s="26">
        <v>863.59999999999991</v>
      </c>
      <c r="AB7" s="26">
        <v>901.1</v>
      </c>
      <c r="AC7" s="26">
        <v>802.30000000000007</v>
      </c>
      <c r="AD7" s="26">
        <v>703.8</v>
      </c>
      <c r="AE7" s="26">
        <v>991.99999999999989</v>
      </c>
      <c r="AF7" s="26">
        <v>1222.8999999999996</v>
      </c>
      <c r="AG7" s="26">
        <v>1259.7</v>
      </c>
      <c r="AH7" s="26">
        <v>864.1</v>
      </c>
      <c r="AI7" s="26">
        <v>8444.4</v>
      </c>
    </row>
    <row r="8" spans="1:35" x14ac:dyDescent="0.3">
      <c r="A8" t="s">
        <v>580</v>
      </c>
      <c r="B8" s="26">
        <v>2678.8999999999996</v>
      </c>
      <c r="C8" s="26">
        <v>3370.6000000000004</v>
      </c>
      <c r="D8" s="26">
        <v>2933.8000000000006</v>
      </c>
      <c r="E8" s="26">
        <v>2688.2</v>
      </c>
      <c r="F8" s="26">
        <v>2294.1000000000004</v>
      </c>
      <c r="G8" s="26">
        <v>3206.6000000000004</v>
      </c>
      <c r="H8" s="26">
        <v>3218.2999999999993</v>
      </c>
      <c r="I8" s="26">
        <v>3066.9</v>
      </c>
      <c r="J8" s="26">
        <v>3061.7000000000003</v>
      </c>
      <c r="K8" s="26">
        <v>26519.100000000002</v>
      </c>
      <c r="O8" s="21" t="s">
        <v>11</v>
      </c>
      <c r="P8" s="26">
        <v>3133</v>
      </c>
      <c r="Q8" s="26">
        <v>922.6</v>
      </c>
      <c r="R8" s="26">
        <f t="shared" si="0"/>
        <v>4055.6</v>
      </c>
      <c r="Y8" s="21" t="s">
        <v>600</v>
      </c>
      <c r="Z8" s="26">
        <v>714.40000000000009</v>
      </c>
      <c r="AA8" s="26">
        <v>767.1</v>
      </c>
      <c r="AB8" s="26">
        <v>711.30000000000007</v>
      </c>
      <c r="AC8" s="26">
        <v>730.7</v>
      </c>
      <c r="AD8" s="26">
        <v>730.5</v>
      </c>
      <c r="AE8" s="26">
        <v>1051.3000000000002</v>
      </c>
      <c r="AF8" s="26">
        <v>914.3</v>
      </c>
      <c r="AG8" s="26">
        <v>1187.7999999999997</v>
      </c>
      <c r="AH8" s="26">
        <v>749.1</v>
      </c>
      <c r="AI8" s="26">
        <v>7556.5</v>
      </c>
    </row>
    <row r="9" spans="1:35" x14ac:dyDescent="0.3">
      <c r="A9" t="s">
        <v>582</v>
      </c>
      <c r="B9" s="26">
        <v>2558.4</v>
      </c>
      <c r="C9" s="26">
        <v>3202.4999999999995</v>
      </c>
      <c r="D9" s="26">
        <v>2921.2999999999997</v>
      </c>
      <c r="E9" s="26">
        <v>2714.8999999999996</v>
      </c>
      <c r="F9" s="26">
        <v>2162.4000000000005</v>
      </c>
      <c r="G9" s="26">
        <v>3182.1000000000004</v>
      </c>
      <c r="H9" s="26">
        <v>3045.6</v>
      </c>
      <c r="I9" s="26">
        <v>3084.6</v>
      </c>
      <c r="J9" s="26">
        <v>3090.0000000000009</v>
      </c>
      <c r="K9" s="26">
        <v>25961.799999999996</v>
      </c>
      <c r="O9" s="21" t="s">
        <v>19</v>
      </c>
      <c r="P9" s="26">
        <v>3066.6000000000004</v>
      </c>
      <c r="Q9" s="26">
        <v>537.59999999999991</v>
      </c>
      <c r="R9" s="26">
        <f t="shared" si="0"/>
        <v>3604.2000000000003</v>
      </c>
      <c r="Y9" s="21" t="s">
        <v>601</v>
      </c>
      <c r="Z9" s="26">
        <v>553.40000000000009</v>
      </c>
      <c r="AA9" s="26">
        <v>660</v>
      </c>
      <c r="AB9" s="26">
        <v>579.9</v>
      </c>
      <c r="AC9" s="26">
        <v>577.6</v>
      </c>
      <c r="AD9" s="26">
        <v>634.1</v>
      </c>
      <c r="AE9" s="26">
        <v>845.7</v>
      </c>
      <c r="AF9" s="26">
        <v>786.29999999999984</v>
      </c>
      <c r="AG9" s="26">
        <v>991.19999999999993</v>
      </c>
      <c r="AH9" s="26">
        <v>645.70000000000005</v>
      </c>
      <c r="AI9" s="26">
        <v>6273.9</v>
      </c>
    </row>
    <row r="10" spans="1:35" x14ac:dyDescent="0.3">
      <c r="A10" t="s">
        <v>583</v>
      </c>
      <c r="B10" s="26">
        <v>2769.4</v>
      </c>
      <c r="C10" s="26">
        <v>3116.1999999999994</v>
      </c>
      <c r="D10" s="26">
        <v>2142.0000000000005</v>
      </c>
      <c r="E10" s="26">
        <v>2426.1999999999998</v>
      </c>
      <c r="F10" s="26">
        <v>1384.4</v>
      </c>
      <c r="G10" s="26">
        <v>2616.9</v>
      </c>
      <c r="H10" s="26">
        <v>2331.2000000000003</v>
      </c>
      <c r="I10" s="26">
        <v>2400.6000000000004</v>
      </c>
      <c r="J10" s="26">
        <v>2767.9</v>
      </c>
      <c r="K10" s="26">
        <v>21954.800000000003</v>
      </c>
      <c r="O10" s="21" t="s">
        <v>43</v>
      </c>
      <c r="P10" s="26">
        <v>2795.1</v>
      </c>
      <c r="Q10" s="26">
        <v>539.6</v>
      </c>
      <c r="R10" s="26">
        <f t="shared" si="0"/>
        <v>3334.7</v>
      </c>
      <c r="Y10" s="21" t="s">
        <v>602</v>
      </c>
      <c r="Z10" s="26">
        <v>520.20000000000005</v>
      </c>
      <c r="AA10" s="26">
        <v>620.4</v>
      </c>
      <c r="AB10" s="26">
        <v>545.1</v>
      </c>
      <c r="AC10" s="26">
        <v>543</v>
      </c>
      <c r="AD10" s="26">
        <v>596.1</v>
      </c>
      <c r="AE10" s="26">
        <v>794.99999999999989</v>
      </c>
      <c r="AF10" s="26">
        <v>739.19999999999993</v>
      </c>
      <c r="AG10" s="26">
        <v>931.7</v>
      </c>
      <c r="AH10" s="26">
        <v>606.80000000000007</v>
      </c>
      <c r="AI10" s="26">
        <v>5897.5</v>
      </c>
    </row>
    <row r="11" spans="1:35" x14ac:dyDescent="0.3">
      <c r="A11" t="s">
        <v>584</v>
      </c>
      <c r="B11" s="26">
        <v>2657.1</v>
      </c>
      <c r="C11" s="26">
        <v>2945.9</v>
      </c>
      <c r="D11" s="26">
        <v>2054.6</v>
      </c>
      <c r="E11" s="26">
        <v>2415.1000000000004</v>
      </c>
      <c r="F11" s="26">
        <v>1326.8</v>
      </c>
      <c r="G11" s="26">
        <v>2510.5</v>
      </c>
      <c r="H11" s="26">
        <v>2192.1</v>
      </c>
      <c r="I11" s="26">
        <v>2302.1999999999998</v>
      </c>
      <c r="J11" s="26">
        <v>2656</v>
      </c>
      <c r="K11" s="26">
        <v>21060.3</v>
      </c>
      <c r="O11" s="21" t="s">
        <v>39</v>
      </c>
      <c r="P11" s="26">
        <v>1805.6000000000001</v>
      </c>
      <c r="Q11" s="26">
        <v>590.20000000000005</v>
      </c>
      <c r="R11" s="26">
        <f t="shared" si="0"/>
        <v>2395.8000000000002</v>
      </c>
      <c r="Y11" s="21" t="s">
        <v>603</v>
      </c>
      <c r="Z11" s="26">
        <v>427.9</v>
      </c>
      <c r="AA11" s="26">
        <v>510.30000000000007</v>
      </c>
      <c r="AB11" s="26">
        <v>448.49999999999994</v>
      </c>
      <c r="AC11" s="26">
        <v>446.7</v>
      </c>
      <c r="AD11" s="26">
        <v>490.59999999999997</v>
      </c>
      <c r="AE11" s="26">
        <v>654</v>
      </c>
      <c r="AF11" s="26">
        <v>608.6</v>
      </c>
      <c r="AG11" s="26">
        <v>766.80000000000007</v>
      </c>
      <c r="AH11" s="26">
        <v>499.5</v>
      </c>
      <c r="AI11" s="26">
        <v>4852.8999999999996</v>
      </c>
    </row>
    <row r="12" spans="1:35" x14ac:dyDescent="0.3">
      <c r="A12" t="s">
        <v>585</v>
      </c>
      <c r="B12" s="26">
        <v>3615.3999999999996</v>
      </c>
      <c r="C12" s="26">
        <v>3998.5</v>
      </c>
      <c r="D12" s="26">
        <v>2795.1</v>
      </c>
      <c r="E12" s="26">
        <v>3066.6000000000004</v>
      </c>
      <c r="F12" s="26">
        <v>1805.6000000000001</v>
      </c>
      <c r="G12" s="26">
        <v>3415.3999999999992</v>
      </c>
      <c r="H12" s="26">
        <v>3172.9</v>
      </c>
      <c r="I12" s="26">
        <v>3133</v>
      </c>
      <c r="J12" s="26">
        <v>3613.1999999999994</v>
      </c>
      <c r="K12" s="26">
        <v>28615.7</v>
      </c>
      <c r="O12" s="21" t="s">
        <v>569</v>
      </c>
      <c r="P12" s="26">
        <v>28615.7</v>
      </c>
      <c r="Q12" s="26">
        <v>5839</v>
      </c>
      <c r="Y12" s="21" t="s">
        <v>604</v>
      </c>
      <c r="Z12" s="26">
        <v>515</v>
      </c>
      <c r="AA12" s="26">
        <v>614.4000000000002</v>
      </c>
      <c r="AB12" s="26">
        <v>539.6</v>
      </c>
      <c r="AC12" s="26">
        <v>537.59999999999991</v>
      </c>
      <c r="AD12" s="26">
        <v>590.20000000000005</v>
      </c>
      <c r="AE12" s="26">
        <v>787.09999999999991</v>
      </c>
      <c r="AF12" s="26">
        <v>731.6999999999997</v>
      </c>
      <c r="AG12" s="26">
        <v>922.6</v>
      </c>
      <c r="AH12" s="26">
        <v>600.80000000000007</v>
      </c>
      <c r="AI12" s="26">
        <v>5839</v>
      </c>
    </row>
    <row r="13" spans="1:35" x14ac:dyDescent="0.3">
      <c r="A13" t="s">
        <v>586</v>
      </c>
      <c r="B13" s="26">
        <v>531.40000000000009</v>
      </c>
      <c r="C13" s="26">
        <v>616.99999999999989</v>
      </c>
      <c r="D13" s="26">
        <v>411</v>
      </c>
      <c r="E13" s="26">
        <v>461.90000000000009</v>
      </c>
      <c r="F13" s="26">
        <v>265.50000000000006</v>
      </c>
      <c r="G13" s="26">
        <v>502.09999999999991</v>
      </c>
      <c r="H13" s="26">
        <v>466.20000000000005</v>
      </c>
      <c r="I13" s="26">
        <v>460.59999999999997</v>
      </c>
      <c r="J13" s="26">
        <v>531.19999999999993</v>
      </c>
      <c r="K13" s="26">
        <v>4246.9000000000005</v>
      </c>
      <c r="Y13" s="21" t="s">
        <v>605</v>
      </c>
      <c r="Z13" s="26">
        <v>61.899999999999991</v>
      </c>
      <c r="AA13" s="26">
        <v>73.599999999999994</v>
      </c>
      <c r="AB13" s="26">
        <v>64.7</v>
      </c>
      <c r="AC13" s="26">
        <v>64.5</v>
      </c>
      <c r="AD13" s="26">
        <v>70.800000000000011</v>
      </c>
      <c r="AE13" s="26">
        <v>94.5</v>
      </c>
      <c r="AF13" s="26">
        <v>87.899999999999991</v>
      </c>
      <c r="AG13" s="26">
        <v>110.8</v>
      </c>
      <c r="AH13" s="26">
        <v>72.100000000000009</v>
      </c>
      <c r="AI13" s="26">
        <v>700.8</v>
      </c>
    </row>
    <row r="14" spans="1:35" x14ac:dyDescent="0.3">
      <c r="A14" t="s">
        <v>587</v>
      </c>
      <c r="B14" s="26">
        <v>0</v>
      </c>
      <c r="C14" s="26">
        <v>0</v>
      </c>
      <c r="D14" s="26">
        <v>0</v>
      </c>
      <c r="E14" s="26">
        <v>0</v>
      </c>
      <c r="F14" s="26">
        <v>0</v>
      </c>
      <c r="G14" s="26">
        <v>0</v>
      </c>
      <c r="H14" s="26">
        <v>0</v>
      </c>
      <c r="I14" s="26">
        <v>0</v>
      </c>
      <c r="J14" s="26">
        <v>0</v>
      </c>
      <c r="K14" s="26">
        <v>0</v>
      </c>
      <c r="Y14" s="21" t="s">
        <v>606</v>
      </c>
      <c r="Z14" s="26">
        <v>0</v>
      </c>
      <c r="AA14" s="26">
        <v>0</v>
      </c>
      <c r="AB14" s="26">
        <v>0</v>
      </c>
      <c r="AC14" s="26">
        <v>0</v>
      </c>
      <c r="AD14" s="26">
        <v>0</v>
      </c>
      <c r="AE14" s="26">
        <v>0</v>
      </c>
      <c r="AF14" s="26">
        <v>0</v>
      </c>
      <c r="AG14" s="26">
        <v>0</v>
      </c>
      <c r="AH14" s="26">
        <v>0</v>
      </c>
      <c r="AI14" s="26">
        <v>0</v>
      </c>
    </row>
    <row r="15" spans="1:35" x14ac:dyDescent="0.3">
      <c r="A15" s="2" t="s">
        <v>607</v>
      </c>
      <c r="B15" s="26">
        <f t="shared" ref="B15:J15" si="1">SUM(B3:B14)</f>
        <v>26436.6</v>
      </c>
      <c r="C15" s="26">
        <f t="shared" si="1"/>
        <v>32648.7</v>
      </c>
      <c r="D15" s="26">
        <f t="shared" si="1"/>
        <v>26139.14</v>
      </c>
      <c r="E15" s="26">
        <f t="shared" si="1"/>
        <v>26402.700000000004</v>
      </c>
      <c r="F15" s="26">
        <f t="shared" si="1"/>
        <v>20278.099999999999</v>
      </c>
      <c r="G15" s="26">
        <f t="shared" si="1"/>
        <v>30518.2</v>
      </c>
      <c r="H15" s="26">
        <f t="shared" si="1"/>
        <v>29470.600000000002</v>
      </c>
      <c r="I15" s="26">
        <f t="shared" si="1"/>
        <v>29239.200000000001</v>
      </c>
      <c r="J15" s="26">
        <f t="shared" si="1"/>
        <v>30086</v>
      </c>
      <c r="K15" s="26">
        <f>SUM(K3:K14)</f>
        <v>251219.24000000002</v>
      </c>
      <c r="Y15" s="83" t="s">
        <v>572</v>
      </c>
      <c r="Z15" s="26">
        <f t="shared" ref="Z15:AH15" si="2">SUM(Z3:Z14)</f>
        <v>5961.7</v>
      </c>
      <c r="AA15" s="26">
        <f t="shared" si="2"/>
        <v>6904.2000000000007</v>
      </c>
      <c r="AB15" s="26">
        <f t="shared" si="2"/>
        <v>7327.0000000000009</v>
      </c>
      <c r="AC15" s="26">
        <f t="shared" si="2"/>
        <v>6031.2000000000007</v>
      </c>
      <c r="AD15" s="26">
        <f t="shared" si="2"/>
        <v>5606.7000000000007</v>
      </c>
      <c r="AE15" s="26">
        <f t="shared" si="2"/>
        <v>7959.6999999999989</v>
      </c>
      <c r="AF15" s="26">
        <f t="shared" si="2"/>
        <v>8489.9</v>
      </c>
      <c r="AG15" s="26">
        <f t="shared" si="2"/>
        <v>9230.2999999999993</v>
      </c>
      <c r="AH15" s="26">
        <f t="shared" si="2"/>
        <v>6587.6</v>
      </c>
      <c r="AI15" s="26">
        <f>SUM(AI3:AI14)</f>
        <v>64098.3</v>
      </c>
    </row>
    <row r="44" spans="1:25" ht="20.399999999999999" x14ac:dyDescent="0.3">
      <c r="A44" s="89" t="s">
        <v>636</v>
      </c>
      <c r="B44" s="89"/>
      <c r="C44" s="89"/>
      <c r="D44" s="89"/>
      <c r="E44" s="89"/>
      <c r="F44" s="89"/>
      <c r="G44" s="89"/>
      <c r="H44" s="89"/>
      <c r="I44" s="89"/>
      <c r="J44" s="89"/>
      <c r="K44" s="89"/>
      <c r="O44" s="89" t="s">
        <v>633</v>
      </c>
      <c r="P44" s="89"/>
      <c r="Q44" s="89"/>
      <c r="R44" s="89"/>
      <c r="S44" s="89"/>
      <c r="T44" s="89"/>
      <c r="U44" s="89"/>
      <c r="V44" s="89"/>
      <c r="W44" s="89"/>
      <c r="X44" s="89"/>
      <c r="Y44" s="89"/>
    </row>
    <row r="45" spans="1:25" x14ac:dyDescent="0.3">
      <c r="B45" t="s">
        <v>35</v>
      </c>
      <c r="C45" t="s">
        <v>23</v>
      </c>
      <c r="D45" t="s">
        <v>43</v>
      </c>
      <c r="E45" t="s">
        <v>19</v>
      </c>
      <c r="F45" t="s">
        <v>39</v>
      </c>
      <c r="G45" t="s">
        <v>27</v>
      </c>
      <c r="H45" t="s">
        <v>31</v>
      </c>
      <c r="I45" t="s">
        <v>11</v>
      </c>
      <c r="J45" t="s">
        <v>15</v>
      </c>
      <c r="K45" t="s">
        <v>569</v>
      </c>
      <c r="P45" t="s">
        <v>35</v>
      </c>
      <c r="Q45" t="s">
        <v>23</v>
      </c>
      <c r="R45" t="s">
        <v>43</v>
      </c>
      <c r="S45" t="s">
        <v>19</v>
      </c>
      <c r="T45" t="s">
        <v>39</v>
      </c>
      <c r="U45" t="s">
        <v>27</v>
      </c>
      <c r="V45" t="s">
        <v>31</v>
      </c>
      <c r="W45" t="s">
        <v>11</v>
      </c>
      <c r="X45" t="s">
        <v>15</v>
      </c>
      <c r="Y45" t="s">
        <v>569</v>
      </c>
    </row>
    <row r="46" spans="1:25" x14ac:dyDescent="0.3">
      <c r="A46" s="21" t="s">
        <v>576</v>
      </c>
      <c r="B46" s="26">
        <v>2522.6999999999998</v>
      </c>
      <c r="C46" s="26">
        <v>1940.6199999999997</v>
      </c>
      <c r="D46" s="26">
        <v>2753.0000000000005</v>
      </c>
      <c r="E46" s="26">
        <v>2444.3200000000002</v>
      </c>
      <c r="F46" s="26">
        <v>1767.86</v>
      </c>
      <c r="G46" s="26">
        <v>3486.5</v>
      </c>
      <c r="H46" s="26">
        <v>2854.5</v>
      </c>
      <c r="I46" s="26">
        <v>2963.7999999999997</v>
      </c>
      <c r="J46" s="26">
        <v>2545.4100000000003</v>
      </c>
      <c r="K46" s="26">
        <v>23278.71</v>
      </c>
      <c r="O46" s="21" t="s">
        <v>576</v>
      </c>
      <c r="P46" s="26">
        <v>443.79999999999995</v>
      </c>
      <c r="Q46" s="26">
        <v>621.69999999999993</v>
      </c>
      <c r="R46" s="26">
        <v>532.69999999999993</v>
      </c>
      <c r="S46" s="26">
        <v>293.80000000000007</v>
      </c>
      <c r="T46" s="26">
        <v>657.1</v>
      </c>
      <c r="U46" s="26">
        <v>614.99999999999989</v>
      </c>
      <c r="V46" s="26">
        <v>617.80000000000007</v>
      </c>
      <c r="W46" s="26">
        <v>544.79999999999995</v>
      </c>
      <c r="X46" s="26">
        <v>944.79999999999984</v>
      </c>
      <c r="Y46" s="26">
        <v>5271.5</v>
      </c>
    </row>
    <row r="47" spans="1:25" x14ac:dyDescent="0.3">
      <c r="A47" s="21" t="s">
        <v>577</v>
      </c>
      <c r="B47" s="26">
        <v>2381.2000000000003</v>
      </c>
      <c r="C47" s="26">
        <v>2070.71</v>
      </c>
      <c r="D47" s="26">
        <v>2597.8099999999995</v>
      </c>
      <c r="E47" s="26">
        <v>2479.7399999999998</v>
      </c>
      <c r="F47" s="26">
        <v>1384.99</v>
      </c>
      <c r="G47" s="26">
        <v>2730.89</v>
      </c>
      <c r="H47" s="26">
        <v>2661.3000000000006</v>
      </c>
      <c r="I47" s="26">
        <v>3215.4700000000007</v>
      </c>
      <c r="J47" s="26">
        <v>2320.83</v>
      </c>
      <c r="K47" s="26">
        <v>21842.940000000002</v>
      </c>
      <c r="O47" s="21" t="s">
        <v>577</v>
      </c>
      <c r="P47" s="26">
        <v>431.59999999999991</v>
      </c>
      <c r="Q47" s="26">
        <v>424.49999999999994</v>
      </c>
      <c r="R47" s="26">
        <v>441.6</v>
      </c>
      <c r="S47" s="26">
        <v>286.40000000000003</v>
      </c>
      <c r="T47" s="26">
        <v>531.20000000000005</v>
      </c>
      <c r="U47" s="26">
        <v>517</v>
      </c>
      <c r="V47" s="26">
        <v>470.2</v>
      </c>
      <c r="W47" s="26">
        <v>452.40000000000009</v>
      </c>
      <c r="X47" s="26">
        <v>797.10000000000014</v>
      </c>
      <c r="Y47" s="26">
        <v>4352</v>
      </c>
    </row>
    <row r="48" spans="1:25" x14ac:dyDescent="0.3">
      <c r="A48" s="21" t="s">
        <v>578</v>
      </c>
      <c r="B48" s="26">
        <v>2694.4</v>
      </c>
      <c r="C48" s="26">
        <v>2135.0600000000004</v>
      </c>
      <c r="D48" s="26">
        <v>3263.4999999999995</v>
      </c>
      <c r="E48" s="26">
        <v>2595.6099999999997</v>
      </c>
      <c r="F48" s="26">
        <v>1527.51</v>
      </c>
      <c r="G48" s="26">
        <v>3226.4100000000003</v>
      </c>
      <c r="H48" s="26">
        <v>3226.9000000000005</v>
      </c>
      <c r="I48" s="26">
        <v>3467.0200000000004</v>
      </c>
      <c r="J48" s="26">
        <v>2393</v>
      </c>
      <c r="K48" s="26">
        <v>24529.41</v>
      </c>
      <c r="O48" s="21" t="s">
        <v>578</v>
      </c>
      <c r="P48" s="26">
        <v>349.7</v>
      </c>
      <c r="Q48" s="26">
        <v>626</v>
      </c>
      <c r="R48" s="26">
        <v>409.79999999999995</v>
      </c>
      <c r="S48" s="26">
        <v>262.60000000000002</v>
      </c>
      <c r="T48" s="26">
        <v>489.1</v>
      </c>
      <c r="U48" s="26">
        <v>500.3</v>
      </c>
      <c r="V48" s="26">
        <v>525.20000000000005</v>
      </c>
      <c r="W48" s="26">
        <v>390.20000000000005</v>
      </c>
      <c r="X48" s="26">
        <v>712.39999999999986</v>
      </c>
      <c r="Y48" s="26">
        <v>4265.2999999999993</v>
      </c>
    </row>
    <row r="49" spans="1:25" x14ac:dyDescent="0.3">
      <c r="A49" s="21" t="s">
        <v>593</v>
      </c>
      <c r="B49" s="26">
        <v>2521.6999999999998</v>
      </c>
      <c r="C49" s="26">
        <v>2312.61</v>
      </c>
      <c r="D49" s="26">
        <v>2859.8000000000006</v>
      </c>
      <c r="E49" s="26">
        <v>2615.79</v>
      </c>
      <c r="F49" s="26">
        <v>1698.6999999999996</v>
      </c>
      <c r="G49" s="26">
        <v>3150.4899999999993</v>
      </c>
      <c r="H49" s="26">
        <v>2971.3000000000006</v>
      </c>
      <c r="I49" s="26">
        <v>3474.9700000000007</v>
      </c>
      <c r="J49" s="26">
        <v>2329.84</v>
      </c>
      <c r="K49" s="26">
        <v>23935.200000000001</v>
      </c>
      <c r="O49" s="21" t="s">
        <v>579</v>
      </c>
      <c r="P49" s="26">
        <v>286.7</v>
      </c>
      <c r="Q49" s="26">
        <v>561.20000000000005</v>
      </c>
      <c r="R49" s="26">
        <v>424.5</v>
      </c>
      <c r="S49" s="26">
        <v>344.9</v>
      </c>
      <c r="T49" s="26">
        <v>309.29999999999995</v>
      </c>
      <c r="U49" s="26">
        <v>529.20000000000005</v>
      </c>
      <c r="V49" s="26">
        <v>545.4</v>
      </c>
      <c r="W49" s="26">
        <v>334.59999999999997</v>
      </c>
      <c r="X49" s="26">
        <v>951.9</v>
      </c>
      <c r="Y49" s="26">
        <v>4287.7</v>
      </c>
    </row>
    <row r="50" spans="1:25" x14ac:dyDescent="0.3">
      <c r="A50" s="21" t="s">
        <v>581</v>
      </c>
      <c r="B50" s="26">
        <v>2505.3000000000006</v>
      </c>
      <c r="C50" s="26">
        <v>2471.29</v>
      </c>
      <c r="D50" s="26">
        <v>2413.84</v>
      </c>
      <c r="E50" s="26">
        <v>2032.01</v>
      </c>
      <c r="F50" s="26">
        <v>1543.5800000000002</v>
      </c>
      <c r="G50" s="26">
        <v>3156.02</v>
      </c>
      <c r="H50" s="26">
        <v>3117.2000000000007</v>
      </c>
      <c r="I50" s="26">
        <v>3595.9599999999991</v>
      </c>
      <c r="J50" s="26">
        <v>2600.6099999999997</v>
      </c>
      <c r="K50" s="26">
        <v>23435.81</v>
      </c>
      <c r="O50" s="21" t="s">
        <v>581</v>
      </c>
      <c r="P50" s="26">
        <v>264.10000000000002</v>
      </c>
      <c r="Q50" s="26">
        <v>732.4</v>
      </c>
      <c r="R50" s="26">
        <v>590.1</v>
      </c>
      <c r="S50" s="26">
        <v>595.59999999999991</v>
      </c>
      <c r="T50" s="26">
        <v>828.9</v>
      </c>
      <c r="U50" s="26">
        <v>835.7</v>
      </c>
      <c r="V50" s="26">
        <v>637.30000000000007</v>
      </c>
      <c r="W50" s="26">
        <v>606.09999999999991</v>
      </c>
      <c r="X50" s="26">
        <v>1172.6000000000001</v>
      </c>
      <c r="Y50" s="26">
        <v>6262.8000000000011</v>
      </c>
    </row>
    <row r="51" spans="1:25" x14ac:dyDescent="0.3">
      <c r="A51" s="21" t="s">
        <v>580</v>
      </c>
      <c r="B51" s="26">
        <v>2105.5</v>
      </c>
      <c r="C51" s="26">
        <v>2141.8700000000003</v>
      </c>
      <c r="D51" s="26">
        <v>1774.6</v>
      </c>
      <c r="E51" s="26">
        <v>1683.3700000000001</v>
      </c>
      <c r="F51" s="26">
        <v>1290.3</v>
      </c>
      <c r="G51" s="26">
        <v>2723.7</v>
      </c>
      <c r="H51" s="26">
        <v>2625.5</v>
      </c>
      <c r="I51" s="26">
        <v>3141.7300000000005</v>
      </c>
      <c r="J51" s="26">
        <v>1768.5699999999997</v>
      </c>
      <c r="K51" s="26">
        <v>19255.14</v>
      </c>
      <c r="O51" s="21" t="s">
        <v>594</v>
      </c>
      <c r="P51" s="26">
        <v>356.20000000000005</v>
      </c>
      <c r="Q51" s="26">
        <v>731.49999999999977</v>
      </c>
      <c r="R51" s="26">
        <v>641.1</v>
      </c>
      <c r="S51" s="26">
        <v>446.5</v>
      </c>
      <c r="T51" s="26">
        <v>732.5</v>
      </c>
      <c r="U51" s="26">
        <v>661</v>
      </c>
      <c r="V51" s="26">
        <v>558.30000000000007</v>
      </c>
      <c r="W51" s="26">
        <v>599.79999999999995</v>
      </c>
      <c r="X51" s="26">
        <v>618.5</v>
      </c>
      <c r="Y51" s="26">
        <v>5345.4</v>
      </c>
    </row>
    <row r="52" spans="1:25" x14ac:dyDescent="0.3">
      <c r="A52" s="21" t="s">
        <v>582</v>
      </c>
      <c r="B52" s="26">
        <v>2522.11</v>
      </c>
      <c r="C52" s="26">
        <v>2504.1199999999994</v>
      </c>
      <c r="D52" s="26">
        <v>2125.0700000000002</v>
      </c>
      <c r="E52" s="26">
        <v>2045.8999999999999</v>
      </c>
      <c r="F52" s="26">
        <v>1489.62</v>
      </c>
      <c r="G52" s="26">
        <v>3103.8</v>
      </c>
      <c r="H52" s="26">
        <v>3049.38</v>
      </c>
      <c r="I52" s="26">
        <v>3470.6</v>
      </c>
      <c r="J52" s="26">
        <v>2280.2399999999998</v>
      </c>
      <c r="K52" s="26">
        <v>22590.839999999997</v>
      </c>
      <c r="O52" s="21" t="s">
        <v>582</v>
      </c>
      <c r="P52" s="26">
        <v>304.8</v>
      </c>
      <c r="Q52" s="26">
        <v>635.09999999999991</v>
      </c>
      <c r="R52" s="26">
        <v>517.00000000000011</v>
      </c>
      <c r="S52" s="26">
        <v>346.30000000000007</v>
      </c>
      <c r="T52" s="26">
        <v>721.09999999999991</v>
      </c>
      <c r="U52" s="26">
        <v>514.70000000000005</v>
      </c>
      <c r="V52" s="26">
        <v>275.60000000000002</v>
      </c>
      <c r="W52" s="26">
        <v>605.80000000000007</v>
      </c>
      <c r="X52" s="26">
        <v>536.09999999999991</v>
      </c>
      <c r="Y52" s="26">
        <v>4456.5</v>
      </c>
    </row>
    <row r="53" spans="1:25" x14ac:dyDescent="0.3">
      <c r="A53" s="21" t="s">
        <v>583</v>
      </c>
      <c r="B53" s="26">
        <v>2416.8000000000002</v>
      </c>
      <c r="C53" s="26">
        <v>2103.7999999999997</v>
      </c>
      <c r="D53" s="26">
        <v>2251.15</v>
      </c>
      <c r="E53" s="26">
        <v>1817.7899999999997</v>
      </c>
      <c r="F53" s="26">
        <v>1264.3900000000001</v>
      </c>
      <c r="G53" s="26">
        <v>2676.0999999999995</v>
      </c>
      <c r="H53" s="26">
        <v>2600.09</v>
      </c>
      <c r="I53" s="26">
        <v>3212.74</v>
      </c>
      <c r="J53" s="26">
        <v>1906.1699999999998</v>
      </c>
      <c r="K53" s="26">
        <v>20249.03</v>
      </c>
      <c r="O53" s="21" t="s">
        <v>583</v>
      </c>
      <c r="P53" s="26">
        <v>411.5</v>
      </c>
      <c r="Q53" s="26">
        <v>391.8</v>
      </c>
      <c r="R53" s="26">
        <v>600.00000000000011</v>
      </c>
      <c r="S53" s="26">
        <v>574.4</v>
      </c>
      <c r="T53" s="26">
        <v>298.60000000000002</v>
      </c>
      <c r="U53" s="26">
        <v>308.89999999999998</v>
      </c>
      <c r="V53" s="26">
        <v>263.2</v>
      </c>
      <c r="W53" s="26">
        <v>423.69999999999993</v>
      </c>
      <c r="X53" s="26">
        <v>436.80000000000007</v>
      </c>
      <c r="Y53" s="26">
        <v>3708.9</v>
      </c>
    </row>
    <row r="54" spans="1:25" x14ac:dyDescent="0.3">
      <c r="A54" s="21" t="s">
        <v>584</v>
      </c>
      <c r="B54" s="26">
        <v>2404.58</v>
      </c>
      <c r="C54" s="26">
        <v>2425.9000000000005</v>
      </c>
      <c r="D54" s="26">
        <v>2379.7999999999997</v>
      </c>
      <c r="E54" s="26">
        <v>2240.0000000000005</v>
      </c>
      <c r="F54" s="26">
        <v>1338.7</v>
      </c>
      <c r="G54" s="26">
        <v>2991.5099999999998</v>
      </c>
      <c r="H54" s="26">
        <v>3133.24</v>
      </c>
      <c r="I54" s="26">
        <v>3553.5000000000005</v>
      </c>
      <c r="J54" s="26">
        <v>1978.28</v>
      </c>
      <c r="K54" s="26">
        <v>22445.510000000002</v>
      </c>
      <c r="O54" s="21" t="s">
        <v>584</v>
      </c>
      <c r="P54" s="26">
        <v>504.7999999999999</v>
      </c>
      <c r="Q54" s="26">
        <v>580.20000000000005</v>
      </c>
      <c r="R54" s="26">
        <v>686.4</v>
      </c>
      <c r="S54" s="26">
        <v>725.9</v>
      </c>
      <c r="T54" s="26">
        <v>454</v>
      </c>
      <c r="U54" s="26">
        <v>570.5</v>
      </c>
      <c r="V54" s="26">
        <v>540.90000000000009</v>
      </c>
      <c r="W54" s="26">
        <v>502.49999999999994</v>
      </c>
      <c r="X54" s="26">
        <v>632.30000000000007</v>
      </c>
      <c r="Y54" s="26">
        <v>5197.5</v>
      </c>
    </row>
    <row r="55" spans="1:25" x14ac:dyDescent="0.3">
      <c r="A55" s="21" t="s">
        <v>585</v>
      </c>
      <c r="B55" s="26">
        <v>2758.65</v>
      </c>
      <c r="C55" s="26">
        <v>2552.3599999999997</v>
      </c>
      <c r="D55" s="26">
        <v>2340.69</v>
      </c>
      <c r="E55" s="26">
        <v>2468.3500000000004</v>
      </c>
      <c r="F55" s="26">
        <v>1712.3699999999997</v>
      </c>
      <c r="G55" s="26">
        <v>3473.72</v>
      </c>
      <c r="H55" s="26">
        <v>3754.5299999999997</v>
      </c>
      <c r="I55" s="26">
        <v>3553.51</v>
      </c>
      <c r="J55" s="26">
        <v>2259.37</v>
      </c>
      <c r="K55" s="26">
        <v>24873.55</v>
      </c>
      <c r="O55" s="21" t="s">
        <v>585</v>
      </c>
      <c r="P55" s="26">
        <v>473.70000000000005</v>
      </c>
      <c r="Q55" s="26">
        <v>780.9</v>
      </c>
      <c r="R55" s="26">
        <v>715.4</v>
      </c>
      <c r="S55" s="26">
        <v>873.1</v>
      </c>
      <c r="T55" s="26">
        <v>449</v>
      </c>
      <c r="U55" s="26">
        <v>717.20000000000016</v>
      </c>
      <c r="V55" s="26">
        <v>771.6</v>
      </c>
      <c r="W55" s="26">
        <v>627.1</v>
      </c>
      <c r="X55" s="26">
        <v>720.7</v>
      </c>
      <c r="Y55" s="26">
        <v>6128.7000000000007</v>
      </c>
    </row>
    <row r="56" spans="1:25" x14ac:dyDescent="0.3">
      <c r="A56" s="21" t="s">
        <v>586</v>
      </c>
      <c r="B56" s="26">
        <v>2779.5999999999995</v>
      </c>
      <c r="C56" s="26">
        <v>2492.5200000000004</v>
      </c>
      <c r="D56" s="26">
        <v>2761.0099999999998</v>
      </c>
      <c r="E56" s="26">
        <v>2411.3000000000002</v>
      </c>
      <c r="F56" s="26">
        <v>2022.9</v>
      </c>
      <c r="G56" s="26">
        <v>3622.8000000000006</v>
      </c>
      <c r="H56" s="26">
        <v>3659.4400000000005</v>
      </c>
      <c r="I56" s="26">
        <v>3354.7999999999993</v>
      </c>
      <c r="J56" s="26">
        <v>2376.5600000000004</v>
      </c>
      <c r="K56" s="26">
        <v>25480.93</v>
      </c>
      <c r="O56" s="21" t="s">
        <v>586</v>
      </c>
      <c r="P56" s="26">
        <v>502</v>
      </c>
      <c r="Q56" s="26">
        <v>682.30000000000007</v>
      </c>
      <c r="R56" s="26">
        <v>641</v>
      </c>
      <c r="S56" s="26">
        <v>843.69999999999993</v>
      </c>
      <c r="T56" s="26">
        <v>378.9</v>
      </c>
      <c r="U56" s="26">
        <v>595.9</v>
      </c>
      <c r="V56" s="26">
        <v>887.10000000000025</v>
      </c>
      <c r="W56" s="26">
        <v>749.30000000000018</v>
      </c>
      <c r="X56" s="26">
        <v>723.2</v>
      </c>
      <c r="Y56" s="26">
        <v>6003.4000000000005</v>
      </c>
    </row>
    <row r="57" spans="1:25" x14ac:dyDescent="0.3">
      <c r="A57" s="21" t="s">
        <v>587</v>
      </c>
      <c r="B57" s="26">
        <v>2235.3999999999996</v>
      </c>
      <c r="C57" s="26">
        <v>2264.2999999999997</v>
      </c>
      <c r="D57" s="26">
        <v>2012.5200000000002</v>
      </c>
      <c r="E57" s="26">
        <v>1881</v>
      </c>
      <c r="F57" s="26">
        <v>1369.1999999999998</v>
      </c>
      <c r="G57" s="26">
        <v>2776.8000000000006</v>
      </c>
      <c r="H57" s="26">
        <v>3061.93</v>
      </c>
      <c r="I57" s="26">
        <v>2975.9</v>
      </c>
      <c r="J57" s="26">
        <v>1656.2999999999997</v>
      </c>
      <c r="K57" s="26">
        <v>20233.349999999999</v>
      </c>
      <c r="O57" s="21" t="s">
        <v>587</v>
      </c>
      <c r="P57" s="26">
        <v>219.40000000000003</v>
      </c>
      <c r="Q57" s="26">
        <v>430.09999999999997</v>
      </c>
      <c r="R57" s="26">
        <v>353.5</v>
      </c>
      <c r="S57" s="26">
        <v>545</v>
      </c>
      <c r="T57" s="26">
        <v>383.6</v>
      </c>
      <c r="U57" s="26">
        <v>382.4</v>
      </c>
      <c r="V57" s="26">
        <v>502.29999999999995</v>
      </c>
      <c r="W57" s="26">
        <v>349.29999999999995</v>
      </c>
      <c r="X57" s="26">
        <v>430.40000000000003</v>
      </c>
      <c r="Y57" s="26">
        <v>3596.0000000000005</v>
      </c>
    </row>
    <row r="58" spans="1:25" x14ac:dyDescent="0.3">
      <c r="A58" s="21" t="s">
        <v>572</v>
      </c>
      <c r="B58" s="26">
        <f t="shared" ref="B58:J58" si="3">SUM(B46:B57)</f>
        <v>29847.940000000002</v>
      </c>
      <c r="C58" s="26">
        <f t="shared" si="3"/>
        <v>27415.160000000003</v>
      </c>
      <c r="D58" s="26">
        <f t="shared" si="3"/>
        <v>29532.79</v>
      </c>
      <c r="E58" s="26">
        <f t="shared" si="3"/>
        <v>26715.179999999997</v>
      </c>
      <c r="F58" s="26">
        <f t="shared" si="3"/>
        <v>18410.12</v>
      </c>
      <c r="G58" s="26">
        <f t="shared" si="3"/>
        <v>37118.74</v>
      </c>
      <c r="H58" s="26">
        <f t="shared" si="3"/>
        <v>36715.310000000005</v>
      </c>
      <c r="I58" s="26">
        <f t="shared" si="3"/>
        <v>39980.000000000007</v>
      </c>
      <c r="J58" s="26">
        <f t="shared" si="3"/>
        <v>26415.179999999997</v>
      </c>
      <c r="K58" s="26">
        <f>SUM(K46:K57)</f>
        <v>272150.42</v>
      </c>
      <c r="O58" s="21" t="s">
        <v>572</v>
      </c>
      <c r="P58" s="26">
        <f t="shared" ref="P58:X58" si="4">SUM(P46:P57)</f>
        <v>4548.3</v>
      </c>
      <c r="Q58" s="26">
        <f t="shared" si="4"/>
        <v>7197.7</v>
      </c>
      <c r="R58" s="26">
        <f t="shared" si="4"/>
        <v>6553.0999999999995</v>
      </c>
      <c r="S58" s="26">
        <f t="shared" si="4"/>
        <v>6138.2000000000007</v>
      </c>
      <c r="T58" s="26">
        <f t="shared" si="4"/>
        <v>6233.3</v>
      </c>
      <c r="U58" s="26">
        <f t="shared" si="4"/>
        <v>6747.7999999999984</v>
      </c>
      <c r="V58" s="26">
        <f t="shared" si="4"/>
        <v>6594.9000000000005</v>
      </c>
      <c r="W58" s="26">
        <f t="shared" si="4"/>
        <v>6185.6</v>
      </c>
      <c r="X58" s="26">
        <f t="shared" si="4"/>
        <v>8676.7999999999993</v>
      </c>
      <c r="Y58" s="26">
        <f>SUM(Y46:Y57)</f>
        <v>58875.700000000004</v>
      </c>
    </row>
    <row r="84" spans="1:25" ht="20.399999999999999" x14ac:dyDescent="0.3">
      <c r="A84" s="89" t="s">
        <v>635</v>
      </c>
      <c r="B84" s="89"/>
      <c r="C84" s="89"/>
      <c r="D84" s="89"/>
      <c r="E84" s="89"/>
      <c r="F84" s="89"/>
      <c r="G84" s="89"/>
      <c r="H84" s="89"/>
      <c r="I84" s="89"/>
      <c r="J84" s="89"/>
      <c r="K84" s="89"/>
      <c r="O84" s="89" t="s">
        <v>634</v>
      </c>
      <c r="P84" s="89"/>
      <c r="Q84" s="89"/>
      <c r="R84" s="89"/>
      <c r="S84" s="89"/>
      <c r="T84" s="89"/>
      <c r="U84" s="89"/>
      <c r="V84" s="89"/>
      <c r="W84" s="89"/>
      <c r="X84" s="89"/>
      <c r="Y84" s="89"/>
    </row>
    <row r="85" spans="1:25" x14ac:dyDescent="0.3">
      <c r="B85" t="s">
        <v>35</v>
      </c>
      <c r="C85" t="s">
        <v>23</v>
      </c>
      <c r="D85" t="s">
        <v>43</v>
      </c>
      <c r="E85" t="s">
        <v>19</v>
      </c>
      <c r="F85" t="s">
        <v>39</v>
      </c>
      <c r="G85" t="s">
        <v>27</v>
      </c>
      <c r="H85" t="s">
        <v>31</v>
      </c>
      <c r="I85" t="s">
        <v>11</v>
      </c>
      <c r="J85" t="s">
        <v>15</v>
      </c>
      <c r="K85" t="s">
        <v>569</v>
      </c>
      <c r="P85" t="s">
        <v>35</v>
      </c>
      <c r="Q85" t="s">
        <v>23</v>
      </c>
      <c r="R85" t="s">
        <v>43</v>
      </c>
      <c r="S85" t="s">
        <v>19</v>
      </c>
      <c r="T85" t="s">
        <v>39</v>
      </c>
      <c r="U85" t="s">
        <v>27</v>
      </c>
      <c r="V85" t="s">
        <v>31</v>
      </c>
      <c r="W85" t="s">
        <v>11</v>
      </c>
      <c r="X85" t="s">
        <v>15</v>
      </c>
      <c r="Y85" t="s">
        <v>569</v>
      </c>
    </row>
    <row r="86" spans="1:25" x14ac:dyDescent="0.3">
      <c r="A86" s="21" t="s">
        <v>576</v>
      </c>
      <c r="B86" s="26">
        <v>1929.0000000000002</v>
      </c>
      <c r="C86" s="26">
        <v>1669</v>
      </c>
      <c r="D86" s="26">
        <v>2247.3000000000002</v>
      </c>
      <c r="E86" s="26">
        <v>3136.8</v>
      </c>
      <c r="F86" s="26">
        <v>2014.6000000000004</v>
      </c>
      <c r="G86" s="26">
        <v>2666.7999999999997</v>
      </c>
      <c r="H86" s="26">
        <v>2699.6000000000004</v>
      </c>
      <c r="I86" s="26">
        <v>3017.8999999999996</v>
      </c>
      <c r="J86" s="26">
        <v>2149.1999999999998</v>
      </c>
      <c r="K86" s="26">
        <v>21530.2</v>
      </c>
      <c r="O86" s="21" t="s">
        <v>576</v>
      </c>
      <c r="P86" s="26">
        <v>382.90000000000003</v>
      </c>
      <c r="Q86" s="26">
        <v>647.6</v>
      </c>
      <c r="R86" s="26">
        <v>656.4</v>
      </c>
      <c r="S86" s="26">
        <v>322.89999999999998</v>
      </c>
      <c r="T86" s="26">
        <v>497.2</v>
      </c>
      <c r="U86" s="26">
        <v>278.40000000000003</v>
      </c>
      <c r="V86" s="26">
        <v>590.79999999999995</v>
      </c>
      <c r="W86" s="26">
        <v>881.9</v>
      </c>
      <c r="X86" s="26">
        <v>463.3</v>
      </c>
      <c r="Y86" s="26">
        <v>4721.3999999999996</v>
      </c>
    </row>
    <row r="87" spans="1:25" x14ac:dyDescent="0.3">
      <c r="A87" s="21" t="s">
        <v>577</v>
      </c>
      <c r="B87" s="26">
        <v>1496.8999999999999</v>
      </c>
      <c r="C87" s="26">
        <v>1571.5</v>
      </c>
      <c r="D87" s="26">
        <v>1972.6</v>
      </c>
      <c r="E87" s="26">
        <v>2788.6</v>
      </c>
      <c r="F87" s="26">
        <v>1900.6699999999998</v>
      </c>
      <c r="G87" s="26">
        <v>2177.3999999999996</v>
      </c>
      <c r="H87" s="26">
        <v>2497.2999999999997</v>
      </c>
      <c r="I87" s="26">
        <v>3047</v>
      </c>
      <c r="J87" s="26">
        <v>2024.2000000000003</v>
      </c>
      <c r="K87" s="26">
        <v>19476.170000000002</v>
      </c>
      <c r="O87" s="21" t="s">
        <v>577</v>
      </c>
      <c r="P87" s="26">
        <v>319.5</v>
      </c>
      <c r="Q87" s="26">
        <v>639</v>
      </c>
      <c r="R87" s="26">
        <v>636.5</v>
      </c>
      <c r="S87" s="26">
        <v>419.2</v>
      </c>
      <c r="T87" s="26">
        <v>435.70000000000005</v>
      </c>
      <c r="U87" s="26">
        <v>350.09999999999997</v>
      </c>
      <c r="V87" s="26">
        <v>568.60000000000014</v>
      </c>
      <c r="W87" s="26">
        <v>712.20000000000027</v>
      </c>
      <c r="X87" s="26">
        <v>500.29999999999995</v>
      </c>
      <c r="Y87" s="26">
        <v>4581.1000000000004</v>
      </c>
    </row>
    <row r="88" spans="1:25" x14ac:dyDescent="0.3">
      <c r="A88" s="21" t="s">
        <v>578</v>
      </c>
      <c r="B88" s="26">
        <v>1685.3999999999996</v>
      </c>
      <c r="C88" s="26">
        <v>1889.8000000000002</v>
      </c>
      <c r="D88" s="26">
        <v>2230.7000000000003</v>
      </c>
      <c r="E88" s="26">
        <v>3326.6</v>
      </c>
      <c r="F88" s="26">
        <v>1892.8999999999999</v>
      </c>
      <c r="G88" s="26">
        <v>2644.4</v>
      </c>
      <c r="H88" s="26">
        <v>2816.3999999999996</v>
      </c>
      <c r="I88" s="26">
        <v>2839.9</v>
      </c>
      <c r="J88" s="26">
        <v>2453.8000000000002</v>
      </c>
      <c r="K88" s="26">
        <v>21779.899999999998</v>
      </c>
      <c r="O88" s="21" t="s">
        <v>578</v>
      </c>
      <c r="P88" s="26">
        <v>433.40000000000009</v>
      </c>
      <c r="Q88" s="26">
        <v>589.90000000000009</v>
      </c>
      <c r="R88" s="26">
        <v>542.9</v>
      </c>
      <c r="S88" s="26">
        <v>404.79999999999995</v>
      </c>
      <c r="T88" s="26">
        <v>502.59999999999991</v>
      </c>
      <c r="U88" s="26">
        <v>260</v>
      </c>
      <c r="V88" s="26">
        <v>731.8</v>
      </c>
      <c r="W88" s="26">
        <v>662.4</v>
      </c>
      <c r="X88" s="26">
        <v>273.09999999999997</v>
      </c>
      <c r="Y88" s="26">
        <v>4400.9000000000005</v>
      </c>
    </row>
    <row r="89" spans="1:25" x14ac:dyDescent="0.3">
      <c r="A89" s="21" t="s">
        <v>579</v>
      </c>
      <c r="B89" s="26">
        <v>1859.7999999999997</v>
      </c>
      <c r="C89" s="26">
        <v>1944.7</v>
      </c>
      <c r="D89" s="26">
        <v>2291.9</v>
      </c>
      <c r="E89" s="26">
        <v>3574.1999999999994</v>
      </c>
      <c r="F89" s="26">
        <v>2042.3000000000004</v>
      </c>
      <c r="G89" s="26">
        <v>2980.2000000000003</v>
      </c>
      <c r="H89" s="26">
        <v>2932.4</v>
      </c>
      <c r="I89" s="26">
        <v>3200.1000000000004</v>
      </c>
      <c r="J89" s="26">
        <v>2278.7000000000003</v>
      </c>
      <c r="K89" s="26">
        <v>23104.3</v>
      </c>
      <c r="O89" s="21" t="s">
        <v>579</v>
      </c>
      <c r="P89" s="26">
        <v>264.79999999999995</v>
      </c>
      <c r="Q89" s="26">
        <v>624.50000000000011</v>
      </c>
      <c r="R89" s="26">
        <v>504.1</v>
      </c>
      <c r="S89" s="26">
        <v>264.8</v>
      </c>
      <c r="T89" s="26">
        <v>362.7</v>
      </c>
      <c r="U89" s="26">
        <v>188.9</v>
      </c>
      <c r="V89" s="26">
        <v>486.7000000000001</v>
      </c>
      <c r="W89" s="26">
        <v>672.90000000000009</v>
      </c>
      <c r="X89" s="26">
        <v>250.29999999999998</v>
      </c>
      <c r="Y89" s="26">
        <v>3619.7000000000007</v>
      </c>
    </row>
    <row r="90" spans="1:25" x14ac:dyDescent="0.3">
      <c r="A90" s="21" t="s">
        <v>581</v>
      </c>
      <c r="B90" s="26">
        <v>1574.43</v>
      </c>
      <c r="C90" s="26">
        <v>1900.2</v>
      </c>
      <c r="D90" s="26">
        <v>2087.9</v>
      </c>
      <c r="E90" s="26">
        <v>3353.3</v>
      </c>
      <c r="F90" s="26">
        <v>2111</v>
      </c>
      <c r="G90" s="26">
        <v>2774.8</v>
      </c>
      <c r="H90" s="26">
        <v>2380.5000000000005</v>
      </c>
      <c r="I90" s="26">
        <v>2867.2</v>
      </c>
      <c r="J90" s="26">
        <v>2075.9</v>
      </c>
      <c r="K90" s="26">
        <v>21125.230000000003</v>
      </c>
      <c r="O90" s="21" t="s">
        <v>581</v>
      </c>
      <c r="P90" s="26">
        <v>308.60000000000002</v>
      </c>
      <c r="Q90" s="26">
        <v>978.4</v>
      </c>
      <c r="R90" s="26">
        <v>841.69999999999993</v>
      </c>
      <c r="S90" s="26">
        <v>237.70000000000002</v>
      </c>
      <c r="T90" s="26">
        <v>305.7</v>
      </c>
      <c r="U90" s="26">
        <v>326.8</v>
      </c>
      <c r="V90" s="26">
        <v>713.69999999999993</v>
      </c>
      <c r="W90" s="26">
        <v>774.59999999999991</v>
      </c>
      <c r="X90" s="26">
        <v>583.6</v>
      </c>
      <c r="Y90" s="26">
        <v>5070.7999999999993</v>
      </c>
    </row>
    <row r="91" spans="1:25" x14ac:dyDescent="0.3">
      <c r="A91" s="21" t="s">
        <v>580</v>
      </c>
      <c r="B91" s="26">
        <v>1258.8699999999997</v>
      </c>
      <c r="C91" s="26">
        <v>1769</v>
      </c>
      <c r="D91" s="26">
        <v>2216.8000000000002</v>
      </c>
      <c r="E91" s="26">
        <v>2435.4</v>
      </c>
      <c r="F91" s="26">
        <v>1740.9</v>
      </c>
      <c r="G91" s="26">
        <v>1983.7</v>
      </c>
      <c r="H91" s="26">
        <v>2296.9999999999995</v>
      </c>
      <c r="I91" s="26">
        <v>2417.1000000000004</v>
      </c>
      <c r="J91" s="26">
        <v>1589.3000000000002</v>
      </c>
      <c r="K91" s="26">
        <v>17708.07</v>
      </c>
      <c r="O91" s="21" t="s">
        <v>580</v>
      </c>
      <c r="P91" s="26">
        <v>253.7</v>
      </c>
      <c r="Q91" s="26">
        <v>814.60000000000014</v>
      </c>
      <c r="R91" s="26">
        <v>744.80000000000018</v>
      </c>
      <c r="S91" s="26">
        <v>288.09999999999997</v>
      </c>
      <c r="T91" s="26">
        <v>391.09999999999997</v>
      </c>
      <c r="U91" s="26">
        <v>418.4</v>
      </c>
      <c r="V91" s="26">
        <v>427.79999999999995</v>
      </c>
      <c r="W91" s="26">
        <v>625.1</v>
      </c>
      <c r="X91" s="26">
        <v>567.6</v>
      </c>
      <c r="Y91" s="26">
        <v>4531.2</v>
      </c>
    </row>
    <row r="92" spans="1:25" x14ac:dyDescent="0.3">
      <c r="A92" s="21" t="s">
        <v>582</v>
      </c>
      <c r="B92" s="26">
        <v>1334.8</v>
      </c>
      <c r="C92" s="26">
        <v>1507.9</v>
      </c>
      <c r="D92" s="26">
        <v>2318.4999999999995</v>
      </c>
      <c r="E92" s="26">
        <v>1927.6000000000001</v>
      </c>
      <c r="F92" s="26">
        <v>1637.0000000000002</v>
      </c>
      <c r="G92" s="26">
        <v>2032.4999999999998</v>
      </c>
      <c r="H92" s="26">
        <v>2617.1000000000004</v>
      </c>
      <c r="I92" s="26">
        <v>2469.2999999999997</v>
      </c>
      <c r="J92" s="26">
        <v>1771.6000000000001</v>
      </c>
      <c r="K92" s="26">
        <v>17616.3</v>
      </c>
      <c r="O92" s="21" t="s">
        <v>582</v>
      </c>
      <c r="P92" s="26">
        <v>228.79999999999998</v>
      </c>
      <c r="Q92" s="26">
        <v>557.89999999999986</v>
      </c>
      <c r="R92" s="26">
        <v>495.1</v>
      </c>
      <c r="S92" s="26">
        <v>334.6</v>
      </c>
      <c r="T92" s="26">
        <v>229.1</v>
      </c>
      <c r="U92" s="26">
        <v>301.3</v>
      </c>
      <c r="V92" s="26">
        <v>504.6</v>
      </c>
      <c r="W92" s="26">
        <v>538.30000000000007</v>
      </c>
      <c r="X92" s="26">
        <v>603.79999999999995</v>
      </c>
      <c r="Y92" s="26">
        <v>3793.5</v>
      </c>
    </row>
    <row r="93" spans="1:25" x14ac:dyDescent="0.3">
      <c r="A93" s="21" t="s">
        <v>583</v>
      </c>
      <c r="B93" s="26">
        <v>1149.0999999999999</v>
      </c>
      <c r="C93" s="26">
        <v>1702.1</v>
      </c>
      <c r="D93" s="26">
        <v>2143.9</v>
      </c>
      <c r="E93" s="26">
        <v>2173.8000000000002</v>
      </c>
      <c r="F93" s="26">
        <v>1760.7</v>
      </c>
      <c r="G93" s="26">
        <v>2286.1000000000004</v>
      </c>
      <c r="H93" s="26">
        <v>2489.1000000000004</v>
      </c>
      <c r="I93" s="26">
        <v>2211.9999999999995</v>
      </c>
      <c r="J93" s="26">
        <v>1488.6</v>
      </c>
      <c r="K93" s="26">
        <v>17405.400000000001</v>
      </c>
      <c r="O93" s="21" t="s">
        <v>583</v>
      </c>
      <c r="P93" s="26">
        <v>210.4</v>
      </c>
      <c r="Q93" s="26">
        <v>551.10000000000014</v>
      </c>
      <c r="R93" s="26">
        <v>444.8</v>
      </c>
      <c r="S93" s="26">
        <v>532.70000000000005</v>
      </c>
      <c r="T93" s="26">
        <v>284.60000000000002</v>
      </c>
      <c r="U93" s="26">
        <v>490.1</v>
      </c>
      <c r="V93" s="26">
        <v>760.00000000000023</v>
      </c>
      <c r="W93" s="26">
        <v>520.6</v>
      </c>
      <c r="X93" s="26">
        <v>408.50000000000006</v>
      </c>
      <c r="Y93" s="26">
        <v>4202.8000000000011</v>
      </c>
    </row>
    <row r="94" spans="1:25" x14ac:dyDescent="0.3">
      <c r="A94" s="21" t="s">
        <v>584</v>
      </c>
      <c r="B94" s="26">
        <v>1214.4999999999998</v>
      </c>
      <c r="C94" s="26">
        <v>1492.1000000000001</v>
      </c>
      <c r="D94" s="26">
        <v>2381.1999999999998</v>
      </c>
      <c r="E94" s="26">
        <v>2432.7999999999997</v>
      </c>
      <c r="F94" s="26">
        <v>1885.5000000000002</v>
      </c>
      <c r="G94" s="26">
        <v>2142.2000000000003</v>
      </c>
      <c r="H94" s="26">
        <v>2814.2999999999993</v>
      </c>
      <c r="I94" s="26">
        <v>2385.8000000000002</v>
      </c>
      <c r="J94" s="26">
        <v>1811.3</v>
      </c>
      <c r="K94" s="26">
        <v>18559.699999999997</v>
      </c>
      <c r="O94" s="21" t="s">
        <v>584</v>
      </c>
      <c r="P94" s="26">
        <v>227.2</v>
      </c>
      <c r="Q94" s="26">
        <v>589.70000000000005</v>
      </c>
      <c r="R94" s="26">
        <v>630.99999999999989</v>
      </c>
      <c r="S94" s="26">
        <v>484.9</v>
      </c>
      <c r="T94" s="26">
        <v>455.90000000000003</v>
      </c>
      <c r="U94" s="26">
        <v>490.99999999999994</v>
      </c>
      <c r="V94" s="26">
        <v>693</v>
      </c>
      <c r="W94" s="26">
        <v>510.7</v>
      </c>
      <c r="X94" s="26">
        <v>356.79999999999995</v>
      </c>
      <c r="Y94" s="26">
        <v>4440.2</v>
      </c>
    </row>
    <row r="95" spans="1:25" x14ac:dyDescent="0.3">
      <c r="A95" s="21" t="s">
        <v>585</v>
      </c>
      <c r="B95" s="26">
        <v>1440.49</v>
      </c>
      <c r="C95" s="26">
        <v>1246.7999999999997</v>
      </c>
      <c r="D95" s="26">
        <v>2284.4</v>
      </c>
      <c r="E95" s="26">
        <v>2633.4</v>
      </c>
      <c r="F95" s="26">
        <v>2264.4</v>
      </c>
      <c r="G95" s="26">
        <v>2548.7999999999993</v>
      </c>
      <c r="H95" s="26">
        <v>3095.9999999999995</v>
      </c>
      <c r="I95" s="26">
        <v>2068.1999999999998</v>
      </c>
      <c r="J95" s="26">
        <v>1764.4</v>
      </c>
      <c r="K95" s="26">
        <v>19346.89</v>
      </c>
      <c r="O95" s="21" t="s">
        <v>585</v>
      </c>
      <c r="P95" s="26">
        <v>432.59999999999997</v>
      </c>
      <c r="Q95" s="26">
        <v>658.80000000000018</v>
      </c>
      <c r="R95" s="26">
        <v>736.90000000000009</v>
      </c>
      <c r="S95" s="26">
        <v>493.8</v>
      </c>
      <c r="T95" s="26">
        <v>610.39999999999986</v>
      </c>
      <c r="U95" s="26">
        <v>881.1</v>
      </c>
      <c r="V95" s="26">
        <v>1211.8</v>
      </c>
      <c r="W95" s="26">
        <v>773.7</v>
      </c>
      <c r="X95" s="26">
        <v>436.2</v>
      </c>
      <c r="Y95" s="26">
        <v>6235.2999999999993</v>
      </c>
    </row>
    <row r="96" spans="1:25" x14ac:dyDescent="0.3">
      <c r="A96" s="21" t="s">
        <v>586</v>
      </c>
      <c r="B96" s="26">
        <v>1488.8899999999999</v>
      </c>
      <c r="C96" s="26">
        <v>1273.8999999999999</v>
      </c>
      <c r="D96" s="26">
        <v>2300.6000000000004</v>
      </c>
      <c r="E96" s="26">
        <v>2817.7000000000003</v>
      </c>
      <c r="F96" s="26">
        <v>2305.4</v>
      </c>
      <c r="G96" s="26">
        <v>2568.9</v>
      </c>
      <c r="H96" s="26">
        <v>3152.5999999999995</v>
      </c>
      <c r="I96" s="26">
        <v>2531.1999999999994</v>
      </c>
      <c r="J96" s="26">
        <v>1597.4</v>
      </c>
      <c r="K96" s="26">
        <v>20036.59</v>
      </c>
      <c r="O96" s="21" t="s">
        <v>586</v>
      </c>
      <c r="P96" s="26">
        <v>392.5</v>
      </c>
      <c r="Q96" s="26">
        <v>690.69999999999993</v>
      </c>
      <c r="R96" s="26">
        <v>840.30000000000007</v>
      </c>
      <c r="S96" s="26">
        <v>560.6</v>
      </c>
      <c r="T96" s="26">
        <v>540.29999999999995</v>
      </c>
      <c r="U96" s="26">
        <v>575.00000000000011</v>
      </c>
      <c r="V96" s="26">
        <v>1195.9000000000001</v>
      </c>
      <c r="W96" s="26">
        <v>787.1</v>
      </c>
      <c r="X96" s="26">
        <v>458.7</v>
      </c>
      <c r="Y96" s="26">
        <v>6041.0999999999995</v>
      </c>
    </row>
    <row r="97" spans="1:25" x14ac:dyDescent="0.3">
      <c r="A97" s="21" t="s">
        <v>595</v>
      </c>
      <c r="B97" s="26">
        <v>1262.6199999999999</v>
      </c>
      <c r="C97" s="26">
        <v>1039</v>
      </c>
      <c r="D97" s="26">
        <v>1678.2</v>
      </c>
      <c r="E97" s="26">
        <v>1839.9000000000003</v>
      </c>
      <c r="F97" s="26">
        <v>1712.1999999999996</v>
      </c>
      <c r="G97" s="26">
        <v>1789.0000000000005</v>
      </c>
      <c r="H97" s="26">
        <v>2271.8000000000006</v>
      </c>
      <c r="I97" s="26">
        <v>1868.6</v>
      </c>
      <c r="J97" s="26">
        <v>1185.4999999999998</v>
      </c>
      <c r="K97" s="26">
        <v>14646.820000000002</v>
      </c>
      <c r="O97" s="21" t="s">
        <v>587</v>
      </c>
      <c r="P97" s="26">
        <v>108.69999999999999</v>
      </c>
      <c r="Q97" s="26">
        <v>361.2</v>
      </c>
      <c r="R97" s="26">
        <v>536.59999999999991</v>
      </c>
      <c r="S97" s="26">
        <v>269.10000000000002</v>
      </c>
      <c r="T97" s="26">
        <v>236.80000000000004</v>
      </c>
      <c r="U97" s="26">
        <v>469.8</v>
      </c>
      <c r="V97" s="26">
        <v>645.59999999999991</v>
      </c>
      <c r="W97" s="26">
        <v>476.80000000000007</v>
      </c>
      <c r="X97" s="26">
        <v>280.50000000000006</v>
      </c>
      <c r="Y97" s="26">
        <v>3385.1</v>
      </c>
    </row>
    <row r="98" spans="1:25" x14ac:dyDescent="0.3">
      <c r="A98" s="26" t="s">
        <v>572</v>
      </c>
      <c r="B98" s="26">
        <f t="shared" ref="B98:J98" si="5">SUM(B86:B97)</f>
        <v>17694.799999999996</v>
      </c>
      <c r="C98" s="26">
        <f t="shared" si="5"/>
        <v>19006.000000000004</v>
      </c>
      <c r="D98" s="26">
        <f t="shared" si="5"/>
        <v>26154.000000000004</v>
      </c>
      <c r="E98" s="26">
        <f t="shared" si="5"/>
        <v>32440.100000000002</v>
      </c>
      <c r="F98" s="26">
        <f t="shared" si="5"/>
        <v>23267.570000000007</v>
      </c>
      <c r="G98" s="26">
        <f t="shared" si="5"/>
        <v>28594.800000000003</v>
      </c>
      <c r="H98" s="26">
        <f t="shared" si="5"/>
        <v>32064.1</v>
      </c>
      <c r="I98" s="26">
        <f t="shared" si="5"/>
        <v>30924.299999999996</v>
      </c>
      <c r="J98" s="26">
        <f t="shared" si="5"/>
        <v>22189.9</v>
      </c>
      <c r="K98" s="26">
        <f>SUM(K86:K97)</f>
        <v>232335.57000000004</v>
      </c>
      <c r="O98" s="21" t="s">
        <v>572</v>
      </c>
      <c r="P98" s="26">
        <f>SUM(P86:P97)</f>
        <v>3563.1</v>
      </c>
      <c r="Q98" s="26">
        <f t="shared" ref="Q98:X98" si="6">SUM(Q86:Q97)</f>
        <v>7703.4</v>
      </c>
      <c r="R98" s="26">
        <f t="shared" si="6"/>
        <v>7611.1</v>
      </c>
      <c r="S98" s="26">
        <f t="shared" si="6"/>
        <v>4613.2000000000007</v>
      </c>
      <c r="T98" s="26">
        <f t="shared" si="6"/>
        <v>4852.1000000000004</v>
      </c>
      <c r="U98" s="26">
        <f t="shared" si="6"/>
        <v>5030.9000000000005</v>
      </c>
      <c r="V98" s="26">
        <f t="shared" si="6"/>
        <v>8530.3000000000011</v>
      </c>
      <c r="W98" s="26">
        <f t="shared" si="6"/>
        <v>7936.3000000000011</v>
      </c>
      <c r="X98" s="26">
        <f t="shared" si="6"/>
        <v>5182.7</v>
      </c>
      <c r="Y98" s="26">
        <f>SUM(Y86:Y97)</f>
        <v>55023.099999999991</v>
      </c>
    </row>
  </sheetData>
  <mergeCells count="7">
    <mergeCell ref="A44:K44"/>
    <mergeCell ref="A84:K84"/>
    <mergeCell ref="O84:Y84"/>
    <mergeCell ref="O1:R1"/>
    <mergeCell ref="O44:Y44"/>
    <mergeCell ref="A1:K1"/>
    <mergeCell ref="Y1:AI1"/>
  </mergeCells>
  <phoneticPr fontId="7" type="noConversion"/>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4AE2-1F1C-4732-BEBA-6CFA09EE27F8}">
  <sheetPr>
    <tabColor rgb="FFC4BD97"/>
  </sheetPr>
  <dimension ref="A1:F501"/>
  <sheetViews>
    <sheetView workbookViewId="0">
      <pane ySplit="1" topLeftCell="A2" activePane="bottomLeft" state="frozen"/>
      <selection pane="bottomLeft" activeCell="D18" sqref="D18"/>
    </sheetView>
  </sheetViews>
  <sheetFormatPr defaultRowHeight="14.4" x14ac:dyDescent="0.3"/>
  <cols>
    <col min="1" max="1" width="8.6640625" customWidth="1"/>
    <col min="2" max="2" width="16.88671875" bestFit="1" customWidth="1"/>
    <col min="3" max="3" width="16.88671875" customWidth="1"/>
    <col min="4" max="4" width="11.109375" customWidth="1"/>
    <col min="5" max="5" width="14.33203125" customWidth="1"/>
    <col min="14" max="14" width="8.88671875" customWidth="1"/>
  </cols>
  <sheetData>
    <row r="1" spans="1:6" x14ac:dyDescent="0.3">
      <c r="A1" s="22" t="s">
        <v>552</v>
      </c>
      <c r="B1" s="30" t="s">
        <v>4</v>
      </c>
      <c r="C1" s="30" t="s">
        <v>5</v>
      </c>
      <c r="D1" s="23" t="s">
        <v>570</v>
      </c>
      <c r="E1" s="23" t="s">
        <v>571</v>
      </c>
      <c r="F1" s="2" t="s">
        <v>592</v>
      </c>
    </row>
    <row r="2" spans="1:6" x14ac:dyDescent="0.3">
      <c r="A2" s="6" t="s">
        <v>9</v>
      </c>
      <c r="B2" s="3" t="str">
        <f>VLOOKUP($A2,'Additional data'!$A$5:$C$505, 2,FALSE)</f>
        <v>Consultant</v>
      </c>
      <c r="C2" s="3" t="str">
        <f>VLOOKUP($A2,'Additional data'!$A$5:$C$505, 3,FALSE)</f>
        <v>SOC</v>
      </c>
      <c r="D2">
        <f>IFERROR(VLOOKUP($A2,'2024 YTD'!$A$3:$M$252,COLUMN('2024 YTD'!K$3),FALSE),0)</f>
        <v>0</v>
      </c>
      <c r="E2">
        <f>IFERROR(VLOOKUP($A2,'2024 YTD'!$A$3:$Y$252,COLUMN('2024 YTD'!W$3),FALSE),0)</f>
        <v>21.1</v>
      </c>
      <c r="F2">
        <f>SUM(Table4[[#This Row],[billable]:[non-billable]])</f>
        <v>21.1</v>
      </c>
    </row>
    <row r="3" spans="1:6" x14ac:dyDescent="0.3">
      <c r="A3" s="9" t="s">
        <v>14</v>
      </c>
      <c r="B3" s="3" t="str">
        <f>VLOOKUP($A3,'Additional data'!$A$5:$C$505, 2,FALSE)</f>
        <v>Consultant</v>
      </c>
      <c r="C3" s="3" t="str">
        <f>VLOOKUP($A3,'Additional data'!$A$5:$C$505, 3,FALSE)</f>
        <v>TEC</v>
      </c>
      <c r="D3">
        <f>IFERROR(VLOOKUP($A3,'2024 YTD'!$A$3:$M$252,COLUMN('2024 YTD'!K$3),FALSE),0)</f>
        <v>0</v>
      </c>
      <c r="E3">
        <f>IFERROR(VLOOKUP($A3,'2024 YTD'!$A$3:$Y$252,COLUMN('2024 YTD'!W$3),FALSE),0)</f>
        <v>0</v>
      </c>
      <c r="F3">
        <f>SUM(Table4[[#This Row],[billable]:[non-billable]])</f>
        <v>0</v>
      </c>
    </row>
    <row r="4" spans="1:6" x14ac:dyDescent="0.3">
      <c r="A4" s="9" t="s">
        <v>18</v>
      </c>
      <c r="B4" s="3" t="str">
        <f>VLOOKUP($A4,'Additional data'!$A$5:$C$505, 2,FALSE)</f>
        <v>Consultant</v>
      </c>
      <c r="C4" s="3" t="str">
        <f>VLOOKUP($A4,'Additional data'!$A$5:$C$505, 3,FALSE)</f>
        <v>HRC</v>
      </c>
      <c r="D4">
        <f>IFERROR(VLOOKUP($A4,'2024 YTD'!$A$3:$M$252,COLUMN('2024 YTD'!K$3),FALSE),0)</f>
        <v>61.5</v>
      </c>
      <c r="E4">
        <f>IFERROR(VLOOKUP($A4,'2024 YTD'!$A$3:$Y$252,COLUMN('2024 YTD'!W$3),FALSE),0)</f>
        <v>0</v>
      </c>
      <c r="F4">
        <f>SUM(Table4[[#This Row],[billable]:[non-billable]])</f>
        <v>61.5</v>
      </c>
    </row>
    <row r="5" spans="1:6" x14ac:dyDescent="0.3">
      <c r="A5" s="9" t="s">
        <v>22</v>
      </c>
      <c r="B5" s="3" t="str">
        <f>VLOOKUP($A5,'Additional data'!$A$5:$C$505, 2,FALSE)</f>
        <v>Consultant</v>
      </c>
      <c r="C5" s="3" t="str">
        <f>VLOOKUP($A5,'Additional data'!$A$5:$C$505, 3,FALSE)</f>
        <v>FAD</v>
      </c>
      <c r="D5">
        <f>IFERROR(VLOOKUP($A5,'2024 YTD'!$A$3:$M$252,COLUMN('2024 YTD'!K$3),FALSE),0)</f>
        <v>81.599999999999994</v>
      </c>
      <c r="E5">
        <f>IFERROR(VLOOKUP($A5,'2024 YTD'!$A$3:$Y$252,COLUMN('2024 YTD'!W$3),FALSE),0)</f>
        <v>34.5</v>
      </c>
      <c r="F5">
        <f>SUM(Table4[[#This Row],[billable]:[non-billable]])</f>
        <v>116.1</v>
      </c>
    </row>
    <row r="6" spans="1:6" x14ac:dyDescent="0.3">
      <c r="A6" s="9" t="s">
        <v>26</v>
      </c>
      <c r="B6" s="3" t="str">
        <f>VLOOKUP($A6,'Additional data'!$A$5:$C$505, 2,FALSE)</f>
        <v>Consultant</v>
      </c>
      <c r="C6" s="3" t="str">
        <f>VLOOKUP($A6,'Additional data'!$A$5:$C$505, 3,FALSE)</f>
        <v>MSC</v>
      </c>
      <c r="D6">
        <f>IFERROR(VLOOKUP($A6,'2024 YTD'!$A$3:$M$252,COLUMN('2024 YTD'!K$3),FALSE),0)</f>
        <v>0</v>
      </c>
      <c r="E6">
        <f>IFERROR(VLOOKUP($A6,'2024 YTD'!$A$3:$Y$252,COLUMN('2024 YTD'!W$3),FALSE),0)</f>
        <v>0</v>
      </c>
      <c r="F6">
        <f>SUM(Table4[[#This Row],[billable]:[non-billable]])</f>
        <v>0</v>
      </c>
    </row>
    <row r="7" spans="1:6" x14ac:dyDescent="0.3">
      <c r="A7" s="9" t="s">
        <v>30</v>
      </c>
      <c r="B7" s="3" t="str">
        <f>VLOOKUP($A7,'Additional data'!$A$5:$C$505, 2,FALSE)</f>
        <v>Consultant</v>
      </c>
      <c r="C7" s="3" t="str">
        <f>VLOOKUP($A7,'Additional data'!$A$5:$C$505, 3,FALSE)</f>
        <v>SCL</v>
      </c>
      <c r="D7">
        <f>IFERROR(VLOOKUP($A7,'2024 YTD'!$A$3:$M$252,COLUMN('2024 YTD'!K$3),FALSE),0)</f>
        <v>211.2</v>
      </c>
      <c r="E7">
        <f>IFERROR(VLOOKUP($A7,'2024 YTD'!$A$3:$Y$252,COLUMN('2024 YTD'!W$3),FALSE),0)</f>
        <v>50.4</v>
      </c>
      <c r="F7">
        <f>SUM(Table4[[#This Row],[billable]:[non-billable]])</f>
        <v>261.59999999999997</v>
      </c>
    </row>
    <row r="8" spans="1:6" x14ac:dyDescent="0.3">
      <c r="A8" s="9" t="s">
        <v>34</v>
      </c>
      <c r="B8" s="3" t="str">
        <f>VLOOKUP($A8,'Additional data'!$A$5:$C$505, 2,FALSE)</f>
        <v>Consultant</v>
      </c>
      <c r="C8" s="3" t="str">
        <f>VLOOKUP($A8,'Additional data'!$A$5:$C$505, 3,FALSE)</f>
        <v>ESC</v>
      </c>
      <c r="D8">
        <f>IFERROR(VLOOKUP($A8,'2024 YTD'!$A$3:$M$252,COLUMN('2024 YTD'!K$3),FALSE),0)</f>
        <v>128.5</v>
      </c>
      <c r="E8">
        <f>IFERROR(VLOOKUP($A8,'2024 YTD'!$A$3:$Y$252,COLUMN('2024 YTD'!W$3),FALSE),0)</f>
        <v>15.8</v>
      </c>
      <c r="F8">
        <f>SUM(Table4[[#This Row],[billable]:[non-billable]])</f>
        <v>144.30000000000001</v>
      </c>
    </row>
    <row r="9" spans="1:6" x14ac:dyDescent="0.3">
      <c r="A9" s="9" t="s">
        <v>38</v>
      </c>
      <c r="B9" s="3" t="str">
        <f>VLOOKUP($A9,'Additional data'!$A$5:$C$505, 2,FALSE)</f>
        <v>Consultant</v>
      </c>
      <c r="C9" s="3" t="str">
        <f>VLOOKUP($A9,'Additional data'!$A$5:$C$505, 3,FALSE)</f>
        <v>LRC</v>
      </c>
      <c r="D9">
        <f>IFERROR(VLOOKUP($A9,'2024 YTD'!$A$3:$M$252,COLUMN('2024 YTD'!K$3),FALSE),0)</f>
        <v>11.2</v>
      </c>
      <c r="E9">
        <f>IFERROR(VLOOKUP($A9,'2024 YTD'!$A$3:$Y$252,COLUMN('2024 YTD'!W$3),FALSE),0)</f>
        <v>3.8</v>
      </c>
      <c r="F9">
        <f>SUM(Table4[[#This Row],[billable]:[non-billable]])</f>
        <v>15</v>
      </c>
    </row>
    <row r="10" spans="1:6" x14ac:dyDescent="0.3">
      <c r="A10" s="9" t="s">
        <v>42</v>
      </c>
      <c r="B10" s="3" t="str">
        <f>VLOOKUP($A10,'Additional data'!$A$5:$C$505, 2,FALSE)</f>
        <v>Consultant</v>
      </c>
      <c r="C10" s="3" t="str">
        <f>VLOOKUP($A10,'Additional data'!$A$5:$C$505, 3,FALSE)</f>
        <v>HLS</v>
      </c>
      <c r="D10">
        <f>IFERROR(VLOOKUP($A10,'2024 YTD'!$A$3:$M$252,COLUMN('2024 YTD'!K$3),FALSE),0)</f>
        <v>0</v>
      </c>
      <c r="E10">
        <f>IFERROR(VLOOKUP($A10,'2024 YTD'!$A$3:$Y$252,COLUMN('2024 YTD'!W$3),FALSE),0)</f>
        <v>0</v>
      </c>
      <c r="F10">
        <f>SUM(Table4[[#This Row],[billable]:[non-billable]])</f>
        <v>0</v>
      </c>
    </row>
    <row r="11" spans="1:6" x14ac:dyDescent="0.3">
      <c r="A11" s="9" t="s">
        <v>46</v>
      </c>
      <c r="B11" s="3" t="str">
        <f>VLOOKUP($A11,'Additional data'!$A$5:$C$505, 2,FALSE)</f>
        <v>Consultant</v>
      </c>
      <c r="C11" s="3" t="str">
        <f>VLOOKUP($A11,'Additional data'!$A$5:$C$505, 3,FALSE)</f>
        <v>SOC</v>
      </c>
      <c r="D11">
        <f>IFERROR(VLOOKUP($A11,'2024 YTD'!$A$3:$M$252,COLUMN('2024 YTD'!K$3),FALSE),0)</f>
        <v>138.5</v>
      </c>
      <c r="E11">
        <f>IFERROR(VLOOKUP($A11,'2024 YTD'!$A$3:$Y$252,COLUMN('2024 YTD'!W$3),FALSE),0)</f>
        <v>30.9</v>
      </c>
      <c r="F11">
        <f>SUM(Table4[[#This Row],[billable]:[non-billable]])</f>
        <v>169.4</v>
      </c>
    </row>
    <row r="12" spans="1:6" x14ac:dyDescent="0.3">
      <c r="A12" s="9" t="s">
        <v>47</v>
      </c>
      <c r="B12" s="3" t="str">
        <f>VLOOKUP($A12,'Additional data'!$A$5:$C$505, 2,FALSE)</f>
        <v>Consultant</v>
      </c>
      <c r="C12" s="3" t="str">
        <f>VLOOKUP($A12,'Additional data'!$A$5:$C$505, 3,FALSE)</f>
        <v>SOC</v>
      </c>
      <c r="D12">
        <f>IFERROR(VLOOKUP($A12,'2024 YTD'!$A$3:$M$252,COLUMN('2024 YTD'!K$3),FALSE),0)</f>
        <v>172.1</v>
      </c>
      <c r="E12">
        <f>IFERROR(VLOOKUP($A12,'2024 YTD'!$A$3:$Y$252,COLUMN('2024 YTD'!W$3),FALSE),0)</f>
        <v>10.3</v>
      </c>
      <c r="F12">
        <f>SUM(Table4[[#This Row],[billable]:[non-billable]])</f>
        <v>182.4</v>
      </c>
    </row>
    <row r="13" spans="1:6" x14ac:dyDescent="0.3">
      <c r="A13" s="9" t="s">
        <v>48</v>
      </c>
      <c r="B13" s="3" t="str">
        <f>VLOOKUP($A13,'Additional data'!$A$5:$C$505, 2,FALSE)</f>
        <v>Consultant</v>
      </c>
      <c r="C13" s="3" t="str">
        <f>VLOOKUP($A13,'Additional data'!$A$5:$C$505, 3,FALSE)</f>
        <v>TEC</v>
      </c>
      <c r="D13">
        <f>IFERROR(VLOOKUP($A13,'2024 YTD'!$A$3:$M$252,COLUMN('2024 YTD'!K$3),FALSE),0)</f>
        <v>0</v>
      </c>
      <c r="E13">
        <f>IFERROR(VLOOKUP($A13,'2024 YTD'!$A$3:$Y$252,COLUMN('2024 YTD'!W$3),FALSE),0)</f>
        <v>0</v>
      </c>
      <c r="F13">
        <f>SUM(Table4[[#This Row],[billable]:[non-billable]])</f>
        <v>0</v>
      </c>
    </row>
    <row r="14" spans="1:6" x14ac:dyDescent="0.3">
      <c r="A14" s="9" t="s">
        <v>49</v>
      </c>
      <c r="B14" s="3" t="str">
        <f>VLOOKUP($A14,'Additional data'!$A$5:$C$505, 2,FALSE)</f>
        <v>Consultant</v>
      </c>
      <c r="C14" s="3" t="str">
        <f>VLOOKUP($A14,'Additional data'!$A$5:$C$505, 3,FALSE)</f>
        <v>LRC</v>
      </c>
      <c r="D14">
        <f>IFERROR(VLOOKUP($A14,'2024 YTD'!$A$3:$M$252,COLUMN('2024 YTD'!K$3),FALSE),0)</f>
        <v>74.900000000000006</v>
      </c>
      <c r="E14">
        <f>IFERROR(VLOOKUP($A14,'2024 YTD'!$A$3:$Y$252,COLUMN('2024 YTD'!W$3),FALSE),0)</f>
        <v>0</v>
      </c>
      <c r="F14">
        <f>SUM(Table4[[#This Row],[billable]:[non-billable]])</f>
        <v>74.900000000000006</v>
      </c>
    </row>
    <row r="15" spans="1:6" x14ac:dyDescent="0.3">
      <c r="A15" s="9" t="s">
        <v>50</v>
      </c>
      <c r="B15" s="3" t="str">
        <f>VLOOKUP($A15,'Additional data'!$A$5:$C$505, 2,FALSE)</f>
        <v>Consultant</v>
      </c>
      <c r="C15" s="3" t="str">
        <f>VLOOKUP($A15,'Additional data'!$A$5:$C$505, 3,FALSE)</f>
        <v>SOC</v>
      </c>
      <c r="D15">
        <f>IFERROR(VLOOKUP($A15,'2024 YTD'!$A$3:$M$252,COLUMN('2024 YTD'!K$3),FALSE),0)</f>
        <v>0</v>
      </c>
      <c r="E15">
        <f>IFERROR(VLOOKUP($A15,'2024 YTD'!$A$3:$Y$252,COLUMN('2024 YTD'!W$3),FALSE),0)</f>
        <v>0</v>
      </c>
      <c r="F15">
        <f>SUM(Table4[[#This Row],[billable]:[non-billable]])</f>
        <v>0</v>
      </c>
    </row>
    <row r="16" spans="1:6" x14ac:dyDescent="0.3">
      <c r="A16" s="9" t="s">
        <v>51</v>
      </c>
      <c r="B16" s="3" t="str">
        <f>VLOOKUP($A16,'Additional data'!$A$5:$C$505, 2,FALSE)</f>
        <v>Consultant</v>
      </c>
      <c r="C16" s="3" t="str">
        <f>VLOOKUP($A16,'Additional data'!$A$5:$C$505, 3,FALSE)</f>
        <v>FAD</v>
      </c>
      <c r="D16">
        <f>IFERROR(VLOOKUP($A16,'2024 YTD'!$A$3:$M$252,COLUMN('2024 YTD'!K$3),FALSE),0)</f>
        <v>0</v>
      </c>
      <c r="E16">
        <f>IFERROR(VLOOKUP($A16,'2024 YTD'!$A$3:$Y$252,COLUMN('2024 YTD'!W$3),FALSE),0)</f>
        <v>0</v>
      </c>
      <c r="F16">
        <f>SUM(Table4[[#This Row],[billable]:[non-billable]])</f>
        <v>0</v>
      </c>
    </row>
    <row r="17" spans="1:6" x14ac:dyDescent="0.3">
      <c r="A17" s="9" t="s">
        <v>52</v>
      </c>
      <c r="B17" s="3" t="str">
        <f>VLOOKUP($A17,'Additional data'!$A$5:$C$505, 2,FALSE)</f>
        <v>Consultant</v>
      </c>
      <c r="C17" s="3" t="str">
        <f>VLOOKUP($A17,'Additional data'!$A$5:$C$505, 3,FALSE)</f>
        <v>SOC</v>
      </c>
      <c r="D17">
        <f>IFERROR(VLOOKUP($A17,'2024 YTD'!$A$3:$M$252,COLUMN('2024 YTD'!K$3),FALSE),0)</f>
        <v>0</v>
      </c>
      <c r="E17">
        <f>IFERROR(VLOOKUP($A17,'2024 YTD'!$A$3:$Y$252,COLUMN('2024 YTD'!W$3),FALSE),0)</f>
        <v>0</v>
      </c>
      <c r="F17">
        <f>SUM(Table4[[#This Row],[billable]:[non-billable]])</f>
        <v>0</v>
      </c>
    </row>
    <row r="18" spans="1:6" x14ac:dyDescent="0.3">
      <c r="A18" s="9" t="s">
        <v>53</v>
      </c>
      <c r="B18" s="3" t="str">
        <f>VLOOKUP($A18,'Additional data'!$A$5:$C$505, 2,FALSE)</f>
        <v>Consultant</v>
      </c>
      <c r="C18" s="3" t="str">
        <f>VLOOKUP($A18,'Additional data'!$A$5:$C$505, 3,FALSE)</f>
        <v>LRC</v>
      </c>
      <c r="D18">
        <f>IFERROR(VLOOKUP($A18,'2024 YTD'!$A$3:$M$252,COLUMN('2024 YTD'!K$3),FALSE),0)</f>
        <v>68.2</v>
      </c>
      <c r="E18">
        <f>IFERROR(VLOOKUP($A18,'2024 YTD'!$A$3:$Y$252,COLUMN('2024 YTD'!W$3),FALSE),0)</f>
        <v>0</v>
      </c>
      <c r="F18">
        <f>SUM(Table4[[#This Row],[billable]:[non-billable]])</f>
        <v>68.2</v>
      </c>
    </row>
    <row r="19" spans="1:6" x14ac:dyDescent="0.3">
      <c r="A19" s="9" t="s">
        <v>54</v>
      </c>
      <c r="B19" s="3" t="str">
        <f>VLOOKUP($A19,'Additional data'!$A$5:$C$505, 2,FALSE)</f>
        <v>Consultant</v>
      </c>
      <c r="C19" s="3" t="str">
        <f>VLOOKUP($A19,'Additional data'!$A$5:$C$505, 3,FALSE)</f>
        <v>FAD</v>
      </c>
      <c r="D19">
        <f>IFERROR(VLOOKUP($A19,'2024 YTD'!$A$3:$M$252,COLUMN('2024 YTD'!K$3),FALSE),0)</f>
        <v>153.1</v>
      </c>
      <c r="E19">
        <f>IFERROR(VLOOKUP($A19,'2024 YTD'!$A$3:$Y$252,COLUMN('2024 YTD'!W$3),FALSE),0)</f>
        <v>14.9</v>
      </c>
      <c r="F19">
        <f>SUM(Table4[[#This Row],[billable]:[non-billable]])</f>
        <v>168</v>
      </c>
    </row>
    <row r="20" spans="1:6" x14ac:dyDescent="0.3">
      <c r="A20" s="9" t="s">
        <v>55</v>
      </c>
      <c r="B20" s="3" t="str">
        <f>VLOOKUP($A20,'Additional data'!$A$5:$C$505, 2,FALSE)</f>
        <v>Consultant</v>
      </c>
      <c r="C20" s="3" t="str">
        <f>VLOOKUP($A20,'Additional data'!$A$5:$C$505, 3,FALSE)</f>
        <v>TEC</v>
      </c>
      <c r="D20">
        <f>IFERROR(VLOOKUP($A20,'2024 YTD'!$A$3:$M$252,COLUMN('2024 YTD'!K$3),FALSE),0)</f>
        <v>140.80000000000001</v>
      </c>
      <c r="E20">
        <f>IFERROR(VLOOKUP($A20,'2024 YTD'!$A$3:$Y$252,COLUMN('2024 YTD'!W$3),FALSE),0)</f>
        <v>23.1</v>
      </c>
      <c r="F20">
        <f>SUM(Table4[[#This Row],[billable]:[non-billable]])</f>
        <v>163.9</v>
      </c>
    </row>
    <row r="21" spans="1:6" x14ac:dyDescent="0.3">
      <c r="A21" s="9" t="s">
        <v>56</v>
      </c>
      <c r="B21" s="3" t="str">
        <f>VLOOKUP($A21,'Additional data'!$A$5:$C$505, 2,FALSE)</f>
        <v>Consultant</v>
      </c>
      <c r="C21" s="3" t="str">
        <f>VLOOKUP($A21,'Additional data'!$A$5:$C$505, 3,FALSE)</f>
        <v>HLS</v>
      </c>
      <c r="D21">
        <f>IFERROR(VLOOKUP($A21,'2024 YTD'!$A$3:$M$252,COLUMN('2024 YTD'!K$3),FALSE),0)</f>
        <v>122.9</v>
      </c>
      <c r="E21">
        <f>IFERROR(VLOOKUP($A21,'2024 YTD'!$A$3:$Y$252,COLUMN('2024 YTD'!W$3),FALSE),0)</f>
        <v>0</v>
      </c>
      <c r="F21">
        <f>SUM(Table4[[#This Row],[billable]:[non-billable]])</f>
        <v>122.9</v>
      </c>
    </row>
    <row r="22" spans="1:6" x14ac:dyDescent="0.3">
      <c r="A22" s="9" t="s">
        <v>57</v>
      </c>
      <c r="B22" s="3" t="str">
        <f>VLOOKUP($A22,'Additional data'!$A$5:$C$505, 2,FALSE)</f>
        <v>Consultant</v>
      </c>
      <c r="C22" s="3" t="str">
        <f>VLOOKUP($A22,'Additional data'!$A$5:$C$505, 3,FALSE)</f>
        <v>FAD</v>
      </c>
      <c r="D22">
        <f>IFERROR(VLOOKUP($A22,'2024 YTD'!$A$3:$M$252,COLUMN('2024 YTD'!K$3),FALSE),0)</f>
        <v>0</v>
      </c>
      <c r="E22">
        <f>IFERROR(VLOOKUP($A22,'2024 YTD'!$A$3:$Y$252,COLUMN('2024 YTD'!W$3),FALSE),0)</f>
        <v>0</v>
      </c>
      <c r="F22">
        <f>SUM(Table4[[#This Row],[billable]:[non-billable]])</f>
        <v>0</v>
      </c>
    </row>
    <row r="23" spans="1:6" x14ac:dyDescent="0.3">
      <c r="A23" s="9" t="s">
        <v>58</v>
      </c>
      <c r="B23" s="3" t="str">
        <f>VLOOKUP($A23,'Additional data'!$A$5:$C$505, 2,FALSE)</f>
        <v>Consultant</v>
      </c>
      <c r="C23" s="3" t="str">
        <f>VLOOKUP($A23,'Additional data'!$A$5:$C$505, 3,FALSE)</f>
        <v>LRC</v>
      </c>
      <c r="D23">
        <f>IFERROR(VLOOKUP($A23,'2024 YTD'!$A$3:$M$252,COLUMN('2024 YTD'!K$3),FALSE),0)</f>
        <v>0</v>
      </c>
      <c r="E23">
        <f>IFERROR(VLOOKUP($A23,'2024 YTD'!$A$3:$Y$252,COLUMN('2024 YTD'!W$3),FALSE),0)</f>
        <v>0</v>
      </c>
      <c r="F23">
        <f>SUM(Table4[[#This Row],[billable]:[non-billable]])</f>
        <v>0</v>
      </c>
    </row>
    <row r="24" spans="1:6" x14ac:dyDescent="0.3">
      <c r="A24" s="9" t="s">
        <v>59</v>
      </c>
      <c r="B24" s="3" t="str">
        <f>VLOOKUP($A24,'Additional data'!$A$5:$C$505, 2,FALSE)</f>
        <v>Consultant</v>
      </c>
      <c r="C24" s="3" t="str">
        <f>VLOOKUP($A24,'Additional data'!$A$5:$C$505, 3,FALSE)</f>
        <v>HRC</v>
      </c>
      <c r="D24">
        <f>IFERROR(VLOOKUP($A24,'2024 YTD'!$A$3:$M$252,COLUMN('2024 YTD'!K$3),FALSE),0)</f>
        <v>223.4</v>
      </c>
      <c r="E24">
        <f>IFERROR(VLOOKUP($A24,'2024 YTD'!$A$3:$Y$252,COLUMN('2024 YTD'!W$3),FALSE),0)</f>
        <v>13</v>
      </c>
      <c r="F24">
        <f>SUM(Table4[[#This Row],[billable]:[non-billable]])</f>
        <v>236.4</v>
      </c>
    </row>
    <row r="25" spans="1:6" x14ac:dyDescent="0.3">
      <c r="A25" s="9" t="s">
        <v>60</v>
      </c>
      <c r="B25" s="3" t="str">
        <f>VLOOKUP($A25,'Additional data'!$A$5:$C$505, 2,FALSE)</f>
        <v>Consultant</v>
      </c>
      <c r="C25" s="3" t="str">
        <f>VLOOKUP($A25,'Additional data'!$A$5:$C$505, 3,FALSE)</f>
        <v>HLS</v>
      </c>
      <c r="D25">
        <f>IFERROR(VLOOKUP($A25,'2024 YTD'!$A$3:$M$252,COLUMN('2024 YTD'!K$3),FALSE),0)</f>
        <v>0</v>
      </c>
      <c r="E25">
        <f>IFERROR(VLOOKUP($A25,'2024 YTD'!$A$3:$Y$252,COLUMN('2024 YTD'!W$3),FALSE),0)</f>
        <v>0</v>
      </c>
      <c r="F25">
        <f>SUM(Table4[[#This Row],[billable]:[non-billable]])</f>
        <v>0</v>
      </c>
    </row>
    <row r="26" spans="1:6" x14ac:dyDescent="0.3">
      <c r="A26" s="9" t="s">
        <v>61</v>
      </c>
      <c r="B26" s="3" t="str">
        <f>VLOOKUP($A26,'Additional data'!$A$5:$C$505, 2,FALSE)</f>
        <v>Consultant</v>
      </c>
      <c r="C26" s="3" t="str">
        <f>VLOOKUP($A26,'Additional data'!$A$5:$C$505, 3,FALSE)</f>
        <v>SCL</v>
      </c>
      <c r="D26">
        <f>IFERROR(VLOOKUP($A26,'2024 YTD'!$A$3:$M$252,COLUMN('2024 YTD'!K$3),FALSE),0)</f>
        <v>0</v>
      </c>
      <c r="E26">
        <f>IFERROR(VLOOKUP($A26,'2024 YTD'!$A$3:$Y$252,COLUMN('2024 YTD'!W$3),FALSE),0)</f>
        <v>0</v>
      </c>
      <c r="F26">
        <f>SUM(Table4[[#This Row],[billable]:[non-billable]])</f>
        <v>0</v>
      </c>
    </row>
    <row r="27" spans="1:6" x14ac:dyDescent="0.3">
      <c r="A27" s="9" t="s">
        <v>62</v>
      </c>
      <c r="B27" s="3" t="str">
        <f>VLOOKUP($A27,'Additional data'!$A$5:$C$505, 2,FALSE)</f>
        <v>Consultant</v>
      </c>
      <c r="C27" s="3" t="str">
        <f>VLOOKUP($A27,'Additional data'!$A$5:$C$505, 3,FALSE)</f>
        <v>MSC</v>
      </c>
      <c r="D27">
        <f>IFERROR(VLOOKUP($A27,'2024 YTD'!$A$3:$M$252,COLUMN('2024 YTD'!K$3),FALSE),0)</f>
        <v>175.4</v>
      </c>
      <c r="E27">
        <f>IFERROR(VLOOKUP($A27,'2024 YTD'!$A$3:$Y$252,COLUMN('2024 YTD'!W$3),FALSE),0)</f>
        <v>1.7</v>
      </c>
      <c r="F27">
        <f>SUM(Table4[[#This Row],[billable]:[non-billable]])</f>
        <v>177.1</v>
      </c>
    </row>
    <row r="28" spans="1:6" x14ac:dyDescent="0.3">
      <c r="A28" s="9" t="s">
        <v>63</v>
      </c>
      <c r="B28" s="3" t="str">
        <f>VLOOKUP($A28,'Additional data'!$A$5:$C$505, 2,FALSE)</f>
        <v>Consultant</v>
      </c>
      <c r="C28" s="3" t="str">
        <f>VLOOKUP($A28,'Additional data'!$A$5:$C$505, 3,FALSE)</f>
        <v>TEC</v>
      </c>
      <c r="D28">
        <f>IFERROR(VLOOKUP($A28,'2024 YTD'!$A$3:$M$252,COLUMN('2024 YTD'!K$3),FALSE),0)</f>
        <v>0</v>
      </c>
      <c r="E28">
        <f>IFERROR(VLOOKUP($A28,'2024 YTD'!$A$3:$Y$252,COLUMN('2024 YTD'!W$3),FALSE),0)</f>
        <v>0</v>
      </c>
      <c r="F28">
        <f>SUM(Table4[[#This Row],[billable]:[non-billable]])</f>
        <v>0</v>
      </c>
    </row>
    <row r="29" spans="1:6" x14ac:dyDescent="0.3">
      <c r="A29" s="9" t="s">
        <v>64</v>
      </c>
      <c r="B29" s="3" t="str">
        <f>VLOOKUP($A29,'Additional data'!$A$5:$C$505, 2,FALSE)</f>
        <v>Consultant</v>
      </c>
      <c r="C29" s="3" t="str">
        <f>VLOOKUP($A29,'Additional data'!$A$5:$C$505, 3,FALSE)</f>
        <v>SOC</v>
      </c>
      <c r="D29">
        <f>IFERROR(VLOOKUP($A29,'2024 YTD'!$A$3:$M$252,COLUMN('2024 YTD'!K$3),FALSE),0)</f>
        <v>0</v>
      </c>
      <c r="E29">
        <f>IFERROR(VLOOKUP($A29,'2024 YTD'!$A$3:$Y$252,COLUMN('2024 YTD'!W$3),FALSE),0)</f>
        <v>0</v>
      </c>
      <c r="F29">
        <f>SUM(Table4[[#This Row],[billable]:[non-billable]])</f>
        <v>0</v>
      </c>
    </row>
    <row r="30" spans="1:6" x14ac:dyDescent="0.3">
      <c r="A30" s="9" t="s">
        <v>65</v>
      </c>
      <c r="B30" s="3" t="str">
        <f>VLOOKUP($A30,'Additional data'!$A$5:$C$505, 2,FALSE)</f>
        <v>Consultant</v>
      </c>
      <c r="C30" s="3" t="str">
        <f>VLOOKUP($A30,'Additional data'!$A$5:$C$505, 3,FALSE)</f>
        <v>SOC</v>
      </c>
      <c r="D30">
        <f>IFERROR(VLOOKUP($A30,'2024 YTD'!$A$3:$M$252,COLUMN('2024 YTD'!K$3),FALSE),0)</f>
        <v>51.4</v>
      </c>
      <c r="E30">
        <f>IFERROR(VLOOKUP($A30,'2024 YTD'!$A$3:$Y$252,COLUMN('2024 YTD'!W$3),FALSE),0)</f>
        <v>0</v>
      </c>
      <c r="F30">
        <f>SUM(Table4[[#This Row],[billable]:[non-billable]])</f>
        <v>51.4</v>
      </c>
    </row>
    <row r="31" spans="1:6" x14ac:dyDescent="0.3">
      <c r="A31" s="9" t="s">
        <v>66</v>
      </c>
      <c r="B31" s="3" t="str">
        <f>VLOOKUP($A31,'Additional data'!$A$5:$C$505, 2,FALSE)</f>
        <v>Consultant</v>
      </c>
      <c r="C31" s="3" t="str">
        <f>VLOOKUP($A31,'Additional data'!$A$5:$C$505, 3,FALSE)</f>
        <v>MSC</v>
      </c>
      <c r="D31">
        <f>IFERROR(VLOOKUP($A31,'2024 YTD'!$A$3:$M$252,COLUMN('2024 YTD'!K$3),FALSE),0)</f>
        <v>67</v>
      </c>
      <c r="E31">
        <f>IFERROR(VLOOKUP($A31,'2024 YTD'!$A$3:$Y$252,COLUMN('2024 YTD'!W$3),FALSE),0)</f>
        <v>45.1</v>
      </c>
      <c r="F31">
        <f>SUM(Table4[[#This Row],[billable]:[non-billable]])</f>
        <v>112.1</v>
      </c>
    </row>
    <row r="32" spans="1:6" x14ac:dyDescent="0.3">
      <c r="A32" s="9" t="s">
        <v>67</v>
      </c>
      <c r="B32" s="3" t="str">
        <f>VLOOKUP($A32,'Additional data'!$A$5:$C$505, 2,FALSE)</f>
        <v>Consultant</v>
      </c>
      <c r="C32" s="3" t="str">
        <f>VLOOKUP($A32,'Additional data'!$A$5:$C$505, 3,FALSE)</f>
        <v>HRC</v>
      </c>
      <c r="D32">
        <f>IFERROR(VLOOKUP($A32,'2024 YTD'!$A$3:$M$252,COLUMN('2024 YTD'!K$3),FALSE),0)</f>
        <v>93.8</v>
      </c>
      <c r="E32">
        <f>IFERROR(VLOOKUP($A32,'2024 YTD'!$A$3:$Y$252,COLUMN('2024 YTD'!W$3),FALSE),0)</f>
        <v>0.3</v>
      </c>
      <c r="F32">
        <f>SUM(Table4[[#This Row],[billable]:[non-billable]])</f>
        <v>94.1</v>
      </c>
    </row>
    <row r="33" spans="1:6" x14ac:dyDescent="0.3">
      <c r="A33" s="9" t="s">
        <v>68</v>
      </c>
      <c r="B33" s="3" t="str">
        <f>VLOOKUP($A33,'Additional data'!$A$5:$C$505, 2,FALSE)</f>
        <v>Consultant</v>
      </c>
      <c r="C33" s="3" t="str">
        <f>VLOOKUP($A33,'Additional data'!$A$5:$C$505, 3,FALSE)</f>
        <v>MSC</v>
      </c>
      <c r="D33">
        <f>IFERROR(VLOOKUP($A33,'2024 YTD'!$A$3:$M$252,COLUMN('2024 YTD'!K$3),FALSE),0)</f>
        <v>193.3</v>
      </c>
      <c r="E33">
        <f>IFERROR(VLOOKUP($A33,'2024 YTD'!$A$3:$Y$252,COLUMN('2024 YTD'!W$3),FALSE),0)</f>
        <v>25.7</v>
      </c>
      <c r="F33">
        <f>SUM(Table4[[#This Row],[billable]:[non-billable]])</f>
        <v>219</v>
      </c>
    </row>
    <row r="34" spans="1:6" x14ac:dyDescent="0.3">
      <c r="A34" s="9" t="s">
        <v>69</v>
      </c>
      <c r="B34" s="3" t="str">
        <f>VLOOKUP($A34,'Additional data'!$A$5:$C$505, 2,FALSE)</f>
        <v>Consultant</v>
      </c>
      <c r="C34" s="3" t="str">
        <f>VLOOKUP($A34,'Additional data'!$A$5:$C$505, 3,FALSE)</f>
        <v>MSC</v>
      </c>
      <c r="D34">
        <f>IFERROR(VLOOKUP($A34,'2024 YTD'!$A$3:$M$252,COLUMN('2024 YTD'!K$3),FALSE),0)</f>
        <v>0</v>
      </c>
      <c r="E34">
        <f>IFERROR(VLOOKUP($A34,'2024 YTD'!$A$3:$Y$252,COLUMN('2024 YTD'!W$3),FALSE),0)</f>
        <v>0</v>
      </c>
      <c r="F34">
        <f>SUM(Table4[[#This Row],[billable]:[non-billable]])</f>
        <v>0</v>
      </c>
    </row>
    <row r="35" spans="1:6" x14ac:dyDescent="0.3">
      <c r="A35" s="9" t="s">
        <v>70</v>
      </c>
      <c r="B35" s="3" t="str">
        <f>VLOOKUP($A35,'Additional data'!$A$5:$C$505, 2,FALSE)</f>
        <v>Consultant</v>
      </c>
      <c r="C35" s="3" t="str">
        <f>VLOOKUP($A35,'Additional data'!$A$5:$C$505, 3,FALSE)</f>
        <v>HLS</v>
      </c>
      <c r="D35">
        <f>IFERROR(VLOOKUP($A35,'2024 YTD'!$A$3:$M$252,COLUMN('2024 YTD'!K$3),FALSE),0)</f>
        <v>191</v>
      </c>
      <c r="E35">
        <f>IFERROR(VLOOKUP($A35,'2024 YTD'!$A$3:$Y$252,COLUMN('2024 YTD'!W$3),FALSE),0)</f>
        <v>8.4</v>
      </c>
      <c r="F35">
        <f>SUM(Table4[[#This Row],[billable]:[non-billable]])</f>
        <v>199.4</v>
      </c>
    </row>
    <row r="36" spans="1:6" x14ac:dyDescent="0.3">
      <c r="A36" s="9" t="s">
        <v>71</v>
      </c>
      <c r="B36" s="3" t="str">
        <f>VLOOKUP($A36,'Additional data'!$A$5:$C$505, 2,FALSE)</f>
        <v>Consultant</v>
      </c>
      <c r="C36" s="3" t="str">
        <f>VLOOKUP($A36,'Additional data'!$A$5:$C$505, 3,FALSE)</f>
        <v>LRC</v>
      </c>
      <c r="D36">
        <f>IFERROR(VLOOKUP($A36,'2024 YTD'!$A$3:$M$252,COLUMN('2024 YTD'!K$3),FALSE),0)</f>
        <v>0</v>
      </c>
      <c r="E36">
        <f>IFERROR(VLOOKUP($A36,'2024 YTD'!$A$3:$Y$252,COLUMN('2024 YTD'!W$3),FALSE),0)</f>
        <v>0</v>
      </c>
      <c r="F36">
        <f>SUM(Table4[[#This Row],[billable]:[non-billable]])</f>
        <v>0</v>
      </c>
    </row>
    <row r="37" spans="1:6" x14ac:dyDescent="0.3">
      <c r="A37" s="9" t="s">
        <v>72</v>
      </c>
      <c r="B37" s="3" t="str">
        <f>VLOOKUP($A37,'Additional data'!$A$5:$C$505, 2,FALSE)</f>
        <v>Consultant</v>
      </c>
      <c r="C37" s="3" t="str">
        <f>VLOOKUP($A37,'Additional data'!$A$5:$C$505, 3,FALSE)</f>
        <v>HRC</v>
      </c>
      <c r="D37">
        <f>IFERROR(VLOOKUP($A37,'2024 YTD'!$A$3:$M$252,COLUMN('2024 YTD'!K$3),FALSE),0)</f>
        <v>139.69999999999999</v>
      </c>
      <c r="E37">
        <f>IFERROR(VLOOKUP($A37,'2024 YTD'!$A$3:$Y$252,COLUMN('2024 YTD'!W$3),FALSE),0)</f>
        <v>50.3</v>
      </c>
      <c r="F37">
        <f>SUM(Table4[[#This Row],[billable]:[non-billable]])</f>
        <v>190</v>
      </c>
    </row>
    <row r="38" spans="1:6" x14ac:dyDescent="0.3">
      <c r="A38" s="9" t="s">
        <v>73</v>
      </c>
      <c r="B38" s="3" t="str">
        <f>VLOOKUP($A38,'Additional data'!$A$5:$C$505, 2,FALSE)</f>
        <v>Consultant</v>
      </c>
      <c r="C38" s="3" t="str">
        <f>VLOOKUP($A38,'Additional data'!$A$5:$C$505, 3,FALSE)</f>
        <v>HLS</v>
      </c>
      <c r="D38">
        <f>IFERROR(VLOOKUP($A38,'2024 YTD'!$A$3:$M$252,COLUMN('2024 YTD'!K$3),FALSE),0)</f>
        <v>0</v>
      </c>
      <c r="E38">
        <f>IFERROR(VLOOKUP($A38,'2024 YTD'!$A$3:$Y$252,COLUMN('2024 YTD'!W$3),FALSE),0)</f>
        <v>0</v>
      </c>
      <c r="F38">
        <f>SUM(Table4[[#This Row],[billable]:[non-billable]])</f>
        <v>0</v>
      </c>
    </row>
    <row r="39" spans="1:6" x14ac:dyDescent="0.3">
      <c r="A39" s="9" t="s">
        <v>74</v>
      </c>
      <c r="B39" s="3" t="str">
        <f>VLOOKUP($A39,'Additional data'!$A$5:$C$505, 2,FALSE)</f>
        <v>Consultant</v>
      </c>
      <c r="C39" s="3" t="str">
        <f>VLOOKUP($A39,'Additional data'!$A$5:$C$505, 3,FALSE)</f>
        <v>MSC</v>
      </c>
      <c r="D39">
        <f>IFERROR(VLOOKUP($A39,'2024 YTD'!$A$3:$M$252,COLUMN('2024 YTD'!K$3),FALSE),0)</f>
        <v>121.8</v>
      </c>
      <c r="E39">
        <f>IFERROR(VLOOKUP($A39,'2024 YTD'!$A$3:$Y$252,COLUMN('2024 YTD'!W$3),FALSE),0)</f>
        <v>0.4</v>
      </c>
      <c r="F39">
        <f>SUM(Table4[[#This Row],[billable]:[non-billable]])</f>
        <v>122.2</v>
      </c>
    </row>
    <row r="40" spans="1:6" x14ac:dyDescent="0.3">
      <c r="A40" s="9" t="s">
        <v>75</v>
      </c>
      <c r="B40" s="3" t="str">
        <f>VLOOKUP($A40,'Additional data'!$A$5:$C$505, 2,FALSE)</f>
        <v>Consultant</v>
      </c>
      <c r="C40" s="3" t="str">
        <f>VLOOKUP($A40,'Additional data'!$A$5:$C$505, 3,FALSE)</f>
        <v>MSC</v>
      </c>
      <c r="D40">
        <f>IFERROR(VLOOKUP($A40,'2024 YTD'!$A$3:$M$252,COLUMN('2024 YTD'!K$3),FALSE),0)</f>
        <v>255.8</v>
      </c>
      <c r="E40">
        <f>IFERROR(VLOOKUP($A40,'2024 YTD'!$A$3:$Y$252,COLUMN('2024 YTD'!W$3),FALSE),0)</f>
        <v>7.5</v>
      </c>
      <c r="F40">
        <f>SUM(Table4[[#This Row],[billable]:[non-billable]])</f>
        <v>263.3</v>
      </c>
    </row>
    <row r="41" spans="1:6" x14ac:dyDescent="0.3">
      <c r="A41" s="9" t="s">
        <v>76</v>
      </c>
      <c r="B41" s="3" t="str">
        <f>VLOOKUP($A41,'Additional data'!$A$5:$C$505, 2,FALSE)</f>
        <v>Consultant</v>
      </c>
      <c r="C41" s="3" t="str">
        <f>VLOOKUP($A41,'Additional data'!$A$5:$C$505, 3,FALSE)</f>
        <v>FAD</v>
      </c>
      <c r="D41">
        <f>IFERROR(VLOOKUP($A41,'2024 YTD'!$A$3:$M$252,COLUMN('2024 YTD'!K$3),FALSE),0)</f>
        <v>0</v>
      </c>
      <c r="E41">
        <f>IFERROR(VLOOKUP($A41,'2024 YTD'!$A$3:$Y$252,COLUMN('2024 YTD'!W$3),FALSE),0)</f>
        <v>0</v>
      </c>
      <c r="F41">
        <f>SUM(Table4[[#This Row],[billable]:[non-billable]])</f>
        <v>0</v>
      </c>
    </row>
    <row r="42" spans="1:6" x14ac:dyDescent="0.3">
      <c r="A42" s="9" t="s">
        <v>77</v>
      </c>
      <c r="B42" s="3" t="str">
        <f>VLOOKUP($A42,'Additional data'!$A$5:$C$505, 2,FALSE)</f>
        <v>Consultant</v>
      </c>
      <c r="C42" s="3" t="str">
        <f>VLOOKUP($A42,'Additional data'!$A$5:$C$505, 3,FALSE)</f>
        <v>HRC</v>
      </c>
      <c r="D42">
        <f>IFERROR(VLOOKUP($A42,'2024 YTD'!$A$3:$M$252,COLUMN('2024 YTD'!K$3),FALSE),0)</f>
        <v>0</v>
      </c>
      <c r="E42">
        <f>IFERROR(VLOOKUP($A42,'2024 YTD'!$A$3:$Y$252,COLUMN('2024 YTD'!W$3),FALSE),0)</f>
        <v>0</v>
      </c>
      <c r="F42">
        <f>SUM(Table4[[#This Row],[billable]:[non-billable]])</f>
        <v>0</v>
      </c>
    </row>
    <row r="43" spans="1:6" x14ac:dyDescent="0.3">
      <c r="A43" s="9" t="s">
        <v>78</v>
      </c>
      <c r="B43" s="3" t="str">
        <f>VLOOKUP($A43,'Additional data'!$A$5:$C$505, 2,FALSE)</f>
        <v>Consultant</v>
      </c>
      <c r="C43" s="3" t="str">
        <f>VLOOKUP($A43,'Additional data'!$A$5:$C$505, 3,FALSE)</f>
        <v>ESC</v>
      </c>
      <c r="D43">
        <f>IFERROR(VLOOKUP($A43,'2024 YTD'!$A$3:$M$252,COLUMN('2024 YTD'!K$3),FALSE),0)</f>
        <v>91.6</v>
      </c>
      <c r="E43">
        <f>IFERROR(VLOOKUP($A43,'2024 YTD'!$A$3:$Y$252,COLUMN('2024 YTD'!W$3),FALSE),0)</f>
        <v>38.6</v>
      </c>
      <c r="F43">
        <f>SUM(Table4[[#This Row],[billable]:[non-billable]])</f>
        <v>130.19999999999999</v>
      </c>
    </row>
    <row r="44" spans="1:6" x14ac:dyDescent="0.3">
      <c r="A44" s="9" t="s">
        <v>79</v>
      </c>
      <c r="B44" s="3" t="str">
        <f>VLOOKUP($A44,'Additional data'!$A$5:$C$505, 2,FALSE)</f>
        <v>Consultant</v>
      </c>
      <c r="C44" s="3" t="str">
        <f>VLOOKUP($A44,'Additional data'!$A$5:$C$505, 3,FALSE)</f>
        <v>SOC</v>
      </c>
      <c r="D44">
        <f>IFERROR(VLOOKUP($A44,'2024 YTD'!$A$3:$M$252,COLUMN('2024 YTD'!K$3),FALSE),0)</f>
        <v>159.80000000000001</v>
      </c>
      <c r="E44">
        <f>IFERROR(VLOOKUP($A44,'2024 YTD'!$A$3:$Y$252,COLUMN('2024 YTD'!W$3),FALSE),0)</f>
        <v>23.8</v>
      </c>
      <c r="F44">
        <f>SUM(Table4[[#This Row],[billable]:[non-billable]])</f>
        <v>183.60000000000002</v>
      </c>
    </row>
    <row r="45" spans="1:6" x14ac:dyDescent="0.3">
      <c r="A45" s="9" t="s">
        <v>80</v>
      </c>
      <c r="B45" s="3" t="str">
        <f>VLOOKUP($A45,'Additional data'!$A$5:$C$505, 2,FALSE)</f>
        <v>Consultant</v>
      </c>
      <c r="C45" s="3" t="str">
        <f>VLOOKUP($A45,'Additional data'!$A$5:$C$505, 3,FALSE)</f>
        <v>MSC</v>
      </c>
      <c r="D45">
        <f>IFERROR(VLOOKUP($A45,'2024 YTD'!$A$3:$M$252,COLUMN('2024 YTD'!K$3),FALSE),0)</f>
        <v>0</v>
      </c>
      <c r="E45">
        <f>IFERROR(VLOOKUP($A45,'2024 YTD'!$A$3:$Y$252,COLUMN('2024 YTD'!W$3),FALSE),0)</f>
        <v>0</v>
      </c>
      <c r="F45">
        <f>SUM(Table4[[#This Row],[billable]:[non-billable]])</f>
        <v>0</v>
      </c>
    </row>
    <row r="46" spans="1:6" x14ac:dyDescent="0.3">
      <c r="A46" s="9" t="s">
        <v>81</v>
      </c>
      <c r="B46" s="3" t="str">
        <f>VLOOKUP($A46,'Additional data'!$A$5:$C$505, 2,FALSE)</f>
        <v>Consultant</v>
      </c>
      <c r="C46" s="3" t="str">
        <f>VLOOKUP($A46,'Additional data'!$A$5:$C$505, 3,FALSE)</f>
        <v>SOC</v>
      </c>
      <c r="D46">
        <f>IFERROR(VLOOKUP($A46,'2024 YTD'!$A$3:$M$252,COLUMN('2024 YTD'!K$3),FALSE),0)</f>
        <v>0</v>
      </c>
      <c r="E46">
        <f>IFERROR(VLOOKUP($A46,'2024 YTD'!$A$3:$Y$252,COLUMN('2024 YTD'!W$3),FALSE),0)</f>
        <v>0</v>
      </c>
      <c r="F46">
        <f>SUM(Table4[[#This Row],[billable]:[non-billable]])</f>
        <v>0</v>
      </c>
    </row>
    <row r="47" spans="1:6" x14ac:dyDescent="0.3">
      <c r="A47" s="9" t="s">
        <v>82</v>
      </c>
      <c r="B47" s="3" t="str">
        <f>VLOOKUP($A47,'Additional data'!$A$5:$C$505, 2,FALSE)</f>
        <v>Consultant</v>
      </c>
      <c r="C47" s="3" t="str">
        <f>VLOOKUP($A47,'Additional data'!$A$5:$C$505, 3,FALSE)</f>
        <v>HRC</v>
      </c>
      <c r="D47">
        <f>IFERROR(VLOOKUP($A47,'2024 YTD'!$A$3:$M$252,COLUMN('2024 YTD'!K$3),FALSE),0)</f>
        <v>122.9</v>
      </c>
      <c r="E47">
        <f>IFERROR(VLOOKUP($A47,'2024 YTD'!$A$3:$Y$252,COLUMN('2024 YTD'!W$3),FALSE),0)</f>
        <v>4.3</v>
      </c>
      <c r="F47">
        <f>SUM(Table4[[#This Row],[billable]:[non-billable]])</f>
        <v>127.2</v>
      </c>
    </row>
    <row r="48" spans="1:6" x14ac:dyDescent="0.3">
      <c r="A48" s="9" t="s">
        <v>83</v>
      </c>
      <c r="B48" s="3" t="str">
        <f>VLOOKUP($A48,'Additional data'!$A$5:$C$505, 2,FALSE)</f>
        <v>Consultant</v>
      </c>
      <c r="C48" s="3" t="str">
        <f>VLOOKUP($A48,'Additional data'!$A$5:$C$505, 3,FALSE)</f>
        <v>LRC</v>
      </c>
      <c r="D48">
        <f>IFERROR(VLOOKUP($A48,'2024 YTD'!$A$3:$M$252,COLUMN('2024 YTD'!K$3),FALSE),0)</f>
        <v>110.6</v>
      </c>
      <c r="E48">
        <f>IFERROR(VLOOKUP($A48,'2024 YTD'!$A$3:$Y$252,COLUMN('2024 YTD'!W$3),FALSE),0)</f>
        <v>21.9</v>
      </c>
      <c r="F48">
        <f>SUM(Table4[[#This Row],[billable]:[non-billable]])</f>
        <v>132.5</v>
      </c>
    </row>
    <row r="49" spans="1:6" x14ac:dyDescent="0.3">
      <c r="A49" s="9" t="s">
        <v>84</v>
      </c>
      <c r="B49" s="3" t="str">
        <f>VLOOKUP($A49,'Additional data'!$A$5:$C$505, 2,FALSE)</f>
        <v>Consultant</v>
      </c>
      <c r="C49" s="3" t="str">
        <f>VLOOKUP($A49,'Additional data'!$A$5:$C$505, 3,FALSE)</f>
        <v>TEC</v>
      </c>
      <c r="D49">
        <f>IFERROR(VLOOKUP($A49,'2024 YTD'!$A$3:$M$252,COLUMN('2024 YTD'!K$3),FALSE),0)</f>
        <v>0</v>
      </c>
      <c r="E49">
        <f>IFERROR(VLOOKUP($A49,'2024 YTD'!$A$3:$Y$252,COLUMN('2024 YTD'!W$3),FALSE),0)</f>
        <v>0</v>
      </c>
      <c r="F49">
        <f>SUM(Table4[[#This Row],[billable]:[non-billable]])</f>
        <v>0</v>
      </c>
    </row>
    <row r="50" spans="1:6" x14ac:dyDescent="0.3">
      <c r="A50" s="9" t="s">
        <v>85</v>
      </c>
      <c r="B50" s="3" t="str">
        <f>VLOOKUP($A50,'Additional data'!$A$5:$C$505, 2,FALSE)</f>
        <v>Consultant</v>
      </c>
      <c r="C50" s="3" t="str">
        <f>VLOOKUP($A50,'Additional data'!$A$5:$C$505, 3,FALSE)</f>
        <v>ESC</v>
      </c>
      <c r="D50">
        <f>IFERROR(VLOOKUP($A50,'2024 YTD'!$A$3:$M$252,COLUMN('2024 YTD'!K$3),FALSE),0)</f>
        <v>0</v>
      </c>
      <c r="E50">
        <f>IFERROR(VLOOKUP($A50,'2024 YTD'!$A$3:$Y$252,COLUMN('2024 YTD'!W$3),FALSE),0)</f>
        <v>0</v>
      </c>
      <c r="F50">
        <f>SUM(Table4[[#This Row],[billable]:[non-billable]])</f>
        <v>0</v>
      </c>
    </row>
    <row r="51" spans="1:6" x14ac:dyDescent="0.3">
      <c r="A51" s="9" t="s">
        <v>86</v>
      </c>
      <c r="B51" s="3" t="str">
        <f>VLOOKUP($A51,'Additional data'!$A$5:$C$505, 2,FALSE)</f>
        <v>Consultant</v>
      </c>
      <c r="C51" s="3" t="str">
        <f>VLOOKUP($A51,'Additional data'!$A$5:$C$505, 3,FALSE)</f>
        <v>HRC</v>
      </c>
      <c r="D51">
        <f>IFERROR(VLOOKUP($A51,'2024 YTD'!$A$3:$M$252,COLUMN('2024 YTD'!K$3),FALSE),0)</f>
        <v>0</v>
      </c>
      <c r="E51">
        <f>IFERROR(VLOOKUP($A51,'2024 YTD'!$A$3:$Y$252,COLUMN('2024 YTD'!W$3),FALSE),0)</f>
        <v>0</v>
      </c>
      <c r="F51">
        <f>SUM(Table4[[#This Row],[billable]:[non-billable]])</f>
        <v>0</v>
      </c>
    </row>
    <row r="52" spans="1:6" x14ac:dyDescent="0.3">
      <c r="A52" s="9" t="s">
        <v>87</v>
      </c>
      <c r="B52" s="3" t="str">
        <f>VLOOKUP($A52,'Additional data'!$A$5:$C$505, 2,FALSE)</f>
        <v>Consultant</v>
      </c>
      <c r="C52" s="3" t="str">
        <f>VLOOKUP($A52,'Additional data'!$A$5:$C$505, 3,FALSE)</f>
        <v>HLS</v>
      </c>
      <c r="D52">
        <f>IFERROR(VLOOKUP($A52,'2024 YTD'!$A$3:$M$252,COLUMN('2024 YTD'!K$3),FALSE),0)</f>
        <v>0</v>
      </c>
      <c r="E52">
        <f>IFERROR(VLOOKUP($A52,'2024 YTD'!$A$3:$Y$252,COLUMN('2024 YTD'!W$3),FALSE),0)</f>
        <v>0</v>
      </c>
      <c r="F52">
        <f>SUM(Table4[[#This Row],[billable]:[non-billable]])</f>
        <v>0</v>
      </c>
    </row>
    <row r="53" spans="1:6" x14ac:dyDescent="0.3">
      <c r="A53" s="9" t="s">
        <v>88</v>
      </c>
      <c r="B53" s="3" t="str">
        <f>VLOOKUP($A53,'Additional data'!$A$5:$C$505, 2,FALSE)</f>
        <v>Consultant</v>
      </c>
      <c r="C53" s="3" t="str">
        <f>VLOOKUP($A53,'Additional data'!$A$5:$C$505, 3,FALSE)</f>
        <v>FAD</v>
      </c>
      <c r="D53">
        <f>IFERROR(VLOOKUP($A53,'2024 YTD'!$A$3:$M$252,COLUMN('2024 YTD'!K$3),FALSE),0)</f>
        <v>42.5</v>
      </c>
      <c r="E53">
        <f>IFERROR(VLOOKUP($A53,'2024 YTD'!$A$3:$Y$252,COLUMN('2024 YTD'!W$3),FALSE),0)</f>
        <v>1.9</v>
      </c>
      <c r="F53">
        <f>SUM(Table4[[#This Row],[billable]:[non-billable]])</f>
        <v>44.4</v>
      </c>
    </row>
    <row r="54" spans="1:6" x14ac:dyDescent="0.3">
      <c r="A54" s="9" t="s">
        <v>89</v>
      </c>
      <c r="B54" s="3" t="str">
        <f>VLOOKUP($A54,'Additional data'!$A$5:$C$505, 2,FALSE)</f>
        <v>Consultant</v>
      </c>
      <c r="C54" s="3" t="str">
        <f>VLOOKUP($A54,'Additional data'!$A$5:$C$505, 3,FALSE)</f>
        <v>SCL</v>
      </c>
      <c r="D54">
        <f>IFERROR(VLOOKUP($A54,'2024 YTD'!$A$3:$M$252,COLUMN('2024 YTD'!K$3),FALSE),0)</f>
        <v>0</v>
      </c>
      <c r="E54">
        <f>IFERROR(VLOOKUP($A54,'2024 YTD'!$A$3:$Y$252,COLUMN('2024 YTD'!W$3),FALSE),0)</f>
        <v>0</v>
      </c>
      <c r="F54">
        <f>SUM(Table4[[#This Row],[billable]:[non-billable]])</f>
        <v>0</v>
      </c>
    </row>
    <row r="55" spans="1:6" x14ac:dyDescent="0.3">
      <c r="A55" s="9" t="s">
        <v>90</v>
      </c>
      <c r="B55" s="3" t="str">
        <f>VLOOKUP($A55,'Additional data'!$A$5:$C$505, 2,FALSE)</f>
        <v>Consultant</v>
      </c>
      <c r="C55" s="3" t="str">
        <f>VLOOKUP($A55,'Additional data'!$A$5:$C$505, 3,FALSE)</f>
        <v>HLS</v>
      </c>
      <c r="D55">
        <f>IFERROR(VLOOKUP($A55,'2024 YTD'!$A$3:$M$252,COLUMN('2024 YTD'!K$3),FALSE),0)</f>
        <v>0</v>
      </c>
      <c r="E55">
        <f>IFERROR(VLOOKUP($A55,'2024 YTD'!$A$3:$Y$252,COLUMN('2024 YTD'!W$3),FALSE),0)</f>
        <v>0</v>
      </c>
      <c r="F55">
        <f>SUM(Table4[[#This Row],[billable]:[non-billable]])</f>
        <v>0</v>
      </c>
    </row>
    <row r="56" spans="1:6" x14ac:dyDescent="0.3">
      <c r="A56" s="9" t="s">
        <v>91</v>
      </c>
      <c r="B56" s="3" t="str">
        <f>VLOOKUP($A56,'Additional data'!$A$5:$C$505, 2,FALSE)</f>
        <v>Consultant</v>
      </c>
      <c r="C56" s="3" t="str">
        <f>VLOOKUP($A56,'Additional data'!$A$5:$C$505, 3,FALSE)</f>
        <v>HRC</v>
      </c>
      <c r="D56">
        <f>IFERROR(VLOOKUP($A56,'2024 YTD'!$A$3:$M$252,COLUMN('2024 YTD'!K$3),FALSE),0)</f>
        <v>0</v>
      </c>
      <c r="E56">
        <f>IFERROR(VLOOKUP($A56,'2024 YTD'!$A$3:$Y$252,COLUMN('2024 YTD'!W$3),FALSE),0)</f>
        <v>0</v>
      </c>
      <c r="F56">
        <f>SUM(Table4[[#This Row],[billable]:[non-billable]])</f>
        <v>0</v>
      </c>
    </row>
    <row r="57" spans="1:6" x14ac:dyDescent="0.3">
      <c r="A57" s="9" t="s">
        <v>92</v>
      </c>
      <c r="B57" s="3" t="str">
        <f>VLOOKUP($A57,'Additional data'!$A$5:$C$505, 2,FALSE)</f>
        <v>Consultant</v>
      </c>
      <c r="C57" s="3" t="str">
        <f>VLOOKUP($A57,'Additional data'!$A$5:$C$505, 3,FALSE)</f>
        <v>FAD</v>
      </c>
      <c r="D57">
        <f>IFERROR(VLOOKUP($A57,'2024 YTD'!$A$3:$M$252,COLUMN('2024 YTD'!K$3),FALSE),0)</f>
        <v>67</v>
      </c>
      <c r="E57">
        <f>IFERROR(VLOOKUP($A57,'2024 YTD'!$A$3:$Y$252,COLUMN('2024 YTD'!W$3),FALSE),0)</f>
        <v>22.8</v>
      </c>
      <c r="F57">
        <f>SUM(Table4[[#This Row],[billable]:[non-billable]])</f>
        <v>89.8</v>
      </c>
    </row>
    <row r="58" spans="1:6" x14ac:dyDescent="0.3">
      <c r="A58" s="9" t="s">
        <v>93</v>
      </c>
      <c r="B58" s="3" t="str">
        <f>VLOOKUP($A58,'Additional data'!$A$5:$C$505, 2,FALSE)</f>
        <v>Consultant</v>
      </c>
      <c r="C58" s="3" t="str">
        <f>VLOOKUP($A58,'Additional data'!$A$5:$C$505, 3,FALSE)</f>
        <v>SCL</v>
      </c>
      <c r="D58">
        <f>IFERROR(VLOOKUP($A58,'2024 YTD'!$A$3:$M$252,COLUMN('2024 YTD'!K$3),FALSE),0)</f>
        <v>0</v>
      </c>
      <c r="E58">
        <f>IFERROR(VLOOKUP($A58,'2024 YTD'!$A$3:$Y$252,COLUMN('2024 YTD'!W$3),FALSE),0)</f>
        <v>0</v>
      </c>
      <c r="F58">
        <f>SUM(Table4[[#This Row],[billable]:[non-billable]])</f>
        <v>0</v>
      </c>
    </row>
    <row r="59" spans="1:6" x14ac:dyDescent="0.3">
      <c r="A59" s="9" t="s">
        <v>94</v>
      </c>
      <c r="B59" s="3" t="str">
        <f>VLOOKUP($A59,'Additional data'!$A$5:$C$505, 2,FALSE)</f>
        <v>Consultant</v>
      </c>
      <c r="C59" s="3" t="str">
        <f>VLOOKUP($A59,'Additional data'!$A$5:$C$505, 3,FALSE)</f>
        <v>LRC</v>
      </c>
      <c r="D59">
        <f>IFERROR(VLOOKUP($A59,'2024 YTD'!$A$3:$M$252,COLUMN('2024 YTD'!K$3),FALSE),0)</f>
        <v>98.3</v>
      </c>
      <c r="E59">
        <f>IFERROR(VLOOKUP($A59,'2024 YTD'!$A$3:$Y$252,COLUMN('2024 YTD'!W$3),FALSE),0)</f>
        <v>15.9</v>
      </c>
      <c r="F59">
        <f>SUM(Table4[[#This Row],[billable]:[non-billable]])</f>
        <v>114.2</v>
      </c>
    </row>
    <row r="60" spans="1:6" x14ac:dyDescent="0.3">
      <c r="A60" s="9" t="s">
        <v>95</v>
      </c>
      <c r="B60" s="3" t="str">
        <f>VLOOKUP($A60,'Additional data'!$A$5:$C$505, 2,FALSE)</f>
        <v>Consultant</v>
      </c>
      <c r="C60" s="3" t="str">
        <f>VLOOKUP($A60,'Additional data'!$A$5:$C$505, 3,FALSE)</f>
        <v>TEC</v>
      </c>
      <c r="D60">
        <f>IFERROR(VLOOKUP($A60,'2024 YTD'!$A$3:$M$252,COLUMN('2024 YTD'!K$3),FALSE),0)</f>
        <v>0</v>
      </c>
      <c r="E60">
        <f>IFERROR(VLOOKUP($A60,'2024 YTD'!$A$3:$Y$252,COLUMN('2024 YTD'!W$3),FALSE),0)</f>
        <v>0</v>
      </c>
      <c r="F60">
        <f>SUM(Table4[[#This Row],[billable]:[non-billable]])</f>
        <v>0</v>
      </c>
    </row>
    <row r="61" spans="1:6" x14ac:dyDescent="0.3">
      <c r="A61" s="9" t="s">
        <v>96</v>
      </c>
      <c r="B61" s="3" t="str">
        <f>VLOOKUP($A61,'Additional data'!$A$5:$C$505, 2,FALSE)</f>
        <v>Consultant</v>
      </c>
      <c r="C61" s="3" t="str">
        <f>VLOOKUP($A61,'Additional data'!$A$5:$C$505, 3,FALSE)</f>
        <v>HLS</v>
      </c>
      <c r="D61">
        <f>IFERROR(VLOOKUP($A61,'2024 YTD'!$A$3:$M$252,COLUMN('2024 YTD'!K$3),FALSE),0)</f>
        <v>0</v>
      </c>
      <c r="E61">
        <f>IFERROR(VLOOKUP($A61,'2024 YTD'!$A$3:$Y$252,COLUMN('2024 YTD'!W$3),FALSE),0)</f>
        <v>43.4</v>
      </c>
      <c r="F61">
        <f>SUM(Table4[[#This Row],[billable]:[non-billable]])</f>
        <v>43.4</v>
      </c>
    </row>
    <row r="62" spans="1:6" x14ac:dyDescent="0.3">
      <c r="A62" s="9" t="s">
        <v>97</v>
      </c>
      <c r="B62" s="3" t="str">
        <f>VLOOKUP($A62,'Additional data'!$A$5:$C$505, 2,FALSE)</f>
        <v>Consultant</v>
      </c>
      <c r="C62" s="3" t="str">
        <f>VLOOKUP($A62,'Additional data'!$A$5:$C$505, 3,FALSE)</f>
        <v>FAD</v>
      </c>
      <c r="D62">
        <f>IFERROR(VLOOKUP($A62,'2024 YTD'!$A$3:$M$252,COLUMN('2024 YTD'!K$3),FALSE),0)</f>
        <v>78.2</v>
      </c>
      <c r="E62">
        <f>IFERROR(VLOOKUP($A62,'2024 YTD'!$A$3:$Y$252,COLUMN('2024 YTD'!W$3),FALSE),0)</f>
        <v>1.6</v>
      </c>
      <c r="F62">
        <f>SUM(Table4[[#This Row],[billable]:[non-billable]])</f>
        <v>79.8</v>
      </c>
    </row>
    <row r="63" spans="1:6" x14ac:dyDescent="0.3">
      <c r="A63" s="9" t="s">
        <v>98</v>
      </c>
      <c r="B63" s="3" t="str">
        <f>VLOOKUP($A63,'Additional data'!$A$5:$C$505, 2,FALSE)</f>
        <v>Consultant</v>
      </c>
      <c r="C63" s="3" t="str">
        <f>VLOOKUP($A63,'Additional data'!$A$5:$C$505, 3,FALSE)</f>
        <v>TEC</v>
      </c>
      <c r="D63">
        <f>IFERROR(VLOOKUP($A63,'2024 YTD'!$A$3:$M$252,COLUMN('2024 YTD'!K$3),FALSE),0)</f>
        <v>0</v>
      </c>
      <c r="E63">
        <f>IFERROR(VLOOKUP($A63,'2024 YTD'!$A$3:$Y$252,COLUMN('2024 YTD'!W$3),FALSE),0)</f>
        <v>0</v>
      </c>
      <c r="F63">
        <f>SUM(Table4[[#This Row],[billable]:[non-billable]])</f>
        <v>0</v>
      </c>
    </row>
    <row r="64" spans="1:6" x14ac:dyDescent="0.3">
      <c r="A64" s="9" t="s">
        <v>99</v>
      </c>
      <c r="B64" s="3" t="str">
        <f>VLOOKUP($A64,'Additional data'!$A$5:$C$505, 2,FALSE)</f>
        <v>Consultant</v>
      </c>
      <c r="C64" s="3" t="str">
        <f>VLOOKUP($A64,'Additional data'!$A$5:$C$505, 3,FALSE)</f>
        <v>TEC</v>
      </c>
      <c r="D64">
        <f>IFERROR(VLOOKUP($A64,'2024 YTD'!$A$3:$M$252,COLUMN('2024 YTD'!K$3),FALSE),0)</f>
        <v>0</v>
      </c>
      <c r="E64">
        <f>IFERROR(VLOOKUP($A64,'2024 YTD'!$A$3:$Y$252,COLUMN('2024 YTD'!W$3),FALSE),0)</f>
        <v>0</v>
      </c>
      <c r="F64">
        <f>SUM(Table4[[#This Row],[billable]:[non-billable]])</f>
        <v>0</v>
      </c>
    </row>
    <row r="65" spans="1:6" x14ac:dyDescent="0.3">
      <c r="A65" s="9" t="s">
        <v>100</v>
      </c>
      <c r="B65" s="3" t="str">
        <f>VLOOKUP($A65,'Additional data'!$A$5:$C$505, 2,FALSE)</f>
        <v>Consultant</v>
      </c>
      <c r="C65" s="3" t="str">
        <f>VLOOKUP($A65,'Additional data'!$A$5:$C$505, 3,FALSE)</f>
        <v>TEC</v>
      </c>
      <c r="D65">
        <f>IFERROR(VLOOKUP($A65,'2024 YTD'!$A$3:$M$252,COLUMN('2024 YTD'!K$3),FALSE),0)</f>
        <v>0</v>
      </c>
      <c r="E65">
        <f>IFERROR(VLOOKUP($A65,'2024 YTD'!$A$3:$Y$252,COLUMN('2024 YTD'!W$3),FALSE),0)</f>
        <v>0</v>
      </c>
      <c r="F65">
        <f>SUM(Table4[[#This Row],[billable]:[non-billable]])</f>
        <v>0</v>
      </c>
    </row>
    <row r="66" spans="1:6" x14ac:dyDescent="0.3">
      <c r="A66" s="9" t="s">
        <v>101</v>
      </c>
      <c r="B66" s="3" t="str">
        <f>VLOOKUP($A66,'Additional data'!$A$5:$C$505, 2,FALSE)</f>
        <v>Consultant</v>
      </c>
      <c r="C66" s="3" t="str">
        <f>VLOOKUP($A66,'Additional data'!$A$5:$C$505, 3,FALSE)</f>
        <v>HRC</v>
      </c>
      <c r="D66">
        <f>IFERROR(VLOOKUP($A66,'2024 YTD'!$A$3:$M$252,COLUMN('2024 YTD'!K$3),FALSE),0)</f>
        <v>0</v>
      </c>
      <c r="E66">
        <f>IFERROR(VLOOKUP($A66,'2024 YTD'!$A$3:$Y$252,COLUMN('2024 YTD'!W$3),FALSE),0)</f>
        <v>0</v>
      </c>
      <c r="F66">
        <f>SUM(Table4[[#This Row],[billable]:[non-billable]])</f>
        <v>0</v>
      </c>
    </row>
    <row r="67" spans="1:6" x14ac:dyDescent="0.3">
      <c r="A67" s="9" t="s">
        <v>102</v>
      </c>
      <c r="B67" s="3" t="str">
        <f>VLOOKUP($A67,'Additional data'!$A$5:$C$505, 2,FALSE)</f>
        <v>Consultant</v>
      </c>
      <c r="C67" s="3" t="str">
        <f>VLOOKUP($A67,'Additional data'!$A$5:$C$505, 3,FALSE)</f>
        <v>FAD</v>
      </c>
      <c r="D67">
        <f>IFERROR(VLOOKUP($A67,'2024 YTD'!$A$3:$M$252,COLUMN('2024 YTD'!K$3),FALSE),0)</f>
        <v>119.5</v>
      </c>
      <c r="E67">
        <f>IFERROR(VLOOKUP($A67,'2024 YTD'!$A$3:$Y$252,COLUMN('2024 YTD'!W$3),FALSE),0)</f>
        <v>64.400000000000006</v>
      </c>
      <c r="F67">
        <f>SUM(Table4[[#This Row],[billable]:[non-billable]])</f>
        <v>183.9</v>
      </c>
    </row>
    <row r="68" spans="1:6" x14ac:dyDescent="0.3">
      <c r="A68" s="9" t="s">
        <v>103</v>
      </c>
      <c r="B68" s="3" t="str">
        <f>VLOOKUP($A68,'Additional data'!$A$5:$C$505, 2,FALSE)</f>
        <v>Consultant</v>
      </c>
      <c r="C68" s="3" t="str">
        <f>VLOOKUP($A68,'Additional data'!$A$5:$C$505, 3,FALSE)</f>
        <v>ESC</v>
      </c>
      <c r="D68">
        <f>IFERROR(VLOOKUP($A68,'2024 YTD'!$A$3:$M$252,COLUMN('2024 YTD'!K$3),FALSE),0)</f>
        <v>611.1</v>
      </c>
      <c r="E68">
        <f>IFERROR(VLOOKUP($A68,'2024 YTD'!$A$3:$Y$252,COLUMN('2024 YTD'!W$3),FALSE),0)</f>
        <v>0.4</v>
      </c>
      <c r="F68">
        <f>SUM(Table4[[#This Row],[billable]:[non-billable]])</f>
        <v>611.5</v>
      </c>
    </row>
    <row r="69" spans="1:6" x14ac:dyDescent="0.3">
      <c r="A69" s="9" t="s">
        <v>104</v>
      </c>
      <c r="B69" s="3" t="str">
        <f>VLOOKUP($A69,'Additional data'!$A$5:$C$505, 2,FALSE)</f>
        <v>Consultant</v>
      </c>
      <c r="C69" s="3" t="str">
        <f>VLOOKUP($A69,'Additional data'!$A$5:$C$505, 3,FALSE)</f>
        <v>HLS</v>
      </c>
      <c r="D69">
        <f>IFERROR(VLOOKUP($A69,'2024 YTD'!$A$3:$M$252,COLUMN('2024 YTD'!K$3),FALSE),0)</f>
        <v>43.6</v>
      </c>
      <c r="E69">
        <f>IFERROR(VLOOKUP($A69,'2024 YTD'!$A$3:$Y$252,COLUMN('2024 YTD'!W$3),FALSE),0)</f>
        <v>5.8</v>
      </c>
      <c r="F69">
        <f>SUM(Table4[[#This Row],[billable]:[non-billable]])</f>
        <v>49.4</v>
      </c>
    </row>
    <row r="70" spans="1:6" x14ac:dyDescent="0.3">
      <c r="A70" s="9" t="s">
        <v>105</v>
      </c>
      <c r="B70" s="3" t="str">
        <f>VLOOKUP($A70,'Additional data'!$A$5:$C$505, 2,FALSE)</f>
        <v>Consultant</v>
      </c>
      <c r="C70" s="3" t="str">
        <f>VLOOKUP($A70,'Additional data'!$A$5:$C$505, 3,FALSE)</f>
        <v>SOC</v>
      </c>
      <c r="D70">
        <f>IFERROR(VLOOKUP($A70,'2024 YTD'!$A$3:$M$252,COLUMN('2024 YTD'!K$3),FALSE),0)</f>
        <v>23.5</v>
      </c>
      <c r="E70">
        <f>IFERROR(VLOOKUP($A70,'2024 YTD'!$A$3:$Y$252,COLUMN('2024 YTD'!W$3),FALSE),0)</f>
        <v>0</v>
      </c>
      <c r="F70">
        <f>SUM(Table4[[#This Row],[billable]:[non-billable]])</f>
        <v>23.5</v>
      </c>
    </row>
    <row r="71" spans="1:6" x14ac:dyDescent="0.3">
      <c r="A71" s="9" t="s">
        <v>106</v>
      </c>
      <c r="B71" s="3" t="str">
        <f>VLOOKUP($A71,'Additional data'!$A$5:$C$505, 2,FALSE)</f>
        <v>Consultant</v>
      </c>
      <c r="C71" s="3" t="str">
        <f>VLOOKUP($A71,'Additional data'!$A$5:$C$505, 3,FALSE)</f>
        <v>HRC</v>
      </c>
      <c r="D71">
        <f>IFERROR(VLOOKUP($A71,'2024 YTD'!$A$3:$M$252,COLUMN('2024 YTD'!K$3),FALSE),0)</f>
        <v>208.9</v>
      </c>
      <c r="E71">
        <f>IFERROR(VLOOKUP($A71,'2024 YTD'!$A$3:$Y$252,COLUMN('2024 YTD'!W$3),FALSE),0)</f>
        <v>17.899999999999999</v>
      </c>
      <c r="F71">
        <f>SUM(Table4[[#This Row],[billable]:[non-billable]])</f>
        <v>226.8</v>
      </c>
    </row>
    <row r="72" spans="1:6" x14ac:dyDescent="0.3">
      <c r="A72" s="9" t="s">
        <v>107</v>
      </c>
      <c r="B72" s="3" t="str">
        <f>VLOOKUP($A72,'Additional data'!$A$5:$C$505, 2,FALSE)</f>
        <v>Consultant</v>
      </c>
      <c r="C72" s="3" t="str">
        <f>VLOOKUP($A72,'Additional data'!$A$5:$C$505, 3,FALSE)</f>
        <v>SCL</v>
      </c>
      <c r="D72">
        <f>IFERROR(VLOOKUP($A72,'2024 YTD'!$A$3:$M$252,COLUMN('2024 YTD'!K$3),FALSE),0)</f>
        <v>0</v>
      </c>
      <c r="E72">
        <f>IFERROR(VLOOKUP($A72,'2024 YTD'!$A$3:$Y$252,COLUMN('2024 YTD'!W$3),FALSE),0)</f>
        <v>0</v>
      </c>
      <c r="F72">
        <f>SUM(Table4[[#This Row],[billable]:[non-billable]])</f>
        <v>0</v>
      </c>
    </row>
    <row r="73" spans="1:6" x14ac:dyDescent="0.3">
      <c r="A73" s="9" t="s">
        <v>108</v>
      </c>
      <c r="B73" s="3" t="str">
        <f>VLOOKUP($A73,'Additional data'!$A$5:$C$505, 2,FALSE)</f>
        <v>Consultant</v>
      </c>
      <c r="C73" s="3" t="str">
        <f>VLOOKUP($A73,'Additional data'!$A$5:$C$505, 3,FALSE)</f>
        <v>FAD</v>
      </c>
      <c r="D73">
        <f>IFERROR(VLOOKUP($A73,'2024 YTD'!$A$3:$M$252,COLUMN('2024 YTD'!K$3),FALSE),0)</f>
        <v>0</v>
      </c>
      <c r="E73">
        <f>IFERROR(VLOOKUP($A73,'2024 YTD'!$A$3:$Y$252,COLUMN('2024 YTD'!W$3),FALSE),0)</f>
        <v>0</v>
      </c>
      <c r="F73">
        <f>SUM(Table4[[#This Row],[billable]:[non-billable]])</f>
        <v>0</v>
      </c>
    </row>
    <row r="74" spans="1:6" x14ac:dyDescent="0.3">
      <c r="A74" s="9" t="s">
        <v>109</v>
      </c>
      <c r="B74" s="3" t="str">
        <f>VLOOKUP($A74,'Additional data'!$A$5:$C$505, 2,FALSE)</f>
        <v>Consultant</v>
      </c>
      <c r="C74" s="3" t="str">
        <f>VLOOKUP($A74,'Additional data'!$A$5:$C$505, 3,FALSE)</f>
        <v>HLS</v>
      </c>
      <c r="D74">
        <f>IFERROR(VLOOKUP($A74,'2024 YTD'!$A$3:$M$252,COLUMN('2024 YTD'!K$3),FALSE),0)</f>
        <v>126.2</v>
      </c>
      <c r="E74">
        <f>IFERROR(VLOOKUP($A74,'2024 YTD'!$A$3:$Y$252,COLUMN('2024 YTD'!W$3),FALSE),0)</f>
        <v>1</v>
      </c>
      <c r="F74">
        <f>SUM(Table4[[#This Row],[billable]:[non-billable]])</f>
        <v>127.2</v>
      </c>
    </row>
    <row r="75" spans="1:6" x14ac:dyDescent="0.3">
      <c r="A75" s="9" t="s">
        <v>110</v>
      </c>
      <c r="B75" s="3" t="str">
        <f>VLOOKUP($A75,'Additional data'!$A$5:$C$505, 2,FALSE)</f>
        <v>Consultant</v>
      </c>
      <c r="C75" s="3" t="str">
        <f>VLOOKUP($A75,'Additional data'!$A$5:$C$505, 3,FALSE)</f>
        <v>MSC</v>
      </c>
      <c r="D75">
        <f>IFERROR(VLOOKUP($A75,'2024 YTD'!$A$3:$M$252,COLUMN('2024 YTD'!K$3),FALSE),0)</f>
        <v>137.4</v>
      </c>
      <c r="E75">
        <f>IFERROR(VLOOKUP($A75,'2024 YTD'!$A$3:$Y$252,COLUMN('2024 YTD'!W$3),FALSE),0)</f>
        <v>0.9</v>
      </c>
      <c r="F75">
        <f>SUM(Table4[[#This Row],[billable]:[non-billable]])</f>
        <v>138.30000000000001</v>
      </c>
    </row>
    <row r="76" spans="1:6" x14ac:dyDescent="0.3">
      <c r="A76" s="9" t="s">
        <v>111</v>
      </c>
      <c r="B76" s="3" t="str">
        <f>VLOOKUP($A76,'Additional data'!$A$5:$C$505, 2,FALSE)</f>
        <v>Consultant</v>
      </c>
      <c r="C76" s="3" t="str">
        <f>VLOOKUP($A76,'Additional data'!$A$5:$C$505, 3,FALSE)</f>
        <v>TEC</v>
      </c>
      <c r="D76">
        <f>IFERROR(VLOOKUP($A76,'2024 YTD'!$A$3:$M$252,COLUMN('2024 YTD'!K$3),FALSE),0)</f>
        <v>166.5</v>
      </c>
      <c r="E76">
        <f>IFERROR(VLOOKUP($A76,'2024 YTD'!$A$3:$Y$252,COLUMN('2024 YTD'!W$3),FALSE),0)</f>
        <v>26.5</v>
      </c>
      <c r="F76">
        <f>SUM(Table4[[#This Row],[billable]:[non-billable]])</f>
        <v>193</v>
      </c>
    </row>
    <row r="77" spans="1:6" x14ac:dyDescent="0.3">
      <c r="A77" s="9" t="s">
        <v>112</v>
      </c>
      <c r="B77" s="3" t="str">
        <f>VLOOKUP($A77,'Additional data'!$A$5:$C$505, 2,FALSE)</f>
        <v>Consultant</v>
      </c>
      <c r="C77" s="3" t="str">
        <f>VLOOKUP($A77,'Additional data'!$A$5:$C$505, 3,FALSE)</f>
        <v>SCL</v>
      </c>
      <c r="D77">
        <f>IFERROR(VLOOKUP($A77,'2024 YTD'!$A$3:$M$252,COLUMN('2024 YTD'!K$3),FALSE),0)</f>
        <v>0</v>
      </c>
      <c r="E77">
        <f>IFERROR(VLOOKUP($A77,'2024 YTD'!$A$3:$Y$252,COLUMN('2024 YTD'!W$3),FALSE),0)</f>
        <v>78.2</v>
      </c>
      <c r="F77">
        <f>SUM(Table4[[#This Row],[billable]:[non-billable]])</f>
        <v>78.2</v>
      </c>
    </row>
    <row r="78" spans="1:6" x14ac:dyDescent="0.3">
      <c r="A78" s="9" t="s">
        <v>113</v>
      </c>
      <c r="B78" s="3" t="str">
        <f>VLOOKUP($A78,'Additional data'!$A$5:$C$505, 2,FALSE)</f>
        <v>Consultant</v>
      </c>
      <c r="C78" s="3" t="str">
        <f>VLOOKUP($A78,'Additional data'!$A$5:$C$505, 3,FALSE)</f>
        <v>LRC</v>
      </c>
      <c r="D78">
        <f>IFERROR(VLOOKUP($A78,'2024 YTD'!$A$3:$M$252,COLUMN('2024 YTD'!K$3),FALSE),0)</f>
        <v>59.2</v>
      </c>
      <c r="E78">
        <f>IFERROR(VLOOKUP($A78,'2024 YTD'!$A$3:$Y$252,COLUMN('2024 YTD'!W$3),FALSE),0)</f>
        <v>10.1</v>
      </c>
      <c r="F78">
        <f>SUM(Table4[[#This Row],[billable]:[non-billable]])</f>
        <v>69.3</v>
      </c>
    </row>
    <row r="79" spans="1:6" x14ac:dyDescent="0.3">
      <c r="A79" s="9" t="s">
        <v>114</v>
      </c>
      <c r="B79" s="3" t="str">
        <f>VLOOKUP($A79,'Additional data'!$A$5:$C$505, 2,FALSE)</f>
        <v>Consultant</v>
      </c>
      <c r="C79" s="3" t="str">
        <f>VLOOKUP($A79,'Additional data'!$A$5:$C$505, 3,FALSE)</f>
        <v>MSC</v>
      </c>
      <c r="D79">
        <f>IFERROR(VLOOKUP($A79,'2024 YTD'!$A$3:$M$252,COLUMN('2024 YTD'!K$3),FALSE),0)</f>
        <v>0</v>
      </c>
      <c r="E79">
        <f>IFERROR(VLOOKUP($A79,'2024 YTD'!$A$3:$Y$252,COLUMN('2024 YTD'!W$3),FALSE),0)</f>
        <v>155</v>
      </c>
      <c r="F79">
        <f>SUM(Table4[[#This Row],[billable]:[non-billable]])</f>
        <v>155</v>
      </c>
    </row>
    <row r="80" spans="1:6" x14ac:dyDescent="0.3">
      <c r="A80" s="9" t="s">
        <v>115</v>
      </c>
      <c r="B80" s="3" t="str">
        <f>VLOOKUP($A80,'Additional data'!$A$5:$C$505, 2,FALSE)</f>
        <v>Consultant</v>
      </c>
      <c r="C80" s="3" t="str">
        <f>VLOOKUP($A80,'Additional data'!$A$5:$C$505, 3,FALSE)</f>
        <v>HLS</v>
      </c>
      <c r="D80">
        <f>IFERROR(VLOOKUP($A80,'2024 YTD'!$A$3:$M$252,COLUMN('2024 YTD'!K$3),FALSE),0)</f>
        <v>0</v>
      </c>
      <c r="E80">
        <f>IFERROR(VLOOKUP($A80,'2024 YTD'!$A$3:$Y$252,COLUMN('2024 YTD'!W$3),FALSE),0)</f>
        <v>0</v>
      </c>
      <c r="F80">
        <f>SUM(Table4[[#This Row],[billable]:[non-billable]])</f>
        <v>0</v>
      </c>
    </row>
    <row r="81" spans="1:6" x14ac:dyDescent="0.3">
      <c r="A81" s="9" t="s">
        <v>116</v>
      </c>
      <c r="B81" s="3" t="str">
        <f>VLOOKUP($A81,'Additional data'!$A$5:$C$505, 2,FALSE)</f>
        <v>Consultant</v>
      </c>
      <c r="C81" s="3" t="str">
        <f>VLOOKUP($A81,'Additional data'!$A$5:$C$505, 3,FALSE)</f>
        <v>HRC</v>
      </c>
      <c r="D81">
        <f>IFERROR(VLOOKUP($A81,'2024 YTD'!$A$3:$M$252,COLUMN('2024 YTD'!K$3),FALSE),0)</f>
        <v>120.7</v>
      </c>
      <c r="E81">
        <f>IFERROR(VLOOKUP($A81,'2024 YTD'!$A$3:$Y$252,COLUMN('2024 YTD'!W$3),FALSE),0)</f>
        <v>10.5</v>
      </c>
      <c r="F81">
        <f>SUM(Table4[[#This Row],[billable]:[non-billable]])</f>
        <v>131.19999999999999</v>
      </c>
    </row>
    <row r="82" spans="1:6" x14ac:dyDescent="0.3">
      <c r="A82" s="9" t="s">
        <v>117</v>
      </c>
      <c r="B82" s="3" t="str">
        <f>VLOOKUP($A82,'Additional data'!$A$5:$C$505, 2,FALSE)</f>
        <v>Consultant</v>
      </c>
      <c r="C82" s="3" t="str">
        <f>VLOOKUP($A82,'Additional data'!$A$5:$C$505, 3,FALSE)</f>
        <v>TEC</v>
      </c>
      <c r="D82">
        <f>IFERROR(VLOOKUP($A82,'2024 YTD'!$A$3:$M$252,COLUMN('2024 YTD'!K$3),FALSE),0)</f>
        <v>0</v>
      </c>
      <c r="E82">
        <f>IFERROR(VLOOKUP($A82,'2024 YTD'!$A$3:$Y$252,COLUMN('2024 YTD'!W$3),FALSE),0)</f>
        <v>0</v>
      </c>
      <c r="F82">
        <f>SUM(Table4[[#This Row],[billable]:[non-billable]])</f>
        <v>0</v>
      </c>
    </row>
    <row r="83" spans="1:6" x14ac:dyDescent="0.3">
      <c r="A83" s="9" t="s">
        <v>118</v>
      </c>
      <c r="B83" s="3" t="str">
        <f>VLOOKUP($A83,'Additional data'!$A$5:$C$505, 2,FALSE)</f>
        <v>Consultant</v>
      </c>
      <c r="C83" s="3" t="str">
        <f>VLOOKUP($A83,'Additional data'!$A$5:$C$505, 3,FALSE)</f>
        <v>FAD</v>
      </c>
      <c r="D83">
        <f>IFERROR(VLOOKUP($A83,'2024 YTD'!$A$3:$M$252,COLUMN('2024 YTD'!K$3),FALSE),0)</f>
        <v>0</v>
      </c>
      <c r="E83">
        <f>IFERROR(VLOOKUP($A83,'2024 YTD'!$A$3:$Y$252,COLUMN('2024 YTD'!W$3),FALSE),0)</f>
        <v>0</v>
      </c>
      <c r="F83">
        <f>SUM(Table4[[#This Row],[billable]:[non-billable]])</f>
        <v>0</v>
      </c>
    </row>
    <row r="84" spans="1:6" x14ac:dyDescent="0.3">
      <c r="A84" s="9" t="s">
        <v>119</v>
      </c>
      <c r="B84" s="3" t="str">
        <f>VLOOKUP($A84,'Additional data'!$A$5:$C$505, 2,FALSE)</f>
        <v>Consultant</v>
      </c>
      <c r="C84" s="3" t="str">
        <f>VLOOKUP($A84,'Additional data'!$A$5:$C$505, 3,FALSE)</f>
        <v>HLS</v>
      </c>
      <c r="D84">
        <f>IFERROR(VLOOKUP($A84,'2024 YTD'!$A$3:$M$252,COLUMN('2024 YTD'!K$3),FALSE),0)</f>
        <v>12.3</v>
      </c>
      <c r="E84">
        <f>IFERROR(VLOOKUP($A84,'2024 YTD'!$A$3:$Y$252,COLUMN('2024 YTD'!W$3),FALSE),0)</f>
        <v>20.9</v>
      </c>
      <c r="F84">
        <f>SUM(Table4[[#This Row],[billable]:[non-billable]])</f>
        <v>33.200000000000003</v>
      </c>
    </row>
    <row r="85" spans="1:6" x14ac:dyDescent="0.3">
      <c r="A85" s="9" t="s">
        <v>120</v>
      </c>
      <c r="B85" s="3" t="str">
        <f>VLOOKUP($A85,'Additional data'!$A$5:$C$505, 2,FALSE)</f>
        <v>Consultant</v>
      </c>
      <c r="C85" s="3" t="str">
        <f>VLOOKUP($A85,'Additional data'!$A$5:$C$505, 3,FALSE)</f>
        <v>TEC</v>
      </c>
      <c r="D85">
        <f>IFERROR(VLOOKUP($A85,'2024 YTD'!$A$3:$M$252,COLUMN('2024 YTD'!K$3),FALSE),0)</f>
        <v>0</v>
      </c>
      <c r="E85">
        <f>IFERROR(VLOOKUP($A85,'2024 YTD'!$A$3:$Y$252,COLUMN('2024 YTD'!W$3),FALSE),0)</f>
        <v>0</v>
      </c>
      <c r="F85">
        <f>SUM(Table4[[#This Row],[billable]:[non-billable]])</f>
        <v>0</v>
      </c>
    </row>
    <row r="86" spans="1:6" x14ac:dyDescent="0.3">
      <c r="A86" s="9" t="s">
        <v>121</v>
      </c>
      <c r="B86" s="3" t="str">
        <f>VLOOKUP($A86,'Additional data'!$A$5:$C$505, 2,FALSE)</f>
        <v>Consultant</v>
      </c>
      <c r="C86" s="3" t="str">
        <f>VLOOKUP($A86,'Additional data'!$A$5:$C$505, 3,FALSE)</f>
        <v>FAD</v>
      </c>
      <c r="D86">
        <f>IFERROR(VLOOKUP($A86,'2024 YTD'!$A$3:$M$252,COLUMN('2024 YTD'!K$3),FALSE),0)</f>
        <v>200</v>
      </c>
      <c r="E86">
        <f>IFERROR(VLOOKUP($A86,'2024 YTD'!$A$3:$Y$252,COLUMN('2024 YTD'!W$3),FALSE),0)</f>
        <v>16.899999999999999</v>
      </c>
      <c r="F86">
        <f>SUM(Table4[[#This Row],[billable]:[non-billable]])</f>
        <v>216.9</v>
      </c>
    </row>
    <row r="87" spans="1:6" x14ac:dyDescent="0.3">
      <c r="A87" s="9" t="s">
        <v>122</v>
      </c>
      <c r="B87" s="3" t="str">
        <f>VLOOKUP($A87,'Additional data'!$A$5:$C$505, 2,FALSE)</f>
        <v>Consultant</v>
      </c>
      <c r="C87" s="3" t="str">
        <f>VLOOKUP($A87,'Additional data'!$A$5:$C$505, 3,FALSE)</f>
        <v>HRC</v>
      </c>
      <c r="D87">
        <f>IFERROR(VLOOKUP($A87,'2024 YTD'!$A$3:$M$252,COLUMN('2024 YTD'!K$3),FALSE),0)</f>
        <v>17.899999999999999</v>
      </c>
      <c r="E87">
        <f>IFERROR(VLOOKUP($A87,'2024 YTD'!$A$3:$Y$252,COLUMN('2024 YTD'!W$3),FALSE),0)</f>
        <v>0</v>
      </c>
      <c r="F87">
        <f>SUM(Table4[[#This Row],[billable]:[non-billable]])</f>
        <v>17.899999999999999</v>
      </c>
    </row>
    <row r="88" spans="1:6" x14ac:dyDescent="0.3">
      <c r="A88" s="9" t="s">
        <v>123</v>
      </c>
      <c r="B88" s="3" t="str">
        <f>VLOOKUP($A88,'Additional data'!$A$5:$C$505, 2,FALSE)</f>
        <v>Consultant</v>
      </c>
      <c r="C88" s="3" t="str">
        <f>VLOOKUP($A88,'Additional data'!$A$5:$C$505, 3,FALSE)</f>
        <v>MSC</v>
      </c>
      <c r="D88">
        <f>IFERROR(VLOOKUP($A88,'2024 YTD'!$A$3:$M$252,COLUMN('2024 YTD'!K$3),FALSE),0)</f>
        <v>125.1</v>
      </c>
      <c r="E88">
        <f>IFERROR(VLOOKUP($A88,'2024 YTD'!$A$3:$Y$252,COLUMN('2024 YTD'!W$3),FALSE),0)</f>
        <v>14.4</v>
      </c>
      <c r="F88">
        <f>SUM(Table4[[#This Row],[billable]:[non-billable]])</f>
        <v>139.5</v>
      </c>
    </row>
    <row r="89" spans="1:6" x14ac:dyDescent="0.3">
      <c r="A89" s="9" t="s">
        <v>124</v>
      </c>
      <c r="B89" s="3" t="str">
        <f>VLOOKUP($A89,'Additional data'!$A$5:$C$505, 2,FALSE)</f>
        <v>Consultant</v>
      </c>
      <c r="C89" s="3" t="str">
        <f>VLOOKUP($A89,'Additional data'!$A$5:$C$505, 3,FALSE)</f>
        <v>FAD</v>
      </c>
      <c r="D89">
        <f>IFERROR(VLOOKUP($A89,'2024 YTD'!$A$3:$M$252,COLUMN('2024 YTD'!K$3),FALSE),0)</f>
        <v>0</v>
      </c>
      <c r="E89">
        <f>IFERROR(VLOOKUP($A89,'2024 YTD'!$A$3:$Y$252,COLUMN('2024 YTD'!W$3),FALSE),0)</f>
        <v>0</v>
      </c>
      <c r="F89">
        <f>SUM(Table4[[#This Row],[billable]:[non-billable]])</f>
        <v>0</v>
      </c>
    </row>
    <row r="90" spans="1:6" x14ac:dyDescent="0.3">
      <c r="A90" s="9" t="s">
        <v>125</v>
      </c>
      <c r="B90" s="3" t="str">
        <f>VLOOKUP($A90,'Additional data'!$A$5:$C$505, 2,FALSE)</f>
        <v>Consultant</v>
      </c>
      <c r="C90" s="3" t="str">
        <f>VLOOKUP($A90,'Additional data'!$A$5:$C$505, 3,FALSE)</f>
        <v>HLS</v>
      </c>
      <c r="D90">
        <f>IFERROR(VLOOKUP($A90,'2024 YTD'!$A$3:$M$252,COLUMN('2024 YTD'!K$3),FALSE),0)</f>
        <v>0</v>
      </c>
      <c r="E90">
        <f>IFERROR(VLOOKUP($A90,'2024 YTD'!$A$3:$Y$252,COLUMN('2024 YTD'!W$3),FALSE),0)</f>
        <v>0</v>
      </c>
      <c r="F90">
        <f>SUM(Table4[[#This Row],[billable]:[non-billable]])</f>
        <v>0</v>
      </c>
    </row>
    <row r="91" spans="1:6" x14ac:dyDescent="0.3">
      <c r="A91" s="9" t="s">
        <v>126</v>
      </c>
      <c r="B91" s="3" t="str">
        <f>VLOOKUP($A91,'Additional data'!$A$5:$C$505, 2,FALSE)</f>
        <v>Consultant</v>
      </c>
      <c r="C91" s="3" t="str">
        <f>VLOOKUP($A91,'Additional data'!$A$5:$C$505, 3,FALSE)</f>
        <v>TEC</v>
      </c>
      <c r="D91">
        <f>IFERROR(VLOOKUP($A91,'2024 YTD'!$A$3:$M$252,COLUMN('2024 YTD'!K$3),FALSE),0)</f>
        <v>147.5</v>
      </c>
      <c r="E91">
        <f>IFERROR(VLOOKUP($A91,'2024 YTD'!$A$3:$Y$252,COLUMN('2024 YTD'!W$3),FALSE),0)</f>
        <v>12</v>
      </c>
      <c r="F91">
        <f>SUM(Table4[[#This Row],[billable]:[non-billable]])</f>
        <v>159.5</v>
      </c>
    </row>
    <row r="92" spans="1:6" x14ac:dyDescent="0.3">
      <c r="A92" s="9" t="s">
        <v>127</v>
      </c>
      <c r="B92" s="3" t="str">
        <f>VLOOKUP($A92,'Additional data'!$A$5:$C$505, 2,FALSE)</f>
        <v>Consultant</v>
      </c>
      <c r="C92" s="3" t="str">
        <f>VLOOKUP($A92,'Additional data'!$A$5:$C$505, 3,FALSE)</f>
        <v>ESC</v>
      </c>
      <c r="D92">
        <f>IFERROR(VLOOKUP($A92,'2024 YTD'!$A$3:$M$252,COLUMN('2024 YTD'!K$3),FALSE),0)</f>
        <v>53.6</v>
      </c>
      <c r="E92">
        <f>IFERROR(VLOOKUP($A92,'2024 YTD'!$A$3:$Y$252,COLUMN('2024 YTD'!W$3),FALSE),0)</f>
        <v>0</v>
      </c>
      <c r="F92">
        <f>SUM(Table4[[#This Row],[billable]:[non-billable]])</f>
        <v>53.6</v>
      </c>
    </row>
    <row r="93" spans="1:6" x14ac:dyDescent="0.3">
      <c r="A93" s="9" t="s">
        <v>128</v>
      </c>
      <c r="B93" s="3" t="str">
        <f>VLOOKUP($A93,'Additional data'!$A$5:$C$505, 2,FALSE)</f>
        <v>Consultant</v>
      </c>
      <c r="C93" s="3" t="str">
        <f>VLOOKUP($A93,'Additional data'!$A$5:$C$505, 3,FALSE)</f>
        <v>LRC</v>
      </c>
      <c r="D93">
        <f>IFERROR(VLOOKUP($A93,'2024 YTD'!$A$3:$M$252,COLUMN('2024 YTD'!K$3),FALSE),0)</f>
        <v>0</v>
      </c>
      <c r="E93">
        <f>IFERROR(VLOOKUP($A93,'2024 YTD'!$A$3:$Y$252,COLUMN('2024 YTD'!W$3),FALSE),0)</f>
        <v>0</v>
      </c>
      <c r="F93">
        <f>SUM(Table4[[#This Row],[billable]:[non-billable]])</f>
        <v>0</v>
      </c>
    </row>
    <row r="94" spans="1:6" x14ac:dyDescent="0.3">
      <c r="A94" s="9" t="s">
        <v>129</v>
      </c>
      <c r="B94" s="3" t="str">
        <f>VLOOKUP($A94,'Additional data'!$A$5:$C$505, 2,FALSE)</f>
        <v>Consultant</v>
      </c>
      <c r="C94" s="3" t="str">
        <f>VLOOKUP($A94,'Additional data'!$A$5:$C$505, 3,FALSE)</f>
        <v>HRC</v>
      </c>
      <c r="D94">
        <f>IFERROR(VLOOKUP($A94,'2024 YTD'!$A$3:$M$252,COLUMN('2024 YTD'!K$3),FALSE),0)</f>
        <v>382.1</v>
      </c>
      <c r="E94">
        <f>IFERROR(VLOOKUP($A94,'2024 YTD'!$A$3:$Y$252,COLUMN('2024 YTD'!W$3),FALSE),0)</f>
        <v>2</v>
      </c>
      <c r="F94">
        <f>SUM(Table4[[#This Row],[billable]:[non-billable]])</f>
        <v>384.1</v>
      </c>
    </row>
    <row r="95" spans="1:6" x14ac:dyDescent="0.3">
      <c r="A95" s="9" t="s">
        <v>130</v>
      </c>
      <c r="B95" s="3" t="str">
        <f>VLOOKUP($A95,'Additional data'!$A$5:$C$505, 2,FALSE)</f>
        <v>Consultant</v>
      </c>
      <c r="C95" s="3" t="str">
        <f>VLOOKUP($A95,'Additional data'!$A$5:$C$505, 3,FALSE)</f>
        <v>TEC</v>
      </c>
      <c r="D95">
        <f>IFERROR(VLOOKUP($A95,'2024 YTD'!$A$3:$M$252,COLUMN('2024 YTD'!K$3),FALSE),0)</f>
        <v>191</v>
      </c>
      <c r="E95">
        <f>IFERROR(VLOOKUP($A95,'2024 YTD'!$A$3:$Y$252,COLUMN('2024 YTD'!W$3),FALSE),0)</f>
        <v>1.9</v>
      </c>
      <c r="F95">
        <f>SUM(Table4[[#This Row],[billable]:[non-billable]])</f>
        <v>192.9</v>
      </c>
    </row>
    <row r="96" spans="1:6" x14ac:dyDescent="0.3">
      <c r="A96" s="9" t="s">
        <v>131</v>
      </c>
      <c r="B96" s="3" t="str">
        <f>VLOOKUP($A96,'Additional data'!$A$5:$C$505, 2,FALSE)</f>
        <v>Consultant</v>
      </c>
      <c r="C96" s="3" t="str">
        <f>VLOOKUP($A96,'Additional data'!$A$5:$C$505, 3,FALSE)</f>
        <v>MSC</v>
      </c>
      <c r="D96">
        <f>IFERROR(VLOOKUP($A96,'2024 YTD'!$A$3:$M$252,COLUMN('2024 YTD'!K$3),FALSE),0)</f>
        <v>0</v>
      </c>
      <c r="E96">
        <f>IFERROR(VLOOKUP($A96,'2024 YTD'!$A$3:$Y$252,COLUMN('2024 YTD'!W$3),FALSE),0)</f>
        <v>0</v>
      </c>
      <c r="F96">
        <f>SUM(Table4[[#This Row],[billable]:[non-billable]])</f>
        <v>0</v>
      </c>
    </row>
    <row r="97" spans="1:6" x14ac:dyDescent="0.3">
      <c r="A97" s="9" t="s">
        <v>132</v>
      </c>
      <c r="B97" s="3" t="str">
        <f>VLOOKUP($A97,'Additional data'!$A$5:$C$505, 2,FALSE)</f>
        <v>Consultant</v>
      </c>
      <c r="C97" s="3" t="str">
        <f>VLOOKUP($A97,'Additional data'!$A$5:$C$505, 3,FALSE)</f>
        <v>HRC</v>
      </c>
      <c r="D97">
        <f>IFERROR(VLOOKUP($A97,'2024 YTD'!$A$3:$M$252,COLUMN('2024 YTD'!K$3),FALSE),0)</f>
        <v>159.80000000000001</v>
      </c>
      <c r="E97">
        <f>IFERROR(VLOOKUP($A97,'2024 YTD'!$A$3:$Y$252,COLUMN('2024 YTD'!W$3),FALSE),0)</f>
        <v>11.1</v>
      </c>
      <c r="F97">
        <f>SUM(Table4[[#This Row],[billable]:[non-billable]])</f>
        <v>170.9</v>
      </c>
    </row>
    <row r="98" spans="1:6" x14ac:dyDescent="0.3">
      <c r="A98" s="9" t="s">
        <v>133</v>
      </c>
      <c r="B98" s="3" t="str">
        <f>VLOOKUP($A98,'Additional data'!$A$5:$C$505, 2,FALSE)</f>
        <v>Consultant</v>
      </c>
      <c r="C98" s="3" t="str">
        <f>VLOOKUP($A98,'Additional data'!$A$5:$C$505, 3,FALSE)</f>
        <v>ESC</v>
      </c>
      <c r="D98">
        <f>IFERROR(VLOOKUP($A98,'2024 YTD'!$A$3:$M$252,COLUMN('2024 YTD'!K$3),FALSE),0)</f>
        <v>210</v>
      </c>
      <c r="E98">
        <f>IFERROR(VLOOKUP($A98,'2024 YTD'!$A$3:$Y$252,COLUMN('2024 YTD'!W$3),FALSE),0)</f>
        <v>32.799999999999997</v>
      </c>
      <c r="F98">
        <f>SUM(Table4[[#This Row],[billable]:[non-billable]])</f>
        <v>242.8</v>
      </c>
    </row>
    <row r="99" spans="1:6" x14ac:dyDescent="0.3">
      <c r="A99" s="9" t="s">
        <v>134</v>
      </c>
      <c r="B99" s="3" t="str">
        <f>VLOOKUP($A99,'Additional data'!$A$5:$C$505, 2,FALSE)</f>
        <v>Consultant</v>
      </c>
      <c r="C99" s="3" t="str">
        <f>VLOOKUP($A99,'Additional data'!$A$5:$C$505, 3,FALSE)</f>
        <v>HLS</v>
      </c>
      <c r="D99">
        <f>IFERROR(VLOOKUP($A99,'2024 YTD'!$A$3:$M$252,COLUMN('2024 YTD'!K$3),FALSE),0)</f>
        <v>42.5</v>
      </c>
      <c r="E99">
        <f>IFERROR(VLOOKUP($A99,'2024 YTD'!$A$3:$Y$252,COLUMN('2024 YTD'!W$3),FALSE),0)</f>
        <v>0</v>
      </c>
      <c r="F99">
        <f>SUM(Table4[[#This Row],[billable]:[non-billable]])</f>
        <v>42.5</v>
      </c>
    </row>
    <row r="100" spans="1:6" x14ac:dyDescent="0.3">
      <c r="A100" s="9" t="s">
        <v>135</v>
      </c>
      <c r="B100" s="3" t="str">
        <f>VLOOKUP($A100,'Additional data'!$A$5:$C$505, 2,FALSE)</f>
        <v>Consultant</v>
      </c>
      <c r="C100" s="3" t="str">
        <f>VLOOKUP($A100,'Additional data'!$A$5:$C$505, 3,FALSE)</f>
        <v>LRC</v>
      </c>
      <c r="D100">
        <f>IFERROR(VLOOKUP($A100,'2024 YTD'!$A$3:$M$252,COLUMN('2024 YTD'!K$3),FALSE),0)</f>
        <v>0</v>
      </c>
      <c r="E100">
        <f>IFERROR(VLOOKUP($A100,'2024 YTD'!$A$3:$Y$252,COLUMN('2024 YTD'!W$3),FALSE),0)</f>
        <v>0</v>
      </c>
      <c r="F100">
        <f>SUM(Table4[[#This Row],[billable]:[non-billable]])</f>
        <v>0</v>
      </c>
    </row>
    <row r="101" spans="1:6" x14ac:dyDescent="0.3">
      <c r="A101" s="9" t="s">
        <v>136</v>
      </c>
      <c r="B101" s="3" t="str">
        <f>VLOOKUP($A101,'Additional data'!$A$5:$C$505, 2,FALSE)</f>
        <v>Consultant</v>
      </c>
      <c r="C101" s="3" t="str">
        <f>VLOOKUP($A101,'Additional data'!$A$5:$C$505, 3,FALSE)</f>
        <v>SCL</v>
      </c>
      <c r="D101">
        <f>IFERROR(VLOOKUP($A101,'2024 YTD'!$A$3:$M$252,COLUMN('2024 YTD'!K$3),FALSE),0)</f>
        <v>0</v>
      </c>
      <c r="E101">
        <f>IFERROR(VLOOKUP($A101,'2024 YTD'!$A$3:$Y$252,COLUMN('2024 YTD'!W$3),FALSE),0)</f>
        <v>0</v>
      </c>
      <c r="F101">
        <f>SUM(Table4[[#This Row],[billable]:[non-billable]])</f>
        <v>0</v>
      </c>
    </row>
    <row r="102" spans="1:6" x14ac:dyDescent="0.3">
      <c r="A102" s="9" t="s">
        <v>137</v>
      </c>
      <c r="B102" s="3" t="str">
        <f>VLOOKUP($A102,'Additional data'!$A$5:$C$505, 2,FALSE)</f>
        <v>Consultant</v>
      </c>
      <c r="C102" s="3" t="str">
        <f>VLOOKUP($A102,'Additional data'!$A$5:$C$505, 3,FALSE)</f>
        <v>MSC</v>
      </c>
      <c r="D102">
        <f>IFERROR(VLOOKUP($A102,'2024 YTD'!$A$3:$M$252,COLUMN('2024 YTD'!K$3),FALSE),0)</f>
        <v>261.39999999999998</v>
      </c>
      <c r="E102">
        <f>IFERROR(VLOOKUP($A102,'2024 YTD'!$A$3:$Y$252,COLUMN('2024 YTD'!W$3),FALSE),0)</f>
        <v>18.8</v>
      </c>
      <c r="F102">
        <f>SUM(Table4[[#This Row],[billable]:[non-billable]])</f>
        <v>280.2</v>
      </c>
    </row>
    <row r="103" spans="1:6" x14ac:dyDescent="0.3">
      <c r="A103" s="9" t="s">
        <v>138</v>
      </c>
      <c r="B103" s="3" t="str">
        <f>VLOOKUP($A103,'Additional data'!$A$5:$C$505, 2,FALSE)</f>
        <v>Consultant</v>
      </c>
      <c r="C103" s="3" t="str">
        <f>VLOOKUP($A103,'Additional data'!$A$5:$C$505, 3,FALSE)</f>
        <v>FAD</v>
      </c>
      <c r="D103">
        <f>IFERROR(VLOOKUP($A103,'2024 YTD'!$A$3:$M$252,COLUMN('2024 YTD'!K$3),FALSE),0)</f>
        <v>0</v>
      </c>
      <c r="E103">
        <f>IFERROR(VLOOKUP($A103,'2024 YTD'!$A$3:$Y$252,COLUMN('2024 YTD'!W$3),FALSE),0)</f>
        <v>158</v>
      </c>
      <c r="F103">
        <f>SUM(Table4[[#This Row],[billable]:[non-billable]])</f>
        <v>158</v>
      </c>
    </row>
    <row r="104" spans="1:6" x14ac:dyDescent="0.3">
      <c r="A104" s="9" t="s">
        <v>139</v>
      </c>
      <c r="B104" s="3" t="str">
        <f>VLOOKUP($A104,'Additional data'!$A$5:$C$505, 2,FALSE)</f>
        <v>Consultant</v>
      </c>
      <c r="C104" s="3" t="str">
        <f>VLOOKUP($A104,'Additional data'!$A$5:$C$505, 3,FALSE)</f>
        <v>SOC</v>
      </c>
      <c r="D104">
        <f>IFERROR(VLOOKUP($A104,'2024 YTD'!$A$3:$M$252,COLUMN('2024 YTD'!K$3),FALSE),0)</f>
        <v>0</v>
      </c>
      <c r="E104">
        <f>IFERROR(VLOOKUP($A104,'2024 YTD'!$A$3:$Y$252,COLUMN('2024 YTD'!W$3),FALSE),0)</f>
        <v>0</v>
      </c>
      <c r="F104">
        <f>SUM(Table4[[#This Row],[billable]:[non-billable]])</f>
        <v>0</v>
      </c>
    </row>
    <row r="105" spans="1:6" x14ac:dyDescent="0.3">
      <c r="A105" s="9" t="s">
        <v>140</v>
      </c>
      <c r="B105" s="3" t="str">
        <f>VLOOKUP($A105,'Additional data'!$A$5:$C$505, 2,FALSE)</f>
        <v>Consultant</v>
      </c>
      <c r="C105" s="3" t="str">
        <f>VLOOKUP($A105,'Additional data'!$A$5:$C$505, 3,FALSE)</f>
        <v>MSC</v>
      </c>
      <c r="D105">
        <f>IFERROR(VLOOKUP($A105,'2024 YTD'!$A$3:$M$252,COLUMN('2024 YTD'!K$3),FALSE),0)</f>
        <v>19</v>
      </c>
      <c r="E105">
        <f>IFERROR(VLOOKUP($A105,'2024 YTD'!$A$3:$Y$252,COLUMN('2024 YTD'!W$3),FALSE),0)</f>
        <v>26.1</v>
      </c>
      <c r="F105">
        <f>SUM(Table4[[#This Row],[billable]:[non-billable]])</f>
        <v>45.1</v>
      </c>
    </row>
    <row r="106" spans="1:6" x14ac:dyDescent="0.3">
      <c r="A106" s="9" t="s">
        <v>141</v>
      </c>
      <c r="B106" s="3" t="str">
        <f>VLOOKUP($A106,'Additional data'!$A$5:$C$505, 2,FALSE)</f>
        <v>Consultant</v>
      </c>
      <c r="C106" s="3" t="str">
        <f>VLOOKUP($A106,'Additional data'!$A$5:$C$505, 3,FALSE)</f>
        <v>MSC</v>
      </c>
      <c r="D106">
        <f>IFERROR(VLOOKUP($A106,'2024 YTD'!$A$3:$M$252,COLUMN('2024 YTD'!K$3),FALSE),0)</f>
        <v>0</v>
      </c>
      <c r="E106">
        <f>IFERROR(VLOOKUP($A106,'2024 YTD'!$A$3:$Y$252,COLUMN('2024 YTD'!W$3),FALSE),0)</f>
        <v>0</v>
      </c>
      <c r="F106">
        <f>SUM(Table4[[#This Row],[billable]:[non-billable]])</f>
        <v>0</v>
      </c>
    </row>
    <row r="107" spans="1:6" x14ac:dyDescent="0.3">
      <c r="A107" s="9" t="s">
        <v>142</v>
      </c>
      <c r="B107" s="3" t="str">
        <f>VLOOKUP($A107,'Additional data'!$A$5:$C$505, 2,FALSE)</f>
        <v>Consultant</v>
      </c>
      <c r="C107" s="3" t="str">
        <f>VLOOKUP($A107,'Additional data'!$A$5:$C$505, 3,FALSE)</f>
        <v>ESC</v>
      </c>
      <c r="D107">
        <f>IFERROR(VLOOKUP($A107,'2024 YTD'!$A$3:$M$252,COLUMN('2024 YTD'!K$3),FALSE),0)</f>
        <v>0</v>
      </c>
      <c r="E107">
        <f>IFERROR(VLOOKUP($A107,'2024 YTD'!$A$3:$Y$252,COLUMN('2024 YTD'!W$3),FALSE),0)</f>
        <v>0</v>
      </c>
      <c r="F107">
        <f>SUM(Table4[[#This Row],[billable]:[non-billable]])</f>
        <v>0</v>
      </c>
    </row>
    <row r="108" spans="1:6" x14ac:dyDescent="0.3">
      <c r="A108" s="9" t="s">
        <v>143</v>
      </c>
      <c r="B108" s="3" t="str">
        <f>VLOOKUP($A108,'Additional data'!$A$5:$C$505, 2,FALSE)</f>
        <v>Consultant</v>
      </c>
      <c r="C108" s="3" t="str">
        <f>VLOOKUP($A108,'Additional data'!$A$5:$C$505, 3,FALSE)</f>
        <v>ESC</v>
      </c>
      <c r="D108">
        <f>IFERROR(VLOOKUP($A108,'2024 YTD'!$A$3:$M$252,COLUMN('2024 YTD'!K$3),FALSE),0)</f>
        <v>0</v>
      </c>
      <c r="E108">
        <f>IFERROR(VLOOKUP($A108,'2024 YTD'!$A$3:$Y$252,COLUMN('2024 YTD'!W$3),FALSE),0)</f>
        <v>0</v>
      </c>
      <c r="F108">
        <f>SUM(Table4[[#This Row],[billable]:[non-billable]])</f>
        <v>0</v>
      </c>
    </row>
    <row r="109" spans="1:6" x14ac:dyDescent="0.3">
      <c r="A109" s="9" t="s">
        <v>144</v>
      </c>
      <c r="B109" s="3" t="str">
        <f>VLOOKUP($A109,'Additional data'!$A$5:$C$505, 2,FALSE)</f>
        <v>Consultant</v>
      </c>
      <c r="C109" s="3" t="str">
        <f>VLOOKUP($A109,'Additional data'!$A$5:$C$505, 3,FALSE)</f>
        <v>HRC</v>
      </c>
      <c r="D109">
        <f>IFERROR(VLOOKUP($A109,'2024 YTD'!$A$3:$M$252,COLUMN('2024 YTD'!K$3),FALSE),0)</f>
        <v>35.799999999999997</v>
      </c>
      <c r="E109">
        <f>IFERROR(VLOOKUP($A109,'2024 YTD'!$A$3:$Y$252,COLUMN('2024 YTD'!W$3),FALSE),0)</f>
        <v>57.3</v>
      </c>
      <c r="F109">
        <f>SUM(Table4[[#This Row],[billable]:[non-billable]])</f>
        <v>93.1</v>
      </c>
    </row>
    <row r="110" spans="1:6" x14ac:dyDescent="0.3">
      <c r="A110" s="9" t="s">
        <v>145</v>
      </c>
      <c r="B110" s="3" t="str">
        <f>VLOOKUP($A110,'Additional data'!$A$5:$C$505, 2,FALSE)</f>
        <v>Consultant</v>
      </c>
      <c r="C110" s="3" t="str">
        <f>VLOOKUP($A110,'Additional data'!$A$5:$C$505, 3,FALSE)</f>
        <v>TEC</v>
      </c>
      <c r="D110">
        <f>IFERROR(VLOOKUP($A110,'2024 YTD'!$A$3:$M$252,COLUMN('2024 YTD'!K$3),FALSE),0)</f>
        <v>13.4</v>
      </c>
      <c r="E110">
        <f>IFERROR(VLOOKUP($A110,'2024 YTD'!$A$3:$Y$252,COLUMN('2024 YTD'!W$3),FALSE),0)</f>
        <v>29.7</v>
      </c>
      <c r="F110">
        <f>SUM(Table4[[#This Row],[billable]:[non-billable]])</f>
        <v>43.1</v>
      </c>
    </row>
    <row r="111" spans="1:6" x14ac:dyDescent="0.3">
      <c r="A111" s="9" t="s">
        <v>146</v>
      </c>
      <c r="B111" s="3" t="str">
        <f>VLOOKUP($A111,'Additional data'!$A$5:$C$505, 2,FALSE)</f>
        <v>Consultant</v>
      </c>
      <c r="C111" s="3" t="str">
        <f>VLOOKUP($A111,'Additional data'!$A$5:$C$505, 3,FALSE)</f>
        <v>SCL</v>
      </c>
      <c r="D111">
        <f>IFERROR(VLOOKUP($A111,'2024 YTD'!$A$3:$M$252,COLUMN('2024 YTD'!K$3),FALSE),0)</f>
        <v>140.80000000000001</v>
      </c>
      <c r="E111">
        <f>IFERROR(VLOOKUP($A111,'2024 YTD'!$A$3:$Y$252,COLUMN('2024 YTD'!W$3),FALSE),0)</f>
        <v>3</v>
      </c>
      <c r="F111">
        <f>SUM(Table4[[#This Row],[billable]:[non-billable]])</f>
        <v>143.80000000000001</v>
      </c>
    </row>
    <row r="112" spans="1:6" x14ac:dyDescent="0.3">
      <c r="A112" s="9" t="s">
        <v>147</v>
      </c>
      <c r="B112" s="3" t="str">
        <f>VLOOKUP($A112,'Additional data'!$A$5:$C$505, 2,FALSE)</f>
        <v>Consultant</v>
      </c>
      <c r="C112" s="3" t="str">
        <f>VLOOKUP($A112,'Additional data'!$A$5:$C$505, 3,FALSE)</f>
        <v>HRC</v>
      </c>
      <c r="D112">
        <f>IFERROR(VLOOKUP($A112,'2024 YTD'!$A$3:$M$252,COLUMN('2024 YTD'!K$3),FALSE),0)</f>
        <v>0</v>
      </c>
      <c r="E112">
        <f>IFERROR(VLOOKUP($A112,'2024 YTD'!$A$3:$Y$252,COLUMN('2024 YTD'!W$3),FALSE),0)</f>
        <v>0</v>
      </c>
      <c r="F112">
        <f>SUM(Table4[[#This Row],[billable]:[non-billable]])</f>
        <v>0</v>
      </c>
    </row>
    <row r="113" spans="1:6" x14ac:dyDescent="0.3">
      <c r="A113" s="9" t="s">
        <v>148</v>
      </c>
      <c r="B113" s="3" t="str">
        <f>VLOOKUP($A113,'Additional data'!$A$5:$C$505, 2,FALSE)</f>
        <v>Consultant</v>
      </c>
      <c r="C113" s="3" t="str">
        <f>VLOOKUP($A113,'Additional data'!$A$5:$C$505, 3,FALSE)</f>
        <v>HLS</v>
      </c>
      <c r="D113">
        <f>IFERROR(VLOOKUP($A113,'2024 YTD'!$A$3:$M$252,COLUMN('2024 YTD'!K$3),FALSE),0)</f>
        <v>121.8</v>
      </c>
      <c r="E113">
        <f>IFERROR(VLOOKUP($A113,'2024 YTD'!$A$3:$Y$252,COLUMN('2024 YTD'!W$3),FALSE),0)</f>
        <v>11.1</v>
      </c>
      <c r="F113">
        <f>SUM(Table4[[#This Row],[billable]:[non-billable]])</f>
        <v>132.9</v>
      </c>
    </row>
    <row r="114" spans="1:6" x14ac:dyDescent="0.3">
      <c r="A114" s="9" t="s">
        <v>149</v>
      </c>
      <c r="B114" s="3" t="str">
        <f>VLOOKUP($A114,'Additional data'!$A$5:$C$505, 2,FALSE)</f>
        <v>Consultant</v>
      </c>
      <c r="C114" s="3" t="str">
        <f>VLOOKUP($A114,'Additional data'!$A$5:$C$505, 3,FALSE)</f>
        <v>HLS</v>
      </c>
      <c r="D114">
        <f>IFERROR(VLOOKUP($A114,'2024 YTD'!$A$3:$M$252,COLUMN('2024 YTD'!K$3),FALSE),0)</f>
        <v>0</v>
      </c>
      <c r="E114">
        <f>IFERROR(VLOOKUP($A114,'2024 YTD'!$A$3:$Y$252,COLUMN('2024 YTD'!W$3),FALSE),0)</f>
        <v>119.1</v>
      </c>
      <c r="F114">
        <f>SUM(Table4[[#This Row],[billable]:[non-billable]])</f>
        <v>119.1</v>
      </c>
    </row>
    <row r="115" spans="1:6" x14ac:dyDescent="0.3">
      <c r="A115" s="9" t="s">
        <v>150</v>
      </c>
      <c r="B115" s="3" t="str">
        <f>VLOOKUP($A115,'Additional data'!$A$5:$C$505, 2,FALSE)</f>
        <v>Consultant</v>
      </c>
      <c r="C115" s="3" t="str">
        <f>VLOOKUP($A115,'Additional data'!$A$5:$C$505, 3,FALSE)</f>
        <v>SOC</v>
      </c>
      <c r="D115">
        <f>IFERROR(VLOOKUP($A115,'2024 YTD'!$A$3:$M$252,COLUMN('2024 YTD'!K$3),FALSE),0)</f>
        <v>0</v>
      </c>
      <c r="E115">
        <f>IFERROR(VLOOKUP($A115,'2024 YTD'!$A$3:$Y$252,COLUMN('2024 YTD'!W$3),FALSE),0)</f>
        <v>0</v>
      </c>
      <c r="F115">
        <f>SUM(Table4[[#This Row],[billable]:[non-billable]])</f>
        <v>0</v>
      </c>
    </row>
    <row r="116" spans="1:6" x14ac:dyDescent="0.3">
      <c r="A116" s="9" t="s">
        <v>151</v>
      </c>
      <c r="B116" s="3" t="str">
        <f>VLOOKUP($A116,'Additional data'!$A$5:$C$505, 2,FALSE)</f>
        <v>Consultant</v>
      </c>
      <c r="C116" s="3" t="str">
        <f>VLOOKUP($A116,'Additional data'!$A$5:$C$505, 3,FALSE)</f>
        <v>SCL</v>
      </c>
      <c r="D116">
        <f>IFERROR(VLOOKUP($A116,'2024 YTD'!$A$3:$M$252,COLUMN('2024 YTD'!K$3),FALSE),0)</f>
        <v>32.4</v>
      </c>
      <c r="E116">
        <f>IFERROR(VLOOKUP($A116,'2024 YTD'!$A$3:$Y$252,COLUMN('2024 YTD'!W$3),FALSE),0)</f>
        <v>19.100000000000001</v>
      </c>
      <c r="F116">
        <f>SUM(Table4[[#This Row],[billable]:[non-billable]])</f>
        <v>51.5</v>
      </c>
    </row>
    <row r="117" spans="1:6" x14ac:dyDescent="0.3">
      <c r="A117" s="9" t="s">
        <v>152</v>
      </c>
      <c r="B117" s="3" t="str">
        <f>VLOOKUP($A117,'Additional data'!$A$5:$C$505, 2,FALSE)</f>
        <v>Consultant</v>
      </c>
      <c r="C117" s="3" t="str">
        <f>VLOOKUP($A117,'Additional data'!$A$5:$C$505, 3,FALSE)</f>
        <v>SOC</v>
      </c>
      <c r="D117">
        <f>IFERROR(VLOOKUP($A117,'2024 YTD'!$A$3:$M$252,COLUMN('2024 YTD'!K$3),FALSE),0)</f>
        <v>0</v>
      </c>
      <c r="E117">
        <f>IFERROR(VLOOKUP($A117,'2024 YTD'!$A$3:$Y$252,COLUMN('2024 YTD'!W$3),FALSE),0)</f>
        <v>0</v>
      </c>
      <c r="F117">
        <f>SUM(Table4[[#This Row],[billable]:[non-billable]])</f>
        <v>0</v>
      </c>
    </row>
    <row r="118" spans="1:6" x14ac:dyDescent="0.3">
      <c r="A118" s="9" t="s">
        <v>153</v>
      </c>
      <c r="B118" s="3" t="str">
        <f>VLOOKUP($A118,'Additional data'!$A$5:$C$505, 2,FALSE)</f>
        <v>Consultant</v>
      </c>
      <c r="C118" s="3" t="str">
        <f>VLOOKUP($A118,'Additional data'!$A$5:$C$505, 3,FALSE)</f>
        <v>FAD</v>
      </c>
      <c r="D118">
        <f>IFERROR(VLOOKUP($A118,'2024 YTD'!$A$3:$M$252,COLUMN('2024 YTD'!K$3),FALSE),0)</f>
        <v>14.5</v>
      </c>
      <c r="E118">
        <f>IFERROR(VLOOKUP($A118,'2024 YTD'!$A$3:$Y$252,COLUMN('2024 YTD'!W$3),FALSE),0)</f>
        <v>74.3</v>
      </c>
      <c r="F118">
        <f>SUM(Table4[[#This Row],[billable]:[non-billable]])</f>
        <v>88.8</v>
      </c>
    </row>
    <row r="119" spans="1:6" x14ac:dyDescent="0.3">
      <c r="A119" s="9" t="s">
        <v>154</v>
      </c>
      <c r="B119" s="3" t="str">
        <f>VLOOKUP($A119,'Additional data'!$A$5:$C$505, 2,FALSE)</f>
        <v>Consultant</v>
      </c>
      <c r="C119" s="3" t="str">
        <f>VLOOKUP($A119,'Additional data'!$A$5:$C$505, 3,FALSE)</f>
        <v>SCL</v>
      </c>
      <c r="D119">
        <f>IFERROR(VLOOKUP($A119,'2024 YTD'!$A$3:$M$252,COLUMN('2024 YTD'!K$3),FALSE),0)</f>
        <v>0</v>
      </c>
      <c r="E119">
        <f>IFERROR(VLOOKUP($A119,'2024 YTD'!$A$3:$Y$252,COLUMN('2024 YTD'!W$3),FALSE),0)</f>
        <v>0</v>
      </c>
      <c r="F119">
        <f>SUM(Table4[[#This Row],[billable]:[non-billable]])</f>
        <v>0</v>
      </c>
    </row>
    <row r="120" spans="1:6" x14ac:dyDescent="0.3">
      <c r="A120" s="9" t="s">
        <v>155</v>
      </c>
      <c r="B120" s="3" t="str">
        <f>VLOOKUP($A120,'Additional data'!$A$5:$C$505, 2,FALSE)</f>
        <v>Consultant</v>
      </c>
      <c r="C120" s="3" t="str">
        <f>VLOOKUP($A120,'Additional data'!$A$5:$C$505, 3,FALSE)</f>
        <v>MSC</v>
      </c>
      <c r="D120">
        <f>IFERROR(VLOOKUP($A120,'2024 YTD'!$A$3:$M$252,COLUMN('2024 YTD'!K$3),FALSE),0)</f>
        <v>43.6</v>
      </c>
      <c r="E120">
        <f>IFERROR(VLOOKUP($A120,'2024 YTD'!$A$3:$Y$252,COLUMN('2024 YTD'!W$3),FALSE),0)</f>
        <v>71.900000000000006</v>
      </c>
      <c r="F120">
        <f>SUM(Table4[[#This Row],[billable]:[non-billable]])</f>
        <v>115.5</v>
      </c>
    </row>
    <row r="121" spans="1:6" x14ac:dyDescent="0.3">
      <c r="A121" s="9" t="s">
        <v>156</v>
      </c>
      <c r="B121" s="3" t="str">
        <f>VLOOKUP($A121,'Additional data'!$A$5:$C$505, 2,FALSE)</f>
        <v>Consultant</v>
      </c>
      <c r="C121" s="3" t="str">
        <f>VLOOKUP($A121,'Additional data'!$A$5:$C$505, 3,FALSE)</f>
        <v>TEC</v>
      </c>
      <c r="D121">
        <f>IFERROR(VLOOKUP($A121,'2024 YTD'!$A$3:$M$252,COLUMN('2024 YTD'!K$3),FALSE),0)</f>
        <v>95</v>
      </c>
      <c r="E121">
        <f>IFERROR(VLOOKUP($A121,'2024 YTD'!$A$3:$Y$252,COLUMN('2024 YTD'!W$3),FALSE),0)</f>
        <v>107.7</v>
      </c>
      <c r="F121">
        <f>SUM(Table4[[#This Row],[billable]:[non-billable]])</f>
        <v>202.7</v>
      </c>
    </row>
    <row r="122" spans="1:6" x14ac:dyDescent="0.3">
      <c r="A122" s="9" t="s">
        <v>157</v>
      </c>
      <c r="B122" s="3" t="str">
        <f>VLOOKUP($A122,'Additional data'!$A$5:$C$505, 2,FALSE)</f>
        <v>Consultant</v>
      </c>
      <c r="C122" s="3" t="str">
        <f>VLOOKUP($A122,'Additional data'!$A$5:$C$505, 3,FALSE)</f>
        <v>SOC</v>
      </c>
      <c r="D122">
        <f>IFERROR(VLOOKUP($A122,'2024 YTD'!$A$3:$M$252,COLUMN('2024 YTD'!K$3),FALSE),0)</f>
        <v>240.2</v>
      </c>
      <c r="E122">
        <f>IFERROR(VLOOKUP($A122,'2024 YTD'!$A$3:$Y$252,COLUMN('2024 YTD'!W$3),FALSE),0)</f>
        <v>31.8</v>
      </c>
      <c r="F122">
        <f>SUM(Table4[[#This Row],[billable]:[non-billable]])</f>
        <v>272</v>
      </c>
    </row>
    <row r="123" spans="1:6" x14ac:dyDescent="0.3">
      <c r="A123" s="9" t="s">
        <v>158</v>
      </c>
      <c r="B123" s="3" t="str">
        <f>VLOOKUP($A123,'Additional data'!$A$5:$C$505, 2,FALSE)</f>
        <v>Consultant</v>
      </c>
      <c r="C123" s="3" t="str">
        <f>VLOOKUP($A123,'Additional data'!$A$5:$C$505, 3,FALSE)</f>
        <v>FAD</v>
      </c>
      <c r="D123">
        <f>IFERROR(VLOOKUP($A123,'2024 YTD'!$A$3:$M$252,COLUMN('2024 YTD'!K$3),FALSE),0)</f>
        <v>0</v>
      </c>
      <c r="E123">
        <f>IFERROR(VLOOKUP($A123,'2024 YTD'!$A$3:$Y$252,COLUMN('2024 YTD'!W$3),FALSE),0)</f>
        <v>0</v>
      </c>
      <c r="F123">
        <f>SUM(Table4[[#This Row],[billable]:[non-billable]])</f>
        <v>0</v>
      </c>
    </row>
    <row r="124" spans="1:6" x14ac:dyDescent="0.3">
      <c r="A124" s="9" t="s">
        <v>159</v>
      </c>
      <c r="B124" s="3" t="str">
        <f>VLOOKUP($A124,'Additional data'!$A$5:$C$505, 2,FALSE)</f>
        <v>Consultant</v>
      </c>
      <c r="C124" s="3" t="str">
        <f>VLOOKUP($A124,'Additional data'!$A$5:$C$505, 3,FALSE)</f>
        <v>SOC</v>
      </c>
      <c r="D124">
        <f>IFERROR(VLOOKUP($A124,'2024 YTD'!$A$3:$M$252,COLUMN('2024 YTD'!K$3),FALSE),0)</f>
        <v>0</v>
      </c>
      <c r="E124">
        <f>IFERROR(VLOOKUP($A124,'2024 YTD'!$A$3:$Y$252,COLUMN('2024 YTD'!W$3),FALSE),0)</f>
        <v>0</v>
      </c>
      <c r="F124">
        <f>SUM(Table4[[#This Row],[billable]:[non-billable]])</f>
        <v>0</v>
      </c>
    </row>
    <row r="125" spans="1:6" x14ac:dyDescent="0.3">
      <c r="A125" s="9" t="s">
        <v>160</v>
      </c>
      <c r="B125" s="3" t="str">
        <f>VLOOKUP($A125,'Additional data'!$A$5:$C$505, 2,FALSE)</f>
        <v>Consultant</v>
      </c>
      <c r="C125" s="3" t="str">
        <f>VLOOKUP($A125,'Additional data'!$A$5:$C$505, 3,FALSE)</f>
        <v>HRC</v>
      </c>
      <c r="D125">
        <f>IFERROR(VLOOKUP($A125,'2024 YTD'!$A$3:$M$252,COLUMN('2024 YTD'!K$3),FALSE),0)</f>
        <v>0</v>
      </c>
      <c r="E125">
        <f>IFERROR(VLOOKUP($A125,'2024 YTD'!$A$3:$Y$252,COLUMN('2024 YTD'!W$3),FALSE),0)</f>
        <v>0</v>
      </c>
      <c r="F125">
        <f>SUM(Table4[[#This Row],[billable]:[non-billable]])</f>
        <v>0</v>
      </c>
    </row>
    <row r="126" spans="1:6" x14ac:dyDescent="0.3">
      <c r="A126" s="9" t="s">
        <v>161</v>
      </c>
      <c r="B126" s="3" t="str">
        <f>VLOOKUP($A126,'Additional data'!$A$5:$C$505, 2,FALSE)</f>
        <v>Consultant</v>
      </c>
      <c r="C126" s="3" t="str">
        <f>VLOOKUP($A126,'Additional data'!$A$5:$C$505, 3,FALSE)</f>
        <v>ESC</v>
      </c>
      <c r="D126">
        <f>IFERROR(VLOOKUP($A126,'2024 YTD'!$A$3:$M$252,COLUMN('2024 YTD'!K$3),FALSE),0)</f>
        <v>186.6</v>
      </c>
      <c r="E126">
        <f>IFERROR(VLOOKUP($A126,'2024 YTD'!$A$3:$Y$252,COLUMN('2024 YTD'!W$3),FALSE),0)</f>
        <v>18.399999999999999</v>
      </c>
      <c r="F126">
        <f>SUM(Table4[[#This Row],[billable]:[non-billable]])</f>
        <v>205</v>
      </c>
    </row>
    <row r="127" spans="1:6" x14ac:dyDescent="0.3">
      <c r="A127" s="9" t="s">
        <v>162</v>
      </c>
      <c r="B127" s="3" t="str">
        <f>VLOOKUP($A127,'Additional data'!$A$5:$C$505, 2,FALSE)</f>
        <v>Consultant</v>
      </c>
      <c r="C127" s="3" t="str">
        <f>VLOOKUP($A127,'Additional data'!$A$5:$C$505, 3,FALSE)</f>
        <v>ESC</v>
      </c>
      <c r="D127">
        <f>IFERROR(VLOOKUP($A127,'2024 YTD'!$A$3:$M$252,COLUMN('2024 YTD'!K$3),FALSE),0)</f>
        <v>124</v>
      </c>
      <c r="E127">
        <f>IFERROR(VLOOKUP($A127,'2024 YTD'!$A$3:$Y$252,COLUMN('2024 YTD'!W$3),FALSE),0)</f>
        <v>9.5</v>
      </c>
      <c r="F127">
        <f>SUM(Table4[[#This Row],[billable]:[non-billable]])</f>
        <v>133.5</v>
      </c>
    </row>
    <row r="128" spans="1:6" x14ac:dyDescent="0.3">
      <c r="A128" s="9" t="s">
        <v>163</v>
      </c>
      <c r="B128" s="3" t="str">
        <f>VLOOKUP($A128,'Additional data'!$A$5:$C$505, 2,FALSE)</f>
        <v>Consultant</v>
      </c>
      <c r="C128" s="3" t="str">
        <f>VLOOKUP($A128,'Additional data'!$A$5:$C$505, 3,FALSE)</f>
        <v>ESC</v>
      </c>
      <c r="D128">
        <f>IFERROR(VLOOKUP($A128,'2024 YTD'!$A$3:$M$252,COLUMN('2024 YTD'!K$3),FALSE),0)</f>
        <v>122.9</v>
      </c>
      <c r="E128">
        <f>IFERROR(VLOOKUP($A128,'2024 YTD'!$A$3:$Y$252,COLUMN('2024 YTD'!W$3),FALSE),0)</f>
        <v>4.2</v>
      </c>
      <c r="F128">
        <f>SUM(Table4[[#This Row],[billable]:[non-billable]])</f>
        <v>127.10000000000001</v>
      </c>
    </row>
    <row r="129" spans="1:6" x14ac:dyDescent="0.3">
      <c r="A129" s="9" t="s">
        <v>164</v>
      </c>
      <c r="B129" s="3" t="str">
        <f>VLOOKUP($A129,'Additional data'!$A$5:$C$505, 2,FALSE)</f>
        <v>Consultant</v>
      </c>
      <c r="C129" s="3" t="str">
        <f>VLOOKUP($A129,'Additional data'!$A$5:$C$505, 3,FALSE)</f>
        <v>FAD</v>
      </c>
      <c r="D129">
        <f>IFERROR(VLOOKUP($A129,'2024 YTD'!$A$3:$M$252,COLUMN('2024 YTD'!K$3),FALSE),0)</f>
        <v>0</v>
      </c>
      <c r="E129">
        <f>IFERROR(VLOOKUP($A129,'2024 YTD'!$A$3:$Y$252,COLUMN('2024 YTD'!W$3),FALSE),0)</f>
        <v>0</v>
      </c>
      <c r="F129">
        <f>SUM(Table4[[#This Row],[billable]:[non-billable]])</f>
        <v>0</v>
      </c>
    </row>
    <row r="130" spans="1:6" x14ac:dyDescent="0.3">
      <c r="A130" s="9" t="s">
        <v>165</v>
      </c>
      <c r="B130" s="3" t="str">
        <f>VLOOKUP($A130,'Additional data'!$A$5:$C$505, 2,FALSE)</f>
        <v>Consultant</v>
      </c>
      <c r="C130" s="3" t="str">
        <f>VLOOKUP($A130,'Additional data'!$A$5:$C$505, 3,FALSE)</f>
        <v>HLS</v>
      </c>
      <c r="D130">
        <f>IFERROR(VLOOKUP($A130,'2024 YTD'!$A$3:$M$252,COLUMN('2024 YTD'!K$3),FALSE),0)</f>
        <v>0</v>
      </c>
      <c r="E130">
        <f>IFERROR(VLOOKUP($A130,'2024 YTD'!$A$3:$Y$252,COLUMN('2024 YTD'!W$3),FALSE),0)</f>
        <v>0</v>
      </c>
      <c r="F130">
        <f>SUM(Table4[[#This Row],[billable]:[non-billable]])</f>
        <v>0</v>
      </c>
    </row>
    <row r="131" spans="1:6" x14ac:dyDescent="0.3">
      <c r="A131" s="9" t="s">
        <v>166</v>
      </c>
      <c r="B131" s="3" t="str">
        <f>VLOOKUP($A131,'Additional data'!$A$5:$C$505, 2,FALSE)</f>
        <v>Consultant</v>
      </c>
      <c r="C131" s="3" t="str">
        <f>VLOOKUP($A131,'Additional data'!$A$5:$C$505, 3,FALSE)</f>
        <v>TEC</v>
      </c>
      <c r="D131">
        <f>IFERROR(VLOOKUP($A131,'2024 YTD'!$A$3:$M$252,COLUMN('2024 YTD'!K$3),FALSE),0)</f>
        <v>16.8</v>
      </c>
      <c r="E131">
        <f>IFERROR(VLOOKUP($A131,'2024 YTD'!$A$3:$Y$252,COLUMN('2024 YTD'!W$3),FALSE),0)</f>
        <v>3.9</v>
      </c>
      <c r="F131">
        <f>SUM(Table4[[#This Row],[billable]:[non-billable]])</f>
        <v>20.7</v>
      </c>
    </row>
    <row r="132" spans="1:6" x14ac:dyDescent="0.3">
      <c r="A132" s="9" t="s">
        <v>167</v>
      </c>
      <c r="B132" s="3" t="str">
        <f>VLOOKUP($A132,'Additional data'!$A$5:$C$505, 2,FALSE)</f>
        <v>Consultant</v>
      </c>
      <c r="C132" s="3" t="str">
        <f>VLOOKUP($A132,'Additional data'!$A$5:$C$505, 3,FALSE)</f>
        <v>SCL</v>
      </c>
      <c r="D132">
        <f>IFERROR(VLOOKUP($A132,'2024 YTD'!$A$3:$M$252,COLUMN('2024 YTD'!K$3),FALSE),0)</f>
        <v>0</v>
      </c>
      <c r="E132">
        <f>IFERROR(VLOOKUP($A132,'2024 YTD'!$A$3:$Y$252,COLUMN('2024 YTD'!W$3),FALSE),0)</f>
        <v>0</v>
      </c>
      <c r="F132">
        <f>SUM(Table4[[#This Row],[billable]:[non-billable]])</f>
        <v>0</v>
      </c>
    </row>
    <row r="133" spans="1:6" x14ac:dyDescent="0.3">
      <c r="A133" s="9" t="s">
        <v>168</v>
      </c>
      <c r="B133" s="3" t="str">
        <f>VLOOKUP($A133,'Additional data'!$A$5:$C$505, 2,FALSE)</f>
        <v>Consultant</v>
      </c>
      <c r="C133" s="3" t="str">
        <f>VLOOKUP($A133,'Additional data'!$A$5:$C$505, 3,FALSE)</f>
        <v>HRC</v>
      </c>
      <c r="D133">
        <f>IFERROR(VLOOKUP($A133,'2024 YTD'!$A$3:$M$252,COLUMN('2024 YTD'!K$3),FALSE),0)</f>
        <v>114.7</v>
      </c>
      <c r="E133">
        <f>IFERROR(VLOOKUP($A133,'2024 YTD'!$A$3:$Y$252,COLUMN('2024 YTD'!W$3),FALSE),0)</f>
        <v>17.8</v>
      </c>
      <c r="F133">
        <f>SUM(Table4[[#This Row],[billable]:[non-billable]])</f>
        <v>132.5</v>
      </c>
    </row>
    <row r="134" spans="1:6" x14ac:dyDescent="0.3">
      <c r="A134" s="9" t="s">
        <v>169</v>
      </c>
      <c r="B134" s="3" t="str">
        <f>VLOOKUP($A134,'Additional data'!$A$5:$C$505, 2,FALSE)</f>
        <v>Consultant</v>
      </c>
      <c r="C134" s="3" t="str">
        <f>VLOOKUP($A134,'Additional data'!$A$5:$C$505, 3,FALSE)</f>
        <v>SCL</v>
      </c>
      <c r="D134">
        <f>IFERROR(VLOOKUP($A134,'2024 YTD'!$A$3:$M$252,COLUMN('2024 YTD'!K$3),FALSE),0)</f>
        <v>417.8</v>
      </c>
      <c r="E134">
        <f>IFERROR(VLOOKUP($A134,'2024 YTD'!$A$3:$Y$252,COLUMN('2024 YTD'!W$3),FALSE),0)</f>
        <v>0</v>
      </c>
      <c r="F134">
        <f>SUM(Table4[[#This Row],[billable]:[non-billable]])</f>
        <v>417.8</v>
      </c>
    </row>
    <row r="135" spans="1:6" x14ac:dyDescent="0.3">
      <c r="A135" s="9" t="s">
        <v>170</v>
      </c>
      <c r="B135" s="3" t="str">
        <f>VLOOKUP($A135,'Additional data'!$A$5:$C$505, 2,FALSE)</f>
        <v>Consultant</v>
      </c>
      <c r="C135" s="3" t="str">
        <f>VLOOKUP($A135,'Additional data'!$A$5:$C$505, 3,FALSE)</f>
        <v>TEC</v>
      </c>
      <c r="D135">
        <f>IFERROR(VLOOKUP($A135,'2024 YTD'!$A$3:$M$252,COLUMN('2024 YTD'!K$3),FALSE),0)</f>
        <v>143</v>
      </c>
      <c r="E135">
        <f>IFERROR(VLOOKUP($A135,'2024 YTD'!$A$3:$Y$252,COLUMN('2024 YTD'!W$3),FALSE),0)</f>
        <v>8.3000000000000007</v>
      </c>
      <c r="F135">
        <f>SUM(Table4[[#This Row],[billable]:[non-billable]])</f>
        <v>151.30000000000001</v>
      </c>
    </row>
    <row r="136" spans="1:6" x14ac:dyDescent="0.3">
      <c r="A136" s="9" t="s">
        <v>171</v>
      </c>
      <c r="B136" s="3" t="str">
        <f>VLOOKUP($A136,'Additional data'!$A$5:$C$505, 2,FALSE)</f>
        <v>Consultant</v>
      </c>
      <c r="C136" s="3" t="str">
        <f>VLOOKUP($A136,'Additional data'!$A$5:$C$505, 3,FALSE)</f>
        <v>LRC</v>
      </c>
      <c r="D136">
        <f>IFERROR(VLOOKUP($A136,'2024 YTD'!$A$3:$M$252,COLUMN('2024 YTD'!K$3),FALSE),0)</f>
        <v>0</v>
      </c>
      <c r="E136">
        <f>IFERROR(VLOOKUP($A136,'2024 YTD'!$A$3:$Y$252,COLUMN('2024 YTD'!W$3),FALSE),0)</f>
        <v>0</v>
      </c>
      <c r="F136">
        <f>SUM(Table4[[#This Row],[billable]:[non-billable]])</f>
        <v>0</v>
      </c>
    </row>
    <row r="137" spans="1:6" x14ac:dyDescent="0.3">
      <c r="A137" s="9" t="s">
        <v>172</v>
      </c>
      <c r="B137" s="3" t="str">
        <f>VLOOKUP($A137,'Additional data'!$A$5:$C$505, 2,FALSE)</f>
        <v>Consultant</v>
      </c>
      <c r="C137" s="3" t="str">
        <f>VLOOKUP($A137,'Additional data'!$A$5:$C$505, 3,FALSE)</f>
        <v>SCL</v>
      </c>
      <c r="D137">
        <f>IFERROR(VLOOKUP($A137,'2024 YTD'!$A$3:$M$252,COLUMN('2024 YTD'!K$3),FALSE),0)</f>
        <v>0</v>
      </c>
      <c r="E137">
        <f>IFERROR(VLOOKUP($A137,'2024 YTD'!$A$3:$Y$252,COLUMN('2024 YTD'!W$3),FALSE),0)</f>
        <v>0</v>
      </c>
      <c r="F137">
        <f>SUM(Table4[[#This Row],[billable]:[non-billable]])</f>
        <v>0</v>
      </c>
    </row>
    <row r="138" spans="1:6" x14ac:dyDescent="0.3">
      <c r="A138" s="9" t="s">
        <v>173</v>
      </c>
      <c r="B138" s="3" t="str">
        <f>VLOOKUP($A138,'Additional data'!$A$5:$C$505, 2,FALSE)</f>
        <v>Consultant</v>
      </c>
      <c r="C138" s="3" t="str">
        <f>VLOOKUP($A138,'Additional data'!$A$5:$C$505, 3,FALSE)</f>
        <v>HRC</v>
      </c>
      <c r="D138">
        <f>IFERROR(VLOOKUP($A138,'2024 YTD'!$A$3:$M$252,COLUMN('2024 YTD'!K$3),FALSE),0)</f>
        <v>0</v>
      </c>
      <c r="E138">
        <f>IFERROR(VLOOKUP($A138,'2024 YTD'!$A$3:$Y$252,COLUMN('2024 YTD'!W$3),FALSE),0)</f>
        <v>0</v>
      </c>
      <c r="F138">
        <f>SUM(Table4[[#This Row],[billable]:[non-billable]])</f>
        <v>0</v>
      </c>
    </row>
    <row r="139" spans="1:6" x14ac:dyDescent="0.3">
      <c r="A139" s="9" t="s">
        <v>174</v>
      </c>
      <c r="B139" s="3" t="str">
        <f>VLOOKUP($A139,'Additional data'!$A$5:$C$505, 2,FALSE)</f>
        <v>Consultant</v>
      </c>
      <c r="C139" s="3" t="str">
        <f>VLOOKUP($A139,'Additional data'!$A$5:$C$505, 3,FALSE)</f>
        <v>HLS</v>
      </c>
      <c r="D139">
        <f>IFERROR(VLOOKUP($A139,'2024 YTD'!$A$3:$M$252,COLUMN('2024 YTD'!K$3),FALSE),0)</f>
        <v>69.3</v>
      </c>
      <c r="E139">
        <f>IFERROR(VLOOKUP($A139,'2024 YTD'!$A$3:$Y$252,COLUMN('2024 YTD'!W$3),FALSE),0)</f>
        <v>0.1</v>
      </c>
      <c r="F139">
        <f>SUM(Table4[[#This Row],[billable]:[non-billable]])</f>
        <v>69.399999999999991</v>
      </c>
    </row>
    <row r="140" spans="1:6" x14ac:dyDescent="0.3">
      <c r="A140" s="9" t="s">
        <v>175</v>
      </c>
      <c r="B140" s="3" t="str">
        <f>VLOOKUP($A140,'Additional data'!$A$5:$C$505, 2,FALSE)</f>
        <v>Consultant</v>
      </c>
      <c r="C140" s="3" t="str">
        <f>VLOOKUP($A140,'Additional data'!$A$5:$C$505, 3,FALSE)</f>
        <v>SOC</v>
      </c>
      <c r="D140">
        <f>IFERROR(VLOOKUP($A140,'2024 YTD'!$A$3:$M$252,COLUMN('2024 YTD'!K$3),FALSE),0)</f>
        <v>0</v>
      </c>
      <c r="E140">
        <f>IFERROR(VLOOKUP($A140,'2024 YTD'!$A$3:$Y$252,COLUMN('2024 YTD'!W$3),FALSE),0)</f>
        <v>0</v>
      </c>
      <c r="F140">
        <f>SUM(Table4[[#This Row],[billable]:[non-billable]])</f>
        <v>0</v>
      </c>
    </row>
    <row r="141" spans="1:6" x14ac:dyDescent="0.3">
      <c r="A141" s="9" t="s">
        <v>176</v>
      </c>
      <c r="B141" s="3" t="str">
        <f>VLOOKUP($A141,'Additional data'!$A$5:$C$505, 2,FALSE)</f>
        <v>Consultant</v>
      </c>
      <c r="C141" s="3" t="str">
        <f>VLOOKUP($A141,'Additional data'!$A$5:$C$505, 3,FALSE)</f>
        <v>SOC</v>
      </c>
      <c r="D141">
        <f>IFERROR(VLOOKUP($A141,'2024 YTD'!$A$3:$M$252,COLUMN('2024 YTD'!K$3),FALSE),0)</f>
        <v>107.3</v>
      </c>
      <c r="E141">
        <f>IFERROR(VLOOKUP($A141,'2024 YTD'!$A$3:$Y$252,COLUMN('2024 YTD'!W$3),FALSE),0)</f>
        <v>0</v>
      </c>
      <c r="F141">
        <f>SUM(Table4[[#This Row],[billable]:[non-billable]])</f>
        <v>107.3</v>
      </c>
    </row>
    <row r="142" spans="1:6" x14ac:dyDescent="0.3">
      <c r="A142" s="9" t="s">
        <v>177</v>
      </c>
      <c r="B142" s="3" t="str">
        <f>VLOOKUP($A142,'Additional data'!$A$5:$C$505, 2,FALSE)</f>
        <v>Consultant</v>
      </c>
      <c r="C142" s="3" t="str">
        <f>VLOOKUP($A142,'Additional data'!$A$5:$C$505, 3,FALSE)</f>
        <v>HLS</v>
      </c>
      <c r="D142">
        <f>IFERROR(VLOOKUP($A142,'2024 YTD'!$A$3:$M$252,COLUMN('2024 YTD'!K$3),FALSE),0)</f>
        <v>0</v>
      </c>
      <c r="E142">
        <f>IFERROR(VLOOKUP($A142,'2024 YTD'!$A$3:$Y$252,COLUMN('2024 YTD'!W$3),FALSE),0)</f>
        <v>0</v>
      </c>
      <c r="F142">
        <f>SUM(Table4[[#This Row],[billable]:[non-billable]])</f>
        <v>0</v>
      </c>
    </row>
    <row r="143" spans="1:6" x14ac:dyDescent="0.3">
      <c r="A143" s="9" t="s">
        <v>178</v>
      </c>
      <c r="B143" s="3" t="str">
        <f>VLOOKUP($A143,'Additional data'!$A$5:$C$505, 2,FALSE)</f>
        <v>Consultant</v>
      </c>
      <c r="C143" s="3" t="str">
        <f>VLOOKUP($A143,'Additional data'!$A$5:$C$505, 3,FALSE)</f>
        <v>SCL</v>
      </c>
      <c r="D143">
        <f>IFERROR(VLOOKUP($A143,'2024 YTD'!$A$3:$M$252,COLUMN('2024 YTD'!K$3),FALSE),0)</f>
        <v>33.5</v>
      </c>
      <c r="E143">
        <f>IFERROR(VLOOKUP($A143,'2024 YTD'!$A$3:$Y$252,COLUMN('2024 YTD'!W$3),FALSE),0)</f>
        <v>7.6</v>
      </c>
      <c r="F143">
        <f>SUM(Table4[[#This Row],[billable]:[non-billable]])</f>
        <v>41.1</v>
      </c>
    </row>
    <row r="144" spans="1:6" x14ac:dyDescent="0.3">
      <c r="A144" s="9" t="s">
        <v>179</v>
      </c>
      <c r="B144" s="3" t="str">
        <f>VLOOKUP($A144,'Additional data'!$A$5:$C$505, 2,FALSE)</f>
        <v>Consultant</v>
      </c>
      <c r="C144" s="3" t="str">
        <f>VLOOKUP($A144,'Additional data'!$A$5:$C$505, 3,FALSE)</f>
        <v>SCL</v>
      </c>
      <c r="D144">
        <f>IFERROR(VLOOKUP($A144,'2024 YTD'!$A$3:$M$252,COLUMN('2024 YTD'!K$3),FALSE),0)</f>
        <v>15.6</v>
      </c>
      <c r="E144">
        <f>IFERROR(VLOOKUP($A144,'2024 YTD'!$A$3:$Y$252,COLUMN('2024 YTD'!W$3),FALSE),0)</f>
        <v>0.2</v>
      </c>
      <c r="F144">
        <f>SUM(Table4[[#This Row],[billable]:[non-billable]])</f>
        <v>15.799999999999999</v>
      </c>
    </row>
    <row r="145" spans="1:6" x14ac:dyDescent="0.3">
      <c r="A145" s="9" t="s">
        <v>180</v>
      </c>
      <c r="B145" s="3" t="str">
        <f>VLOOKUP($A145,'Additional data'!$A$5:$C$505, 2,FALSE)</f>
        <v>Consultant</v>
      </c>
      <c r="C145" s="3" t="str">
        <f>VLOOKUP($A145,'Additional data'!$A$5:$C$505, 3,FALSE)</f>
        <v>HLS</v>
      </c>
      <c r="D145">
        <f>IFERROR(VLOOKUP($A145,'2024 YTD'!$A$3:$M$252,COLUMN('2024 YTD'!K$3),FALSE),0)</f>
        <v>210</v>
      </c>
      <c r="E145">
        <f>IFERROR(VLOOKUP($A145,'2024 YTD'!$A$3:$Y$252,COLUMN('2024 YTD'!W$3),FALSE),0)</f>
        <v>10.5</v>
      </c>
      <c r="F145">
        <f>SUM(Table4[[#This Row],[billable]:[non-billable]])</f>
        <v>220.5</v>
      </c>
    </row>
    <row r="146" spans="1:6" x14ac:dyDescent="0.3">
      <c r="A146" s="9" t="s">
        <v>181</v>
      </c>
      <c r="B146" s="3" t="str">
        <f>VLOOKUP($A146,'Additional data'!$A$5:$C$505, 2,FALSE)</f>
        <v>Consultant</v>
      </c>
      <c r="C146" s="3" t="str">
        <f>VLOOKUP($A146,'Additional data'!$A$5:$C$505, 3,FALSE)</f>
        <v>LRC</v>
      </c>
      <c r="D146">
        <f>IFERROR(VLOOKUP($A146,'2024 YTD'!$A$3:$M$252,COLUMN('2024 YTD'!K$3),FALSE),0)</f>
        <v>44.7</v>
      </c>
      <c r="E146">
        <f>IFERROR(VLOOKUP($A146,'2024 YTD'!$A$3:$Y$252,COLUMN('2024 YTD'!W$3),FALSE),0)</f>
        <v>33</v>
      </c>
      <c r="F146">
        <f>SUM(Table4[[#This Row],[billable]:[non-billable]])</f>
        <v>77.7</v>
      </c>
    </row>
    <row r="147" spans="1:6" x14ac:dyDescent="0.3">
      <c r="A147" s="9" t="s">
        <v>182</v>
      </c>
      <c r="B147" s="3" t="str">
        <f>VLOOKUP($A147,'Additional data'!$A$5:$C$505, 2,FALSE)</f>
        <v>Consultant</v>
      </c>
      <c r="C147" s="3" t="str">
        <f>VLOOKUP($A147,'Additional data'!$A$5:$C$505, 3,FALSE)</f>
        <v>SOC</v>
      </c>
      <c r="D147">
        <f>IFERROR(VLOOKUP($A147,'2024 YTD'!$A$3:$M$252,COLUMN('2024 YTD'!K$3),FALSE),0)</f>
        <v>51.4</v>
      </c>
      <c r="E147">
        <f>IFERROR(VLOOKUP($A147,'2024 YTD'!$A$3:$Y$252,COLUMN('2024 YTD'!W$3),FALSE),0)</f>
        <v>0.1</v>
      </c>
      <c r="F147">
        <f>SUM(Table4[[#This Row],[billable]:[non-billable]])</f>
        <v>51.5</v>
      </c>
    </row>
    <row r="148" spans="1:6" x14ac:dyDescent="0.3">
      <c r="A148" s="9" t="s">
        <v>183</v>
      </c>
      <c r="B148" s="3" t="str">
        <f>VLOOKUP($A148,'Additional data'!$A$5:$C$505, 2,FALSE)</f>
        <v>Consultant</v>
      </c>
      <c r="C148" s="3" t="str">
        <f>VLOOKUP($A148,'Additional data'!$A$5:$C$505, 3,FALSE)</f>
        <v>HLS</v>
      </c>
      <c r="D148">
        <f>IFERROR(VLOOKUP($A148,'2024 YTD'!$A$3:$M$252,COLUMN('2024 YTD'!K$3),FALSE),0)</f>
        <v>273.7</v>
      </c>
      <c r="E148">
        <f>IFERROR(VLOOKUP($A148,'2024 YTD'!$A$3:$Y$252,COLUMN('2024 YTD'!W$3),FALSE),0)</f>
        <v>0.3</v>
      </c>
      <c r="F148">
        <f>SUM(Table4[[#This Row],[billable]:[non-billable]])</f>
        <v>274</v>
      </c>
    </row>
    <row r="149" spans="1:6" x14ac:dyDescent="0.3">
      <c r="A149" s="9" t="s">
        <v>184</v>
      </c>
      <c r="B149" s="3" t="str">
        <f>VLOOKUP($A149,'Additional data'!$A$5:$C$505, 2,FALSE)</f>
        <v>Consultant</v>
      </c>
      <c r="C149" s="3" t="str">
        <f>VLOOKUP($A149,'Additional data'!$A$5:$C$505, 3,FALSE)</f>
        <v>SCL</v>
      </c>
      <c r="D149">
        <f>IFERROR(VLOOKUP($A149,'2024 YTD'!$A$3:$M$252,COLUMN('2024 YTD'!K$3),FALSE),0)</f>
        <v>0</v>
      </c>
      <c r="E149">
        <f>IFERROR(VLOOKUP($A149,'2024 YTD'!$A$3:$Y$252,COLUMN('2024 YTD'!W$3),FALSE),0)</f>
        <v>0</v>
      </c>
      <c r="F149">
        <f>SUM(Table4[[#This Row],[billable]:[non-billable]])</f>
        <v>0</v>
      </c>
    </row>
    <row r="150" spans="1:6" x14ac:dyDescent="0.3">
      <c r="A150" s="9" t="s">
        <v>185</v>
      </c>
      <c r="B150" s="3" t="str">
        <f>VLOOKUP($A150,'Additional data'!$A$5:$C$505, 2,FALSE)</f>
        <v>Consultant</v>
      </c>
      <c r="C150" s="3" t="str">
        <f>VLOOKUP($A150,'Additional data'!$A$5:$C$505, 3,FALSE)</f>
        <v>HRC</v>
      </c>
      <c r="D150">
        <f>IFERROR(VLOOKUP($A150,'2024 YTD'!$A$3:$M$252,COLUMN('2024 YTD'!K$3),FALSE),0)</f>
        <v>119.5</v>
      </c>
      <c r="E150">
        <f>IFERROR(VLOOKUP($A150,'2024 YTD'!$A$3:$Y$252,COLUMN('2024 YTD'!W$3),FALSE),0)</f>
        <v>14.6</v>
      </c>
      <c r="F150">
        <f>SUM(Table4[[#This Row],[billable]:[non-billable]])</f>
        <v>134.1</v>
      </c>
    </row>
    <row r="151" spans="1:6" x14ac:dyDescent="0.3">
      <c r="A151" s="9" t="s">
        <v>186</v>
      </c>
      <c r="B151" s="3" t="str">
        <f>VLOOKUP($A151,'Additional data'!$A$5:$C$505, 2,FALSE)</f>
        <v>Consultant</v>
      </c>
      <c r="C151" s="3" t="str">
        <f>VLOOKUP($A151,'Additional data'!$A$5:$C$505, 3,FALSE)</f>
        <v>HLS</v>
      </c>
      <c r="D151">
        <f>IFERROR(VLOOKUP($A151,'2024 YTD'!$A$3:$M$252,COLUMN('2024 YTD'!K$3),FALSE),0)</f>
        <v>0</v>
      </c>
      <c r="E151">
        <f>IFERROR(VLOOKUP($A151,'2024 YTD'!$A$3:$Y$252,COLUMN('2024 YTD'!W$3),FALSE),0)</f>
        <v>0</v>
      </c>
      <c r="F151">
        <f>SUM(Table4[[#This Row],[billable]:[non-billable]])</f>
        <v>0</v>
      </c>
    </row>
    <row r="152" spans="1:6" x14ac:dyDescent="0.3">
      <c r="A152" s="9" t="s">
        <v>187</v>
      </c>
      <c r="B152" s="3" t="str">
        <f>VLOOKUP($A152,'Additional data'!$A$5:$C$505, 2,FALSE)</f>
        <v>Consultant</v>
      </c>
      <c r="C152" s="3" t="str">
        <f>VLOOKUP($A152,'Additional data'!$A$5:$C$505, 3,FALSE)</f>
        <v>SOC</v>
      </c>
      <c r="D152">
        <f>IFERROR(VLOOKUP($A152,'2024 YTD'!$A$3:$M$252,COLUMN('2024 YTD'!K$3),FALSE),0)</f>
        <v>0</v>
      </c>
      <c r="E152">
        <f>IFERROR(VLOOKUP($A152,'2024 YTD'!$A$3:$Y$252,COLUMN('2024 YTD'!W$3),FALSE),0)</f>
        <v>0</v>
      </c>
      <c r="F152">
        <f>SUM(Table4[[#This Row],[billable]:[non-billable]])</f>
        <v>0</v>
      </c>
    </row>
    <row r="153" spans="1:6" x14ac:dyDescent="0.3">
      <c r="A153" s="9" t="s">
        <v>188</v>
      </c>
      <c r="B153" s="3" t="str">
        <f>VLOOKUP($A153,'Additional data'!$A$5:$C$505, 2,FALSE)</f>
        <v>Consultant</v>
      </c>
      <c r="C153" s="3" t="str">
        <f>VLOOKUP($A153,'Additional data'!$A$5:$C$505, 3,FALSE)</f>
        <v>SCL</v>
      </c>
      <c r="D153">
        <f>IFERROR(VLOOKUP($A153,'2024 YTD'!$A$3:$M$252,COLUMN('2024 YTD'!K$3),FALSE),0)</f>
        <v>0</v>
      </c>
      <c r="E153">
        <f>IFERROR(VLOOKUP($A153,'2024 YTD'!$A$3:$Y$252,COLUMN('2024 YTD'!W$3),FALSE),0)</f>
        <v>0</v>
      </c>
      <c r="F153">
        <f>SUM(Table4[[#This Row],[billable]:[non-billable]])</f>
        <v>0</v>
      </c>
    </row>
    <row r="154" spans="1:6" x14ac:dyDescent="0.3">
      <c r="A154" s="9" t="s">
        <v>189</v>
      </c>
      <c r="B154" s="3" t="str">
        <f>VLOOKUP($A154,'Additional data'!$A$5:$C$505, 2,FALSE)</f>
        <v>Consultant</v>
      </c>
      <c r="C154" s="3" t="str">
        <f>VLOOKUP($A154,'Additional data'!$A$5:$C$505, 3,FALSE)</f>
        <v>ESC</v>
      </c>
      <c r="D154">
        <f>IFERROR(VLOOKUP($A154,'2024 YTD'!$A$3:$M$252,COLUMN('2024 YTD'!K$3),FALSE),0)</f>
        <v>148.6</v>
      </c>
      <c r="E154">
        <f>IFERROR(VLOOKUP($A154,'2024 YTD'!$A$3:$Y$252,COLUMN('2024 YTD'!W$3),FALSE),0)</f>
        <v>21.4</v>
      </c>
      <c r="F154">
        <f>SUM(Table4[[#This Row],[billable]:[non-billable]])</f>
        <v>170</v>
      </c>
    </row>
    <row r="155" spans="1:6" x14ac:dyDescent="0.3">
      <c r="A155" s="9" t="s">
        <v>190</v>
      </c>
      <c r="B155" s="3" t="str">
        <f>VLOOKUP($A155,'Additional data'!$A$5:$C$505, 2,FALSE)</f>
        <v>Consultant</v>
      </c>
      <c r="C155" s="3" t="str">
        <f>VLOOKUP($A155,'Additional data'!$A$5:$C$505, 3,FALSE)</f>
        <v>HLS</v>
      </c>
      <c r="D155">
        <f>IFERROR(VLOOKUP($A155,'2024 YTD'!$A$3:$M$252,COLUMN('2024 YTD'!K$3),FALSE),0)</f>
        <v>0</v>
      </c>
      <c r="E155">
        <f>IFERROR(VLOOKUP($A155,'2024 YTD'!$A$3:$Y$252,COLUMN('2024 YTD'!W$3),FALSE),0)</f>
        <v>0</v>
      </c>
      <c r="F155">
        <f>SUM(Table4[[#This Row],[billable]:[non-billable]])</f>
        <v>0</v>
      </c>
    </row>
    <row r="156" spans="1:6" x14ac:dyDescent="0.3">
      <c r="A156" s="9" t="s">
        <v>191</v>
      </c>
      <c r="B156" s="3" t="str">
        <f>VLOOKUP($A156,'Additional data'!$A$5:$C$505, 2,FALSE)</f>
        <v>Consultant</v>
      </c>
      <c r="C156" s="3" t="str">
        <f>VLOOKUP($A156,'Additional data'!$A$5:$C$505, 3,FALSE)</f>
        <v>TEC</v>
      </c>
      <c r="D156">
        <f>IFERROR(VLOOKUP($A156,'2024 YTD'!$A$3:$M$252,COLUMN('2024 YTD'!K$3),FALSE),0)</f>
        <v>15.6</v>
      </c>
      <c r="E156">
        <f>IFERROR(VLOOKUP($A156,'2024 YTD'!$A$3:$Y$252,COLUMN('2024 YTD'!W$3),FALSE),0)</f>
        <v>0</v>
      </c>
      <c r="F156">
        <f>SUM(Table4[[#This Row],[billable]:[non-billable]])</f>
        <v>15.6</v>
      </c>
    </row>
    <row r="157" spans="1:6" x14ac:dyDescent="0.3">
      <c r="A157" s="9" t="s">
        <v>192</v>
      </c>
      <c r="B157" s="3" t="str">
        <f>VLOOKUP($A157,'Additional data'!$A$5:$C$505, 2,FALSE)</f>
        <v>Consultant</v>
      </c>
      <c r="C157" s="3" t="str">
        <f>VLOOKUP($A157,'Additional data'!$A$5:$C$505, 3,FALSE)</f>
        <v>SCL</v>
      </c>
      <c r="D157">
        <f>IFERROR(VLOOKUP($A157,'2024 YTD'!$A$3:$M$252,COLUMN('2024 YTD'!K$3),FALSE),0)</f>
        <v>231.3</v>
      </c>
      <c r="E157">
        <f>IFERROR(VLOOKUP($A157,'2024 YTD'!$A$3:$Y$252,COLUMN('2024 YTD'!W$3),FALSE),0)</f>
        <v>9.9</v>
      </c>
      <c r="F157">
        <f>SUM(Table4[[#This Row],[billable]:[non-billable]])</f>
        <v>241.20000000000002</v>
      </c>
    </row>
    <row r="158" spans="1:6" x14ac:dyDescent="0.3">
      <c r="A158" s="9" t="s">
        <v>193</v>
      </c>
      <c r="B158" s="3" t="str">
        <f>VLOOKUP($A158,'Additional data'!$A$5:$C$505, 2,FALSE)</f>
        <v>Consultant</v>
      </c>
      <c r="C158" s="3" t="str">
        <f>VLOOKUP($A158,'Additional data'!$A$5:$C$505, 3,FALSE)</f>
        <v>TEC</v>
      </c>
      <c r="D158">
        <f>IFERROR(VLOOKUP($A158,'2024 YTD'!$A$3:$M$252,COLUMN('2024 YTD'!K$3),FALSE),0)</f>
        <v>0</v>
      </c>
      <c r="E158">
        <f>IFERROR(VLOOKUP($A158,'2024 YTD'!$A$3:$Y$252,COLUMN('2024 YTD'!W$3),FALSE),0)</f>
        <v>0</v>
      </c>
      <c r="F158">
        <f>SUM(Table4[[#This Row],[billable]:[non-billable]])</f>
        <v>0</v>
      </c>
    </row>
    <row r="159" spans="1:6" x14ac:dyDescent="0.3">
      <c r="A159" s="9" t="s">
        <v>194</v>
      </c>
      <c r="B159" s="3" t="str">
        <f>VLOOKUP($A159,'Additional data'!$A$5:$C$505, 2,FALSE)</f>
        <v>Consultant</v>
      </c>
      <c r="C159" s="3" t="str">
        <f>VLOOKUP($A159,'Additional data'!$A$5:$C$505, 3,FALSE)</f>
        <v>LRC</v>
      </c>
      <c r="D159">
        <f>IFERROR(VLOOKUP($A159,'2024 YTD'!$A$3:$M$252,COLUMN('2024 YTD'!K$3),FALSE),0)</f>
        <v>0</v>
      </c>
      <c r="E159">
        <f>IFERROR(VLOOKUP($A159,'2024 YTD'!$A$3:$Y$252,COLUMN('2024 YTD'!W$3),FALSE),0)</f>
        <v>0</v>
      </c>
      <c r="F159">
        <f>SUM(Table4[[#This Row],[billable]:[non-billable]])</f>
        <v>0</v>
      </c>
    </row>
    <row r="160" spans="1:6" x14ac:dyDescent="0.3">
      <c r="A160" s="9" t="s">
        <v>195</v>
      </c>
      <c r="B160" s="3" t="str">
        <f>VLOOKUP($A160,'Additional data'!$A$5:$C$505, 2,FALSE)</f>
        <v>Consultant</v>
      </c>
      <c r="C160" s="3" t="str">
        <f>VLOOKUP($A160,'Additional data'!$A$5:$C$505, 3,FALSE)</f>
        <v>LRC</v>
      </c>
      <c r="D160">
        <f>IFERROR(VLOOKUP($A160,'2024 YTD'!$A$3:$M$252,COLUMN('2024 YTD'!K$3),FALSE),0)</f>
        <v>232.4</v>
      </c>
      <c r="E160">
        <f>IFERROR(VLOOKUP($A160,'2024 YTD'!$A$3:$Y$252,COLUMN('2024 YTD'!W$3),FALSE),0)</f>
        <v>0.9</v>
      </c>
      <c r="F160">
        <f>SUM(Table4[[#This Row],[billable]:[non-billable]])</f>
        <v>233.3</v>
      </c>
    </row>
    <row r="161" spans="1:6" x14ac:dyDescent="0.3">
      <c r="A161" s="9" t="s">
        <v>196</v>
      </c>
      <c r="B161" s="3" t="str">
        <f>VLOOKUP($A161,'Additional data'!$A$5:$C$505, 2,FALSE)</f>
        <v>Consultant</v>
      </c>
      <c r="C161" s="3" t="str">
        <f>VLOOKUP($A161,'Additional data'!$A$5:$C$505, 3,FALSE)</f>
        <v>HLS</v>
      </c>
      <c r="D161">
        <f>IFERROR(VLOOKUP($A161,'2024 YTD'!$A$3:$M$252,COLUMN('2024 YTD'!K$3),FALSE),0)</f>
        <v>278.2</v>
      </c>
      <c r="E161">
        <f>IFERROR(VLOOKUP($A161,'2024 YTD'!$A$3:$Y$252,COLUMN('2024 YTD'!W$3),FALSE),0)</f>
        <v>22.6</v>
      </c>
      <c r="F161">
        <f>SUM(Table4[[#This Row],[billable]:[non-billable]])</f>
        <v>300.8</v>
      </c>
    </row>
    <row r="162" spans="1:6" x14ac:dyDescent="0.3">
      <c r="A162" s="9" t="s">
        <v>197</v>
      </c>
      <c r="B162" s="3" t="str">
        <f>VLOOKUP($A162,'Additional data'!$A$5:$C$505, 2,FALSE)</f>
        <v>Consultant</v>
      </c>
      <c r="C162" s="3" t="str">
        <f>VLOOKUP($A162,'Additional data'!$A$5:$C$505, 3,FALSE)</f>
        <v>SOC</v>
      </c>
      <c r="D162">
        <f>IFERROR(VLOOKUP($A162,'2024 YTD'!$A$3:$M$252,COLUMN('2024 YTD'!K$3),FALSE),0)</f>
        <v>0</v>
      </c>
      <c r="E162">
        <f>IFERROR(VLOOKUP($A162,'2024 YTD'!$A$3:$Y$252,COLUMN('2024 YTD'!W$3),FALSE),0)</f>
        <v>0</v>
      </c>
      <c r="F162">
        <f>SUM(Table4[[#This Row],[billable]:[non-billable]])</f>
        <v>0</v>
      </c>
    </row>
    <row r="163" spans="1:6" x14ac:dyDescent="0.3">
      <c r="A163" s="9" t="s">
        <v>198</v>
      </c>
      <c r="B163" s="3" t="str">
        <f>VLOOKUP($A163,'Additional data'!$A$5:$C$505, 2,FALSE)</f>
        <v>Consultant</v>
      </c>
      <c r="C163" s="3" t="str">
        <f>VLOOKUP($A163,'Additional data'!$A$5:$C$505, 3,FALSE)</f>
        <v>SCL</v>
      </c>
      <c r="D163">
        <f>IFERROR(VLOOKUP($A163,'2024 YTD'!$A$3:$M$252,COLUMN('2024 YTD'!K$3),FALSE),0)</f>
        <v>0</v>
      </c>
      <c r="E163">
        <f>IFERROR(VLOOKUP($A163,'2024 YTD'!$A$3:$Y$252,COLUMN('2024 YTD'!W$3),FALSE),0)</f>
        <v>0</v>
      </c>
      <c r="F163">
        <f>SUM(Table4[[#This Row],[billable]:[non-billable]])</f>
        <v>0</v>
      </c>
    </row>
    <row r="164" spans="1:6" x14ac:dyDescent="0.3">
      <c r="A164" s="9" t="s">
        <v>199</v>
      </c>
      <c r="B164" s="3" t="str">
        <f>VLOOKUP($A164,'Additional data'!$A$5:$C$505, 2,FALSE)</f>
        <v>Consultant</v>
      </c>
      <c r="C164" s="3" t="str">
        <f>VLOOKUP($A164,'Additional data'!$A$5:$C$505, 3,FALSE)</f>
        <v>ESC</v>
      </c>
      <c r="D164">
        <f>IFERROR(VLOOKUP($A164,'2024 YTD'!$A$3:$M$252,COLUMN('2024 YTD'!K$3),FALSE),0)</f>
        <v>0</v>
      </c>
      <c r="E164">
        <f>IFERROR(VLOOKUP($A164,'2024 YTD'!$A$3:$Y$252,COLUMN('2024 YTD'!W$3),FALSE),0)</f>
        <v>0</v>
      </c>
      <c r="F164">
        <f>SUM(Table4[[#This Row],[billable]:[non-billable]])</f>
        <v>0</v>
      </c>
    </row>
    <row r="165" spans="1:6" x14ac:dyDescent="0.3">
      <c r="A165" s="9" t="s">
        <v>200</v>
      </c>
      <c r="B165" s="3" t="str">
        <f>VLOOKUP($A165,'Additional data'!$A$5:$C$505, 2,FALSE)</f>
        <v>Consultant</v>
      </c>
      <c r="C165" s="3" t="str">
        <f>VLOOKUP($A165,'Additional data'!$A$5:$C$505, 3,FALSE)</f>
        <v>FAD</v>
      </c>
      <c r="D165">
        <f>IFERROR(VLOOKUP($A165,'2024 YTD'!$A$3:$M$252,COLUMN('2024 YTD'!K$3),FALSE),0)</f>
        <v>93.8</v>
      </c>
      <c r="E165">
        <f>IFERROR(VLOOKUP($A165,'2024 YTD'!$A$3:$Y$252,COLUMN('2024 YTD'!W$3),FALSE),0)</f>
        <v>1.2</v>
      </c>
      <c r="F165">
        <f>SUM(Table4[[#This Row],[billable]:[non-billable]])</f>
        <v>95</v>
      </c>
    </row>
    <row r="166" spans="1:6" x14ac:dyDescent="0.3">
      <c r="A166" s="9" t="s">
        <v>201</v>
      </c>
      <c r="B166" s="3" t="str">
        <f>VLOOKUP($A166,'Additional data'!$A$5:$C$505, 2,FALSE)</f>
        <v>Consultant</v>
      </c>
      <c r="C166" s="3" t="str">
        <f>VLOOKUP($A166,'Additional data'!$A$5:$C$505, 3,FALSE)</f>
        <v>FAD</v>
      </c>
      <c r="D166">
        <f>IFERROR(VLOOKUP($A166,'2024 YTD'!$A$3:$M$252,COLUMN('2024 YTD'!K$3),FALSE),0)</f>
        <v>0</v>
      </c>
      <c r="E166">
        <f>IFERROR(VLOOKUP($A166,'2024 YTD'!$A$3:$Y$252,COLUMN('2024 YTD'!W$3),FALSE),0)</f>
        <v>3.3</v>
      </c>
      <c r="F166">
        <f>SUM(Table4[[#This Row],[billable]:[non-billable]])</f>
        <v>3.3</v>
      </c>
    </row>
    <row r="167" spans="1:6" x14ac:dyDescent="0.3">
      <c r="A167" s="9" t="s">
        <v>202</v>
      </c>
      <c r="B167" s="3" t="str">
        <f>VLOOKUP($A167,'Additional data'!$A$5:$C$505, 2,FALSE)</f>
        <v>Consultant</v>
      </c>
      <c r="C167" s="3" t="str">
        <f>VLOOKUP($A167,'Additional data'!$A$5:$C$505, 3,FALSE)</f>
        <v>SCL</v>
      </c>
      <c r="D167">
        <f>IFERROR(VLOOKUP($A167,'2024 YTD'!$A$3:$M$252,COLUMN('2024 YTD'!K$3),FALSE),0)</f>
        <v>0</v>
      </c>
      <c r="E167">
        <f>IFERROR(VLOOKUP($A167,'2024 YTD'!$A$3:$Y$252,COLUMN('2024 YTD'!W$3),FALSE),0)</f>
        <v>0</v>
      </c>
      <c r="F167">
        <f>SUM(Table4[[#This Row],[billable]:[non-billable]])</f>
        <v>0</v>
      </c>
    </row>
    <row r="168" spans="1:6" x14ac:dyDescent="0.3">
      <c r="A168" s="9" t="s">
        <v>203</v>
      </c>
      <c r="B168" s="3" t="str">
        <f>VLOOKUP($A168,'Additional data'!$A$5:$C$505, 2,FALSE)</f>
        <v>Consultant</v>
      </c>
      <c r="C168" s="3" t="str">
        <f>VLOOKUP($A168,'Additional data'!$A$5:$C$505, 3,FALSE)</f>
        <v>SCL</v>
      </c>
      <c r="D168">
        <f>IFERROR(VLOOKUP($A168,'2024 YTD'!$A$3:$M$252,COLUMN('2024 YTD'!K$3),FALSE),0)</f>
        <v>0</v>
      </c>
      <c r="E168">
        <f>IFERROR(VLOOKUP($A168,'2024 YTD'!$A$3:$Y$252,COLUMN('2024 YTD'!W$3),FALSE),0)</f>
        <v>0</v>
      </c>
      <c r="F168">
        <f>SUM(Table4[[#This Row],[billable]:[non-billable]])</f>
        <v>0</v>
      </c>
    </row>
    <row r="169" spans="1:6" x14ac:dyDescent="0.3">
      <c r="A169" s="9" t="s">
        <v>204</v>
      </c>
      <c r="B169" s="3" t="str">
        <f>VLOOKUP($A169,'Additional data'!$A$5:$C$505, 2,FALSE)</f>
        <v>Consultant</v>
      </c>
      <c r="C169" s="3" t="str">
        <f>VLOOKUP($A169,'Additional data'!$A$5:$C$505, 3,FALSE)</f>
        <v>HLS</v>
      </c>
      <c r="D169">
        <f>IFERROR(VLOOKUP($A169,'2024 YTD'!$A$3:$M$252,COLUMN('2024 YTD'!K$3),FALSE),0)</f>
        <v>151.9</v>
      </c>
      <c r="E169">
        <f>IFERROR(VLOOKUP($A169,'2024 YTD'!$A$3:$Y$252,COLUMN('2024 YTD'!W$3),FALSE),0)</f>
        <v>0</v>
      </c>
      <c r="F169">
        <f>SUM(Table4[[#This Row],[billable]:[non-billable]])</f>
        <v>151.9</v>
      </c>
    </row>
    <row r="170" spans="1:6" x14ac:dyDescent="0.3">
      <c r="A170" s="9" t="s">
        <v>205</v>
      </c>
      <c r="B170" s="3" t="str">
        <f>VLOOKUP($A170,'Additional data'!$A$5:$C$505, 2,FALSE)</f>
        <v>Consultant</v>
      </c>
      <c r="C170" s="3" t="str">
        <f>VLOOKUP($A170,'Additional data'!$A$5:$C$505, 3,FALSE)</f>
        <v>HRC</v>
      </c>
      <c r="D170">
        <f>IFERROR(VLOOKUP($A170,'2024 YTD'!$A$3:$M$252,COLUMN('2024 YTD'!K$3),FALSE),0)</f>
        <v>100.6</v>
      </c>
      <c r="E170">
        <f>IFERROR(VLOOKUP($A170,'2024 YTD'!$A$3:$Y$252,COLUMN('2024 YTD'!W$3),FALSE),0)</f>
        <v>11</v>
      </c>
      <c r="F170">
        <f>SUM(Table4[[#This Row],[billable]:[non-billable]])</f>
        <v>111.6</v>
      </c>
    </row>
    <row r="171" spans="1:6" x14ac:dyDescent="0.3">
      <c r="A171" s="9" t="s">
        <v>206</v>
      </c>
      <c r="B171" s="3" t="str">
        <f>VLOOKUP($A171,'Additional data'!$A$5:$C$505, 2,FALSE)</f>
        <v>Consultant</v>
      </c>
      <c r="C171" s="3" t="str">
        <f>VLOOKUP($A171,'Additional data'!$A$5:$C$505, 3,FALSE)</f>
        <v>TEC</v>
      </c>
      <c r="D171">
        <f>IFERROR(VLOOKUP($A171,'2024 YTD'!$A$3:$M$252,COLUMN('2024 YTD'!K$3),FALSE),0)</f>
        <v>0</v>
      </c>
      <c r="E171">
        <f>IFERROR(VLOOKUP($A171,'2024 YTD'!$A$3:$Y$252,COLUMN('2024 YTD'!W$3),FALSE),0)</f>
        <v>0</v>
      </c>
      <c r="F171">
        <f>SUM(Table4[[#This Row],[billable]:[non-billable]])</f>
        <v>0</v>
      </c>
    </row>
    <row r="172" spans="1:6" x14ac:dyDescent="0.3">
      <c r="A172" s="9" t="s">
        <v>207</v>
      </c>
      <c r="B172" s="3" t="str">
        <f>VLOOKUP($A172,'Additional data'!$A$5:$C$505, 2,FALSE)</f>
        <v>Consultant</v>
      </c>
      <c r="C172" s="3" t="str">
        <f>VLOOKUP($A172,'Additional data'!$A$5:$C$505, 3,FALSE)</f>
        <v>FAD</v>
      </c>
      <c r="D172">
        <f>IFERROR(VLOOKUP($A172,'2024 YTD'!$A$3:$M$252,COLUMN('2024 YTD'!K$3),FALSE),0)</f>
        <v>127.4</v>
      </c>
      <c r="E172">
        <f>IFERROR(VLOOKUP($A172,'2024 YTD'!$A$3:$Y$252,COLUMN('2024 YTD'!W$3),FALSE),0)</f>
        <v>0.6</v>
      </c>
      <c r="F172">
        <f>SUM(Table4[[#This Row],[billable]:[non-billable]])</f>
        <v>128</v>
      </c>
    </row>
    <row r="173" spans="1:6" x14ac:dyDescent="0.3">
      <c r="A173" s="9" t="s">
        <v>208</v>
      </c>
      <c r="B173" s="3" t="str">
        <f>VLOOKUP($A173,'Additional data'!$A$5:$C$505, 2,FALSE)</f>
        <v>Consultant</v>
      </c>
      <c r="C173" s="3" t="str">
        <f>VLOOKUP($A173,'Additional data'!$A$5:$C$505, 3,FALSE)</f>
        <v>SOC</v>
      </c>
      <c r="D173">
        <f>IFERROR(VLOOKUP($A173,'2024 YTD'!$A$3:$M$252,COLUMN('2024 YTD'!K$3),FALSE),0)</f>
        <v>0</v>
      </c>
      <c r="E173">
        <f>IFERROR(VLOOKUP($A173,'2024 YTD'!$A$3:$Y$252,COLUMN('2024 YTD'!W$3),FALSE),0)</f>
        <v>167.1</v>
      </c>
      <c r="F173">
        <f>SUM(Table4[[#This Row],[billable]:[non-billable]])</f>
        <v>167.1</v>
      </c>
    </row>
    <row r="174" spans="1:6" x14ac:dyDescent="0.3">
      <c r="A174" s="9" t="s">
        <v>209</v>
      </c>
      <c r="B174" s="3" t="str">
        <f>VLOOKUP($A174,'Additional data'!$A$5:$C$505, 2,FALSE)</f>
        <v>Consultant</v>
      </c>
      <c r="C174" s="3" t="str">
        <f>VLOOKUP($A174,'Additional data'!$A$5:$C$505, 3,FALSE)</f>
        <v>SCL</v>
      </c>
      <c r="D174">
        <f>IFERROR(VLOOKUP($A174,'2024 YTD'!$A$3:$M$252,COLUMN('2024 YTD'!K$3),FALSE),0)</f>
        <v>122.9</v>
      </c>
      <c r="E174">
        <f>IFERROR(VLOOKUP($A174,'2024 YTD'!$A$3:$Y$252,COLUMN('2024 YTD'!W$3),FALSE),0)</f>
        <v>28.7</v>
      </c>
      <c r="F174">
        <f>SUM(Table4[[#This Row],[billable]:[non-billable]])</f>
        <v>151.6</v>
      </c>
    </row>
    <row r="175" spans="1:6" x14ac:dyDescent="0.3">
      <c r="A175" s="9" t="s">
        <v>210</v>
      </c>
      <c r="B175" s="3" t="str">
        <f>VLOOKUP($A175,'Additional data'!$A$5:$C$505, 2,FALSE)</f>
        <v>Consultant</v>
      </c>
      <c r="C175" s="3" t="str">
        <f>VLOOKUP($A175,'Additional data'!$A$5:$C$505, 3,FALSE)</f>
        <v>SOC</v>
      </c>
      <c r="D175">
        <f>IFERROR(VLOOKUP($A175,'2024 YTD'!$A$3:$M$252,COLUMN('2024 YTD'!K$3),FALSE),0)</f>
        <v>0</v>
      </c>
      <c r="E175">
        <f>IFERROR(VLOOKUP($A175,'2024 YTD'!$A$3:$Y$252,COLUMN('2024 YTD'!W$3),FALSE),0)</f>
        <v>51.8</v>
      </c>
      <c r="F175">
        <f>SUM(Table4[[#This Row],[billable]:[non-billable]])</f>
        <v>51.8</v>
      </c>
    </row>
    <row r="176" spans="1:6" x14ac:dyDescent="0.3">
      <c r="A176" s="9" t="s">
        <v>211</v>
      </c>
      <c r="B176" s="3" t="str">
        <f>VLOOKUP($A176,'Additional data'!$A$5:$C$505, 2,FALSE)</f>
        <v>Consultant</v>
      </c>
      <c r="C176" s="3" t="str">
        <f>VLOOKUP($A176,'Additional data'!$A$5:$C$505, 3,FALSE)</f>
        <v>MSC</v>
      </c>
      <c r="D176">
        <f>IFERROR(VLOOKUP($A176,'2024 YTD'!$A$3:$M$252,COLUMN('2024 YTD'!K$3),FALSE),0)</f>
        <v>0</v>
      </c>
      <c r="E176">
        <f>IFERROR(VLOOKUP($A176,'2024 YTD'!$A$3:$Y$252,COLUMN('2024 YTD'!W$3),FALSE),0)</f>
        <v>0</v>
      </c>
      <c r="F176">
        <f>SUM(Table4[[#This Row],[billable]:[non-billable]])</f>
        <v>0</v>
      </c>
    </row>
    <row r="177" spans="1:6" x14ac:dyDescent="0.3">
      <c r="A177" s="9" t="s">
        <v>212</v>
      </c>
      <c r="B177" s="3" t="str">
        <f>VLOOKUP($A177,'Additional data'!$A$5:$C$505, 2,FALSE)</f>
        <v>Consultant</v>
      </c>
      <c r="C177" s="3" t="str">
        <f>VLOOKUP($A177,'Additional data'!$A$5:$C$505, 3,FALSE)</f>
        <v>HLS</v>
      </c>
      <c r="D177">
        <f>IFERROR(VLOOKUP($A177,'2024 YTD'!$A$3:$M$252,COLUMN('2024 YTD'!K$3),FALSE),0)</f>
        <v>63.7</v>
      </c>
      <c r="E177">
        <f>IFERROR(VLOOKUP($A177,'2024 YTD'!$A$3:$Y$252,COLUMN('2024 YTD'!W$3),FALSE),0)</f>
        <v>35</v>
      </c>
      <c r="F177">
        <f>SUM(Table4[[#This Row],[billable]:[non-billable]])</f>
        <v>98.7</v>
      </c>
    </row>
    <row r="178" spans="1:6" x14ac:dyDescent="0.3">
      <c r="A178" s="9" t="s">
        <v>213</v>
      </c>
      <c r="B178" s="3" t="str">
        <f>VLOOKUP($A178,'Additional data'!$A$5:$C$505, 2,FALSE)</f>
        <v>Consultant</v>
      </c>
      <c r="C178" s="3" t="str">
        <f>VLOOKUP($A178,'Additional data'!$A$5:$C$505, 3,FALSE)</f>
        <v>HRC</v>
      </c>
      <c r="D178">
        <f>IFERROR(VLOOKUP($A178,'2024 YTD'!$A$3:$M$252,COLUMN('2024 YTD'!K$3),FALSE),0)</f>
        <v>4.5</v>
      </c>
      <c r="E178">
        <f>IFERROR(VLOOKUP($A178,'2024 YTD'!$A$3:$Y$252,COLUMN('2024 YTD'!W$3),FALSE),0)</f>
        <v>165.6</v>
      </c>
      <c r="F178">
        <f>SUM(Table4[[#This Row],[billable]:[non-billable]])</f>
        <v>170.1</v>
      </c>
    </row>
    <row r="179" spans="1:6" x14ac:dyDescent="0.3">
      <c r="A179" s="9" t="s">
        <v>214</v>
      </c>
      <c r="B179" s="3" t="str">
        <f>VLOOKUP($A179,'Additional data'!$A$5:$C$505, 2,FALSE)</f>
        <v>Consultant</v>
      </c>
      <c r="C179" s="3" t="str">
        <f>VLOOKUP($A179,'Additional data'!$A$5:$C$505, 3,FALSE)</f>
        <v>SOC</v>
      </c>
      <c r="D179">
        <f>IFERROR(VLOOKUP($A179,'2024 YTD'!$A$3:$M$252,COLUMN('2024 YTD'!K$3),FALSE),0)</f>
        <v>127.4</v>
      </c>
      <c r="E179">
        <f>IFERROR(VLOOKUP($A179,'2024 YTD'!$A$3:$Y$252,COLUMN('2024 YTD'!W$3),FALSE),0)</f>
        <v>7.5</v>
      </c>
      <c r="F179">
        <f>SUM(Table4[[#This Row],[billable]:[non-billable]])</f>
        <v>134.9</v>
      </c>
    </row>
    <row r="180" spans="1:6" x14ac:dyDescent="0.3">
      <c r="A180" s="9" t="s">
        <v>215</v>
      </c>
      <c r="B180" s="3" t="str">
        <f>VLOOKUP($A180,'Additional data'!$A$5:$C$505, 2,FALSE)</f>
        <v>Consultant</v>
      </c>
      <c r="C180" s="3" t="str">
        <f>VLOOKUP($A180,'Additional data'!$A$5:$C$505, 3,FALSE)</f>
        <v>LRC</v>
      </c>
      <c r="D180">
        <f>IFERROR(VLOOKUP($A180,'2024 YTD'!$A$3:$M$252,COLUMN('2024 YTD'!K$3),FALSE),0)</f>
        <v>59.2</v>
      </c>
      <c r="E180">
        <f>IFERROR(VLOOKUP($A180,'2024 YTD'!$A$3:$Y$252,COLUMN('2024 YTD'!W$3),FALSE),0)</f>
        <v>0.6</v>
      </c>
      <c r="F180">
        <f>SUM(Table4[[#This Row],[billable]:[non-billable]])</f>
        <v>59.800000000000004</v>
      </c>
    </row>
    <row r="181" spans="1:6" x14ac:dyDescent="0.3">
      <c r="A181" s="9" t="s">
        <v>216</v>
      </c>
      <c r="B181" s="3" t="str">
        <f>VLOOKUP($A181,'Additional data'!$A$5:$C$505, 2,FALSE)</f>
        <v>Consultant</v>
      </c>
      <c r="C181" s="3" t="str">
        <f>VLOOKUP($A181,'Additional data'!$A$5:$C$505, 3,FALSE)</f>
        <v>TEC</v>
      </c>
      <c r="D181">
        <f>IFERROR(VLOOKUP($A181,'2024 YTD'!$A$3:$M$252,COLUMN('2024 YTD'!K$3),FALSE),0)</f>
        <v>181</v>
      </c>
      <c r="E181">
        <f>IFERROR(VLOOKUP($A181,'2024 YTD'!$A$3:$Y$252,COLUMN('2024 YTD'!W$3),FALSE),0)</f>
        <v>7.4</v>
      </c>
      <c r="F181">
        <f>SUM(Table4[[#This Row],[billable]:[non-billable]])</f>
        <v>188.4</v>
      </c>
    </row>
    <row r="182" spans="1:6" x14ac:dyDescent="0.3">
      <c r="A182" s="9" t="s">
        <v>217</v>
      </c>
      <c r="B182" s="3" t="str">
        <f>VLOOKUP($A182,'Additional data'!$A$5:$C$505, 2,FALSE)</f>
        <v>Consultant</v>
      </c>
      <c r="C182" s="3" t="str">
        <f>VLOOKUP($A182,'Additional data'!$A$5:$C$505, 3,FALSE)</f>
        <v>MSC</v>
      </c>
      <c r="D182">
        <f>IFERROR(VLOOKUP($A182,'2024 YTD'!$A$3:$M$252,COLUMN('2024 YTD'!K$3),FALSE),0)</f>
        <v>146.4</v>
      </c>
      <c r="E182">
        <f>IFERROR(VLOOKUP($A182,'2024 YTD'!$A$3:$Y$252,COLUMN('2024 YTD'!W$3),FALSE),0)</f>
        <v>47.3</v>
      </c>
      <c r="F182">
        <f>SUM(Table4[[#This Row],[billable]:[non-billable]])</f>
        <v>193.7</v>
      </c>
    </row>
    <row r="183" spans="1:6" x14ac:dyDescent="0.3">
      <c r="A183" s="9" t="s">
        <v>218</v>
      </c>
      <c r="B183" s="3" t="str">
        <f>VLOOKUP($A183,'Additional data'!$A$5:$C$505, 2,FALSE)</f>
        <v>Consultant</v>
      </c>
      <c r="C183" s="3" t="str">
        <f>VLOOKUP($A183,'Additional data'!$A$5:$C$505, 3,FALSE)</f>
        <v>ESC</v>
      </c>
      <c r="D183">
        <f>IFERROR(VLOOKUP($A183,'2024 YTD'!$A$3:$M$252,COLUMN('2024 YTD'!K$3),FALSE),0)</f>
        <v>377.6</v>
      </c>
      <c r="E183">
        <f>IFERROR(VLOOKUP($A183,'2024 YTD'!$A$3:$Y$252,COLUMN('2024 YTD'!W$3),FALSE),0)</f>
        <v>9.8000000000000007</v>
      </c>
      <c r="F183">
        <f>SUM(Table4[[#This Row],[billable]:[non-billable]])</f>
        <v>387.40000000000003</v>
      </c>
    </row>
    <row r="184" spans="1:6" x14ac:dyDescent="0.3">
      <c r="A184" s="9" t="s">
        <v>219</v>
      </c>
      <c r="B184" s="3" t="str">
        <f>VLOOKUP($A184,'Additional data'!$A$5:$C$505, 2,FALSE)</f>
        <v>Consultant</v>
      </c>
      <c r="C184" s="3" t="str">
        <f>VLOOKUP($A184,'Additional data'!$A$5:$C$505, 3,FALSE)</f>
        <v>FAD</v>
      </c>
      <c r="D184">
        <f>IFERROR(VLOOKUP($A184,'2024 YTD'!$A$3:$M$252,COLUMN('2024 YTD'!K$3),FALSE),0)</f>
        <v>0</v>
      </c>
      <c r="E184">
        <f>IFERROR(VLOOKUP($A184,'2024 YTD'!$A$3:$Y$252,COLUMN('2024 YTD'!W$3),FALSE),0)</f>
        <v>0</v>
      </c>
      <c r="F184">
        <f>SUM(Table4[[#This Row],[billable]:[non-billable]])</f>
        <v>0</v>
      </c>
    </row>
    <row r="185" spans="1:6" x14ac:dyDescent="0.3">
      <c r="A185" s="9" t="s">
        <v>220</v>
      </c>
      <c r="B185" s="3" t="str">
        <f>VLOOKUP($A185,'Additional data'!$A$5:$C$505, 2,FALSE)</f>
        <v>Consultant</v>
      </c>
      <c r="C185" s="3" t="str">
        <f>VLOOKUP($A185,'Additional data'!$A$5:$C$505, 3,FALSE)</f>
        <v>ESC</v>
      </c>
      <c r="D185">
        <f>IFERROR(VLOOKUP($A185,'2024 YTD'!$A$3:$M$252,COLUMN('2024 YTD'!K$3),FALSE),0)</f>
        <v>101.7</v>
      </c>
      <c r="E185">
        <f>IFERROR(VLOOKUP($A185,'2024 YTD'!$A$3:$Y$252,COLUMN('2024 YTD'!W$3),FALSE),0)</f>
        <v>1.6</v>
      </c>
      <c r="F185">
        <f>SUM(Table4[[#This Row],[billable]:[non-billable]])</f>
        <v>103.3</v>
      </c>
    </row>
    <row r="186" spans="1:6" x14ac:dyDescent="0.3">
      <c r="A186" s="9" t="s">
        <v>221</v>
      </c>
      <c r="B186" s="3" t="str">
        <f>VLOOKUP($A186,'Additional data'!$A$5:$C$505, 2,FALSE)</f>
        <v>Consultant</v>
      </c>
      <c r="C186" s="3" t="str">
        <f>VLOOKUP($A186,'Additional data'!$A$5:$C$505, 3,FALSE)</f>
        <v>HRC</v>
      </c>
      <c r="D186">
        <f>IFERROR(VLOOKUP($A186,'2024 YTD'!$A$3:$M$252,COLUMN('2024 YTD'!K$3),FALSE),0)</f>
        <v>167.6</v>
      </c>
      <c r="E186">
        <f>IFERROR(VLOOKUP($A186,'2024 YTD'!$A$3:$Y$252,COLUMN('2024 YTD'!W$3),FALSE),0)</f>
        <v>10.1</v>
      </c>
      <c r="F186">
        <f>SUM(Table4[[#This Row],[billable]:[non-billable]])</f>
        <v>177.7</v>
      </c>
    </row>
    <row r="187" spans="1:6" x14ac:dyDescent="0.3">
      <c r="A187" s="9" t="s">
        <v>222</v>
      </c>
      <c r="B187" s="3" t="str">
        <f>VLOOKUP($A187,'Additional data'!$A$5:$C$505, 2,FALSE)</f>
        <v>Consultant</v>
      </c>
      <c r="C187" s="3" t="str">
        <f>VLOOKUP($A187,'Additional data'!$A$5:$C$505, 3,FALSE)</f>
        <v>LRC</v>
      </c>
      <c r="D187">
        <f>IFERROR(VLOOKUP($A187,'2024 YTD'!$A$3:$M$252,COLUMN('2024 YTD'!K$3),FALSE),0)</f>
        <v>234.6</v>
      </c>
      <c r="E187">
        <f>IFERROR(VLOOKUP($A187,'2024 YTD'!$A$3:$Y$252,COLUMN('2024 YTD'!W$3),FALSE),0)</f>
        <v>0</v>
      </c>
      <c r="F187">
        <f>SUM(Table4[[#This Row],[billable]:[non-billable]])</f>
        <v>234.6</v>
      </c>
    </row>
    <row r="188" spans="1:6" x14ac:dyDescent="0.3">
      <c r="A188" s="9" t="s">
        <v>223</v>
      </c>
      <c r="B188" s="3" t="str">
        <f>VLOOKUP($A188,'Additional data'!$A$5:$C$505, 2,FALSE)</f>
        <v>Consultant</v>
      </c>
      <c r="C188" s="3" t="str">
        <f>VLOOKUP($A188,'Additional data'!$A$5:$C$505, 3,FALSE)</f>
        <v>ESC</v>
      </c>
      <c r="D188">
        <f>IFERROR(VLOOKUP($A188,'2024 YTD'!$A$3:$M$252,COLUMN('2024 YTD'!K$3),FALSE),0)</f>
        <v>116.2</v>
      </c>
      <c r="E188">
        <f>IFERROR(VLOOKUP($A188,'2024 YTD'!$A$3:$Y$252,COLUMN('2024 YTD'!W$3),FALSE),0)</f>
        <v>46.2</v>
      </c>
      <c r="F188">
        <f>SUM(Table4[[#This Row],[billable]:[non-billable]])</f>
        <v>162.4</v>
      </c>
    </row>
    <row r="189" spans="1:6" x14ac:dyDescent="0.3">
      <c r="A189" s="9" t="s">
        <v>224</v>
      </c>
      <c r="B189" s="3" t="str">
        <f>VLOOKUP($A189,'Additional data'!$A$5:$C$505, 2,FALSE)</f>
        <v>Consultant</v>
      </c>
      <c r="C189" s="3" t="str">
        <f>VLOOKUP($A189,'Additional data'!$A$5:$C$505, 3,FALSE)</f>
        <v>HLS</v>
      </c>
      <c r="D189">
        <f>IFERROR(VLOOKUP($A189,'2024 YTD'!$A$3:$M$252,COLUMN('2024 YTD'!K$3),FALSE),0)</f>
        <v>0</v>
      </c>
      <c r="E189">
        <f>IFERROR(VLOOKUP($A189,'2024 YTD'!$A$3:$Y$252,COLUMN('2024 YTD'!W$3),FALSE),0)</f>
        <v>0</v>
      </c>
      <c r="F189">
        <f>SUM(Table4[[#This Row],[billable]:[non-billable]])</f>
        <v>0</v>
      </c>
    </row>
    <row r="190" spans="1:6" x14ac:dyDescent="0.3">
      <c r="A190" s="9" t="s">
        <v>225</v>
      </c>
      <c r="B190" s="3" t="str">
        <f>VLOOKUP($A190,'Additional data'!$A$5:$C$505, 2,FALSE)</f>
        <v>Consultant</v>
      </c>
      <c r="C190" s="3" t="str">
        <f>VLOOKUP($A190,'Additional data'!$A$5:$C$505, 3,FALSE)</f>
        <v>LRC</v>
      </c>
      <c r="D190">
        <f>IFERROR(VLOOKUP($A190,'2024 YTD'!$A$3:$M$252,COLUMN('2024 YTD'!K$3),FALSE),0)</f>
        <v>0</v>
      </c>
      <c r="E190">
        <f>IFERROR(VLOOKUP($A190,'2024 YTD'!$A$3:$Y$252,COLUMN('2024 YTD'!W$3),FALSE),0)</f>
        <v>0</v>
      </c>
      <c r="F190">
        <f>SUM(Table4[[#This Row],[billable]:[non-billable]])</f>
        <v>0</v>
      </c>
    </row>
    <row r="191" spans="1:6" x14ac:dyDescent="0.3">
      <c r="A191" s="9" t="s">
        <v>226</v>
      </c>
      <c r="B191" s="3" t="str">
        <f>VLOOKUP($A191,'Additional data'!$A$5:$C$505, 2,FALSE)</f>
        <v>Consultant</v>
      </c>
      <c r="C191" s="3" t="str">
        <f>VLOOKUP($A191,'Additional data'!$A$5:$C$505, 3,FALSE)</f>
        <v>FAD</v>
      </c>
      <c r="D191">
        <f>IFERROR(VLOOKUP($A191,'2024 YTD'!$A$3:$M$252,COLUMN('2024 YTD'!K$3),FALSE),0)</f>
        <v>0</v>
      </c>
      <c r="E191">
        <f>IFERROR(VLOOKUP($A191,'2024 YTD'!$A$3:$Y$252,COLUMN('2024 YTD'!W$3),FALSE),0)</f>
        <v>0</v>
      </c>
      <c r="F191">
        <f>SUM(Table4[[#This Row],[billable]:[non-billable]])</f>
        <v>0</v>
      </c>
    </row>
    <row r="192" spans="1:6" x14ac:dyDescent="0.3">
      <c r="A192" s="9" t="s">
        <v>227</v>
      </c>
      <c r="B192" s="3" t="str">
        <f>VLOOKUP($A192,'Additional data'!$A$5:$C$505, 2,FALSE)</f>
        <v>Consultant</v>
      </c>
      <c r="C192" s="3" t="str">
        <f>VLOOKUP($A192,'Additional data'!$A$5:$C$505, 3,FALSE)</f>
        <v>LRC</v>
      </c>
      <c r="D192">
        <f>IFERROR(VLOOKUP($A192,'2024 YTD'!$A$3:$M$252,COLUMN('2024 YTD'!K$3),FALSE),0)</f>
        <v>0</v>
      </c>
      <c r="E192">
        <f>IFERROR(VLOOKUP($A192,'2024 YTD'!$A$3:$Y$252,COLUMN('2024 YTD'!W$3),FALSE),0)</f>
        <v>0</v>
      </c>
      <c r="F192">
        <f>SUM(Table4[[#This Row],[billable]:[non-billable]])</f>
        <v>0</v>
      </c>
    </row>
    <row r="193" spans="1:6" x14ac:dyDescent="0.3">
      <c r="A193" s="9" t="s">
        <v>228</v>
      </c>
      <c r="B193" s="3" t="str">
        <f>VLOOKUP($A193,'Additional data'!$A$5:$C$505, 2,FALSE)</f>
        <v>Consultant</v>
      </c>
      <c r="C193" s="3" t="str">
        <f>VLOOKUP($A193,'Additional data'!$A$5:$C$505, 3,FALSE)</f>
        <v>TEC</v>
      </c>
      <c r="D193">
        <f>IFERROR(VLOOKUP($A193,'2024 YTD'!$A$3:$M$252,COLUMN('2024 YTD'!K$3),FALSE),0)</f>
        <v>0</v>
      </c>
      <c r="E193">
        <f>IFERROR(VLOOKUP($A193,'2024 YTD'!$A$3:$Y$252,COLUMN('2024 YTD'!W$3),FALSE),0)</f>
        <v>0</v>
      </c>
      <c r="F193">
        <f>SUM(Table4[[#This Row],[billable]:[non-billable]])</f>
        <v>0</v>
      </c>
    </row>
    <row r="194" spans="1:6" x14ac:dyDescent="0.3">
      <c r="A194" s="9" t="s">
        <v>229</v>
      </c>
      <c r="B194" s="3" t="str">
        <f>VLOOKUP($A194,'Additional data'!$A$5:$C$505, 2,FALSE)</f>
        <v>Consultant</v>
      </c>
      <c r="C194" s="3" t="str">
        <f>VLOOKUP($A194,'Additional data'!$A$5:$C$505, 3,FALSE)</f>
        <v>TEC</v>
      </c>
      <c r="D194">
        <f>IFERROR(VLOOKUP($A194,'2024 YTD'!$A$3:$M$252,COLUMN('2024 YTD'!K$3),FALSE),0)</f>
        <v>214.5</v>
      </c>
      <c r="E194">
        <f>IFERROR(VLOOKUP($A194,'2024 YTD'!$A$3:$Y$252,COLUMN('2024 YTD'!W$3),FALSE),0)</f>
        <v>9.1999999999999993</v>
      </c>
      <c r="F194">
        <f>SUM(Table4[[#This Row],[billable]:[non-billable]])</f>
        <v>223.7</v>
      </c>
    </row>
    <row r="195" spans="1:6" x14ac:dyDescent="0.3">
      <c r="A195" s="9" t="s">
        <v>230</v>
      </c>
      <c r="B195" s="3" t="str">
        <f>VLOOKUP($A195,'Additional data'!$A$5:$C$505, 2,FALSE)</f>
        <v>Consultant</v>
      </c>
      <c r="C195" s="3" t="str">
        <f>VLOOKUP($A195,'Additional data'!$A$5:$C$505, 3,FALSE)</f>
        <v>HRC</v>
      </c>
      <c r="D195">
        <f>IFERROR(VLOOKUP($A195,'2024 YTD'!$A$3:$M$252,COLUMN('2024 YTD'!K$3),FALSE),0)</f>
        <v>0</v>
      </c>
      <c r="E195">
        <f>IFERROR(VLOOKUP($A195,'2024 YTD'!$A$3:$Y$252,COLUMN('2024 YTD'!W$3),FALSE),0)</f>
        <v>77.099999999999994</v>
      </c>
      <c r="F195">
        <f>SUM(Table4[[#This Row],[billable]:[non-billable]])</f>
        <v>77.099999999999994</v>
      </c>
    </row>
    <row r="196" spans="1:6" x14ac:dyDescent="0.3">
      <c r="A196" s="9" t="s">
        <v>231</v>
      </c>
      <c r="B196" s="3" t="str">
        <f>VLOOKUP($A196,'Additional data'!$A$5:$C$505, 2,FALSE)</f>
        <v>Consultant</v>
      </c>
      <c r="C196" s="3" t="str">
        <f>VLOOKUP($A196,'Additional data'!$A$5:$C$505, 3,FALSE)</f>
        <v>ESC</v>
      </c>
      <c r="D196">
        <f>IFERROR(VLOOKUP($A196,'2024 YTD'!$A$3:$M$252,COLUMN('2024 YTD'!K$3),FALSE),0)</f>
        <v>5.6</v>
      </c>
      <c r="E196">
        <f>IFERROR(VLOOKUP($A196,'2024 YTD'!$A$3:$Y$252,COLUMN('2024 YTD'!W$3),FALSE),0)</f>
        <v>145.30000000000001</v>
      </c>
      <c r="F196">
        <f>SUM(Table4[[#This Row],[billable]:[non-billable]])</f>
        <v>150.9</v>
      </c>
    </row>
    <row r="197" spans="1:6" x14ac:dyDescent="0.3">
      <c r="A197" s="9" t="s">
        <v>232</v>
      </c>
      <c r="B197" s="3" t="str">
        <f>VLOOKUP($A197,'Additional data'!$A$5:$C$505, 2,FALSE)</f>
        <v>Consultant</v>
      </c>
      <c r="C197" s="3" t="str">
        <f>VLOOKUP($A197,'Additional data'!$A$5:$C$505, 3,FALSE)</f>
        <v>SOC</v>
      </c>
      <c r="D197">
        <f>IFERROR(VLOOKUP($A197,'2024 YTD'!$A$3:$M$252,COLUMN('2024 YTD'!K$3),FALSE),0)</f>
        <v>96.1</v>
      </c>
      <c r="E197">
        <f>IFERROR(VLOOKUP($A197,'2024 YTD'!$A$3:$Y$252,COLUMN('2024 YTD'!W$3),FALSE),0)</f>
        <v>0.5</v>
      </c>
      <c r="F197">
        <f>SUM(Table4[[#This Row],[billable]:[non-billable]])</f>
        <v>96.6</v>
      </c>
    </row>
    <row r="198" spans="1:6" x14ac:dyDescent="0.3">
      <c r="A198" s="9" t="s">
        <v>233</v>
      </c>
      <c r="B198" s="3" t="str">
        <f>VLOOKUP($A198,'Additional data'!$A$5:$C$505, 2,FALSE)</f>
        <v>Consultant</v>
      </c>
      <c r="C198" s="3" t="str">
        <f>VLOOKUP($A198,'Additional data'!$A$5:$C$505, 3,FALSE)</f>
        <v>FAD</v>
      </c>
      <c r="D198">
        <f>IFERROR(VLOOKUP($A198,'2024 YTD'!$A$3:$M$252,COLUMN('2024 YTD'!K$3),FALSE),0)</f>
        <v>71.5</v>
      </c>
      <c r="E198">
        <f>IFERROR(VLOOKUP($A198,'2024 YTD'!$A$3:$Y$252,COLUMN('2024 YTD'!W$3),FALSE),0)</f>
        <v>80.8</v>
      </c>
      <c r="F198">
        <f>SUM(Table4[[#This Row],[billable]:[non-billable]])</f>
        <v>152.30000000000001</v>
      </c>
    </row>
    <row r="199" spans="1:6" x14ac:dyDescent="0.3">
      <c r="A199" s="9" t="s">
        <v>234</v>
      </c>
      <c r="B199" s="3" t="str">
        <f>VLOOKUP($A199,'Additional data'!$A$5:$C$505, 2,FALSE)</f>
        <v>Consultant</v>
      </c>
      <c r="C199" s="3" t="str">
        <f>VLOOKUP($A199,'Additional data'!$A$5:$C$505, 3,FALSE)</f>
        <v>LRC</v>
      </c>
      <c r="D199">
        <f>IFERROR(VLOOKUP($A199,'2024 YTD'!$A$3:$M$252,COLUMN('2024 YTD'!K$3),FALSE),0)</f>
        <v>165.4</v>
      </c>
      <c r="E199">
        <f>IFERROR(VLOOKUP($A199,'2024 YTD'!$A$3:$Y$252,COLUMN('2024 YTD'!W$3),FALSE),0)</f>
        <v>25.6</v>
      </c>
      <c r="F199">
        <f>SUM(Table4[[#This Row],[billable]:[non-billable]])</f>
        <v>191</v>
      </c>
    </row>
    <row r="200" spans="1:6" x14ac:dyDescent="0.3">
      <c r="A200" s="9" t="s">
        <v>235</v>
      </c>
      <c r="B200" s="3" t="str">
        <f>VLOOKUP($A200,'Additional data'!$A$5:$C$505, 2,FALSE)</f>
        <v>Consultant</v>
      </c>
      <c r="C200" s="3" t="str">
        <f>VLOOKUP($A200,'Additional data'!$A$5:$C$505, 3,FALSE)</f>
        <v>TEC</v>
      </c>
      <c r="D200">
        <f>IFERROR(VLOOKUP($A200,'2024 YTD'!$A$3:$M$252,COLUMN('2024 YTD'!K$3),FALSE),0)</f>
        <v>279.3</v>
      </c>
      <c r="E200">
        <f>IFERROR(VLOOKUP($A200,'2024 YTD'!$A$3:$Y$252,COLUMN('2024 YTD'!W$3),FALSE),0)</f>
        <v>0</v>
      </c>
      <c r="F200">
        <f>SUM(Table4[[#This Row],[billable]:[non-billable]])</f>
        <v>279.3</v>
      </c>
    </row>
    <row r="201" spans="1:6" x14ac:dyDescent="0.3">
      <c r="A201" s="9" t="s">
        <v>236</v>
      </c>
      <c r="B201" s="3" t="str">
        <f>VLOOKUP($A201,'Additional data'!$A$5:$C$505, 2,FALSE)</f>
        <v>Consultant</v>
      </c>
      <c r="C201" s="3" t="str">
        <f>VLOOKUP($A201,'Additional data'!$A$5:$C$505, 3,FALSE)</f>
        <v>TEC</v>
      </c>
      <c r="D201">
        <f>IFERROR(VLOOKUP($A201,'2024 YTD'!$A$3:$M$252,COLUMN('2024 YTD'!K$3),FALSE),0)</f>
        <v>0</v>
      </c>
      <c r="E201">
        <f>IFERROR(VLOOKUP($A201,'2024 YTD'!$A$3:$Y$252,COLUMN('2024 YTD'!W$3),FALSE),0)</f>
        <v>0</v>
      </c>
      <c r="F201">
        <f>SUM(Table4[[#This Row],[billable]:[non-billable]])</f>
        <v>0</v>
      </c>
    </row>
    <row r="202" spans="1:6" x14ac:dyDescent="0.3">
      <c r="A202" s="9" t="s">
        <v>237</v>
      </c>
      <c r="B202" s="3" t="str">
        <f>VLOOKUP($A202,'Additional data'!$A$5:$C$505, 2,FALSE)</f>
        <v>Consultant</v>
      </c>
      <c r="C202" s="3" t="str">
        <f>VLOOKUP($A202,'Additional data'!$A$5:$C$505, 3,FALSE)</f>
        <v>MSC</v>
      </c>
      <c r="D202">
        <f>IFERROR(VLOOKUP($A202,'2024 YTD'!$A$3:$M$252,COLUMN('2024 YTD'!K$3),FALSE),0)</f>
        <v>0</v>
      </c>
      <c r="E202">
        <f>IFERROR(VLOOKUP($A202,'2024 YTD'!$A$3:$Y$252,COLUMN('2024 YTD'!W$3),FALSE),0)</f>
        <v>0</v>
      </c>
      <c r="F202">
        <f>SUM(Table4[[#This Row],[billable]:[non-billable]])</f>
        <v>0</v>
      </c>
    </row>
    <row r="203" spans="1:6" x14ac:dyDescent="0.3">
      <c r="A203" s="9" t="s">
        <v>238</v>
      </c>
      <c r="B203" s="3" t="str">
        <f>VLOOKUP($A203,'Additional data'!$A$5:$C$505, 2,FALSE)</f>
        <v>Consultant</v>
      </c>
      <c r="C203" s="3" t="str">
        <f>VLOOKUP($A203,'Additional data'!$A$5:$C$505, 3,FALSE)</f>
        <v>SOC</v>
      </c>
      <c r="D203">
        <f>IFERROR(VLOOKUP($A203,'2024 YTD'!$A$3:$M$252,COLUMN('2024 YTD'!K$3),FALSE),0)</f>
        <v>0</v>
      </c>
      <c r="E203">
        <f>IFERROR(VLOOKUP($A203,'2024 YTD'!$A$3:$Y$252,COLUMN('2024 YTD'!W$3),FALSE),0)</f>
        <v>0</v>
      </c>
      <c r="F203">
        <f>SUM(Table4[[#This Row],[billable]:[non-billable]])</f>
        <v>0</v>
      </c>
    </row>
    <row r="204" spans="1:6" x14ac:dyDescent="0.3">
      <c r="A204" s="9" t="s">
        <v>239</v>
      </c>
      <c r="B204" s="3" t="str">
        <f>VLOOKUP($A204,'Additional data'!$A$5:$C$505, 2,FALSE)</f>
        <v>Consultant</v>
      </c>
      <c r="C204" s="3" t="str">
        <f>VLOOKUP($A204,'Additional data'!$A$5:$C$505, 3,FALSE)</f>
        <v>FAD</v>
      </c>
      <c r="D204">
        <f>IFERROR(VLOOKUP($A204,'2024 YTD'!$A$3:$M$252,COLUMN('2024 YTD'!K$3),FALSE),0)</f>
        <v>207.8</v>
      </c>
      <c r="E204">
        <f>IFERROR(VLOOKUP($A204,'2024 YTD'!$A$3:$Y$252,COLUMN('2024 YTD'!W$3),FALSE),0)</f>
        <v>14.7</v>
      </c>
      <c r="F204">
        <f>SUM(Table4[[#This Row],[billable]:[non-billable]])</f>
        <v>222.5</v>
      </c>
    </row>
    <row r="205" spans="1:6" x14ac:dyDescent="0.3">
      <c r="A205" s="9" t="s">
        <v>240</v>
      </c>
      <c r="B205" s="3" t="str">
        <f>VLOOKUP($A205,'Additional data'!$A$5:$C$505, 2,FALSE)</f>
        <v>Consultant</v>
      </c>
      <c r="C205" s="3" t="str">
        <f>VLOOKUP($A205,'Additional data'!$A$5:$C$505, 3,FALSE)</f>
        <v>FAD</v>
      </c>
      <c r="D205">
        <f>IFERROR(VLOOKUP($A205,'2024 YTD'!$A$3:$M$252,COLUMN('2024 YTD'!K$3),FALSE),0)</f>
        <v>177.6</v>
      </c>
      <c r="E205">
        <f>IFERROR(VLOOKUP($A205,'2024 YTD'!$A$3:$Y$252,COLUMN('2024 YTD'!W$3),FALSE),0)</f>
        <v>2.6</v>
      </c>
      <c r="F205">
        <f>SUM(Table4[[#This Row],[billable]:[non-billable]])</f>
        <v>180.2</v>
      </c>
    </row>
    <row r="206" spans="1:6" x14ac:dyDescent="0.3">
      <c r="A206" s="9" t="s">
        <v>241</v>
      </c>
      <c r="B206" s="3" t="str">
        <f>VLOOKUP($A206,'Additional data'!$A$5:$C$505, 2,FALSE)</f>
        <v>Consultant</v>
      </c>
      <c r="C206" s="3" t="str">
        <f>VLOOKUP($A206,'Additional data'!$A$5:$C$505, 3,FALSE)</f>
        <v>SCL</v>
      </c>
      <c r="D206">
        <f>IFERROR(VLOOKUP($A206,'2024 YTD'!$A$3:$M$252,COLUMN('2024 YTD'!K$3),FALSE),0)</f>
        <v>46.9</v>
      </c>
      <c r="E206">
        <f>IFERROR(VLOOKUP($A206,'2024 YTD'!$A$3:$Y$252,COLUMN('2024 YTD'!W$3),FALSE),0)</f>
        <v>12</v>
      </c>
      <c r="F206">
        <f>SUM(Table4[[#This Row],[billable]:[non-billable]])</f>
        <v>58.9</v>
      </c>
    </row>
    <row r="207" spans="1:6" x14ac:dyDescent="0.3">
      <c r="A207" s="9" t="s">
        <v>242</v>
      </c>
      <c r="B207" s="3" t="str">
        <f>VLOOKUP($A207,'Additional data'!$A$5:$C$505, 2,FALSE)</f>
        <v>Consultant</v>
      </c>
      <c r="C207" s="3" t="str">
        <f>VLOOKUP($A207,'Additional data'!$A$5:$C$505, 3,FALSE)</f>
        <v>MSC</v>
      </c>
      <c r="D207">
        <f>IFERROR(VLOOKUP($A207,'2024 YTD'!$A$3:$M$252,COLUMN('2024 YTD'!K$3),FALSE),0)</f>
        <v>0</v>
      </c>
      <c r="E207">
        <f>IFERROR(VLOOKUP($A207,'2024 YTD'!$A$3:$Y$252,COLUMN('2024 YTD'!W$3),FALSE),0)</f>
        <v>0</v>
      </c>
      <c r="F207">
        <f>SUM(Table4[[#This Row],[billable]:[non-billable]])</f>
        <v>0</v>
      </c>
    </row>
    <row r="208" spans="1:6" x14ac:dyDescent="0.3">
      <c r="A208" s="9" t="s">
        <v>243</v>
      </c>
      <c r="B208" s="3" t="str">
        <f>VLOOKUP($A208,'Additional data'!$A$5:$C$505, 2,FALSE)</f>
        <v>Consultant</v>
      </c>
      <c r="C208" s="3" t="str">
        <f>VLOOKUP($A208,'Additional data'!$A$5:$C$505, 3,FALSE)</f>
        <v>HRC</v>
      </c>
      <c r="D208">
        <f>IFERROR(VLOOKUP($A208,'2024 YTD'!$A$3:$M$252,COLUMN('2024 YTD'!K$3),FALSE),0)</f>
        <v>184.3</v>
      </c>
      <c r="E208">
        <f>IFERROR(VLOOKUP($A208,'2024 YTD'!$A$3:$Y$252,COLUMN('2024 YTD'!W$3),FALSE),0)</f>
        <v>5.5</v>
      </c>
      <c r="F208">
        <f>SUM(Table4[[#This Row],[billable]:[non-billable]])</f>
        <v>189.8</v>
      </c>
    </row>
    <row r="209" spans="1:6" x14ac:dyDescent="0.3">
      <c r="A209" s="9" t="s">
        <v>244</v>
      </c>
      <c r="B209" s="3" t="str">
        <f>VLOOKUP($A209,'Additional data'!$A$5:$C$505, 2,FALSE)</f>
        <v>Consultant</v>
      </c>
      <c r="C209" s="3" t="str">
        <f>VLOOKUP($A209,'Additional data'!$A$5:$C$505, 3,FALSE)</f>
        <v>TEC</v>
      </c>
      <c r="D209">
        <f>IFERROR(VLOOKUP($A209,'2024 YTD'!$A$3:$M$252,COLUMN('2024 YTD'!K$3),FALSE),0)</f>
        <v>0</v>
      </c>
      <c r="E209">
        <f>IFERROR(VLOOKUP($A209,'2024 YTD'!$A$3:$Y$252,COLUMN('2024 YTD'!W$3),FALSE),0)</f>
        <v>0</v>
      </c>
      <c r="F209">
        <f>SUM(Table4[[#This Row],[billable]:[non-billable]])</f>
        <v>0</v>
      </c>
    </row>
    <row r="210" spans="1:6" x14ac:dyDescent="0.3">
      <c r="A210" s="9" t="s">
        <v>245</v>
      </c>
      <c r="B210" s="3" t="str">
        <f>VLOOKUP($A210,'Additional data'!$A$5:$C$505, 2,FALSE)</f>
        <v>Consultant</v>
      </c>
      <c r="C210" s="3" t="str">
        <f>VLOOKUP($A210,'Additional data'!$A$5:$C$505, 3,FALSE)</f>
        <v>SOC</v>
      </c>
      <c r="D210">
        <f>IFERROR(VLOOKUP($A210,'2024 YTD'!$A$3:$M$252,COLUMN('2024 YTD'!K$3),FALSE),0)</f>
        <v>0</v>
      </c>
      <c r="E210">
        <f>IFERROR(VLOOKUP($A210,'2024 YTD'!$A$3:$Y$252,COLUMN('2024 YTD'!W$3),FALSE),0)</f>
        <v>0</v>
      </c>
      <c r="F210">
        <f>SUM(Table4[[#This Row],[billable]:[non-billable]])</f>
        <v>0</v>
      </c>
    </row>
    <row r="211" spans="1:6" x14ac:dyDescent="0.3">
      <c r="A211" s="9" t="s">
        <v>246</v>
      </c>
      <c r="B211" s="3" t="str">
        <f>VLOOKUP($A211,'Additional data'!$A$5:$C$505, 2,FALSE)</f>
        <v>Consultant</v>
      </c>
      <c r="C211" s="3" t="str">
        <f>VLOOKUP($A211,'Additional data'!$A$5:$C$505, 3,FALSE)</f>
        <v>SCL</v>
      </c>
      <c r="D211">
        <f>IFERROR(VLOOKUP($A211,'2024 YTD'!$A$3:$M$252,COLUMN('2024 YTD'!K$3),FALSE),0)</f>
        <v>0</v>
      </c>
      <c r="E211">
        <f>IFERROR(VLOOKUP($A211,'2024 YTD'!$A$3:$Y$252,COLUMN('2024 YTD'!W$3),FALSE),0)</f>
        <v>0.2</v>
      </c>
      <c r="F211">
        <f>SUM(Table4[[#This Row],[billable]:[non-billable]])</f>
        <v>0.2</v>
      </c>
    </row>
    <row r="212" spans="1:6" x14ac:dyDescent="0.3">
      <c r="A212" s="9" t="s">
        <v>247</v>
      </c>
      <c r="B212" s="3" t="str">
        <f>VLOOKUP($A212,'Additional data'!$A$5:$C$505, 2,FALSE)</f>
        <v>Consultant</v>
      </c>
      <c r="C212" s="3" t="str">
        <f>VLOOKUP($A212,'Additional data'!$A$5:$C$505, 3,FALSE)</f>
        <v>FAD</v>
      </c>
      <c r="D212">
        <f>IFERROR(VLOOKUP($A212,'2024 YTD'!$A$3:$M$252,COLUMN('2024 YTD'!K$3),FALSE),0)</f>
        <v>106.1</v>
      </c>
      <c r="E212">
        <f>IFERROR(VLOOKUP($A212,'2024 YTD'!$A$3:$Y$252,COLUMN('2024 YTD'!W$3),FALSE),0)</f>
        <v>5.8</v>
      </c>
      <c r="F212">
        <f>SUM(Table4[[#This Row],[billable]:[non-billable]])</f>
        <v>111.89999999999999</v>
      </c>
    </row>
    <row r="213" spans="1:6" x14ac:dyDescent="0.3">
      <c r="A213" s="9" t="s">
        <v>248</v>
      </c>
      <c r="B213" s="3" t="str">
        <f>VLOOKUP($A213,'Additional data'!$A$5:$C$505, 2,FALSE)</f>
        <v>Consultant</v>
      </c>
      <c r="C213" s="3" t="str">
        <f>VLOOKUP($A213,'Additional data'!$A$5:$C$505, 3,FALSE)</f>
        <v>SCL</v>
      </c>
      <c r="D213">
        <f>IFERROR(VLOOKUP($A213,'2024 YTD'!$A$3:$M$252,COLUMN('2024 YTD'!K$3),FALSE),0)</f>
        <v>322.89999999999998</v>
      </c>
      <c r="E213">
        <f>IFERROR(VLOOKUP($A213,'2024 YTD'!$A$3:$Y$252,COLUMN('2024 YTD'!W$3),FALSE),0)</f>
        <v>115.5</v>
      </c>
      <c r="F213">
        <f>SUM(Table4[[#This Row],[billable]:[non-billable]])</f>
        <v>438.4</v>
      </c>
    </row>
    <row r="214" spans="1:6" x14ac:dyDescent="0.3">
      <c r="A214" s="9" t="s">
        <v>249</v>
      </c>
      <c r="B214" s="3" t="str">
        <f>VLOOKUP($A214,'Additional data'!$A$5:$C$505, 2,FALSE)</f>
        <v>Consultant</v>
      </c>
      <c r="C214" s="3" t="str">
        <f>VLOOKUP($A214,'Additional data'!$A$5:$C$505, 3,FALSE)</f>
        <v>FAD</v>
      </c>
      <c r="D214">
        <f>IFERROR(VLOOKUP($A214,'2024 YTD'!$A$3:$M$252,COLUMN('2024 YTD'!K$3),FALSE),0)</f>
        <v>0</v>
      </c>
      <c r="E214">
        <f>IFERROR(VLOOKUP($A214,'2024 YTD'!$A$3:$Y$252,COLUMN('2024 YTD'!W$3),FALSE),0)</f>
        <v>0</v>
      </c>
      <c r="F214">
        <f>SUM(Table4[[#This Row],[billable]:[non-billable]])</f>
        <v>0</v>
      </c>
    </row>
    <row r="215" spans="1:6" x14ac:dyDescent="0.3">
      <c r="A215" s="9" t="s">
        <v>250</v>
      </c>
      <c r="B215" s="3" t="str">
        <f>VLOOKUP($A215,'Additional data'!$A$5:$C$505, 2,FALSE)</f>
        <v>Consultant</v>
      </c>
      <c r="C215" s="3" t="str">
        <f>VLOOKUP($A215,'Additional data'!$A$5:$C$505, 3,FALSE)</f>
        <v>SCL</v>
      </c>
      <c r="D215">
        <f>IFERROR(VLOOKUP($A215,'2024 YTD'!$A$3:$M$252,COLUMN('2024 YTD'!K$3),FALSE),0)</f>
        <v>59.2</v>
      </c>
      <c r="E215">
        <f>IFERROR(VLOOKUP($A215,'2024 YTD'!$A$3:$Y$252,COLUMN('2024 YTD'!W$3),FALSE),0)</f>
        <v>0</v>
      </c>
      <c r="F215">
        <f>SUM(Table4[[#This Row],[billable]:[non-billable]])</f>
        <v>59.2</v>
      </c>
    </row>
    <row r="216" spans="1:6" x14ac:dyDescent="0.3">
      <c r="A216" s="9" t="s">
        <v>251</v>
      </c>
      <c r="B216" s="3" t="str">
        <f>VLOOKUP($A216,'Additional data'!$A$5:$C$505, 2,FALSE)</f>
        <v>Consultant</v>
      </c>
      <c r="C216" s="3" t="str">
        <f>VLOOKUP($A216,'Additional data'!$A$5:$C$505, 3,FALSE)</f>
        <v>LRC</v>
      </c>
      <c r="D216">
        <f>IFERROR(VLOOKUP($A216,'2024 YTD'!$A$3:$M$252,COLUMN('2024 YTD'!K$3),FALSE),0)</f>
        <v>0</v>
      </c>
      <c r="E216">
        <f>IFERROR(VLOOKUP($A216,'2024 YTD'!$A$3:$Y$252,COLUMN('2024 YTD'!W$3),FALSE),0)</f>
        <v>0</v>
      </c>
      <c r="F216">
        <f>SUM(Table4[[#This Row],[billable]:[non-billable]])</f>
        <v>0</v>
      </c>
    </row>
    <row r="217" spans="1:6" x14ac:dyDescent="0.3">
      <c r="A217" s="9" t="s">
        <v>252</v>
      </c>
      <c r="B217" s="3" t="str">
        <f>VLOOKUP($A217,'Additional data'!$A$5:$C$505, 2,FALSE)</f>
        <v>Consultant</v>
      </c>
      <c r="C217" s="3" t="str">
        <f>VLOOKUP($A217,'Additional data'!$A$5:$C$505, 3,FALSE)</f>
        <v>LRC</v>
      </c>
      <c r="D217">
        <f>IFERROR(VLOOKUP($A217,'2024 YTD'!$A$3:$M$252,COLUMN('2024 YTD'!K$3),FALSE),0)</f>
        <v>0</v>
      </c>
      <c r="E217">
        <f>IFERROR(VLOOKUP($A217,'2024 YTD'!$A$3:$Y$252,COLUMN('2024 YTD'!W$3),FALSE),0)</f>
        <v>0</v>
      </c>
      <c r="F217">
        <f>SUM(Table4[[#This Row],[billable]:[non-billable]])</f>
        <v>0</v>
      </c>
    </row>
    <row r="218" spans="1:6" x14ac:dyDescent="0.3">
      <c r="A218" s="9" t="s">
        <v>253</v>
      </c>
      <c r="B218" s="3" t="str">
        <f>VLOOKUP($A218,'Additional data'!$A$5:$C$505, 2,FALSE)</f>
        <v>Consultant</v>
      </c>
      <c r="C218" s="3" t="str">
        <f>VLOOKUP($A218,'Additional data'!$A$5:$C$505, 3,FALSE)</f>
        <v>SOC</v>
      </c>
      <c r="D218">
        <f>IFERROR(VLOOKUP($A218,'2024 YTD'!$A$3:$M$252,COLUMN('2024 YTD'!K$3),FALSE),0)</f>
        <v>0</v>
      </c>
      <c r="E218">
        <f>IFERROR(VLOOKUP($A218,'2024 YTD'!$A$3:$Y$252,COLUMN('2024 YTD'!W$3),FALSE),0)</f>
        <v>0</v>
      </c>
      <c r="F218">
        <f>SUM(Table4[[#This Row],[billable]:[non-billable]])</f>
        <v>0</v>
      </c>
    </row>
    <row r="219" spans="1:6" x14ac:dyDescent="0.3">
      <c r="A219" s="9" t="s">
        <v>254</v>
      </c>
      <c r="B219" s="3" t="str">
        <f>VLOOKUP($A219,'Additional data'!$A$5:$C$505, 2,FALSE)</f>
        <v>Consultant</v>
      </c>
      <c r="C219" s="3" t="str">
        <f>VLOOKUP($A219,'Additional data'!$A$5:$C$505, 3,FALSE)</f>
        <v>MSC</v>
      </c>
      <c r="D219">
        <f>IFERROR(VLOOKUP($A219,'2024 YTD'!$A$3:$M$252,COLUMN('2024 YTD'!K$3),FALSE),0)</f>
        <v>0</v>
      </c>
      <c r="E219">
        <f>IFERROR(VLOOKUP($A219,'2024 YTD'!$A$3:$Y$252,COLUMN('2024 YTD'!W$3),FALSE),0)</f>
        <v>0</v>
      </c>
      <c r="F219">
        <f>SUM(Table4[[#This Row],[billable]:[non-billable]])</f>
        <v>0</v>
      </c>
    </row>
    <row r="220" spans="1:6" x14ac:dyDescent="0.3">
      <c r="A220" s="9" t="s">
        <v>255</v>
      </c>
      <c r="B220" s="3" t="str">
        <f>VLOOKUP($A220,'Additional data'!$A$5:$C$505, 2,FALSE)</f>
        <v>Consultant</v>
      </c>
      <c r="C220" s="3" t="str">
        <f>VLOOKUP($A220,'Additional data'!$A$5:$C$505, 3,FALSE)</f>
        <v>FAD</v>
      </c>
      <c r="D220">
        <f>IFERROR(VLOOKUP($A220,'2024 YTD'!$A$3:$M$252,COLUMN('2024 YTD'!K$3),FALSE),0)</f>
        <v>435.7</v>
      </c>
      <c r="E220">
        <f>IFERROR(VLOOKUP($A220,'2024 YTD'!$A$3:$Y$252,COLUMN('2024 YTD'!W$3),FALSE),0)</f>
        <v>0</v>
      </c>
      <c r="F220">
        <f>SUM(Table4[[#This Row],[billable]:[non-billable]])</f>
        <v>435.7</v>
      </c>
    </row>
    <row r="221" spans="1:6" x14ac:dyDescent="0.3">
      <c r="A221" s="9" t="s">
        <v>256</v>
      </c>
      <c r="B221" s="3" t="str">
        <f>VLOOKUP($A221,'Additional data'!$A$5:$C$505, 2,FALSE)</f>
        <v>Consultant</v>
      </c>
      <c r="C221" s="3" t="str">
        <f>VLOOKUP($A221,'Additional data'!$A$5:$C$505, 3,FALSE)</f>
        <v>SOC</v>
      </c>
      <c r="D221">
        <f>IFERROR(VLOOKUP($A221,'2024 YTD'!$A$3:$M$252,COLUMN('2024 YTD'!K$3),FALSE),0)</f>
        <v>296.10000000000002</v>
      </c>
      <c r="E221">
        <f>IFERROR(VLOOKUP($A221,'2024 YTD'!$A$3:$Y$252,COLUMN('2024 YTD'!W$3),FALSE),0)</f>
        <v>3.2</v>
      </c>
      <c r="F221">
        <f>SUM(Table4[[#This Row],[billable]:[non-billable]])</f>
        <v>299.3</v>
      </c>
    </row>
    <row r="222" spans="1:6" x14ac:dyDescent="0.3">
      <c r="A222" s="9" t="s">
        <v>257</v>
      </c>
      <c r="B222" s="3" t="str">
        <f>VLOOKUP($A222,'Additional data'!$A$5:$C$505, 2,FALSE)</f>
        <v>Consultant</v>
      </c>
      <c r="C222" s="3" t="str">
        <f>VLOOKUP($A222,'Additional data'!$A$5:$C$505, 3,FALSE)</f>
        <v>HLS</v>
      </c>
      <c r="D222">
        <f>IFERROR(VLOOKUP($A222,'2024 YTD'!$A$3:$M$252,COLUMN('2024 YTD'!K$3),FALSE),0)</f>
        <v>27.9</v>
      </c>
      <c r="E222">
        <f>IFERROR(VLOOKUP($A222,'2024 YTD'!$A$3:$Y$252,COLUMN('2024 YTD'!W$3),FALSE),0)</f>
        <v>12</v>
      </c>
      <c r="F222">
        <f>SUM(Table4[[#This Row],[billable]:[non-billable]])</f>
        <v>39.9</v>
      </c>
    </row>
    <row r="223" spans="1:6" x14ac:dyDescent="0.3">
      <c r="A223" s="9" t="s">
        <v>258</v>
      </c>
      <c r="B223" s="3" t="str">
        <f>VLOOKUP($A223,'Additional data'!$A$5:$C$505, 2,FALSE)</f>
        <v>Consultant</v>
      </c>
      <c r="C223" s="3" t="str">
        <f>VLOOKUP($A223,'Additional data'!$A$5:$C$505, 3,FALSE)</f>
        <v>MSC</v>
      </c>
      <c r="D223">
        <f>IFERROR(VLOOKUP($A223,'2024 YTD'!$A$3:$M$252,COLUMN('2024 YTD'!K$3),FALSE),0)</f>
        <v>0</v>
      </c>
      <c r="E223">
        <f>IFERROR(VLOOKUP($A223,'2024 YTD'!$A$3:$Y$252,COLUMN('2024 YTD'!W$3),FALSE),0)</f>
        <v>0</v>
      </c>
      <c r="F223">
        <f>SUM(Table4[[#This Row],[billable]:[non-billable]])</f>
        <v>0</v>
      </c>
    </row>
    <row r="224" spans="1:6" x14ac:dyDescent="0.3">
      <c r="A224" s="9" t="s">
        <v>259</v>
      </c>
      <c r="B224" s="3" t="str">
        <f>VLOOKUP($A224,'Additional data'!$A$5:$C$505, 2,FALSE)</f>
        <v>Consultant</v>
      </c>
      <c r="C224" s="3" t="str">
        <f>VLOOKUP($A224,'Additional data'!$A$5:$C$505, 3,FALSE)</f>
        <v>ESC</v>
      </c>
      <c r="D224">
        <f>IFERROR(VLOOKUP($A224,'2024 YTD'!$A$3:$M$252,COLUMN('2024 YTD'!K$3),FALSE),0)</f>
        <v>0</v>
      </c>
      <c r="E224">
        <f>IFERROR(VLOOKUP($A224,'2024 YTD'!$A$3:$Y$252,COLUMN('2024 YTD'!W$3),FALSE),0)</f>
        <v>0</v>
      </c>
      <c r="F224">
        <f>SUM(Table4[[#This Row],[billable]:[non-billable]])</f>
        <v>0</v>
      </c>
    </row>
    <row r="225" spans="1:6" x14ac:dyDescent="0.3">
      <c r="A225" s="9" t="s">
        <v>260</v>
      </c>
      <c r="B225" s="3" t="str">
        <f>VLOOKUP($A225,'Additional data'!$A$5:$C$505, 2,FALSE)</f>
        <v>Consultant</v>
      </c>
      <c r="C225" s="3" t="str">
        <f>VLOOKUP($A225,'Additional data'!$A$5:$C$505, 3,FALSE)</f>
        <v>SCL</v>
      </c>
      <c r="D225">
        <f>IFERROR(VLOOKUP($A225,'2024 YTD'!$A$3:$M$252,COLUMN('2024 YTD'!K$3),FALSE),0)</f>
        <v>0</v>
      </c>
      <c r="E225">
        <f>IFERROR(VLOOKUP($A225,'2024 YTD'!$A$3:$Y$252,COLUMN('2024 YTD'!W$3),FALSE),0)</f>
        <v>0</v>
      </c>
      <c r="F225">
        <f>SUM(Table4[[#This Row],[billable]:[non-billable]])</f>
        <v>0</v>
      </c>
    </row>
    <row r="226" spans="1:6" x14ac:dyDescent="0.3">
      <c r="A226" s="9" t="s">
        <v>261</v>
      </c>
      <c r="B226" s="3" t="str">
        <f>VLOOKUP($A226,'Additional data'!$A$5:$C$505, 2,FALSE)</f>
        <v>Consultant</v>
      </c>
      <c r="C226" s="3" t="str">
        <f>VLOOKUP($A226,'Additional data'!$A$5:$C$505, 3,FALSE)</f>
        <v>SOC</v>
      </c>
      <c r="D226">
        <f>IFERROR(VLOOKUP($A226,'2024 YTD'!$A$3:$M$252,COLUMN('2024 YTD'!K$3),FALSE),0)</f>
        <v>54.7</v>
      </c>
      <c r="E226">
        <f>IFERROR(VLOOKUP($A226,'2024 YTD'!$A$3:$Y$252,COLUMN('2024 YTD'!W$3),FALSE),0)</f>
        <v>75.3</v>
      </c>
      <c r="F226">
        <f>SUM(Table4[[#This Row],[billable]:[non-billable]])</f>
        <v>130</v>
      </c>
    </row>
    <row r="227" spans="1:6" x14ac:dyDescent="0.3">
      <c r="A227" s="9" t="s">
        <v>262</v>
      </c>
      <c r="B227" s="3" t="str">
        <f>VLOOKUP($A227,'Additional data'!$A$5:$C$505, 2,FALSE)</f>
        <v>Consultant</v>
      </c>
      <c r="C227" s="3" t="str">
        <f>VLOOKUP($A227,'Additional data'!$A$5:$C$505, 3,FALSE)</f>
        <v>LRC</v>
      </c>
      <c r="D227">
        <f>IFERROR(VLOOKUP($A227,'2024 YTD'!$A$3:$M$252,COLUMN('2024 YTD'!K$3),FALSE),0)</f>
        <v>48</v>
      </c>
      <c r="E227">
        <f>IFERROR(VLOOKUP($A227,'2024 YTD'!$A$3:$Y$252,COLUMN('2024 YTD'!W$3),FALSE),0)</f>
        <v>49.8</v>
      </c>
      <c r="F227">
        <f>SUM(Table4[[#This Row],[billable]:[non-billable]])</f>
        <v>97.8</v>
      </c>
    </row>
    <row r="228" spans="1:6" x14ac:dyDescent="0.3">
      <c r="A228" s="9" t="s">
        <v>263</v>
      </c>
      <c r="B228" s="3" t="str">
        <f>VLOOKUP($A228,'Additional data'!$A$5:$C$505, 2,FALSE)</f>
        <v>Consultant</v>
      </c>
      <c r="C228" s="3" t="str">
        <f>VLOOKUP($A228,'Additional data'!$A$5:$C$505, 3,FALSE)</f>
        <v>TEC</v>
      </c>
      <c r="D228">
        <f>IFERROR(VLOOKUP($A228,'2024 YTD'!$A$3:$M$252,COLUMN('2024 YTD'!K$3),FALSE),0)</f>
        <v>421.2</v>
      </c>
      <c r="E228">
        <f>IFERROR(VLOOKUP($A228,'2024 YTD'!$A$3:$Y$252,COLUMN('2024 YTD'!W$3),FALSE),0)</f>
        <v>4</v>
      </c>
      <c r="F228">
        <f>SUM(Table4[[#This Row],[billable]:[non-billable]])</f>
        <v>425.2</v>
      </c>
    </row>
    <row r="229" spans="1:6" x14ac:dyDescent="0.3">
      <c r="A229" s="9" t="s">
        <v>264</v>
      </c>
      <c r="B229" s="3" t="str">
        <f>VLOOKUP($A229,'Additional data'!$A$5:$C$505, 2,FALSE)</f>
        <v>Consultant</v>
      </c>
      <c r="C229" s="3" t="str">
        <f>VLOOKUP($A229,'Additional data'!$A$5:$C$505, 3,FALSE)</f>
        <v>LRC</v>
      </c>
      <c r="D229">
        <f>IFERROR(VLOOKUP($A229,'2024 YTD'!$A$3:$M$252,COLUMN('2024 YTD'!K$3),FALSE),0)</f>
        <v>0</v>
      </c>
      <c r="E229">
        <f>IFERROR(VLOOKUP($A229,'2024 YTD'!$A$3:$Y$252,COLUMN('2024 YTD'!W$3),FALSE),0)</f>
        <v>0</v>
      </c>
      <c r="F229">
        <f>SUM(Table4[[#This Row],[billable]:[non-billable]])</f>
        <v>0</v>
      </c>
    </row>
    <row r="230" spans="1:6" x14ac:dyDescent="0.3">
      <c r="A230" s="9" t="s">
        <v>265</v>
      </c>
      <c r="B230" s="3" t="str">
        <f>VLOOKUP($A230,'Additional data'!$A$5:$C$505, 2,FALSE)</f>
        <v>Consultant</v>
      </c>
      <c r="C230" s="3" t="str">
        <f>VLOOKUP($A230,'Additional data'!$A$5:$C$505, 3,FALSE)</f>
        <v>HLS</v>
      </c>
      <c r="D230">
        <f>IFERROR(VLOOKUP($A230,'2024 YTD'!$A$3:$M$252,COLUMN('2024 YTD'!K$3),FALSE),0)</f>
        <v>105</v>
      </c>
      <c r="E230">
        <f>IFERROR(VLOOKUP($A230,'2024 YTD'!$A$3:$Y$252,COLUMN('2024 YTD'!W$3),FALSE),0)</f>
        <v>28.6</v>
      </c>
      <c r="F230">
        <f>SUM(Table4[[#This Row],[billable]:[non-billable]])</f>
        <v>133.6</v>
      </c>
    </row>
    <row r="231" spans="1:6" x14ac:dyDescent="0.3">
      <c r="A231" s="9" t="s">
        <v>266</v>
      </c>
      <c r="B231" s="3" t="str">
        <f>VLOOKUP($A231,'Additional data'!$A$5:$C$505, 2,FALSE)</f>
        <v>Consultant</v>
      </c>
      <c r="C231" s="3" t="str">
        <f>VLOOKUP($A231,'Additional data'!$A$5:$C$505, 3,FALSE)</f>
        <v>FAD</v>
      </c>
      <c r="D231">
        <f>IFERROR(VLOOKUP($A231,'2024 YTD'!$A$3:$M$252,COLUMN('2024 YTD'!K$3),FALSE),0)</f>
        <v>181</v>
      </c>
      <c r="E231">
        <f>IFERROR(VLOOKUP($A231,'2024 YTD'!$A$3:$Y$252,COLUMN('2024 YTD'!W$3),FALSE),0)</f>
        <v>8.5</v>
      </c>
      <c r="F231">
        <f>SUM(Table4[[#This Row],[billable]:[non-billable]])</f>
        <v>189.5</v>
      </c>
    </row>
    <row r="232" spans="1:6" x14ac:dyDescent="0.3">
      <c r="A232" s="9" t="s">
        <v>267</v>
      </c>
      <c r="B232" s="3" t="str">
        <f>VLOOKUP($A232,'Additional data'!$A$5:$C$505, 2,FALSE)</f>
        <v>Consultant</v>
      </c>
      <c r="C232" s="3" t="str">
        <f>VLOOKUP($A232,'Additional data'!$A$5:$C$505, 3,FALSE)</f>
        <v>FAD</v>
      </c>
      <c r="D232">
        <f>IFERROR(VLOOKUP($A232,'2024 YTD'!$A$3:$M$252,COLUMN('2024 YTD'!K$3),FALSE),0)</f>
        <v>159.80000000000001</v>
      </c>
      <c r="E232">
        <f>IFERROR(VLOOKUP($A232,'2024 YTD'!$A$3:$Y$252,COLUMN('2024 YTD'!W$3),FALSE),0)</f>
        <v>16</v>
      </c>
      <c r="F232">
        <f>SUM(Table4[[#This Row],[billable]:[non-billable]])</f>
        <v>175.8</v>
      </c>
    </row>
    <row r="233" spans="1:6" x14ac:dyDescent="0.3">
      <c r="A233" s="9" t="s">
        <v>268</v>
      </c>
      <c r="B233" s="3" t="str">
        <f>VLOOKUP($A233,'Additional data'!$A$5:$C$505, 2,FALSE)</f>
        <v>Consultant</v>
      </c>
      <c r="C233" s="3" t="str">
        <f>VLOOKUP($A233,'Additional data'!$A$5:$C$505, 3,FALSE)</f>
        <v>SOC</v>
      </c>
      <c r="D233">
        <f>IFERROR(VLOOKUP($A233,'2024 YTD'!$A$3:$M$252,COLUMN('2024 YTD'!K$3),FALSE),0)</f>
        <v>44.7</v>
      </c>
      <c r="E233">
        <f>IFERROR(VLOOKUP($A233,'2024 YTD'!$A$3:$Y$252,COLUMN('2024 YTD'!W$3),FALSE),0)</f>
        <v>0</v>
      </c>
      <c r="F233">
        <f>SUM(Table4[[#This Row],[billable]:[non-billable]])</f>
        <v>44.7</v>
      </c>
    </row>
    <row r="234" spans="1:6" x14ac:dyDescent="0.3">
      <c r="A234" s="9" t="s">
        <v>269</v>
      </c>
      <c r="B234" s="3" t="str">
        <f>VLOOKUP($A234,'Additional data'!$A$5:$C$505, 2,FALSE)</f>
        <v>Consultant</v>
      </c>
      <c r="C234" s="3" t="str">
        <f>VLOOKUP($A234,'Additional data'!$A$5:$C$505, 3,FALSE)</f>
        <v>SCL</v>
      </c>
      <c r="D234">
        <f>IFERROR(VLOOKUP($A234,'2024 YTD'!$A$3:$M$252,COLUMN('2024 YTD'!K$3),FALSE),0)</f>
        <v>250.3</v>
      </c>
      <c r="E234">
        <f>IFERROR(VLOOKUP($A234,'2024 YTD'!$A$3:$Y$252,COLUMN('2024 YTD'!W$3),FALSE),0)</f>
        <v>15.9</v>
      </c>
      <c r="F234">
        <f>SUM(Table4[[#This Row],[billable]:[non-billable]])</f>
        <v>266.2</v>
      </c>
    </row>
    <row r="235" spans="1:6" x14ac:dyDescent="0.3">
      <c r="A235" s="9" t="s">
        <v>270</v>
      </c>
      <c r="B235" s="3" t="str">
        <f>VLOOKUP($A235,'Additional data'!$A$5:$C$505, 2,FALSE)</f>
        <v>Consultant</v>
      </c>
      <c r="C235" s="3" t="str">
        <f>VLOOKUP($A235,'Additional data'!$A$5:$C$505, 3,FALSE)</f>
        <v>LRC</v>
      </c>
      <c r="D235">
        <f>IFERROR(VLOOKUP($A235,'2024 YTD'!$A$3:$M$252,COLUMN('2024 YTD'!K$3),FALSE),0)</f>
        <v>0</v>
      </c>
      <c r="E235">
        <f>IFERROR(VLOOKUP($A235,'2024 YTD'!$A$3:$Y$252,COLUMN('2024 YTD'!W$3),FALSE),0)</f>
        <v>0</v>
      </c>
      <c r="F235">
        <f>SUM(Table4[[#This Row],[billable]:[non-billable]])</f>
        <v>0</v>
      </c>
    </row>
    <row r="236" spans="1:6" x14ac:dyDescent="0.3">
      <c r="A236" s="9" t="s">
        <v>271</v>
      </c>
      <c r="B236" s="3" t="str">
        <f>VLOOKUP($A236,'Additional data'!$A$5:$C$505, 2,FALSE)</f>
        <v>Consultant</v>
      </c>
      <c r="C236" s="3" t="str">
        <f>VLOOKUP($A236,'Additional data'!$A$5:$C$505, 3,FALSE)</f>
        <v>TEC</v>
      </c>
      <c r="D236">
        <f>IFERROR(VLOOKUP($A236,'2024 YTD'!$A$3:$M$252,COLUMN('2024 YTD'!K$3),FALSE),0)</f>
        <v>302.8</v>
      </c>
      <c r="E236">
        <f>IFERROR(VLOOKUP($A236,'2024 YTD'!$A$3:$Y$252,COLUMN('2024 YTD'!W$3),FALSE),0)</f>
        <v>6</v>
      </c>
      <c r="F236">
        <f>SUM(Table4[[#This Row],[billable]:[non-billable]])</f>
        <v>308.8</v>
      </c>
    </row>
    <row r="237" spans="1:6" x14ac:dyDescent="0.3">
      <c r="A237" s="9" t="s">
        <v>272</v>
      </c>
      <c r="B237" s="3" t="str">
        <f>VLOOKUP($A237,'Additional data'!$A$5:$C$505, 2,FALSE)</f>
        <v>Consultant</v>
      </c>
      <c r="C237" s="3" t="str">
        <f>VLOOKUP($A237,'Additional data'!$A$5:$C$505, 3,FALSE)</f>
        <v>TEC</v>
      </c>
      <c r="D237">
        <f>IFERROR(VLOOKUP($A237,'2024 YTD'!$A$3:$M$252,COLUMN('2024 YTD'!K$3),FALSE),0)</f>
        <v>0</v>
      </c>
      <c r="E237">
        <f>IFERROR(VLOOKUP($A237,'2024 YTD'!$A$3:$Y$252,COLUMN('2024 YTD'!W$3),FALSE),0)</f>
        <v>0</v>
      </c>
      <c r="F237">
        <f>SUM(Table4[[#This Row],[billable]:[non-billable]])</f>
        <v>0</v>
      </c>
    </row>
    <row r="238" spans="1:6" x14ac:dyDescent="0.3">
      <c r="A238" s="9" t="s">
        <v>273</v>
      </c>
      <c r="B238" s="3" t="str">
        <f>VLOOKUP($A238,'Additional data'!$A$5:$C$505, 2,FALSE)</f>
        <v>Consultant</v>
      </c>
      <c r="C238" s="3" t="str">
        <f>VLOOKUP($A238,'Additional data'!$A$5:$C$505, 3,FALSE)</f>
        <v>ESC</v>
      </c>
      <c r="D238">
        <f>IFERROR(VLOOKUP($A238,'2024 YTD'!$A$3:$M$252,COLUMN('2024 YTD'!K$3),FALSE),0)</f>
        <v>0</v>
      </c>
      <c r="E238">
        <f>IFERROR(VLOOKUP($A238,'2024 YTD'!$A$3:$Y$252,COLUMN('2024 YTD'!W$3),FALSE),0)</f>
        <v>0</v>
      </c>
      <c r="F238">
        <f>SUM(Table4[[#This Row],[billable]:[non-billable]])</f>
        <v>0</v>
      </c>
    </row>
    <row r="239" spans="1:6" x14ac:dyDescent="0.3">
      <c r="A239" s="9" t="s">
        <v>274</v>
      </c>
      <c r="B239" s="3" t="str">
        <f>VLOOKUP($A239,'Additional data'!$A$5:$C$505, 2,FALSE)</f>
        <v>Consultant</v>
      </c>
      <c r="C239" s="3" t="str">
        <f>VLOOKUP($A239,'Additional data'!$A$5:$C$505, 3,FALSE)</f>
        <v>TEC</v>
      </c>
      <c r="D239">
        <f>IFERROR(VLOOKUP($A239,'2024 YTD'!$A$3:$M$252,COLUMN('2024 YTD'!K$3),FALSE),0)</f>
        <v>108.4</v>
      </c>
      <c r="E239">
        <f>IFERROR(VLOOKUP($A239,'2024 YTD'!$A$3:$Y$252,COLUMN('2024 YTD'!W$3),FALSE),0)</f>
        <v>0.9</v>
      </c>
      <c r="F239">
        <f>SUM(Table4[[#This Row],[billable]:[non-billable]])</f>
        <v>109.30000000000001</v>
      </c>
    </row>
    <row r="240" spans="1:6" x14ac:dyDescent="0.3">
      <c r="A240" s="9" t="s">
        <v>275</v>
      </c>
      <c r="B240" s="3" t="str">
        <f>VLOOKUP($A240,'Additional data'!$A$5:$C$505, 2,FALSE)</f>
        <v>Consultant</v>
      </c>
      <c r="C240" s="3" t="str">
        <f>VLOOKUP($A240,'Additional data'!$A$5:$C$505, 3,FALSE)</f>
        <v>LRC</v>
      </c>
      <c r="D240">
        <f>IFERROR(VLOOKUP($A240,'2024 YTD'!$A$3:$M$252,COLUMN('2024 YTD'!K$3),FALSE),0)</f>
        <v>44.7</v>
      </c>
      <c r="E240">
        <f>IFERROR(VLOOKUP($A240,'2024 YTD'!$A$3:$Y$252,COLUMN('2024 YTD'!W$3),FALSE),0)</f>
        <v>7.9</v>
      </c>
      <c r="F240">
        <f>SUM(Table4[[#This Row],[billable]:[non-billable]])</f>
        <v>52.6</v>
      </c>
    </row>
    <row r="241" spans="1:6" x14ac:dyDescent="0.3">
      <c r="A241" s="9" t="s">
        <v>276</v>
      </c>
      <c r="B241" s="3" t="str">
        <f>VLOOKUP($A241,'Additional data'!$A$5:$C$505, 2,FALSE)</f>
        <v>Consultant</v>
      </c>
      <c r="C241" s="3" t="str">
        <f>VLOOKUP($A241,'Additional data'!$A$5:$C$505, 3,FALSE)</f>
        <v>MSC</v>
      </c>
      <c r="D241">
        <f>IFERROR(VLOOKUP($A241,'2024 YTD'!$A$3:$M$252,COLUMN('2024 YTD'!K$3),FALSE),0)</f>
        <v>69.3</v>
      </c>
      <c r="E241">
        <f>IFERROR(VLOOKUP($A241,'2024 YTD'!$A$3:$Y$252,COLUMN('2024 YTD'!W$3),FALSE),0)</f>
        <v>19.8</v>
      </c>
      <c r="F241">
        <f>SUM(Table4[[#This Row],[billable]:[non-billable]])</f>
        <v>89.1</v>
      </c>
    </row>
    <row r="242" spans="1:6" x14ac:dyDescent="0.3">
      <c r="A242" s="9" t="s">
        <v>277</v>
      </c>
      <c r="B242" s="3" t="str">
        <f>VLOOKUP($A242,'Additional data'!$A$5:$C$505, 2,FALSE)</f>
        <v>Consultant</v>
      </c>
      <c r="C242" s="3" t="str">
        <f>VLOOKUP($A242,'Additional data'!$A$5:$C$505, 3,FALSE)</f>
        <v>FAD</v>
      </c>
      <c r="D242">
        <f>IFERROR(VLOOKUP($A242,'2024 YTD'!$A$3:$M$252,COLUMN('2024 YTD'!K$3),FALSE),0)</f>
        <v>97.2</v>
      </c>
      <c r="E242">
        <f>IFERROR(VLOOKUP($A242,'2024 YTD'!$A$3:$Y$252,COLUMN('2024 YTD'!W$3),FALSE),0)</f>
        <v>7.2</v>
      </c>
      <c r="F242">
        <f>SUM(Table4[[#This Row],[billable]:[non-billable]])</f>
        <v>104.4</v>
      </c>
    </row>
    <row r="243" spans="1:6" x14ac:dyDescent="0.3">
      <c r="A243" s="9" t="s">
        <v>278</v>
      </c>
      <c r="B243" s="3" t="str">
        <f>VLOOKUP($A243,'Additional data'!$A$5:$C$505, 2,FALSE)</f>
        <v>Consultant</v>
      </c>
      <c r="C243" s="3" t="str">
        <f>VLOOKUP($A243,'Additional data'!$A$5:$C$505, 3,FALSE)</f>
        <v>LRC</v>
      </c>
      <c r="D243">
        <f>IFERROR(VLOOKUP($A243,'2024 YTD'!$A$3:$M$252,COLUMN('2024 YTD'!K$3),FALSE),0)</f>
        <v>0</v>
      </c>
      <c r="E243">
        <f>IFERROR(VLOOKUP($A243,'2024 YTD'!$A$3:$Y$252,COLUMN('2024 YTD'!W$3),FALSE),0)</f>
        <v>0</v>
      </c>
      <c r="F243">
        <f>SUM(Table4[[#This Row],[billable]:[non-billable]])</f>
        <v>0</v>
      </c>
    </row>
    <row r="244" spans="1:6" x14ac:dyDescent="0.3">
      <c r="A244" s="9" t="s">
        <v>279</v>
      </c>
      <c r="B244" s="3" t="str">
        <f>VLOOKUP($A244,'Additional data'!$A$5:$C$505, 2,FALSE)</f>
        <v>Consultant</v>
      </c>
      <c r="C244" s="3" t="str">
        <f>VLOOKUP($A244,'Additional data'!$A$5:$C$505, 3,FALSE)</f>
        <v>HLS</v>
      </c>
      <c r="D244">
        <f>IFERROR(VLOOKUP($A244,'2024 YTD'!$A$3:$M$252,COLUMN('2024 YTD'!K$3),FALSE),0)</f>
        <v>0</v>
      </c>
      <c r="E244">
        <f>IFERROR(VLOOKUP($A244,'2024 YTD'!$A$3:$Y$252,COLUMN('2024 YTD'!W$3),FALSE),0)</f>
        <v>0</v>
      </c>
      <c r="F244">
        <f>SUM(Table4[[#This Row],[billable]:[non-billable]])</f>
        <v>0</v>
      </c>
    </row>
    <row r="245" spans="1:6" x14ac:dyDescent="0.3">
      <c r="A245" s="9" t="s">
        <v>280</v>
      </c>
      <c r="B245" s="3" t="str">
        <f>VLOOKUP($A245,'Additional data'!$A$5:$C$505, 2,FALSE)</f>
        <v>Consultant</v>
      </c>
      <c r="C245" s="3" t="str">
        <f>VLOOKUP($A245,'Additional data'!$A$5:$C$505, 3,FALSE)</f>
        <v>HLS</v>
      </c>
      <c r="D245">
        <f>IFERROR(VLOOKUP($A245,'2024 YTD'!$A$3:$M$252,COLUMN('2024 YTD'!K$3),FALSE),0)</f>
        <v>0</v>
      </c>
      <c r="E245">
        <f>IFERROR(VLOOKUP($A245,'2024 YTD'!$A$3:$Y$252,COLUMN('2024 YTD'!W$3),FALSE),0)</f>
        <v>0</v>
      </c>
      <c r="F245">
        <f>SUM(Table4[[#This Row],[billable]:[non-billable]])</f>
        <v>0</v>
      </c>
    </row>
    <row r="246" spans="1:6" x14ac:dyDescent="0.3">
      <c r="A246" s="9" t="s">
        <v>281</v>
      </c>
      <c r="B246" s="3" t="str">
        <f>VLOOKUP($A246,'Additional data'!$A$5:$C$505, 2,FALSE)</f>
        <v>Consultant</v>
      </c>
      <c r="C246" s="3" t="str">
        <f>VLOOKUP($A246,'Additional data'!$A$5:$C$505, 3,FALSE)</f>
        <v>HRC</v>
      </c>
      <c r="D246">
        <f>IFERROR(VLOOKUP($A246,'2024 YTD'!$A$3:$M$252,COLUMN('2024 YTD'!K$3),FALSE),0)</f>
        <v>302.8</v>
      </c>
      <c r="E246">
        <f>IFERROR(VLOOKUP($A246,'2024 YTD'!$A$3:$Y$252,COLUMN('2024 YTD'!W$3),FALSE),0)</f>
        <v>1.5</v>
      </c>
      <c r="F246">
        <f>SUM(Table4[[#This Row],[billable]:[non-billable]])</f>
        <v>304.3</v>
      </c>
    </row>
    <row r="247" spans="1:6" x14ac:dyDescent="0.3">
      <c r="A247" s="9" t="s">
        <v>282</v>
      </c>
      <c r="B247" s="3" t="str">
        <f>VLOOKUP($A247,'Additional data'!$A$5:$C$505, 2,FALSE)</f>
        <v>Consultant</v>
      </c>
      <c r="C247" s="3" t="str">
        <f>VLOOKUP($A247,'Additional data'!$A$5:$C$505, 3,FALSE)</f>
        <v>SOC</v>
      </c>
      <c r="D247">
        <f>IFERROR(VLOOKUP($A247,'2024 YTD'!$A$3:$M$252,COLUMN('2024 YTD'!K$3),FALSE),0)</f>
        <v>0</v>
      </c>
      <c r="E247">
        <f>IFERROR(VLOOKUP($A247,'2024 YTD'!$A$3:$Y$252,COLUMN('2024 YTD'!W$3),FALSE),0)</f>
        <v>108.2</v>
      </c>
      <c r="F247">
        <f>SUM(Table4[[#This Row],[billable]:[non-billable]])</f>
        <v>108.2</v>
      </c>
    </row>
    <row r="248" spans="1:6" x14ac:dyDescent="0.3">
      <c r="A248" s="9" t="s">
        <v>283</v>
      </c>
      <c r="B248" s="3" t="str">
        <f>VLOOKUP($A248,'Additional data'!$A$5:$C$505, 2,FALSE)</f>
        <v>Consultant</v>
      </c>
      <c r="C248" s="3" t="str">
        <f>VLOOKUP($A248,'Additional data'!$A$5:$C$505, 3,FALSE)</f>
        <v>MSC</v>
      </c>
      <c r="D248">
        <f>IFERROR(VLOOKUP($A248,'2024 YTD'!$A$3:$M$252,COLUMN('2024 YTD'!K$3),FALSE),0)</f>
        <v>150.80000000000001</v>
      </c>
      <c r="E248">
        <f>IFERROR(VLOOKUP($A248,'2024 YTD'!$A$3:$Y$252,COLUMN('2024 YTD'!W$3),FALSE),0)</f>
        <v>2.9</v>
      </c>
      <c r="F248">
        <f>SUM(Table4[[#This Row],[billable]:[non-billable]])</f>
        <v>153.70000000000002</v>
      </c>
    </row>
    <row r="249" spans="1:6" x14ac:dyDescent="0.3">
      <c r="A249" s="9" t="s">
        <v>284</v>
      </c>
      <c r="B249" s="3" t="str">
        <f>VLOOKUP($A249,'Additional data'!$A$5:$C$505, 2,FALSE)</f>
        <v>Consultant</v>
      </c>
      <c r="C249" s="3" t="str">
        <f>VLOOKUP($A249,'Additional data'!$A$5:$C$505, 3,FALSE)</f>
        <v>SOC</v>
      </c>
      <c r="D249">
        <f>IFERROR(VLOOKUP($A249,'2024 YTD'!$A$3:$M$252,COLUMN('2024 YTD'!K$3),FALSE),0)</f>
        <v>44.7</v>
      </c>
      <c r="E249">
        <f>IFERROR(VLOOKUP($A249,'2024 YTD'!$A$3:$Y$252,COLUMN('2024 YTD'!W$3),FALSE),0)</f>
        <v>3.8</v>
      </c>
      <c r="F249">
        <f>SUM(Table4[[#This Row],[billable]:[non-billable]])</f>
        <v>48.5</v>
      </c>
    </row>
    <row r="250" spans="1:6" x14ac:dyDescent="0.3">
      <c r="A250" s="9" t="s">
        <v>285</v>
      </c>
      <c r="B250" s="3" t="str">
        <f>VLOOKUP($A250,'Additional data'!$A$5:$C$505, 2,FALSE)</f>
        <v>Consultant</v>
      </c>
      <c r="C250" s="3" t="str">
        <f>VLOOKUP($A250,'Additional data'!$A$5:$C$505, 3,FALSE)</f>
        <v>LRC</v>
      </c>
      <c r="D250">
        <f>IFERROR(VLOOKUP($A250,'2024 YTD'!$A$3:$M$252,COLUMN('2024 YTD'!K$3),FALSE),0)</f>
        <v>0</v>
      </c>
      <c r="E250">
        <f>IFERROR(VLOOKUP($A250,'2024 YTD'!$A$3:$Y$252,COLUMN('2024 YTD'!W$3),FALSE),0)</f>
        <v>117.4</v>
      </c>
      <c r="F250">
        <f>SUM(Table4[[#This Row],[billable]:[non-billable]])</f>
        <v>117.4</v>
      </c>
    </row>
    <row r="251" spans="1:6" x14ac:dyDescent="0.3">
      <c r="A251" s="9" t="s">
        <v>286</v>
      </c>
      <c r="B251" s="3" t="str">
        <f>VLOOKUP($A251,'Additional data'!$A$5:$C$505, 2,FALSE)</f>
        <v>Consultant</v>
      </c>
      <c r="C251" s="3" t="str">
        <f>VLOOKUP($A251,'Additional data'!$A$5:$C$505, 3,FALSE)</f>
        <v>MSC</v>
      </c>
      <c r="D251">
        <f>IFERROR(VLOOKUP($A251,'2024 YTD'!$A$3:$M$252,COLUMN('2024 YTD'!K$3),FALSE),0)</f>
        <v>0</v>
      </c>
      <c r="E251">
        <f>IFERROR(VLOOKUP($A251,'2024 YTD'!$A$3:$Y$252,COLUMN('2024 YTD'!W$3),FALSE),0)</f>
        <v>0</v>
      </c>
      <c r="F251">
        <f>SUM(Table4[[#This Row],[billable]:[non-billable]])</f>
        <v>0</v>
      </c>
    </row>
    <row r="252" spans="1:6" x14ac:dyDescent="0.3">
      <c r="A252" s="9" t="s">
        <v>287</v>
      </c>
      <c r="B252" s="3" t="str">
        <f>VLOOKUP($A252,'Additional data'!$A$5:$C$505, 2,FALSE)</f>
        <v>Consultant</v>
      </c>
      <c r="C252" s="3" t="str">
        <f>VLOOKUP($A252,'Additional data'!$A$5:$C$505, 3,FALSE)</f>
        <v>LRC</v>
      </c>
      <c r="D252">
        <f>IFERROR(VLOOKUP($A252,'2024 YTD'!$A$3:$M$252,COLUMN('2024 YTD'!K$3),FALSE),0)</f>
        <v>0</v>
      </c>
      <c r="E252">
        <f>IFERROR(VLOOKUP($A252,'2024 YTD'!$A$3:$Y$252,COLUMN('2024 YTD'!W$3),FALSE),0)</f>
        <v>0</v>
      </c>
      <c r="F252">
        <f>SUM(Table4[[#This Row],[billable]:[non-billable]])</f>
        <v>0</v>
      </c>
    </row>
    <row r="253" spans="1:6" x14ac:dyDescent="0.3">
      <c r="A253" s="9" t="s">
        <v>288</v>
      </c>
      <c r="B253" s="3" t="str">
        <f>VLOOKUP($A253,'Additional data'!$A$5:$C$505, 2,FALSE)</f>
        <v>Consultant</v>
      </c>
      <c r="C253" s="3" t="str">
        <f>VLOOKUP($A253,'Additional data'!$A$5:$C$505, 3,FALSE)</f>
        <v>HRC</v>
      </c>
      <c r="D253">
        <f>IFERROR(VLOOKUP($A253,'2024 YTD'!$A$3:$M$252,COLUMN('2024 YTD'!K$3),FALSE),0)</f>
        <v>0</v>
      </c>
      <c r="E253">
        <f>IFERROR(VLOOKUP($A253,'2024 YTD'!$A$3:$Y$252,COLUMN('2024 YTD'!W$3),FALSE),0)</f>
        <v>0</v>
      </c>
      <c r="F253">
        <f>SUM(Table4[[#This Row],[billable]:[non-billable]])</f>
        <v>0</v>
      </c>
    </row>
    <row r="254" spans="1:6" x14ac:dyDescent="0.3">
      <c r="A254" s="9" t="s">
        <v>289</v>
      </c>
      <c r="B254" s="3" t="str">
        <f>VLOOKUP($A254,'Additional data'!$A$5:$C$505, 2,FALSE)</f>
        <v>Consultant</v>
      </c>
      <c r="C254" s="3" t="str">
        <f>VLOOKUP($A254,'Additional data'!$A$5:$C$505, 3,FALSE)</f>
        <v>HRC</v>
      </c>
      <c r="D254">
        <f>IFERROR(VLOOKUP($A254,'2024 YTD'!$A$3:$M$252,COLUMN('2024 YTD'!K$3),FALSE),0)</f>
        <v>0</v>
      </c>
      <c r="E254">
        <f>IFERROR(VLOOKUP($A254,'2024 YTD'!$A$3:$Y$252,COLUMN('2024 YTD'!W$3),FALSE),0)</f>
        <v>0</v>
      </c>
      <c r="F254">
        <f>SUM(Table4[[#This Row],[billable]:[non-billable]])</f>
        <v>0</v>
      </c>
    </row>
    <row r="255" spans="1:6" x14ac:dyDescent="0.3">
      <c r="A255" s="9" t="s">
        <v>290</v>
      </c>
      <c r="B255" s="3" t="str">
        <f>VLOOKUP($A255,'Additional data'!$A$5:$C$505, 2,FALSE)</f>
        <v>Consultant</v>
      </c>
      <c r="C255" s="3" t="str">
        <f>VLOOKUP($A255,'Additional data'!$A$5:$C$505, 3,FALSE)</f>
        <v>SCL</v>
      </c>
      <c r="D255">
        <f>IFERROR(VLOOKUP($A255,'2024 YTD'!$A$3:$M$252,COLUMN('2024 YTD'!K$3),FALSE),0)</f>
        <v>25.7</v>
      </c>
      <c r="E255">
        <f>IFERROR(VLOOKUP($A255,'2024 YTD'!$A$3:$Y$252,COLUMN('2024 YTD'!W$3),FALSE),0)</f>
        <v>0.9</v>
      </c>
      <c r="F255">
        <f>SUM(Table4[[#This Row],[billable]:[non-billable]])</f>
        <v>26.599999999999998</v>
      </c>
    </row>
    <row r="256" spans="1:6" x14ac:dyDescent="0.3">
      <c r="A256" s="9" t="s">
        <v>291</v>
      </c>
      <c r="B256" s="3" t="str">
        <f>VLOOKUP($A256,'Additional data'!$A$5:$C$505, 2,FALSE)</f>
        <v>Consultant</v>
      </c>
      <c r="C256" s="3" t="str">
        <f>VLOOKUP($A256,'Additional data'!$A$5:$C$505, 3,FALSE)</f>
        <v>ESC</v>
      </c>
      <c r="D256">
        <f>IFERROR(VLOOKUP($A256,'2024 YTD'!$A$3:$M$252,COLUMN('2024 YTD'!K$3),FALSE),0)</f>
        <v>71.5</v>
      </c>
      <c r="E256">
        <f>IFERROR(VLOOKUP($A256,'2024 YTD'!$A$3:$Y$252,COLUMN('2024 YTD'!W$3),FALSE),0)</f>
        <v>4.8</v>
      </c>
      <c r="F256">
        <f>SUM(Table4[[#This Row],[billable]:[non-billable]])</f>
        <v>76.3</v>
      </c>
    </row>
    <row r="257" spans="1:6" x14ac:dyDescent="0.3">
      <c r="A257" s="9" t="s">
        <v>292</v>
      </c>
      <c r="B257" s="3" t="str">
        <f>VLOOKUP($A257,'Additional data'!$A$5:$C$505, 2,FALSE)</f>
        <v>Consultant</v>
      </c>
      <c r="C257" s="3" t="str">
        <f>VLOOKUP($A257,'Additional data'!$A$5:$C$505, 3,FALSE)</f>
        <v>FAD</v>
      </c>
      <c r="D257">
        <f>IFERROR(VLOOKUP($A257,'2024 YTD'!$A$3:$M$252,COLUMN('2024 YTD'!K$3),FALSE),0)</f>
        <v>0</v>
      </c>
      <c r="E257">
        <f>IFERROR(VLOOKUP($A257,'2024 YTD'!$A$3:$Y$252,COLUMN('2024 YTD'!W$3),FALSE),0)</f>
        <v>0</v>
      </c>
      <c r="F257">
        <f>SUM(Table4[[#This Row],[billable]:[non-billable]])</f>
        <v>0</v>
      </c>
    </row>
    <row r="258" spans="1:6" x14ac:dyDescent="0.3">
      <c r="A258" s="9" t="s">
        <v>293</v>
      </c>
      <c r="B258" s="3" t="str">
        <f>VLOOKUP($A258,'Additional data'!$A$5:$C$505, 2,FALSE)</f>
        <v>Consultant</v>
      </c>
      <c r="C258" s="3" t="str">
        <f>VLOOKUP($A258,'Additional data'!$A$5:$C$505, 3,FALSE)</f>
        <v>TEC</v>
      </c>
      <c r="D258">
        <f>IFERROR(VLOOKUP($A258,'2024 YTD'!$A$3:$M$252,COLUMN('2024 YTD'!K$3),FALSE),0)</f>
        <v>167.6</v>
      </c>
      <c r="E258">
        <f>IFERROR(VLOOKUP($A258,'2024 YTD'!$A$3:$Y$252,COLUMN('2024 YTD'!W$3),FALSE),0)</f>
        <v>21</v>
      </c>
      <c r="F258">
        <f>SUM(Table4[[#This Row],[billable]:[non-billable]])</f>
        <v>188.6</v>
      </c>
    </row>
    <row r="259" spans="1:6" x14ac:dyDescent="0.3">
      <c r="A259" s="9" t="s">
        <v>294</v>
      </c>
      <c r="B259" s="3" t="str">
        <f>VLOOKUP($A259,'Additional data'!$A$5:$C$505, 2,FALSE)</f>
        <v>Consultant</v>
      </c>
      <c r="C259" s="3" t="str">
        <f>VLOOKUP($A259,'Additional data'!$A$5:$C$505, 3,FALSE)</f>
        <v>SOC</v>
      </c>
      <c r="D259">
        <f>IFERROR(VLOOKUP($A259,'2024 YTD'!$A$3:$M$252,COLUMN('2024 YTD'!K$3),FALSE),0)</f>
        <v>0</v>
      </c>
      <c r="E259">
        <f>IFERROR(VLOOKUP($A259,'2024 YTD'!$A$3:$Y$252,COLUMN('2024 YTD'!W$3),FALSE),0)</f>
        <v>0</v>
      </c>
      <c r="F259">
        <f>SUM(Table4[[#This Row],[billable]:[non-billable]])</f>
        <v>0</v>
      </c>
    </row>
    <row r="260" spans="1:6" x14ac:dyDescent="0.3">
      <c r="A260" s="9" t="s">
        <v>295</v>
      </c>
      <c r="B260" s="3" t="str">
        <f>VLOOKUP($A260,'Additional data'!$A$5:$C$505, 2,FALSE)</f>
        <v>Consultant</v>
      </c>
      <c r="C260" s="3" t="str">
        <f>VLOOKUP($A260,'Additional data'!$A$5:$C$505, 3,FALSE)</f>
        <v>HRC</v>
      </c>
      <c r="D260">
        <f>IFERROR(VLOOKUP($A260,'2024 YTD'!$A$3:$M$252,COLUMN('2024 YTD'!K$3),FALSE),0)</f>
        <v>0</v>
      </c>
      <c r="E260">
        <f>IFERROR(VLOOKUP($A260,'2024 YTD'!$A$3:$Y$252,COLUMN('2024 YTD'!W$3),FALSE),0)</f>
        <v>0</v>
      </c>
      <c r="F260">
        <f>SUM(Table4[[#This Row],[billable]:[non-billable]])</f>
        <v>0</v>
      </c>
    </row>
    <row r="261" spans="1:6" x14ac:dyDescent="0.3">
      <c r="A261" s="9" t="s">
        <v>296</v>
      </c>
      <c r="B261" s="3" t="str">
        <f>VLOOKUP($A261,'Additional data'!$A$5:$C$505, 2,FALSE)</f>
        <v>Consultant</v>
      </c>
      <c r="C261" s="3" t="str">
        <f>VLOOKUP($A261,'Additional data'!$A$5:$C$505, 3,FALSE)</f>
        <v>SOC</v>
      </c>
      <c r="D261">
        <f>IFERROR(VLOOKUP($A261,'2024 YTD'!$A$3:$M$252,COLUMN('2024 YTD'!K$3),FALSE),0)</f>
        <v>0</v>
      </c>
      <c r="E261">
        <f>IFERROR(VLOOKUP($A261,'2024 YTD'!$A$3:$Y$252,COLUMN('2024 YTD'!W$3),FALSE),0)</f>
        <v>0</v>
      </c>
      <c r="F261">
        <f>SUM(Table4[[#This Row],[billable]:[non-billable]])</f>
        <v>0</v>
      </c>
    </row>
    <row r="262" spans="1:6" x14ac:dyDescent="0.3">
      <c r="A262" s="9" t="s">
        <v>297</v>
      </c>
      <c r="B262" s="3" t="str">
        <f>VLOOKUP($A262,'Additional data'!$A$5:$C$505, 2,FALSE)</f>
        <v>Consultant</v>
      </c>
      <c r="C262" s="3" t="str">
        <f>VLOOKUP($A262,'Additional data'!$A$5:$C$505, 3,FALSE)</f>
        <v>FAD</v>
      </c>
      <c r="D262">
        <f>IFERROR(VLOOKUP($A262,'2024 YTD'!$A$3:$M$252,COLUMN('2024 YTD'!K$3),FALSE),0)</f>
        <v>376.5</v>
      </c>
      <c r="E262">
        <f>IFERROR(VLOOKUP($A262,'2024 YTD'!$A$3:$Y$252,COLUMN('2024 YTD'!W$3),FALSE),0)</f>
        <v>0.2</v>
      </c>
      <c r="F262">
        <f>SUM(Table4[[#This Row],[billable]:[non-billable]])</f>
        <v>376.7</v>
      </c>
    </row>
    <row r="263" spans="1:6" x14ac:dyDescent="0.3">
      <c r="A263" s="9" t="s">
        <v>298</v>
      </c>
      <c r="B263" s="3" t="str">
        <f>VLOOKUP($A263,'Additional data'!$A$5:$C$505, 2,FALSE)</f>
        <v>Consultant</v>
      </c>
      <c r="C263" s="3" t="str">
        <f>VLOOKUP($A263,'Additional data'!$A$5:$C$505, 3,FALSE)</f>
        <v>MSC</v>
      </c>
      <c r="D263">
        <f>IFERROR(VLOOKUP($A263,'2024 YTD'!$A$3:$M$252,COLUMN('2024 YTD'!K$3),FALSE),0)</f>
        <v>0</v>
      </c>
      <c r="E263">
        <f>IFERROR(VLOOKUP($A263,'2024 YTD'!$A$3:$Y$252,COLUMN('2024 YTD'!W$3),FALSE),0)</f>
        <v>0</v>
      </c>
      <c r="F263">
        <f>SUM(Table4[[#This Row],[billable]:[non-billable]])</f>
        <v>0</v>
      </c>
    </row>
    <row r="264" spans="1:6" x14ac:dyDescent="0.3">
      <c r="A264" s="9" t="s">
        <v>299</v>
      </c>
      <c r="B264" s="3" t="str">
        <f>VLOOKUP($A264,'Additional data'!$A$5:$C$505, 2,FALSE)</f>
        <v>Consultant</v>
      </c>
      <c r="C264" s="3" t="str">
        <f>VLOOKUP($A264,'Additional data'!$A$5:$C$505, 3,FALSE)</f>
        <v>HRC</v>
      </c>
      <c r="D264">
        <f>IFERROR(VLOOKUP($A264,'2024 YTD'!$A$3:$M$252,COLUMN('2024 YTD'!K$3),FALSE),0)</f>
        <v>129.6</v>
      </c>
      <c r="E264">
        <f>IFERROR(VLOOKUP($A264,'2024 YTD'!$A$3:$Y$252,COLUMN('2024 YTD'!W$3),FALSE),0)</f>
        <v>52.8</v>
      </c>
      <c r="F264">
        <f>SUM(Table4[[#This Row],[billable]:[non-billable]])</f>
        <v>182.39999999999998</v>
      </c>
    </row>
    <row r="265" spans="1:6" x14ac:dyDescent="0.3">
      <c r="A265" s="9" t="s">
        <v>300</v>
      </c>
      <c r="B265" s="3" t="str">
        <f>VLOOKUP($A265,'Additional data'!$A$5:$C$505, 2,FALSE)</f>
        <v>Consultant</v>
      </c>
      <c r="C265" s="3" t="str">
        <f>VLOOKUP($A265,'Additional data'!$A$5:$C$505, 3,FALSE)</f>
        <v>HRC</v>
      </c>
      <c r="D265">
        <f>IFERROR(VLOOKUP($A265,'2024 YTD'!$A$3:$M$252,COLUMN('2024 YTD'!K$3),FALSE),0)</f>
        <v>0</v>
      </c>
      <c r="E265">
        <f>IFERROR(VLOOKUP($A265,'2024 YTD'!$A$3:$Y$252,COLUMN('2024 YTD'!W$3),FALSE),0)</f>
        <v>0</v>
      </c>
      <c r="F265">
        <f>SUM(Table4[[#This Row],[billable]:[non-billable]])</f>
        <v>0</v>
      </c>
    </row>
    <row r="266" spans="1:6" x14ac:dyDescent="0.3">
      <c r="A266" s="9" t="s">
        <v>301</v>
      </c>
      <c r="B266" s="3" t="str">
        <f>VLOOKUP($A266,'Additional data'!$A$5:$C$505, 2,FALSE)</f>
        <v>Consultant</v>
      </c>
      <c r="C266" s="3" t="str">
        <f>VLOOKUP($A266,'Additional data'!$A$5:$C$505, 3,FALSE)</f>
        <v>SOC</v>
      </c>
      <c r="D266">
        <f>IFERROR(VLOOKUP($A266,'2024 YTD'!$A$3:$M$252,COLUMN('2024 YTD'!K$3),FALSE),0)</f>
        <v>0</v>
      </c>
      <c r="E266">
        <f>IFERROR(VLOOKUP($A266,'2024 YTD'!$A$3:$Y$252,COLUMN('2024 YTD'!W$3),FALSE),0)</f>
        <v>0</v>
      </c>
      <c r="F266">
        <f>SUM(Table4[[#This Row],[billable]:[non-billable]])</f>
        <v>0</v>
      </c>
    </row>
    <row r="267" spans="1:6" x14ac:dyDescent="0.3">
      <c r="A267" s="9" t="s">
        <v>302</v>
      </c>
      <c r="B267" s="3" t="str">
        <f>VLOOKUP($A267,'Additional data'!$A$5:$C$505, 2,FALSE)</f>
        <v>Consultant</v>
      </c>
      <c r="C267" s="3" t="str">
        <f>VLOOKUP($A267,'Additional data'!$A$5:$C$505, 3,FALSE)</f>
        <v>SCL</v>
      </c>
      <c r="D267">
        <f>IFERROR(VLOOKUP($A267,'2024 YTD'!$A$3:$M$252,COLUMN('2024 YTD'!K$3),FALSE),0)</f>
        <v>0</v>
      </c>
      <c r="E267">
        <f>IFERROR(VLOOKUP($A267,'2024 YTD'!$A$3:$Y$252,COLUMN('2024 YTD'!W$3),FALSE),0)</f>
        <v>164</v>
      </c>
      <c r="F267">
        <f>SUM(Table4[[#This Row],[billable]:[non-billable]])</f>
        <v>164</v>
      </c>
    </row>
    <row r="268" spans="1:6" x14ac:dyDescent="0.3">
      <c r="A268" s="9" t="s">
        <v>303</v>
      </c>
      <c r="B268" s="3" t="str">
        <f>VLOOKUP($A268,'Additional data'!$A$5:$C$505, 2,FALSE)</f>
        <v>Consultant</v>
      </c>
      <c r="C268" s="3" t="str">
        <f>VLOOKUP($A268,'Additional data'!$A$5:$C$505, 3,FALSE)</f>
        <v>HRC</v>
      </c>
      <c r="D268">
        <f>IFERROR(VLOOKUP($A268,'2024 YTD'!$A$3:$M$252,COLUMN('2024 YTD'!K$3),FALSE),0)</f>
        <v>0</v>
      </c>
      <c r="E268">
        <f>IFERROR(VLOOKUP($A268,'2024 YTD'!$A$3:$Y$252,COLUMN('2024 YTD'!W$3),FALSE),0)</f>
        <v>0</v>
      </c>
      <c r="F268">
        <f>SUM(Table4[[#This Row],[billable]:[non-billable]])</f>
        <v>0</v>
      </c>
    </row>
    <row r="269" spans="1:6" x14ac:dyDescent="0.3">
      <c r="A269" s="9" t="s">
        <v>304</v>
      </c>
      <c r="B269" s="3" t="str">
        <f>VLOOKUP($A269,'Additional data'!$A$5:$C$505, 2,FALSE)</f>
        <v>Consultant</v>
      </c>
      <c r="C269" s="3" t="str">
        <f>VLOOKUP($A269,'Additional data'!$A$5:$C$505, 3,FALSE)</f>
        <v>HRC</v>
      </c>
      <c r="D269">
        <f>IFERROR(VLOOKUP($A269,'2024 YTD'!$A$3:$M$252,COLUMN('2024 YTD'!K$3),FALSE),0)</f>
        <v>0</v>
      </c>
      <c r="E269">
        <f>IFERROR(VLOOKUP($A269,'2024 YTD'!$A$3:$Y$252,COLUMN('2024 YTD'!W$3),FALSE),0)</f>
        <v>0</v>
      </c>
      <c r="F269">
        <f>SUM(Table4[[#This Row],[billable]:[non-billable]])</f>
        <v>0</v>
      </c>
    </row>
    <row r="270" spans="1:6" x14ac:dyDescent="0.3">
      <c r="A270" s="9" t="s">
        <v>305</v>
      </c>
      <c r="B270" s="3" t="str">
        <f>VLOOKUP($A270,'Additional data'!$A$5:$C$505, 2,FALSE)</f>
        <v>Consultant</v>
      </c>
      <c r="C270" s="3" t="str">
        <f>VLOOKUP($A270,'Additional data'!$A$5:$C$505, 3,FALSE)</f>
        <v>MSC</v>
      </c>
      <c r="D270">
        <f>IFERROR(VLOOKUP($A270,'2024 YTD'!$A$3:$M$252,COLUMN('2024 YTD'!K$3),FALSE),0)</f>
        <v>88.3</v>
      </c>
      <c r="E270">
        <f>IFERROR(VLOOKUP($A270,'2024 YTD'!$A$3:$Y$252,COLUMN('2024 YTD'!W$3),FALSE),0)</f>
        <v>0.7</v>
      </c>
      <c r="F270">
        <f>SUM(Table4[[#This Row],[billable]:[non-billable]])</f>
        <v>89</v>
      </c>
    </row>
    <row r="271" spans="1:6" x14ac:dyDescent="0.3">
      <c r="A271" s="9" t="s">
        <v>306</v>
      </c>
      <c r="B271" s="3" t="str">
        <f>VLOOKUP($A271,'Additional data'!$A$5:$C$505, 2,FALSE)</f>
        <v>Consultant</v>
      </c>
      <c r="C271" s="3" t="str">
        <f>VLOOKUP($A271,'Additional data'!$A$5:$C$505, 3,FALSE)</f>
        <v>SCL</v>
      </c>
      <c r="D271">
        <f>IFERROR(VLOOKUP($A271,'2024 YTD'!$A$3:$M$252,COLUMN('2024 YTD'!K$3),FALSE),0)</f>
        <v>84.9</v>
      </c>
      <c r="E271">
        <f>IFERROR(VLOOKUP($A271,'2024 YTD'!$A$3:$Y$252,COLUMN('2024 YTD'!W$3),FALSE),0)</f>
        <v>13.3</v>
      </c>
      <c r="F271">
        <f>SUM(Table4[[#This Row],[billable]:[non-billable]])</f>
        <v>98.2</v>
      </c>
    </row>
    <row r="272" spans="1:6" x14ac:dyDescent="0.3">
      <c r="A272" s="9" t="s">
        <v>307</v>
      </c>
      <c r="B272" s="3" t="str">
        <f>VLOOKUP($A272,'Additional data'!$A$5:$C$505, 2,FALSE)</f>
        <v>Consultant</v>
      </c>
      <c r="C272" s="3" t="str">
        <f>VLOOKUP($A272,'Additional data'!$A$5:$C$505, 3,FALSE)</f>
        <v>MSC</v>
      </c>
      <c r="D272">
        <f>IFERROR(VLOOKUP($A272,'2024 YTD'!$A$3:$M$252,COLUMN('2024 YTD'!K$3),FALSE),0)</f>
        <v>0</v>
      </c>
      <c r="E272">
        <f>IFERROR(VLOOKUP($A272,'2024 YTD'!$A$3:$Y$252,COLUMN('2024 YTD'!W$3),FALSE),0)</f>
        <v>0</v>
      </c>
      <c r="F272">
        <f>SUM(Table4[[#This Row],[billable]:[non-billable]])</f>
        <v>0</v>
      </c>
    </row>
    <row r="273" spans="1:6" x14ac:dyDescent="0.3">
      <c r="A273" s="9" t="s">
        <v>308</v>
      </c>
      <c r="B273" s="3" t="str">
        <f>VLOOKUP($A273,'Additional data'!$A$5:$C$505, 2,FALSE)</f>
        <v>Consultant</v>
      </c>
      <c r="C273" s="3" t="str">
        <f>VLOOKUP($A273,'Additional data'!$A$5:$C$505, 3,FALSE)</f>
        <v>TEC</v>
      </c>
      <c r="D273">
        <f>IFERROR(VLOOKUP($A273,'2024 YTD'!$A$3:$M$252,COLUMN('2024 YTD'!K$3),FALSE),0)</f>
        <v>0</v>
      </c>
      <c r="E273">
        <f>IFERROR(VLOOKUP($A273,'2024 YTD'!$A$3:$Y$252,COLUMN('2024 YTD'!W$3),FALSE),0)</f>
        <v>0</v>
      </c>
      <c r="F273">
        <f>SUM(Table4[[#This Row],[billable]:[non-billable]])</f>
        <v>0</v>
      </c>
    </row>
    <row r="274" spans="1:6" x14ac:dyDescent="0.3">
      <c r="A274" s="9" t="s">
        <v>309</v>
      </c>
      <c r="B274" s="3" t="str">
        <f>VLOOKUP($A274,'Additional data'!$A$5:$C$505, 2,FALSE)</f>
        <v>Consultant</v>
      </c>
      <c r="C274" s="3" t="str">
        <f>VLOOKUP($A274,'Additional data'!$A$5:$C$505, 3,FALSE)</f>
        <v>FAD</v>
      </c>
      <c r="D274">
        <f>IFERROR(VLOOKUP($A274,'2024 YTD'!$A$3:$M$252,COLUMN('2024 YTD'!K$3),FALSE),0)</f>
        <v>46.9</v>
      </c>
      <c r="E274">
        <f>IFERROR(VLOOKUP($A274,'2024 YTD'!$A$3:$Y$252,COLUMN('2024 YTD'!W$3),FALSE),0)</f>
        <v>84.2</v>
      </c>
      <c r="F274">
        <f>SUM(Table4[[#This Row],[billable]:[non-billable]])</f>
        <v>131.1</v>
      </c>
    </row>
    <row r="275" spans="1:6" x14ac:dyDescent="0.3">
      <c r="A275" s="9" t="s">
        <v>310</v>
      </c>
      <c r="B275" s="3" t="str">
        <f>VLOOKUP($A275,'Additional data'!$A$5:$C$505, 2,FALSE)</f>
        <v>Consultant</v>
      </c>
      <c r="C275" s="3" t="str">
        <f>VLOOKUP($A275,'Additional data'!$A$5:$C$505, 3,FALSE)</f>
        <v>TEC</v>
      </c>
      <c r="D275">
        <f>IFERROR(VLOOKUP($A275,'2024 YTD'!$A$3:$M$252,COLUMN('2024 YTD'!K$3),FALSE),0)</f>
        <v>0</v>
      </c>
      <c r="E275">
        <f>IFERROR(VLOOKUP($A275,'2024 YTD'!$A$3:$Y$252,COLUMN('2024 YTD'!W$3),FALSE),0)</f>
        <v>0</v>
      </c>
      <c r="F275">
        <f>SUM(Table4[[#This Row],[billable]:[non-billable]])</f>
        <v>0</v>
      </c>
    </row>
    <row r="276" spans="1:6" x14ac:dyDescent="0.3">
      <c r="A276" s="9" t="s">
        <v>311</v>
      </c>
      <c r="B276" s="3" t="str">
        <f>VLOOKUP($A276,'Additional data'!$A$5:$C$505, 2,FALSE)</f>
        <v>Consultant</v>
      </c>
      <c r="C276" s="3" t="str">
        <f>VLOOKUP($A276,'Additional data'!$A$5:$C$505, 3,FALSE)</f>
        <v>SOC</v>
      </c>
      <c r="D276">
        <f>IFERROR(VLOOKUP($A276,'2024 YTD'!$A$3:$M$252,COLUMN('2024 YTD'!K$3),FALSE),0)</f>
        <v>0</v>
      </c>
      <c r="E276">
        <f>IFERROR(VLOOKUP($A276,'2024 YTD'!$A$3:$Y$252,COLUMN('2024 YTD'!W$3),FALSE),0)</f>
        <v>0</v>
      </c>
      <c r="F276">
        <f>SUM(Table4[[#This Row],[billable]:[non-billable]])</f>
        <v>0</v>
      </c>
    </row>
    <row r="277" spans="1:6" x14ac:dyDescent="0.3">
      <c r="A277" s="9" t="s">
        <v>312</v>
      </c>
      <c r="B277" s="3" t="str">
        <f>VLOOKUP($A277,'Additional data'!$A$5:$C$505, 2,FALSE)</f>
        <v>Consultant</v>
      </c>
      <c r="C277" s="3" t="str">
        <f>VLOOKUP($A277,'Additional data'!$A$5:$C$505, 3,FALSE)</f>
        <v>FAD</v>
      </c>
      <c r="D277">
        <f>IFERROR(VLOOKUP($A277,'2024 YTD'!$A$3:$M$252,COLUMN('2024 YTD'!K$3),FALSE),0)</f>
        <v>0</v>
      </c>
      <c r="E277">
        <f>IFERROR(VLOOKUP($A277,'2024 YTD'!$A$3:$Y$252,COLUMN('2024 YTD'!W$3),FALSE),0)</f>
        <v>0</v>
      </c>
      <c r="F277">
        <f>SUM(Table4[[#This Row],[billable]:[non-billable]])</f>
        <v>0</v>
      </c>
    </row>
    <row r="278" spans="1:6" x14ac:dyDescent="0.3">
      <c r="A278" s="9" t="s">
        <v>313</v>
      </c>
      <c r="B278" s="3" t="str">
        <f>VLOOKUP($A278,'Additional data'!$A$5:$C$505, 2,FALSE)</f>
        <v>Consultant</v>
      </c>
      <c r="C278" s="3" t="str">
        <f>VLOOKUP($A278,'Additional data'!$A$5:$C$505, 3,FALSE)</f>
        <v>HLS</v>
      </c>
      <c r="D278">
        <f>IFERROR(VLOOKUP($A278,'2024 YTD'!$A$3:$M$252,COLUMN('2024 YTD'!K$3),FALSE),0)</f>
        <v>0</v>
      </c>
      <c r="E278">
        <f>IFERROR(VLOOKUP($A278,'2024 YTD'!$A$3:$Y$252,COLUMN('2024 YTD'!W$3),FALSE),0)</f>
        <v>0</v>
      </c>
      <c r="F278">
        <f>SUM(Table4[[#This Row],[billable]:[non-billable]])</f>
        <v>0</v>
      </c>
    </row>
    <row r="279" spans="1:6" x14ac:dyDescent="0.3">
      <c r="A279" s="9" t="s">
        <v>314</v>
      </c>
      <c r="B279" s="3" t="str">
        <f>VLOOKUP($A279,'Additional data'!$A$5:$C$505, 2,FALSE)</f>
        <v>Consultant</v>
      </c>
      <c r="C279" s="3" t="str">
        <f>VLOOKUP($A279,'Additional data'!$A$5:$C$505, 3,FALSE)</f>
        <v>HRC</v>
      </c>
      <c r="D279">
        <f>IFERROR(VLOOKUP($A279,'2024 YTD'!$A$3:$M$252,COLUMN('2024 YTD'!K$3),FALSE),0)</f>
        <v>0</v>
      </c>
      <c r="E279">
        <f>IFERROR(VLOOKUP($A279,'2024 YTD'!$A$3:$Y$252,COLUMN('2024 YTD'!W$3),FALSE),0)</f>
        <v>0</v>
      </c>
      <c r="F279">
        <f>SUM(Table4[[#This Row],[billable]:[non-billable]])</f>
        <v>0</v>
      </c>
    </row>
    <row r="280" spans="1:6" x14ac:dyDescent="0.3">
      <c r="A280" s="9" t="s">
        <v>315</v>
      </c>
      <c r="B280" s="3" t="str">
        <f>VLOOKUP($A280,'Additional data'!$A$5:$C$505, 2,FALSE)</f>
        <v>Consultant</v>
      </c>
      <c r="C280" s="3" t="str">
        <f>VLOOKUP($A280,'Additional data'!$A$5:$C$505, 3,FALSE)</f>
        <v>TEC</v>
      </c>
      <c r="D280">
        <f>IFERROR(VLOOKUP($A280,'2024 YTD'!$A$3:$M$252,COLUMN('2024 YTD'!K$3),FALSE),0)</f>
        <v>130.69999999999999</v>
      </c>
      <c r="E280">
        <f>IFERROR(VLOOKUP($A280,'2024 YTD'!$A$3:$Y$252,COLUMN('2024 YTD'!W$3),FALSE),0)</f>
        <v>10.8</v>
      </c>
      <c r="F280">
        <f>SUM(Table4[[#This Row],[billable]:[non-billable]])</f>
        <v>141.5</v>
      </c>
    </row>
    <row r="281" spans="1:6" x14ac:dyDescent="0.3">
      <c r="A281" s="9" t="s">
        <v>316</v>
      </c>
      <c r="B281" s="3" t="str">
        <f>VLOOKUP($A281,'Additional data'!$A$5:$C$505, 2,FALSE)</f>
        <v>Consultant</v>
      </c>
      <c r="C281" s="3" t="str">
        <f>VLOOKUP($A281,'Additional data'!$A$5:$C$505, 3,FALSE)</f>
        <v>FAD</v>
      </c>
      <c r="D281">
        <f>IFERROR(VLOOKUP($A281,'2024 YTD'!$A$3:$M$252,COLUMN('2024 YTD'!K$3),FALSE),0)</f>
        <v>0</v>
      </c>
      <c r="E281">
        <f>IFERROR(VLOOKUP($A281,'2024 YTD'!$A$3:$Y$252,COLUMN('2024 YTD'!W$3),FALSE),0)</f>
        <v>0</v>
      </c>
      <c r="F281">
        <f>SUM(Table4[[#This Row],[billable]:[non-billable]])</f>
        <v>0</v>
      </c>
    </row>
    <row r="282" spans="1:6" x14ac:dyDescent="0.3">
      <c r="A282" s="9" t="s">
        <v>317</v>
      </c>
      <c r="B282" s="3" t="str">
        <f>VLOOKUP($A282,'Additional data'!$A$5:$C$505, 2,FALSE)</f>
        <v>Consultant</v>
      </c>
      <c r="C282" s="3" t="str">
        <f>VLOOKUP($A282,'Additional data'!$A$5:$C$505, 3,FALSE)</f>
        <v>MSC</v>
      </c>
      <c r="D282">
        <f>IFERROR(VLOOKUP($A282,'2024 YTD'!$A$3:$M$252,COLUMN('2024 YTD'!K$3),FALSE),0)</f>
        <v>326.2</v>
      </c>
      <c r="E282">
        <f>IFERROR(VLOOKUP($A282,'2024 YTD'!$A$3:$Y$252,COLUMN('2024 YTD'!W$3),FALSE),0)</f>
        <v>63.7</v>
      </c>
      <c r="F282">
        <f>SUM(Table4[[#This Row],[billable]:[non-billable]])</f>
        <v>389.9</v>
      </c>
    </row>
    <row r="283" spans="1:6" x14ac:dyDescent="0.3">
      <c r="A283" s="9" t="s">
        <v>318</v>
      </c>
      <c r="B283" s="3" t="str">
        <f>VLOOKUP($A283,'Additional data'!$A$5:$C$505, 2,FALSE)</f>
        <v>Consultant</v>
      </c>
      <c r="C283" s="3" t="str">
        <f>VLOOKUP($A283,'Additional data'!$A$5:$C$505, 3,FALSE)</f>
        <v>MSC</v>
      </c>
      <c r="D283">
        <f>IFERROR(VLOOKUP($A283,'2024 YTD'!$A$3:$M$252,COLUMN('2024 YTD'!K$3),FALSE),0)</f>
        <v>0</v>
      </c>
      <c r="E283">
        <f>IFERROR(VLOOKUP($A283,'2024 YTD'!$A$3:$Y$252,COLUMN('2024 YTD'!W$3),FALSE),0)</f>
        <v>1.9</v>
      </c>
      <c r="F283">
        <f>SUM(Table4[[#This Row],[billable]:[non-billable]])</f>
        <v>1.9</v>
      </c>
    </row>
    <row r="284" spans="1:6" x14ac:dyDescent="0.3">
      <c r="A284" s="9" t="s">
        <v>319</v>
      </c>
      <c r="B284" s="3" t="str">
        <f>VLOOKUP($A284,'Additional data'!$A$5:$C$505, 2,FALSE)</f>
        <v>Consultant</v>
      </c>
      <c r="C284" s="3" t="str">
        <f>VLOOKUP($A284,'Additional data'!$A$5:$C$505, 3,FALSE)</f>
        <v>SCL</v>
      </c>
      <c r="D284">
        <f>IFERROR(VLOOKUP($A284,'2024 YTD'!$A$3:$M$252,COLUMN('2024 YTD'!K$3),FALSE),0)</f>
        <v>148.6</v>
      </c>
      <c r="E284">
        <f>IFERROR(VLOOKUP($A284,'2024 YTD'!$A$3:$Y$252,COLUMN('2024 YTD'!W$3),FALSE),0)</f>
        <v>2.2999999999999998</v>
      </c>
      <c r="F284">
        <f>SUM(Table4[[#This Row],[billable]:[non-billable]])</f>
        <v>150.9</v>
      </c>
    </row>
    <row r="285" spans="1:6" x14ac:dyDescent="0.3">
      <c r="A285" s="9" t="s">
        <v>320</v>
      </c>
      <c r="B285" s="3" t="str">
        <f>VLOOKUP($A285,'Additional data'!$A$5:$C$505, 2,FALSE)</f>
        <v>Consultant</v>
      </c>
      <c r="C285" s="3" t="str">
        <f>VLOOKUP($A285,'Additional data'!$A$5:$C$505, 3,FALSE)</f>
        <v>LRC</v>
      </c>
      <c r="D285">
        <f>IFERROR(VLOOKUP($A285,'2024 YTD'!$A$3:$M$252,COLUMN('2024 YTD'!K$3),FALSE),0)</f>
        <v>0</v>
      </c>
      <c r="E285">
        <f>IFERROR(VLOOKUP($A285,'2024 YTD'!$A$3:$Y$252,COLUMN('2024 YTD'!W$3),FALSE),0)</f>
        <v>9.5</v>
      </c>
      <c r="F285">
        <f>SUM(Table4[[#This Row],[billable]:[non-billable]])</f>
        <v>9.5</v>
      </c>
    </row>
    <row r="286" spans="1:6" x14ac:dyDescent="0.3">
      <c r="A286" s="9" t="s">
        <v>321</v>
      </c>
      <c r="B286" s="3" t="str">
        <f>VLOOKUP($A286,'Additional data'!$A$5:$C$505, 2,FALSE)</f>
        <v>Consultant</v>
      </c>
      <c r="C286" s="3" t="str">
        <f>VLOOKUP($A286,'Additional data'!$A$5:$C$505, 3,FALSE)</f>
        <v>MSC</v>
      </c>
      <c r="D286">
        <f>IFERROR(VLOOKUP($A286,'2024 YTD'!$A$3:$M$252,COLUMN('2024 YTD'!K$3),FALSE),0)</f>
        <v>77.099999999999994</v>
      </c>
      <c r="E286">
        <f>IFERROR(VLOOKUP($A286,'2024 YTD'!$A$3:$Y$252,COLUMN('2024 YTD'!W$3),FALSE),0)</f>
        <v>22.7</v>
      </c>
      <c r="F286">
        <f>SUM(Table4[[#This Row],[billable]:[non-billable]])</f>
        <v>99.8</v>
      </c>
    </row>
    <row r="287" spans="1:6" x14ac:dyDescent="0.3">
      <c r="A287" s="9" t="s">
        <v>322</v>
      </c>
      <c r="B287" s="3" t="str">
        <f>VLOOKUP($A287,'Additional data'!$A$5:$C$505, 2,FALSE)</f>
        <v>Consultant</v>
      </c>
      <c r="C287" s="3" t="str">
        <f>VLOOKUP($A287,'Additional data'!$A$5:$C$505, 3,FALSE)</f>
        <v>ESC</v>
      </c>
      <c r="D287">
        <f>IFERROR(VLOOKUP($A287,'2024 YTD'!$A$3:$M$252,COLUMN('2024 YTD'!K$3),FALSE),0)</f>
        <v>0</v>
      </c>
      <c r="E287">
        <f>IFERROR(VLOOKUP($A287,'2024 YTD'!$A$3:$Y$252,COLUMN('2024 YTD'!W$3),FALSE),0)</f>
        <v>0</v>
      </c>
      <c r="F287">
        <f>SUM(Table4[[#This Row],[billable]:[non-billable]])</f>
        <v>0</v>
      </c>
    </row>
    <row r="288" spans="1:6" x14ac:dyDescent="0.3">
      <c r="A288" s="9" t="s">
        <v>323</v>
      </c>
      <c r="B288" s="3" t="str">
        <f>VLOOKUP($A288,'Additional data'!$A$5:$C$505, 2,FALSE)</f>
        <v>Consultant</v>
      </c>
      <c r="C288" s="3" t="str">
        <f>VLOOKUP($A288,'Additional data'!$A$5:$C$505, 3,FALSE)</f>
        <v>TEC</v>
      </c>
      <c r="D288">
        <f>IFERROR(VLOOKUP($A288,'2024 YTD'!$A$3:$M$252,COLUMN('2024 YTD'!K$3),FALSE),0)</f>
        <v>224.6</v>
      </c>
      <c r="E288">
        <f>IFERROR(VLOOKUP($A288,'2024 YTD'!$A$3:$Y$252,COLUMN('2024 YTD'!W$3),FALSE),0)</f>
        <v>14.8</v>
      </c>
      <c r="F288">
        <f>SUM(Table4[[#This Row],[billable]:[non-billable]])</f>
        <v>239.4</v>
      </c>
    </row>
    <row r="289" spans="1:6" x14ac:dyDescent="0.3">
      <c r="A289" s="9" t="s">
        <v>324</v>
      </c>
      <c r="B289" s="3" t="str">
        <f>VLOOKUP($A289,'Additional data'!$A$5:$C$505, 2,FALSE)</f>
        <v>Consultant</v>
      </c>
      <c r="C289" s="3" t="str">
        <f>VLOOKUP($A289,'Additional data'!$A$5:$C$505, 3,FALSE)</f>
        <v>SCL</v>
      </c>
      <c r="D289">
        <f>IFERROR(VLOOKUP($A289,'2024 YTD'!$A$3:$M$252,COLUMN('2024 YTD'!K$3),FALSE),0)</f>
        <v>0</v>
      </c>
      <c r="E289">
        <f>IFERROR(VLOOKUP($A289,'2024 YTD'!$A$3:$Y$252,COLUMN('2024 YTD'!W$3),FALSE),0)</f>
        <v>0</v>
      </c>
      <c r="F289">
        <f>SUM(Table4[[#This Row],[billable]:[non-billable]])</f>
        <v>0</v>
      </c>
    </row>
    <row r="290" spans="1:6" x14ac:dyDescent="0.3">
      <c r="A290" s="9" t="s">
        <v>325</v>
      </c>
      <c r="B290" s="3" t="str">
        <f>VLOOKUP($A290,'Additional data'!$A$5:$C$505, 2,FALSE)</f>
        <v>Consultant</v>
      </c>
      <c r="C290" s="3" t="str">
        <f>VLOOKUP($A290,'Additional data'!$A$5:$C$505, 3,FALSE)</f>
        <v>SOC</v>
      </c>
      <c r="D290">
        <f>IFERROR(VLOOKUP($A290,'2024 YTD'!$A$3:$M$252,COLUMN('2024 YTD'!K$3),FALSE),0)</f>
        <v>88.3</v>
      </c>
      <c r="E290">
        <f>IFERROR(VLOOKUP($A290,'2024 YTD'!$A$3:$Y$252,COLUMN('2024 YTD'!W$3),FALSE),0)</f>
        <v>44.1</v>
      </c>
      <c r="F290">
        <f>SUM(Table4[[#This Row],[billable]:[non-billable]])</f>
        <v>132.4</v>
      </c>
    </row>
    <row r="291" spans="1:6" x14ac:dyDescent="0.3">
      <c r="A291" s="9" t="s">
        <v>326</v>
      </c>
      <c r="B291" s="3" t="str">
        <f>VLOOKUP($A291,'Additional data'!$A$5:$C$505, 2,FALSE)</f>
        <v>Consultant</v>
      </c>
      <c r="C291" s="3" t="str">
        <f>VLOOKUP($A291,'Additional data'!$A$5:$C$505, 3,FALSE)</f>
        <v>ESC</v>
      </c>
      <c r="D291">
        <f>IFERROR(VLOOKUP($A291,'2024 YTD'!$A$3:$M$252,COLUMN('2024 YTD'!K$3),FALSE),0)</f>
        <v>506.1</v>
      </c>
      <c r="E291">
        <f>IFERROR(VLOOKUP($A291,'2024 YTD'!$A$3:$Y$252,COLUMN('2024 YTD'!W$3),FALSE),0)</f>
        <v>3.6</v>
      </c>
      <c r="F291">
        <f>SUM(Table4[[#This Row],[billable]:[non-billable]])</f>
        <v>509.70000000000005</v>
      </c>
    </row>
    <row r="292" spans="1:6" x14ac:dyDescent="0.3">
      <c r="A292" s="9" t="s">
        <v>327</v>
      </c>
      <c r="B292" s="3" t="str">
        <f>VLOOKUP($A292,'Additional data'!$A$5:$C$505, 2,FALSE)</f>
        <v>Consultant</v>
      </c>
      <c r="C292" s="3" t="str">
        <f>VLOOKUP($A292,'Additional data'!$A$5:$C$505, 3,FALSE)</f>
        <v>SCL</v>
      </c>
      <c r="D292">
        <f>IFERROR(VLOOKUP($A292,'2024 YTD'!$A$3:$M$252,COLUMN('2024 YTD'!K$3),FALSE),0)</f>
        <v>186.6</v>
      </c>
      <c r="E292">
        <f>IFERROR(VLOOKUP($A292,'2024 YTD'!$A$3:$Y$252,COLUMN('2024 YTD'!W$3),FALSE),0)</f>
        <v>0</v>
      </c>
      <c r="F292">
        <f>SUM(Table4[[#This Row],[billable]:[non-billable]])</f>
        <v>186.6</v>
      </c>
    </row>
    <row r="293" spans="1:6" x14ac:dyDescent="0.3">
      <c r="A293" s="9" t="s">
        <v>328</v>
      </c>
      <c r="B293" s="3" t="str">
        <f>VLOOKUP($A293,'Additional data'!$A$5:$C$505, 2,FALSE)</f>
        <v>Consultant</v>
      </c>
      <c r="C293" s="3" t="str">
        <f>VLOOKUP($A293,'Additional data'!$A$5:$C$505, 3,FALSE)</f>
        <v>FAD</v>
      </c>
      <c r="D293">
        <f>IFERROR(VLOOKUP($A293,'2024 YTD'!$A$3:$M$252,COLUMN('2024 YTD'!K$3),FALSE),0)</f>
        <v>458.1</v>
      </c>
      <c r="E293">
        <f>IFERROR(VLOOKUP($A293,'2024 YTD'!$A$3:$Y$252,COLUMN('2024 YTD'!W$3),FALSE),0)</f>
        <v>0</v>
      </c>
      <c r="F293">
        <f>SUM(Table4[[#This Row],[billable]:[non-billable]])</f>
        <v>458.1</v>
      </c>
    </row>
    <row r="294" spans="1:6" x14ac:dyDescent="0.3">
      <c r="A294" s="9" t="s">
        <v>329</v>
      </c>
      <c r="B294" s="3" t="str">
        <f>VLOOKUP($A294,'Additional data'!$A$5:$C$505, 2,FALSE)</f>
        <v>Consultant</v>
      </c>
      <c r="C294" s="3" t="str">
        <f>VLOOKUP($A294,'Additional data'!$A$5:$C$505, 3,FALSE)</f>
        <v>MSC</v>
      </c>
      <c r="D294">
        <f>IFERROR(VLOOKUP($A294,'2024 YTD'!$A$3:$M$252,COLUMN('2024 YTD'!K$3),FALSE),0)</f>
        <v>48</v>
      </c>
      <c r="E294">
        <f>IFERROR(VLOOKUP($A294,'2024 YTD'!$A$3:$Y$252,COLUMN('2024 YTD'!W$3),FALSE),0)</f>
        <v>7.2</v>
      </c>
      <c r="F294">
        <f>SUM(Table4[[#This Row],[billable]:[non-billable]])</f>
        <v>55.2</v>
      </c>
    </row>
    <row r="295" spans="1:6" x14ac:dyDescent="0.3">
      <c r="A295" s="9" t="s">
        <v>330</v>
      </c>
      <c r="B295" s="3" t="str">
        <f>VLOOKUP($A295,'Additional data'!$A$5:$C$505, 2,FALSE)</f>
        <v>Consultant</v>
      </c>
      <c r="C295" s="3" t="str">
        <f>VLOOKUP($A295,'Additional data'!$A$5:$C$505, 3,FALSE)</f>
        <v>MSC</v>
      </c>
      <c r="D295">
        <f>IFERROR(VLOOKUP($A295,'2024 YTD'!$A$3:$M$252,COLUMN('2024 YTD'!K$3),FALSE),0)</f>
        <v>0</v>
      </c>
      <c r="E295">
        <f>IFERROR(VLOOKUP($A295,'2024 YTD'!$A$3:$Y$252,COLUMN('2024 YTD'!W$3),FALSE),0)</f>
        <v>0</v>
      </c>
      <c r="F295">
        <f>SUM(Table4[[#This Row],[billable]:[non-billable]])</f>
        <v>0</v>
      </c>
    </row>
    <row r="296" spans="1:6" x14ac:dyDescent="0.3">
      <c r="A296" s="9" t="s">
        <v>331</v>
      </c>
      <c r="B296" s="3" t="str">
        <f>VLOOKUP($A296,'Additional data'!$A$5:$C$505, 2,FALSE)</f>
        <v>Consultant</v>
      </c>
      <c r="C296" s="3" t="str">
        <f>VLOOKUP($A296,'Additional data'!$A$5:$C$505, 3,FALSE)</f>
        <v>ESC</v>
      </c>
      <c r="D296">
        <f>IFERROR(VLOOKUP($A296,'2024 YTD'!$A$3:$M$252,COLUMN('2024 YTD'!K$3),FALSE),0)</f>
        <v>0</v>
      </c>
      <c r="E296">
        <f>IFERROR(VLOOKUP($A296,'2024 YTD'!$A$3:$Y$252,COLUMN('2024 YTD'!W$3),FALSE),0)</f>
        <v>0</v>
      </c>
      <c r="F296">
        <f>SUM(Table4[[#This Row],[billable]:[non-billable]])</f>
        <v>0</v>
      </c>
    </row>
    <row r="297" spans="1:6" x14ac:dyDescent="0.3">
      <c r="A297" s="9" t="s">
        <v>332</v>
      </c>
      <c r="B297" s="3" t="str">
        <f>VLOOKUP($A297,'Additional data'!$A$5:$C$505, 2,FALSE)</f>
        <v>Consultant</v>
      </c>
      <c r="C297" s="3" t="str">
        <f>VLOOKUP($A297,'Additional data'!$A$5:$C$505, 3,FALSE)</f>
        <v>HLS</v>
      </c>
      <c r="D297">
        <f>IFERROR(VLOOKUP($A297,'2024 YTD'!$A$3:$M$252,COLUMN('2024 YTD'!K$3),FALSE),0)</f>
        <v>79.3</v>
      </c>
      <c r="E297">
        <f>IFERROR(VLOOKUP($A297,'2024 YTD'!$A$3:$Y$252,COLUMN('2024 YTD'!W$3),FALSE),0)</f>
        <v>8.8000000000000007</v>
      </c>
      <c r="F297">
        <f>SUM(Table4[[#This Row],[billable]:[non-billable]])</f>
        <v>88.1</v>
      </c>
    </row>
    <row r="298" spans="1:6" x14ac:dyDescent="0.3">
      <c r="A298" s="9" t="s">
        <v>333</v>
      </c>
      <c r="B298" s="3" t="str">
        <f>VLOOKUP($A298,'Additional data'!$A$5:$C$505, 2,FALSE)</f>
        <v>Consultant</v>
      </c>
      <c r="C298" s="3" t="str">
        <f>VLOOKUP($A298,'Additional data'!$A$5:$C$505, 3,FALSE)</f>
        <v>LRC</v>
      </c>
      <c r="D298">
        <f>IFERROR(VLOOKUP($A298,'2024 YTD'!$A$3:$M$252,COLUMN('2024 YTD'!K$3),FALSE),0)</f>
        <v>200</v>
      </c>
      <c r="E298">
        <f>IFERROR(VLOOKUP($A298,'2024 YTD'!$A$3:$Y$252,COLUMN('2024 YTD'!W$3),FALSE),0)</f>
        <v>47.6</v>
      </c>
      <c r="F298">
        <f>SUM(Table4[[#This Row],[billable]:[non-billable]])</f>
        <v>247.6</v>
      </c>
    </row>
    <row r="299" spans="1:6" x14ac:dyDescent="0.3">
      <c r="A299" s="9" t="s">
        <v>334</v>
      </c>
      <c r="B299" s="3" t="str">
        <f>VLOOKUP($A299,'Additional data'!$A$5:$C$505, 2,FALSE)</f>
        <v>Consultant</v>
      </c>
      <c r="C299" s="3" t="str">
        <f>VLOOKUP($A299,'Additional data'!$A$5:$C$505, 3,FALSE)</f>
        <v>TEC</v>
      </c>
      <c r="D299">
        <f>IFERROR(VLOOKUP($A299,'2024 YTD'!$A$3:$M$252,COLUMN('2024 YTD'!K$3),FALSE),0)</f>
        <v>0</v>
      </c>
      <c r="E299">
        <f>IFERROR(VLOOKUP($A299,'2024 YTD'!$A$3:$Y$252,COLUMN('2024 YTD'!W$3),FALSE),0)</f>
        <v>101.8</v>
      </c>
      <c r="F299">
        <f>SUM(Table4[[#This Row],[billable]:[non-billable]])</f>
        <v>101.8</v>
      </c>
    </row>
    <row r="300" spans="1:6" x14ac:dyDescent="0.3">
      <c r="A300" s="9" t="s">
        <v>335</v>
      </c>
      <c r="B300" s="3" t="str">
        <f>VLOOKUP($A300,'Additional data'!$A$5:$C$505, 2,FALSE)</f>
        <v>Consultant</v>
      </c>
      <c r="C300" s="3" t="str">
        <f>VLOOKUP($A300,'Additional data'!$A$5:$C$505, 3,FALSE)</f>
        <v>FAD</v>
      </c>
      <c r="D300">
        <f>IFERROR(VLOOKUP($A300,'2024 YTD'!$A$3:$M$252,COLUMN('2024 YTD'!K$3),FALSE),0)</f>
        <v>0</v>
      </c>
      <c r="E300">
        <f>IFERROR(VLOOKUP($A300,'2024 YTD'!$A$3:$Y$252,COLUMN('2024 YTD'!W$3),FALSE),0)</f>
        <v>0</v>
      </c>
      <c r="F300">
        <f>SUM(Table4[[#This Row],[billable]:[non-billable]])</f>
        <v>0</v>
      </c>
    </row>
    <row r="301" spans="1:6" x14ac:dyDescent="0.3">
      <c r="A301" s="9" t="s">
        <v>336</v>
      </c>
      <c r="B301" s="3" t="str">
        <f>VLOOKUP($A301,'Additional data'!$A$5:$C$505, 2,FALSE)</f>
        <v>Consultant</v>
      </c>
      <c r="C301" s="3" t="str">
        <f>VLOOKUP($A301,'Additional data'!$A$5:$C$505, 3,FALSE)</f>
        <v>SCL</v>
      </c>
      <c r="D301">
        <f>IFERROR(VLOOKUP($A301,'2024 YTD'!$A$3:$M$252,COLUMN('2024 YTD'!K$3),FALSE),0)</f>
        <v>45.8</v>
      </c>
      <c r="E301">
        <f>IFERROR(VLOOKUP($A301,'2024 YTD'!$A$3:$Y$252,COLUMN('2024 YTD'!W$3),FALSE),0)</f>
        <v>36.299999999999997</v>
      </c>
      <c r="F301">
        <f>SUM(Table4[[#This Row],[billable]:[non-billable]])</f>
        <v>82.1</v>
      </c>
    </row>
    <row r="302" spans="1:6" hidden="1" x14ac:dyDescent="0.3">
      <c r="A302" s="9" t="s">
        <v>337</v>
      </c>
      <c r="B302" s="3" t="str">
        <f>VLOOKUP($A302,'Additional data'!$A$5:$C$505, 2,FALSE)</f>
        <v>Executive</v>
      </c>
      <c r="C302" s="3" t="str">
        <f>VLOOKUP($A302,'Additional data'!$A$5:$C$505, 3,FALSE)</f>
        <v>ESC</v>
      </c>
      <c r="D302">
        <f>IFERROR(VLOOKUP($A302,'2024 YTD'!$A$3:$M$252,COLUMN('2024 YTD'!K$3),FALSE),0)</f>
        <v>0</v>
      </c>
      <c r="E302">
        <f>IFERROR(VLOOKUP($A302,'2024 YTD'!$A$3:$Y$252,COLUMN('2024 YTD'!W$3),FALSE),0)</f>
        <v>0</v>
      </c>
      <c r="F302">
        <f>SUM(Table4[[#This Row],[billable]:[non-billable]])</f>
        <v>0</v>
      </c>
    </row>
    <row r="303" spans="1:6" hidden="1" x14ac:dyDescent="0.3">
      <c r="A303" s="9" t="s">
        <v>339</v>
      </c>
      <c r="B303" s="3" t="str">
        <f>VLOOKUP($A303,'Additional data'!$A$5:$C$505, 2,FALSE)</f>
        <v>Senior Manager</v>
      </c>
      <c r="C303" s="3" t="str">
        <f>VLOOKUP($A303,'Additional data'!$A$5:$C$505, 3,FALSE)</f>
        <v>ESC</v>
      </c>
      <c r="D303">
        <f>IFERROR(VLOOKUP($A303,'2024 YTD'!$A$3:$M$252,COLUMN('2024 YTD'!K$3),FALSE),0)</f>
        <v>0</v>
      </c>
      <c r="E303">
        <f>IFERROR(VLOOKUP($A303,'2024 YTD'!$A$3:$Y$252,COLUMN('2024 YTD'!W$3),FALSE),0)</f>
        <v>0</v>
      </c>
      <c r="F303">
        <f>SUM(Table4[[#This Row],[billable]:[non-billable]])</f>
        <v>0</v>
      </c>
    </row>
    <row r="304" spans="1:6" hidden="1" x14ac:dyDescent="0.3">
      <c r="A304" s="9" t="s">
        <v>341</v>
      </c>
      <c r="B304" s="3" t="str">
        <f>VLOOKUP($A304,'Additional data'!$A$5:$C$505, 2,FALSE)</f>
        <v>Coordinator</v>
      </c>
      <c r="C304" s="3" t="str">
        <f>VLOOKUP($A304,'Additional data'!$A$5:$C$505, 3,FALSE)</f>
        <v>FAD</v>
      </c>
      <c r="D304">
        <f>IFERROR(VLOOKUP($A304,'2024 YTD'!$A$3:$M$252,COLUMN('2024 YTD'!K$3),FALSE),0)</f>
        <v>0</v>
      </c>
      <c r="E304">
        <f>IFERROR(VLOOKUP($A304,'2024 YTD'!$A$3:$Y$252,COLUMN('2024 YTD'!W$3),FALSE),0)</f>
        <v>0</v>
      </c>
      <c r="F304">
        <f>SUM(Table4[[#This Row],[billable]:[non-billable]])</f>
        <v>0</v>
      </c>
    </row>
    <row r="305" spans="1:6" hidden="1" x14ac:dyDescent="0.3">
      <c r="A305" s="9" t="s">
        <v>343</v>
      </c>
      <c r="B305" s="3" t="str">
        <f>VLOOKUP($A305,'Additional data'!$A$5:$C$505, 2,FALSE)</f>
        <v>Coordinator</v>
      </c>
      <c r="C305" s="3" t="str">
        <f>VLOOKUP($A305,'Additional data'!$A$5:$C$505, 3,FALSE)</f>
        <v>FAD</v>
      </c>
      <c r="D305">
        <f>IFERROR(VLOOKUP($A305,'2024 YTD'!$A$3:$M$252,COLUMN('2024 YTD'!K$3),FALSE),0)</f>
        <v>0</v>
      </c>
      <c r="E305">
        <f>IFERROR(VLOOKUP($A305,'2024 YTD'!$A$3:$Y$252,COLUMN('2024 YTD'!W$3),FALSE),0)</f>
        <v>0</v>
      </c>
      <c r="F305">
        <f>SUM(Table4[[#This Row],[billable]:[non-billable]])</f>
        <v>0</v>
      </c>
    </row>
    <row r="306" spans="1:6" hidden="1" x14ac:dyDescent="0.3">
      <c r="A306" s="9" t="s">
        <v>344</v>
      </c>
      <c r="B306" s="3" t="str">
        <f>VLOOKUP($A306,'Additional data'!$A$5:$C$505, 2,FALSE)</f>
        <v>Team Lead</v>
      </c>
      <c r="C306" s="3" t="str">
        <f>VLOOKUP($A306,'Additional data'!$A$5:$C$505, 3,FALSE)</f>
        <v>LRC</v>
      </c>
      <c r="D306">
        <f>IFERROR(VLOOKUP($A306,'2024 YTD'!$A$3:$M$252,COLUMN('2024 YTD'!K$3),FALSE),0)</f>
        <v>0</v>
      </c>
      <c r="E306">
        <f>IFERROR(VLOOKUP($A306,'2024 YTD'!$A$3:$Y$252,COLUMN('2024 YTD'!W$3),FALSE),0)</f>
        <v>0</v>
      </c>
      <c r="F306">
        <f>SUM(Table4[[#This Row],[billable]:[non-billable]])</f>
        <v>0</v>
      </c>
    </row>
    <row r="307" spans="1:6" hidden="1" x14ac:dyDescent="0.3">
      <c r="A307" s="9" t="s">
        <v>346</v>
      </c>
      <c r="B307" s="3" t="str">
        <f>VLOOKUP($A307,'Additional data'!$A$5:$C$505, 2,FALSE)</f>
        <v>Team Lead</v>
      </c>
      <c r="C307" s="3" t="str">
        <f>VLOOKUP($A307,'Additional data'!$A$5:$C$505, 3,FALSE)</f>
        <v>HLS</v>
      </c>
      <c r="D307">
        <f>IFERROR(VLOOKUP($A307,'2024 YTD'!$A$3:$M$252,COLUMN('2024 YTD'!K$3),FALSE),0)</f>
        <v>93.8</v>
      </c>
      <c r="E307">
        <f>IFERROR(VLOOKUP($A307,'2024 YTD'!$A$3:$Y$252,COLUMN('2024 YTD'!W$3),FALSE),0)</f>
        <v>0</v>
      </c>
      <c r="F307">
        <f>SUM(Table4[[#This Row],[billable]:[non-billable]])</f>
        <v>93.8</v>
      </c>
    </row>
    <row r="308" spans="1:6" hidden="1" x14ac:dyDescent="0.3">
      <c r="A308" s="9" t="s">
        <v>347</v>
      </c>
      <c r="B308" s="3" t="str">
        <f>VLOOKUP($A308,'Additional data'!$A$5:$C$505, 2,FALSE)</f>
        <v>Manager</v>
      </c>
      <c r="C308" s="3" t="str">
        <f>VLOOKUP($A308,'Additional data'!$A$5:$C$505, 3,FALSE)</f>
        <v>SCL</v>
      </c>
      <c r="D308">
        <f>IFERROR(VLOOKUP($A308,'2024 YTD'!$A$3:$M$252,COLUMN('2024 YTD'!K$3),FALSE),0)</f>
        <v>0</v>
      </c>
      <c r="E308">
        <f>IFERROR(VLOOKUP($A308,'2024 YTD'!$A$3:$Y$252,COLUMN('2024 YTD'!W$3),FALSE),0)</f>
        <v>0</v>
      </c>
      <c r="F308">
        <f>SUM(Table4[[#This Row],[billable]:[non-billable]])</f>
        <v>0</v>
      </c>
    </row>
    <row r="309" spans="1:6" hidden="1" x14ac:dyDescent="0.3">
      <c r="A309" s="9" t="s">
        <v>349</v>
      </c>
      <c r="B309" s="3" t="str">
        <f>VLOOKUP($A309,'Additional data'!$A$5:$C$505, 2,FALSE)</f>
        <v>Project Manager</v>
      </c>
      <c r="C309" s="3" t="str">
        <f>VLOOKUP($A309,'Additional data'!$A$5:$C$505, 3,FALSE)</f>
        <v>HRC</v>
      </c>
      <c r="D309">
        <f>IFERROR(VLOOKUP($A309,'2024 YTD'!$A$3:$M$252,COLUMN('2024 YTD'!K$3),FALSE),0)</f>
        <v>0</v>
      </c>
      <c r="E309">
        <f>IFERROR(VLOOKUP($A309,'2024 YTD'!$A$3:$Y$252,COLUMN('2024 YTD'!W$3),FALSE),0)</f>
        <v>0</v>
      </c>
      <c r="F309">
        <f>SUM(Table4[[#This Row],[billable]:[non-billable]])</f>
        <v>0</v>
      </c>
    </row>
    <row r="310" spans="1:6" hidden="1" x14ac:dyDescent="0.3">
      <c r="A310" s="9" t="s">
        <v>351</v>
      </c>
      <c r="B310" s="3" t="str">
        <f>VLOOKUP($A310,'Additional data'!$A$5:$C$505, 2,FALSE)</f>
        <v>Associate Director</v>
      </c>
      <c r="C310" s="3" t="str">
        <f>VLOOKUP($A310,'Additional data'!$A$5:$C$505, 3,FALSE)</f>
        <v>MSC</v>
      </c>
      <c r="D310">
        <f>IFERROR(VLOOKUP($A310,'2024 YTD'!$A$3:$M$252,COLUMN('2024 YTD'!K$3),FALSE),0)</f>
        <v>0</v>
      </c>
      <c r="E310">
        <f>IFERROR(VLOOKUP($A310,'2024 YTD'!$A$3:$Y$252,COLUMN('2024 YTD'!W$3),FALSE),0)</f>
        <v>0</v>
      </c>
      <c r="F310">
        <f>SUM(Table4[[#This Row],[billable]:[non-billable]])</f>
        <v>0</v>
      </c>
    </row>
    <row r="311" spans="1:6" hidden="1" x14ac:dyDescent="0.3">
      <c r="A311" s="9" t="s">
        <v>353</v>
      </c>
      <c r="B311" s="3" t="str">
        <f>VLOOKUP($A311,'Additional data'!$A$5:$C$505, 2,FALSE)</f>
        <v>Coordinator</v>
      </c>
      <c r="C311" s="3" t="str">
        <f>VLOOKUP($A311,'Additional data'!$A$5:$C$505, 3,FALSE)</f>
        <v>ESC</v>
      </c>
      <c r="D311">
        <f>IFERROR(VLOOKUP($A311,'2024 YTD'!$A$3:$M$252,COLUMN('2024 YTD'!K$3),FALSE),0)</f>
        <v>188.8</v>
      </c>
      <c r="E311">
        <f>IFERROR(VLOOKUP($A311,'2024 YTD'!$A$3:$Y$252,COLUMN('2024 YTD'!W$3),FALSE),0)</f>
        <v>18.2</v>
      </c>
      <c r="F311">
        <f>SUM(Table4[[#This Row],[billable]:[non-billable]])</f>
        <v>207</v>
      </c>
    </row>
    <row r="312" spans="1:6" hidden="1" x14ac:dyDescent="0.3">
      <c r="A312" s="9" t="s">
        <v>354</v>
      </c>
      <c r="B312" s="3" t="str">
        <f>VLOOKUP($A312,'Additional data'!$A$5:$C$505, 2,FALSE)</f>
        <v>Manager</v>
      </c>
      <c r="C312" s="3" t="str">
        <f>VLOOKUP($A312,'Additional data'!$A$5:$C$505, 3,FALSE)</f>
        <v>ESC</v>
      </c>
      <c r="D312">
        <f>IFERROR(VLOOKUP($A312,'2024 YTD'!$A$3:$M$252,COLUMN('2024 YTD'!K$3),FALSE),0)</f>
        <v>0</v>
      </c>
      <c r="E312">
        <f>IFERROR(VLOOKUP($A312,'2024 YTD'!$A$3:$Y$252,COLUMN('2024 YTD'!W$3),FALSE),0)</f>
        <v>0</v>
      </c>
      <c r="F312">
        <f>SUM(Table4[[#This Row],[billable]:[non-billable]])</f>
        <v>0</v>
      </c>
    </row>
    <row r="313" spans="1:6" hidden="1" x14ac:dyDescent="0.3">
      <c r="A313" s="9" t="s">
        <v>355</v>
      </c>
      <c r="B313" s="3" t="str">
        <f>VLOOKUP($A313,'Additional data'!$A$5:$C$505, 2,FALSE)</f>
        <v>Senior Manager</v>
      </c>
      <c r="C313" s="3" t="str">
        <f>VLOOKUP($A313,'Additional data'!$A$5:$C$505, 3,FALSE)</f>
        <v>MSC</v>
      </c>
      <c r="D313">
        <f>IFERROR(VLOOKUP($A313,'2024 YTD'!$A$3:$M$252,COLUMN('2024 YTD'!K$3),FALSE),0)</f>
        <v>0</v>
      </c>
      <c r="E313">
        <f>IFERROR(VLOOKUP($A313,'2024 YTD'!$A$3:$Y$252,COLUMN('2024 YTD'!W$3),FALSE),0)</f>
        <v>0</v>
      </c>
      <c r="F313">
        <f>SUM(Table4[[#This Row],[billable]:[non-billable]])</f>
        <v>0</v>
      </c>
    </row>
    <row r="314" spans="1:6" hidden="1" x14ac:dyDescent="0.3">
      <c r="A314" s="9" t="s">
        <v>356</v>
      </c>
      <c r="B314" s="3" t="str">
        <f>VLOOKUP($A314,'Additional data'!$A$5:$C$505, 2,FALSE)</f>
        <v>Advisor</v>
      </c>
      <c r="C314" s="3" t="str">
        <f>VLOOKUP($A314,'Additional data'!$A$5:$C$505, 3,FALSE)</f>
        <v>HRC</v>
      </c>
      <c r="D314">
        <f>IFERROR(VLOOKUP($A314,'2024 YTD'!$A$3:$M$252,COLUMN('2024 YTD'!K$3),FALSE),0)</f>
        <v>0</v>
      </c>
      <c r="E314">
        <f>IFERROR(VLOOKUP($A314,'2024 YTD'!$A$3:$Y$252,COLUMN('2024 YTD'!W$3),FALSE),0)</f>
        <v>6.5</v>
      </c>
      <c r="F314">
        <f>SUM(Table4[[#This Row],[billable]:[non-billable]])</f>
        <v>6.5</v>
      </c>
    </row>
    <row r="315" spans="1:6" x14ac:dyDescent="0.3">
      <c r="A315" s="9" t="s">
        <v>358</v>
      </c>
      <c r="B315" s="3" t="str">
        <f>VLOOKUP($A315,'Additional data'!$A$5:$C$505, 2,FALSE)</f>
        <v>Consultant</v>
      </c>
      <c r="C315" s="3" t="str">
        <f>VLOOKUP($A315,'Additional data'!$A$5:$C$505, 3,FALSE)</f>
        <v>TEC</v>
      </c>
      <c r="D315">
        <f>IFERROR(VLOOKUP($A315,'2024 YTD'!$A$3:$M$252,COLUMN('2024 YTD'!K$3),FALSE),0)</f>
        <v>0</v>
      </c>
      <c r="E315">
        <f>IFERROR(VLOOKUP($A315,'2024 YTD'!$A$3:$Y$252,COLUMN('2024 YTD'!W$3),FALSE),0)</f>
        <v>0</v>
      </c>
      <c r="F315">
        <f>SUM(Table4[[#This Row],[billable]:[non-billable]])</f>
        <v>0</v>
      </c>
    </row>
    <row r="316" spans="1:6" hidden="1" x14ac:dyDescent="0.3">
      <c r="A316" s="9" t="s">
        <v>359</v>
      </c>
      <c r="B316" s="3" t="str">
        <f>VLOOKUP($A316,'Additional data'!$A$5:$C$505, 2,FALSE)</f>
        <v>Analyst</v>
      </c>
      <c r="C316" s="3" t="str">
        <f>VLOOKUP($A316,'Additional data'!$A$5:$C$505, 3,FALSE)</f>
        <v>SCL</v>
      </c>
      <c r="D316">
        <f>IFERROR(VLOOKUP($A316,'2024 YTD'!$A$3:$M$252,COLUMN('2024 YTD'!K$3),FALSE),0)</f>
        <v>0</v>
      </c>
      <c r="E316">
        <f>IFERROR(VLOOKUP($A316,'2024 YTD'!$A$3:$Y$252,COLUMN('2024 YTD'!W$3),FALSE),0)</f>
        <v>0</v>
      </c>
      <c r="F316">
        <f>SUM(Table4[[#This Row],[billable]:[non-billable]])</f>
        <v>0</v>
      </c>
    </row>
    <row r="317" spans="1:6" hidden="1" x14ac:dyDescent="0.3">
      <c r="A317" s="9" t="s">
        <v>361</v>
      </c>
      <c r="B317" s="3" t="str">
        <f>VLOOKUP($A317,'Additional data'!$A$5:$C$505, 2,FALSE)</f>
        <v>Senior Manager</v>
      </c>
      <c r="C317" s="3" t="str">
        <f>VLOOKUP($A317,'Additional data'!$A$5:$C$505, 3,FALSE)</f>
        <v>HRC</v>
      </c>
      <c r="D317">
        <f>IFERROR(VLOOKUP($A317,'2024 YTD'!$A$3:$M$252,COLUMN('2024 YTD'!K$3),FALSE),0)</f>
        <v>0</v>
      </c>
      <c r="E317">
        <f>IFERROR(VLOOKUP($A317,'2024 YTD'!$A$3:$Y$252,COLUMN('2024 YTD'!W$3),FALSE),0)</f>
        <v>0</v>
      </c>
      <c r="F317">
        <f>SUM(Table4[[#This Row],[billable]:[non-billable]])</f>
        <v>0</v>
      </c>
    </row>
    <row r="318" spans="1:6" hidden="1" x14ac:dyDescent="0.3">
      <c r="A318" s="9" t="s">
        <v>362</v>
      </c>
      <c r="B318" s="3" t="str">
        <f>VLOOKUP($A318,'Additional data'!$A$5:$C$505, 2,FALSE)</f>
        <v>Associate Director</v>
      </c>
      <c r="C318" s="3" t="str">
        <f>VLOOKUP($A318,'Additional data'!$A$5:$C$505, 3,FALSE)</f>
        <v>SOC</v>
      </c>
      <c r="D318">
        <f>IFERROR(VLOOKUP($A318,'2024 YTD'!$A$3:$M$252,COLUMN('2024 YTD'!K$3),FALSE),0)</f>
        <v>155.30000000000001</v>
      </c>
      <c r="E318">
        <f>IFERROR(VLOOKUP($A318,'2024 YTD'!$A$3:$Y$252,COLUMN('2024 YTD'!W$3),FALSE),0)</f>
        <v>0.9</v>
      </c>
      <c r="F318">
        <f>SUM(Table4[[#This Row],[billable]:[non-billable]])</f>
        <v>156.20000000000002</v>
      </c>
    </row>
    <row r="319" spans="1:6" x14ac:dyDescent="0.3">
      <c r="A319" s="9" t="s">
        <v>363</v>
      </c>
      <c r="B319" s="3" t="str">
        <f>VLOOKUP($A319,'Additional data'!$A$5:$C$505, 2,FALSE)</f>
        <v>Consultant</v>
      </c>
      <c r="C319" s="3" t="str">
        <f>VLOOKUP($A319,'Additional data'!$A$5:$C$505, 3,FALSE)</f>
        <v>SCL</v>
      </c>
      <c r="D319">
        <f>IFERROR(VLOOKUP($A319,'2024 YTD'!$A$3:$M$252,COLUMN('2024 YTD'!K$3),FALSE),0)</f>
        <v>124</v>
      </c>
      <c r="E319">
        <f>IFERROR(VLOOKUP($A319,'2024 YTD'!$A$3:$Y$252,COLUMN('2024 YTD'!W$3),FALSE),0)</f>
        <v>24.8</v>
      </c>
      <c r="F319">
        <f>SUM(Table4[[#This Row],[billable]:[non-billable]])</f>
        <v>148.80000000000001</v>
      </c>
    </row>
    <row r="320" spans="1:6" hidden="1" x14ac:dyDescent="0.3">
      <c r="A320" s="9" t="s">
        <v>364</v>
      </c>
      <c r="B320" s="3" t="str">
        <f>VLOOKUP($A320,'Additional data'!$A$5:$C$505, 2,FALSE)</f>
        <v>Manager</v>
      </c>
      <c r="C320" s="3" t="str">
        <f>VLOOKUP($A320,'Additional data'!$A$5:$C$505, 3,FALSE)</f>
        <v>ESC</v>
      </c>
      <c r="D320">
        <f>IFERROR(VLOOKUP($A320,'2024 YTD'!$A$3:$M$252,COLUMN('2024 YTD'!K$3),FALSE),0)</f>
        <v>134.1</v>
      </c>
      <c r="E320">
        <f>IFERROR(VLOOKUP($A320,'2024 YTD'!$A$3:$Y$252,COLUMN('2024 YTD'!W$3),FALSE),0)</f>
        <v>15.3</v>
      </c>
      <c r="F320">
        <f>SUM(Table4[[#This Row],[billable]:[non-billable]])</f>
        <v>149.4</v>
      </c>
    </row>
    <row r="321" spans="1:6" hidden="1" x14ac:dyDescent="0.3">
      <c r="A321" s="9" t="s">
        <v>365</v>
      </c>
      <c r="B321" s="3" t="str">
        <f>VLOOKUP($A321,'Additional data'!$A$5:$C$505, 2,FALSE)</f>
        <v>Analyst</v>
      </c>
      <c r="C321" s="3" t="str">
        <f>VLOOKUP($A321,'Additional data'!$A$5:$C$505, 3,FALSE)</f>
        <v>MSC</v>
      </c>
      <c r="D321">
        <f>IFERROR(VLOOKUP($A321,'2024 YTD'!$A$3:$M$252,COLUMN('2024 YTD'!K$3),FALSE),0)</f>
        <v>0</v>
      </c>
      <c r="E321">
        <f>IFERROR(VLOOKUP($A321,'2024 YTD'!$A$3:$Y$252,COLUMN('2024 YTD'!W$3),FALSE),0)</f>
        <v>0</v>
      </c>
      <c r="F321">
        <f>SUM(Table4[[#This Row],[billable]:[non-billable]])</f>
        <v>0</v>
      </c>
    </row>
    <row r="322" spans="1:6" hidden="1" x14ac:dyDescent="0.3">
      <c r="A322" s="9" t="s">
        <v>366</v>
      </c>
      <c r="B322" s="3" t="str">
        <f>VLOOKUP($A322,'Additional data'!$A$5:$C$505, 2,FALSE)</f>
        <v>Team Lead</v>
      </c>
      <c r="C322" s="3" t="str">
        <f>VLOOKUP($A322,'Additional data'!$A$5:$C$505, 3,FALSE)</f>
        <v>SCL</v>
      </c>
      <c r="D322">
        <f>IFERROR(VLOOKUP($A322,'2024 YTD'!$A$3:$M$252,COLUMN('2024 YTD'!K$3),FALSE),0)</f>
        <v>11.2</v>
      </c>
      <c r="E322">
        <f>IFERROR(VLOOKUP($A322,'2024 YTD'!$A$3:$Y$252,COLUMN('2024 YTD'!W$3),FALSE),0)</f>
        <v>0</v>
      </c>
      <c r="F322">
        <f>SUM(Table4[[#This Row],[billable]:[non-billable]])</f>
        <v>11.2</v>
      </c>
    </row>
    <row r="323" spans="1:6" hidden="1" x14ac:dyDescent="0.3">
      <c r="A323" s="9" t="s">
        <v>367</v>
      </c>
      <c r="B323" s="3" t="str">
        <f>VLOOKUP($A323,'Additional data'!$A$5:$C$505, 2,FALSE)</f>
        <v>Team Lead</v>
      </c>
      <c r="C323" s="3" t="str">
        <f>VLOOKUP($A323,'Additional data'!$A$5:$C$505, 3,FALSE)</f>
        <v>FAD</v>
      </c>
      <c r="D323">
        <f>IFERROR(VLOOKUP($A323,'2024 YTD'!$A$3:$M$252,COLUMN('2024 YTD'!K$3),FALSE),0)</f>
        <v>455.8</v>
      </c>
      <c r="E323">
        <f>IFERROR(VLOOKUP($A323,'2024 YTD'!$A$3:$Y$252,COLUMN('2024 YTD'!W$3),FALSE),0)</f>
        <v>0</v>
      </c>
      <c r="F323">
        <f>SUM(Table4[[#This Row],[billable]:[non-billable]])</f>
        <v>455.8</v>
      </c>
    </row>
    <row r="324" spans="1:6" hidden="1" x14ac:dyDescent="0.3">
      <c r="A324" s="9" t="s">
        <v>368</v>
      </c>
      <c r="B324" s="3" t="str">
        <f>VLOOKUP($A324,'Additional data'!$A$5:$C$505, 2,FALSE)</f>
        <v>Senior Manager</v>
      </c>
      <c r="C324" s="3" t="str">
        <f>VLOOKUP($A324,'Additional data'!$A$5:$C$505, 3,FALSE)</f>
        <v>HRC</v>
      </c>
      <c r="D324">
        <f>IFERROR(VLOOKUP($A324,'2024 YTD'!$A$3:$M$252,COLUMN('2024 YTD'!K$3),FALSE),0)</f>
        <v>0</v>
      </c>
      <c r="E324">
        <f>IFERROR(VLOOKUP($A324,'2024 YTD'!$A$3:$Y$252,COLUMN('2024 YTD'!W$3),FALSE),0)</f>
        <v>0</v>
      </c>
      <c r="F324">
        <f>SUM(Table4[[#This Row],[billable]:[non-billable]])</f>
        <v>0</v>
      </c>
    </row>
    <row r="325" spans="1:6" x14ac:dyDescent="0.3">
      <c r="A325" s="9" t="s">
        <v>369</v>
      </c>
      <c r="B325" s="3" t="str">
        <f>VLOOKUP($A325,'Additional data'!$A$5:$C$505, 2,FALSE)</f>
        <v>Consultant</v>
      </c>
      <c r="C325" s="3" t="str">
        <f>VLOOKUP($A325,'Additional data'!$A$5:$C$505, 3,FALSE)</f>
        <v>ESC</v>
      </c>
      <c r="D325">
        <f>IFERROR(VLOOKUP($A325,'2024 YTD'!$A$3:$M$252,COLUMN('2024 YTD'!K$3),FALSE),0)</f>
        <v>289.39999999999998</v>
      </c>
      <c r="E325">
        <f>IFERROR(VLOOKUP($A325,'2024 YTD'!$A$3:$Y$252,COLUMN('2024 YTD'!W$3),FALSE),0)</f>
        <v>64.7</v>
      </c>
      <c r="F325">
        <f>SUM(Table4[[#This Row],[billable]:[non-billable]])</f>
        <v>354.09999999999997</v>
      </c>
    </row>
    <row r="326" spans="1:6" hidden="1" x14ac:dyDescent="0.3">
      <c r="A326" s="9" t="s">
        <v>370</v>
      </c>
      <c r="B326" s="3" t="str">
        <f>VLOOKUP($A326,'Additional data'!$A$5:$C$505, 2,FALSE)</f>
        <v>Associate Specialist</v>
      </c>
      <c r="C326" s="3" t="str">
        <f>VLOOKUP($A326,'Additional data'!$A$5:$C$505, 3,FALSE)</f>
        <v>HRC</v>
      </c>
      <c r="D326">
        <f>IFERROR(VLOOKUP($A326,'2024 YTD'!$A$3:$M$252,COLUMN('2024 YTD'!K$3),FALSE),0)</f>
        <v>0</v>
      </c>
      <c r="E326">
        <f>IFERROR(VLOOKUP($A326,'2024 YTD'!$A$3:$Y$252,COLUMN('2024 YTD'!W$3),FALSE),0)</f>
        <v>0</v>
      </c>
      <c r="F326">
        <f>SUM(Table4[[#This Row],[billable]:[non-billable]])</f>
        <v>0</v>
      </c>
    </row>
    <row r="327" spans="1:6" hidden="1" x14ac:dyDescent="0.3">
      <c r="A327" s="9" t="s">
        <v>372</v>
      </c>
      <c r="B327" s="3" t="str">
        <f>VLOOKUP($A327,'Additional data'!$A$5:$C$505, 2,FALSE)</f>
        <v>Director</v>
      </c>
      <c r="C327" s="3" t="str">
        <f>VLOOKUP($A327,'Additional data'!$A$5:$C$505, 3,FALSE)</f>
        <v>SOC</v>
      </c>
      <c r="D327">
        <f>IFERROR(VLOOKUP($A327,'2024 YTD'!$A$3:$M$252,COLUMN('2024 YTD'!K$3),FALSE),0)</f>
        <v>0</v>
      </c>
      <c r="E327">
        <f>IFERROR(VLOOKUP($A327,'2024 YTD'!$A$3:$Y$252,COLUMN('2024 YTD'!W$3),FALSE),0)</f>
        <v>0</v>
      </c>
      <c r="F327">
        <f>SUM(Table4[[#This Row],[billable]:[non-billable]])</f>
        <v>0</v>
      </c>
    </row>
    <row r="328" spans="1:6" hidden="1" x14ac:dyDescent="0.3">
      <c r="A328" s="9" t="s">
        <v>374</v>
      </c>
      <c r="B328" s="3" t="str">
        <f>VLOOKUP($A328,'Additional data'!$A$5:$C$505, 2,FALSE)</f>
        <v>Specialist</v>
      </c>
      <c r="C328" s="3" t="str">
        <f>VLOOKUP($A328,'Additional data'!$A$5:$C$505, 3,FALSE)</f>
        <v>TEC</v>
      </c>
      <c r="D328">
        <f>IFERROR(VLOOKUP($A328,'2024 YTD'!$A$3:$M$252,COLUMN('2024 YTD'!K$3),FALSE),0)</f>
        <v>0</v>
      </c>
      <c r="E328">
        <f>IFERROR(VLOOKUP($A328,'2024 YTD'!$A$3:$Y$252,COLUMN('2024 YTD'!W$3),FALSE),0)</f>
        <v>0</v>
      </c>
      <c r="F328">
        <f>SUM(Table4[[#This Row],[billable]:[non-billable]])</f>
        <v>0</v>
      </c>
    </row>
    <row r="329" spans="1:6" hidden="1" x14ac:dyDescent="0.3">
      <c r="A329" s="9" t="s">
        <v>376</v>
      </c>
      <c r="B329" s="3" t="str">
        <f>VLOOKUP($A329,'Additional data'!$A$5:$C$505, 2,FALSE)</f>
        <v>Team Lead</v>
      </c>
      <c r="C329" s="3" t="str">
        <f>VLOOKUP($A329,'Additional data'!$A$5:$C$505, 3,FALSE)</f>
        <v>MSC</v>
      </c>
      <c r="D329">
        <f>IFERROR(VLOOKUP($A329,'2024 YTD'!$A$3:$M$252,COLUMN('2024 YTD'!K$3),FALSE),0)</f>
        <v>200</v>
      </c>
      <c r="E329">
        <f>IFERROR(VLOOKUP($A329,'2024 YTD'!$A$3:$Y$252,COLUMN('2024 YTD'!W$3),FALSE),0)</f>
        <v>3.9</v>
      </c>
      <c r="F329">
        <f>SUM(Table4[[#This Row],[billable]:[non-billable]])</f>
        <v>203.9</v>
      </c>
    </row>
    <row r="330" spans="1:6" hidden="1" x14ac:dyDescent="0.3">
      <c r="A330" s="9" t="s">
        <v>377</v>
      </c>
      <c r="B330" s="3" t="str">
        <f>VLOOKUP($A330,'Additional data'!$A$5:$C$505, 2,FALSE)</f>
        <v>Senior Analyst</v>
      </c>
      <c r="C330" s="3" t="str">
        <f>VLOOKUP($A330,'Additional data'!$A$5:$C$505, 3,FALSE)</f>
        <v>HLS</v>
      </c>
      <c r="D330">
        <f>IFERROR(VLOOKUP($A330,'2024 YTD'!$A$3:$M$252,COLUMN('2024 YTD'!K$3),FALSE),0)</f>
        <v>0</v>
      </c>
      <c r="E330">
        <f>IFERROR(VLOOKUP($A330,'2024 YTD'!$A$3:$Y$252,COLUMN('2024 YTD'!W$3),FALSE),0)</f>
        <v>0</v>
      </c>
      <c r="F330">
        <f>SUM(Table4[[#This Row],[billable]:[non-billable]])</f>
        <v>0</v>
      </c>
    </row>
    <row r="331" spans="1:6" hidden="1" x14ac:dyDescent="0.3">
      <c r="A331" s="9" t="s">
        <v>379</v>
      </c>
      <c r="B331" s="3" t="str">
        <f>VLOOKUP($A331,'Additional data'!$A$5:$C$505, 2,FALSE)</f>
        <v>Associate Specialist</v>
      </c>
      <c r="C331" s="3" t="str">
        <f>VLOOKUP($A331,'Additional data'!$A$5:$C$505, 3,FALSE)</f>
        <v>SCL</v>
      </c>
      <c r="D331">
        <f>IFERROR(VLOOKUP($A331,'2024 YTD'!$A$3:$M$252,COLUMN('2024 YTD'!K$3),FALSE),0)</f>
        <v>0</v>
      </c>
      <c r="E331">
        <f>IFERROR(VLOOKUP($A331,'2024 YTD'!$A$3:$Y$252,COLUMN('2024 YTD'!W$3),FALSE),0)</f>
        <v>0</v>
      </c>
      <c r="F331">
        <f>SUM(Table4[[#This Row],[billable]:[non-billable]])</f>
        <v>0</v>
      </c>
    </row>
    <row r="332" spans="1:6" hidden="1" x14ac:dyDescent="0.3">
      <c r="A332" s="9" t="s">
        <v>380</v>
      </c>
      <c r="B332" s="3" t="str">
        <f>VLOOKUP($A332,'Additional data'!$A$5:$C$505, 2,FALSE)</f>
        <v>Director</v>
      </c>
      <c r="C332" s="3" t="str">
        <f>VLOOKUP($A332,'Additional data'!$A$5:$C$505, 3,FALSE)</f>
        <v>MSC</v>
      </c>
      <c r="D332">
        <f>IFERROR(VLOOKUP($A332,'2024 YTD'!$A$3:$M$252,COLUMN('2024 YTD'!K$3),FALSE),0)</f>
        <v>0</v>
      </c>
      <c r="E332">
        <f>IFERROR(VLOOKUP($A332,'2024 YTD'!$A$3:$Y$252,COLUMN('2024 YTD'!W$3),FALSE),0)</f>
        <v>0</v>
      </c>
      <c r="F332">
        <f>SUM(Table4[[#This Row],[billable]:[non-billable]])</f>
        <v>0</v>
      </c>
    </row>
    <row r="333" spans="1:6" hidden="1" x14ac:dyDescent="0.3">
      <c r="A333" s="9" t="s">
        <v>381</v>
      </c>
      <c r="B333" s="3" t="str">
        <f>VLOOKUP($A333,'Additional data'!$A$5:$C$505, 2,FALSE)</f>
        <v>Associate Specialist</v>
      </c>
      <c r="C333" s="3" t="str">
        <f>VLOOKUP($A333,'Additional data'!$A$5:$C$505, 3,FALSE)</f>
        <v>SOC</v>
      </c>
      <c r="D333">
        <f>IFERROR(VLOOKUP($A333,'2024 YTD'!$A$3:$M$252,COLUMN('2024 YTD'!K$3),FALSE),0)</f>
        <v>0</v>
      </c>
      <c r="E333">
        <f>IFERROR(VLOOKUP($A333,'2024 YTD'!$A$3:$Y$252,COLUMN('2024 YTD'!W$3),FALSE),0)</f>
        <v>0</v>
      </c>
      <c r="F333">
        <f>SUM(Table4[[#This Row],[billable]:[non-billable]])</f>
        <v>0</v>
      </c>
    </row>
    <row r="334" spans="1:6" hidden="1" x14ac:dyDescent="0.3">
      <c r="A334" s="9" t="s">
        <v>382</v>
      </c>
      <c r="B334" s="3" t="str">
        <f>VLOOKUP($A334,'Additional data'!$A$5:$C$505, 2,FALSE)</f>
        <v>Executive</v>
      </c>
      <c r="C334" s="3" t="str">
        <f>VLOOKUP($A334,'Additional data'!$A$5:$C$505, 3,FALSE)</f>
        <v>SOC</v>
      </c>
      <c r="D334">
        <f>IFERROR(VLOOKUP($A334,'2024 YTD'!$A$3:$M$252,COLUMN('2024 YTD'!K$3),FALSE),0)</f>
        <v>0</v>
      </c>
      <c r="E334">
        <f>IFERROR(VLOOKUP($A334,'2024 YTD'!$A$3:$Y$252,COLUMN('2024 YTD'!W$3),FALSE),0)</f>
        <v>130.30000000000001</v>
      </c>
      <c r="F334">
        <f>SUM(Table4[[#This Row],[billable]:[non-billable]])</f>
        <v>130.30000000000001</v>
      </c>
    </row>
    <row r="335" spans="1:6" hidden="1" x14ac:dyDescent="0.3">
      <c r="A335" s="9" t="s">
        <v>383</v>
      </c>
      <c r="B335" s="3" t="str">
        <f>VLOOKUP($A335,'Additional data'!$A$5:$C$505, 2,FALSE)</f>
        <v>Senior Manager</v>
      </c>
      <c r="C335" s="3" t="str">
        <f>VLOOKUP($A335,'Additional data'!$A$5:$C$505, 3,FALSE)</f>
        <v>SCL</v>
      </c>
      <c r="D335">
        <f>IFERROR(VLOOKUP($A335,'2024 YTD'!$A$3:$M$252,COLUMN('2024 YTD'!K$3),FALSE),0)</f>
        <v>301.60000000000002</v>
      </c>
      <c r="E335">
        <f>IFERROR(VLOOKUP($A335,'2024 YTD'!$A$3:$Y$252,COLUMN('2024 YTD'!W$3),FALSE),0)</f>
        <v>44.9</v>
      </c>
      <c r="F335">
        <f>SUM(Table4[[#This Row],[billable]:[non-billable]])</f>
        <v>346.5</v>
      </c>
    </row>
    <row r="336" spans="1:6" hidden="1" x14ac:dyDescent="0.3">
      <c r="A336" s="9" t="s">
        <v>384</v>
      </c>
      <c r="B336" s="3" t="str">
        <f>VLOOKUP($A336,'Additional data'!$A$5:$C$505, 2,FALSE)</f>
        <v>Executive</v>
      </c>
      <c r="C336" s="3" t="str">
        <f>VLOOKUP($A336,'Additional data'!$A$5:$C$505, 3,FALSE)</f>
        <v>SCL</v>
      </c>
      <c r="D336">
        <f>IFERROR(VLOOKUP($A336,'2024 YTD'!$A$3:$M$252,COLUMN('2024 YTD'!K$3),FALSE),0)</f>
        <v>0</v>
      </c>
      <c r="E336">
        <f>IFERROR(VLOOKUP($A336,'2024 YTD'!$A$3:$Y$252,COLUMN('2024 YTD'!W$3),FALSE),0)</f>
        <v>22.4</v>
      </c>
      <c r="F336">
        <f>SUM(Table4[[#This Row],[billable]:[non-billable]])</f>
        <v>22.4</v>
      </c>
    </row>
    <row r="337" spans="1:6" hidden="1" x14ac:dyDescent="0.3">
      <c r="A337" s="9" t="s">
        <v>385</v>
      </c>
      <c r="B337" s="3" t="str">
        <f>VLOOKUP($A337,'Additional data'!$A$5:$C$505, 2,FALSE)</f>
        <v>Director</v>
      </c>
      <c r="C337" s="3" t="str">
        <f>VLOOKUP($A337,'Additional data'!$A$5:$C$505, 3,FALSE)</f>
        <v>TEC</v>
      </c>
      <c r="D337">
        <f>IFERROR(VLOOKUP($A337,'2024 YTD'!$A$3:$M$252,COLUMN('2024 YTD'!K$3),FALSE),0)</f>
        <v>0</v>
      </c>
      <c r="E337">
        <f>IFERROR(VLOOKUP($A337,'2024 YTD'!$A$3:$Y$252,COLUMN('2024 YTD'!W$3),FALSE),0)</f>
        <v>0</v>
      </c>
      <c r="F337">
        <f>SUM(Table4[[#This Row],[billable]:[non-billable]])</f>
        <v>0</v>
      </c>
    </row>
    <row r="338" spans="1:6" hidden="1" x14ac:dyDescent="0.3">
      <c r="A338" s="9" t="s">
        <v>386</v>
      </c>
      <c r="B338" s="3" t="str">
        <f>VLOOKUP($A338,'Additional data'!$A$5:$C$505, 2,FALSE)</f>
        <v>Executive</v>
      </c>
      <c r="C338" s="3" t="str">
        <f>VLOOKUP($A338,'Additional data'!$A$5:$C$505, 3,FALSE)</f>
        <v>SCL</v>
      </c>
      <c r="D338">
        <f>IFERROR(VLOOKUP($A338,'2024 YTD'!$A$3:$M$252,COLUMN('2024 YTD'!K$3),FALSE),0)</f>
        <v>0</v>
      </c>
      <c r="E338">
        <f>IFERROR(VLOOKUP($A338,'2024 YTD'!$A$3:$Y$252,COLUMN('2024 YTD'!W$3),FALSE),0)</f>
        <v>0</v>
      </c>
      <c r="F338">
        <f>SUM(Table4[[#This Row],[billable]:[non-billable]])</f>
        <v>0</v>
      </c>
    </row>
    <row r="339" spans="1:6" hidden="1" x14ac:dyDescent="0.3">
      <c r="A339" s="9" t="s">
        <v>387</v>
      </c>
      <c r="B339" s="3" t="str">
        <f>VLOOKUP($A339,'Additional data'!$A$5:$C$505, 2,FALSE)</f>
        <v>Manager</v>
      </c>
      <c r="C339" s="3" t="str">
        <f>VLOOKUP($A339,'Additional data'!$A$5:$C$505, 3,FALSE)</f>
        <v>LRC</v>
      </c>
      <c r="D339">
        <f>IFERROR(VLOOKUP($A339,'2024 YTD'!$A$3:$M$252,COLUMN('2024 YTD'!K$3),FALSE),0)</f>
        <v>0</v>
      </c>
      <c r="E339">
        <f>IFERROR(VLOOKUP($A339,'2024 YTD'!$A$3:$Y$252,COLUMN('2024 YTD'!W$3),FALSE),0)</f>
        <v>0</v>
      </c>
      <c r="F339">
        <f>SUM(Table4[[#This Row],[billable]:[non-billable]])</f>
        <v>0</v>
      </c>
    </row>
    <row r="340" spans="1:6" hidden="1" x14ac:dyDescent="0.3">
      <c r="A340" s="9" t="s">
        <v>388</v>
      </c>
      <c r="B340" s="3" t="str">
        <f>VLOOKUP($A340,'Additional data'!$A$5:$C$505, 2,FALSE)</f>
        <v>Project Manager</v>
      </c>
      <c r="C340" s="3" t="str">
        <f>VLOOKUP($A340,'Additional data'!$A$5:$C$505, 3,FALSE)</f>
        <v>LRC</v>
      </c>
      <c r="D340">
        <f>IFERROR(VLOOKUP($A340,'2024 YTD'!$A$3:$M$252,COLUMN('2024 YTD'!K$3),FALSE),0)</f>
        <v>0</v>
      </c>
      <c r="E340">
        <f>IFERROR(VLOOKUP($A340,'2024 YTD'!$A$3:$Y$252,COLUMN('2024 YTD'!W$3),FALSE),0)</f>
        <v>75.8</v>
      </c>
      <c r="F340">
        <f>SUM(Table4[[#This Row],[billable]:[non-billable]])</f>
        <v>75.8</v>
      </c>
    </row>
    <row r="341" spans="1:6" hidden="1" x14ac:dyDescent="0.3">
      <c r="A341" s="9" t="s">
        <v>389</v>
      </c>
      <c r="B341" s="3" t="str">
        <f>VLOOKUP($A341,'Additional data'!$A$5:$C$505, 2,FALSE)</f>
        <v>Associate Specialist</v>
      </c>
      <c r="C341" s="3" t="str">
        <f>VLOOKUP($A341,'Additional data'!$A$5:$C$505, 3,FALSE)</f>
        <v>SCL</v>
      </c>
      <c r="D341">
        <f>IFERROR(VLOOKUP($A341,'2024 YTD'!$A$3:$M$252,COLUMN('2024 YTD'!K$3),FALSE),0)</f>
        <v>0</v>
      </c>
      <c r="E341">
        <f>IFERROR(VLOOKUP($A341,'2024 YTD'!$A$3:$Y$252,COLUMN('2024 YTD'!W$3),FALSE),0)</f>
        <v>0</v>
      </c>
      <c r="F341">
        <f>SUM(Table4[[#This Row],[billable]:[non-billable]])</f>
        <v>0</v>
      </c>
    </row>
    <row r="342" spans="1:6" hidden="1" x14ac:dyDescent="0.3">
      <c r="A342" s="9" t="s">
        <v>390</v>
      </c>
      <c r="B342" s="3" t="str">
        <f>VLOOKUP($A342,'Additional data'!$A$5:$C$505, 2,FALSE)</f>
        <v>Project Manager</v>
      </c>
      <c r="C342" s="3" t="str">
        <f>VLOOKUP($A342,'Additional data'!$A$5:$C$505, 3,FALSE)</f>
        <v>MSC</v>
      </c>
      <c r="D342">
        <f>IFERROR(VLOOKUP($A342,'2024 YTD'!$A$3:$M$252,COLUMN('2024 YTD'!K$3),FALSE),0)</f>
        <v>0</v>
      </c>
      <c r="E342">
        <f>IFERROR(VLOOKUP($A342,'2024 YTD'!$A$3:$Y$252,COLUMN('2024 YTD'!W$3),FALSE),0)</f>
        <v>0</v>
      </c>
      <c r="F342">
        <f>SUM(Table4[[#This Row],[billable]:[non-billable]])</f>
        <v>0</v>
      </c>
    </row>
    <row r="343" spans="1:6" hidden="1" x14ac:dyDescent="0.3">
      <c r="A343" s="9" t="s">
        <v>391</v>
      </c>
      <c r="B343" s="3" t="str">
        <f>VLOOKUP($A343,'Additional data'!$A$5:$C$505, 2,FALSE)</f>
        <v>Associate Director</v>
      </c>
      <c r="C343" s="3" t="str">
        <f>VLOOKUP($A343,'Additional data'!$A$5:$C$505, 3,FALSE)</f>
        <v>TEC</v>
      </c>
      <c r="D343">
        <f>IFERROR(VLOOKUP($A343,'2024 YTD'!$A$3:$M$252,COLUMN('2024 YTD'!K$3),FALSE),0)</f>
        <v>0</v>
      </c>
      <c r="E343">
        <f>IFERROR(VLOOKUP($A343,'2024 YTD'!$A$3:$Y$252,COLUMN('2024 YTD'!W$3),FALSE),0)</f>
        <v>0</v>
      </c>
      <c r="F343">
        <f>SUM(Table4[[#This Row],[billable]:[non-billable]])</f>
        <v>0</v>
      </c>
    </row>
    <row r="344" spans="1:6" hidden="1" x14ac:dyDescent="0.3">
      <c r="A344" s="9" t="s">
        <v>392</v>
      </c>
      <c r="B344" s="3" t="str">
        <f>VLOOKUP($A344,'Additional data'!$A$5:$C$505, 2,FALSE)</f>
        <v>Associate Director</v>
      </c>
      <c r="C344" s="3" t="str">
        <f>VLOOKUP($A344,'Additional data'!$A$5:$C$505, 3,FALSE)</f>
        <v>HRC</v>
      </c>
      <c r="D344">
        <f>IFERROR(VLOOKUP($A344,'2024 YTD'!$A$3:$M$252,COLUMN('2024 YTD'!K$3),FALSE),0)</f>
        <v>0</v>
      </c>
      <c r="E344">
        <f>IFERROR(VLOOKUP($A344,'2024 YTD'!$A$3:$Y$252,COLUMN('2024 YTD'!W$3),FALSE),0)</f>
        <v>0</v>
      </c>
      <c r="F344">
        <f>SUM(Table4[[#This Row],[billable]:[non-billable]])</f>
        <v>0</v>
      </c>
    </row>
    <row r="345" spans="1:6" hidden="1" x14ac:dyDescent="0.3">
      <c r="A345" s="9" t="s">
        <v>393</v>
      </c>
      <c r="B345" s="3" t="str">
        <f>VLOOKUP($A345,'Additional data'!$A$5:$C$505, 2,FALSE)</f>
        <v>Associate Specialist</v>
      </c>
      <c r="C345" s="3" t="str">
        <f>VLOOKUP($A345,'Additional data'!$A$5:$C$505, 3,FALSE)</f>
        <v>TEC</v>
      </c>
      <c r="D345">
        <f>IFERROR(VLOOKUP($A345,'2024 YTD'!$A$3:$M$252,COLUMN('2024 YTD'!K$3),FALSE),0)</f>
        <v>0</v>
      </c>
      <c r="E345">
        <f>IFERROR(VLOOKUP($A345,'2024 YTD'!$A$3:$Y$252,COLUMN('2024 YTD'!W$3),FALSE),0)</f>
        <v>0</v>
      </c>
      <c r="F345">
        <f>SUM(Table4[[#This Row],[billable]:[non-billable]])</f>
        <v>0</v>
      </c>
    </row>
    <row r="346" spans="1:6" hidden="1" x14ac:dyDescent="0.3">
      <c r="A346" s="9" t="s">
        <v>394</v>
      </c>
      <c r="B346" s="3" t="str">
        <f>VLOOKUP($A346,'Additional data'!$A$5:$C$505, 2,FALSE)</f>
        <v>Project Manager</v>
      </c>
      <c r="C346" s="3" t="str">
        <f>VLOOKUP($A346,'Additional data'!$A$5:$C$505, 3,FALSE)</f>
        <v>SOC</v>
      </c>
      <c r="D346">
        <f>IFERROR(VLOOKUP($A346,'2024 YTD'!$A$3:$M$252,COLUMN('2024 YTD'!K$3),FALSE),0)</f>
        <v>203.3</v>
      </c>
      <c r="E346">
        <f>IFERROR(VLOOKUP($A346,'2024 YTD'!$A$3:$Y$252,COLUMN('2024 YTD'!W$3),FALSE),0)</f>
        <v>0</v>
      </c>
      <c r="F346">
        <f>SUM(Table4[[#This Row],[billable]:[non-billable]])</f>
        <v>203.3</v>
      </c>
    </row>
    <row r="347" spans="1:6" hidden="1" x14ac:dyDescent="0.3">
      <c r="A347" s="9" t="s">
        <v>395</v>
      </c>
      <c r="B347" s="3" t="str">
        <f>VLOOKUP($A347,'Additional data'!$A$5:$C$505, 2,FALSE)</f>
        <v>Coordinator</v>
      </c>
      <c r="C347" s="3" t="str">
        <f>VLOOKUP($A347,'Additional data'!$A$5:$C$505, 3,FALSE)</f>
        <v>LRC</v>
      </c>
      <c r="D347">
        <f>IFERROR(VLOOKUP($A347,'2024 YTD'!$A$3:$M$252,COLUMN('2024 YTD'!K$3),FALSE),0)</f>
        <v>111.7</v>
      </c>
      <c r="E347">
        <f>IFERROR(VLOOKUP($A347,'2024 YTD'!$A$3:$Y$252,COLUMN('2024 YTD'!W$3),FALSE),0)</f>
        <v>19.5</v>
      </c>
      <c r="F347">
        <f>SUM(Table4[[#This Row],[billable]:[non-billable]])</f>
        <v>131.19999999999999</v>
      </c>
    </row>
    <row r="348" spans="1:6" hidden="1" x14ac:dyDescent="0.3">
      <c r="A348" s="9" t="s">
        <v>396</v>
      </c>
      <c r="B348" s="3" t="str">
        <f>VLOOKUP($A348,'Additional data'!$A$5:$C$505, 2,FALSE)</f>
        <v>Associate Specialist</v>
      </c>
      <c r="C348" s="3" t="str">
        <f>VLOOKUP($A348,'Additional data'!$A$5:$C$505, 3,FALSE)</f>
        <v>SOC</v>
      </c>
      <c r="D348">
        <f>IFERROR(VLOOKUP($A348,'2024 YTD'!$A$3:$M$252,COLUMN('2024 YTD'!K$3),FALSE),0)</f>
        <v>0</v>
      </c>
      <c r="E348">
        <f>IFERROR(VLOOKUP($A348,'2024 YTD'!$A$3:$Y$252,COLUMN('2024 YTD'!W$3),FALSE),0)</f>
        <v>0</v>
      </c>
      <c r="F348">
        <f>SUM(Table4[[#This Row],[billable]:[non-billable]])</f>
        <v>0</v>
      </c>
    </row>
    <row r="349" spans="1:6" hidden="1" x14ac:dyDescent="0.3">
      <c r="A349" s="9" t="s">
        <v>397</v>
      </c>
      <c r="B349" s="3" t="str">
        <f>VLOOKUP($A349,'Additional data'!$A$5:$C$505, 2,FALSE)</f>
        <v>Specialist</v>
      </c>
      <c r="C349" s="3" t="str">
        <f>VLOOKUP($A349,'Additional data'!$A$5:$C$505, 3,FALSE)</f>
        <v>SOC</v>
      </c>
      <c r="D349">
        <f>IFERROR(VLOOKUP($A349,'2024 YTD'!$A$3:$M$252,COLUMN('2024 YTD'!K$3),FALSE),0)</f>
        <v>0</v>
      </c>
      <c r="E349">
        <f>IFERROR(VLOOKUP($A349,'2024 YTD'!$A$3:$Y$252,COLUMN('2024 YTD'!W$3),FALSE),0)</f>
        <v>0</v>
      </c>
      <c r="F349">
        <f>SUM(Table4[[#This Row],[billable]:[non-billable]])</f>
        <v>0</v>
      </c>
    </row>
    <row r="350" spans="1:6" hidden="1" x14ac:dyDescent="0.3">
      <c r="A350" s="9" t="s">
        <v>398</v>
      </c>
      <c r="B350" s="3" t="str">
        <f>VLOOKUP($A350,'Additional data'!$A$5:$C$505, 2,FALSE)</f>
        <v>Manager</v>
      </c>
      <c r="C350" s="3" t="str">
        <f>VLOOKUP($A350,'Additional data'!$A$5:$C$505, 3,FALSE)</f>
        <v>SOC</v>
      </c>
      <c r="D350">
        <f>IFERROR(VLOOKUP($A350,'2024 YTD'!$A$3:$M$252,COLUMN('2024 YTD'!K$3),FALSE),0)</f>
        <v>155.30000000000001</v>
      </c>
      <c r="E350">
        <f>IFERROR(VLOOKUP($A350,'2024 YTD'!$A$3:$Y$252,COLUMN('2024 YTD'!W$3),FALSE),0)</f>
        <v>92.3</v>
      </c>
      <c r="F350">
        <f>SUM(Table4[[#This Row],[billable]:[non-billable]])</f>
        <v>247.60000000000002</v>
      </c>
    </row>
    <row r="351" spans="1:6" x14ac:dyDescent="0.3">
      <c r="A351" s="9" t="s">
        <v>399</v>
      </c>
      <c r="B351" s="3" t="str">
        <f>VLOOKUP($A351,'Additional data'!$A$5:$C$505, 2,FALSE)</f>
        <v>Consultant</v>
      </c>
      <c r="C351" s="3" t="str">
        <f>VLOOKUP($A351,'Additional data'!$A$5:$C$505, 3,FALSE)</f>
        <v>ESC</v>
      </c>
      <c r="D351">
        <f>IFERROR(VLOOKUP($A351,'2024 YTD'!$A$3:$M$252,COLUMN('2024 YTD'!K$3),FALSE),0)</f>
        <v>0</v>
      </c>
      <c r="E351">
        <f>IFERROR(VLOOKUP($A351,'2024 YTD'!$A$3:$Y$252,COLUMN('2024 YTD'!W$3),FALSE),0)</f>
        <v>0</v>
      </c>
      <c r="F351">
        <f>SUM(Table4[[#This Row],[billable]:[non-billable]])</f>
        <v>0</v>
      </c>
    </row>
    <row r="352" spans="1:6" hidden="1" x14ac:dyDescent="0.3">
      <c r="A352" s="9" t="s">
        <v>400</v>
      </c>
      <c r="B352" s="3" t="str">
        <f>VLOOKUP($A352,'Additional data'!$A$5:$C$505, 2,FALSE)</f>
        <v>Associate Specialist</v>
      </c>
      <c r="C352" s="3" t="str">
        <f>VLOOKUP($A352,'Additional data'!$A$5:$C$505, 3,FALSE)</f>
        <v>ESC</v>
      </c>
      <c r="D352">
        <f>IFERROR(VLOOKUP($A352,'2024 YTD'!$A$3:$M$252,COLUMN('2024 YTD'!K$3),FALSE),0)</f>
        <v>0</v>
      </c>
      <c r="E352">
        <f>IFERROR(VLOOKUP($A352,'2024 YTD'!$A$3:$Y$252,COLUMN('2024 YTD'!W$3),FALSE),0)</f>
        <v>0</v>
      </c>
      <c r="F352">
        <f>SUM(Table4[[#This Row],[billable]:[non-billable]])</f>
        <v>0</v>
      </c>
    </row>
    <row r="353" spans="1:6" hidden="1" x14ac:dyDescent="0.3">
      <c r="A353" s="9" t="s">
        <v>401</v>
      </c>
      <c r="B353" s="3" t="str">
        <f>VLOOKUP($A353,'Additional data'!$A$5:$C$505, 2,FALSE)</f>
        <v>Executive</v>
      </c>
      <c r="C353" s="3" t="str">
        <f>VLOOKUP($A353,'Additional data'!$A$5:$C$505, 3,FALSE)</f>
        <v>ESC</v>
      </c>
      <c r="D353">
        <f>IFERROR(VLOOKUP($A353,'2024 YTD'!$A$3:$M$252,COLUMN('2024 YTD'!K$3),FALSE),0)</f>
        <v>0</v>
      </c>
      <c r="E353">
        <f>IFERROR(VLOOKUP($A353,'2024 YTD'!$A$3:$Y$252,COLUMN('2024 YTD'!W$3),FALSE),0)</f>
        <v>0</v>
      </c>
      <c r="F353">
        <f>SUM(Table4[[#This Row],[billable]:[non-billable]])</f>
        <v>0</v>
      </c>
    </row>
    <row r="354" spans="1:6" x14ac:dyDescent="0.3">
      <c r="A354" s="9" t="s">
        <v>402</v>
      </c>
      <c r="B354" s="3" t="str">
        <f>VLOOKUP($A354,'Additional data'!$A$5:$C$505, 2,FALSE)</f>
        <v>Consultant</v>
      </c>
      <c r="C354" s="3" t="str">
        <f>VLOOKUP($A354,'Additional data'!$A$5:$C$505, 3,FALSE)</f>
        <v>TEC</v>
      </c>
      <c r="D354">
        <f>IFERROR(VLOOKUP($A354,'2024 YTD'!$A$3:$M$252,COLUMN('2024 YTD'!K$3),FALSE),0)</f>
        <v>0</v>
      </c>
      <c r="E354">
        <f>IFERROR(VLOOKUP($A354,'2024 YTD'!$A$3:$Y$252,COLUMN('2024 YTD'!W$3),FALSE),0)</f>
        <v>0</v>
      </c>
      <c r="F354">
        <f>SUM(Table4[[#This Row],[billable]:[non-billable]])</f>
        <v>0</v>
      </c>
    </row>
    <row r="355" spans="1:6" hidden="1" x14ac:dyDescent="0.3">
      <c r="A355" s="9" t="s">
        <v>403</v>
      </c>
      <c r="B355" s="3" t="str">
        <f>VLOOKUP($A355,'Additional data'!$A$5:$C$505, 2,FALSE)</f>
        <v>Associate Specialist</v>
      </c>
      <c r="C355" s="3" t="str">
        <f>VLOOKUP($A355,'Additional data'!$A$5:$C$505, 3,FALSE)</f>
        <v>HLS</v>
      </c>
      <c r="D355">
        <f>IFERROR(VLOOKUP($A355,'2024 YTD'!$A$3:$M$252,COLUMN('2024 YTD'!K$3),FALSE),0)</f>
        <v>0</v>
      </c>
      <c r="E355">
        <f>IFERROR(VLOOKUP($A355,'2024 YTD'!$A$3:$Y$252,COLUMN('2024 YTD'!W$3),FALSE),0)</f>
        <v>0</v>
      </c>
      <c r="F355">
        <f>SUM(Table4[[#This Row],[billable]:[non-billable]])</f>
        <v>0</v>
      </c>
    </row>
    <row r="356" spans="1:6" hidden="1" x14ac:dyDescent="0.3">
      <c r="A356" s="9" t="s">
        <v>404</v>
      </c>
      <c r="B356" s="3" t="str">
        <f>VLOOKUP($A356,'Additional data'!$A$5:$C$505, 2,FALSE)</f>
        <v>Associate Director</v>
      </c>
      <c r="C356" s="3" t="str">
        <f>VLOOKUP($A356,'Additional data'!$A$5:$C$505, 3,FALSE)</f>
        <v>LRC</v>
      </c>
      <c r="D356">
        <f>IFERROR(VLOOKUP($A356,'2024 YTD'!$A$3:$M$252,COLUMN('2024 YTD'!K$3),FALSE),0)</f>
        <v>0</v>
      </c>
      <c r="E356">
        <f>IFERROR(VLOOKUP($A356,'2024 YTD'!$A$3:$Y$252,COLUMN('2024 YTD'!W$3),FALSE),0)</f>
        <v>0</v>
      </c>
      <c r="F356">
        <f>SUM(Table4[[#This Row],[billable]:[non-billable]])</f>
        <v>0</v>
      </c>
    </row>
    <row r="357" spans="1:6" hidden="1" x14ac:dyDescent="0.3">
      <c r="A357" s="9" t="s">
        <v>405</v>
      </c>
      <c r="B357" s="3" t="str">
        <f>VLOOKUP($A357,'Additional data'!$A$5:$C$505, 2,FALSE)</f>
        <v>Executive</v>
      </c>
      <c r="C357" s="3" t="str">
        <f>VLOOKUP($A357,'Additional data'!$A$5:$C$505, 3,FALSE)</f>
        <v>TEC</v>
      </c>
      <c r="D357">
        <f>IFERROR(VLOOKUP($A357,'2024 YTD'!$A$3:$M$252,COLUMN('2024 YTD'!K$3),FALSE),0)</f>
        <v>0</v>
      </c>
      <c r="E357">
        <f>IFERROR(VLOOKUP($A357,'2024 YTD'!$A$3:$Y$252,COLUMN('2024 YTD'!W$3),FALSE),0)</f>
        <v>0</v>
      </c>
      <c r="F357">
        <f>SUM(Table4[[#This Row],[billable]:[non-billable]])</f>
        <v>0</v>
      </c>
    </row>
    <row r="358" spans="1:6" hidden="1" x14ac:dyDescent="0.3">
      <c r="A358" s="9" t="s">
        <v>406</v>
      </c>
      <c r="B358" s="3" t="str">
        <f>VLOOKUP($A358,'Additional data'!$A$5:$C$505, 2,FALSE)</f>
        <v>Coordinator</v>
      </c>
      <c r="C358" s="3" t="str">
        <f>VLOOKUP($A358,'Additional data'!$A$5:$C$505, 3,FALSE)</f>
        <v>LRC</v>
      </c>
      <c r="D358">
        <f>IFERROR(VLOOKUP($A358,'2024 YTD'!$A$3:$M$252,COLUMN('2024 YTD'!K$3),FALSE),0)</f>
        <v>49.2</v>
      </c>
      <c r="E358">
        <f>IFERROR(VLOOKUP($A358,'2024 YTD'!$A$3:$Y$252,COLUMN('2024 YTD'!W$3),FALSE),0)</f>
        <v>4.7</v>
      </c>
      <c r="F358">
        <f>SUM(Table4[[#This Row],[billable]:[non-billable]])</f>
        <v>53.900000000000006</v>
      </c>
    </row>
    <row r="359" spans="1:6" hidden="1" x14ac:dyDescent="0.3">
      <c r="A359" s="9" t="s">
        <v>407</v>
      </c>
      <c r="B359" s="3" t="str">
        <f>VLOOKUP($A359,'Additional data'!$A$5:$C$505, 2,FALSE)</f>
        <v>Project Manager</v>
      </c>
      <c r="C359" s="3" t="str">
        <f>VLOOKUP($A359,'Additional data'!$A$5:$C$505, 3,FALSE)</f>
        <v>FAD</v>
      </c>
      <c r="D359">
        <f>IFERROR(VLOOKUP($A359,'2024 YTD'!$A$3:$M$252,COLUMN('2024 YTD'!K$3),FALSE),0)</f>
        <v>0</v>
      </c>
      <c r="E359">
        <f>IFERROR(VLOOKUP($A359,'2024 YTD'!$A$3:$Y$252,COLUMN('2024 YTD'!W$3),FALSE),0)</f>
        <v>0</v>
      </c>
      <c r="F359">
        <f>SUM(Table4[[#This Row],[billable]:[non-billable]])</f>
        <v>0</v>
      </c>
    </row>
    <row r="360" spans="1:6" hidden="1" x14ac:dyDescent="0.3">
      <c r="A360" s="9" t="s">
        <v>408</v>
      </c>
      <c r="B360" s="3" t="str">
        <f>VLOOKUP($A360,'Additional data'!$A$5:$C$505, 2,FALSE)</f>
        <v>Team Lead</v>
      </c>
      <c r="C360" s="3" t="str">
        <f>VLOOKUP($A360,'Additional data'!$A$5:$C$505, 3,FALSE)</f>
        <v>HLS</v>
      </c>
      <c r="D360">
        <f>IFERROR(VLOOKUP($A360,'2024 YTD'!$A$3:$M$252,COLUMN('2024 YTD'!K$3),FALSE),0)</f>
        <v>0</v>
      </c>
      <c r="E360">
        <f>IFERROR(VLOOKUP($A360,'2024 YTD'!$A$3:$Y$252,COLUMN('2024 YTD'!W$3),FALSE),0)</f>
        <v>0</v>
      </c>
      <c r="F360">
        <f>SUM(Table4[[#This Row],[billable]:[non-billable]])</f>
        <v>0</v>
      </c>
    </row>
    <row r="361" spans="1:6" hidden="1" x14ac:dyDescent="0.3">
      <c r="A361" s="9" t="s">
        <v>409</v>
      </c>
      <c r="B361" s="3" t="str">
        <f>VLOOKUP($A361,'Additional data'!$A$5:$C$505, 2,FALSE)</f>
        <v>Director</v>
      </c>
      <c r="C361" s="3" t="str">
        <f>VLOOKUP($A361,'Additional data'!$A$5:$C$505, 3,FALSE)</f>
        <v>MSC</v>
      </c>
      <c r="D361">
        <f>IFERROR(VLOOKUP($A361,'2024 YTD'!$A$3:$M$252,COLUMN('2024 YTD'!K$3),FALSE),0)</f>
        <v>0</v>
      </c>
      <c r="E361">
        <f>IFERROR(VLOOKUP($A361,'2024 YTD'!$A$3:$Y$252,COLUMN('2024 YTD'!W$3),FALSE),0)</f>
        <v>0</v>
      </c>
      <c r="F361">
        <f>SUM(Table4[[#This Row],[billable]:[non-billable]])</f>
        <v>0</v>
      </c>
    </row>
    <row r="362" spans="1:6" hidden="1" x14ac:dyDescent="0.3">
      <c r="A362" s="9" t="s">
        <v>410</v>
      </c>
      <c r="B362" s="3" t="str">
        <f>VLOOKUP($A362,'Additional data'!$A$5:$C$505, 2,FALSE)</f>
        <v>Senior Analyst</v>
      </c>
      <c r="C362" s="3" t="str">
        <f>VLOOKUP($A362,'Additional data'!$A$5:$C$505, 3,FALSE)</f>
        <v>SOC</v>
      </c>
      <c r="D362">
        <f>IFERROR(VLOOKUP($A362,'2024 YTD'!$A$3:$M$252,COLUMN('2024 YTD'!K$3),FALSE),0)</f>
        <v>401.1</v>
      </c>
      <c r="E362">
        <f>IFERROR(VLOOKUP($A362,'2024 YTD'!$A$3:$Y$252,COLUMN('2024 YTD'!W$3),FALSE),0)</f>
        <v>28.9</v>
      </c>
      <c r="F362">
        <f>SUM(Table4[[#This Row],[billable]:[non-billable]])</f>
        <v>430</v>
      </c>
    </row>
    <row r="363" spans="1:6" hidden="1" x14ac:dyDescent="0.3">
      <c r="A363" s="2" t="s">
        <v>411</v>
      </c>
      <c r="B363" s="2" t="str">
        <f>VLOOKUP($A363,'Additional data'!$A$5:$C$505, 2,FALSE)</f>
        <v>Director</v>
      </c>
      <c r="C363" s="2" t="str">
        <f>VLOOKUP($A363,'Additional data'!$A$5:$C$505, 3,FALSE)</f>
        <v>HRC</v>
      </c>
      <c r="D363">
        <f>IFERROR(VLOOKUP($A363,'2024 YTD'!$A$3:$M$252,COLUMN('2024 YTD'!K$3),FALSE),0)</f>
        <v>184.3</v>
      </c>
      <c r="E363">
        <f>IFERROR(VLOOKUP($A363,'2024 YTD'!$A$3:$Y$252,COLUMN('2024 YTD'!W$3),FALSE),0)</f>
        <v>6.5</v>
      </c>
      <c r="F363">
        <f>SUM(Table4[[#This Row],[billable]:[non-billable]])</f>
        <v>190.8</v>
      </c>
    </row>
    <row r="364" spans="1:6" hidden="1" x14ac:dyDescent="0.3">
      <c r="A364" s="2" t="s">
        <v>412</v>
      </c>
      <c r="B364" s="2" t="str">
        <f>VLOOKUP($A364,'Additional data'!$A$5:$C$505, 2,FALSE)</f>
        <v>Senior Manager</v>
      </c>
      <c r="C364" s="2" t="str">
        <f>VLOOKUP($A364,'Additional data'!$A$5:$C$505, 3,FALSE)</f>
        <v>HLS</v>
      </c>
      <c r="D364">
        <f>IFERROR(VLOOKUP($A364,'2024 YTD'!$A$3:$M$252,COLUMN('2024 YTD'!K$3),FALSE),0)</f>
        <v>0</v>
      </c>
      <c r="E364">
        <f>IFERROR(VLOOKUP($A364,'2024 YTD'!$A$3:$Y$252,COLUMN('2024 YTD'!W$3),FALSE),0)</f>
        <v>0</v>
      </c>
      <c r="F364">
        <f>SUM(Table4[[#This Row],[billable]:[non-billable]])</f>
        <v>0</v>
      </c>
    </row>
    <row r="365" spans="1:6" hidden="1" x14ac:dyDescent="0.3">
      <c r="A365" s="2" t="s">
        <v>413</v>
      </c>
      <c r="B365" s="2" t="str">
        <f>VLOOKUP($A365,'Additional data'!$A$5:$C$505, 2,FALSE)</f>
        <v>Advisor</v>
      </c>
      <c r="C365" s="2" t="str">
        <f>VLOOKUP($A365,'Additional data'!$A$5:$C$505, 3,FALSE)</f>
        <v>MSC</v>
      </c>
      <c r="D365">
        <f>IFERROR(VLOOKUP($A365,'2024 YTD'!$A$3:$M$252,COLUMN('2024 YTD'!K$3),FALSE),0)</f>
        <v>0</v>
      </c>
      <c r="E365">
        <f>IFERROR(VLOOKUP($A365,'2024 YTD'!$A$3:$Y$252,COLUMN('2024 YTD'!W$3),FALSE),0)</f>
        <v>0</v>
      </c>
      <c r="F365">
        <f>SUM(Table4[[#This Row],[billable]:[non-billable]])</f>
        <v>0</v>
      </c>
    </row>
    <row r="366" spans="1:6" hidden="1" x14ac:dyDescent="0.3">
      <c r="A366" s="2" t="s">
        <v>414</v>
      </c>
      <c r="B366" s="2" t="str">
        <f>VLOOKUP($A366,'Additional data'!$A$5:$C$505, 2,FALSE)</f>
        <v>Team Lead</v>
      </c>
      <c r="C366" s="2" t="str">
        <f>VLOOKUP($A366,'Additional data'!$A$5:$C$505, 3,FALSE)</f>
        <v>HRC</v>
      </c>
      <c r="D366">
        <f>IFERROR(VLOOKUP($A366,'2024 YTD'!$A$3:$M$252,COLUMN('2024 YTD'!K$3),FALSE),0)</f>
        <v>0</v>
      </c>
      <c r="E366">
        <f>IFERROR(VLOOKUP($A366,'2024 YTD'!$A$3:$Y$252,COLUMN('2024 YTD'!W$3),FALSE),0)</f>
        <v>0</v>
      </c>
      <c r="F366">
        <f>SUM(Table4[[#This Row],[billable]:[non-billable]])</f>
        <v>0</v>
      </c>
    </row>
    <row r="367" spans="1:6" hidden="1" x14ac:dyDescent="0.3">
      <c r="A367" s="2" t="s">
        <v>415</v>
      </c>
      <c r="B367" s="2" t="str">
        <f>VLOOKUP($A367,'Additional data'!$A$5:$C$505, 2,FALSE)</f>
        <v>Director</v>
      </c>
      <c r="C367" s="2" t="str">
        <f>VLOOKUP($A367,'Additional data'!$A$5:$C$505, 3,FALSE)</f>
        <v>SCL</v>
      </c>
      <c r="D367">
        <f>IFERROR(VLOOKUP($A367,'2024 YTD'!$A$3:$M$252,COLUMN('2024 YTD'!K$3),FALSE),0)</f>
        <v>0</v>
      </c>
      <c r="E367">
        <f>IFERROR(VLOOKUP($A367,'2024 YTD'!$A$3:$Y$252,COLUMN('2024 YTD'!W$3),FALSE),0)</f>
        <v>0</v>
      </c>
      <c r="F367">
        <f>SUM(Table4[[#This Row],[billable]:[non-billable]])</f>
        <v>0</v>
      </c>
    </row>
    <row r="368" spans="1:6" x14ac:dyDescent="0.3">
      <c r="A368" s="2" t="s">
        <v>416</v>
      </c>
      <c r="B368" s="2" t="str">
        <f>VLOOKUP($A368,'Additional data'!$A$5:$C$505, 2,FALSE)</f>
        <v>Consultant</v>
      </c>
      <c r="C368" s="2" t="str">
        <f>VLOOKUP($A368,'Additional data'!$A$5:$C$505, 3,FALSE)</f>
        <v>ESC</v>
      </c>
      <c r="D368">
        <f>IFERROR(VLOOKUP($A368,'2024 YTD'!$A$3:$M$252,COLUMN('2024 YTD'!K$3),FALSE),0)</f>
        <v>74.900000000000006</v>
      </c>
      <c r="E368">
        <f>IFERROR(VLOOKUP($A368,'2024 YTD'!$A$3:$Y$252,COLUMN('2024 YTD'!W$3),FALSE),0)</f>
        <v>62.1</v>
      </c>
      <c r="F368">
        <f>SUM(Table4[[#This Row],[billable]:[non-billable]])</f>
        <v>137</v>
      </c>
    </row>
    <row r="369" spans="1:6" hidden="1" x14ac:dyDescent="0.3">
      <c r="A369" s="2" t="s">
        <v>417</v>
      </c>
      <c r="B369" s="2" t="str">
        <f>VLOOKUP($A369,'Additional data'!$A$5:$C$505, 2,FALSE)</f>
        <v>Project Manager</v>
      </c>
      <c r="C369" s="2" t="str">
        <f>VLOOKUP($A369,'Additional data'!$A$5:$C$505, 3,FALSE)</f>
        <v>FAD</v>
      </c>
      <c r="D369">
        <f>IFERROR(VLOOKUP($A369,'2024 YTD'!$A$3:$M$252,COLUMN('2024 YTD'!K$3),FALSE),0)</f>
        <v>0</v>
      </c>
      <c r="E369">
        <f>IFERROR(VLOOKUP($A369,'2024 YTD'!$A$3:$Y$252,COLUMN('2024 YTD'!W$3),FALSE),0)</f>
        <v>0</v>
      </c>
      <c r="F369">
        <f>SUM(Table4[[#This Row],[billable]:[non-billable]])</f>
        <v>0</v>
      </c>
    </row>
    <row r="370" spans="1:6" hidden="1" x14ac:dyDescent="0.3">
      <c r="A370" s="2" t="s">
        <v>418</v>
      </c>
      <c r="B370" s="2" t="str">
        <f>VLOOKUP($A370,'Additional data'!$A$5:$C$505, 2,FALSE)</f>
        <v>Associate Director</v>
      </c>
      <c r="C370" s="2" t="str">
        <f>VLOOKUP($A370,'Additional data'!$A$5:$C$505, 3,FALSE)</f>
        <v>SCL</v>
      </c>
      <c r="D370">
        <f>IFERROR(VLOOKUP($A370,'2024 YTD'!$A$3:$M$252,COLUMN('2024 YTD'!K$3),FALSE),0)</f>
        <v>0</v>
      </c>
      <c r="E370">
        <f>IFERROR(VLOOKUP($A370,'2024 YTD'!$A$3:$Y$252,COLUMN('2024 YTD'!W$3),FALSE),0)</f>
        <v>0</v>
      </c>
      <c r="F370">
        <f>SUM(Table4[[#This Row],[billable]:[non-billable]])</f>
        <v>0</v>
      </c>
    </row>
    <row r="371" spans="1:6" hidden="1" x14ac:dyDescent="0.3">
      <c r="A371" s="2" t="s">
        <v>419</v>
      </c>
      <c r="B371" s="2" t="str">
        <f>VLOOKUP($A371,'Additional data'!$A$5:$C$505, 2,FALSE)</f>
        <v>Associate Specialist</v>
      </c>
      <c r="C371" s="2" t="str">
        <f>VLOOKUP($A371,'Additional data'!$A$5:$C$505, 3,FALSE)</f>
        <v>SCL</v>
      </c>
      <c r="D371">
        <f>IFERROR(VLOOKUP($A371,'2024 YTD'!$A$3:$M$252,COLUMN('2024 YTD'!K$3),FALSE),0)</f>
        <v>0</v>
      </c>
      <c r="E371">
        <f>IFERROR(VLOOKUP($A371,'2024 YTD'!$A$3:$Y$252,COLUMN('2024 YTD'!W$3),FALSE),0)</f>
        <v>0</v>
      </c>
      <c r="F371">
        <f>SUM(Table4[[#This Row],[billable]:[non-billable]])</f>
        <v>0</v>
      </c>
    </row>
    <row r="372" spans="1:6" hidden="1" x14ac:dyDescent="0.3">
      <c r="A372" s="2" t="s">
        <v>420</v>
      </c>
      <c r="B372" s="2" t="str">
        <f>VLOOKUP($A372,'Additional data'!$A$5:$C$505, 2,FALSE)</f>
        <v>Coordinator</v>
      </c>
      <c r="C372" s="2" t="str">
        <f>VLOOKUP($A372,'Additional data'!$A$5:$C$505, 3,FALSE)</f>
        <v>SCL</v>
      </c>
      <c r="D372">
        <f>IFERROR(VLOOKUP($A372,'2024 YTD'!$A$3:$M$252,COLUMN('2024 YTD'!K$3),FALSE),0)</f>
        <v>0</v>
      </c>
      <c r="E372">
        <f>IFERROR(VLOOKUP($A372,'2024 YTD'!$A$3:$Y$252,COLUMN('2024 YTD'!W$3),FALSE),0)</f>
        <v>0</v>
      </c>
      <c r="F372">
        <f>SUM(Table4[[#This Row],[billable]:[non-billable]])</f>
        <v>0</v>
      </c>
    </row>
    <row r="373" spans="1:6" hidden="1" x14ac:dyDescent="0.3">
      <c r="A373" s="2" t="s">
        <v>421</v>
      </c>
      <c r="B373" s="2" t="str">
        <f>VLOOKUP($A373,'Additional data'!$A$5:$C$505, 2,FALSE)</f>
        <v>Associate Director</v>
      </c>
      <c r="C373" s="2" t="str">
        <f>VLOOKUP($A373,'Additional data'!$A$5:$C$505, 3,FALSE)</f>
        <v>HRC</v>
      </c>
      <c r="D373">
        <f>IFERROR(VLOOKUP($A373,'2024 YTD'!$A$3:$M$252,COLUMN('2024 YTD'!K$3),FALSE),0)</f>
        <v>0</v>
      </c>
      <c r="E373">
        <f>IFERROR(VLOOKUP($A373,'2024 YTD'!$A$3:$Y$252,COLUMN('2024 YTD'!W$3),FALSE),0)</f>
        <v>0</v>
      </c>
      <c r="F373">
        <f>SUM(Table4[[#This Row],[billable]:[non-billable]])</f>
        <v>0</v>
      </c>
    </row>
    <row r="374" spans="1:6" hidden="1" x14ac:dyDescent="0.3">
      <c r="A374" s="2" t="s">
        <v>422</v>
      </c>
      <c r="B374" s="2" t="str">
        <f>VLOOKUP($A374,'Additional data'!$A$5:$C$505, 2,FALSE)</f>
        <v>Associate Director</v>
      </c>
      <c r="C374" s="2" t="str">
        <f>VLOOKUP($A374,'Additional data'!$A$5:$C$505, 3,FALSE)</f>
        <v>FAD</v>
      </c>
      <c r="D374">
        <f>IFERROR(VLOOKUP($A374,'2024 YTD'!$A$3:$M$252,COLUMN('2024 YTD'!K$3),FALSE),0)</f>
        <v>246.9</v>
      </c>
      <c r="E374">
        <f>IFERROR(VLOOKUP($A374,'2024 YTD'!$A$3:$Y$252,COLUMN('2024 YTD'!W$3),FALSE),0)</f>
        <v>0</v>
      </c>
      <c r="F374">
        <f>SUM(Table4[[#This Row],[billable]:[non-billable]])</f>
        <v>246.9</v>
      </c>
    </row>
    <row r="375" spans="1:6" x14ac:dyDescent="0.3">
      <c r="A375" s="2" t="s">
        <v>423</v>
      </c>
      <c r="B375" s="2" t="str">
        <f>VLOOKUP($A375,'Additional data'!$A$5:$C$505, 2,FALSE)</f>
        <v>Consultant</v>
      </c>
      <c r="C375" s="2" t="str">
        <f>VLOOKUP($A375,'Additional data'!$A$5:$C$505, 3,FALSE)</f>
        <v>SCL</v>
      </c>
      <c r="D375">
        <f>IFERROR(VLOOKUP($A375,'2024 YTD'!$A$3:$M$252,COLUMN('2024 YTD'!K$3),FALSE),0)</f>
        <v>195.5</v>
      </c>
      <c r="E375">
        <f>IFERROR(VLOOKUP($A375,'2024 YTD'!$A$3:$Y$252,COLUMN('2024 YTD'!W$3),FALSE),0)</f>
        <v>23.7</v>
      </c>
      <c r="F375">
        <f>SUM(Table4[[#This Row],[billable]:[non-billable]])</f>
        <v>219.2</v>
      </c>
    </row>
    <row r="376" spans="1:6" hidden="1" x14ac:dyDescent="0.3">
      <c r="A376" s="2" t="s">
        <v>424</v>
      </c>
      <c r="B376" s="2" t="str">
        <f>VLOOKUP($A376,'Additional data'!$A$5:$C$505, 2,FALSE)</f>
        <v>Executive</v>
      </c>
      <c r="C376" s="2" t="str">
        <f>VLOOKUP($A376,'Additional data'!$A$5:$C$505, 3,FALSE)</f>
        <v>ESC</v>
      </c>
      <c r="D376">
        <f>IFERROR(VLOOKUP($A376,'2024 YTD'!$A$3:$M$252,COLUMN('2024 YTD'!K$3),FALSE),0)</f>
        <v>0</v>
      </c>
      <c r="E376">
        <f>IFERROR(VLOOKUP($A376,'2024 YTD'!$A$3:$Y$252,COLUMN('2024 YTD'!W$3),FALSE),0)</f>
        <v>0</v>
      </c>
      <c r="F376">
        <f>SUM(Table4[[#This Row],[billable]:[non-billable]])</f>
        <v>0</v>
      </c>
    </row>
    <row r="377" spans="1:6" hidden="1" x14ac:dyDescent="0.3">
      <c r="A377" s="2" t="s">
        <v>425</v>
      </c>
      <c r="B377" s="2" t="str">
        <f>VLOOKUP($A377,'Additional data'!$A$5:$C$505, 2,FALSE)</f>
        <v>Associate Director</v>
      </c>
      <c r="C377" s="2" t="str">
        <f>VLOOKUP($A377,'Additional data'!$A$5:$C$505, 3,FALSE)</f>
        <v>SOC</v>
      </c>
      <c r="D377">
        <f>IFERROR(VLOOKUP($A377,'2024 YTD'!$A$3:$M$252,COLUMN('2024 YTD'!K$3),FALSE),0)</f>
        <v>322.89999999999998</v>
      </c>
      <c r="E377">
        <f>IFERROR(VLOOKUP($A377,'2024 YTD'!$A$3:$Y$252,COLUMN('2024 YTD'!W$3),FALSE),0)</f>
        <v>33.6</v>
      </c>
      <c r="F377">
        <f>SUM(Table4[[#This Row],[billable]:[non-billable]])</f>
        <v>356.5</v>
      </c>
    </row>
    <row r="378" spans="1:6" hidden="1" x14ac:dyDescent="0.3">
      <c r="A378" s="2" t="s">
        <v>426</v>
      </c>
      <c r="B378" s="2" t="str">
        <f>VLOOKUP($A378,'Additional data'!$A$5:$C$505, 2,FALSE)</f>
        <v>Specialist</v>
      </c>
      <c r="C378" s="2" t="str">
        <f>VLOOKUP($A378,'Additional data'!$A$5:$C$505, 3,FALSE)</f>
        <v>SOC</v>
      </c>
      <c r="D378">
        <f>IFERROR(VLOOKUP($A378,'2024 YTD'!$A$3:$M$252,COLUMN('2024 YTD'!K$3),FALSE),0)</f>
        <v>64.8</v>
      </c>
      <c r="E378">
        <f>IFERROR(VLOOKUP($A378,'2024 YTD'!$A$3:$Y$252,COLUMN('2024 YTD'!W$3),FALSE),0)</f>
        <v>55.9</v>
      </c>
      <c r="F378">
        <f>SUM(Table4[[#This Row],[billable]:[non-billable]])</f>
        <v>120.69999999999999</v>
      </c>
    </row>
    <row r="379" spans="1:6" hidden="1" x14ac:dyDescent="0.3">
      <c r="A379" s="2" t="s">
        <v>427</v>
      </c>
      <c r="B379" s="2" t="str">
        <f>VLOOKUP($A379,'Additional data'!$A$5:$C$505, 2,FALSE)</f>
        <v>Team Lead</v>
      </c>
      <c r="C379" s="2" t="str">
        <f>VLOOKUP($A379,'Additional data'!$A$5:$C$505, 3,FALSE)</f>
        <v>SOC</v>
      </c>
      <c r="D379">
        <f>IFERROR(VLOOKUP($A379,'2024 YTD'!$A$3:$M$252,COLUMN('2024 YTD'!K$3),FALSE),0)</f>
        <v>0</v>
      </c>
      <c r="E379">
        <f>IFERROR(VLOOKUP($A379,'2024 YTD'!$A$3:$Y$252,COLUMN('2024 YTD'!W$3),FALSE),0)</f>
        <v>0</v>
      </c>
      <c r="F379">
        <f>SUM(Table4[[#This Row],[billable]:[non-billable]])</f>
        <v>0</v>
      </c>
    </row>
    <row r="380" spans="1:6" hidden="1" x14ac:dyDescent="0.3">
      <c r="A380" s="2" t="s">
        <v>428</v>
      </c>
      <c r="B380" s="2" t="str">
        <f>VLOOKUP($A380,'Additional data'!$A$5:$C$505, 2,FALSE)</f>
        <v>Analyst</v>
      </c>
      <c r="C380" s="2" t="str">
        <f>VLOOKUP($A380,'Additional data'!$A$5:$C$505, 3,FALSE)</f>
        <v>MSC</v>
      </c>
      <c r="D380">
        <f>IFERROR(VLOOKUP($A380,'2024 YTD'!$A$3:$M$252,COLUMN('2024 YTD'!K$3),FALSE),0)</f>
        <v>0</v>
      </c>
      <c r="E380">
        <f>IFERROR(VLOOKUP($A380,'2024 YTD'!$A$3:$Y$252,COLUMN('2024 YTD'!W$3),FALSE),0)</f>
        <v>0</v>
      </c>
      <c r="F380">
        <f>SUM(Table4[[#This Row],[billable]:[non-billable]])</f>
        <v>0</v>
      </c>
    </row>
    <row r="381" spans="1:6" hidden="1" x14ac:dyDescent="0.3">
      <c r="A381" s="2" t="s">
        <v>429</v>
      </c>
      <c r="B381" s="2" t="str">
        <f>VLOOKUP($A381,'Additional data'!$A$5:$C$505, 2,FALSE)</f>
        <v>Project Manager</v>
      </c>
      <c r="C381" s="2" t="str">
        <f>VLOOKUP($A381,'Additional data'!$A$5:$C$505, 3,FALSE)</f>
        <v>HRC</v>
      </c>
      <c r="D381">
        <f>IFERROR(VLOOKUP($A381,'2024 YTD'!$A$3:$M$252,COLUMN('2024 YTD'!K$3),FALSE),0)</f>
        <v>0</v>
      </c>
      <c r="E381">
        <f>IFERROR(VLOOKUP($A381,'2024 YTD'!$A$3:$Y$252,COLUMN('2024 YTD'!W$3),FALSE),0)</f>
        <v>0</v>
      </c>
      <c r="F381">
        <f>SUM(Table4[[#This Row],[billable]:[non-billable]])</f>
        <v>0</v>
      </c>
    </row>
    <row r="382" spans="1:6" hidden="1" x14ac:dyDescent="0.3">
      <c r="A382" s="2" t="s">
        <v>430</v>
      </c>
      <c r="B382" s="2" t="str">
        <f>VLOOKUP($A382,'Additional data'!$A$5:$C$505, 2,FALSE)</f>
        <v>Project Manager</v>
      </c>
      <c r="C382" s="2" t="str">
        <f>VLOOKUP($A382,'Additional data'!$A$5:$C$505, 3,FALSE)</f>
        <v>TEC</v>
      </c>
      <c r="D382">
        <f>IFERROR(VLOOKUP($A382,'2024 YTD'!$A$3:$M$252,COLUMN('2024 YTD'!K$3),FALSE),0)</f>
        <v>0</v>
      </c>
      <c r="E382">
        <f>IFERROR(VLOOKUP($A382,'2024 YTD'!$A$3:$Y$252,COLUMN('2024 YTD'!W$3),FALSE),0)</f>
        <v>0</v>
      </c>
      <c r="F382">
        <f>SUM(Table4[[#This Row],[billable]:[non-billable]])</f>
        <v>0</v>
      </c>
    </row>
    <row r="383" spans="1:6" hidden="1" x14ac:dyDescent="0.3">
      <c r="A383" s="2" t="s">
        <v>431</v>
      </c>
      <c r="B383" s="2" t="str">
        <f>VLOOKUP($A383,'Additional data'!$A$5:$C$505, 2,FALSE)</f>
        <v>Advisor</v>
      </c>
      <c r="C383" s="2" t="str">
        <f>VLOOKUP($A383,'Additional data'!$A$5:$C$505, 3,FALSE)</f>
        <v>SCL</v>
      </c>
      <c r="D383">
        <f>IFERROR(VLOOKUP($A383,'2024 YTD'!$A$3:$M$252,COLUMN('2024 YTD'!K$3),FALSE),0)</f>
        <v>0</v>
      </c>
      <c r="E383">
        <f>IFERROR(VLOOKUP($A383,'2024 YTD'!$A$3:$Y$252,COLUMN('2024 YTD'!W$3),FALSE),0)</f>
        <v>0</v>
      </c>
      <c r="F383">
        <f>SUM(Table4[[#This Row],[billable]:[non-billable]])</f>
        <v>0</v>
      </c>
    </row>
    <row r="384" spans="1:6" hidden="1" x14ac:dyDescent="0.3">
      <c r="A384" s="2" t="s">
        <v>432</v>
      </c>
      <c r="B384" s="2" t="str">
        <f>VLOOKUP($A384,'Additional data'!$A$5:$C$505, 2,FALSE)</f>
        <v>Senior Manager</v>
      </c>
      <c r="C384" s="2" t="str">
        <f>VLOOKUP($A384,'Additional data'!$A$5:$C$505, 3,FALSE)</f>
        <v>LRC</v>
      </c>
      <c r="D384">
        <f>IFERROR(VLOOKUP($A384,'2024 YTD'!$A$3:$M$252,COLUMN('2024 YTD'!K$3),FALSE),0)</f>
        <v>0</v>
      </c>
      <c r="E384">
        <f>IFERROR(VLOOKUP($A384,'2024 YTD'!$A$3:$Y$252,COLUMN('2024 YTD'!W$3),FALSE),0)</f>
        <v>121.7</v>
      </c>
      <c r="F384">
        <f>SUM(Table4[[#This Row],[billable]:[non-billable]])</f>
        <v>121.7</v>
      </c>
    </row>
    <row r="385" spans="1:6" hidden="1" x14ac:dyDescent="0.3">
      <c r="A385" s="2" t="s">
        <v>433</v>
      </c>
      <c r="B385" s="2" t="str">
        <f>VLOOKUP($A385,'Additional data'!$A$5:$C$505, 2,FALSE)</f>
        <v>Senior Manager</v>
      </c>
      <c r="C385" s="2" t="str">
        <f>VLOOKUP($A385,'Additional data'!$A$5:$C$505, 3,FALSE)</f>
        <v>ESC</v>
      </c>
      <c r="D385">
        <f>IFERROR(VLOOKUP($A385,'2024 YTD'!$A$3:$M$252,COLUMN('2024 YTD'!K$3),FALSE),0)</f>
        <v>0</v>
      </c>
      <c r="E385">
        <f>IFERROR(VLOOKUP($A385,'2024 YTD'!$A$3:$Y$252,COLUMN('2024 YTD'!W$3),FALSE),0)</f>
        <v>0</v>
      </c>
      <c r="F385">
        <f>SUM(Table4[[#This Row],[billable]:[non-billable]])</f>
        <v>0</v>
      </c>
    </row>
    <row r="386" spans="1:6" hidden="1" x14ac:dyDescent="0.3">
      <c r="A386" s="2" t="s">
        <v>434</v>
      </c>
      <c r="B386" s="2" t="str">
        <f>VLOOKUP($A386,'Additional data'!$A$5:$C$505, 2,FALSE)</f>
        <v>Advisor</v>
      </c>
      <c r="C386" s="2" t="str">
        <f>VLOOKUP($A386,'Additional data'!$A$5:$C$505, 3,FALSE)</f>
        <v>MSC</v>
      </c>
      <c r="D386">
        <f>IFERROR(VLOOKUP($A386,'2024 YTD'!$A$3:$M$252,COLUMN('2024 YTD'!K$3),FALSE),0)</f>
        <v>0</v>
      </c>
      <c r="E386">
        <f>IFERROR(VLOOKUP($A386,'2024 YTD'!$A$3:$Y$252,COLUMN('2024 YTD'!W$3),FALSE),0)</f>
        <v>0</v>
      </c>
      <c r="F386">
        <f>SUM(Table4[[#This Row],[billable]:[non-billable]])</f>
        <v>0</v>
      </c>
    </row>
    <row r="387" spans="1:6" hidden="1" x14ac:dyDescent="0.3">
      <c r="A387" s="2" t="s">
        <v>435</v>
      </c>
      <c r="B387" s="2" t="str">
        <f>VLOOKUP($A387,'Additional data'!$A$5:$C$505, 2,FALSE)</f>
        <v>Coordinator</v>
      </c>
      <c r="C387" s="2" t="str">
        <f>VLOOKUP($A387,'Additional data'!$A$5:$C$505, 3,FALSE)</f>
        <v>HRC</v>
      </c>
      <c r="D387">
        <f>IFERROR(VLOOKUP($A387,'2024 YTD'!$A$3:$M$252,COLUMN('2024 YTD'!K$3),FALSE),0)</f>
        <v>0</v>
      </c>
      <c r="E387">
        <f>IFERROR(VLOOKUP($A387,'2024 YTD'!$A$3:$Y$252,COLUMN('2024 YTD'!W$3),FALSE),0)</f>
        <v>0</v>
      </c>
      <c r="F387">
        <f>SUM(Table4[[#This Row],[billable]:[non-billable]])</f>
        <v>0</v>
      </c>
    </row>
    <row r="388" spans="1:6" hidden="1" x14ac:dyDescent="0.3">
      <c r="A388" s="2" t="s">
        <v>436</v>
      </c>
      <c r="B388" s="2" t="str">
        <f>VLOOKUP($A388,'Additional data'!$A$5:$C$505, 2,FALSE)</f>
        <v>Senior Manager</v>
      </c>
      <c r="C388" s="2" t="str">
        <f>VLOOKUP($A388,'Additional data'!$A$5:$C$505, 3,FALSE)</f>
        <v>HLS</v>
      </c>
      <c r="D388">
        <f>IFERROR(VLOOKUP($A388,'2024 YTD'!$A$3:$M$252,COLUMN('2024 YTD'!K$3),FALSE),0)</f>
        <v>0</v>
      </c>
      <c r="E388">
        <f>IFERROR(VLOOKUP($A388,'2024 YTD'!$A$3:$Y$252,COLUMN('2024 YTD'!W$3),FALSE),0)</f>
        <v>0</v>
      </c>
      <c r="F388">
        <f>SUM(Table4[[#This Row],[billable]:[non-billable]])</f>
        <v>0</v>
      </c>
    </row>
    <row r="389" spans="1:6" hidden="1" x14ac:dyDescent="0.3">
      <c r="A389" s="2" t="s">
        <v>437</v>
      </c>
      <c r="B389" s="2" t="str">
        <f>VLOOKUP($A389,'Additional data'!$A$5:$C$505, 2,FALSE)</f>
        <v>Team Lead</v>
      </c>
      <c r="C389" s="2" t="str">
        <f>VLOOKUP($A389,'Additional data'!$A$5:$C$505, 3,FALSE)</f>
        <v>FAD</v>
      </c>
      <c r="D389">
        <f>IFERROR(VLOOKUP($A389,'2024 YTD'!$A$3:$M$252,COLUMN('2024 YTD'!K$3),FALSE),0)</f>
        <v>0</v>
      </c>
      <c r="E389">
        <f>IFERROR(VLOOKUP($A389,'2024 YTD'!$A$3:$Y$252,COLUMN('2024 YTD'!W$3),FALSE),0)</f>
        <v>0</v>
      </c>
      <c r="F389">
        <f>SUM(Table4[[#This Row],[billable]:[non-billable]])</f>
        <v>0</v>
      </c>
    </row>
    <row r="390" spans="1:6" hidden="1" x14ac:dyDescent="0.3">
      <c r="A390" s="2" t="s">
        <v>438</v>
      </c>
      <c r="B390" s="2" t="str">
        <f>VLOOKUP($A390,'Additional data'!$A$5:$C$505, 2,FALSE)</f>
        <v>Analyst</v>
      </c>
      <c r="C390" s="2" t="str">
        <f>VLOOKUP($A390,'Additional data'!$A$5:$C$505, 3,FALSE)</f>
        <v>FAD</v>
      </c>
      <c r="D390">
        <f>IFERROR(VLOOKUP($A390,'2024 YTD'!$A$3:$M$252,COLUMN('2024 YTD'!K$3),FALSE),0)</f>
        <v>0</v>
      </c>
      <c r="E390">
        <f>IFERROR(VLOOKUP($A390,'2024 YTD'!$A$3:$Y$252,COLUMN('2024 YTD'!W$3),FALSE),0)</f>
        <v>0</v>
      </c>
      <c r="F390">
        <f>SUM(Table4[[#This Row],[billable]:[non-billable]])</f>
        <v>0</v>
      </c>
    </row>
    <row r="391" spans="1:6" hidden="1" x14ac:dyDescent="0.3">
      <c r="A391" s="2" t="s">
        <v>439</v>
      </c>
      <c r="B391" s="2" t="str">
        <f>VLOOKUP($A391,'Additional data'!$A$5:$C$505, 2,FALSE)</f>
        <v>Specialist</v>
      </c>
      <c r="C391" s="2" t="str">
        <f>VLOOKUP($A391,'Additional data'!$A$5:$C$505, 3,FALSE)</f>
        <v>HRC</v>
      </c>
      <c r="D391">
        <f>IFERROR(VLOOKUP($A391,'2024 YTD'!$A$3:$M$252,COLUMN('2024 YTD'!K$3),FALSE),0)</f>
        <v>0</v>
      </c>
      <c r="E391">
        <f>IFERROR(VLOOKUP($A391,'2024 YTD'!$A$3:$Y$252,COLUMN('2024 YTD'!W$3),FALSE),0)</f>
        <v>0</v>
      </c>
      <c r="F391">
        <f>SUM(Table4[[#This Row],[billable]:[non-billable]])</f>
        <v>0</v>
      </c>
    </row>
    <row r="392" spans="1:6" hidden="1" x14ac:dyDescent="0.3">
      <c r="A392" s="2" t="s">
        <v>440</v>
      </c>
      <c r="B392" s="2" t="str">
        <f>VLOOKUP($A392,'Additional data'!$A$5:$C$505, 2,FALSE)</f>
        <v>Associate Director</v>
      </c>
      <c r="C392" s="2" t="str">
        <f>VLOOKUP($A392,'Additional data'!$A$5:$C$505, 3,FALSE)</f>
        <v>LRC</v>
      </c>
      <c r="D392">
        <f>IFERROR(VLOOKUP($A392,'2024 YTD'!$A$3:$M$252,COLUMN('2024 YTD'!K$3),FALSE),0)</f>
        <v>0</v>
      </c>
      <c r="E392">
        <f>IFERROR(VLOOKUP($A392,'2024 YTD'!$A$3:$Y$252,COLUMN('2024 YTD'!W$3),FALSE),0)</f>
        <v>0</v>
      </c>
      <c r="F392">
        <f>SUM(Table4[[#This Row],[billable]:[non-billable]])</f>
        <v>0</v>
      </c>
    </row>
    <row r="393" spans="1:6" hidden="1" x14ac:dyDescent="0.3">
      <c r="A393" s="2" t="s">
        <v>441</v>
      </c>
      <c r="B393" s="2" t="str">
        <f>VLOOKUP($A393,'Additional data'!$A$5:$C$505, 2,FALSE)</f>
        <v>Manager</v>
      </c>
      <c r="C393" s="2" t="str">
        <f>VLOOKUP($A393,'Additional data'!$A$5:$C$505, 3,FALSE)</f>
        <v>HRC</v>
      </c>
      <c r="D393">
        <f>IFERROR(VLOOKUP($A393,'2024 YTD'!$A$3:$M$252,COLUMN('2024 YTD'!K$3),FALSE),0)</f>
        <v>0</v>
      </c>
      <c r="E393">
        <f>IFERROR(VLOOKUP($A393,'2024 YTD'!$A$3:$Y$252,COLUMN('2024 YTD'!W$3),FALSE),0)</f>
        <v>0</v>
      </c>
      <c r="F393">
        <f>SUM(Table4[[#This Row],[billable]:[non-billable]])</f>
        <v>0</v>
      </c>
    </row>
    <row r="394" spans="1:6" x14ac:dyDescent="0.3">
      <c r="A394" s="2" t="s">
        <v>442</v>
      </c>
      <c r="B394" s="2" t="str">
        <f>VLOOKUP($A394,'Additional data'!$A$5:$C$505, 2,FALSE)</f>
        <v>Consultant</v>
      </c>
      <c r="C394" s="2" t="str">
        <f>VLOOKUP($A394,'Additional data'!$A$5:$C$505, 3,FALSE)</f>
        <v>FAD</v>
      </c>
      <c r="D394">
        <f>IFERROR(VLOOKUP($A394,'2024 YTD'!$A$3:$M$252,COLUMN('2024 YTD'!K$3),FALSE),0)</f>
        <v>0</v>
      </c>
      <c r="E394">
        <f>IFERROR(VLOOKUP($A394,'2024 YTD'!$A$3:$Y$252,COLUMN('2024 YTD'!W$3),FALSE),0)</f>
        <v>0</v>
      </c>
      <c r="F394">
        <f>SUM(Table4[[#This Row],[billable]:[non-billable]])</f>
        <v>0</v>
      </c>
    </row>
    <row r="395" spans="1:6" hidden="1" x14ac:dyDescent="0.3">
      <c r="A395" s="2" t="s">
        <v>443</v>
      </c>
      <c r="B395" s="2" t="str">
        <f>VLOOKUP($A395,'Additional data'!$A$5:$C$505, 2,FALSE)</f>
        <v>Manager</v>
      </c>
      <c r="C395" s="2" t="str">
        <f>VLOOKUP($A395,'Additional data'!$A$5:$C$505, 3,FALSE)</f>
        <v>HLS</v>
      </c>
      <c r="D395">
        <f>IFERROR(VLOOKUP($A395,'2024 YTD'!$A$3:$M$252,COLUMN('2024 YTD'!K$3),FALSE),0)</f>
        <v>31.3</v>
      </c>
      <c r="E395">
        <f>IFERROR(VLOOKUP($A395,'2024 YTD'!$A$3:$Y$252,COLUMN('2024 YTD'!W$3),FALSE),0)</f>
        <v>12.6</v>
      </c>
      <c r="F395">
        <f>SUM(Table4[[#This Row],[billable]:[non-billable]])</f>
        <v>43.9</v>
      </c>
    </row>
    <row r="396" spans="1:6" hidden="1" x14ac:dyDescent="0.3">
      <c r="A396" s="2" t="s">
        <v>444</v>
      </c>
      <c r="B396" s="2" t="str">
        <f>VLOOKUP($A396,'Additional data'!$A$5:$C$505, 2,FALSE)</f>
        <v>Specialist</v>
      </c>
      <c r="C396" s="2" t="str">
        <f>VLOOKUP($A396,'Additional data'!$A$5:$C$505, 3,FALSE)</f>
        <v>TEC</v>
      </c>
      <c r="D396">
        <f>IFERROR(VLOOKUP($A396,'2024 YTD'!$A$3:$M$252,COLUMN('2024 YTD'!K$3),FALSE),0)</f>
        <v>0</v>
      </c>
      <c r="E396">
        <f>IFERROR(VLOOKUP($A396,'2024 YTD'!$A$3:$Y$252,COLUMN('2024 YTD'!W$3),FALSE),0)</f>
        <v>0</v>
      </c>
      <c r="F396">
        <f>SUM(Table4[[#This Row],[billable]:[non-billable]])</f>
        <v>0</v>
      </c>
    </row>
    <row r="397" spans="1:6" hidden="1" x14ac:dyDescent="0.3">
      <c r="A397" s="2" t="s">
        <v>445</v>
      </c>
      <c r="B397" s="2" t="str">
        <f>VLOOKUP($A397,'Additional data'!$A$5:$C$505, 2,FALSE)</f>
        <v>Executive</v>
      </c>
      <c r="C397" s="2" t="str">
        <f>VLOOKUP($A397,'Additional data'!$A$5:$C$505, 3,FALSE)</f>
        <v>MSC</v>
      </c>
      <c r="D397">
        <f>IFERROR(VLOOKUP($A397,'2024 YTD'!$A$3:$M$252,COLUMN('2024 YTD'!K$3),FALSE),0)</f>
        <v>0</v>
      </c>
      <c r="E397">
        <f>IFERROR(VLOOKUP($A397,'2024 YTD'!$A$3:$Y$252,COLUMN('2024 YTD'!W$3),FALSE),0)</f>
        <v>0</v>
      </c>
      <c r="F397">
        <f>SUM(Table4[[#This Row],[billable]:[non-billable]])</f>
        <v>0</v>
      </c>
    </row>
    <row r="398" spans="1:6" hidden="1" x14ac:dyDescent="0.3">
      <c r="A398" s="2" t="s">
        <v>446</v>
      </c>
      <c r="B398" s="2" t="str">
        <f>VLOOKUP($A398,'Additional data'!$A$5:$C$505, 2,FALSE)</f>
        <v>Coordinator</v>
      </c>
      <c r="C398" s="2" t="str">
        <f>VLOOKUP($A398,'Additional data'!$A$5:$C$505, 3,FALSE)</f>
        <v>HRC</v>
      </c>
      <c r="D398">
        <f>IFERROR(VLOOKUP($A398,'2024 YTD'!$A$3:$M$252,COLUMN('2024 YTD'!K$3),FALSE),0)</f>
        <v>0</v>
      </c>
      <c r="E398">
        <f>IFERROR(VLOOKUP($A398,'2024 YTD'!$A$3:$Y$252,COLUMN('2024 YTD'!W$3),FALSE),0)</f>
        <v>0</v>
      </c>
      <c r="F398">
        <f>SUM(Table4[[#This Row],[billable]:[non-billable]])</f>
        <v>0</v>
      </c>
    </row>
    <row r="399" spans="1:6" hidden="1" x14ac:dyDescent="0.3">
      <c r="A399" s="2" t="s">
        <v>447</v>
      </c>
      <c r="B399" s="2" t="str">
        <f>VLOOKUP($A399,'Additional data'!$A$5:$C$505, 2,FALSE)</f>
        <v>Director</v>
      </c>
      <c r="C399" s="2" t="str">
        <f>VLOOKUP($A399,'Additional data'!$A$5:$C$505, 3,FALSE)</f>
        <v>FAD</v>
      </c>
      <c r="D399">
        <f>IFERROR(VLOOKUP($A399,'2024 YTD'!$A$3:$M$252,COLUMN('2024 YTD'!K$3),FALSE),0)</f>
        <v>0</v>
      </c>
      <c r="E399">
        <f>IFERROR(VLOOKUP($A399,'2024 YTD'!$A$3:$Y$252,COLUMN('2024 YTD'!W$3),FALSE),0)</f>
        <v>0</v>
      </c>
      <c r="F399">
        <f>SUM(Table4[[#This Row],[billable]:[non-billable]])</f>
        <v>0</v>
      </c>
    </row>
    <row r="400" spans="1:6" hidden="1" x14ac:dyDescent="0.3">
      <c r="A400" s="2" t="s">
        <v>448</v>
      </c>
      <c r="B400" s="2" t="str">
        <f>VLOOKUP($A400,'Additional data'!$A$5:$C$505, 2,FALSE)</f>
        <v>Team Lead</v>
      </c>
      <c r="C400" s="2" t="str">
        <f>VLOOKUP($A400,'Additional data'!$A$5:$C$505, 3,FALSE)</f>
        <v>MSC</v>
      </c>
      <c r="D400">
        <f>IFERROR(VLOOKUP($A400,'2024 YTD'!$A$3:$M$252,COLUMN('2024 YTD'!K$3),FALSE),0)</f>
        <v>0</v>
      </c>
      <c r="E400">
        <f>IFERROR(VLOOKUP($A400,'2024 YTD'!$A$3:$Y$252,COLUMN('2024 YTD'!W$3),FALSE),0)</f>
        <v>0</v>
      </c>
      <c r="F400">
        <f>SUM(Table4[[#This Row],[billable]:[non-billable]])</f>
        <v>0</v>
      </c>
    </row>
    <row r="401" spans="1:6" hidden="1" x14ac:dyDescent="0.3">
      <c r="A401" s="2" t="s">
        <v>449</v>
      </c>
      <c r="B401" s="2" t="str">
        <f>VLOOKUP($A401,'Additional data'!$A$5:$C$505, 2,FALSE)</f>
        <v>Manager</v>
      </c>
      <c r="C401" s="2" t="str">
        <f>VLOOKUP($A401,'Additional data'!$A$5:$C$505, 3,FALSE)</f>
        <v>LRC</v>
      </c>
      <c r="D401">
        <f>IFERROR(VLOOKUP($A401,'2024 YTD'!$A$3:$M$252,COLUMN('2024 YTD'!K$3),FALSE),0)</f>
        <v>0</v>
      </c>
      <c r="E401">
        <f>IFERROR(VLOOKUP($A401,'2024 YTD'!$A$3:$Y$252,COLUMN('2024 YTD'!W$3),FALSE),0)</f>
        <v>0</v>
      </c>
      <c r="F401">
        <f>SUM(Table4[[#This Row],[billable]:[non-billable]])</f>
        <v>0</v>
      </c>
    </row>
    <row r="402" spans="1:6" hidden="1" x14ac:dyDescent="0.3">
      <c r="A402" s="2" t="s">
        <v>450</v>
      </c>
      <c r="B402" s="2" t="str">
        <f>VLOOKUP($A402,'Additional data'!$A$5:$C$505, 2,FALSE)</f>
        <v>Associate Specialist</v>
      </c>
      <c r="C402" s="2" t="str">
        <f>VLOOKUP($A402,'Additional data'!$A$5:$C$505, 3,FALSE)</f>
        <v>ESC</v>
      </c>
      <c r="D402">
        <f>IFERROR(VLOOKUP($A402,'2024 YTD'!$A$3:$M$252,COLUMN('2024 YTD'!K$3),FALSE),0)</f>
        <v>0</v>
      </c>
      <c r="E402">
        <f>IFERROR(VLOOKUP($A402,'2024 YTD'!$A$3:$Y$252,COLUMN('2024 YTD'!W$3),FALSE),0)</f>
        <v>0</v>
      </c>
      <c r="F402">
        <f>SUM(Table4[[#This Row],[billable]:[non-billable]])</f>
        <v>0</v>
      </c>
    </row>
    <row r="403" spans="1:6" x14ac:dyDescent="0.3">
      <c r="A403" s="2" t="s">
        <v>451</v>
      </c>
      <c r="B403" s="2" t="str">
        <f>VLOOKUP($A403,'Additional data'!$A$5:$C$505, 2,FALSE)</f>
        <v>Consultant</v>
      </c>
      <c r="C403" s="2" t="str">
        <f>VLOOKUP($A403,'Additional data'!$A$5:$C$505, 3,FALSE)</f>
        <v>ESC</v>
      </c>
      <c r="D403">
        <f>IFERROR(VLOOKUP($A403,'2024 YTD'!$A$3:$M$252,COLUMN('2024 YTD'!K$3),FALSE),0)</f>
        <v>72.599999999999994</v>
      </c>
      <c r="E403">
        <f>IFERROR(VLOOKUP($A403,'2024 YTD'!$A$3:$Y$252,COLUMN('2024 YTD'!W$3),FALSE),0)</f>
        <v>2.2999999999999998</v>
      </c>
      <c r="F403">
        <f>SUM(Table4[[#This Row],[billable]:[non-billable]])</f>
        <v>74.899999999999991</v>
      </c>
    </row>
    <row r="404" spans="1:6" hidden="1" x14ac:dyDescent="0.3">
      <c r="A404" s="2" t="s">
        <v>452</v>
      </c>
      <c r="B404" s="2" t="str">
        <f>VLOOKUP($A404,'Additional data'!$A$5:$C$505, 2,FALSE)</f>
        <v>Advisor</v>
      </c>
      <c r="C404" s="2" t="str">
        <f>VLOOKUP($A404,'Additional data'!$A$5:$C$505, 3,FALSE)</f>
        <v>SOC</v>
      </c>
      <c r="D404">
        <f>IFERROR(VLOOKUP($A404,'2024 YTD'!$A$3:$M$252,COLUMN('2024 YTD'!K$3),FALSE),0)</f>
        <v>0</v>
      </c>
      <c r="E404">
        <f>IFERROR(VLOOKUP($A404,'2024 YTD'!$A$3:$Y$252,COLUMN('2024 YTD'!W$3),FALSE),0)</f>
        <v>0</v>
      </c>
      <c r="F404">
        <f>SUM(Table4[[#This Row],[billable]:[non-billable]])</f>
        <v>0</v>
      </c>
    </row>
    <row r="405" spans="1:6" hidden="1" x14ac:dyDescent="0.3">
      <c r="A405" s="2" t="s">
        <v>453</v>
      </c>
      <c r="B405" s="2" t="str">
        <f>VLOOKUP($A405,'Additional data'!$A$5:$C$505, 2,FALSE)</f>
        <v>Coordinator</v>
      </c>
      <c r="C405" s="2" t="str">
        <f>VLOOKUP($A405,'Additional data'!$A$5:$C$505, 3,FALSE)</f>
        <v>LRC</v>
      </c>
      <c r="D405">
        <f>IFERROR(VLOOKUP($A405,'2024 YTD'!$A$3:$M$252,COLUMN('2024 YTD'!K$3),FALSE),0)</f>
        <v>0</v>
      </c>
      <c r="E405">
        <f>IFERROR(VLOOKUP($A405,'2024 YTD'!$A$3:$Y$252,COLUMN('2024 YTD'!W$3),FALSE),0)</f>
        <v>0</v>
      </c>
      <c r="F405">
        <f>SUM(Table4[[#This Row],[billable]:[non-billable]])</f>
        <v>0</v>
      </c>
    </row>
    <row r="406" spans="1:6" hidden="1" x14ac:dyDescent="0.3">
      <c r="A406" s="2" t="s">
        <v>454</v>
      </c>
      <c r="B406" s="2" t="str">
        <f>VLOOKUP($A406,'Additional data'!$A$5:$C$505, 2,FALSE)</f>
        <v>Associate Director</v>
      </c>
      <c r="C406" s="2" t="str">
        <f>VLOOKUP($A406,'Additional data'!$A$5:$C$505, 3,FALSE)</f>
        <v>HLS</v>
      </c>
      <c r="D406">
        <f>IFERROR(VLOOKUP($A406,'2024 YTD'!$A$3:$M$252,COLUMN('2024 YTD'!K$3),FALSE),0)</f>
        <v>136.30000000000001</v>
      </c>
      <c r="E406">
        <f>IFERROR(VLOOKUP($A406,'2024 YTD'!$A$3:$Y$252,COLUMN('2024 YTD'!W$3),FALSE),0)</f>
        <v>55</v>
      </c>
      <c r="F406">
        <f>SUM(Table4[[#This Row],[billable]:[non-billable]])</f>
        <v>191.3</v>
      </c>
    </row>
    <row r="407" spans="1:6" hidden="1" x14ac:dyDescent="0.3">
      <c r="A407" s="2" t="s">
        <v>455</v>
      </c>
      <c r="B407" s="2" t="str">
        <f>VLOOKUP($A407,'Additional data'!$A$5:$C$505, 2,FALSE)</f>
        <v>Senior Manager</v>
      </c>
      <c r="C407" s="2" t="str">
        <f>VLOOKUP($A407,'Additional data'!$A$5:$C$505, 3,FALSE)</f>
        <v>HRC</v>
      </c>
      <c r="D407">
        <f>IFERROR(VLOOKUP($A407,'2024 YTD'!$A$3:$M$252,COLUMN('2024 YTD'!K$3),FALSE),0)</f>
        <v>0</v>
      </c>
      <c r="E407">
        <f>IFERROR(VLOOKUP($A407,'2024 YTD'!$A$3:$Y$252,COLUMN('2024 YTD'!W$3),FALSE),0)</f>
        <v>0</v>
      </c>
      <c r="F407">
        <f>SUM(Table4[[#This Row],[billable]:[non-billable]])</f>
        <v>0</v>
      </c>
    </row>
    <row r="408" spans="1:6" hidden="1" x14ac:dyDescent="0.3">
      <c r="A408" s="2" t="s">
        <v>456</v>
      </c>
      <c r="B408" s="2" t="str">
        <f>VLOOKUP($A408,'Additional data'!$A$5:$C$505, 2,FALSE)</f>
        <v>Director</v>
      </c>
      <c r="C408" s="2" t="str">
        <f>VLOOKUP($A408,'Additional data'!$A$5:$C$505, 3,FALSE)</f>
        <v>TEC</v>
      </c>
      <c r="D408">
        <f>IFERROR(VLOOKUP($A408,'2024 YTD'!$A$3:$M$252,COLUMN('2024 YTD'!K$3),FALSE),0)</f>
        <v>13.4</v>
      </c>
      <c r="E408">
        <f>IFERROR(VLOOKUP($A408,'2024 YTD'!$A$3:$Y$252,COLUMN('2024 YTD'!W$3),FALSE),0)</f>
        <v>123.9</v>
      </c>
      <c r="F408">
        <f>SUM(Table4[[#This Row],[billable]:[non-billable]])</f>
        <v>137.30000000000001</v>
      </c>
    </row>
    <row r="409" spans="1:6" hidden="1" x14ac:dyDescent="0.3">
      <c r="A409" s="2" t="s">
        <v>457</v>
      </c>
      <c r="B409" s="2" t="str">
        <f>VLOOKUP($A409,'Additional data'!$A$5:$C$505, 2,FALSE)</f>
        <v>Project Manager</v>
      </c>
      <c r="C409" s="2" t="str">
        <f>VLOOKUP($A409,'Additional data'!$A$5:$C$505, 3,FALSE)</f>
        <v>FAD</v>
      </c>
      <c r="D409">
        <f>IFERROR(VLOOKUP($A409,'2024 YTD'!$A$3:$M$252,COLUMN('2024 YTD'!K$3),FALSE),0)</f>
        <v>0</v>
      </c>
      <c r="E409">
        <f>IFERROR(VLOOKUP($A409,'2024 YTD'!$A$3:$Y$252,COLUMN('2024 YTD'!W$3),FALSE),0)</f>
        <v>0</v>
      </c>
      <c r="F409">
        <f>SUM(Table4[[#This Row],[billable]:[non-billable]])</f>
        <v>0</v>
      </c>
    </row>
    <row r="410" spans="1:6" hidden="1" x14ac:dyDescent="0.3">
      <c r="A410" s="2" t="s">
        <v>458</v>
      </c>
      <c r="B410" s="2" t="str">
        <f>VLOOKUP($A410,'Additional data'!$A$5:$C$505, 2,FALSE)</f>
        <v>Team Lead</v>
      </c>
      <c r="C410" s="2" t="str">
        <f>VLOOKUP($A410,'Additional data'!$A$5:$C$505, 3,FALSE)</f>
        <v>ESC</v>
      </c>
      <c r="D410">
        <f>IFERROR(VLOOKUP($A410,'2024 YTD'!$A$3:$M$252,COLUMN('2024 YTD'!K$3),FALSE),0)</f>
        <v>0</v>
      </c>
      <c r="E410">
        <f>IFERROR(VLOOKUP($A410,'2024 YTD'!$A$3:$Y$252,COLUMN('2024 YTD'!W$3),FALSE),0)</f>
        <v>0</v>
      </c>
      <c r="F410">
        <f>SUM(Table4[[#This Row],[billable]:[non-billable]])</f>
        <v>0</v>
      </c>
    </row>
    <row r="411" spans="1:6" hidden="1" x14ac:dyDescent="0.3">
      <c r="A411" s="2" t="s">
        <v>459</v>
      </c>
      <c r="B411" s="2" t="str">
        <f>VLOOKUP($A411,'Additional data'!$A$5:$C$505, 2,FALSE)</f>
        <v>Manager</v>
      </c>
      <c r="C411" s="2" t="str">
        <f>VLOOKUP($A411,'Additional data'!$A$5:$C$505, 3,FALSE)</f>
        <v>ESC</v>
      </c>
      <c r="D411">
        <f>IFERROR(VLOOKUP($A411,'2024 YTD'!$A$3:$M$252,COLUMN('2024 YTD'!K$3),FALSE),0)</f>
        <v>0</v>
      </c>
      <c r="E411">
        <f>IFERROR(VLOOKUP($A411,'2024 YTD'!$A$3:$Y$252,COLUMN('2024 YTD'!W$3),FALSE),0)</f>
        <v>0</v>
      </c>
      <c r="F411">
        <f>SUM(Table4[[#This Row],[billable]:[non-billable]])</f>
        <v>0</v>
      </c>
    </row>
    <row r="412" spans="1:6" hidden="1" x14ac:dyDescent="0.3">
      <c r="A412" s="2" t="s">
        <v>460</v>
      </c>
      <c r="B412" s="2" t="str">
        <f>VLOOKUP($A412,'Additional data'!$A$5:$C$505, 2,FALSE)</f>
        <v>Team Lead</v>
      </c>
      <c r="C412" s="2" t="str">
        <f>VLOOKUP($A412,'Additional data'!$A$5:$C$505, 3,FALSE)</f>
        <v>SCL</v>
      </c>
      <c r="D412">
        <f>IFERROR(VLOOKUP($A412,'2024 YTD'!$A$3:$M$252,COLUMN('2024 YTD'!K$3),FALSE),0)</f>
        <v>0</v>
      </c>
      <c r="E412">
        <f>IFERROR(VLOOKUP($A412,'2024 YTD'!$A$3:$Y$252,COLUMN('2024 YTD'!W$3),FALSE),0)</f>
        <v>0</v>
      </c>
      <c r="F412">
        <f>SUM(Table4[[#This Row],[billable]:[non-billable]])</f>
        <v>0</v>
      </c>
    </row>
    <row r="413" spans="1:6" hidden="1" x14ac:dyDescent="0.3">
      <c r="A413" s="2" t="s">
        <v>461</v>
      </c>
      <c r="B413" s="2" t="str">
        <f>VLOOKUP($A413,'Additional data'!$A$5:$C$505, 2,FALSE)</f>
        <v>Director</v>
      </c>
      <c r="C413" s="2" t="str">
        <f>VLOOKUP($A413,'Additional data'!$A$5:$C$505, 3,FALSE)</f>
        <v>TEC</v>
      </c>
      <c r="D413">
        <f>IFERROR(VLOOKUP($A413,'2024 YTD'!$A$3:$M$252,COLUMN('2024 YTD'!K$3),FALSE),0)</f>
        <v>0</v>
      </c>
      <c r="E413">
        <f>IFERROR(VLOOKUP($A413,'2024 YTD'!$A$3:$Y$252,COLUMN('2024 YTD'!W$3),FALSE),0)</f>
        <v>0</v>
      </c>
      <c r="F413">
        <f>SUM(Table4[[#This Row],[billable]:[non-billable]])</f>
        <v>0</v>
      </c>
    </row>
    <row r="414" spans="1:6" hidden="1" x14ac:dyDescent="0.3">
      <c r="A414" s="2" t="s">
        <v>462</v>
      </c>
      <c r="B414" s="2" t="str">
        <f>VLOOKUP($A414,'Additional data'!$A$5:$C$505, 2,FALSE)</f>
        <v>Team Lead</v>
      </c>
      <c r="C414" s="2" t="str">
        <f>VLOOKUP($A414,'Additional data'!$A$5:$C$505, 3,FALSE)</f>
        <v>MSC</v>
      </c>
      <c r="D414">
        <f>IFERROR(VLOOKUP($A414,'2024 YTD'!$A$3:$M$252,COLUMN('2024 YTD'!K$3),FALSE),0)</f>
        <v>0</v>
      </c>
      <c r="E414">
        <f>IFERROR(VLOOKUP($A414,'2024 YTD'!$A$3:$Y$252,COLUMN('2024 YTD'!W$3),FALSE),0)</f>
        <v>0</v>
      </c>
      <c r="F414">
        <f>SUM(Table4[[#This Row],[billable]:[non-billable]])</f>
        <v>0</v>
      </c>
    </row>
    <row r="415" spans="1:6" hidden="1" x14ac:dyDescent="0.3">
      <c r="A415" s="2" t="s">
        <v>463</v>
      </c>
      <c r="B415" s="2" t="str">
        <f>VLOOKUP($A415,'Additional data'!$A$5:$C$505, 2,FALSE)</f>
        <v>Team Lead</v>
      </c>
      <c r="C415" s="2" t="str">
        <f>VLOOKUP($A415,'Additional data'!$A$5:$C$505, 3,FALSE)</f>
        <v>SCL</v>
      </c>
      <c r="D415">
        <f>IFERROR(VLOOKUP($A415,'2024 YTD'!$A$3:$M$252,COLUMN('2024 YTD'!K$3),FALSE),0)</f>
        <v>0</v>
      </c>
      <c r="E415">
        <f>IFERROR(VLOOKUP($A415,'2024 YTD'!$A$3:$Y$252,COLUMN('2024 YTD'!W$3),FALSE),0)</f>
        <v>0</v>
      </c>
      <c r="F415">
        <f>SUM(Table4[[#This Row],[billable]:[non-billable]])</f>
        <v>0</v>
      </c>
    </row>
    <row r="416" spans="1:6" hidden="1" x14ac:dyDescent="0.3">
      <c r="A416" s="2" t="s">
        <v>464</v>
      </c>
      <c r="B416" s="2" t="str">
        <f>VLOOKUP($A416,'Additional data'!$A$5:$C$505, 2,FALSE)</f>
        <v>Advisor</v>
      </c>
      <c r="C416" s="2" t="str">
        <f>VLOOKUP($A416,'Additional data'!$A$5:$C$505, 3,FALSE)</f>
        <v>HLS</v>
      </c>
      <c r="D416">
        <f>IFERROR(VLOOKUP($A416,'2024 YTD'!$A$3:$M$252,COLUMN('2024 YTD'!K$3),FALSE),0)</f>
        <v>0</v>
      </c>
      <c r="E416">
        <f>IFERROR(VLOOKUP($A416,'2024 YTD'!$A$3:$Y$252,COLUMN('2024 YTD'!W$3),FALSE),0)</f>
        <v>0</v>
      </c>
      <c r="F416">
        <f>SUM(Table4[[#This Row],[billable]:[non-billable]])</f>
        <v>0</v>
      </c>
    </row>
    <row r="417" spans="1:6" hidden="1" x14ac:dyDescent="0.3">
      <c r="A417" s="2" t="s">
        <v>465</v>
      </c>
      <c r="B417" s="2" t="str">
        <f>VLOOKUP($A417,'Additional data'!$A$5:$C$505, 2,FALSE)</f>
        <v>Analyst</v>
      </c>
      <c r="C417" s="2" t="str">
        <f>VLOOKUP($A417,'Additional data'!$A$5:$C$505, 3,FALSE)</f>
        <v>SOC</v>
      </c>
      <c r="D417">
        <f>IFERROR(VLOOKUP($A417,'2024 YTD'!$A$3:$M$252,COLUMN('2024 YTD'!K$3),FALSE),0)</f>
        <v>0</v>
      </c>
      <c r="E417">
        <f>IFERROR(VLOOKUP($A417,'2024 YTD'!$A$3:$Y$252,COLUMN('2024 YTD'!W$3),FALSE),0)</f>
        <v>0</v>
      </c>
      <c r="F417">
        <f>SUM(Table4[[#This Row],[billable]:[non-billable]])</f>
        <v>0</v>
      </c>
    </row>
    <row r="418" spans="1:6" hidden="1" x14ac:dyDescent="0.3">
      <c r="A418" s="2" t="s">
        <v>466</v>
      </c>
      <c r="B418" s="2" t="str">
        <f>VLOOKUP($A418,'Additional data'!$A$5:$C$505, 2,FALSE)</f>
        <v>Associate Specialist</v>
      </c>
      <c r="C418" s="2" t="str">
        <f>VLOOKUP($A418,'Additional data'!$A$5:$C$505, 3,FALSE)</f>
        <v>MSC</v>
      </c>
      <c r="D418">
        <f>IFERROR(VLOOKUP($A418,'2024 YTD'!$A$3:$M$252,COLUMN('2024 YTD'!K$3),FALSE),0)</f>
        <v>0</v>
      </c>
      <c r="E418">
        <f>IFERROR(VLOOKUP($A418,'2024 YTD'!$A$3:$Y$252,COLUMN('2024 YTD'!W$3),FALSE),0)</f>
        <v>0</v>
      </c>
      <c r="F418">
        <f>SUM(Table4[[#This Row],[billable]:[non-billable]])</f>
        <v>0</v>
      </c>
    </row>
    <row r="419" spans="1:6" hidden="1" x14ac:dyDescent="0.3">
      <c r="A419" s="2" t="s">
        <v>467</v>
      </c>
      <c r="B419" s="2" t="str">
        <f>VLOOKUP($A419,'Additional data'!$A$5:$C$505, 2,FALSE)</f>
        <v>Senior Analyst</v>
      </c>
      <c r="C419" s="2" t="str">
        <f>VLOOKUP($A419,'Additional data'!$A$5:$C$505, 3,FALSE)</f>
        <v>FAD</v>
      </c>
      <c r="D419">
        <f>IFERROR(VLOOKUP($A419,'2024 YTD'!$A$3:$M$252,COLUMN('2024 YTD'!K$3),FALSE),0)</f>
        <v>0</v>
      </c>
      <c r="E419">
        <f>IFERROR(VLOOKUP($A419,'2024 YTD'!$A$3:$Y$252,COLUMN('2024 YTD'!W$3),FALSE),0)</f>
        <v>0</v>
      </c>
      <c r="F419">
        <f>SUM(Table4[[#This Row],[billable]:[non-billable]])</f>
        <v>0</v>
      </c>
    </row>
    <row r="420" spans="1:6" hidden="1" x14ac:dyDescent="0.3">
      <c r="A420" s="2" t="s">
        <v>468</v>
      </c>
      <c r="B420" s="2" t="str">
        <f>VLOOKUP($A420,'Additional data'!$A$5:$C$505, 2,FALSE)</f>
        <v>Analyst</v>
      </c>
      <c r="C420" s="2" t="str">
        <f>VLOOKUP($A420,'Additional data'!$A$5:$C$505, 3,FALSE)</f>
        <v>HLS</v>
      </c>
      <c r="D420">
        <f>IFERROR(VLOOKUP($A420,'2024 YTD'!$A$3:$M$252,COLUMN('2024 YTD'!K$3),FALSE),0)</f>
        <v>216.7</v>
      </c>
      <c r="E420">
        <f>IFERROR(VLOOKUP($A420,'2024 YTD'!$A$3:$Y$252,COLUMN('2024 YTD'!W$3),FALSE),0)</f>
        <v>49.2</v>
      </c>
      <c r="F420">
        <f>SUM(Table4[[#This Row],[billable]:[non-billable]])</f>
        <v>265.89999999999998</v>
      </c>
    </row>
    <row r="421" spans="1:6" hidden="1" x14ac:dyDescent="0.3">
      <c r="A421" s="2" t="s">
        <v>469</v>
      </c>
      <c r="B421" s="2" t="str">
        <f>VLOOKUP($A421,'Additional data'!$A$5:$C$505, 2,FALSE)</f>
        <v>Executive</v>
      </c>
      <c r="C421" s="2" t="str">
        <f>VLOOKUP($A421,'Additional data'!$A$5:$C$505, 3,FALSE)</f>
        <v>SCL</v>
      </c>
      <c r="D421">
        <f>IFERROR(VLOOKUP($A421,'2024 YTD'!$A$3:$M$252,COLUMN('2024 YTD'!K$3),FALSE),0)</f>
        <v>0</v>
      </c>
      <c r="E421">
        <f>IFERROR(VLOOKUP($A421,'2024 YTD'!$A$3:$Y$252,COLUMN('2024 YTD'!W$3),FALSE),0)</f>
        <v>0</v>
      </c>
      <c r="F421">
        <f>SUM(Table4[[#This Row],[billable]:[non-billable]])</f>
        <v>0</v>
      </c>
    </row>
    <row r="422" spans="1:6" hidden="1" x14ac:dyDescent="0.3">
      <c r="A422" s="2" t="s">
        <v>470</v>
      </c>
      <c r="B422" s="2" t="str">
        <f>VLOOKUP($A422,'Additional data'!$A$5:$C$505, 2,FALSE)</f>
        <v>Team Lead</v>
      </c>
      <c r="C422" s="2" t="str">
        <f>VLOOKUP($A422,'Additional data'!$A$5:$C$505, 3,FALSE)</f>
        <v>HRC</v>
      </c>
      <c r="D422">
        <f>IFERROR(VLOOKUP($A422,'2024 YTD'!$A$3:$M$252,COLUMN('2024 YTD'!K$3),FALSE),0)</f>
        <v>0</v>
      </c>
      <c r="E422">
        <f>IFERROR(VLOOKUP($A422,'2024 YTD'!$A$3:$Y$252,COLUMN('2024 YTD'!W$3),FALSE),0)</f>
        <v>0</v>
      </c>
      <c r="F422">
        <f>SUM(Table4[[#This Row],[billable]:[non-billable]])</f>
        <v>0</v>
      </c>
    </row>
    <row r="423" spans="1:6" hidden="1" x14ac:dyDescent="0.3">
      <c r="A423" s="2" t="s">
        <v>471</v>
      </c>
      <c r="B423" s="2" t="str">
        <f>VLOOKUP($A423,'Additional data'!$A$5:$C$505, 2,FALSE)</f>
        <v>Analyst</v>
      </c>
      <c r="C423" s="2" t="str">
        <f>VLOOKUP($A423,'Additional data'!$A$5:$C$505, 3,FALSE)</f>
        <v>HLS</v>
      </c>
      <c r="D423">
        <f>IFERROR(VLOOKUP($A423,'2024 YTD'!$A$3:$M$252,COLUMN('2024 YTD'!K$3),FALSE),0)</f>
        <v>0</v>
      </c>
      <c r="E423">
        <f>IFERROR(VLOOKUP($A423,'2024 YTD'!$A$3:$Y$252,COLUMN('2024 YTD'!W$3),FALSE),0)</f>
        <v>0</v>
      </c>
      <c r="F423">
        <f>SUM(Table4[[#This Row],[billable]:[non-billable]])</f>
        <v>0</v>
      </c>
    </row>
    <row r="424" spans="1:6" hidden="1" x14ac:dyDescent="0.3">
      <c r="A424" s="2" t="s">
        <v>472</v>
      </c>
      <c r="B424" s="2" t="str">
        <f>VLOOKUP($A424,'Additional data'!$A$5:$C$505, 2,FALSE)</f>
        <v>Executive</v>
      </c>
      <c r="C424" s="2" t="str">
        <f>VLOOKUP($A424,'Additional data'!$A$5:$C$505, 3,FALSE)</f>
        <v>HRC</v>
      </c>
      <c r="D424">
        <f>IFERROR(VLOOKUP($A424,'2024 YTD'!$A$3:$M$252,COLUMN('2024 YTD'!K$3),FALSE),0)</f>
        <v>0</v>
      </c>
      <c r="E424">
        <f>IFERROR(VLOOKUP($A424,'2024 YTD'!$A$3:$Y$252,COLUMN('2024 YTD'!W$3),FALSE),0)</f>
        <v>0</v>
      </c>
      <c r="F424">
        <f>SUM(Table4[[#This Row],[billable]:[non-billable]])</f>
        <v>0</v>
      </c>
    </row>
    <row r="425" spans="1:6" hidden="1" x14ac:dyDescent="0.3">
      <c r="A425" s="2" t="s">
        <v>473</v>
      </c>
      <c r="B425" s="2" t="str">
        <f>VLOOKUP($A425,'Additional data'!$A$5:$C$505, 2,FALSE)</f>
        <v>Director</v>
      </c>
      <c r="C425" s="2" t="str">
        <f>VLOOKUP($A425,'Additional data'!$A$5:$C$505, 3,FALSE)</f>
        <v>TEC</v>
      </c>
      <c r="D425">
        <f>IFERROR(VLOOKUP($A425,'2024 YTD'!$A$3:$M$252,COLUMN('2024 YTD'!K$3),FALSE),0)</f>
        <v>0</v>
      </c>
      <c r="E425">
        <f>IFERROR(VLOOKUP($A425,'2024 YTD'!$A$3:$Y$252,COLUMN('2024 YTD'!W$3),FALSE),0)</f>
        <v>0</v>
      </c>
      <c r="F425">
        <f>SUM(Table4[[#This Row],[billable]:[non-billable]])</f>
        <v>0</v>
      </c>
    </row>
    <row r="426" spans="1:6" hidden="1" x14ac:dyDescent="0.3">
      <c r="A426" s="2" t="s">
        <v>474</v>
      </c>
      <c r="B426" s="2" t="str">
        <f>VLOOKUP($A426,'Additional data'!$A$5:$C$505, 2,FALSE)</f>
        <v>Director</v>
      </c>
      <c r="C426" s="2" t="str">
        <f>VLOOKUP($A426,'Additional data'!$A$5:$C$505, 3,FALSE)</f>
        <v>HLS</v>
      </c>
      <c r="D426">
        <f>IFERROR(VLOOKUP($A426,'2024 YTD'!$A$3:$M$252,COLUMN('2024 YTD'!K$3),FALSE),0)</f>
        <v>0</v>
      </c>
      <c r="E426">
        <f>IFERROR(VLOOKUP($A426,'2024 YTD'!$A$3:$Y$252,COLUMN('2024 YTD'!W$3),FALSE),0)</f>
        <v>0</v>
      </c>
      <c r="F426">
        <f>SUM(Table4[[#This Row],[billable]:[non-billable]])</f>
        <v>0</v>
      </c>
    </row>
    <row r="427" spans="1:6" hidden="1" x14ac:dyDescent="0.3">
      <c r="A427" s="2" t="s">
        <v>475</v>
      </c>
      <c r="B427" s="2" t="str">
        <f>VLOOKUP($A427,'Additional data'!$A$5:$C$505, 2,FALSE)</f>
        <v>Analyst</v>
      </c>
      <c r="C427" s="2" t="str">
        <f>VLOOKUP($A427,'Additional data'!$A$5:$C$505, 3,FALSE)</f>
        <v>MSC</v>
      </c>
      <c r="D427">
        <f>IFERROR(VLOOKUP($A427,'2024 YTD'!$A$3:$M$252,COLUMN('2024 YTD'!K$3),FALSE),0)</f>
        <v>0</v>
      </c>
      <c r="E427">
        <f>IFERROR(VLOOKUP($A427,'2024 YTD'!$A$3:$Y$252,COLUMN('2024 YTD'!W$3),FALSE),0)</f>
        <v>0</v>
      </c>
      <c r="F427">
        <f>SUM(Table4[[#This Row],[billable]:[non-billable]])</f>
        <v>0</v>
      </c>
    </row>
    <row r="428" spans="1:6" hidden="1" x14ac:dyDescent="0.3">
      <c r="A428" s="2" t="s">
        <v>476</v>
      </c>
      <c r="B428" s="2" t="str">
        <f>VLOOKUP($A428,'Additional data'!$A$5:$C$505, 2,FALSE)</f>
        <v>Associate Specialist</v>
      </c>
      <c r="C428" s="2" t="str">
        <f>VLOOKUP($A428,'Additional data'!$A$5:$C$505, 3,FALSE)</f>
        <v>HLS</v>
      </c>
      <c r="D428">
        <f>IFERROR(VLOOKUP($A428,'2024 YTD'!$A$3:$M$252,COLUMN('2024 YTD'!K$3),FALSE),0)</f>
        <v>0</v>
      </c>
      <c r="E428">
        <f>IFERROR(VLOOKUP($A428,'2024 YTD'!$A$3:$Y$252,COLUMN('2024 YTD'!W$3),FALSE),0)</f>
        <v>0</v>
      </c>
      <c r="F428">
        <f>SUM(Table4[[#This Row],[billable]:[non-billable]])</f>
        <v>0</v>
      </c>
    </row>
    <row r="429" spans="1:6" hidden="1" x14ac:dyDescent="0.3">
      <c r="A429" s="2" t="s">
        <v>477</v>
      </c>
      <c r="B429" s="2" t="str">
        <f>VLOOKUP($A429,'Additional data'!$A$5:$C$505, 2,FALSE)</f>
        <v>Coordinator</v>
      </c>
      <c r="C429" s="2" t="str">
        <f>VLOOKUP($A429,'Additional data'!$A$5:$C$505, 3,FALSE)</f>
        <v>LRC</v>
      </c>
      <c r="D429">
        <f>IFERROR(VLOOKUP($A429,'2024 YTD'!$A$3:$M$252,COLUMN('2024 YTD'!K$3),FALSE),0)</f>
        <v>77.099999999999994</v>
      </c>
      <c r="E429">
        <f>IFERROR(VLOOKUP($A429,'2024 YTD'!$A$3:$Y$252,COLUMN('2024 YTD'!W$3),FALSE),0)</f>
        <v>24.4</v>
      </c>
      <c r="F429">
        <f>SUM(Table4[[#This Row],[billable]:[non-billable]])</f>
        <v>101.5</v>
      </c>
    </row>
    <row r="430" spans="1:6" hidden="1" x14ac:dyDescent="0.3">
      <c r="A430" s="2" t="s">
        <v>478</v>
      </c>
      <c r="B430" s="2" t="str">
        <f>VLOOKUP($A430,'Additional data'!$A$5:$C$505, 2,FALSE)</f>
        <v>Associate Specialist</v>
      </c>
      <c r="C430" s="2" t="str">
        <f>VLOOKUP($A430,'Additional data'!$A$5:$C$505, 3,FALSE)</f>
        <v>MSC</v>
      </c>
      <c r="D430">
        <f>IFERROR(VLOOKUP($A430,'2024 YTD'!$A$3:$M$252,COLUMN('2024 YTD'!K$3),FALSE),0)</f>
        <v>0</v>
      </c>
      <c r="E430">
        <f>IFERROR(VLOOKUP($A430,'2024 YTD'!$A$3:$Y$252,COLUMN('2024 YTD'!W$3),FALSE),0)</f>
        <v>0</v>
      </c>
      <c r="F430">
        <f>SUM(Table4[[#This Row],[billable]:[non-billable]])</f>
        <v>0</v>
      </c>
    </row>
    <row r="431" spans="1:6" hidden="1" x14ac:dyDescent="0.3">
      <c r="A431" s="2" t="s">
        <v>479</v>
      </c>
      <c r="B431" s="2" t="str">
        <f>VLOOKUP($A431,'Additional data'!$A$5:$C$505, 2,FALSE)</f>
        <v>Manager</v>
      </c>
      <c r="C431" s="2" t="str">
        <f>VLOOKUP($A431,'Additional data'!$A$5:$C$505, 3,FALSE)</f>
        <v>FAD</v>
      </c>
      <c r="D431">
        <f>IFERROR(VLOOKUP($A431,'2024 YTD'!$A$3:$M$252,COLUMN('2024 YTD'!K$3),FALSE),0)</f>
        <v>0</v>
      </c>
      <c r="E431">
        <f>IFERROR(VLOOKUP($A431,'2024 YTD'!$A$3:$Y$252,COLUMN('2024 YTD'!W$3),FALSE),0)</f>
        <v>0</v>
      </c>
      <c r="F431">
        <f>SUM(Table4[[#This Row],[billable]:[non-billable]])</f>
        <v>0</v>
      </c>
    </row>
    <row r="432" spans="1:6" hidden="1" x14ac:dyDescent="0.3">
      <c r="A432" s="2" t="s">
        <v>480</v>
      </c>
      <c r="B432" s="2" t="str">
        <f>VLOOKUP($A432,'Additional data'!$A$5:$C$505, 2,FALSE)</f>
        <v>Coordinator</v>
      </c>
      <c r="C432" s="2" t="str">
        <f>VLOOKUP($A432,'Additional data'!$A$5:$C$505, 3,FALSE)</f>
        <v>SCL</v>
      </c>
      <c r="D432">
        <f>IFERROR(VLOOKUP($A432,'2024 YTD'!$A$3:$M$252,COLUMN('2024 YTD'!K$3),FALSE),0)</f>
        <v>0</v>
      </c>
      <c r="E432">
        <f>IFERROR(VLOOKUP($A432,'2024 YTD'!$A$3:$Y$252,COLUMN('2024 YTD'!W$3),FALSE),0)</f>
        <v>0</v>
      </c>
      <c r="F432">
        <f>SUM(Table4[[#This Row],[billable]:[non-billable]])</f>
        <v>0</v>
      </c>
    </row>
    <row r="433" spans="1:6" hidden="1" x14ac:dyDescent="0.3">
      <c r="A433" s="2" t="s">
        <v>481</v>
      </c>
      <c r="B433" s="2" t="str">
        <f>VLOOKUP($A433,'Additional data'!$A$5:$C$505, 2,FALSE)</f>
        <v>Director</v>
      </c>
      <c r="C433" s="2" t="str">
        <f>VLOOKUP($A433,'Additional data'!$A$5:$C$505, 3,FALSE)</f>
        <v>HRC</v>
      </c>
      <c r="D433">
        <f>IFERROR(VLOOKUP($A433,'2024 YTD'!$A$3:$M$252,COLUMN('2024 YTD'!K$3),FALSE),0)</f>
        <v>97.2</v>
      </c>
      <c r="E433">
        <f>IFERROR(VLOOKUP($A433,'2024 YTD'!$A$3:$Y$252,COLUMN('2024 YTD'!W$3),FALSE),0)</f>
        <v>1.8</v>
      </c>
      <c r="F433">
        <f>SUM(Table4[[#This Row],[billable]:[non-billable]])</f>
        <v>99</v>
      </c>
    </row>
    <row r="434" spans="1:6" x14ac:dyDescent="0.3">
      <c r="A434" s="2" t="s">
        <v>482</v>
      </c>
      <c r="B434" s="2" t="str">
        <f>VLOOKUP($A434,'Additional data'!$A$5:$C$505, 2,FALSE)</f>
        <v>Consultant</v>
      </c>
      <c r="C434" s="2" t="str">
        <f>VLOOKUP($A434,'Additional data'!$A$5:$C$505, 3,FALSE)</f>
        <v>LRC</v>
      </c>
      <c r="D434">
        <f>IFERROR(VLOOKUP($A434,'2024 YTD'!$A$3:$M$252,COLUMN('2024 YTD'!K$3),FALSE),0)</f>
        <v>0</v>
      </c>
      <c r="E434">
        <f>IFERROR(VLOOKUP($A434,'2024 YTD'!$A$3:$Y$252,COLUMN('2024 YTD'!W$3),FALSE),0)</f>
        <v>0</v>
      </c>
      <c r="F434">
        <f>SUM(Table4[[#This Row],[billable]:[non-billable]])</f>
        <v>0</v>
      </c>
    </row>
    <row r="435" spans="1:6" hidden="1" x14ac:dyDescent="0.3">
      <c r="A435" s="2" t="s">
        <v>483</v>
      </c>
      <c r="B435" s="2" t="str">
        <f>VLOOKUP($A435,'Additional data'!$A$5:$C$505, 2,FALSE)</f>
        <v>Team Lead</v>
      </c>
      <c r="C435" s="2" t="str">
        <f>VLOOKUP($A435,'Additional data'!$A$5:$C$505, 3,FALSE)</f>
        <v>TEC</v>
      </c>
      <c r="D435">
        <f>IFERROR(VLOOKUP($A435,'2024 YTD'!$A$3:$M$252,COLUMN('2024 YTD'!K$3),FALSE),0)</f>
        <v>0</v>
      </c>
      <c r="E435">
        <f>IFERROR(VLOOKUP($A435,'2024 YTD'!$A$3:$Y$252,COLUMN('2024 YTD'!W$3),FALSE),0)</f>
        <v>0</v>
      </c>
      <c r="F435">
        <f>SUM(Table4[[#This Row],[billable]:[non-billable]])</f>
        <v>0</v>
      </c>
    </row>
    <row r="436" spans="1:6" hidden="1" x14ac:dyDescent="0.3">
      <c r="A436" s="2" t="s">
        <v>484</v>
      </c>
      <c r="B436" s="2" t="str">
        <f>VLOOKUP($A436,'Additional data'!$A$5:$C$505, 2,FALSE)</f>
        <v>Associate Specialist</v>
      </c>
      <c r="C436" s="2" t="str">
        <f>VLOOKUP($A436,'Additional data'!$A$5:$C$505, 3,FALSE)</f>
        <v>TEC</v>
      </c>
      <c r="D436">
        <f>IFERROR(VLOOKUP($A436,'2024 YTD'!$A$3:$M$252,COLUMN('2024 YTD'!K$3),FALSE),0)</f>
        <v>58.1</v>
      </c>
      <c r="E436">
        <f>IFERROR(VLOOKUP($A436,'2024 YTD'!$A$3:$Y$252,COLUMN('2024 YTD'!W$3),FALSE),0)</f>
        <v>0</v>
      </c>
      <c r="F436">
        <f>SUM(Table4[[#This Row],[billable]:[non-billable]])</f>
        <v>58.1</v>
      </c>
    </row>
    <row r="437" spans="1:6" hidden="1" x14ac:dyDescent="0.3">
      <c r="A437" s="2" t="s">
        <v>485</v>
      </c>
      <c r="B437" s="2" t="str">
        <f>VLOOKUP($A437,'Additional data'!$A$5:$C$505, 2,FALSE)</f>
        <v>Manager</v>
      </c>
      <c r="C437" s="2" t="str">
        <f>VLOOKUP($A437,'Additional data'!$A$5:$C$505, 3,FALSE)</f>
        <v>MSC</v>
      </c>
      <c r="D437">
        <f>IFERROR(VLOOKUP($A437,'2024 YTD'!$A$3:$M$252,COLUMN('2024 YTD'!K$3),FALSE),0)</f>
        <v>101.7</v>
      </c>
      <c r="E437">
        <f>IFERROR(VLOOKUP($A437,'2024 YTD'!$A$3:$Y$252,COLUMN('2024 YTD'!W$3),FALSE),0)</f>
        <v>99.8</v>
      </c>
      <c r="F437">
        <f>SUM(Table4[[#This Row],[billable]:[non-billable]])</f>
        <v>201.5</v>
      </c>
    </row>
    <row r="438" spans="1:6" hidden="1" x14ac:dyDescent="0.3">
      <c r="A438" s="2" t="s">
        <v>486</v>
      </c>
      <c r="B438" s="2" t="str">
        <f>VLOOKUP($A438,'Additional data'!$A$5:$C$505, 2,FALSE)</f>
        <v>Advisor</v>
      </c>
      <c r="C438" s="2" t="str">
        <f>VLOOKUP($A438,'Additional data'!$A$5:$C$505, 3,FALSE)</f>
        <v>MSC</v>
      </c>
      <c r="D438">
        <f>IFERROR(VLOOKUP($A438,'2024 YTD'!$A$3:$M$252,COLUMN('2024 YTD'!K$3),FALSE),0)</f>
        <v>30.2</v>
      </c>
      <c r="E438">
        <f>IFERROR(VLOOKUP($A438,'2024 YTD'!$A$3:$Y$252,COLUMN('2024 YTD'!W$3),FALSE),0)</f>
        <v>25.9</v>
      </c>
      <c r="F438">
        <f>SUM(Table4[[#This Row],[billable]:[non-billable]])</f>
        <v>56.099999999999994</v>
      </c>
    </row>
    <row r="439" spans="1:6" hidden="1" x14ac:dyDescent="0.3">
      <c r="A439" s="2" t="s">
        <v>487</v>
      </c>
      <c r="B439" s="2" t="str">
        <f>VLOOKUP($A439,'Additional data'!$A$5:$C$505, 2,FALSE)</f>
        <v>Executive</v>
      </c>
      <c r="C439" s="2" t="str">
        <f>VLOOKUP($A439,'Additional data'!$A$5:$C$505, 3,FALSE)</f>
        <v>FAD</v>
      </c>
      <c r="D439">
        <f>IFERROR(VLOOKUP($A439,'2024 YTD'!$A$3:$M$252,COLUMN('2024 YTD'!K$3),FALSE),0)</f>
        <v>0</v>
      </c>
      <c r="E439">
        <f>IFERROR(VLOOKUP($A439,'2024 YTD'!$A$3:$Y$252,COLUMN('2024 YTD'!W$3),FALSE),0)</f>
        <v>0</v>
      </c>
      <c r="F439">
        <f>SUM(Table4[[#This Row],[billable]:[non-billable]])</f>
        <v>0</v>
      </c>
    </row>
    <row r="440" spans="1:6" x14ac:dyDescent="0.3">
      <c r="A440" s="2" t="s">
        <v>488</v>
      </c>
      <c r="B440" s="2" t="str">
        <f>VLOOKUP($A440,'Additional data'!$A$5:$C$505, 2,FALSE)</f>
        <v>Consultant</v>
      </c>
      <c r="C440" s="2" t="str">
        <f>VLOOKUP($A440,'Additional data'!$A$5:$C$505, 3,FALSE)</f>
        <v>MSC</v>
      </c>
      <c r="D440">
        <f>IFERROR(VLOOKUP($A440,'2024 YTD'!$A$3:$M$252,COLUMN('2024 YTD'!K$3),FALSE),0)</f>
        <v>580.9</v>
      </c>
      <c r="E440">
        <f>IFERROR(VLOOKUP($A440,'2024 YTD'!$A$3:$Y$252,COLUMN('2024 YTD'!W$3),FALSE),0)</f>
        <v>26.6</v>
      </c>
      <c r="F440">
        <f>SUM(Table4[[#This Row],[billable]:[non-billable]])</f>
        <v>607.5</v>
      </c>
    </row>
    <row r="441" spans="1:6" hidden="1" x14ac:dyDescent="0.3">
      <c r="A441" s="2" t="s">
        <v>489</v>
      </c>
      <c r="B441" s="2" t="str">
        <f>VLOOKUP($A441,'Additional data'!$A$5:$C$505, 2,FALSE)</f>
        <v>Senior Manager</v>
      </c>
      <c r="C441" s="2" t="str">
        <f>VLOOKUP($A441,'Additional data'!$A$5:$C$505, 3,FALSE)</f>
        <v>HLS</v>
      </c>
      <c r="D441">
        <f>IFERROR(VLOOKUP($A441,'2024 YTD'!$A$3:$M$252,COLUMN('2024 YTD'!K$3),FALSE),0)</f>
        <v>0</v>
      </c>
      <c r="E441">
        <f>IFERROR(VLOOKUP($A441,'2024 YTD'!$A$3:$Y$252,COLUMN('2024 YTD'!W$3),FALSE),0)</f>
        <v>0</v>
      </c>
      <c r="F441">
        <f>SUM(Table4[[#This Row],[billable]:[non-billable]])</f>
        <v>0</v>
      </c>
    </row>
    <row r="442" spans="1:6" hidden="1" x14ac:dyDescent="0.3">
      <c r="A442" s="2" t="s">
        <v>490</v>
      </c>
      <c r="B442" s="2" t="str">
        <f>VLOOKUP($A442,'Additional data'!$A$5:$C$505, 2,FALSE)</f>
        <v>Senior Analyst</v>
      </c>
      <c r="C442" s="2" t="str">
        <f>VLOOKUP($A442,'Additional data'!$A$5:$C$505, 3,FALSE)</f>
        <v>ESC</v>
      </c>
      <c r="D442">
        <f>IFERROR(VLOOKUP($A442,'2024 YTD'!$A$3:$M$252,COLUMN('2024 YTD'!K$3),FALSE),0)</f>
        <v>0</v>
      </c>
      <c r="E442">
        <f>IFERROR(VLOOKUP($A442,'2024 YTD'!$A$3:$Y$252,COLUMN('2024 YTD'!W$3),FALSE),0)</f>
        <v>0</v>
      </c>
      <c r="F442">
        <f>SUM(Table4[[#This Row],[billable]:[non-billable]])</f>
        <v>0</v>
      </c>
    </row>
    <row r="443" spans="1:6" hidden="1" x14ac:dyDescent="0.3">
      <c r="A443" s="2" t="s">
        <v>491</v>
      </c>
      <c r="B443" s="2" t="str">
        <f>VLOOKUP($A443,'Additional data'!$A$5:$C$505, 2,FALSE)</f>
        <v>Specialist</v>
      </c>
      <c r="C443" s="2" t="str">
        <f>VLOOKUP($A443,'Additional data'!$A$5:$C$505, 3,FALSE)</f>
        <v>SOC</v>
      </c>
      <c r="D443">
        <f>IFERROR(VLOOKUP($A443,'2024 YTD'!$A$3:$M$252,COLUMN('2024 YTD'!K$3),FALSE),0)</f>
        <v>0</v>
      </c>
      <c r="E443">
        <f>IFERROR(VLOOKUP($A443,'2024 YTD'!$A$3:$Y$252,COLUMN('2024 YTD'!W$3),FALSE),0)</f>
        <v>0</v>
      </c>
      <c r="F443">
        <f>SUM(Table4[[#This Row],[billable]:[non-billable]])</f>
        <v>0</v>
      </c>
    </row>
    <row r="444" spans="1:6" hidden="1" x14ac:dyDescent="0.3">
      <c r="A444" s="2" t="s">
        <v>492</v>
      </c>
      <c r="B444" s="2" t="str">
        <f>VLOOKUP($A444,'Additional data'!$A$5:$C$505, 2,FALSE)</f>
        <v>Senior Analyst</v>
      </c>
      <c r="C444" s="2" t="str">
        <f>VLOOKUP($A444,'Additional data'!$A$5:$C$505, 3,FALSE)</f>
        <v>HLS</v>
      </c>
      <c r="D444">
        <f>IFERROR(VLOOKUP($A444,'2024 YTD'!$A$3:$M$252,COLUMN('2024 YTD'!K$3),FALSE),0)</f>
        <v>0</v>
      </c>
      <c r="E444">
        <f>IFERROR(VLOOKUP($A444,'2024 YTD'!$A$3:$Y$252,COLUMN('2024 YTD'!W$3),FALSE),0)</f>
        <v>0</v>
      </c>
      <c r="F444">
        <f>SUM(Table4[[#This Row],[billable]:[non-billable]])</f>
        <v>0</v>
      </c>
    </row>
    <row r="445" spans="1:6" hidden="1" x14ac:dyDescent="0.3">
      <c r="A445" s="2" t="s">
        <v>493</v>
      </c>
      <c r="B445" s="2" t="str">
        <f>VLOOKUP($A445,'Additional data'!$A$5:$C$505, 2,FALSE)</f>
        <v>Coordinator</v>
      </c>
      <c r="C445" s="2" t="str">
        <f>VLOOKUP($A445,'Additional data'!$A$5:$C$505, 3,FALSE)</f>
        <v>SCL</v>
      </c>
      <c r="D445">
        <f>IFERROR(VLOOKUP($A445,'2024 YTD'!$A$3:$M$252,COLUMN('2024 YTD'!K$3),FALSE),0)</f>
        <v>0</v>
      </c>
      <c r="E445">
        <f>IFERROR(VLOOKUP($A445,'2024 YTD'!$A$3:$Y$252,COLUMN('2024 YTD'!W$3),FALSE),0)</f>
        <v>0</v>
      </c>
      <c r="F445">
        <f>SUM(Table4[[#This Row],[billable]:[non-billable]])</f>
        <v>0</v>
      </c>
    </row>
    <row r="446" spans="1:6" hidden="1" x14ac:dyDescent="0.3">
      <c r="A446" s="2" t="s">
        <v>494</v>
      </c>
      <c r="B446" s="2" t="str">
        <f>VLOOKUP($A446,'Additional data'!$A$5:$C$505, 2,FALSE)</f>
        <v>Manager</v>
      </c>
      <c r="C446" s="2" t="str">
        <f>VLOOKUP($A446,'Additional data'!$A$5:$C$505, 3,FALSE)</f>
        <v>MSC</v>
      </c>
      <c r="D446">
        <f>IFERROR(VLOOKUP($A446,'2024 YTD'!$A$3:$M$252,COLUMN('2024 YTD'!K$3),FALSE),0)</f>
        <v>0</v>
      </c>
      <c r="E446">
        <f>IFERROR(VLOOKUP($A446,'2024 YTD'!$A$3:$Y$252,COLUMN('2024 YTD'!W$3),FALSE),0)</f>
        <v>0</v>
      </c>
      <c r="F446">
        <f>SUM(Table4[[#This Row],[billable]:[non-billable]])</f>
        <v>0</v>
      </c>
    </row>
    <row r="447" spans="1:6" x14ac:dyDescent="0.3">
      <c r="A447" s="2" t="s">
        <v>495</v>
      </c>
      <c r="B447" s="2" t="str">
        <f>VLOOKUP($A447,'Additional data'!$A$5:$C$505, 2,FALSE)</f>
        <v>Consultant</v>
      </c>
      <c r="C447" s="2" t="str">
        <f>VLOOKUP($A447,'Additional data'!$A$5:$C$505, 3,FALSE)</f>
        <v>SOC</v>
      </c>
      <c r="D447">
        <f>IFERROR(VLOOKUP($A447,'2024 YTD'!$A$3:$M$252,COLUMN('2024 YTD'!K$3),FALSE),0)</f>
        <v>0</v>
      </c>
      <c r="E447">
        <f>IFERROR(VLOOKUP($A447,'2024 YTD'!$A$3:$Y$252,COLUMN('2024 YTD'!W$3),FALSE),0)</f>
        <v>0</v>
      </c>
      <c r="F447">
        <f>SUM(Table4[[#This Row],[billable]:[non-billable]])</f>
        <v>0</v>
      </c>
    </row>
    <row r="448" spans="1:6" hidden="1" x14ac:dyDescent="0.3">
      <c r="A448" s="2" t="s">
        <v>496</v>
      </c>
      <c r="B448" s="2" t="str">
        <f>VLOOKUP($A448,'Additional data'!$A$5:$C$505, 2,FALSE)</f>
        <v>Coordinator</v>
      </c>
      <c r="C448" s="2" t="str">
        <f>VLOOKUP($A448,'Additional data'!$A$5:$C$505, 3,FALSE)</f>
        <v>MSC</v>
      </c>
      <c r="D448">
        <f>IFERROR(VLOOKUP($A448,'2024 YTD'!$A$3:$M$252,COLUMN('2024 YTD'!K$3),FALSE),0)</f>
        <v>0</v>
      </c>
      <c r="E448">
        <f>IFERROR(VLOOKUP($A448,'2024 YTD'!$A$3:$Y$252,COLUMN('2024 YTD'!W$3),FALSE),0)</f>
        <v>0</v>
      </c>
      <c r="F448">
        <f>SUM(Table4[[#This Row],[billable]:[non-billable]])</f>
        <v>0</v>
      </c>
    </row>
    <row r="449" spans="1:6" hidden="1" x14ac:dyDescent="0.3">
      <c r="A449" s="2" t="s">
        <v>497</v>
      </c>
      <c r="B449" s="2" t="str">
        <f>VLOOKUP($A449,'Additional data'!$A$5:$C$505, 2,FALSE)</f>
        <v>Manager</v>
      </c>
      <c r="C449" s="2" t="str">
        <f>VLOOKUP($A449,'Additional data'!$A$5:$C$505, 3,FALSE)</f>
        <v>TEC</v>
      </c>
      <c r="D449">
        <f>IFERROR(VLOOKUP($A449,'2024 YTD'!$A$3:$M$252,COLUMN('2024 YTD'!K$3),FALSE),0)</f>
        <v>168.7</v>
      </c>
      <c r="E449">
        <f>IFERROR(VLOOKUP($A449,'2024 YTD'!$A$3:$Y$252,COLUMN('2024 YTD'!W$3),FALSE),0)</f>
        <v>19.5</v>
      </c>
      <c r="F449">
        <f>SUM(Table4[[#This Row],[billable]:[non-billable]])</f>
        <v>188.2</v>
      </c>
    </row>
    <row r="450" spans="1:6" hidden="1" x14ac:dyDescent="0.3">
      <c r="A450" s="2" t="s">
        <v>498</v>
      </c>
      <c r="B450" s="2" t="str">
        <f>VLOOKUP($A450,'Additional data'!$A$5:$C$505, 2,FALSE)</f>
        <v>Manager</v>
      </c>
      <c r="C450" s="2" t="str">
        <f>VLOOKUP($A450,'Additional data'!$A$5:$C$505, 3,FALSE)</f>
        <v>SOC</v>
      </c>
      <c r="D450">
        <f>IFERROR(VLOOKUP($A450,'2024 YTD'!$A$3:$M$252,COLUMN('2024 YTD'!K$3),FALSE),0)</f>
        <v>0</v>
      </c>
      <c r="E450">
        <f>IFERROR(VLOOKUP($A450,'2024 YTD'!$A$3:$Y$252,COLUMN('2024 YTD'!W$3),FALSE),0)</f>
        <v>0</v>
      </c>
      <c r="F450">
        <f>SUM(Table4[[#This Row],[billable]:[non-billable]])</f>
        <v>0</v>
      </c>
    </row>
    <row r="451" spans="1:6" hidden="1" x14ac:dyDescent="0.3">
      <c r="A451" s="2" t="s">
        <v>499</v>
      </c>
      <c r="B451" s="2" t="str">
        <f>VLOOKUP($A451,'Additional data'!$A$5:$C$505, 2,FALSE)</f>
        <v>Coordinator</v>
      </c>
      <c r="C451" s="2" t="str">
        <f>VLOOKUP($A451,'Additional data'!$A$5:$C$505, 3,FALSE)</f>
        <v>LRC</v>
      </c>
      <c r="D451">
        <f>IFERROR(VLOOKUP($A451,'2024 YTD'!$A$3:$M$252,COLUMN('2024 YTD'!K$3),FALSE),0)</f>
        <v>116.2</v>
      </c>
      <c r="E451">
        <f>IFERROR(VLOOKUP($A451,'2024 YTD'!$A$3:$Y$252,COLUMN('2024 YTD'!W$3),FALSE),0)</f>
        <v>0.1</v>
      </c>
      <c r="F451">
        <f>SUM(Table4[[#This Row],[billable]:[non-billable]])</f>
        <v>116.3</v>
      </c>
    </row>
    <row r="452" spans="1:6" hidden="1" x14ac:dyDescent="0.3">
      <c r="A452" s="2" t="s">
        <v>500</v>
      </c>
      <c r="B452" s="2" t="str">
        <f>VLOOKUP($A452,'Additional data'!$A$5:$C$505, 2,FALSE)</f>
        <v>Project Manager</v>
      </c>
      <c r="C452" s="2" t="str">
        <f>VLOOKUP($A452,'Additional data'!$A$5:$C$505, 3,FALSE)</f>
        <v>HLS</v>
      </c>
      <c r="D452">
        <f>IFERROR(VLOOKUP($A452,'2024 YTD'!$A$3:$M$252,COLUMN('2024 YTD'!K$3),FALSE),0)</f>
        <v>82.7</v>
      </c>
      <c r="E452">
        <f>IFERROR(VLOOKUP($A452,'2024 YTD'!$A$3:$Y$252,COLUMN('2024 YTD'!W$3),FALSE),0)</f>
        <v>11.3</v>
      </c>
      <c r="F452">
        <f>SUM(Table4[[#This Row],[billable]:[non-billable]])</f>
        <v>94</v>
      </c>
    </row>
    <row r="453" spans="1:6" hidden="1" x14ac:dyDescent="0.3">
      <c r="A453" s="2" t="s">
        <v>501</v>
      </c>
      <c r="B453" s="2" t="str">
        <f>VLOOKUP($A453,'Additional data'!$A$5:$C$505, 2,FALSE)</f>
        <v>Team Lead</v>
      </c>
      <c r="C453" s="2" t="str">
        <f>VLOOKUP($A453,'Additional data'!$A$5:$C$505, 3,FALSE)</f>
        <v>HLS</v>
      </c>
      <c r="D453">
        <f>IFERROR(VLOOKUP($A453,'2024 YTD'!$A$3:$M$252,COLUMN('2024 YTD'!K$3),FALSE),0)</f>
        <v>0</v>
      </c>
      <c r="E453">
        <f>IFERROR(VLOOKUP($A453,'2024 YTD'!$A$3:$Y$252,COLUMN('2024 YTD'!W$3),FALSE),0)</f>
        <v>0</v>
      </c>
      <c r="F453">
        <f>SUM(Table4[[#This Row],[billable]:[non-billable]])</f>
        <v>0</v>
      </c>
    </row>
    <row r="454" spans="1:6" hidden="1" x14ac:dyDescent="0.3">
      <c r="A454" s="2" t="s">
        <v>502</v>
      </c>
      <c r="B454" s="2" t="str">
        <f>VLOOKUP($A454,'Additional data'!$A$5:$C$505, 2,FALSE)</f>
        <v>Analyst</v>
      </c>
      <c r="C454" s="2" t="str">
        <f>VLOOKUP($A454,'Additional data'!$A$5:$C$505, 3,FALSE)</f>
        <v>HLS</v>
      </c>
      <c r="D454">
        <f>IFERROR(VLOOKUP($A454,'2024 YTD'!$A$3:$M$252,COLUMN('2024 YTD'!K$3),FALSE),0)</f>
        <v>0</v>
      </c>
      <c r="E454">
        <f>IFERROR(VLOOKUP($A454,'2024 YTD'!$A$3:$Y$252,COLUMN('2024 YTD'!W$3),FALSE),0)</f>
        <v>0</v>
      </c>
      <c r="F454">
        <f>SUM(Table4[[#This Row],[billable]:[non-billable]])</f>
        <v>0</v>
      </c>
    </row>
    <row r="455" spans="1:6" hidden="1" x14ac:dyDescent="0.3">
      <c r="A455" s="2" t="s">
        <v>503</v>
      </c>
      <c r="B455" s="2" t="str">
        <f>VLOOKUP($A455,'Additional data'!$A$5:$C$505, 2,FALSE)</f>
        <v>Specialist</v>
      </c>
      <c r="C455" s="2" t="str">
        <f>VLOOKUP($A455,'Additional data'!$A$5:$C$505, 3,FALSE)</f>
        <v>HRC</v>
      </c>
      <c r="D455">
        <f>IFERROR(VLOOKUP($A455,'2024 YTD'!$A$3:$M$252,COLUMN('2024 YTD'!K$3),FALSE),0)</f>
        <v>0</v>
      </c>
      <c r="E455">
        <f>IFERROR(VLOOKUP($A455,'2024 YTD'!$A$3:$Y$252,COLUMN('2024 YTD'!W$3),FALSE),0)</f>
        <v>0</v>
      </c>
      <c r="F455">
        <f>SUM(Table4[[#This Row],[billable]:[non-billable]])</f>
        <v>0</v>
      </c>
    </row>
    <row r="456" spans="1:6" hidden="1" x14ac:dyDescent="0.3">
      <c r="A456" s="2" t="s">
        <v>504</v>
      </c>
      <c r="B456" s="2" t="str">
        <f>VLOOKUP($A456,'Additional data'!$A$5:$C$505, 2,FALSE)</f>
        <v>Advisor</v>
      </c>
      <c r="C456" s="2" t="str">
        <f>VLOOKUP($A456,'Additional data'!$A$5:$C$505, 3,FALSE)</f>
        <v>HRC</v>
      </c>
      <c r="D456">
        <f>IFERROR(VLOOKUP($A456,'2024 YTD'!$A$3:$M$252,COLUMN('2024 YTD'!K$3),FALSE),0)</f>
        <v>0</v>
      </c>
      <c r="E456">
        <f>IFERROR(VLOOKUP($A456,'2024 YTD'!$A$3:$Y$252,COLUMN('2024 YTD'!W$3),FALSE),0)</f>
        <v>0</v>
      </c>
      <c r="F456">
        <f>SUM(Table4[[#This Row],[billable]:[non-billable]])</f>
        <v>0</v>
      </c>
    </row>
    <row r="457" spans="1:6" hidden="1" x14ac:dyDescent="0.3">
      <c r="A457" s="2" t="s">
        <v>505</v>
      </c>
      <c r="B457" s="2" t="str">
        <f>VLOOKUP($A457,'Additional data'!$A$5:$C$505, 2,FALSE)</f>
        <v>Analyst</v>
      </c>
      <c r="C457" s="2" t="str">
        <f>VLOOKUP($A457,'Additional data'!$A$5:$C$505, 3,FALSE)</f>
        <v>HLS</v>
      </c>
      <c r="D457">
        <f>IFERROR(VLOOKUP($A457,'2024 YTD'!$A$3:$M$252,COLUMN('2024 YTD'!K$3),FALSE),0)</f>
        <v>0</v>
      </c>
      <c r="E457">
        <f>IFERROR(VLOOKUP($A457,'2024 YTD'!$A$3:$Y$252,COLUMN('2024 YTD'!W$3),FALSE),0)</f>
        <v>0</v>
      </c>
      <c r="F457">
        <f>SUM(Table4[[#This Row],[billable]:[non-billable]])</f>
        <v>0</v>
      </c>
    </row>
    <row r="458" spans="1:6" hidden="1" x14ac:dyDescent="0.3">
      <c r="A458" s="2" t="s">
        <v>506</v>
      </c>
      <c r="B458" s="2" t="str">
        <f>VLOOKUP($A458,'Additional data'!$A$5:$C$505, 2,FALSE)</f>
        <v>Specialist</v>
      </c>
      <c r="C458" s="2" t="str">
        <f>VLOOKUP($A458,'Additional data'!$A$5:$C$505, 3,FALSE)</f>
        <v>FAD</v>
      </c>
      <c r="D458">
        <f>IFERROR(VLOOKUP($A458,'2024 YTD'!$A$3:$M$252,COLUMN('2024 YTD'!K$3),FALSE),0)</f>
        <v>0</v>
      </c>
      <c r="E458">
        <f>IFERROR(VLOOKUP($A458,'2024 YTD'!$A$3:$Y$252,COLUMN('2024 YTD'!W$3),FALSE),0)</f>
        <v>0</v>
      </c>
      <c r="F458">
        <f>SUM(Table4[[#This Row],[billable]:[non-billable]])</f>
        <v>0</v>
      </c>
    </row>
    <row r="459" spans="1:6" hidden="1" x14ac:dyDescent="0.3">
      <c r="A459" s="2" t="s">
        <v>507</v>
      </c>
      <c r="B459" s="2" t="str">
        <f>VLOOKUP($A459,'Additional data'!$A$5:$C$505, 2,FALSE)</f>
        <v>Senior Manager</v>
      </c>
      <c r="C459" s="2" t="str">
        <f>VLOOKUP($A459,'Additional data'!$A$5:$C$505, 3,FALSE)</f>
        <v>HLS</v>
      </c>
      <c r="D459">
        <f>IFERROR(VLOOKUP($A459,'2024 YTD'!$A$3:$M$252,COLUMN('2024 YTD'!K$3),FALSE),0)</f>
        <v>106.1</v>
      </c>
      <c r="E459">
        <f>IFERROR(VLOOKUP($A459,'2024 YTD'!$A$3:$Y$252,COLUMN('2024 YTD'!W$3),FALSE),0)</f>
        <v>64.900000000000006</v>
      </c>
      <c r="F459">
        <f>SUM(Table4[[#This Row],[billable]:[non-billable]])</f>
        <v>171</v>
      </c>
    </row>
    <row r="460" spans="1:6" hidden="1" x14ac:dyDescent="0.3">
      <c r="A460" s="2" t="s">
        <v>508</v>
      </c>
      <c r="B460" s="2" t="str">
        <f>VLOOKUP($A460,'Additional data'!$A$5:$C$505, 2,FALSE)</f>
        <v>Associate Specialist</v>
      </c>
      <c r="C460" s="2" t="str">
        <f>VLOOKUP($A460,'Additional data'!$A$5:$C$505, 3,FALSE)</f>
        <v>HRC</v>
      </c>
      <c r="D460">
        <f>IFERROR(VLOOKUP($A460,'2024 YTD'!$A$3:$M$252,COLUMN('2024 YTD'!K$3),FALSE),0)</f>
        <v>0</v>
      </c>
      <c r="E460">
        <f>IFERROR(VLOOKUP($A460,'2024 YTD'!$A$3:$Y$252,COLUMN('2024 YTD'!W$3),FALSE),0)</f>
        <v>0</v>
      </c>
      <c r="F460">
        <f>SUM(Table4[[#This Row],[billable]:[non-billable]])</f>
        <v>0</v>
      </c>
    </row>
    <row r="461" spans="1:6" hidden="1" x14ac:dyDescent="0.3">
      <c r="A461" s="2" t="s">
        <v>509</v>
      </c>
      <c r="B461" s="2" t="str">
        <f>VLOOKUP($A461,'Additional data'!$A$5:$C$505, 2,FALSE)</f>
        <v>Team Lead</v>
      </c>
      <c r="C461" s="2" t="str">
        <f>VLOOKUP($A461,'Additional data'!$A$5:$C$505, 3,FALSE)</f>
        <v>HLS</v>
      </c>
      <c r="D461">
        <f>IFERROR(VLOOKUP($A461,'2024 YTD'!$A$3:$M$252,COLUMN('2024 YTD'!K$3),FALSE),0)</f>
        <v>0</v>
      </c>
      <c r="E461">
        <f>IFERROR(VLOOKUP($A461,'2024 YTD'!$A$3:$Y$252,COLUMN('2024 YTD'!W$3),FALSE),0)</f>
        <v>0</v>
      </c>
      <c r="F461">
        <f>SUM(Table4[[#This Row],[billable]:[non-billable]])</f>
        <v>0</v>
      </c>
    </row>
    <row r="462" spans="1:6" hidden="1" x14ac:dyDescent="0.3">
      <c r="A462" s="2" t="s">
        <v>510</v>
      </c>
      <c r="B462" s="2" t="str">
        <f>VLOOKUP($A462,'Additional data'!$A$5:$C$505, 2,FALSE)</f>
        <v>Executive</v>
      </c>
      <c r="C462" s="2" t="str">
        <f>VLOOKUP($A462,'Additional data'!$A$5:$C$505, 3,FALSE)</f>
        <v>HRC</v>
      </c>
      <c r="D462">
        <f>IFERROR(VLOOKUP($A462,'2024 YTD'!$A$3:$M$252,COLUMN('2024 YTD'!K$3),FALSE),0)</f>
        <v>95</v>
      </c>
      <c r="E462">
        <f>IFERROR(VLOOKUP($A462,'2024 YTD'!$A$3:$Y$252,COLUMN('2024 YTD'!W$3),FALSE),0)</f>
        <v>0.1</v>
      </c>
      <c r="F462">
        <f>SUM(Table4[[#This Row],[billable]:[non-billable]])</f>
        <v>95.1</v>
      </c>
    </row>
    <row r="463" spans="1:6" hidden="1" x14ac:dyDescent="0.3">
      <c r="A463" s="2" t="s">
        <v>511</v>
      </c>
      <c r="B463" s="2" t="str">
        <f>VLOOKUP($A463,'Additional data'!$A$5:$C$505, 2,FALSE)</f>
        <v>Advisor</v>
      </c>
      <c r="C463" s="2" t="str">
        <f>VLOOKUP($A463,'Additional data'!$A$5:$C$505, 3,FALSE)</f>
        <v>SOC</v>
      </c>
      <c r="D463">
        <f>IFERROR(VLOOKUP($A463,'2024 YTD'!$A$3:$M$252,COLUMN('2024 YTD'!K$3),FALSE),0)</f>
        <v>0</v>
      </c>
      <c r="E463">
        <f>IFERROR(VLOOKUP($A463,'2024 YTD'!$A$3:$Y$252,COLUMN('2024 YTD'!W$3),FALSE),0)</f>
        <v>0</v>
      </c>
      <c r="F463">
        <f>SUM(Table4[[#This Row],[billable]:[non-billable]])</f>
        <v>0</v>
      </c>
    </row>
    <row r="464" spans="1:6" hidden="1" x14ac:dyDescent="0.3">
      <c r="A464" s="2" t="s">
        <v>512</v>
      </c>
      <c r="B464" s="2" t="str">
        <f>VLOOKUP($A464,'Additional data'!$A$5:$C$505, 2,FALSE)</f>
        <v>Specialist</v>
      </c>
      <c r="C464" s="2" t="str">
        <f>VLOOKUP($A464,'Additional data'!$A$5:$C$505, 3,FALSE)</f>
        <v>MSC</v>
      </c>
      <c r="D464">
        <f>IFERROR(VLOOKUP($A464,'2024 YTD'!$A$3:$M$252,COLUMN('2024 YTD'!K$3),FALSE),0)</f>
        <v>42.5</v>
      </c>
      <c r="E464">
        <f>IFERROR(VLOOKUP($A464,'2024 YTD'!$A$3:$Y$252,COLUMN('2024 YTD'!W$3),FALSE),0)</f>
        <v>92.3</v>
      </c>
      <c r="F464">
        <f>SUM(Table4[[#This Row],[billable]:[non-billable]])</f>
        <v>134.80000000000001</v>
      </c>
    </row>
    <row r="465" spans="1:6" hidden="1" x14ac:dyDescent="0.3">
      <c r="A465" s="2" t="s">
        <v>513</v>
      </c>
      <c r="B465" s="2" t="str">
        <f>VLOOKUP($A465,'Additional data'!$A$5:$C$505, 2,FALSE)</f>
        <v>Director</v>
      </c>
      <c r="C465" s="2" t="str">
        <f>VLOOKUP($A465,'Additional data'!$A$5:$C$505, 3,FALSE)</f>
        <v>SCL</v>
      </c>
      <c r="D465">
        <f>IFERROR(VLOOKUP($A465,'2024 YTD'!$A$3:$M$252,COLUMN('2024 YTD'!K$3),FALSE),0)</f>
        <v>0</v>
      </c>
      <c r="E465">
        <f>IFERROR(VLOOKUP($A465,'2024 YTD'!$A$3:$Y$252,COLUMN('2024 YTD'!W$3),FALSE),0)</f>
        <v>0</v>
      </c>
      <c r="F465">
        <f>SUM(Table4[[#This Row],[billable]:[non-billable]])</f>
        <v>0</v>
      </c>
    </row>
    <row r="466" spans="1:6" hidden="1" x14ac:dyDescent="0.3">
      <c r="A466" s="2" t="s">
        <v>514</v>
      </c>
      <c r="B466" s="2" t="str">
        <f>VLOOKUP($A466,'Additional data'!$A$5:$C$505, 2,FALSE)</f>
        <v>Associate Director</v>
      </c>
      <c r="C466" s="2" t="str">
        <f>VLOOKUP($A466,'Additional data'!$A$5:$C$505, 3,FALSE)</f>
        <v>MSC</v>
      </c>
      <c r="D466">
        <f>IFERROR(VLOOKUP($A466,'2024 YTD'!$A$3:$M$252,COLUMN('2024 YTD'!K$3),FALSE),0)</f>
        <v>128.5</v>
      </c>
      <c r="E466">
        <f>IFERROR(VLOOKUP($A466,'2024 YTD'!$A$3:$Y$252,COLUMN('2024 YTD'!W$3),FALSE),0)</f>
        <v>0</v>
      </c>
      <c r="F466">
        <f>SUM(Table4[[#This Row],[billable]:[non-billable]])</f>
        <v>128.5</v>
      </c>
    </row>
    <row r="467" spans="1:6" hidden="1" x14ac:dyDescent="0.3">
      <c r="A467" s="2" t="s">
        <v>515</v>
      </c>
      <c r="B467" s="2" t="str">
        <f>VLOOKUP($A467,'Additional data'!$A$5:$C$505, 2,FALSE)</f>
        <v>Director</v>
      </c>
      <c r="C467" s="2" t="str">
        <f>VLOOKUP($A467,'Additional data'!$A$5:$C$505, 3,FALSE)</f>
        <v>LRC</v>
      </c>
      <c r="D467">
        <f>IFERROR(VLOOKUP($A467,'2024 YTD'!$A$3:$M$252,COLUMN('2024 YTD'!K$3),FALSE),0)</f>
        <v>0</v>
      </c>
      <c r="E467">
        <f>IFERROR(VLOOKUP($A467,'2024 YTD'!$A$3:$Y$252,COLUMN('2024 YTD'!W$3),FALSE),0)</f>
        <v>0</v>
      </c>
      <c r="F467">
        <f>SUM(Table4[[#This Row],[billable]:[non-billable]])</f>
        <v>0</v>
      </c>
    </row>
    <row r="468" spans="1:6" hidden="1" x14ac:dyDescent="0.3">
      <c r="A468" s="2" t="s">
        <v>516</v>
      </c>
      <c r="B468" s="2" t="str">
        <f>VLOOKUP($A468,'Additional data'!$A$5:$C$505, 2,FALSE)</f>
        <v>Team Lead</v>
      </c>
      <c r="C468" s="2" t="str">
        <f>VLOOKUP($A468,'Additional data'!$A$5:$C$505, 3,FALSE)</f>
        <v>LRC</v>
      </c>
      <c r="D468">
        <f>IFERROR(VLOOKUP($A468,'2024 YTD'!$A$3:$M$252,COLUMN('2024 YTD'!K$3),FALSE),0)</f>
        <v>0</v>
      </c>
      <c r="E468">
        <f>IFERROR(VLOOKUP($A468,'2024 YTD'!$A$3:$Y$252,COLUMN('2024 YTD'!W$3),FALSE),0)</f>
        <v>0</v>
      </c>
      <c r="F468">
        <f>SUM(Table4[[#This Row],[billable]:[non-billable]])</f>
        <v>0</v>
      </c>
    </row>
    <row r="469" spans="1:6" hidden="1" x14ac:dyDescent="0.3">
      <c r="A469" s="2" t="s">
        <v>517</v>
      </c>
      <c r="B469" s="2" t="str">
        <f>VLOOKUP($A469,'Additional data'!$A$5:$C$505, 2,FALSE)</f>
        <v>Advisor</v>
      </c>
      <c r="C469" s="2" t="str">
        <f>VLOOKUP($A469,'Additional data'!$A$5:$C$505, 3,FALSE)</f>
        <v>FAD</v>
      </c>
      <c r="D469">
        <f>IFERROR(VLOOKUP($A469,'2024 YTD'!$A$3:$M$252,COLUMN('2024 YTD'!K$3),FALSE),0)</f>
        <v>0</v>
      </c>
      <c r="E469">
        <f>IFERROR(VLOOKUP($A469,'2024 YTD'!$A$3:$Y$252,COLUMN('2024 YTD'!W$3),FALSE),0)</f>
        <v>0</v>
      </c>
      <c r="F469">
        <f>SUM(Table4[[#This Row],[billable]:[non-billable]])</f>
        <v>0</v>
      </c>
    </row>
    <row r="470" spans="1:6" hidden="1" x14ac:dyDescent="0.3">
      <c r="A470" s="2" t="s">
        <v>518</v>
      </c>
      <c r="B470" s="2" t="str">
        <f>VLOOKUP($A470,'Additional data'!$A$5:$C$505, 2,FALSE)</f>
        <v>Director</v>
      </c>
      <c r="C470" s="2" t="str">
        <f>VLOOKUP($A470,'Additional data'!$A$5:$C$505, 3,FALSE)</f>
        <v>FAD</v>
      </c>
      <c r="D470">
        <f>IFERROR(VLOOKUP($A470,'2024 YTD'!$A$3:$M$252,COLUMN('2024 YTD'!K$3),FALSE),0)</f>
        <v>0</v>
      </c>
      <c r="E470">
        <f>IFERROR(VLOOKUP($A470,'2024 YTD'!$A$3:$Y$252,COLUMN('2024 YTD'!W$3),FALSE),0)</f>
        <v>0</v>
      </c>
      <c r="F470">
        <f>SUM(Table4[[#This Row],[billable]:[non-billable]])</f>
        <v>0</v>
      </c>
    </row>
    <row r="471" spans="1:6" hidden="1" x14ac:dyDescent="0.3">
      <c r="A471" s="2" t="s">
        <v>519</v>
      </c>
      <c r="B471" s="2" t="str">
        <f>VLOOKUP($A471,'Additional data'!$A$5:$C$505, 2,FALSE)</f>
        <v>Associate Specialist</v>
      </c>
      <c r="C471" s="2" t="str">
        <f>VLOOKUP($A471,'Additional data'!$A$5:$C$505, 3,FALSE)</f>
        <v>HLS</v>
      </c>
      <c r="D471">
        <f>IFERROR(VLOOKUP($A471,'2024 YTD'!$A$3:$M$252,COLUMN('2024 YTD'!K$3),FALSE),0)</f>
        <v>0</v>
      </c>
      <c r="E471">
        <f>IFERROR(VLOOKUP($A471,'2024 YTD'!$A$3:$Y$252,COLUMN('2024 YTD'!W$3),FALSE),0)</f>
        <v>0</v>
      </c>
      <c r="F471">
        <f>SUM(Table4[[#This Row],[billable]:[non-billable]])</f>
        <v>0</v>
      </c>
    </row>
    <row r="472" spans="1:6" hidden="1" x14ac:dyDescent="0.3">
      <c r="A472" s="2" t="s">
        <v>520</v>
      </c>
      <c r="B472" s="2" t="str">
        <f>VLOOKUP($A472,'Additional data'!$A$5:$C$505, 2,FALSE)</f>
        <v>Executive</v>
      </c>
      <c r="C472" s="2" t="str">
        <f>VLOOKUP($A472,'Additional data'!$A$5:$C$505, 3,FALSE)</f>
        <v>MSC</v>
      </c>
      <c r="D472">
        <f>IFERROR(VLOOKUP($A472,'2024 YTD'!$A$3:$M$252,COLUMN('2024 YTD'!K$3),FALSE),0)</f>
        <v>25.7</v>
      </c>
      <c r="E472">
        <f>IFERROR(VLOOKUP($A472,'2024 YTD'!$A$3:$Y$252,COLUMN('2024 YTD'!W$3),FALSE),0)</f>
        <v>4.9000000000000004</v>
      </c>
      <c r="F472">
        <f>SUM(Table4[[#This Row],[billable]:[non-billable]])</f>
        <v>30.6</v>
      </c>
    </row>
    <row r="473" spans="1:6" hidden="1" x14ac:dyDescent="0.3">
      <c r="A473" s="2" t="s">
        <v>521</v>
      </c>
      <c r="B473" s="2" t="str">
        <f>VLOOKUP($A473,'Additional data'!$A$5:$C$505, 2,FALSE)</f>
        <v>Associate Specialist</v>
      </c>
      <c r="C473" s="2" t="str">
        <f>VLOOKUP($A473,'Additional data'!$A$5:$C$505, 3,FALSE)</f>
        <v>TEC</v>
      </c>
      <c r="D473">
        <f>IFERROR(VLOOKUP($A473,'2024 YTD'!$A$3:$M$252,COLUMN('2024 YTD'!K$3),FALSE),0)</f>
        <v>0</v>
      </c>
      <c r="E473">
        <f>IFERROR(VLOOKUP($A473,'2024 YTD'!$A$3:$Y$252,COLUMN('2024 YTD'!W$3),FALSE),0)</f>
        <v>0</v>
      </c>
      <c r="F473">
        <f>SUM(Table4[[#This Row],[billable]:[non-billable]])</f>
        <v>0</v>
      </c>
    </row>
    <row r="474" spans="1:6" hidden="1" x14ac:dyDescent="0.3">
      <c r="A474" s="2" t="s">
        <v>522</v>
      </c>
      <c r="B474" s="2" t="str">
        <f>VLOOKUP($A474,'Additional data'!$A$5:$C$505, 2,FALSE)</f>
        <v>Associate Specialist</v>
      </c>
      <c r="C474" s="2" t="str">
        <f>VLOOKUP($A474,'Additional data'!$A$5:$C$505, 3,FALSE)</f>
        <v>LRC</v>
      </c>
      <c r="D474">
        <f>IFERROR(VLOOKUP($A474,'2024 YTD'!$A$3:$M$252,COLUMN('2024 YTD'!K$3),FALSE),0)</f>
        <v>0</v>
      </c>
      <c r="E474">
        <f>IFERROR(VLOOKUP($A474,'2024 YTD'!$A$3:$Y$252,COLUMN('2024 YTD'!W$3),FALSE),0)</f>
        <v>0</v>
      </c>
      <c r="F474">
        <f>SUM(Table4[[#This Row],[billable]:[non-billable]])</f>
        <v>0</v>
      </c>
    </row>
    <row r="475" spans="1:6" hidden="1" x14ac:dyDescent="0.3">
      <c r="A475" s="2" t="s">
        <v>523</v>
      </c>
      <c r="B475" s="2" t="str">
        <f>VLOOKUP($A475,'Additional data'!$A$5:$C$505, 2,FALSE)</f>
        <v>Analyst</v>
      </c>
      <c r="C475" s="2" t="str">
        <f>VLOOKUP($A475,'Additional data'!$A$5:$C$505, 3,FALSE)</f>
        <v>SOC</v>
      </c>
      <c r="D475">
        <f>IFERROR(VLOOKUP($A475,'2024 YTD'!$A$3:$M$252,COLUMN('2024 YTD'!K$3),FALSE),0)</f>
        <v>134.1</v>
      </c>
      <c r="E475">
        <f>IFERROR(VLOOKUP($A475,'2024 YTD'!$A$3:$Y$252,COLUMN('2024 YTD'!W$3),FALSE),0)</f>
        <v>1.2</v>
      </c>
      <c r="F475">
        <f>SUM(Table4[[#This Row],[billable]:[non-billable]])</f>
        <v>135.29999999999998</v>
      </c>
    </row>
    <row r="476" spans="1:6" hidden="1" x14ac:dyDescent="0.3">
      <c r="A476" s="2" t="s">
        <v>524</v>
      </c>
      <c r="B476" s="2" t="str">
        <f>VLOOKUP($A476,'Additional data'!$A$5:$C$505, 2,FALSE)</f>
        <v>Senior Analyst</v>
      </c>
      <c r="C476" s="2" t="str">
        <f>VLOOKUP($A476,'Additional data'!$A$5:$C$505, 3,FALSE)</f>
        <v>TEC</v>
      </c>
      <c r="D476">
        <f>IFERROR(VLOOKUP($A476,'2024 YTD'!$A$3:$M$252,COLUMN('2024 YTD'!K$3),FALSE),0)</f>
        <v>125.1</v>
      </c>
      <c r="E476">
        <f>IFERROR(VLOOKUP($A476,'2024 YTD'!$A$3:$Y$252,COLUMN('2024 YTD'!W$3),FALSE),0)</f>
        <v>56.8</v>
      </c>
      <c r="F476">
        <f>SUM(Table4[[#This Row],[billable]:[non-billable]])</f>
        <v>181.89999999999998</v>
      </c>
    </row>
    <row r="477" spans="1:6" hidden="1" x14ac:dyDescent="0.3">
      <c r="A477" s="2" t="s">
        <v>525</v>
      </c>
      <c r="B477" s="2" t="str">
        <f>VLOOKUP($A477,'Additional data'!$A$5:$C$505, 2,FALSE)</f>
        <v>Manager</v>
      </c>
      <c r="C477" s="2" t="str">
        <f>VLOOKUP($A477,'Additional data'!$A$5:$C$505, 3,FALSE)</f>
        <v>HLS</v>
      </c>
      <c r="D477">
        <f>IFERROR(VLOOKUP($A477,'2024 YTD'!$A$3:$M$252,COLUMN('2024 YTD'!K$3),FALSE),0)</f>
        <v>0</v>
      </c>
      <c r="E477">
        <f>IFERROR(VLOOKUP($A477,'2024 YTD'!$A$3:$Y$252,COLUMN('2024 YTD'!W$3),FALSE),0)</f>
        <v>0</v>
      </c>
      <c r="F477">
        <f>SUM(Table4[[#This Row],[billable]:[non-billable]])</f>
        <v>0</v>
      </c>
    </row>
    <row r="478" spans="1:6" hidden="1" x14ac:dyDescent="0.3">
      <c r="A478" s="2" t="s">
        <v>526</v>
      </c>
      <c r="B478" s="2" t="str">
        <f>VLOOKUP($A478,'Additional data'!$A$5:$C$505, 2,FALSE)</f>
        <v>Advisor</v>
      </c>
      <c r="C478" s="2" t="str">
        <f>VLOOKUP($A478,'Additional data'!$A$5:$C$505, 3,FALSE)</f>
        <v>LRC</v>
      </c>
      <c r="D478">
        <f>IFERROR(VLOOKUP($A478,'2024 YTD'!$A$3:$M$252,COLUMN('2024 YTD'!K$3),FALSE),0)</f>
        <v>0</v>
      </c>
      <c r="E478">
        <f>IFERROR(VLOOKUP($A478,'2024 YTD'!$A$3:$Y$252,COLUMN('2024 YTD'!W$3),FALSE),0)</f>
        <v>0</v>
      </c>
      <c r="F478">
        <f>SUM(Table4[[#This Row],[billable]:[non-billable]])</f>
        <v>0</v>
      </c>
    </row>
    <row r="479" spans="1:6" hidden="1" x14ac:dyDescent="0.3">
      <c r="A479" s="2" t="s">
        <v>527</v>
      </c>
      <c r="B479" s="2" t="str">
        <f>VLOOKUP($A479,'Additional data'!$A$5:$C$505, 2,FALSE)</f>
        <v>Director</v>
      </c>
      <c r="C479" s="2" t="str">
        <f>VLOOKUP($A479,'Additional data'!$A$5:$C$505, 3,FALSE)</f>
        <v>SCL</v>
      </c>
      <c r="D479">
        <f>IFERROR(VLOOKUP($A479,'2024 YTD'!$A$3:$M$252,COLUMN('2024 YTD'!K$3),FALSE),0)</f>
        <v>71.5</v>
      </c>
      <c r="E479">
        <f>IFERROR(VLOOKUP($A479,'2024 YTD'!$A$3:$Y$252,COLUMN('2024 YTD'!W$3),FALSE),0)</f>
        <v>19.8</v>
      </c>
      <c r="F479">
        <f>SUM(Table4[[#This Row],[billable]:[non-billable]])</f>
        <v>91.3</v>
      </c>
    </row>
    <row r="480" spans="1:6" hidden="1" x14ac:dyDescent="0.3">
      <c r="A480" s="2" t="s">
        <v>528</v>
      </c>
      <c r="B480" s="2" t="str">
        <f>VLOOKUP($A480,'Additional data'!$A$5:$C$505, 2,FALSE)</f>
        <v>Team Lead</v>
      </c>
      <c r="C480" s="2" t="str">
        <f>VLOOKUP($A480,'Additional data'!$A$5:$C$505, 3,FALSE)</f>
        <v>MSC</v>
      </c>
      <c r="D480">
        <f>IFERROR(VLOOKUP($A480,'2024 YTD'!$A$3:$M$252,COLUMN('2024 YTD'!K$3),FALSE),0)</f>
        <v>0</v>
      </c>
      <c r="E480">
        <f>IFERROR(VLOOKUP($A480,'2024 YTD'!$A$3:$Y$252,COLUMN('2024 YTD'!W$3),FALSE),0)</f>
        <v>0</v>
      </c>
      <c r="F480">
        <f>SUM(Table4[[#This Row],[billable]:[non-billable]])</f>
        <v>0</v>
      </c>
    </row>
    <row r="481" spans="1:6" hidden="1" x14ac:dyDescent="0.3">
      <c r="A481" s="2" t="s">
        <v>529</v>
      </c>
      <c r="B481" s="2" t="str">
        <f>VLOOKUP($A481,'Additional data'!$A$5:$C$505, 2,FALSE)</f>
        <v>Team Lead</v>
      </c>
      <c r="C481" s="2" t="str">
        <f>VLOOKUP($A481,'Additional data'!$A$5:$C$505, 3,FALSE)</f>
        <v>HRC</v>
      </c>
      <c r="D481">
        <f>IFERROR(VLOOKUP($A481,'2024 YTD'!$A$3:$M$252,COLUMN('2024 YTD'!K$3),FALSE),0)</f>
        <v>0</v>
      </c>
      <c r="E481">
        <f>IFERROR(VLOOKUP($A481,'2024 YTD'!$A$3:$Y$252,COLUMN('2024 YTD'!W$3),FALSE),0)</f>
        <v>0</v>
      </c>
      <c r="F481">
        <f>SUM(Table4[[#This Row],[billable]:[non-billable]])</f>
        <v>0</v>
      </c>
    </row>
    <row r="482" spans="1:6" hidden="1" x14ac:dyDescent="0.3">
      <c r="A482" s="2" t="s">
        <v>530</v>
      </c>
      <c r="B482" s="2" t="str">
        <f>VLOOKUP($A482,'Additional data'!$A$5:$C$505, 2,FALSE)</f>
        <v>Team Lead</v>
      </c>
      <c r="C482" s="2" t="str">
        <f>VLOOKUP($A482,'Additional data'!$A$5:$C$505, 3,FALSE)</f>
        <v>HLS</v>
      </c>
      <c r="D482">
        <f>IFERROR(VLOOKUP($A482,'2024 YTD'!$A$3:$M$252,COLUMN('2024 YTD'!K$3),FALSE),0)</f>
        <v>0</v>
      </c>
      <c r="E482">
        <f>IFERROR(VLOOKUP($A482,'2024 YTD'!$A$3:$Y$252,COLUMN('2024 YTD'!W$3),FALSE),0)</f>
        <v>0</v>
      </c>
      <c r="F482">
        <f>SUM(Table4[[#This Row],[billable]:[non-billable]])</f>
        <v>0</v>
      </c>
    </row>
    <row r="483" spans="1:6" hidden="1" x14ac:dyDescent="0.3">
      <c r="A483" s="2" t="s">
        <v>531</v>
      </c>
      <c r="B483" s="2" t="str">
        <f>VLOOKUP($A483,'Additional data'!$A$5:$C$505, 2,FALSE)</f>
        <v>Director</v>
      </c>
      <c r="C483" s="2" t="str">
        <f>VLOOKUP($A483,'Additional data'!$A$5:$C$505, 3,FALSE)</f>
        <v>HLS</v>
      </c>
      <c r="D483">
        <f>IFERROR(VLOOKUP($A483,'2024 YTD'!$A$3:$M$252,COLUMN('2024 YTD'!K$3),FALSE),0)</f>
        <v>0</v>
      </c>
      <c r="E483">
        <f>IFERROR(VLOOKUP($A483,'2024 YTD'!$A$3:$Y$252,COLUMN('2024 YTD'!W$3),FALSE),0)</f>
        <v>0</v>
      </c>
      <c r="F483">
        <f>SUM(Table4[[#This Row],[billable]:[non-billable]])</f>
        <v>0</v>
      </c>
    </row>
    <row r="484" spans="1:6" hidden="1" x14ac:dyDescent="0.3">
      <c r="A484" s="2" t="s">
        <v>532</v>
      </c>
      <c r="B484" s="2" t="str">
        <f>VLOOKUP($A484,'Additional data'!$A$5:$C$505, 2,FALSE)</f>
        <v>Associate Specialist</v>
      </c>
      <c r="C484" s="2" t="str">
        <f>VLOOKUP($A484,'Additional data'!$A$5:$C$505, 3,FALSE)</f>
        <v>MSC</v>
      </c>
      <c r="D484">
        <f>IFERROR(VLOOKUP($A484,'2024 YTD'!$A$3:$M$252,COLUMN('2024 YTD'!K$3),FALSE),0)</f>
        <v>0</v>
      </c>
      <c r="E484">
        <f>IFERROR(VLOOKUP($A484,'2024 YTD'!$A$3:$Y$252,COLUMN('2024 YTD'!W$3),FALSE),0)</f>
        <v>0</v>
      </c>
      <c r="F484">
        <f>SUM(Table4[[#This Row],[billable]:[non-billable]])</f>
        <v>0</v>
      </c>
    </row>
    <row r="485" spans="1:6" hidden="1" x14ac:dyDescent="0.3">
      <c r="A485" s="2" t="s">
        <v>533</v>
      </c>
      <c r="B485" s="2" t="str">
        <f>VLOOKUP($A485,'Additional data'!$A$5:$C$505, 2,FALSE)</f>
        <v>Senior Manager</v>
      </c>
      <c r="C485" s="2" t="str">
        <f>VLOOKUP($A485,'Additional data'!$A$5:$C$505, 3,FALSE)</f>
        <v>HLS</v>
      </c>
      <c r="D485">
        <f>IFERROR(VLOOKUP($A485,'2024 YTD'!$A$3:$M$252,COLUMN('2024 YTD'!K$3),FALSE),0)</f>
        <v>0</v>
      </c>
      <c r="E485">
        <f>IFERROR(VLOOKUP($A485,'2024 YTD'!$A$3:$Y$252,COLUMN('2024 YTD'!W$3),FALSE),0)</f>
        <v>0</v>
      </c>
      <c r="F485">
        <f>SUM(Table4[[#This Row],[billable]:[non-billable]])</f>
        <v>0</v>
      </c>
    </row>
    <row r="486" spans="1:6" x14ac:dyDescent="0.3">
      <c r="A486" s="2" t="s">
        <v>534</v>
      </c>
      <c r="B486" s="2" t="str">
        <f>VLOOKUP($A486,'Additional data'!$A$5:$C$505, 2,FALSE)</f>
        <v>Consultant</v>
      </c>
      <c r="C486" s="2" t="str">
        <f>VLOOKUP($A486,'Additional data'!$A$5:$C$505, 3,FALSE)</f>
        <v>FAD</v>
      </c>
      <c r="D486">
        <f>IFERROR(VLOOKUP($A486,'2024 YTD'!$A$3:$M$252,COLUMN('2024 YTD'!K$3),FALSE),0)</f>
        <v>0</v>
      </c>
      <c r="E486">
        <f>IFERROR(VLOOKUP($A486,'2024 YTD'!$A$3:$Y$252,COLUMN('2024 YTD'!W$3),FALSE),0)</f>
        <v>0</v>
      </c>
      <c r="F486">
        <f>SUM(Table4[[#This Row],[billable]:[non-billable]])</f>
        <v>0</v>
      </c>
    </row>
    <row r="487" spans="1:6" hidden="1" x14ac:dyDescent="0.3">
      <c r="A487" s="2" t="s">
        <v>535</v>
      </c>
      <c r="B487" s="2" t="str">
        <f>VLOOKUP($A487,'Additional data'!$A$5:$C$505, 2,FALSE)</f>
        <v>Executive</v>
      </c>
      <c r="C487" s="2" t="str">
        <f>VLOOKUP($A487,'Additional data'!$A$5:$C$505, 3,FALSE)</f>
        <v>SCL</v>
      </c>
      <c r="D487">
        <f>IFERROR(VLOOKUP($A487,'2024 YTD'!$A$3:$M$252,COLUMN('2024 YTD'!K$3),FALSE),0)</f>
        <v>92.7</v>
      </c>
      <c r="E487">
        <f>IFERROR(VLOOKUP($A487,'2024 YTD'!$A$3:$Y$252,COLUMN('2024 YTD'!W$3),FALSE),0)</f>
        <v>38.6</v>
      </c>
      <c r="F487">
        <f>SUM(Table4[[#This Row],[billable]:[non-billable]])</f>
        <v>131.30000000000001</v>
      </c>
    </row>
    <row r="488" spans="1:6" hidden="1" x14ac:dyDescent="0.3">
      <c r="A488" s="2" t="s">
        <v>536</v>
      </c>
      <c r="B488" s="2" t="str">
        <f>VLOOKUP($A488,'Additional data'!$A$5:$C$505, 2,FALSE)</f>
        <v>Team Lead</v>
      </c>
      <c r="C488" s="2" t="str">
        <f>VLOOKUP($A488,'Additional data'!$A$5:$C$505, 3,FALSE)</f>
        <v>HLS</v>
      </c>
      <c r="D488">
        <f>IFERROR(VLOOKUP($A488,'2024 YTD'!$A$3:$M$252,COLUMN('2024 YTD'!K$3),FALSE),0)</f>
        <v>0</v>
      </c>
      <c r="E488">
        <f>IFERROR(VLOOKUP($A488,'2024 YTD'!$A$3:$Y$252,COLUMN('2024 YTD'!W$3),FALSE),0)</f>
        <v>0</v>
      </c>
      <c r="F488">
        <f>SUM(Table4[[#This Row],[billable]:[non-billable]])</f>
        <v>0</v>
      </c>
    </row>
    <row r="489" spans="1:6" hidden="1" x14ac:dyDescent="0.3">
      <c r="A489" s="2" t="s">
        <v>537</v>
      </c>
      <c r="B489" s="2" t="str">
        <f>VLOOKUP($A489,'Additional data'!$A$5:$C$505, 2,FALSE)</f>
        <v>Executive</v>
      </c>
      <c r="C489" s="2" t="str">
        <f>VLOOKUP($A489,'Additional data'!$A$5:$C$505, 3,FALSE)</f>
        <v>TEC</v>
      </c>
      <c r="D489">
        <f>IFERROR(VLOOKUP($A489,'2024 YTD'!$A$3:$M$252,COLUMN('2024 YTD'!K$3),FALSE),0)</f>
        <v>0</v>
      </c>
      <c r="E489">
        <f>IFERROR(VLOOKUP($A489,'2024 YTD'!$A$3:$Y$252,COLUMN('2024 YTD'!W$3),FALSE),0)</f>
        <v>0</v>
      </c>
      <c r="F489">
        <f>SUM(Table4[[#This Row],[billable]:[non-billable]])</f>
        <v>0</v>
      </c>
    </row>
    <row r="490" spans="1:6" hidden="1" x14ac:dyDescent="0.3">
      <c r="A490" s="2" t="s">
        <v>538</v>
      </c>
      <c r="B490" s="2" t="str">
        <f>VLOOKUP($A490,'Additional data'!$A$5:$C$505, 2,FALSE)</f>
        <v>Team Lead</v>
      </c>
      <c r="C490" s="2" t="str">
        <f>VLOOKUP($A490,'Additional data'!$A$5:$C$505, 3,FALSE)</f>
        <v>MSC</v>
      </c>
      <c r="D490">
        <f>IFERROR(VLOOKUP($A490,'2024 YTD'!$A$3:$M$252,COLUMN('2024 YTD'!K$3),FALSE),0)</f>
        <v>0</v>
      </c>
      <c r="E490">
        <f>IFERROR(VLOOKUP($A490,'2024 YTD'!$A$3:$Y$252,COLUMN('2024 YTD'!W$3),FALSE),0)</f>
        <v>0</v>
      </c>
      <c r="F490">
        <f>SUM(Table4[[#This Row],[billable]:[non-billable]])</f>
        <v>0</v>
      </c>
    </row>
    <row r="491" spans="1:6" hidden="1" x14ac:dyDescent="0.3">
      <c r="A491" s="2" t="s">
        <v>539</v>
      </c>
      <c r="B491" s="2" t="str">
        <f>VLOOKUP($A491,'Additional data'!$A$5:$C$505, 2,FALSE)</f>
        <v>Analyst</v>
      </c>
      <c r="C491" s="2" t="str">
        <f>VLOOKUP($A491,'Additional data'!$A$5:$C$505, 3,FALSE)</f>
        <v>HRC</v>
      </c>
      <c r="D491">
        <f>IFERROR(VLOOKUP($A491,'2024 YTD'!$A$3:$M$252,COLUMN('2024 YTD'!K$3),FALSE),0)</f>
        <v>0</v>
      </c>
      <c r="E491">
        <f>IFERROR(VLOOKUP($A491,'2024 YTD'!$A$3:$Y$252,COLUMN('2024 YTD'!W$3),FALSE),0)</f>
        <v>0</v>
      </c>
      <c r="F491">
        <f>SUM(Table4[[#This Row],[billable]:[non-billable]])</f>
        <v>0</v>
      </c>
    </row>
    <row r="492" spans="1:6" hidden="1" x14ac:dyDescent="0.3">
      <c r="A492" s="2" t="s">
        <v>540</v>
      </c>
      <c r="B492" s="2" t="str">
        <f>VLOOKUP($A492,'Additional data'!$A$5:$C$505, 2,FALSE)</f>
        <v>Team Lead</v>
      </c>
      <c r="C492" s="2" t="str">
        <f>VLOOKUP($A492,'Additional data'!$A$5:$C$505, 3,FALSE)</f>
        <v>TEC</v>
      </c>
      <c r="D492">
        <f>IFERROR(VLOOKUP($A492,'2024 YTD'!$A$3:$M$252,COLUMN('2024 YTD'!K$3),FALSE),0)</f>
        <v>288.2</v>
      </c>
      <c r="E492">
        <f>IFERROR(VLOOKUP($A492,'2024 YTD'!$A$3:$Y$252,COLUMN('2024 YTD'!W$3),FALSE),0)</f>
        <v>11.6</v>
      </c>
      <c r="F492">
        <f>SUM(Table4[[#This Row],[billable]:[non-billable]])</f>
        <v>299.8</v>
      </c>
    </row>
    <row r="493" spans="1:6" hidden="1" x14ac:dyDescent="0.3">
      <c r="A493" s="2" t="s">
        <v>541</v>
      </c>
      <c r="B493" s="2" t="str">
        <f>VLOOKUP($A493,'Additional data'!$A$5:$C$505, 2,FALSE)</f>
        <v>Analyst</v>
      </c>
      <c r="C493" s="2" t="str">
        <f>VLOOKUP($A493,'Additional data'!$A$5:$C$505, 3,FALSE)</f>
        <v>MSC</v>
      </c>
      <c r="D493">
        <f>IFERROR(VLOOKUP($A493,'2024 YTD'!$A$3:$M$252,COLUMN('2024 YTD'!K$3),FALSE),0)</f>
        <v>0</v>
      </c>
      <c r="E493">
        <f>IFERROR(VLOOKUP($A493,'2024 YTD'!$A$3:$Y$252,COLUMN('2024 YTD'!W$3),FALSE),0)</f>
        <v>0</v>
      </c>
      <c r="F493">
        <f>SUM(Table4[[#This Row],[billable]:[non-billable]])</f>
        <v>0</v>
      </c>
    </row>
    <row r="494" spans="1:6" hidden="1" x14ac:dyDescent="0.3">
      <c r="A494" s="2" t="s">
        <v>542</v>
      </c>
      <c r="B494" s="2" t="str">
        <f>VLOOKUP($A494,'Additional data'!$A$5:$C$505, 2,FALSE)</f>
        <v>Analyst</v>
      </c>
      <c r="C494" s="2" t="str">
        <f>VLOOKUP($A494,'Additional data'!$A$5:$C$505, 3,FALSE)</f>
        <v>SOC</v>
      </c>
      <c r="D494">
        <f>IFERROR(VLOOKUP($A494,'2024 YTD'!$A$3:$M$252,COLUMN('2024 YTD'!K$3),FALSE),0)</f>
        <v>0</v>
      </c>
      <c r="E494">
        <f>IFERROR(VLOOKUP($A494,'2024 YTD'!$A$3:$Y$252,COLUMN('2024 YTD'!W$3),FALSE),0)</f>
        <v>0</v>
      </c>
      <c r="F494">
        <f>SUM(Table4[[#This Row],[billable]:[non-billable]])</f>
        <v>0</v>
      </c>
    </row>
    <row r="495" spans="1:6" hidden="1" x14ac:dyDescent="0.3">
      <c r="A495" s="2" t="s">
        <v>543</v>
      </c>
      <c r="B495" s="2" t="str">
        <f>VLOOKUP($A495,'Additional data'!$A$5:$C$505, 2,FALSE)</f>
        <v>Team Lead</v>
      </c>
      <c r="C495" s="2" t="str">
        <f>VLOOKUP($A495,'Additional data'!$A$5:$C$505, 3,FALSE)</f>
        <v>FAD</v>
      </c>
      <c r="D495">
        <f>IFERROR(VLOOKUP($A495,'2024 YTD'!$A$3:$M$252,COLUMN('2024 YTD'!K$3),FALSE),0)</f>
        <v>0</v>
      </c>
      <c r="E495">
        <f>IFERROR(VLOOKUP($A495,'2024 YTD'!$A$3:$Y$252,COLUMN('2024 YTD'!W$3),FALSE),0)</f>
        <v>0</v>
      </c>
      <c r="F495">
        <f>SUM(Table4[[#This Row],[billable]:[non-billable]])</f>
        <v>0</v>
      </c>
    </row>
    <row r="496" spans="1:6" hidden="1" x14ac:dyDescent="0.3">
      <c r="A496" s="2" t="s">
        <v>544</v>
      </c>
      <c r="B496" s="2" t="str">
        <f>VLOOKUP($A496,'Additional data'!$A$5:$C$505, 2,FALSE)</f>
        <v>Specialist</v>
      </c>
      <c r="C496" s="2" t="str">
        <f>VLOOKUP($A496,'Additional data'!$A$5:$C$505, 3,FALSE)</f>
        <v>ESC</v>
      </c>
      <c r="D496">
        <f>IFERROR(VLOOKUP($A496,'2024 YTD'!$A$3:$M$252,COLUMN('2024 YTD'!K$3),FALSE),0)</f>
        <v>0</v>
      </c>
      <c r="E496">
        <f>IFERROR(VLOOKUP($A496,'2024 YTD'!$A$3:$Y$252,COLUMN('2024 YTD'!W$3),FALSE),0)</f>
        <v>0</v>
      </c>
      <c r="F496">
        <f>SUM(Table4[[#This Row],[billable]:[non-billable]])</f>
        <v>0</v>
      </c>
    </row>
    <row r="497" spans="1:6" hidden="1" x14ac:dyDescent="0.3">
      <c r="A497" s="2" t="s">
        <v>545</v>
      </c>
      <c r="B497" s="2" t="str">
        <f>VLOOKUP($A497,'Additional data'!$A$5:$C$505, 2,FALSE)</f>
        <v>Manager</v>
      </c>
      <c r="C497" s="2" t="str">
        <f>VLOOKUP($A497,'Additional data'!$A$5:$C$505, 3,FALSE)</f>
        <v>LRC</v>
      </c>
      <c r="D497">
        <f>IFERROR(VLOOKUP($A497,'2024 YTD'!$A$3:$M$252,COLUMN('2024 YTD'!K$3),FALSE),0)</f>
        <v>0</v>
      </c>
      <c r="E497">
        <f>IFERROR(VLOOKUP($A497,'2024 YTD'!$A$3:$Y$252,COLUMN('2024 YTD'!W$3),FALSE),0)</f>
        <v>0</v>
      </c>
      <c r="F497">
        <f>SUM(Table4[[#This Row],[billable]:[non-billable]])</f>
        <v>0</v>
      </c>
    </row>
    <row r="498" spans="1:6" hidden="1" x14ac:dyDescent="0.3">
      <c r="A498" s="2" t="s">
        <v>546</v>
      </c>
      <c r="B498" s="2" t="str">
        <f>VLOOKUP($A498,'Additional data'!$A$5:$C$505, 2,FALSE)</f>
        <v>Project Manager</v>
      </c>
      <c r="C498" s="2" t="str">
        <f>VLOOKUP($A498,'Additional data'!$A$5:$C$505, 3,FALSE)</f>
        <v>MSC</v>
      </c>
      <c r="D498">
        <f>IFERROR(VLOOKUP($A498,'2024 YTD'!$A$3:$M$252,COLUMN('2024 YTD'!K$3),FALSE),0)</f>
        <v>0</v>
      </c>
      <c r="E498">
        <f>IFERROR(VLOOKUP($A498,'2024 YTD'!$A$3:$Y$252,COLUMN('2024 YTD'!W$3),FALSE),0)</f>
        <v>0</v>
      </c>
      <c r="F498">
        <f>SUM(Table4[[#This Row],[billable]:[non-billable]])</f>
        <v>0</v>
      </c>
    </row>
    <row r="499" spans="1:6" hidden="1" x14ac:dyDescent="0.3">
      <c r="A499" s="2" t="s">
        <v>547</v>
      </c>
      <c r="B499" s="2" t="str">
        <f>VLOOKUP($A499,'Additional data'!$A$5:$C$505, 2,FALSE)</f>
        <v>Senior Analyst</v>
      </c>
      <c r="C499" s="2" t="str">
        <f>VLOOKUP($A499,'Additional data'!$A$5:$C$505, 3,FALSE)</f>
        <v>MSC</v>
      </c>
      <c r="D499">
        <f>IFERROR(VLOOKUP($A499,'2024 YTD'!$A$3:$M$252,COLUMN('2024 YTD'!K$3),FALSE),0)</f>
        <v>0</v>
      </c>
      <c r="E499">
        <f>IFERROR(VLOOKUP($A499,'2024 YTD'!$A$3:$Y$252,COLUMN('2024 YTD'!W$3),FALSE),0)</f>
        <v>0</v>
      </c>
      <c r="F499">
        <f>SUM(Table4[[#This Row],[billable]:[non-billable]])</f>
        <v>0</v>
      </c>
    </row>
    <row r="500" spans="1:6" hidden="1" x14ac:dyDescent="0.3">
      <c r="A500" s="2" t="s">
        <v>548</v>
      </c>
      <c r="B500" s="2" t="str">
        <f>VLOOKUP($A500,'Additional data'!$A$5:$C$505, 2,FALSE)</f>
        <v>Senior Manager</v>
      </c>
      <c r="C500" s="2" t="str">
        <f>VLOOKUP($A500,'Additional data'!$A$5:$C$505, 3,FALSE)</f>
        <v>HLS</v>
      </c>
      <c r="D500">
        <f>IFERROR(VLOOKUP($A500,'2024 YTD'!$A$3:$M$252,COLUMN('2024 YTD'!K$3),FALSE),0)</f>
        <v>208.9</v>
      </c>
      <c r="E500">
        <f>IFERROR(VLOOKUP($A500,'2024 YTD'!$A$3:$Y$252,COLUMN('2024 YTD'!W$3),FALSE),0)</f>
        <v>19</v>
      </c>
      <c r="F500">
        <f>SUM(Table4[[#This Row],[billable]:[non-billable]])</f>
        <v>227.9</v>
      </c>
    </row>
    <row r="501" spans="1:6" hidden="1" x14ac:dyDescent="0.3">
      <c r="A501" s="2" t="s">
        <v>549</v>
      </c>
      <c r="B501" s="2" t="str">
        <f>VLOOKUP($A501,'Additional data'!$A$5:$C$505, 2,FALSE)</f>
        <v>Specialist</v>
      </c>
      <c r="C501" s="2" t="str">
        <f>VLOOKUP($A501,'Additional data'!$A$5:$C$505, 3,FALSE)</f>
        <v>ESC</v>
      </c>
      <c r="D501">
        <f>IFERROR(VLOOKUP($A501,'2024 YTD'!$A$3:$M$252,COLUMN('2024 YTD'!K$3),FALSE),0)</f>
        <v>0</v>
      </c>
      <c r="E501">
        <f>IFERROR(VLOOKUP($A501,'2024 YTD'!$A$3:$Y$252,COLUMN('2024 YTD'!W$3),FALSE),0)</f>
        <v>0</v>
      </c>
      <c r="F501">
        <f>SUM(Table4[[#This Row],[billable]:[non-billable]])</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BF33-7039-4171-9FCD-EE501C69E7A4}">
  <sheetPr>
    <tabColor rgb="FFC4BD97"/>
  </sheetPr>
  <dimension ref="A1:AD502"/>
  <sheetViews>
    <sheetView workbookViewId="0">
      <pane ySplit="2" topLeftCell="A3" activePane="bottomLeft" state="frozen"/>
      <selection pane="bottomLeft" activeCell="T21" sqref="T21"/>
    </sheetView>
  </sheetViews>
  <sheetFormatPr defaultRowHeight="14.4" x14ac:dyDescent="0.3"/>
  <cols>
    <col min="1" max="1" width="8.6640625" style="26" customWidth="1"/>
    <col min="2" max="2" width="16.88671875" style="26" customWidth="1"/>
    <col min="3" max="3" width="13.33203125" style="26" bestFit="1" customWidth="1"/>
    <col min="4" max="15" width="8.88671875" style="26"/>
    <col min="16" max="16" width="16.33203125" style="26" bestFit="1" customWidth="1"/>
    <col min="17" max="28" width="8.88671875" style="26"/>
    <col min="29" max="29" width="21.109375" style="26" bestFit="1" customWidth="1"/>
    <col min="30" max="30" width="17.33203125" style="26" bestFit="1" customWidth="1"/>
  </cols>
  <sheetData>
    <row r="1" spans="1:30" x14ac:dyDescent="0.3">
      <c r="A1" s="27"/>
      <c r="B1" s="27"/>
      <c r="C1" s="27"/>
      <c r="D1" s="91" t="s">
        <v>550</v>
      </c>
      <c r="E1" s="92"/>
      <c r="F1" s="92"/>
      <c r="G1" s="92"/>
      <c r="H1" s="92"/>
      <c r="I1" s="92"/>
      <c r="J1" s="92"/>
      <c r="K1" s="92"/>
      <c r="L1" s="92"/>
      <c r="M1" s="92"/>
      <c r="N1" s="92"/>
      <c r="O1" s="92"/>
      <c r="P1" s="93"/>
      <c r="Q1" s="94" t="s">
        <v>551</v>
      </c>
      <c r="R1" s="95"/>
      <c r="S1" s="95"/>
      <c r="T1" s="95"/>
      <c r="U1" s="95"/>
      <c r="V1" s="95"/>
      <c r="W1" s="95"/>
      <c r="X1" s="95"/>
      <c r="Y1" s="95"/>
      <c r="Z1" s="95"/>
      <c r="AA1" s="95"/>
      <c r="AB1" s="95"/>
      <c r="AC1" s="95"/>
      <c r="AD1" s="29"/>
    </row>
    <row r="2" spans="1:30" x14ac:dyDescent="0.3">
      <c r="A2" s="33" t="s">
        <v>552</v>
      </c>
      <c r="B2" s="33" t="s">
        <v>4</v>
      </c>
      <c r="C2" s="33" t="s">
        <v>5</v>
      </c>
      <c r="D2" s="33" t="s">
        <v>553</v>
      </c>
      <c r="E2" s="33" t="s">
        <v>554</v>
      </c>
      <c r="F2" s="33" t="s">
        <v>555</v>
      </c>
      <c r="G2" s="33" t="s">
        <v>556</v>
      </c>
      <c r="H2" s="33" t="s">
        <v>557</v>
      </c>
      <c r="I2" s="33" t="s">
        <v>558</v>
      </c>
      <c r="J2" s="33" t="s">
        <v>559</v>
      </c>
      <c r="K2" s="33" t="s">
        <v>560</v>
      </c>
      <c r="L2" s="33" t="s">
        <v>561</v>
      </c>
      <c r="M2" s="33" t="s">
        <v>562</v>
      </c>
      <c r="N2" s="33" t="s">
        <v>563</v>
      </c>
      <c r="O2" s="55" t="s">
        <v>564</v>
      </c>
      <c r="P2" s="33" t="s">
        <v>588</v>
      </c>
      <c r="Q2" s="33" t="s">
        <v>553</v>
      </c>
      <c r="R2" s="33" t="s">
        <v>554</v>
      </c>
      <c r="S2" s="33" t="s">
        <v>555</v>
      </c>
      <c r="T2" s="33" t="s">
        <v>556</v>
      </c>
      <c r="U2" s="33" t="s">
        <v>557</v>
      </c>
      <c r="V2" s="33" t="s">
        <v>558</v>
      </c>
      <c r="W2" s="33" t="s">
        <v>559</v>
      </c>
      <c r="X2" s="33" t="s">
        <v>560</v>
      </c>
      <c r="Y2" s="33" t="s">
        <v>561</v>
      </c>
      <c r="Z2" s="33" t="s">
        <v>562</v>
      </c>
      <c r="AA2" s="33" t="s">
        <v>563</v>
      </c>
      <c r="AB2" s="33" t="s">
        <v>564</v>
      </c>
      <c r="AC2" s="33" t="s">
        <v>589</v>
      </c>
      <c r="AD2" s="55" t="s">
        <v>573</v>
      </c>
    </row>
    <row r="3" spans="1:30" x14ac:dyDescent="0.3">
      <c r="A3" s="56" t="s">
        <v>9</v>
      </c>
      <c r="B3" s="56" t="str">
        <f>VLOOKUP($A3,'Additional data'!$A$5:$C$505, 2,FALSE)</f>
        <v>Consultant</v>
      </c>
      <c r="C3" s="57" t="str">
        <f>VLOOKUP($A3,'Additional data'!$A$5:$C$505, 3,FALSE)</f>
        <v>SOC</v>
      </c>
      <c r="D3" s="38">
        <f>IFERROR(VLOOKUP($A3,'2024 YTD'!$A$2:$M$252,COLUMN('2024 YTD'!B$3),FALSE),0)</f>
        <v>67</v>
      </c>
      <c r="E3" s="38">
        <f>IFERROR(VLOOKUP($A3,'2024 YTD'!$A$2:$M$252,COLUMN('2024 YTD'!C$3),FALSE),0)</f>
        <v>94.6</v>
      </c>
      <c r="F3" s="38">
        <f>IFERROR(VLOOKUP($A3,'2024 YTD'!$A$2:$M$252,COLUMN('2024 YTD'!D$3),FALSE),0)</f>
        <v>82.3</v>
      </c>
      <c r="G3" s="38">
        <f>IFERROR(VLOOKUP($A3,'2024 YTD'!$A$2:$M$252,COLUMN('2024 YTD'!E$3),FALSE),0)</f>
        <v>93.3</v>
      </c>
      <c r="H3" s="38">
        <f>IFERROR(VLOOKUP($A3,'2024 YTD'!$A$2:$M$252,COLUMN('2024 YTD'!F$3),FALSE),0)</f>
        <v>97.6</v>
      </c>
      <c r="I3" s="38">
        <f>IFERROR(VLOOKUP($A3,'2024 YTD'!$A$2:$M$252,COLUMN('2024 YTD'!G$3),FALSE),0)</f>
        <v>74.8</v>
      </c>
      <c r="J3" s="38">
        <f>IFERROR(VLOOKUP($A3,'2024 YTD'!$A$2:$M$252,COLUMN('2024 YTD'!H$3),FALSE),0)</f>
        <v>95</v>
      </c>
      <c r="K3" s="38">
        <f>IFERROR(VLOOKUP($A3,'2024 YTD'!$A$2:$M$252,COLUMN('2024 YTD'!I$3),FALSE),0)</f>
        <v>0</v>
      </c>
      <c r="L3" s="38">
        <f>IFERROR(VLOOKUP($A3,'2024 YTD'!$A$2:$M$252,COLUMN('2024 YTD'!J$3),FALSE),0)</f>
        <v>0</v>
      </c>
      <c r="M3" s="38">
        <f>IFERROR(VLOOKUP($A3,'2024 YTD'!$A$2:$M$252,COLUMN('2024 YTD'!K$3),FALSE),0)</f>
        <v>0</v>
      </c>
      <c r="N3" s="38">
        <f>IFERROR(VLOOKUP($A3,'2024 YTD'!$A$2:$M$252,COLUMN('2024 YTD'!L$3),FALSE),0)</f>
        <v>0</v>
      </c>
      <c r="O3" s="39">
        <f>IFERROR(VLOOKUP($A3,'2024 YTD'!$A$2:$M$252,COLUMN('2024 YTD'!M$3),FALSE),0)</f>
        <v>0</v>
      </c>
      <c r="P3" s="38">
        <f>SUM(D3:O3)</f>
        <v>604.59999999999991</v>
      </c>
      <c r="Q3" s="70">
        <f>IFERROR(VLOOKUP($A3,'2024 YTD'!$A$3:$Y$252,COLUMN('2024 YTD'!N$3),FALSE),0)</f>
        <v>5.5</v>
      </c>
      <c r="R3" s="38">
        <f>IFERROR(VLOOKUP($A3,'2024 YTD'!$A$3:$Y$252,COLUMN('2024 YTD'!O$3),FALSE),0)</f>
        <v>14.5</v>
      </c>
      <c r="S3" s="38">
        <f>IFERROR(VLOOKUP($A3,'2024 YTD'!$A$3:$Y$252,COLUMN('2024 YTD'!P$3),FALSE),0)</f>
        <v>27.7</v>
      </c>
      <c r="T3" s="38">
        <f>IFERROR(VLOOKUP($A3,'2024 YTD'!$A$3:$Y$252,COLUMN('2024 YTD'!Q$3),FALSE),0)</f>
        <v>18.5</v>
      </c>
      <c r="U3" s="38">
        <f>IFERROR(VLOOKUP($A3,'2024 YTD'!$A$3:$Y$252,COLUMN('2024 YTD'!R$3),FALSE),0)</f>
        <v>25.4</v>
      </c>
      <c r="V3" s="38">
        <f>IFERROR(VLOOKUP($A3,'2024 YTD'!$A$3:$Y$252,COLUMN('2024 YTD'!S$3),FALSE),0)</f>
        <v>13.4</v>
      </c>
      <c r="W3" s="38">
        <f>IFERROR(VLOOKUP($A3,'2024 YTD'!$A$3:$Y$252,COLUMN('2024 YTD'!T$3),FALSE),0)</f>
        <v>22.7</v>
      </c>
      <c r="X3" s="38">
        <f>IFERROR(VLOOKUP($A3,'2024 YTD'!$A$3:$Y$252,COLUMN('2024 YTD'!U$3),FALSE),0)</f>
        <v>21.3</v>
      </c>
      <c r="Y3" s="38">
        <f>IFERROR(VLOOKUP($A3,'2024 YTD'!$A$3:$Y$252,COLUMN('2024 YTD'!V$3),FALSE),0)</f>
        <v>17.600000000000001</v>
      </c>
      <c r="Z3" s="38">
        <f>IFERROR(VLOOKUP($A3,'2024 YTD'!$A$3:$Y$252,COLUMN('2024 YTD'!W$3),FALSE),0)</f>
        <v>21.1</v>
      </c>
      <c r="AA3" s="38">
        <f>IFERROR(VLOOKUP($A3,'2024 YTD'!$A$3:$Y$252,COLUMN('2024 YTD'!X$3),FALSE),0)</f>
        <v>2.5</v>
      </c>
      <c r="AB3" s="38">
        <f>IFERROR(VLOOKUP($A3,'2024 YTD'!$A$3:$Y$252,COLUMN('2024 YTD'!Y$3),FALSE),0)</f>
        <v>0</v>
      </c>
      <c r="AC3" s="38">
        <f>SUM(Q3:AB3)</f>
        <v>190.2</v>
      </c>
      <c r="AD3" s="39">
        <f>SUM(D3:O3,Q3:AB3)</f>
        <v>794.8</v>
      </c>
    </row>
    <row r="4" spans="1:30" x14ac:dyDescent="0.3">
      <c r="A4" s="58" t="s">
        <v>14</v>
      </c>
      <c r="B4" s="59" t="str">
        <f>VLOOKUP($A4,'Additional data'!$A$5:$C$505, 2,FALSE)</f>
        <v>Consultant</v>
      </c>
      <c r="C4" s="60" t="str">
        <f>VLOOKUP($A4,'Additional data'!$A$5:$C$505, 3,FALSE)</f>
        <v>TEC</v>
      </c>
      <c r="D4" s="42">
        <f>IFERROR(VLOOKUP($A4,'2024 YTD'!$A$2:$M$252,COLUMN('2024 YTD'!B$3),FALSE),0)</f>
        <v>0</v>
      </c>
      <c r="E4" s="42">
        <f>IFERROR(VLOOKUP($A4,'2024 YTD'!$A$2:$M$252,COLUMN('2024 YTD'!C$3),FALSE),0)</f>
        <v>0</v>
      </c>
      <c r="F4" s="42">
        <f>IFERROR(VLOOKUP($A4,'2024 YTD'!$A$2:$M$252,COLUMN('2024 YTD'!D$3),FALSE),0)</f>
        <v>0</v>
      </c>
      <c r="G4" s="42">
        <f>IFERROR(VLOOKUP($A4,'2024 YTD'!$A$2:$M$252,COLUMN('2024 YTD'!E$3),FALSE),0)</f>
        <v>0</v>
      </c>
      <c r="H4" s="42">
        <f>IFERROR(VLOOKUP($A4,'2024 YTD'!$A$2:$M$252,COLUMN('2024 YTD'!F$3),FALSE),0)</f>
        <v>0</v>
      </c>
      <c r="I4" s="42">
        <f>IFERROR(VLOOKUP($A4,'2024 YTD'!$A$2:$M$252,COLUMN('2024 YTD'!G$3),FALSE),0)</f>
        <v>0</v>
      </c>
      <c r="J4" s="42">
        <f>IFERROR(VLOOKUP($A4,'2024 YTD'!$A$2:$M$252,COLUMN('2024 YTD'!H$3),FALSE),0)</f>
        <v>0</v>
      </c>
      <c r="K4" s="42">
        <f>IFERROR(VLOOKUP($A4,'2024 YTD'!$A$2:$M$252,COLUMN('2024 YTD'!I$3),FALSE),0)</f>
        <v>0</v>
      </c>
      <c r="L4" s="42">
        <f>IFERROR(VLOOKUP($A4,'2024 YTD'!$A$2:$M$252,COLUMN('2024 YTD'!J$3),FALSE),0)</f>
        <v>0</v>
      </c>
      <c r="M4" s="42">
        <f>IFERROR(VLOOKUP($A4,'2024 YTD'!$A$2:$M$252,COLUMN('2024 YTD'!K$3),FALSE),0)</f>
        <v>0</v>
      </c>
      <c r="N4" s="42">
        <f>IFERROR(VLOOKUP($A4,'2024 YTD'!$A$2:$M$252,COLUMN('2024 YTD'!L$3),FALSE),0)</f>
        <v>0</v>
      </c>
      <c r="O4" s="43">
        <f>IFERROR(VLOOKUP($A4,'2024 YTD'!$A$2:$M$252,COLUMN('2024 YTD'!M$3),FALSE),0)</f>
        <v>0</v>
      </c>
      <c r="P4" s="38">
        <f t="shared" ref="P4:P67" si="0">SUM(D4:O4)</f>
        <v>0</v>
      </c>
      <c r="Q4" s="66">
        <f>IFERROR(VLOOKUP($A4,'2024 YTD'!$A$3:$Y$252,COLUMN('2024 YTD'!N$3),FALSE),0)</f>
        <v>0</v>
      </c>
      <c r="R4" s="42">
        <f>IFERROR(VLOOKUP($A4,'2024 YTD'!$A$3:$Y$252,COLUMN('2024 YTD'!O$3),FALSE),0)</f>
        <v>0</v>
      </c>
      <c r="S4" s="42">
        <f>IFERROR(VLOOKUP($A4,'2024 YTD'!$A$3:$Y$252,COLUMN('2024 YTD'!P$3),FALSE),0)</f>
        <v>0</v>
      </c>
      <c r="T4" s="42">
        <f>IFERROR(VLOOKUP($A4,'2024 YTD'!$A$3:$Y$252,COLUMN('2024 YTD'!Q$3),FALSE),0)</f>
        <v>0</v>
      </c>
      <c r="U4" s="42">
        <f>IFERROR(VLOOKUP($A4,'2024 YTD'!$A$3:$Y$252,COLUMN('2024 YTD'!R$3),FALSE),0)</f>
        <v>0</v>
      </c>
      <c r="V4" s="42">
        <f>IFERROR(VLOOKUP($A4,'2024 YTD'!$A$3:$Y$252,COLUMN('2024 YTD'!S$3),FALSE),0)</f>
        <v>0</v>
      </c>
      <c r="W4" s="42">
        <f>IFERROR(VLOOKUP($A4,'2024 YTD'!$A$3:$Y$252,COLUMN('2024 YTD'!T$3),FALSE),0)</f>
        <v>0</v>
      </c>
      <c r="X4" s="42">
        <f>IFERROR(VLOOKUP($A4,'2024 YTD'!$A$3:$Y$252,COLUMN('2024 YTD'!U$3),FALSE),0)</f>
        <v>0</v>
      </c>
      <c r="Y4" s="42">
        <f>IFERROR(VLOOKUP($A4,'2024 YTD'!$A$3:$Y$252,COLUMN('2024 YTD'!V$3),FALSE),0)</f>
        <v>0</v>
      </c>
      <c r="Z4" s="42">
        <f>IFERROR(VLOOKUP($A4,'2024 YTD'!$A$3:$Y$252,COLUMN('2024 YTD'!W$3),FALSE),0)</f>
        <v>0</v>
      </c>
      <c r="AA4" s="42">
        <f>IFERROR(VLOOKUP($A4,'2024 YTD'!$A$3:$Y$252,COLUMN('2024 YTD'!X$3),FALSE),0)</f>
        <v>0</v>
      </c>
      <c r="AB4" s="42">
        <f>IFERROR(VLOOKUP($A4,'2024 YTD'!$A$3:$Y$252,COLUMN('2024 YTD'!Y$3),FALSE),0)</f>
        <v>0</v>
      </c>
      <c r="AC4" s="38">
        <f t="shared" ref="AC4:AC67" si="1">SUM(Q4:AB4)</f>
        <v>0</v>
      </c>
      <c r="AD4" s="39">
        <f t="shared" ref="AD4:AD67" si="2">SUM(D4:O4,Q4:AB4)</f>
        <v>0</v>
      </c>
    </row>
    <row r="5" spans="1:30" x14ac:dyDescent="0.3">
      <c r="A5" s="61" t="s">
        <v>18</v>
      </c>
      <c r="B5" s="62" t="str">
        <f>VLOOKUP($A5,'Additional data'!$A$5:$C$505, 2,FALSE)</f>
        <v>Consultant</v>
      </c>
      <c r="C5" s="63" t="str">
        <f>VLOOKUP($A5,'Additional data'!$A$5:$C$505, 3,FALSE)</f>
        <v>HRC</v>
      </c>
      <c r="D5" s="47">
        <f>IFERROR(VLOOKUP($A5,'2024 YTD'!$A$2:$M$252,COLUMN('2024 YTD'!B$3),FALSE),0)</f>
        <v>108.6</v>
      </c>
      <c r="E5" s="47">
        <f>IFERROR(VLOOKUP($A5,'2024 YTD'!$A$2:$M$252,COLUMN('2024 YTD'!C$3),FALSE),0)</f>
        <v>63.9</v>
      </c>
      <c r="F5" s="47">
        <f>IFERROR(VLOOKUP($A5,'2024 YTD'!$A$2:$M$252,COLUMN('2024 YTD'!D$3),FALSE),0)</f>
        <v>23.9</v>
      </c>
      <c r="G5" s="47">
        <f>IFERROR(VLOOKUP($A5,'2024 YTD'!$A$2:$M$252,COLUMN('2024 YTD'!E$3),FALSE),0)</f>
        <v>36.9</v>
      </c>
      <c r="H5" s="47">
        <f>IFERROR(VLOOKUP($A5,'2024 YTD'!$A$2:$M$252,COLUMN('2024 YTD'!F$3),FALSE),0)</f>
        <v>49.6</v>
      </c>
      <c r="I5" s="47">
        <f>IFERROR(VLOOKUP($A5,'2024 YTD'!$A$2:$M$252,COLUMN('2024 YTD'!G$3),FALSE),0)</f>
        <v>67</v>
      </c>
      <c r="J5" s="47">
        <f>IFERROR(VLOOKUP($A5,'2024 YTD'!$A$2:$M$252,COLUMN('2024 YTD'!H$3),FALSE),0)</f>
        <v>50.8</v>
      </c>
      <c r="K5" s="47">
        <f>IFERROR(VLOOKUP($A5,'2024 YTD'!$A$2:$M$252,COLUMN('2024 YTD'!I$3),FALSE),0)</f>
        <v>47.2</v>
      </c>
      <c r="L5" s="47">
        <f>IFERROR(VLOOKUP($A5,'2024 YTD'!$A$2:$M$252,COLUMN('2024 YTD'!J$3),FALSE),0)</f>
        <v>45.2</v>
      </c>
      <c r="M5" s="47">
        <f>IFERROR(VLOOKUP($A5,'2024 YTD'!$A$2:$M$252,COLUMN('2024 YTD'!K$3),FALSE),0)</f>
        <v>61.5</v>
      </c>
      <c r="N5" s="47">
        <f>IFERROR(VLOOKUP($A5,'2024 YTD'!$A$2:$M$252,COLUMN('2024 YTD'!L$3),FALSE),0)</f>
        <v>9</v>
      </c>
      <c r="O5" s="48">
        <f>IFERROR(VLOOKUP($A5,'2024 YTD'!$A$2:$M$252,COLUMN('2024 YTD'!M$3),FALSE),0)</f>
        <v>0</v>
      </c>
      <c r="P5" s="38">
        <f t="shared" si="0"/>
        <v>563.6</v>
      </c>
      <c r="Q5" s="65">
        <f>IFERROR(VLOOKUP($A5,'2024 YTD'!$A$3:$Y$252,COLUMN('2024 YTD'!N$3),FALSE),0)</f>
        <v>3.2</v>
      </c>
      <c r="R5" s="47">
        <f>IFERROR(VLOOKUP($A5,'2024 YTD'!$A$3:$Y$252,COLUMN('2024 YTD'!O$3),FALSE),0)</f>
        <v>5.0999999999999996</v>
      </c>
      <c r="S5" s="47">
        <f>IFERROR(VLOOKUP($A5,'2024 YTD'!$A$3:$Y$252,COLUMN('2024 YTD'!P$3),FALSE),0)</f>
        <v>0.5</v>
      </c>
      <c r="T5" s="47">
        <f>IFERROR(VLOOKUP($A5,'2024 YTD'!$A$3:$Y$252,COLUMN('2024 YTD'!Q$3),FALSE),0)</f>
        <v>1.4</v>
      </c>
      <c r="U5" s="47">
        <f>IFERROR(VLOOKUP($A5,'2024 YTD'!$A$3:$Y$252,COLUMN('2024 YTD'!R$3),FALSE),0)</f>
        <v>20.399999999999999</v>
      </c>
      <c r="V5" s="47">
        <f>IFERROR(VLOOKUP($A5,'2024 YTD'!$A$3:$Y$252,COLUMN('2024 YTD'!S$3),FALSE),0)</f>
        <v>0</v>
      </c>
      <c r="W5" s="47">
        <f>IFERROR(VLOOKUP($A5,'2024 YTD'!$A$3:$Y$252,COLUMN('2024 YTD'!T$3),FALSE),0)</f>
        <v>0</v>
      </c>
      <c r="X5" s="47">
        <f>IFERROR(VLOOKUP($A5,'2024 YTD'!$A$3:$Y$252,COLUMN('2024 YTD'!U$3),FALSE),0)</f>
        <v>0</v>
      </c>
      <c r="Y5" s="47">
        <f>IFERROR(VLOOKUP($A5,'2024 YTD'!$A$3:$Y$252,COLUMN('2024 YTD'!V$3),FALSE),0)</f>
        <v>0</v>
      </c>
      <c r="Z5" s="47">
        <f>IFERROR(VLOOKUP($A5,'2024 YTD'!$A$3:$Y$252,COLUMN('2024 YTD'!W$3),FALSE),0)</f>
        <v>0</v>
      </c>
      <c r="AA5" s="47">
        <f>IFERROR(VLOOKUP($A5,'2024 YTD'!$A$3:$Y$252,COLUMN('2024 YTD'!X$3),FALSE),0)</f>
        <v>0</v>
      </c>
      <c r="AB5" s="47">
        <f>IFERROR(VLOOKUP($A5,'2024 YTD'!$A$3:$Y$252,COLUMN('2024 YTD'!Y$3),FALSE),0)</f>
        <v>0</v>
      </c>
      <c r="AC5" s="38">
        <f t="shared" si="1"/>
        <v>30.6</v>
      </c>
      <c r="AD5" s="39">
        <f t="shared" si="2"/>
        <v>594.20000000000005</v>
      </c>
    </row>
    <row r="6" spans="1:30" x14ac:dyDescent="0.3">
      <c r="A6" s="58" t="s">
        <v>22</v>
      </c>
      <c r="B6" s="59" t="str">
        <f>VLOOKUP($A6,'Additional data'!$A$5:$C$505, 2,FALSE)</f>
        <v>Consultant</v>
      </c>
      <c r="C6" s="60" t="str">
        <f>VLOOKUP($A6,'Additional data'!$A$5:$C$505, 3,FALSE)</f>
        <v>FAD</v>
      </c>
      <c r="D6" s="42">
        <f>IFERROR(VLOOKUP($A6,'2024 YTD'!$A$2:$M$252,COLUMN('2024 YTD'!B$3),FALSE),0)</f>
        <v>167.6</v>
      </c>
      <c r="E6" s="42">
        <f>IFERROR(VLOOKUP($A6,'2024 YTD'!$A$2:$M$252,COLUMN('2024 YTD'!C$3),FALSE),0)</f>
        <v>149.9</v>
      </c>
      <c r="F6" s="42">
        <f>IFERROR(VLOOKUP($A6,'2024 YTD'!$A$2:$M$252,COLUMN('2024 YTD'!D$3),FALSE),0)</f>
        <v>195.5</v>
      </c>
      <c r="G6" s="42">
        <f>IFERROR(VLOOKUP($A6,'2024 YTD'!$A$2:$M$252,COLUMN('2024 YTD'!E$3),FALSE),0)</f>
        <v>109.1</v>
      </c>
      <c r="H6" s="42">
        <f>IFERROR(VLOOKUP($A6,'2024 YTD'!$A$2:$M$252,COLUMN('2024 YTD'!F$3),FALSE),0)</f>
        <v>124</v>
      </c>
      <c r="I6" s="42">
        <f>IFERROR(VLOOKUP($A6,'2024 YTD'!$A$2:$M$252,COLUMN('2024 YTD'!G$3),FALSE),0)</f>
        <v>226.3</v>
      </c>
      <c r="J6" s="42">
        <f>IFERROR(VLOOKUP($A6,'2024 YTD'!$A$2:$M$252,COLUMN('2024 YTD'!H$3),FALSE),0)</f>
        <v>191.4</v>
      </c>
      <c r="K6" s="42">
        <f>IFERROR(VLOOKUP($A6,'2024 YTD'!$A$2:$M$252,COLUMN('2024 YTD'!I$3),FALSE),0)</f>
        <v>62.6</v>
      </c>
      <c r="L6" s="42">
        <f>IFERROR(VLOOKUP($A6,'2024 YTD'!$A$2:$M$252,COLUMN('2024 YTD'!J$3),FALSE),0)</f>
        <v>59.9</v>
      </c>
      <c r="M6" s="42">
        <f>IFERROR(VLOOKUP($A6,'2024 YTD'!$A$2:$M$252,COLUMN('2024 YTD'!K$3),FALSE),0)</f>
        <v>81.599999999999994</v>
      </c>
      <c r="N6" s="42">
        <f>IFERROR(VLOOKUP($A6,'2024 YTD'!$A$2:$M$252,COLUMN('2024 YTD'!L$3),FALSE),0)</f>
        <v>12</v>
      </c>
      <c r="O6" s="43">
        <f>IFERROR(VLOOKUP($A6,'2024 YTD'!$A$2:$M$252,COLUMN('2024 YTD'!M$3),FALSE),0)</f>
        <v>0</v>
      </c>
      <c r="P6" s="38">
        <f t="shared" si="0"/>
        <v>1379.9</v>
      </c>
      <c r="Q6" s="66">
        <f>IFERROR(VLOOKUP($A6,'2024 YTD'!$A$3:$Y$252,COLUMN('2024 YTD'!N$3),FALSE),0)</f>
        <v>20</v>
      </c>
      <c r="R6" s="42">
        <f>IFERROR(VLOOKUP($A6,'2024 YTD'!$A$3:$Y$252,COLUMN('2024 YTD'!O$3),FALSE),0)</f>
        <v>47.9</v>
      </c>
      <c r="S6" s="42">
        <f>IFERROR(VLOOKUP($A6,'2024 YTD'!$A$3:$Y$252,COLUMN('2024 YTD'!P$3),FALSE),0)</f>
        <v>38.9</v>
      </c>
      <c r="T6" s="42">
        <f>IFERROR(VLOOKUP($A6,'2024 YTD'!$A$3:$Y$252,COLUMN('2024 YTD'!Q$3),FALSE),0)</f>
        <v>84.9</v>
      </c>
      <c r="U6" s="42">
        <f>IFERROR(VLOOKUP($A6,'2024 YTD'!$A$3:$Y$252,COLUMN('2024 YTD'!R$3),FALSE),0)</f>
        <v>57.8</v>
      </c>
      <c r="V6" s="42">
        <f>IFERROR(VLOOKUP($A6,'2024 YTD'!$A$3:$Y$252,COLUMN('2024 YTD'!S$3),FALSE),0)</f>
        <v>49.7</v>
      </c>
      <c r="W6" s="42">
        <f>IFERROR(VLOOKUP($A6,'2024 YTD'!$A$3:$Y$252,COLUMN('2024 YTD'!T$3),FALSE),0)</f>
        <v>37</v>
      </c>
      <c r="X6" s="42">
        <f>IFERROR(VLOOKUP($A6,'2024 YTD'!$A$3:$Y$252,COLUMN('2024 YTD'!U$3),FALSE),0)</f>
        <v>34.799999999999997</v>
      </c>
      <c r="Y6" s="42">
        <f>IFERROR(VLOOKUP($A6,'2024 YTD'!$A$3:$Y$252,COLUMN('2024 YTD'!V$3),FALSE),0)</f>
        <v>28.6</v>
      </c>
      <c r="Z6" s="42">
        <f>IFERROR(VLOOKUP($A6,'2024 YTD'!$A$3:$Y$252,COLUMN('2024 YTD'!W$3),FALSE),0)</f>
        <v>34.5</v>
      </c>
      <c r="AA6" s="42">
        <f>IFERROR(VLOOKUP($A6,'2024 YTD'!$A$3:$Y$252,COLUMN('2024 YTD'!X$3),FALSE),0)</f>
        <v>4.0999999999999996</v>
      </c>
      <c r="AB6" s="42">
        <f>IFERROR(VLOOKUP($A6,'2024 YTD'!$A$3:$Y$252,COLUMN('2024 YTD'!Y$3),FALSE),0)</f>
        <v>0</v>
      </c>
      <c r="AC6" s="38">
        <f t="shared" si="1"/>
        <v>438.20000000000005</v>
      </c>
      <c r="AD6" s="39">
        <f t="shared" si="2"/>
        <v>1818.1000000000001</v>
      </c>
    </row>
    <row r="7" spans="1:30" x14ac:dyDescent="0.3">
      <c r="A7" s="61" t="s">
        <v>26</v>
      </c>
      <c r="B7" s="62" t="str">
        <f>VLOOKUP($A7,'Additional data'!$A$5:$C$505, 2,FALSE)</f>
        <v>Consultant</v>
      </c>
      <c r="C7" s="63" t="str">
        <f>VLOOKUP($A7,'Additional data'!$A$5:$C$505, 3,FALSE)</f>
        <v>MSC</v>
      </c>
      <c r="D7" s="47">
        <f>IFERROR(VLOOKUP($A7,'2024 YTD'!$A$2:$M$252,COLUMN('2024 YTD'!B$3),FALSE),0)</f>
        <v>0</v>
      </c>
      <c r="E7" s="47">
        <f>IFERROR(VLOOKUP($A7,'2024 YTD'!$A$2:$M$252,COLUMN('2024 YTD'!C$3),FALSE),0)</f>
        <v>0</v>
      </c>
      <c r="F7" s="47">
        <f>IFERROR(VLOOKUP($A7,'2024 YTD'!$A$2:$M$252,COLUMN('2024 YTD'!D$3),FALSE),0)</f>
        <v>0</v>
      </c>
      <c r="G7" s="47">
        <f>IFERROR(VLOOKUP($A7,'2024 YTD'!$A$2:$M$252,COLUMN('2024 YTD'!E$3),FALSE),0)</f>
        <v>0</v>
      </c>
      <c r="H7" s="47">
        <f>IFERROR(VLOOKUP($A7,'2024 YTD'!$A$2:$M$252,COLUMN('2024 YTD'!F$3),FALSE),0)</f>
        <v>0</v>
      </c>
      <c r="I7" s="47">
        <f>IFERROR(VLOOKUP($A7,'2024 YTD'!$A$2:$M$252,COLUMN('2024 YTD'!G$3),FALSE),0)</f>
        <v>0</v>
      </c>
      <c r="J7" s="47">
        <f>IFERROR(VLOOKUP($A7,'2024 YTD'!$A$2:$M$252,COLUMN('2024 YTD'!H$3),FALSE),0)</f>
        <v>0</v>
      </c>
      <c r="K7" s="47">
        <f>IFERROR(VLOOKUP($A7,'2024 YTD'!$A$2:$M$252,COLUMN('2024 YTD'!I$3),FALSE),0)</f>
        <v>0</v>
      </c>
      <c r="L7" s="47">
        <f>IFERROR(VLOOKUP($A7,'2024 YTD'!$A$2:$M$252,COLUMN('2024 YTD'!J$3),FALSE),0)</f>
        <v>0</v>
      </c>
      <c r="M7" s="47">
        <f>IFERROR(VLOOKUP($A7,'2024 YTD'!$A$2:$M$252,COLUMN('2024 YTD'!K$3),FALSE),0)</f>
        <v>0</v>
      </c>
      <c r="N7" s="47">
        <f>IFERROR(VLOOKUP($A7,'2024 YTD'!$A$2:$M$252,COLUMN('2024 YTD'!L$3),FALSE),0)</f>
        <v>0</v>
      </c>
      <c r="O7" s="48">
        <f>IFERROR(VLOOKUP($A7,'2024 YTD'!$A$2:$M$252,COLUMN('2024 YTD'!M$3),FALSE),0)</f>
        <v>0</v>
      </c>
      <c r="P7" s="38">
        <f t="shared" si="0"/>
        <v>0</v>
      </c>
      <c r="Q7" s="65">
        <f>IFERROR(VLOOKUP($A7,'2024 YTD'!$A$3:$Y$252,COLUMN('2024 YTD'!N$3),FALSE),0)</f>
        <v>0</v>
      </c>
      <c r="R7" s="47">
        <f>IFERROR(VLOOKUP($A7,'2024 YTD'!$A$3:$Y$252,COLUMN('2024 YTD'!O$3),FALSE),0)</f>
        <v>0</v>
      </c>
      <c r="S7" s="47">
        <f>IFERROR(VLOOKUP($A7,'2024 YTD'!$A$3:$Y$252,COLUMN('2024 YTD'!P$3),FALSE),0)</f>
        <v>0</v>
      </c>
      <c r="T7" s="47">
        <f>IFERROR(VLOOKUP($A7,'2024 YTD'!$A$3:$Y$252,COLUMN('2024 YTD'!Q$3),FALSE),0)</f>
        <v>0</v>
      </c>
      <c r="U7" s="47">
        <f>IFERROR(VLOOKUP($A7,'2024 YTD'!$A$3:$Y$252,COLUMN('2024 YTD'!R$3),FALSE),0)</f>
        <v>0</v>
      </c>
      <c r="V7" s="47">
        <f>IFERROR(VLOOKUP($A7,'2024 YTD'!$A$3:$Y$252,COLUMN('2024 YTD'!S$3),FALSE),0)</f>
        <v>0</v>
      </c>
      <c r="W7" s="47">
        <f>IFERROR(VLOOKUP($A7,'2024 YTD'!$A$3:$Y$252,COLUMN('2024 YTD'!T$3),FALSE),0)</f>
        <v>0</v>
      </c>
      <c r="X7" s="47">
        <f>IFERROR(VLOOKUP($A7,'2024 YTD'!$A$3:$Y$252,COLUMN('2024 YTD'!U$3),FALSE),0)</f>
        <v>0</v>
      </c>
      <c r="Y7" s="47">
        <f>IFERROR(VLOOKUP($A7,'2024 YTD'!$A$3:$Y$252,COLUMN('2024 YTD'!V$3),FALSE),0)</f>
        <v>0</v>
      </c>
      <c r="Z7" s="47">
        <f>IFERROR(VLOOKUP($A7,'2024 YTD'!$A$3:$Y$252,COLUMN('2024 YTD'!W$3),FALSE),0)</f>
        <v>0</v>
      </c>
      <c r="AA7" s="47">
        <f>IFERROR(VLOOKUP($A7,'2024 YTD'!$A$3:$Y$252,COLUMN('2024 YTD'!X$3),FALSE),0)</f>
        <v>0</v>
      </c>
      <c r="AB7" s="47">
        <f>IFERROR(VLOOKUP($A7,'2024 YTD'!$A$3:$Y$252,COLUMN('2024 YTD'!Y$3),FALSE),0)</f>
        <v>0</v>
      </c>
      <c r="AC7" s="38">
        <f t="shared" si="1"/>
        <v>0</v>
      </c>
      <c r="AD7" s="39">
        <f t="shared" si="2"/>
        <v>0</v>
      </c>
    </row>
    <row r="8" spans="1:30" x14ac:dyDescent="0.3">
      <c r="A8" s="58" t="s">
        <v>30</v>
      </c>
      <c r="B8" s="59" t="str">
        <f>VLOOKUP($A8,'Additional data'!$A$5:$C$505, 2,FALSE)</f>
        <v>Consultant</v>
      </c>
      <c r="C8" s="60" t="str">
        <f>VLOOKUP($A8,'Additional data'!$A$5:$C$505, 3,FALSE)</f>
        <v>SCL</v>
      </c>
      <c r="D8" s="42">
        <f>IFERROR(VLOOKUP($A8,'2024 YTD'!$A$2:$M$252,COLUMN('2024 YTD'!B$3),FALSE),0)</f>
        <v>110</v>
      </c>
      <c r="E8" s="42">
        <f>IFERROR(VLOOKUP($A8,'2024 YTD'!$A$2:$M$252,COLUMN('2024 YTD'!C$3),FALSE),0)</f>
        <v>124.8</v>
      </c>
      <c r="F8" s="42">
        <f>IFERROR(VLOOKUP($A8,'2024 YTD'!$A$2:$M$252,COLUMN('2024 YTD'!D$3),FALSE),0)</f>
        <v>97.4</v>
      </c>
      <c r="G8" s="42">
        <f>IFERROR(VLOOKUP($A8,'2024 YTD'!$A$2:$M$252,COLUMN('2024 YTD'!E$3),FALSE),0)</f>
        <v>91.6</v>
      </c>
      <c r="H8" s="42">
        <f>IFERROR(VLOOKUP($A8,'2024 YTD'!$A$2:$M$252,COLUMN('2024 YTD'!F$3),FALSE),0)</f>
        <v>52.7</v>
      </c>
      <c r="I8" s="42">
        <f>IFERROR(VLOOKUP($A8,'2024 YTD'!$A$2:$M$252,COLUMN('2024 YTD'!G$3),FALSE),0)</f>
        <v>95.4</v>
      </c>
      <c r="J8" s="42">
        <f>IFERROR(VLOOKUP($A8,'2024 YTD'!$A$2:$M$252,COLUMN('2024 YTD'!H$3),FALSE),0)</f>
        <v>87.7</v>
      </c>
      <c r="K8" s="42">
        <f>IFERROR(VLOOKUP($A8,'2024 YTD'!$A$2:$M$252,COLUMN('2024 YTD'!I$3),FALSE),0)</f>
        <v>161.69999999999999</v>
      </c>
      <c r="L8" s="42">
        <f>IFERROR(VLOOKUP($A8,'2024 YTD'!$A$2:$M$252,COLUMN('2024 YTD'!J$3),FALSE),0)</f>
        <v>155.19999999999999</v>
      </c>
      <c r="M8" s="42">
        <f>IFERROR(VLOOKUP($A8,'2024 YTD'!$A$2:$M$252,COLUMN('2024 YTD'!K$3),FALSE),0)</f>
        <v>211.2</v>
      </c>
      <c r="N8" s="42">
        <f>IFERROR(VLOOKUP($A8,'2024 YTD'!$A$2:$M$252,COLUMN('2024 YTD'!L$3),FALSE),0)</f>
        <v>31</v>
      </c>
      <c r="O8" s="43">
        <f>IFERROR(VLOOKUP($A8,'2024 YTD'!$A$2:$M$252,COLUMN('2024 YTD'!M$3),FALSE),0)</f>
        <v>0</v>
      </c>
      <c r="P8" s="38">
        <f t="shared" si="0"/>
        <v>1218.7000000000003</v>
      </c>
      <c r="Q8" s="66">
        <f>IFERROR(VLOOKUP($A8,'2024 YTD'!$A$3:$Y$252,COLUMN('2024 YTD'!N$3),FALSE),0)</f>
        <v>37.299999999999997</v>
      </c>
      <c r="R8" s="42">
        <f>IFERROR(VLOOKUP($A8,'2024 YTD'!$A$3:$Y$252,COLUMN('2024 YTD'!O$3),FALSE),0)</f>
        <v>36.200000000000003</v>
      </c>
      <c r="S8" s="42">
        <f>IFERROR(VLOOKUP($A8,'2024 YTD'!$A$3:$Y$252,COLUMN('2024 YTD'!P$3),FALSE),0)</f>
        <v>49.9</v>
      </c>
      <c r="T8" s="42">
        <f>IFERROR(VLOOKUP($A8,'2024 YTD'!$A$3:$Y$252,COLUMN('2024 YTD'!Q$3),FALSE),0)</f>
        <v>52.8</v>
      </c>
      <c r="U8" s="42">
        <f>IFERROR(VLOOKUP($A8,'2024 YTD'!$A$3:$Y$252,COLUMN('2024 YTD'!R$3),FALSE),0)</f>
        <v>86.5</v>
      </c>
      <c r="V8" s="42">
        <f>IFERROR(VLOOKUP($A8,'2024 YTD'!$A$3:$Y$252,COLUMN('2024 YTD'!S$3),FALSE),0)</f>
        <v>77</v>
      </c>
      <c r="W8" s="42">
        <f>IFERROR(VLOOKUP($A8,'2024 YTD'!$A$3:$Y$252,COLUMN('2024 YTD'!T$3),FALSE),0)</f>
        <v>54.2</v>
      </c>
      <c r="X8" s="42">
        <f>IFERROR(VLOOKUP($A8,'2024 YTD'!$A$3:$Y$252,COLUMN('2024 YTD'!U$3),FALSE),0)</f>
        <v>50.9</v>
      </c>
      <c r="Y8" s="42">
        <f>IFERROR(VLOOKUP($A8,'2024 YTD'!$A$3:$Y$252,COLUMN('2024 YTD'!V$3),FALSE),0)</f>
        <v>41.9</v>
      </c>
      <c r="Z8" s="42">
        <f>IFERROR(VLOOKUP($A8,'2024 YTD'!$A$3:$Y$252,COLUMN('2024 YTD'!W$3),FALSE),0)</f>
        <v>50.4</v>
      </c>
      <c r="AA8" s="42">
        <f>IFERROR(VLOOKUP($A8,'2024 YTD'!$A$3:$Y$252,COLUMN('2024 YTD'!X$3),FALSE),0)</f>
        <v>6.1</v>
      </c>
      <c r="AB8" s="42">
        <f>IFERROR(VLOOKUP($A8,'2024 YTD'!$A$3:$Y$252,COLUMN('2024 YTD'!Y$3),FALSE),0)</f>
        <v>0</v>
      </c>
      <c r="AC8" s="38">
        <f t="shared" si="1"/>
        <v>543.19999999999993</v>
      </c>
      <c r="AD8" s="39">
        <f t="shared" si="2"/>
        <v>1761.9000000000005</v>
      </c>
    </row>
    <row r="9" spans="1:30" x14ac:dyDescent="0.3">
      <c r="A9" s="61" t="s">
        <v>34</v>
      </c>
      <c r="B9" s="62" t="str">
        <f>VLOOKUP($A9,'Additional data'!$A$5:$C$505, 2,FALSE)</f>
        <v>Consultant</v>
      </c>
      <c r="C9" s="63" t="str">
        <f>VLOOKUP($A9,'Additional data'!$A$5:$C$505, 3,FALSE)</f>
        <v>ESC</v>
      </c>
      <c r="D9" s="47">
        <f>IFERROR(VLOOKUP($A9,'2024 YTD'!$A$2:$M$252,COLUMN('2024 YTD'!B$3),FALSE),0)</f>
        <v>97</v>
      </c>
      <c r="E9" s="47">
        <f>IFERROR(VLOOKUP($A9,'2024 YTD'!$A$2:$M$252,COLUMN('2024 YTD'!C$3),FALSE),0)</f>
        <v>113.4</v>
      </c>
      <c r="F9" s="47">
        <f>IFERROR(VLOOKUP($A9,'2024 YTD'!$A$2:$M$252,COLUMN('2024 YTD'!D$3),FALSE),0)</f>
        <v>148.30000000000001</v>
      </c>
      <c r="G9" s="47">
        <f>IFERROR(VLOOKUP($A9,'2024 YTD'!$A$2:$M$252,COLUMN('2024 YTD'!E$3),FALSE),0)</f>
        <v>87</v>
      </c>
      <c r="H9" s="47">
        <f>IFERROR(VLOOKUP($A9,'2024 YTD'!$A$2:$M$252,COLUMN('2024 YTD'!F$3),FALSE),0)</f>
        <v>104.3</v>
      </c>
      <c r="I9" s="47">
        <f>IFERROR(VLOOKUP($A9,'2024 YTD'!$A$2:$M$252,COLUMN('2024 YTD'!G$3),FALSE),0)</f>
        <v>154.9</v>
      </c>
      <c r="J9" s="47">
        <f>IFERROR(VLOOKUP($A9,'2024 YTD'!$A$2:$M$252,COLUMN('2024 YTD'!H$3),FALSE),0)</f>
        <v>93.5</v>
      </c>
      <c r="K9" s="47">
        <f>IFERROR(VLOOKUP($A9,'2024 YTD'!$A$2:$M$252,COLUMN('2024 YTD'!I$3),FALSE),0)</f>
        <v>98.5</v>
      </c>
      <c r="L9" s="47">
        <f>IFERROR(VLOOKUP($A9,'2024 YTD'!$A$2:$M$252,COLUMN('2024 YTD'!J$3),FALSE),0)</f>
        <v>94.4</v>
      </c>
      <c r="M9" s="47">
        <f>IFERROR(VLOOKUP($A9,'2024 YTD'!$A$2:$M$252,COLUMN('2024 YTD'!K$3),FALSE),0)</f>
        <v>128.5</v>
      </c>
      <c r="N9" s="47">
        <f>IFERROR(VLOOKUP($A9,'2024 YTD'!$A$2:$M$252,COLUMN('2024 YTD'!L$3),FALSE),0)</f>
        <v>18.899999999999999</v>
      </c>
      <c r="O9" s="48">
        <f>IFERROR(VLOOKUP($A9,'2024 YTD'!$A$2:$M$252,COLUMN('2024 YTD'!M$3),FALSE),0)</f>
        <v>0</v>
      </c>
      <c r="P9" s="38">
        <f t="shared" si="0"/>
        <v>1138.7</v>
      </c>
      <c r="Q9" s="65">
        <f>IFERROR(VLOOKUP($A9,'2024 YTD'!$A$3:$Y$252,COLUMN('2024 YTD'!N$3),FALSE),0)</f>
        <v>20.7</v>
      </c>
      <c r="R9" s="47">
        <f>IFERROR(VLOOKUP($A9,'2024 YTD'!$A$3:$Y$252,COLUMN('2024 YTD'!O$3),FALSE),0)</f>
        <v>13.3</v>
      </c>
      <c r="S9" s="47">
        <f>IFERROR(VLOOKUP($A9,'2024 YTD'!$A$3:$Y$252,COLUMN('2024 YTD'!P$3),FALSE),0)</f>
        <v>22.7</v>
      </c>
      <c r="T9" s="47">
        <f>IFERROR(VLOOKUP($A9,'2024 YTD'!$A$3:$Y$252,COLUMN('2024 YTD'!Q$3),FALSE),0)</f>
        <v>23.8</v>
      </c>
      <c r="U9" s="47">
        <f>IFERROR(VLOOKUP($A9,'2024 YTD'!$A$3:$Y$252,COLUMN('2024 YTD'!R$3),FALSE),0)</f>
        <v>17.7</v>
      </c>
      <c r="V9" s="47">
        <f>IFERROR(VLOOKUP($A9,'2024 YTD'!$A$3:$Y$252,COLUMN('2024 YTD'!S$3),FALSE),0)</f>
        <v>13.6</v>
      </c>
      <c r="W9" s="47">
        <f>IFERROR(VLOOKUP($A9,'2024 YTD'!$A$3:$Y$252,COLUMN('2024 YTD'!T$3),FALSE),0)</f>
        <v>17</v>
      </c>
      <c r="X9" s="47">
        <f>IFERROR(VLOOKUP($A9,'2024 YTD'!$A$3:$Y$252,COLUMN('2024 YTD'!U$3),FALSE),0)</f>
        <v>16</v>
      </c>
      <c r="Y9" s="47">
        <f>IFERROR(VLOOKUP($A9,'2024 YTD'!$A$3:$Y$252,COLUMN('2024 YTD'!V$3),FALSE),0)</f>
        <v>13.1</v>
      </c>
      <c r="Z9" s="47">
        <f>IFERROR(VLOOKUP($A9,'2024 YTD'!$A$3:$Y$252,COLUMN('2024 YTD'!W$3),FALSE),0)</f>
        <v>15.8</v>
      </c>
      <c r="AA9" s="47">
        <f>IFERROR(VLOOKUP($A9,'2024 YTD'!$A$3:$Y$252,COLUMN('2024 YTD'!X$3),FALSE),0)</f>
        <v>1.9</v>
      </c>
      <c r="AB9" s="47">
        <f>IFERROR(VLOOKUP($A9,'2024 YTD'!$A$3:$Y$252,COLUMN('2024 YTD'!Y$3),FALSE),0)</f>
        <v>0</v>
      </c>
      <c r="AC9" s="38">
        <f t="shared" si="1"/>
        <v>175.60000000000002</v>
      </c>
      <c r="AD9" s="39">
        <f t="shared" si="2"/>
        <v>1314.3</v>
      </c>
    </row>
    <row r="10" spans="1:30" x14ac:dyDescent="0.3">
      <c r="A10" s="58" t="s">
        <v>38</v>
      </c>
      <c r="B10" s="59" t="str">
        <f>VLOOKUP($A10,'Additional data'!$A$5:$C$505, 2,FALSE)</f>
        <v>Consultant</v>
      </c>
      <c r="C10" s="60" t="str">
        <f>VLOOKUP($A10,'Additional data'!$A$5:$C$505, 3,FALSE)</f>
        <v>LRC</v>
      </c>
      <c r="D10" s="42">
        <f>IFERROR(VLOOKUP($A10,'2024 YTD'!$A$2:$M$252,COLUMN('2024 YTD'!B$3),FALSE),0)</f>
        <v>80.400000000000006</v>
      </c>
      <c r="E10" s="42">
        <f>IFERROR(VLOOKUP($A10,'2024 YTD'!$A$2:$M$252,COLUMN('2024 YTD'!C$3),FALSE),0)</f>
        <v>81.099999999999994</v>
      </c>
      <c r="F10" s="42">
        <f>IFERROR(VLOOKUP($A10,'2024 YTD'!$A$2:$M$252,COLUMN('2024 YTD'!D$3),FALSE),0)</f>
        <v>114.2</v>
      </c>
      <c r="G10" s="42">
        <f>IFERROR(VLOOKUP($A10,'2024 YTD'!$A$2:$M$252,COLUMN('2024 YTD'!E$3),FALSE),0)</f>
        <v>83.2</v>
      </c>
      <c r="H10" s="42">
        <f>IFERROR(VLOOKUP($A10,'2024 YTD'!$A$2:$M$252,COLUMN('2024 YTD'!F$3),FALSE),0)</f>
        <v>62.1</v>
      </c>
      <c r="I10" s="42">
        <f>IFERROR(VLOOKUP($A10,'2024 YTD'!$A$2:$M$252,COLUMN('2024 YTD'!G$3),FALSE),0)</f>
        <v>63.8</v>
      </c>
      <c r="J10" s="42">
        <f>IFERROR(VLOOKUP($A10,'2024 YTD'!$A$2:$M$252,COLUMN('2024 YTD'!H$3),FALSE),0)</f>
        <v>77.8</v>
      </c>
      <c r="K10" s="42">
        <f>IFERROR(VLOOKUP($A10,'2024 YTD'!$A$2:$M$252,COLUMN('2024 YTD'!I$3),FALSE),0)</f>
        <v>8.6999999999999993</v>
      </c>
      <c r="L10" s="42">
        <f>IFERROR(VLOOKUP($A10,'2024 YTD'!$A$2:$M$252,COLUMN('2024 YTD'!J$3),FALSE),0)</f>
        <v>8.1999999999999993</v>
      </c>
      <c r="M10" s="42">
        <f>IFERROR(VLOOKUP($A10,'2024 YTD'!$A$2:$M$252,COLUMN('2024 YTD'!K$3),FALSE),0)</f>
        <v>11.2</v>
      </c>
      <c r="N10" s="42">
        <f>IFERROR(VLOOKUP($A10,'2024 YTD'!$A$2:$M$252,COLUMN('2024 YTD'!L$3),FALSE),0)</f>
        <v>1.6</v>
      </c>
      <c r="O10" s="43">
        <f>IFERROR(VLOOKUP($A10,'2024 YTD'!$A$2:$M$252,COLUMN('2024 YTD'!M$3),FALSE),0)</f>
        <v>0</v>
      </c>
      <c r="P10" s="38">
        <f t="shared" si="0"/>
        <v>592.30000000000018</v>
      </c>
      <c r="Q10" s="66">
        <f>IFERROR(VLOOKUP($A10,'2024 YTD'!$A$3:$Y$252,COLUMN('2024 YTD'!N$3),FALSE),0)</f>
        <v>15.4</v>
      </c>
      <c r="R10" s="42">
        <f>IFERROR(VLOOKUP($A10,'2024 YTD'!$A$3:$Y$252,COLUMN('2024 YTD'!O$3),FALSE),0)</f>
        <v>12.4</v>
      </c>
      <c r="S10" s="42">
        <f>IFERROR(VLOOKUP($A10,'2024 YTD'!$A$3:$Y$252,COLUMN('2024 YTD'!P$3),FALSE),0)</f>
        <v>12.5</v>
      </c>
      <c r="T10" s="42">
        <f>IFERROR(VLOOKUP($A10,'2024 YTD'!$A$3:$Y$252,COLUMN('2024 YTD'!Q$3),FALSE),0)</f>
        <v>29.6</v>
      </c>
      <c r="U10" s="42">
        <f>IFERROR(VLOOKUP($A10,'2024 YTD'!$A$3:$Y$252,COLUMN('2024 YTD'!R$3),FALSE),0)</f>
        <v>15.4</v>
      </c>
      <c r="V10" s="42">
        <f>IFERROR(VLOOKUP($A10,'2024 YTD'!$A$3:$Y$252,COLUMN('2024 YTD'!S$3),FALSE),0)</f>
        <v>22.1</v>
      </c>
      <c r="W10" s="42">
        <f>IFERROR(VLOOKUP($A10,'2024 YTD'!$A$3:$Y$252,COLUMN('2024 YTD'!T$3),FALSE),0)</f>
        <v>4</v>
      </c>
      <c r="X10" s="42">
        <f>IFERROR(VLOOKUP($A10,'2024 YTD'!$A$3:$Y$252,COLUMN('2024 YTD'!U$3),FALSE),0)</f>
        <v>3.8</v>
      </c>
      <c r="Y10" s="42">
        <f>IFERROR(VLOOKUP($A10,'2024 YTD'!$A$3:$Y$252,COLUMN('2024 YTD'!V$3),FALSE),0)</f>
        <v>3.1</v>
      </c>
      <c r="Z10" s="42">
        <f>IFERROR(VLOOKUP($A10,'2024 YTD'!$A$3:$Y$252,COLUMN('2024 YTD'!W$3),FALSE),0)</f>
        <v>3.8</v>
      </c>
      <c r="AA10" s="42">
        <f>IFERROR(VLOOKUP($A10,'2024 YTD'!$A$3:$Y$252,COLUMN('2024 YTD'!X$3),FALSE),0)</f>
        <v>0.4</v>
      </c>
      <c r="AB10" s="42">
        <f>IFERROR(VLOOKUP($A10,'2024 YTD'!$A$3:$Y$252,COLUMN('2024 YTD'!Y$3),FALSE),0)</f>
        <v>0</v>
      </c>
      <c r="AC10" s="38">
        <f t="shared" si="1"/>
        <v>122.5</v>
      </c>
      <c r="AD10" s="39">
        <f t="shared" si="2"/>
        <v>714.80000000000007</v>
      </c>
    </row>
    <row r="11" spans="1:30" x14ac:dyDescent="0.3">
      <c r="A11" s="61" t="s">
        <v>42</v>
      </c>
      <c r="B11" s="62" t="str">
        <f>VLOOKUP($A11,'Additional data'!$A$5:$C$505, 2,FALSE)</f>
        <v>Consultant</v>
      </c>
      <c r="C11" s="63" t="str">
        <f>VLOOKUP($A11,'Additional data'!$A$5:$C$505, 3,FALSE)</f>
        <v>HLS</v>
      </c>
      <c r="D11" s="47">
        <f>IFERROR(VLOOKUP($A11,'2024 YTD'!$A$2:$M$252,COLUMN('2024 YTD'!B$3),FALSE),0)</f>
        <v>0</v>
      </c>
      <c r="E11" s="47">
        <f>IFERROR(VLOOKUP($A11,'2024 YTD'!$A$2:$M$252,COLUMN('2024 YTD'!C$3),FALSE),0)</f>
        <v>0</v>
      </c>
      <c r="F11" s="47">
        <f>IFERROR(VLOOKUP($A11,'2024 YTD'!$A$2:$M$252,COLUMN('2024 YTD'!D$3),FALSE),0)</f>
        <v>0</v>
      </c>
      <c r="G11" s="47">
        <f>IFERROR(VLOOKUP($A11,'2024 YTD'!$A$2:$M$252,COLUMN('2024 YTD'!E$3),FALSE),0)</f>
        <v>0</v>
      </c>
      <c r="H11" s="47">
        <f>IFERROR(VLOOKUP($A11,'2024 YTD'!$A$2:$M$252,COLUMN('2024 YTD'!F$3),FALSE),0)</f>
        <v>0</v>
      </c>
      <c r="I11" s="47">
        <f>IFERROR(VLOOKUP($A11,'2024 YTD'!$A$2:$M$252,COLUMN('2024 YTD'!G$3),FALSE),0)</f>
        <v>0</v>
      </c>
      <c r="J11" s="47">
        <f>IFERROR(VLOOKUP($A11,'2024 YTD'!$A$2:$M$252,COLUMN('2024 YTD'!H$3),FALSE),0)</f>
        <v>0</v>
      </c>
      <c r="K11" s="47">
        <f>IFERROR(VLOOKUP($A11,'2024 YTD'!$A$2:$M$252,COLUMN('2024 YTD'!I$3),FALSE),0)</f>
        <v>0</v>
      </c>
      <c r="L11" s="47">
        <f>IFERROR(VLOOKUP($A11,'2024 YTD'!$A$2:$M$252,COLUMN('2024 YTD'!J$3),FALSE),0)</f>
        <v>0</v>
      </c>
      <c r="M11" s="47">
        <f>IFERROR(VLOOKUP($A11,'2024 YTD'!$A$2:$M$252,COLUMN('2024 YTD'!K$3),FALSE),0)</f>
        <v>0</v>
      </c>
      <c r="N11" s="47">
        <f>IFERROR(VLOOKUP($A11,'2024 YTD'!$A$2:$M$252,COLUMN('2024 YTD'!L$3),FALSE),0)</f>
        <v>0</v>
      </c>
      <c r="O11" s="48">
        <f>IFERROR(VLOOKUP($A11,'2024 YTD'!$A$2:$M$252,COLUMN('2024 YTD'!M$3),FALSE),0)</f>
        <v>0</v>
      </c>
      <c r="P11" s="38">
        <f t="shared" si="0"/>
        <v>0</v>
      </c>
      <c r="Q11" s="65">
        <f>IFERROR(VLOOKUP($A11,'2024 YTD'!$A$3:$Y$252,COLUMN('2024 YTD'!N$3),FALSE),0)</f>
        <v>0</v>
      </c>
      <c r="R11" s="47">
        <f>IFERROR(VLOOKUP($A11,'2024 YTD'!$A$3:$Y$252,COLUMN('2024 YTD'!O$3),FALSE),0)</f>
        <v>0</v>
      </c>
      <c r="S11" s="47">
        <f>IFERROR(VLOOKUP($A11,'2024 YTD'!$A$3:$Y$252,COLUMN('2024 YTD'!P$3),FALSE),0)</f>
        <v>0</v>
      </c>
      <c r="T11" s="47">
        <f>IFERROR(VLOOKUP($A11,'2024 YTD'!$A$3:$Y$252,COLUMN('2024 YTD'!Q$3),FALSE),0)</f>
        <v>0</v>
      </c>
      <c r="U11" s="47">
        <f>IFERROR(VLOOKUP($A11,'2024 YTD'!$A$3:$Y$252,COLUMN('2024 YTD'!R$3),FALSE),0)</f>
        <v>0</v>
      </c>
      <c r="V11" s="47">
        <f>IFERROR(VLOOKUP($A11,'2024 YTD'!$A$3:$Y$252,COLUMN('2024 YTD'!S$3),FALSE),0)</f>
        <v>0</v>
      </c>
      <c r="W11" s="47">
        <f>IFERROR(VLOOKUP($A11,'2024 YTD'!$A$3:$Y$252,COLUMN('2024 YTD'!T$3),FALSE),0)</f>
        <v>0</v>
      </c>
      <c r="X11" s="47">
        <f>IFERROR(VLOOKUP($A11,'2024 YTD'!$A$3:$Y$252,COLUMN('2024 YTD'!U$3),FALSE),0)</f>
        <v>0</v>
      </c>
      <c r="Y11" s="47">
        <f>IFERROR(VLOOKUP($A11,'2024 YTD'!$A$3:$Y$252,COLUMN('2024 YTD'!V$3),FALSE),0)</f>
        <v>0</v>
      </c>
      <c r="Z11" s="47">
        <f>IFERROR(VLOOKUP($A11,'2024 YTD'!$A$3:$Y$252,COLUMN('2024 YTD'!W$3),FALSE),0)</f>
        <v>0</v>
      </c>
      <c r="AA11" s="47">
        <f>IFERROR(VLOOKUP($A11,'2024 YTD'!$A$3:$Y$252,COLUMN('2024 YTD'!X$3),FALSE),0)</f>
        <v>0</v>
      </c>
      <c r="AB11" s="47">
        <f>IFERROR(VLOOKUP($A11,'2024 YTD'!$A$3:$Y$252,COLUMN('2024 YTD'!Y$3),FALSE),0)</f>
        <v>0</v>
      </c>
      <c r="AC11" s="38">
        <f t="shared" si="1"/>
        <v>0</v>
      </c>
      <c r="AD11" s="39">
        <f t="shared" si="2"/>
        <v>0</v>
      </c>
    </row>
    <row r="12" spans="1:30" x14ac:dyDescent="0.3">
      <c r="A12" s="58" t="s">
        <v>46</v>
      </c>
      <c r="B12" s="59" t="str">
        <f>VLOOKUP($A12,'Additional data'!$A$5:$C$505, 2,FALSE)</f>
        <v>Consultant</v>
      </c>
      <c r="C12" s="60" t="str">
        <f>VLOOKUP($A12,'Additional data'!$A$5:$C$505, 3,FALSE)</f>
        <v>SOC</v>
      </c>
      <c r="D12" s="42">
        <f>IFERROR(VLOOKUP($A12,'2024 YTD'!$A$2:$M$252,COLUMN('2024 YTD'!B$3),FALSE),0)</f>
        <v>234.4</v>
      </c>
      <c r="E12" s="42">
        <f>IFERROR(VLOOKUP($A12,'2024 YTD'!$A$2:$M$252,COLUMN('2024 YTD'!C$3),FALSE),0)</f>
        <v>229.2</v>
      </c>
      <c r="F12" s="42">
        <f>IFERROR(VLOOKUP($A12,'2024 YTD'!$A$2:$M$252,COLUMN('2024 YTD'!D$3),FALSE),0)</f>
        <v>253.4</v>
      </c>
      <c r="G12" s="42">
        <f>IFERROR(VLOOKUP($A12,'2024 YTD'!$A$2:$M$252,COLUMN('2024 YTD'!E$3),FALSE),0)</f>
        <v>226.4</v>
      </c>
      <c r="H12" s="42">
        <f>IFERROR(VLOOKUP($A12,'2024 YTD'!$A$2:$M$252,COLUMN('2024 YTD'!F$3),FALSE),0)</f>
        <v>162.1</v>
      </c>
      <c r="I12" s="42">
        <f>IFERROR(VLOOKUP($A12,'2024 YTD'!$A$2:$M$252,COLUMN('2024 YTD'!G$3),FALSE),0)</f>
        <v>181.6</v>
      </c>
      <c r="J12" s="42">
        <f>IFERROR(VLOOKUP($A12,'2024 YTD'!$A$2:$M$252,COLUMN('2024 YTD'!H$3),FALSE),0)</f>
        <v>172.6</v>
      </c>
      <c r="K12" s="42">
        <f>IFERROR(VLOOKUP($A12,'2024 YTD'!$A$2:$M$252,COLUMN('2024 YTD'!I$3),FALSE),0)</f>
        <v>106.1</v>
      </c>
      <c r="L12" s="42">
        <f>IFERROR(VLOOKUP($A12,'2024 YTD'!$A$2:$M$252,COLUMN('2024 YTD'!J$3),FALSE),0)</f>
        <v>101.8</v>
      </c>
      <c r="M12" s="42">
        <f>IFERROR(VLOOKUP($A12,'2024 YTD'!$A$2:$M$252,COLUMN('2024 YTD'!K$3),FALSE),0)</f>
        <v>138.5</v>
      </c>
      <c r="N12" s="42">
        <f>IFERROR(VLOOKUP($A12,'2024 YTD'!$A$2:$M$252,COLUMN('2024 YTD'!L$3),FALSE),0)</f>
        <v>20.399999999999999</v>
      </c>
      <c r="O12" s="43">
        <f>IFERROR(VLOOKUP($A12,'2024 YTD'!$A$2:$M$252,COLUMN('2024 YTD'!M$3),FALSE),0)</f>
        <v>0</v>
      </c>
      <c r="P12" s="38">
        <f t="shared" si="0"/>
        <v>1826.4999999999998</v>
      </c>
      <c r="Q12" s="66">
        <f>IFERROR(VLOOKUP($A12,'2024 YTD'!$A$3:$Y$252,COLUMN('2024 YTD'!N$3),FALSE),0)</f>
        <v>10.9</v>
      </c>
      <c r="R12" s="42">
        <f>IFERROR(VLOOKUP($A12,'2024 YTD'!$A$3:$Y$252,COLUMN('2024 YTD'!O$3),FALSE),0)</f>
        <v>10.199999999999999</v>
      </c>
      <c r="S12" s="42">
        <f>IFERROR(VLOOKUP($A12,'2024 YTD'!$A$3:$Y$252,COLUMN('2024 YTD'!P$3),FALSE),0)</f>
        <v>17.100000000000001</v>
      </c>
      <c r="T12" s="42">
        <f>IFERROR(VLOOKUP($A12,'2024 YTD'!$A$3:$Y$252,COLUMN('2024 YTD'!Q$3),FALSE),0)</f>
        <v>22.1</v>
      </c>
      <c r="U12" s="42">
        <f>IFERROR(VLOOKUP($A12,'2024 YTD'!$A$3:$Y$252,COLUMN('2024 YTD'!R$3),FALSE),0)</f>
        <v>76.8</v>
      </c>
      <c r="V12" s="42">
        <f>IFERROR(VLOOKUP($A12,'2024 YTD'!$A$3:$Y$252,COLUMN('2024 YTD'!S$3),FALSE),0)</f>
        <v>57.6</v>
      </c>
      <c r="W12" s="42">
        <f>IFERROR(VLOOKUP($A12,'2024 YTD'!$A$3:$Y$252,COLUMN('2024 YTD'!T$3),FALSE),0)</f>
        <v>33.200000000000003</v>
      </c>
      <c r="X12" s="42">
        <f>IFERROR(VLOOKUP($A12,'2024 YTD'!$A$3:$Y$252,COLUMN('2024 YTD'!U$3),FALSE),0)</f>
        <v>31.2</v>
      </c>
      <c r="Y12" s="42">
        <f>IFERROR(VLOOKUP($A12,'2024 YTD'!$A$3:$Y$252,COLUMN('2024 YTD'!V$3),FALSE),0)</f>
        <v>25.7</v>
      </c>
      <c r="Z12" s="42">
        <f>IFERROR(VLOOKUP($A12,'2024 YTD'!$A$3:$Y$252,COLUMN('2024 YTD'!W$3),FALSE),0)</f>
        <v>30.9</v>
      </c>
      <c r="AA12" s="42">
        <f>IFERROR(VLOOKUP($A12,'2024 YTD'!$A$3:$Y$252,COLUMN('2024 YTD'!X$3),FALSE),0)</f>
        <v>3.7</v>
      </c>
      <c r="AB12" s="42">
        <f>IFERROR(VLOOKUP($A12,'2024 YTD'!$A$3:$Y$252,COLUMN('2024 YTD'!Y$3),FALSE),0)</f>
        <v>0</v>
      </c>
      <c r="AC12" s="38">
        <f t="shared" si="1"/>
        <v>319.39999999999992</v>
      </c>
      <c r="AD12" s="39">
        <f t="shared" si="2"/>
        <v>2145.8999999999992</v>
      </c>
    </row>
    <row r="13" spans="1:30" x14ac:dyDescent="0.3">
      <c r="A13" s="61" t="s">
        <v>47</v>
      </c>
      <c r="B13" s="62" t="str">
        <f>VLOOKUP($A13,'Additional data'!$A$5:$C$505, 2,FALSE)</f>
        <v>Consultant</v>
      </c>
      <c r="C13" s="63" t="str">
        <f>VLOOKUP($A13,'Additional data'!$A$5:$C$505, 3,FALSE)</f>
        <v>SOC</v>
      </c>
      <c r="D13" s="47">
        <f>IFERROR(VLOOKUP($A13,'2024 YTD'!$A$2:$M$252,COLUMN('2024 YTD'!B$3),FALSE),0)</f>
        <v>98.6</v>
      </c>
      <c r="E13" s="47">
        <f>IFERROR(VLOOKUP($A13,'2024 YTD'!$A$2:$M$252,COLUMN('2024 YTD'!C$3),FALSE),0)</f>
        <v>158.4</v>
      </c>
      <c r="F13" s="47">
        <f>IFERROR(VLOOKUP($A13,'2024 YTD'!$A$2:$M$252,COLUMN('2024 YTD'!D$3),FALSE),0)</f>
        <v>140</v>
      </c>
      <c r="G13" s="47">
        <f>IFERROR(VLOOKUP($A13,'2024 YTD'!$A$2:$M$252,COLUMN('2024 YTD'!E$3),FALSE),0)</f>
        <v>130</v>
      </c>
      <c r="H13" s="47">
        <f>IFERROR(VLOOKUP($A13,'2024 YTD'!$A$2:$M$252,COLUMN('2024 YTD'!F$3),FALSE),0)</f>
        <v>82.4</v>
      </c>
      <c r="I13" s="47">
        <f>IFERROR(VLOOKUP($A13,'2024 YTD'!$A$2:$M$252,COLUMN('2024 YTD'!G$3),FALSE),0)</f>
        <v>50.8</v>
      </c>
      <c r="J13" s="47">
        <f>IFERROR(VLOOKUP($A13,'2024 YTD'!$A$2:$M$252,COLUMN('2024 YTD'!H$3),FALSE),0)</f>
        <v>97.8</v>
      </c>
      <c r="K13" s="47">
        <f>IFERROR(VLOOKUP($A13,'2024 YTD'!$A$2:$M$252,COLUMN('2024 YTD'!I$3),FALSE),0)</f>
        <v>131.80000000000001</v>
      </c>
      <c r="L13" s="47">
        <f>IFERROR(VLOOKUP($A13,'2024 YTD'!$A$2:$M$252,COLUMN('2024 YTD'!J$3),FALSE),0)</f>
        <v>126.5</v>
      </c>
      <c r="M13" s="47">
        <f>IFERROR(VLOOKUP($A13,'2024 YTD'!$A$2:$M$252,COLUMN('2024 YTD'!K$3),FALSE),0)</f>
        <v>172.1</v>
      </c>
      <c r="N13" s="47">
        <f>IFERROR(VLOOKUP($A13,'2024 YTD'!$A$2:$M$252,COLUMN('2024 YTD'!L$3),FALSE),0)</f>
        <v>25.3</v>
      </c>
      <c r="O13" s="48">
        <f>IFERROR(VLOOKUP($A13,'2024 YTD'!$A$2:$M$252,COLUMN('2024 YTD'!M$3),FALSE),0)</f>
        <v>0</v>
      </c>
      <c r="P13" s="38">
        <f t="shared" si="0"/>
        <v>1213.6999999999998</v>
      </c>
      <c r="Q13" s="65">
        <f>IFERROR(VLOOKUP($A13,'2024 YTD'!$A$3:$Y$252,COLUMN('2024 YTD'!N$3),FALSE),0)</f>
        <v>5</v>
      </c>
      <c r="R13" s="47">
        <f>IFERROR(VLOOKUP($A13,'2024 YTD'!$A$3:$Y$252,COLUMN('2024 YTD'!O$3),FALSE),0)</f>
        <v>9.3000000000000007</v>
      </c>
      <c r="S13" s="47">
        <f>IFERROR(VLOOKUP($A13,'2024 YTD'!$A$3:$Y$252,COLUMN('2024 YTD'!P$3),FALSE),0)</f>
        <v>24.1</v>
      </c>
      <c r="T13" s="47">
        <f>IFERROR(VLOOKUP($A13,'2024 YTD'!$A$3:$Y$252,COLUMN('2024 YTD'!Q$3),FALSE),0)</f>
        <v>21</v>
      </c>
      <c r="U13" s="47">
        <f>IFERROR(VLOOKUP($A13,'2024 YTD'!$A$3:$Y$252,COLUMN('2024 YTD'!R$3),FALSE),0)</f>
        <v>13.6</v>
      </c>
      <c r="V13" s="47">
        <f>IFERROR(VLOOKUP($A13,'2024 YTD'!$A$3:$Y$252,COLUMN('2024 YTD'!S$3),FALSE),0)</f>
        <v>9.9</v>
      </c>
      <c r="W13" s="47">
        <f>IFERROR(VLOOKUP($A13,'2024 YTD'!$A$3:$Y$252,COLUMN('2024 YTD'!T$3),FALSE),0)</f>
        <v>11.1</v>
      </c>
      <c r="X13" s="47">
        <f>IFERROR(VLOOKUP($A13,'2024 YTD'!$A$3:$Y$252,COLUMN('2024 YTD'!U$3),FALSE),0)</f>
        <v>10.4</v>
      </c>
      <c r="Y13" s="47">
        <f>IFERROR(VLOOKUP($A13,'2024 YTD'!$A$3:$Y$252,COLUMN('2024 YTD'!V$3),FALSE),0)</f>
        <v>8.6</v>
      </c>
      <c r="Z13" s="47">
        <f>IFERROR(VLOOKUP($A13,'2024 YTD'!$A$3:$Y$252,COLUMN('2024 YTD'!W$3),FALSE),0)</f>
        <v>10.3</v>
      </c>
      <c r="AA13" s="47">
        <f>IFERROR(VLOOKUP($A13,'2024 YTD'!$A$3:$Y$252,COLUMN('2024 YTD'!X$3),FALSE),0)</f>
        <v>1.2</v>
      </c>
      <c r="AB13" s="47">
        <f>IFERROR(VLOOKUP($A13,'2024 YTD'!$A$3:$Y$252,COLUMN('2024 YTD'!Y$3),FALSE),0)</f>
        <v>0</v>
      </c>
      <c r="AC13" s="38">
        <f t="shared" si="1"/>
        <v>124.5</v>
      </c>
      <c r="AD13" s="39">
        <f t="shared" si="2"/>
        <v>1338.1999999999996</v>
      </c>
    </row>
    <row r="14" spans="1:30" x14ac:dyDescent="0.3">
      <c r="A14" s="58" t="s">
        <v>48</v>
      </c>
      <c r="B14" s="59" t="str">
        <f>VLOOKUP($A14,'Additional data'!$A$5:$C$505, 2,FALSE)</f>
        <v>Consultant</v>
      </c>
      <c r="C14" s="60" t="str">
        <f>VLOOKUP($A14,'Additional data'!$A$5:$C$505, 3,FALSE)</f>
        <v>TEC</v>
      </c>
      <c r="D14" s="42">
        <f>IFERROR(VLOOKUP($A14,'2024 YTD'!$A$2:$M$252,COLUMN('2024 YTD'!B$3),FALSE),0)</f>
        <v>0</v>
      </c>
      <c r="E14" s="42">
        <f>IFERROR(VLOOKUP($A14,'2024 YTD'!$A$2:$M$252,COLUMN('2024 YTD'!C$3),FALSE),0)</f>
        <v>0</v>
      </c>
      <c r="F14" s="42">
        <f>IFERROR(VLOOKUP($A14,'2024 YTD'!$A$2:$M$252,COLUMN('2024 YTD'!D$3),FALSE),0)</f>
        <v>0</v>
      </c>
      <c r="G14" s="42">
        <f>IFERROR(VLOOKUP($A14,'2024 YTD'!$A$2:$M$252,COLUMN('2024 YTD'!E$3),FALSE),0)</f>
        <v>0</v>
      </c>
      <c r="H14" s="42">
        <f>IFERROR(VLOOKUP($A14,'2024 YTD'!$A$2:$M$252,COLUMN('2024 YTD'!F$3),FALSE),0)</f>
        <v>0</v>
      </c>
      <c r="I14" s="42">
        <f>IFERROR(VLOOKUP($A14,'2024 YTD'!$A$2:$M$252,COLUMN('2024 YTD'!G$3),FALSE),0)</f>
        <v>0</v>
      </c>
      <c r="J14" s="42">
        <f>IFERROR(VLOOKUP($A14,'2024 YTD'!$A$2:$M$252,COLUMN('2024 YTD'!H$3),FALSE),0)</f>
        <v>0</v>
      </c>
      <c r="K14" s="42">
        <f>IFERROR(VLOOKUP($A14,'2024 YTD'!$A$2:$M$252,COLUMN('2024 YTD'!I$3),FALSE),0)</f>
        <v>0</v>
      </c>
      <c r="L14" s="42">
        <f>IFERROR(VLOOKUP($A14,'2024 YTD'!$A$2:$M$252,COLUMN('2024 YTD'!J$3),FALSE),0)</f>
        <v>0</v>
      </c>
      <c r="M14" s="42">
        <f>IFERROR(VLOOKUP($A14,'2024 YTD'!$A$2:$M$252,COLUMN('2024 YTD'!K$3),FALSE),0)</f>
        <v>0</v>
      </c>
      <c r="N14" s="42">
        <f>IFERROR(VLOOKUP($A14,'2024 YTD'!$A$2:$M$252,COLUMN('2024 YTD'!L$3),FALSE),0)</f>
        <v>0</v>
      </c>
      <c r="O14" s="43">
        <f>IFERROR(VLOOKUP($A14,'2024 YTD'!$A$2:$M$252,COLUMN('2024 YTD'!M$3),FALSE),0)</f>
        <v>0</v>
      </c>
      <c r="P14" s="38">
        <f t="shared" si="0"/>
        <v>0</v>
      </c>
      <c r="Q14" s="66">
        <f>IFERROR(VLOOKUP($A14,'2024 YTD'!$A$3:$Y$252,COLUMN('2024 YTD'!N$3),FALSE),0)</f>
        <v>0</v>
      </c>
      <c r="R14" s="42">
        <f>IFERROR(VLOOKUP($A14,'2024 YTD'!$A$3:$Y$252,COLUMN('2024 YTD'!O$3),FALSE),0)</f>
        <v>0</v>
      </c>
      <c r="S14" s="42">
        <f>IFERROR(VLOOKUP($A14,'2024 YTD'!$A$3:$Y$252,COLUMN('2024 YTD'!P$3),FALSE),0)</f>
        <v>0</v>
      </c>
      <c r="T14" s="42">
        <f>IFERROR(VLOOKUP($A14,'2024 YTD'!$A$3:$Y$252,COLUMN('2024 YTD'!Q$3),FALSE),0)</f>
        <v>0</v>
      </c>
      <c r="U14" s="42">
        <f>IFERROR(VLOOKUP($A14,'2024 YTD'!$A$3:$Y$252,COLUMN('2024 YTD'!R$3),FALSE),0)</f>
        <v>0</v>
      </c>
      <c r="V14" s="42">
        <f>IFERROR(VLOOKUP($A14,'2024 YTD'!$A$3:$Y$252,COLUMN('2024 YTD'!S$3),FALSE),0)</f>
        <v>0</v>
      </c>
      <c r="W14" s="42">
        <f>IFERROR(VLOOKUP($A14,'2024 YTD'!$A$3:$Y$252,COLUMN('2024 YTD'!T$3),FALSE),0)</f>
        <v>0</v>
      </c>
      <c r="X14" s="42">
        <f>IFERROR(VLOOKUP($A14,'2024 YTD'!$A$3:$Y$252,COLUMN('2024 YTD'!U$3),FALSE),0)</f>
        <v>0</v>
      </c>
      <c r="Y14" s="42">
        <f>IFERROR(VLOOKUP($A14,'2024 YTD'!$A$3:$Y$252,COLUMN('2024 YTD'!V$3),FALSE),0)</f>
        <v>0</v>
      </c>
      <c r="Z14" s="42">
        <f>IFERROR(VLOOKUP($A14,'2024 YTD'!$A$3:$Y$252,COLUMN('2024 YTD'!W$3),FALSE),0)</f>
        <v>0</v>
      </c>
      <c r="AA14" s="42">
        <f>IFERROR(VLOOKUP($A14,'2024 YTD'!$A$3:$Y$252,COLUMN('2024 YTD'!X$3),FALSE),0)</f>
        <v>0</v>
      </c>
      <c r="AB14" s="42">
        <f>IFERROR(VLOOKUP($A14,'2024 YTD'!$A$3:$Y$252,COLUMN('2024 YTD'!Y$3),FALSE),0)</f>
        <v>0</v>
      </c>
      <c r="AC14" s="38">
        <f t="shared" si="1"/>
        <v>0</v>
      </c>
      <c r="AD14" s="39">
        <f t="shared" si="2"/>
        <v>0</v>
      </c>
    </row>
    <row r="15" spans="1:30" x14ac:dyDescent="0.3">
      <c r="A15" s="61" t="s">
        <v>49</v>
      </c>
      <c r="B15" s="62" t="str">
        <f>VLOOKUP($A15,'Additional data'!$A$5:$C$505, 2,FALSE)</f>
        <v>Consultant</v>
      </c>
      <c r="C15" s="63" t="str">
        <f>VLOOKUP($A15,'Additional data'!$A$5:$C$505, 3,FALSE)</f>
        <v>LRC</v>
      </c>
      <c r="D15" s="47">
        <f>IFERROR(VLOOKUP($A15,'2024 YTD'!$A$2:$M$252,COLUMN('2024 YTD'!B$3),FALSE),0)</f>
        <v>167.5</v>
      </c>
      <c r="E15" s="47">
        <f>IFERROR(VLOOKUP($A15,'2024 YTD'!$A$2:$M$252,COLUMN('2024 YTD'!C$3),FALSE),0)</f>
        <v>171.8</v>
      </c>
      <c r="F15" s="47">
        <f>IFERROR(VLOOKUP($A15,'2024 YTD'!$A$2:$M$252,COLUMN('2024 YTD'!D$3),FALSE),0)</f>
        <v>165.5</v>
      </c>
      <c r="G15" s="47">
        <f>IFERROR(VLOOKUP($A15,'2024 YTD'!$A$2:$M$252,COLUMN('2024 YTD'!E$3),FALSE),0)</f>
        <v>192.6</v>
      </c>
      <c r="H15" s="47">
        <f>IFERROR(VLOOKUP($A15,'2024 YTD'!$A$2:$M$252,COLUMN('2024 YTD'!F$3),FALSE),0)</f>
        <v>178.5</v>
      </c>
      <c r="I15" s="47">
        <f>IFERROR(VLOOKUP($A15,'2024 YTD'!$A$2:$M$252,COLUMN('2024 YTD'!G$3),FALSE),0)</f>
        <v>162.69999999999999</v>
      </c>
      <c r="J15" s="47">
        <f>IFERROR(VLOOKUP($A15,'2024 YTD'!$A$2:$M$252,COLUMN('2024 YTD'!H$3),FALSE),0)</f>
        <v>129.4</v>
      </c>
      <c r="K15" s="47">
        <f>IFERROR(VLOOKUP($A15,'2024 YTD'!$A$2:$M$252,COLUMN('2024 YTD'!I$3),FALSE),0)</f>
        <v>57.4</v>
      </c>
      <c r="L15" s="47">
        <f>IFERROR(VLOOKUP($A15,'2024 YTD'!$A$2:$M$252,COLUMN('2024 YTD'!J$3),FALSE),0)</f>
        <v>55</v>
      </c>
      <c r="M15" s="47">
        <f>IFERROR(VLOOKUP($A15,'2024 YTD'!$A$2:$M$252,COLUMN('2024 YTD'!K$3),FALSE),0)</f>
        <v>74.900000000000006</v>
      </c>
      <c r="N15" s="47">
        <f>IFERROR(VLOOKUP($A15,'2024 YTD'!$A$2:$M$252,COLUMN('2024 YTD'!L$3),FALSE),0)</f>
        <v>11</v>
      </c>
      <c r="O15" s="48">
        <f>IFERROR(VLOOKUP($A15,'2024 YTD'!$A$2:$M$252,COLUMN('2024 YTD'!M$3),FALSE),0)</f>
        <v>0</v>
      </c>
      <c r="P15" s="38">
        <f t="shared" si="0"/>
        <v>1366.3000000000002</v>
      </c>
      <c r="Q15" s="65">
        <f>IFERROR(VLOOKUP($A15,'2024 YTD'!$A$3:$Y$252,COLUMN('2024 YTD'!N$3),FALSE),0)</f>
        <v>0</v>
      </c>
      <c r="R15" s="47">
        <f>IFERROR(VLOOKUP($A15,'2024 YTD'!$A$3:$Y$252,COLUMN('2024 YTD'!O$3),FALSE),0)</f>
        <v>0</v>
      </c>
      <c r="S15" s="47">
        <f>IFERROR(VLOOKUP($A15,'2024 YTD'!$A$3:$Y$252,COLUMN('2024 YTD'!P$3),FALSE),0)</f>
        <v>0</v>
      </c>
      <c r="T15" s="47">
        <f>IFERROR(VLOOKUP($A15,'2024 YTD'!$A$3:$Y$252,COLUMN('2024 YTD'!Q$3),FALSE),0)</f>
        <v>0</v>
      </c>
      <c r="U15" s="47">
        <f>IFERROR(VLOOKUP($A15,'2024 YTD'!$A$3:$Y$252,COLUMN('2024 YTD'!R$3),FALSE),0)</f>
        <v>0</v>
      </c>
      <c r="V15" s="47">
        <f>IFERROR(VLOOKUP($A15,'2024 YTD'!$A$3:$Y$252,COLUMN('2024 YTD'!S$3),FALSE),0)</f>
        <v>0</v>
      </c>
      <c r="W15" s="47">
        <f>IFERROR(VLOOKUP($A15,'2024 YTD'!$A$3:$Y$252,COLUMN('2024 YTD'!T$3),FALSE),0)</f>
        <v>0</v>
      </c>
      <c r="X15" s="47">
        <f>IFERROR(VLOOKUP($A15,'2024 YTD'!$A$3:$Y$252,COLUMN('2024 YTD'!U$3),FALSE),0)</f>
        <v>0</v>
      </c>
      <c r="Y15" s="47">
        <f>IFERROR(VLOOKUP($A15,'2024 YTD'!$A$3:$Y$252,COLUMN('2024 YTD'!V$3),FALSE),0)</f>
        <v>0</v>
      </c>
      <c r="Z15" s="47">
        <f>IFERROR(VLOOKUP($A15,'2024 YTD'!$A$3:$Y$252,COLUMN('2024 YTD'!W$3),FALSE),0)</f>
        <v>0</v>
      </c>
      <c r="AA15" s="47">
        <f>IFERROR(VLOOKUP($A15,'2024 YTD'!$A$3:$Y$252,COLUMN('2024 YTD'!X$3),FALSE),0)</f>
        <v>0</v>
      </c>
      <c r="AB15" s="47">
        <f>IFERROR(VLOOKUP($A15,'2024 YTD'!$A$3:$Y$252,COLUMN('2024 YTD'!Y$3),FALSE),0)</f>
        <v>0</v>
      </c>
      <c r="AC15" s="38">
        <f t="shared" si="1"/>
        <v>0</v>
      </c>
      <c r="AD15" s="39">
        <f t="shared" si="2"/>
        <v>1366.3000000000002</v>
      </c>
    </row>
    <row r="16" spans="1:30" x14ac:dyDescent="0.3">
      <c r="A16" s="58" t="s">
        <v>50</v>
      </c>
      <c r="B16" s="59" t="str">
        <f>VLOOKUP($A16,'Additional data'!$A$5:$C$505, 2,FALSE)</f>
        <v>Consultant</v>
      </c>
      <c r="C16" s="60" t="str">
        <f>VLOOKUP($A16,'Additional data'!$A$5:$C$505, 3,FALSE)</f>
        <v>SOC</v>
      </c>
      <c r="D16" s="42">
        <f>IFERROR(VLOOKUP($A16,'2024 YTD'!$A$2:$M$252,COLUMN('2024 YTD'!B$3),FALSE),0)</f>
        <v>0</v>
      </c>
      <c r="E16" s="42">
        <f>IFERROR(VLOOKUP($A16,'2024 YTD'!$A$2:$M$252,COLUMN('2024 YTD'!C$3),FALSE),0)</f>
        <v>0</v>
      </c>
      <c r="F16" s="42">
        <f>IFERROR(VLOOKUP($A16,'2024 YTD'!$A$2:$M$252,COLUMN('2024 YTD'!D$3),FALSE),0)</f>
        <v>0</v>
      </c>
      <c r="G16" s="42">
        <f>IFERROR(VLOOKUP($A16,'2024 YTD'!$A$2:$M$252,COLUMN('2024 YTD'!E$3),FALSE),0)</f>
        <v>0</v>
      </c>
      <c r="H16" s="42">
        <f>IFERROR(VLOOKUP($A16,'2024 YTD'!$A$2:$M$252,COLUMN('2024 YTD'!F$3),FALSE),0)</f>
        <v>0</v>
      </c>
      <c r="I16" s="42">
        <f>IFERROR(VLOOKUP($A16,'2024 YTD'!$A$2:$M$252,COLUMN('2024 YTD'!G$3),FALSE),0)</f>
        <v>0</v>
      </c>
      <c r="J16" s="42">
        <f>IFERROR(VLOOKUP($A16,'2024 YTD'!$A$2:$M$252,COLUMN('2024 YTD'!H$3),FALSE),0)</f>
        <v>0</v>
      </c>
      <c r="K16" s="42">
        <f>IFERROR(VLOOKUP($A16,'2024 YTD'!$A$2:$M$252,COLUMN('2024 YTD'!I$3),FALSE),0)</f>
        <v>0</v>
      </c>
      <c r="L16" s="42">
        <f>IFERROR(VLOOKUP($A16,'2024 YTD'!$A$2:$M$252,COLUMN('2024 YTD'!J$3),FALSE),0)</f>
        <v>0</v>
      </c>
      <c r="M16" s="42">
        <f>IFERROR(VLOOKUP($A16,'2024 YTD'!$A$2:$M$252,COLUMN('2024 YTD'!K$3),FALSE),0)</f>
        <v>0</v>
      </c>
      <c r="N16" s="42">
        <f>IFERROR(VLOOKUP($A16,'2024 YTD'!$A$2:$M$252,COLUMN('2024 YTD'!L$3),FALSE),0)</f>
        <v>0</v>
      </c>
      <c r="O16" s="43">
        <f>IFERROR(VLOOKUP($A16,'2024 YTD'!$A$2:$M$252,COLUMN('2024 YTD'!M$3),FALSE),0)</f>
        <v>0</v>
      </c>
      <c r="P16" s="38">
        <f t="shared" si="0"/>
        <v>0</v>
      </c>
      <c r="Q16" s="66">
        <f>IFERROR(VLOOKUP($A16,'2024 YTD'!$A$3:$Y$252,COLUMN('2024 YTD'!N$3),FALSE),0)</f>
        <v>0</v>
      </c>
      <c r="R16" s="42">
        <f>IFERROR(VLOOKUP($A16,'2024 YTD'!$A$3:$Y$252,COLUMN('2024 YTD'!O$3),FALSE),0)</f>
        <v>0</v>
      </c>
      <c r="S16" s="42">
        <f>IFERROR(VLOOKUP($A16,'2024 YTD'!$A$3:$Y$252,COLUMN('2024 YTD'!P$3),FALSE),0)</f>
        <v>0</v>
      </c>
      <c r="T16" s="42">
        <f>IFERROR(VLOOKUP($A16,'2024 YTD'!$A$3:$Y$252,COLUMN('2024 YTD'!Q$3),FALSE),0)</f>
        <v>0</v>
      </c>
      <c r="U16" s="42">
        <f>IFERROR(VLOOKUP($A16,'2024 YTD'!$A$3:$Y$252,COLUMN('2024 YTD'!R$3),FALSE),0)</f>
        <v>0</v>
      </c>
      <c r="V16" s="42">
        <f>IFERROR(VLOOKUP($A16,'2024 YTD'!$A$3:$Y$252,COLUMN('2024 YTD'!S$3),FALSE),0)</f>
        <v>0</v>
      </c>
      <c r="W16" s="42">
        <f>IFERROR(VLOOKUP($A16,'2024 YTD'!$A$3:$Y$252,COLUMN('2024 YTD'!T$3),FALSE),0)</f>
        <v>0</v>
      </c>
      <c r="X16" s="42">
        <f>IFERROR(VLOOKUP($A16,'2024 YTD'!$A$3:$Y$252,COLUMN('2024 YTD'!U$3),FALSE),0)</f>
        <v>0</v>
      </c>
      <c r="Y16" s="42">
        <f>IFERROR(VLOOKUP($A16,'2024 YTD'!$A$3:$Y$252,COLUMN('2024 YTD'!V$3),FALSE),0)</f>
        <v>0</v>
      </c>
      <c r="Z16" s="42">
        <f>IFERROR(VLOOKUP($A16,'2024 YTD'!$A$3:$Y$252,COLUMN('2024 YTD'!W$3),FALSE),0)</f>
        <v>0</v>
      </c>
      <c r="AA16" s="42">
        <f>IFERROR(VLOOKUP($A16,'2024 YTD'!$A$3:$Y$252,COLUMN('2024 YTD'!X$3),FALSE),0)</f>
        <v>0</v>
      </c>
      <c r="AB16" s="42">
        <f>IFERROR(VLOOKUP($A16,'2024 YTD'!$A$3:$Y$252,COLUMN('2024 YTD'!Y$3),FALSE),0)</f>
        <v>0</v>
      </c>
      <c r="AC16" s="38">
        <f t="shared" si="1"/>
        <v>0</v>
      </c>
      <c r="AD16" s="39">
        <f t="shared" si="2"/>
        <v>0</v>
      </c>
    </row>
    <row r="17" spans="1:30" x14ac:dyDescent="0.3">
      <c r="A17" s="61" t="s">
        <v>51</v>
      </c>
      <c r="B17" s="62" t="str">
        <f>VLOOKUP($A17,'Additional data'!$A$5:$C$505, 2,FALSE)</f>
        <v>Consultant</v>
      </c>
      <c r="C17" s="63" t="str">
        <f>VLOOKUP($A17,'Additional data'!$A$5:$C$505, 3,FALSE)</f>
        <v>FAD</v>
      </c>
      <c r="D17" s="47">
        <f>IFERROR(VLOOKUP($A17,'2024 YTD'!$A$2:$M$252,COLUMN('2024 YTD'!B$3),FALSE),0)</f>
        <v>0</v>
      </c>
      <c r="E17" s="47">
        <f>IFERROR(VLOOKUP($A17,'2024 YTD'!$A$2:$M$252,COLUMN('2024 YTD'!C$3),FALSE),0)</f>
        <v>0</v>
      </c>
      <c r="F17" s="47">
        <f>IFERROR(VLOOKUP($A17,'2024 YTD'!$A$2:$M$252,COLUMN('2024 YTD'!D$3),FALSE),0)</f>
        <v>0</v>
      </c>
      <c r="G17" s="47">
        <f>IFERROR(VLOOKUP($A17,'2024 YTD'!$A$2:$M$252,COLUMN('2024 YTD'!E$3),FALSE),0)</f>
        <v>0</v>
      </c>
      <c r="H17" s="47">
        <f>IFERROR(VLOOKUP($A17,'2024 YTD'!$A$2:$M$252,COLUMN('2024 YTD'!F$3),FALSE),0)</f>
        <v>0</v>
      </c>
      <c r="I17" s="47">
        <f>IFERROR(VLOOKUP($A17,'2024 YTD'!$A$2:$M$252,COLUMN('2024 YTD'!G$3),FALSE),0)</f>
        <v>0</v>
      </c>
      <c r="J17" s="47">
        <f>IFERROR(VLOOKUP($A17,'2024 YTD'!$A$2:$M$252,COLUMN('2024 YTD'!H$3),FALSE),0)</f>
        <v>0</v>
      </c>
      <c r="K17" s="47">
        <f>IFERROR(VLOOKUP($A17,'2024 YTD'!$A$2:$M$252,COLUMN('2024 YTD'!I$3),FALSE),0)</f>
        <v>0</v>
      </c>
      <c r="L17" s="47">
        <f>IFERROR(VLOOKUP($A17,'2024 YTD'!$A$2:$M$252,COLUMN('2024 YTD'!J$3),FALSE),0)</f>
        <v>0</v>
      </c>
      <c r="M17" s="47">
        <f>IFERROR(VLOOKUP($A17,'2024 YTD'!$A$2:$M$252,COLUMN('2024 YTD'!K$3),FALSE),0)</f>
        <v>0</v>
      </c>
      <c r="N17" s="47">
        <f>IFERROR(VLOOKUP($A17,'2024 YTD'!$A$2:$M$252,COLUMN('2024 YTD'!L$3),FALSE),0)</f>
        <v>0</v>
      </c>
      <c r="O17" s="48">
        <f>IFERROR(VLOOKUP($A17,'2024 YTD'!$A$2:$M$252,COLUMN('2024 YTD'!M$3),FALSE),0)</f>
        <v>0</v>
      </c>
      <c r="P17" s="38">
        <f t="shared" si="0"/>
        <v>0</v>
      </c>
      <c r="Q17" s="65">
        <f>IFERROR(VLOOKUP($A17,'2024 YTD'!$A$3:$Y$252,COLUMN('2024 YTD'!N$3),FALSE),0)</f>
        <v>0</v>
      </c>
      <c r="R17" s="47">
        <f>IFERROR(VLOOKUP($A17,'2024 YTD'!$A$3:$Y$252,COLUMN('2024 YTD'!O$3),FALSE),0)</f>
        <v>0</v>
      </c>
      <c r="S17" s="47">
        <f>IFERROR(VLOOKUP($A17,'2024 YTD'!$A$3:$Y$252,COLUMN('2024 YTD'!P$3),FALSE),0)</f>
        <v>0</v>
      </c>
      <c r="T17" s="47">
        <f>IFERROR(VLOOKUP($A17,'2024 YTD'!$A$3:$Y$252,COLUMN('2024 YTD'!Q$3),FALSE),0)</f>
        <v>0</v>
      </c>
      <c r="U17" s="47">
        <f>IFERROR(VLOOKUP($A17,'2024 YTD'!$A$3:$Y$252,COLUMN('2024 YTD'!R$3),FALSE),0)</f>
        <v>0</v>
      </c>
      <c r="V17" s="47">
        <f>IFERROR(VLOOKUP($A17,'2024 YTD'!$A$3:$Y$252,COLUMN('2024 YTD'!S$3),FALSE),0)</f>
        <v>0</v>
      </c>
      <c r="W17" s="47">
        <f>IFERROR(VLOOKUP($A17,'2024 YTD'!$A$3:$Y$252,COLUMN('2024 YTD'!T$3),FALSE),0)</f>
        <v>0</v>
      </c>
      <c r="X17" s="47">
        <f>IFERROR(VLOOKUP($A17,'2024 YTD'!$A$3:$Y$252,COLUMN('2024 YTD'!U$3),FALSE),0)</f>
        <v>0</v>
      </c>
      <c r="Y17" s="47">
        <f>IFERROR(VLOOKUP($A17,'2024 YTD'!$A$3:$Y$252,COLUMN('2024 YTD'!V$3),FALSE),0)</f>
        <v>0</v>
      </c>
      <c r="Z17" s="47">
        <f>IFERROR(VLOOKUP($A17,'2024 YTD'!$A$3:$Y$252,COLUMN('2024 YTD'!W$3),FALSE),0)</f>
        <v>0</v>
      </c>
      <c r="AA17" s="47">
        <f>IFERROR(VLOOKUP($A17,'2024 YTD'!$A$3:$Y$252,COLUMN('2024 YTD'!X$3),FALSE),0)</f>
        <v>0</v>
      </c>
      <c r="AB17" s="47">
        <f>IFERROR(VLOOKUP($A17,'2024 YTD'!$A$3:$Y$252,COLUMN('2024 YTD'!Y$3),FALSE),0)</f>
        <v>0</v>
      </c>
      <c r="AC17" s="38">
        <f t="shared" si="1"/>
        <v>0</v>
      </c>
      <c r="AD17" s="39">
        <f t="shared" si="2"/>
        <v>0</v>
      </c>
    </row>
    <row r="18" spans="1:30" x14ac:dyDescent="0.3">
      <c r="A18" s="58" t="s">
        <v>52</v>
      </c>
      <c r="B18" s="59" t="str">
        <f>VLOOKUP($A18,'Additional data'!$A$5:$C$505, 2,FALSE)</f>
        <v>Consultant</v>
      </c>
      <c r="C18" s="60" t="str">
        <f>VLOOKUP($A18,'Additional data'!$A$5:$C$505, 3,FALSE)</f>
        <v>SOC</v>
      </c>
      <c r="D18" s="42">
        <f>IFERROR(VLOOKUP($A18,'2024 YTD'!$A$2:$M$252,COLUMN('2024 YTD'!B$3),FALSE),0)</f>
        <v>88.3</v>
      </c>
      <c r="E18" s="42">
        <f>IFERROR(VLOOKUP($A18,'2024 YTD'!$A$2:$M$252,COLUMN('2024 YTD'!C$3),FALSE),0)</f>
        <v>5</v>
      </c>
      <c r="F18" s="42">
        <f>IFERROR(VLOOKUP($A18,'2024 YTD'!$A$2:$M$252,COLUMN('2024 YTD'!D$3),FALSE),0)</f>
        <v>0</v>
      </c>
      <c r="G18" s="42">
        <f>IFERROR(VLOOKUP($A18,'2024 YTD'!$A$2:$M$252,COLUMN('2024 YTD'!E$3),FALSE),0)</f>
        <v>0</v>
      </c>
      <c r="H18" s="42">
        <f>IFERROR(VLOOKUP($A18,'2024 YTD'!$A$2:$M$252,COLUMN('2024 YTD'!F$3),FALSE),0)</f>
        <v>0</v>
      </c>
      <c r="I18" s="42">
        <f>IFERROR(VLOOKUP($A18,'2024 YTD'!$A$2:$M$252,COLUMN('2024 YTD'!G$3),FALSE),0)</f>
        <v>0</v>
      </c>
      <c r="J18" s="42">
        <f>IFERROR(VLOOKUP($A18,'2024 YTD'!$A$2:$M$252,COLUMN('2024 YTD'!H$3),FALSE),0)</f>
        <v>0</v>
      </c>
      <c r="K18" s="42">
        <f>IFERROR(VLOOKUP($A18,'2024 YTD'!$A$2:$M$252,COLUMN('2024 YTD'!I$3),FALSE),0)</f>
        <v>0</v>
      </c>
      <c r="L18" s="42">
        <f>IFERROR(VLOOKUP($A18,'2024 YTD'!$A$2:$M$252,COLUMN('2024 YTD'!J$3),FALSE),0)</f>
        <v>0</v>
      </c>
      <c r="M18" s="42">
        <f>IFERROR(VLOOKUP($A18,'2024 YTD'!$A$2:$M$252,COLUMN('2024 YTD'!K$3),FALSE),0)</f>
        <v>0</v>
      </c>
      <c r="N18" s="42">
        <f>IFERROR(VLOOKUP($A18,'2024 YTD'!$A$2:$M$252,COLUMN('2024 YTD'!L$3),FALSE),0)</f>
        <v>0</v>
      </c>
      <c r="O18" s="43">
        <f>IFERROR(VLOOKUP($A18,'2024 YTD'!$A$2:$M$252,COLUMN('2024 YTD'!M$3),FALSE),0)</f>
        <v>0</v>
      </c>
      <c r="P18" s="38">
        <f t="shared" si="0"/>
        <v>93.3</v>
      </c>
      <c r="Q18" s="66">
        <f>IFERROR(VLOOKUP($A18,'2024 YTD'!$A$3:$Y$252,COLUMN('2024 YTD'!N$3),FALSE),0)</f>
        <v>23.7</v>
      </c>
      <c r="R18" s="42">
        <f>IFERROR(VLOOKUP($A18,'2024 YTD'!$A$3:$Y$252,COLUMN('2024 YTD'!O$3),FALSE),0)</f>
        <v>2.8</v>
      </c>
      <c r="S18" s="42">
        <f>IFERROR(VLOOKUP($A18,'2024 YTD'!$A$3:$Y$252,COLUMN('2024 YTD'!P$3),FALSE),0)</f>
        <v>0</v>
      </c>
      <c r="T18" s="42">
        <f>IFERROR(VLOOKUP($A18,'2024 YTD'!$A$3:$Y$252,COLUMN('2024 YTD'!Q$3),FALSE),0)</f>
        <v>0</v>
      </c>
      <c r="U18" s="42">
        <f>IFERROR(VLOOKUP($A18,'2024 YTD'!$A$3:$Y$252,COLUMN('2024 YTD'!R$3),FALSE),0)</f>
        <v>0</v>
      </c>
      <c r="V18" s="42">
        <f>IFERROR(VLOOKUP($A18,'2024 YTD'!$A$3:$Y$252,COLUMN('2024 YTD'!S$3),FALSE),0)</f>
        <v>0</v>
      </c>
      <c r="W18" s="42">
        <f>IFERROR(VLOOKUP($A18,'2024 YTD'!$A$3:$Y$252,COLUMN('2024 YTD'!T$3),FALSE),0)</f>
        <v>0</v>
      </c>
      <c r="X18" s="42">
        <f>IFERROR(VLOOKUP($A18,'2024 YTD'!$A$3:$Y$252,COLUMN('2024 YTD'!U$3),FALSE),0)</f>
        <v>0</v>
      </c>
      <c r="Y18" s="42">
        <f>IFERROR(VLOOKUP($A18,'2024 YTD'!$A$3:$Y$252,COLUMN('2024 YTD'!V$3),FALSE),0)</f>
        <v>0</v>
      </c>
      <c r="Z18" s="42">
        <f>IFERROR(VLOOKUP($A18,'2024 YTD'!$A$3:$Y$252,COLUMN('2024 YTD'!W$3),FALSE),0)</f>
        <v>0</v>
      </c>
      <c r="AA18" s="42">
        <f>IFERROR(VLOOKUP($A18,'2024 YTD'!$A$3:$Y$252,COLUMN('2024 YTD'!X$3),FALSE),0)</f>
        <v>0</v>
      </c>
      <c r="AB18" s="42">
        <f>IFERROR(VLOOKUP($A18,'2024 YTD'!$A$3:$Y$252,COLUMN('2024 YTD'!Y$3),FALSE),0)</f>
        <v>0</v>
      </c>
      <c r="AC18" s="38">
        <f t="shared" si="1"/>
        <v>26.5</v>
      </c>
      <c r="AD18" s="39">
        <f t="shared" si="2"/>
        <v>119.8</v>
      </c>
    </row>
    <row r="19" spans="1:30" x14ac:dyDescent="0.3">
      <c r="A19" s="61" t="s">
        <v>53</v>
      </c>
      <c r="B19" s="62" t="str">
        <f>VLOOKUP($A19,'Additional data'!$A$5:$C$505, 2,FALSE)</f>
        <v>Consultant</v>
      </c>
      <c r="C19" s="63" t="str">
        <f>VLOOKUP($A19,'Additional data'!$A$5:$C$505, 3,FALSE)</f>
        <v>LRC</v>
      </c>
      <c r="D19" s="47">
        <f>IFERROR(VLOOKUP($A19,'2024 YTD'!$A$2:$M$252,COLUMN('2024 YTD'!B$3),FALSE),0)</f>
        <v>89.3</v>
      </c>
      <c r="E19" s="47">
        <f>IFERROR(VLOOKUP($A19,'2024 YTD'!$A$2:$M$252,COLUMN('2024 YTD'!C$3),FALSE),0)</f>
        <v>88.3</v>
      </c>
      <c r="F19" s="47">
        <f>IFERROR(VLOOKUP($A19,'2024 YTD'!$A$2:$M$252,COLUMN('2024 YTD'!D$3),FALSE),0)</f>
        <v>97.2</v>
      </c>
      <c r="G19" s="47">
        <f>IFERROR(VLOOKUP($A19,'2024 YTD'!$A$2:$M$252,COLUMN('2024 YTD'!E$3),FALSE),0)</f>
        <v>57.6</v>
      </c>
      <c r="H19" s="47">
        <f>IFERROR(VLOOKUP($A19,'2024 YTD'!$A$2:$M$252,COLUMN('2024 YTD'!F$3),FALSE),0)</f>
        <v>48.1</v>
      </c>
      <c r="I19" s="47">
        <f>IFERROR(VLOOKUP($A19,'2024 YTD'!$A$2:$M$252,COLUMN('2024 YTD'!G$3),FALSE),0)</f>
        <v>50.8</v>
      </c>
      <c r="J19" s="47">
        <f>IFERROR(VLOOKUP($A19,'2024 YTD'!$A$2:$M$252,COLUMN('2024 YTD'!H$3),FALSE),0)</f>
        <v>61.2</v>
      </c>
      <c r="K19" s="47">
        <f>IFERROR(VLOOKUP($A19,'2024 YTD'!$A$2:$M$252,COLUMN('2024 YTD'!I$3),FALSE),0)</f>
        <v>52.3</v>
      </c>
      <c r="L19" s="47">
        <f>IFERROR(VLOOKUP($A19,'2024 YTD'!$A$2:$M$252,COLUMN('2024 YTD'!J$3),FALSE),0)</f>
        <v>50.1</v>
      </c>
      <c r="M19" s="47">
        <f>IFERROR(VLOOKUP($A19,'2024 YTD'!$A$2:$M$252,COLUMN('2024 YTD'!K$3),FALSE),0)</f>
        <v>68.2</v>
      </c>
      <c r="N19" s="47">
        <f>IFERROR(VLOOKUP($A19,'2024 YTD'!$A$2:$M$252,COLUMN('2024 YTD'!L$3),FALSE),0)</f>
        <v>10</v>
      </c>
      <c r="O19" s="48">
        <f>IFERROR(VLOOKUP($A19,'2024 YTD'!$A$2:$M$252,COLUMN('2024 YTD'!M$3),FALSE),0)</f>
        <v>0</v>
      </c>
      <c r="P19" s="38">
        <f t="shared" si="0"/>
        <v>673.10000000000014</v>
      </c>
      <c r="Q19" s="65">
        <f>IFERROR(VLOOKUP($A19,'2024 YTD'!$A$3:$Y$252,COLUMN('2024 YTD'!N$3),FALSE),0)</f>
        <v>0</v>
      </c>
      <c r="R19" s="47">
        <f>IFERROR(VLOOKUP($A19,'2024 YTD'!$A$3:$Y$252,COLUMN('2024 YTD'!O$3),FALSE),0)</f>
        <v>1</v>
      </c>
      <c r="S19" s="47">
        <f>IFERROR(VLOOKUP($A19,'2024 YTD'!$A$3:$Y$252,COLUMN('2024 YTD'!P$3),FALSE),0)</f>
        <v>0</v>
      </c>
      <c r="T19" s="47">
        <f>IFERROR(VLOOKUP($A19,'2024 YTD'!$A$3:$Y$252,COLUMN('2024 YTD'!Q$3),FALSE),0)</f>
        <v>0</v>
      </c>
      <c r="U19" s="47">
        <f>IFERROR(VLOOKUP($A19,'2024 YTD'!$A$3:$Y$252,COLUMN('2024 YTD'!R$3),FALSE),0)</f>
        <v>0</v>
      </c>
      <c r="V19" s="47">
        <f>IFERROR(VLOOKUP($A19,'2024 YTD'!$A$3:$Y$252,COLUMN('2024 YTD'!S$3),FALSE),0)</f>
        <v>0</v>
      </c>
      <c r="W19" s="47">
        <f>IFERROR(VLOOKUP($A19,'2024 YTD'!$A$3:$Y$252,COLUMN('2024 YTD'!T$3),FALSE),0)</f>
        <v>0</v>
      </c>
      <c r="X19" s="47">
        <f>IFERROR(VLOOKUP($A19,'2024 YTD'!$A$3:$Y$252,COLUMN('2024 YTD'!U$3),FALSE),0)</f>
        <v>0</v>
      </c>
      <c r="Y19" s="47">
        <f>IFERROR(VLOOKUP($A19,'2024 YTD'!$A$3:$Y$252,COLUMN('2024 YTD'!V$3),FALSE),0)</f>
        <v>0</v>
      </c>
      <c r="Z19" s="47">
        <f>IFERROR(VLOOKUP($A19,'2024 YTD'!$A$3:$Y$252,COLUMN('2024 YTD'!W$3),FALSE),0)</f>
        <v>0</v>
      </c>
      <c r="AA19" s="47">
        <f>IFERROR(VLOOKUP($A19,'2024 YTD'!$A$3:$Y$252,COLUMN('2024 YTD'!X$3),FALSE),0)</f>
        <v>0</v>
      </c>
      <c r="AB19" s="47">
        <f>IFERROR(VLOOKUP($A19,'2024 YTD'!$A$3:$Y$252,COLUMN('2024 YTD'!Y$3),FALSE),0)</f>
        <v>0</v>
      </c>
      <c r="AC19" s="38">
        <f t="shared" si="1"/>
        <v>1</v>
      </c>
      <c r="AD19" s="39">
        <f t="shared" si="2"/>
        <v>674.10000000000014</v>
      </c>
    </row>
    <row r="20" spans="1:30" x14ac:dyDescent="0.3">
      <c r="A20" s="58" t="s">
        <v>54</v>
      </c>
      <c r="B20" s="59" t="str">
        <f>VLOOKUP($A20,'Additional data'!$A$5:$C$505, 2,FALSE)</f>
        <v>Consultant</v>
      </c>
      <c r="C20" s="60" t="str">
        <f>VLOOKUP($A20,'Additional data'!$A$5:$C$505, 3,FALSE)</f>
        <v>FAD</v>
      </c>
      <c r="D20" s="42">
        <f>IFERROR(VLOOKUP($A20,'2024 YTD'!$A$2:$M$252,COLUMN('2024 YTD'!B$3),FALSE),0)</f>
        <v>125.8</v>
      </c>
      <c r="E20" s="42">
        <f>IFERROR(VLOOKUP($A20,'2024 YTD'!$A$2:$M$252,COLUMN('2024 YTD'!C$3),FALSE),0)</f>
        <v>98.5</v>
      </c>
      <c r="F20" s="42">
        <f>IFERROR(VLOOKUP($A20,'2024 YTD'!$A$2:$M$252,COLUMN('2024 YTD'!D$3),FALSE),0)</f>
        <v>78.400000000000006</v>
      </c>
      <c r="G20" s="42">
        <f>IFERROR(VLOOKUP($A20,'2024 YTD'!$A$2:$M$252,COLUMN('2024 YTD'!E$3),FALSE),0)</f>
        <v>106.4</v>
      </c>
      <c r="H20" s="42">
        <f>IFERROR(VLOOKUP($A20,'2024 YTD'!$A$2:$M$252,COLUMN('2024 YTD'!F$3),FALSE),0)</f>
        <v>97.1</v>
      </c>
      <c r="I20" s="42">
        <f>IFERROR(VLOOKUP($A20,'2024 YTD'!$A$2:$M$252,COLUMN('2024 YTD'!G$3),FALSE),0)</f>
        <v>149.5</v>
      </c>
      <c r="J20" s="42">
        <f>IFERROR(VLOOKUP($A20,'2024 YTD'!$A$2:$M$252,COLUMN('2024 YTD'!H$3),FALSE),0)</f>
        <v>220.1</v>
      </c>
      <c r="K20" s="42">
        <f>IFERROR(VLOOKUP($A20,'2024 YTD'!$A$2:$M$252,COLUMN('2024 YTD'!I$3),FALSE),0)</f>
        <v>117.2</v>
      </c>
      <c r="L20" s="42">
        <f>IFERROR(VLOOKUP($A20,'2024 YTD'!$A$2:$M$252,COLUMN('2024 YTD'!J$3),FALSE),0)</f>
        <v>112.5</v>
      </c>
      <c r="M20" s="42">
        <f>IFERROR(VLOOKUP($A20,'2024 YTD'!$A$2:$M$252,COLUMN('2024 YTD'!K$3),FALSE),0)</f>
        <v>153.1</v>
      </c>
      <c r="N20" s="42">
        <f>IFERROR(VLOOKUP($A20,'2024 YTD'!$A$2:$M$252,COLUMN('2024 YTD'!L$3),FALSE),0)</f>
        <v>22.5</v>
      </c>
      <c r="O20" s="43">
        <f>IFERROR(VLOOKUP($A20,'2024 YTD'!$A$2:$M$252,COLUMN('2024 YTD'!M$3),FALSE),0)</f>
        <v>0</v>
      </c>
      <c r="P20" s="38">
        <f t="shared" si="0"/>
        <v>1281.0999999999999</v>
      </c>
      <c r="Q20" s="66">
        <f>IFERROR(VLOOKUP($A20,'2024 YTD'!$A$3:$Y$252,COLUMN('2024 YTD'!N$3),FALSE),0)</f>
        <v>9.6</v>
      </c>
      <c r="R20" s="42">
        <f>IFERROR(VLOOKUP($A20,'2024 YTD'!$A$3:$Y$252,COLUMN('2024 YTD'!O$3),FALSE),0)</f>
        <v>34.1</v>
      </c>
      <c r="S20" s="42">
        <f>IFERROR(VLOOKUP($A20,'2024 YTD'!$A$3:$Y$252,COLUMN('2024 YTD'!P$3),FALSE),0)</f>
        <v>43.3</v>
      </c>
      <c r="T20" s="42">
        <f>IFERROR(VLOOKUP($A20,'2024 YTD'!$A$3:$Y$252,COLUMN('2024 YTD'!Q$3),FALSE),0)</f>
        <v>62.1</v>
      </c>
      <c r="U20" s="42">
        <f>IFERROR(VLOOKUP($A20,'2024 YTD'!$A$3:$Y$252,COLUMN('2024 YTD'!R$3),FALSE),0)</f>
        <v>35.6</v>
      </c>
      <c r="V20" s="42">
        <f>IFERROR(VLOOKUP($A20,'2024 YTD'!$A$3:$Y$252,COLUMN('2024 YTD'!S$3),FALSE),0)</f>
        <v>35.200000000000003</v>
      </c>
      <c r="W20" s="42">
        <f>IFERROR(VLOOKUP($A20,'2024 YTD'!$A$3:$Y$252,COLUMN('2024 YTD'!T$3),FALSE),0)</f>
        <v>16.100000000000001</v>
      </c>
      <c r="X20" s="42">
        <f>IFERROR(VLOOKUP($A20,'2024 YTD'!$A$3:$Y$252,COLUMN('2024 YTD'!U$3),FALSE),0)</f>
        <v>15.1</v>
      </c>
      <c r="Y20" s="42">
        <f>IFERROR(VLOOKUP($A20,'2024 YTD'!$A$3:$Y$252,COLUMN('2024 YTD'!V$3),FALSE),0)</f>
        <v>12.5</v>
      </c>
      <c r="Z20" s="42">
        <f>IFERROR(VLOOKUP($A20,'2024 YTD'!$A$3:$Y$252,COLUMN('2024 YTD'!W$3),FALSE),0)</f>
        <v>14.9</v>
      </c>
      <c r="AA20" s="42">
        <f>IFERROR(VLOOKUP($A20,'2024 YTD'!$A$3:$Y$252,COLUMN('2024 YTD'!X$3),FALSE),0)</f>
        <v>1.8</v>
      </c>
      <c r="AB20" s="42">
        <f>IFERROR(VLOOKUP($A20,'2024 YTD'!$A$3:$Y$252,COLUMN('2024 YTD'!Y$3),FALSE),0)</f>
        <v>0</v>
      </c>
      <c r="AC20" s="38">
        <f t="shared" si="1"/>
        <v>280.29999999999995</v>
      </c>
      <c r="AD20" s="39">
        <f t="shared" si="2"/>
        <v>1561.3999999999994</v>
      </c>
    </row>
    <row r="21" spans="1:30" x14ac:dyDescent="0.3">
      <c r="A21" s="61" t="s">
        <v>55</v>
      </c>
      <c r="B21" s="62" t="str">
        <f>VLOOKUP($A21,'Additional data'!$A$5:$C$505, 2,FALSE)</f>
        <v>Consultant</v>
      </c>
      <c r="C21" s="63" t="str">
        <f>VLOOKUP($A21,'Additional data'!$A$5:$C$505, 3,FALSE)</f>
        <v>TEC</v>
      </c>
      <c r="D21" s="47">
        <f>IFERROR(VLOOKUP($A21,'2024 YTD'!$A$2:$M$252,COLUMN('2024 YTD'!B$3),FALSE),0)</f>
        <v>121.5</v>
      </c>
      <c r="E21" s="47">
        <f>IFERROR(VLOOKUP($A21,'2024 YTD'!$A$2:$M$252,COLUMN('2024 YTD'!C$3),FALSE),0)</f>
        <v>131.4</v>
      </c>
      <c r="F21" s="47">
        <f>IFERROR(VLOOKUP($A21,'2024 YTD'!$A$2:$M$252,COLUMN('2024 YTD'!D$3),FALSE),0)</f>
        <v>109.7</v>
      </c>
      <c r="G21" s="47">
        <f>IFERROR(VLOOKUP($A21,'2024 YTD'!$A$2:$M$252,COLUMN('2024 YTD'!E$3),FALSE),0)</f>
        <v>99.1</v>
      </c>
      <c r="H21" s="47">
        <f>IFERROR(VLOOKUP($A21,'2024 YTD'!$A$2:$M$252,COLUMN('2024 YTD'!F$3),FALSE),0)</f>
        <v>91.7</v>
      </c>
      <c r="I21" s="47">
        <f>IFERROR(VLOOKUP($A21,'2024 YTD'!$A$2:$M$252,COLUMN('2024 YTD'!G$3),FALSE),0)</f>
        <v>120.2</v>
      </c>
      <c r="J21" s="47">
        <f>IFERROR(VLOOKUP($A21,'2024 YTD'!$A$2:$M$252,COLUMN('2024 YTD'!H$3),FALSE),0)</f>
        <v>116.8</v>
      </c>
      <c r="K21" s="47">
        <f>IFERROR(VLOOKUP($A21,'2024 YTD'!$A$2:$M$252,COLUMN('2024 YTD'!I$3),FALSE),0)</f>
        <v>107.9</v>
      </c>
      <c r="L21" s="47">
        <f>IFERROR(VLOOKUP($A21,'2024 YTD'!$A$2:$M$252,COLUMN('2024 YTD'!J$3),FALSE),0)</f>
        <v>103.5</v>
      </c>
      <c r="M21" s="47">
        <f>IFERROR(VLOOKUP($A21,'2024 YTD'!$A$2:$M$252,COLUMN('2024 YTD'!K$3),FALSE),0)</f>
        <v>140.80000000000001</v>
      </c>
      <c r="N21" s="47">
        <f>IFERROR(VLOOKUP($A21,'2024 YTD'!$A$2:$M$252,COLUMN('2024 YTD'!L$3),FALSE),0)</f>
        <v>20.7</v>
      </c>
      <c r="O21" s="48">
        <f>IFERROR(VLOOKUP($A21,'2024 YTD'!$A$2:$M$252,COLUMN('2024 YTD'!M$3),FALSE),0)</f>
        <v>0</v>
      </c>
      <c r="P21" s="38">
        <f t="shared" si="0"/>
        <v>1163.3000000000002</v>
      </c>
      <c r="Q21" s="65">
        <f>IFERROR(VLOOKUP($A21,'2024 YTD'!$A$3:$Y$252,COLUMN('2024 YTD'!N$3),FALSE),0)</f>
        <v>8.1999999999999993</v>
      </c>
      <c r="R21" s="47">
        <f>IFERROR(VLOOKUP($A21,'2024 YTD'!$A$3:$Y$252,COLUMN('2024 YTD'!O$3),FALSE),0)</f>
        <v>27.4</v>
      </c>
      <c r="S21" s="47">
        <f>IFERROR(VLOOKUP($A21,'2024 YTD'!$A$3:$Y$252,COLUMN('2024 YTD'!P$3),FALSE),0)</f>
        <v>22.8</v>
      </c>
      <c r="T21" s="47">
        <f>IFERROR(VLOOKUP($A21,'2024 YTD'!$A$3:$Y$252,COLUMN('2024 YTD'!Q$3),FALSE),0)</f>
        <v>26.6</v>
      </c>
      <c r="U21" s="47">
        <f>IFERROR(VLOOKUP($A21,'2024 YTD'!$A$3:$Y$252,COLUMN('2024 YTD'!R$3),FALSE),0)</f>
        <v>37.1</v>
      </c>
      <c r="V21" s="47">
        <f>IFERROR(VLOOKUP($A21,'2024 YTD'!$A$3:$Y$252,COLUMN('2024 YTD'!S$3),FALSE),0)</f>
        <v>35.4</v>
      </c>
      <c r="W21" s="47">
        <f>IFERROR(VLOOKUP($A21,'2024 YTD'!$A$3:$Y$252,COLUMN('2024 YTD'!T$3),FALSE),0)</f>
        <v>24.8</v>
      </c>
      <c r="X21" s="47">
        <f>IFERROR(VLOOKUP($A21,'2024 YTD'!$A$3:$Y$252,COLUMN('2024 YTD'!U$3),FALSE),0)</f>
        <v>23.3</v>
      </c>
      <c r="Y21" s="47">
        <f>IFERROR(VLOOKUP($A21,'2024 YTD'!$A$3:$Y$252,COLUMN('2024 YTD'!V$3),FALSE),0)</f>
        <v>19.2</v>
      </c>
      <c r="Z21" s="47">
        <f>IFERROR(VLOOKUP($A21,'2024 YTD'!$A$3:$Y$252,COLUMN('2024 YTD'!W$3),FALSE),0)</f>
        <v>23.1</v>
      </c>
      <c r="AA21" s="47">
        <f>IFERROR(VLOOKUP($A21,'2024 YTD'!$A$3:$Y$252,COLUMN('2024 YTD'!X$3),FALSE),0)</f>
        <v>2.8</v>
      </c>
      <c r="AB21" s="47">
        <f>IFERROR(VLOOKUP($A21,'2024 YTD'!$A$3:$Y$252,COLUMN('2024 YTD'!Y$3),FALSE),0)</f>
        <v>0</v>
      </c>
      <c r="AC21" s="38">
        <f t="shared" si="1"/>
        <v>250.70000000000002</v>
      </c>
      <c r="AD21" s="39">
        <f t="shared" si="2"/>
        <v>1414</v>
      </c>
    </row>
    <row r="22" spans="1:30" x14ac:dyDescent="0.3">
      <c r="A22" s="58" t="s">
        <v>56</v>
      </c>
      <c r="B22" s="59" t="str">
        <f>VLOOKUP($A22,'Additional data'!$A$5:$C$505, 2,FALSE)</f>
        <v>Consultant</v>
      </c>
      <c r="C22" s="60" t="str">
        <f>VLOOKUP($A22,'Additional data'!$A$5:$C$505, 3,FALSE)</f>
        <v>HLS</v>
      </c>
      <c r="D22" s="42">
        <f>IFERROR(VLOOKUP($A22,'2024 YTD'!$A$2:$M$252,COLUMN('2024 YTD'!B$3),FALSE),0)</f>
        <v>31.5</v>
      </c>
      <c r="E22" s="42">
        <f>IFERROR(VLOOKUP($A22,'2024 YTD'!$A$2:$M$252,COLUMN('2024 YTD'!C$3),FALSE),0)</f>
        <v>25.7</v>
      </c>
      <c r="F22" s="42">
        <f>IFERROR(VLOOKUP($A22,'2024 YTD'!$A$2:$M$252,COLUMN('2024 YTD'!D$3),FALSE),0)</f>
        <v>26.7</v>
      </c>
      <c r="G22" s="42">
        <f>IFERROR(VLOOKUP($A22,'2024 YTD'!$A$2:$M$252,COLUMN('2024 YTD'!E$3),FALSE),0)</f>
        <v>30.9</v>
      </c>
      <c r="H22" s="42">
        <f>IFERROR(VLOOKUP($A22,'2024 YTD'!$A$2:$M$252,COLUMN('2024 YTD'!F$3),FALSE),0)</f>
        <v>18.5</v>
      </c>
      <c r="I22" s="42">
        <f>IFERROR(VLOOKUP($A22,'2024 YTD'!$A$2:$M$252,COLUMN('2024 YTD'!G$3),FALSE),0)</f>
        <v>115.6</v>
      </c>
      <c r="J22" s="42">
        <f>IFERROR(VLOOKUP($A22,'2024 YTD'!$A$2:$M$252,COLUMN('2024 YTD'!H$3),FALSE),0)</f>
        <v>152.1</v>
      </c>
      <c r="K22" s="42">
        <f>IFERROR(VLOOKUP($A22,'2024 YTD'!$A$2:$M$252,COLUMN('2024 YTD'!I$3),FALSE),0)</f>
        <v>94.2</v>
      </c>
      <c r="L22" s="42">
        <f>IFERROR(VLOOKUP($A22,'2024 YTD'!$A$2:$M$252,COLUMN('2024 YTD'!J$3),FALSE),0)</f>
        <v>90.3</v>
      </c>
      <c r="M22" s="42">
        <f>IFERROR(VLOOKUP($A22,'2024 YTD'!$A$2:$M$252,COLUMN('2024 YTD'!K$3),FALSE),0)</f>
        <v>122.9</v>
      </c>
      <c r="N22" s="42">
        <f>IFERROR(VLOOKUP($A22,'2024 YTD'!$A$2:$M$252,COLUMN('2024 YTD'!L$3),FALSE),0)</f>
        <v>18.100000000000001</v>
      </c>
      <c r="O22" s="43">
        <f>IFERROR(VLOOKUP($A22,'2024 YTD'!$A$2:$M$252,COLUMN('2024 YTD'!M$3),FALSE),0)</f>
        <v>0</v>
      </c>
      <c r="P22" s="38">
        <f t="shared" si="0"/>
        <v>726.5</v>
      </c>
      <c r="Q22" s="66">
        <f>IFERROR(VLOOKUP($A22,'2024 YTD'!$A$3:$Y$252,COLUMN('2024 YTD'!N$3),FALSE),0)</f>
        <v>0</v>
      </c>
      <c r="R22" s="42">
        <f>IFERROR(VLOOKUP($A22,'2024 YTD'!$A$3:$Y$252,COLUMN('2024 YTD'!O$3),FALSE),0)</f>
        <v>1</v>
      </c>
      <c r="S22" s="42">
        <f>IFERROR(VLOOKUP($A22,'2024 YTD'!$A$3:$Y$252,COLUMN('2024 YTD'!P$3),FALSE),0)</f>
        <v>3.8</v>
      </c>
      <c r="T22" s="42">
        <f>IFERROR(VLOOKUP($A22,'2024 YTD'!$A$3:$Y$252,COLUMN('2024 YTD'!Q$3),FALSE),0)</f>
        <v>2.4</v>
      </c>
      <c r="U22" s="42">
        <f>IFERROR(VLOOKUP($A22,'2024 YTD'!$A$3:$Y$252,COLUMN('2024 YTD'!R$3),FALSE),0)</f>
        <v>1</v>
      </c>
      <c r="V22" s="42">
        <f>IFERROR(VLOOKUP($A22,'2024 YTD'!$A$3:$Y$252,COLUMN('2024 YTD'!S$3),FALSE),0)</f>
        <v>1.5</v>
      </c>
      <c r="W22" s="42">
        <f>IFERROR(VLOOKUP($A22,'2024 YTD'!$A$3:$Y$252,COLUMN('2024 YTD'!T$3),FALSE),0)</f>
        <v>0</v>
      </c>
      <c r="X22" s="42">
        <f>IFERROR(VLOOKUP($A22,'2024 YTD'!$A$3:$Y$252,COLUMN('2024 YTD'!U$3),FALSE),0)</f>
        <v>0</v>
      </c>
      <c r="Y22" s="42">
        <f>IFERROR(VLOOKUP($A22,'2024 YTD'!$A$3:$Y$252,COLUMN('2024 YTD'!V$3),FALSE),0)</f>
        <v>0</v>
      </c>
      <c r="Z22" s="42">
        <f>IFERROR(VLOOKUP($A22,'2024 YTD'!$A$3:$Y$252,COLUMN('2024 YTD'!W$3),FALSE),0)</f>
        <v>0</v>
      </c>
      <c r="AA22" s="42">
        <f>IFERROR(VLOOKUP($A22,'2024 YTD'!$A$3:$Y$252,COLUMN('2024 YTD'!X$3),FALSE),0)</f>
        <v>0</v>
      </c>
      <c r="AB22" s="42">
        <f>IFERROR(VLOOKUP($A22,'2024 YTD'!$A$3:$Y$252,COLUMN('2024 YTD'!Y$3),FALSE),0)</f>
        <v>0</v>
      </c>
      <c r="AC22" s="38">
        <f t="shared" si="1"/>
        <v>9.6999999999999993</v>
      </c>
      <c r="AD22" s="39">
        <f t="shared" si="2"/>
        <v>736.19999999999993</v>
      </c>
    </row>
    <row r="23" spans="1:30" x14ac:dyDescent="0.3">
      <c r="A23" s="61" t="s">
        <v>57</v>
      </c>
      <c r="B23" s="62" t="str">
        <f>VLOOKUP($A23,'Additional data'!$A$5:$C$505, 2,FALSE)</f>
        <v>Consultant</v>
      </c>
      <c r="C23" s="63" t="str">
        <f>VLOOKUP($A23,'Additional data'!$A$5:$C$505, 3,FALSE)</f>
        <v>FAD</v>
      </c>
      <c r="D23" s="47">
        <f>IFERROR(VLOOKUP($A23,'2024 YTD'!$A$2:$M$252,COLUMN('2024 YTD'!B$3),FALSE),0)</f>
        <v>0</v>
      </c>
      <c r="E23" s="47">
        <f>IFERROR(VLOOKUP($A23,'2024 YTD'!$A$2:$M$252,COLUMN('2024 YTD'!C$3),FALSE),0)</f>
        <v>0</v>
      </c>
      <c r="F23" s="47">
        <f>IFERROR(VLOOKUP($A23,'2024 YTD'!$A$2:$M$252,COLUMN('2024 YTD'!D$3),FALSE),0)</f>
        <v>0</v>
      </c>
      <c r="G23" s="47">
        <f>IFERROR(VLOOKUP($A23,'2024 YTD'!$A$2:$M$252,COLUMN('2024 YTD'!E$3),FALSE),0)</f>
        <v>0</v>
      </c>
      <c r="H23" s="47">
        <f>IFERROR(VLOOKUP($A23,'2024 YTD'!$A$2:$M$252,COLUMN('2024 YTD'!F$3),FALSE),0)</f>
        <v>0</v>
      </c>
      <c r="I23" s="47">
        <f>IFERROR(VLOOKUP($A23,'2024 YTD'!$A$2:$M$252,COLUMN('2024 YTD'!G$3),FALSE),0)</f>
        <v>0</v>
      </c>
      <c r="J23" s="47">
        <f>IFERROR(VLOOKUP($A23,'2024 YTD'!$A$2:$M$252,COLUMN('2024 YTD'!H$3),FALSE),0)</f>
        <v>0</v>
      </c>
      <c r="K23" s="47">
        <f>IFERROR(VLOOKUP($A23,'2024 YTD'!$A$2:$M$252,COLUMN('2024 YTD'!I$3),FALSE),0)</f>
        <v>0</v>
      </c>
      <c r="L23" s="47">
        <f>IFERROR(VLOOKUP($A23,'2024 YTD'!$A$2:$M$252,COLUMN('2024 YTD'!J$3),FALSE),0)</f>
        <v>0</v>
      </c>
      <c r="M23" s="47">
        <f>IFERROR(VLOOKUP($A23,'2024 YTD'!$A$2:$M$252,COLUMN('2024 YTD'!K$3),FALSE),0)</f>
        <v>0</v>
      </c>
      <c r="N23" s="47">
        <f>IFERROR(VLOOKUP($A23,'2024 YTD'!$A$2:$M$252,COLUMN('2024 YTD'!L$3),FALSE),0)</f>
        <v>0</v>
      </c>
      <c r="O23" s="48">
        <f>IFERROR(VLOOKUP($A23,'2024 YTD'!$A$2:$M$252,COLUMN('2024 YTD'!M$3),FALSE),0)</f>
        <v>0</v>
      </c>
      <c r="P23" s="38">
        <f t="shared" si="0"/>
        <v>0</v>
      </c>
      <c r="Q23" s="65">
        <f>IFERROR(VLOOKUP($A23,'2024 YTD'!$A$3:$Y$252,COLUMN('2024 YTD'!N$3),FALSE),0)</f>
        <v>0</v>
      </c>
      <c r="R23" s="47">
        <f>IFERROR(VLOOKUP($A23,'2024 YTD'!$A$3:$Y$252,COLUMN('2024 YTD'!O$3),FALSE),0)</f>
        <v>0</v>
      </c>
      <c r="S23" s="47">
        <f>IFERROR(VLOOKUP($A23,'2024 YTD'!$A$3:$Y$252,COLUMN('2024 YTD'!P$3),FALSE),0)</f>
        <v>0</v>
      </c>
      <c r="T23" s="47">
        <f>IFERROR(VLOOKUP($A23,'2024 YTD'!$A$3:$Y$252,COLUMN('2024 YTD'!Q$3),FALSE),0)</f>
        <v>0</v>
      </c>
      <c r="U23" s="47">
        <f>IFERROR(VLOOKUP($A23,'2024 YTD'!$A$3:$Y$252,COLUMN('2024 YTD'!R$3),FALSE),0)</f>
        <v>0</v>
      </c>
      <c r="V23" s="47">
        <f>IFERROR(VLOOKUP($A23,'2024 YTD'!$A$3:$Y$252,COLUMN('2024 YTD'!S$3),FALSE),0)</f>
        <v>0</v>
      </c>
      <c r="W23" s="47">
        <f>IFERROR(VLOOKUP($A23,'2024 YTD'!$A$3:$Y$252,COLUMN('2024 YTD'!T$3),FALSE),0)</f>
        <v>0</v>
      </c>
      <c r="X23" s="47">
        <f>IFERROR(VLOOKUP($A23,'2024 YTD'!$A$3:$Y$252,COLUMN('2024 YTD'!U$3),FALSE),0)</f>
        <v>0</v>
      </c>
      <c r="Y23" s="47">
        <f>IFERROR(VLOOKUP($A23,'2024 YTD'!$A$3:$Y$252,COLUMN('2024 YTD'!V$3),FALSE),0)</f>
        <v>0</v>
      </c>
      <c r="Z23" s="47">
        <f>IFERROR(VLOOKUP($A23,'2024 YTD'!$A$3:$Y$252,COLUMN('2024 YTD'!W$3),FALSE),0)</f>
        <v>0</v>
      </c>
      <c r="AA23" s="47">
        <f>IFERROR(VLOOKUP($A23,'2024 YTD'!$A$3:$Y$252,COLUMN('2024 YTD'!X$3),FALSE),0)</f>
        <v>0</v>
      </c>
      <c r="AB23" s="47">
        <f>IFERROR(VLOOKUP($A23,'2024 YTD'!$A$3:$Y$252,COLUMN('2024 YTD'!Y$3),FALSE),0)</f>
        <v>0</v>
      </c>
      <c r="AC23" s="38">
        <f t="shared" si="1"/>
        <v>0</v>
      </c>
      <c r="AD23" s="39">
        <f t="shared" si="2"/>
        <v>0</v>
      </c>
    </row>
    <row r="24" spans="1:30" x14ac:dyDescent="0.3">
      <c r="A24" s="58" t="s">
        <v>58</v>
      </c>
      <c r="B24" s="59" t="str">
        <f>VLOOKUP($A24,'Additional data'!$A$5:$C$505, 2,FALSE)</f>
        <v>Consultant</v>
      </c>
      <c r="C24" s="60" t="str">
        <f>VLOOKUP($A24,'Additional data'!$A$5:$C$505, 3,FALSE)</f>
        <v>LRC</v>
      </c>
      <c r="D24" s="42">
        <f>IFERROR(VLOOKUP($A24,'2024 YTD'!$A$2:$M$252,COLUMN('2024 YTD'!B$3),FALSE),0)</f>
        <v>0</v>
      </c>
      <c r="E24" s="42">
        <f>IFERROR(VLOOKUP($A24,'2024 YTD'!$A$2:$M$252,COLUMN('2024 YTD'!C$3),FALSE),0)</f>
        <v>0</v>
      </c>
      <c r="F24" s="42">
        <f>IFERROR(VLOOKUP($A24,'2024 YTD'!$A$2:$M$252,COLUMN('2024 YTD'!D$3),FALSE),0)</f>
        <v>0</v>
      </c>
      <c r="G24" s="42">
        <f>IFERROR(VLOOKUP($A24,'2024 YTD'!$A$2:$M$252,COLUMN('2024 YTD'!E$3),FALSE),0)</f>
        <v>0</v>
      </c>
      <c r="H24" s="42">
        <f>IFERROR(VLOOKUP($A24,'2024 YTD'!$A$2:$M$252,COLUMN('2024 YTD'!F$3),FALSE),0)</f>
        <v>0</v>
      </c>
      <c r="I24" s="42">
        <f>IFERROR(VLOOKUP($A24,'2024 YTD'!$A$2:$M$252,COLUMN('2024 YTD'!G$3),FALSE),0)</f>
        <v>0</v>
      </c>
      <c r="J24" s="42">
        <f>IFERROR(VLOOKUP($A24,'2024 YTD'!$A$2:$M$252,COLUMN('2024 YTD'!H$3),FALSE),0)</f>
        <v>0</v>
      </c>
      <c r="K24" s="42">
        <f>IFERROR(VLOOKUP($A24,'2024 YTD'!$A$2:$M$252,COLUMN('2024 YTD'!I$3),FALSE),0)</f>
        <v>0</v>
      </c>
      <c r="L24" s="42">
        <f>IFERROR(VLOOKUP($A24,'2024 YTD'!$A$2:$M$252,COLUMN('2024 YTD'!J$3),FALSE),0)</f>
        <v>0</v>
      </c>
      <c r="M24" s="42">
        <f>IFERROR(VLOOKUP($A24,'2024 YTD'!$A$2:$M$252,COLUMN('2024 YTD'!K$3),FALSE),0)</f>
        <v>0</v>
      </c>
      <c r="N24" s="42">
        <f>IFERROR(VLOOKUP($A24,'2024 YTD'!$A$2:$M$252,COLUMN('2024 YTD'!L$3),FALSE),0)</f>
        <v>0</v>
      </c>
      <c r="O24" s="43">
        <f>IFERROR(VLOOKUP($A24,'2024 YTD'!$A$2:$M$252,COLUMN('2024 YTD'!M$3),FALSE),0)</f>
        <v>0</v>
      </c>
      <c r="P24" s="38">
        <f t="shared" si="0"/>
        <v>0</v>
      </c>
      <c r="Q24" s="66">
        <f>IFERROR(VLOOKUP($A24,'2024 YTD'!$A$3:$Y$252,COLUMN('2024 YTD'!N$3),FALSE),0)</f>
        <v>0</v>
      </c>
      <c r="R24" s="42">
        <f>IFERROR(VLOOKUP($A24,'2024 YTD'!$A$3:$Y$252,COLUMN('2024 YTD'!O$3),FALSE),0)</f>
        <v>0</v>
      </c>
      <c r="S24" s="42">
        <f>IFERROR(VLOOKUP($A24,'2024 YTD'!$A$3:$Y$252,COLUMN('2024 YTD'!P$3),FALSE),0)</f>
        <v>0</v>
      </c>
      <c r="T24" s="42">
        <f>IFERROR(VLOOKUP($A24,'2024 YTD'!$A$3:$Y$252,COLUMN('2024 YTD'!Q$3),FALSE),0)</f>
        <v>0</v>
      </c>
      <c r="U24" s="42">
        <f>IFERROR(VLOOKUP($A24,'2024 YTD'!$A$3:$Y$252,COLUMN('2024 YTD'!R$3),FALSE),0)</f>
        <v>0</v>
      </c>
      <c r="V24" s="42">
        <f>IFERROR(VLOOKUP($A24,'2024 YTD'!$A$3:$Y$252,COLUMN('2024 YTD'!S$3),FALSE),0)</f>
        <v>0</v>
      </c>
      <c r="W24" s="42">
        <f>IFERROR(VLOOKUP($A24,'2024 YTD'!$A$3:$Y$252,COLUMN('2024 YTD'!T$3),FALSE),0)</f>
        <v>0</v>
      </c>
      <c r="X24" s="42">
        <f>IFERROR(VLOOKUP($A24,'2024 YTD'!$A$3:$Y$252,COLUMN('2024 YTD'!U$3),FALSE),0)</f>
        <v>0</v>
      </c>
      <c r="Y24" s="42">
        <f>IFERROR(VLOOKUP($A24,'2024 YTD'!$A$3:$Y$252,COLUMN('2024 YTD'!V$3),FALSE),0)</f>
        <v>0</v>
      </c>
      <c r="Z24" s="42">
        <f>IFERROR(VLOOKUP($A24,'2024 YTD'!$A$3:$Y$252,COLUMN('2024 YTD'!W$3),FALSE),0)</f>
        <v>0</v>
      </c>
      <c r="AA24" s="42">
        <f>IFERROR(VLOOKUP($A24,'2024 YTD'!$A$3:$Y$252,COLUMN('2024 YTD'!X$3),FALSE),0)</f>
        <v>0</v>
      </c>
      <c r="AB24" s="42">
        <f>IFERROR(VLOOKUP($A24,'2024 YTD'!$A$3:$Y$252,COLUMN('2024 YTD'!Y$3),FALSE),0)</f>
        <v>0</v>
      </c>
      <c r="AC24" s="38">
        <f t="shared" si="1"/>
        <v>0</v>
      </c>
      <c r="AD24" s="39">
        <f t="shared" si="2"/>
        <v>0</v>
      </c>
    </row>
    <row r="25" spans="1:30" x14ac:dyDescent="0.3">
      <c r="A25" s="61" t="s">
        <v>59</v>
      </c>
      <c r="B25" s="62" t="str">
        <f>VLOOKUP($A25,'Additional data'!$A$5:$C$505, 2,FALSE)</f>
        <v>Consultant</v>
      </c>
      <c r="C25" s="63" t="str">
        <f>VLOOKUP($A25,'Additional data'!$A$5:$C$505, 3,FALSE)</f>
        <v>HRC</v>
      </c>
      <c r="D25" s="47">
        <f>IFERROR(VLOOKUP($A25,'2024 YTD'!$A$2:$M$252,COLUMN('2024 YTD'!B$3),FALSE),0)</f>
        <v>148.5</v>
      </c>
      <c r="E25" s="47">
        <f>IFERROR(VLOOKUP($A25,'2024 YTD'!$A$2:$M$252,COLUMN('2024 YTD'!C$3),FALSE),0)</f>
        <v>173.7</v>
      </c>
      <c r="F25" s="47">
        <f>IFERROR(VLOOKUP($A25,'2024 YTD'!$A$2:$M$252,COLUMN('2024 YTD'!D$3),FALSE),0)</f>
        <v>130.5</v>
      </c>
      <c r="G25" s="47">
        <f>IFERROR(VLOOKUP($A25,'2024 YTD'!$A$2:$M$252,COLUMN('2024 YTD'!E$3),FALSE),0)</f>
        <v>102.5</v>
      </c>
      <c r="H25" s="47">
        <f>IFERROR(VLOOKUP($A25,'2024 YTD'!$A$2:$M$252,COLUMN('2024 YTD'!F$3),FALSE),0)</f>
        <v>84.9</v>
      </c>
      <c r="I25" s="47">
        <f>IFERROR(VLOOKUP($A25,'2024 YTD'!$A$2:$M$252,COLUMN('2024 YTD'!G$3),FALSE),0)</f>
        <v>114.4</v>
      </c>
      <c r="J25" s="47">
        <f>IFERROR(VLOOKUP($A25,'2024 YTD'!$A$2:$M$252,COLUMN('2024 YTD'!H$3),FALSE),0)</f>
        <v>159.80000000000001</v>
      </c>
      <c r="K25" s="47">
        <f>IFERROR(VLOOKUP($A25,'2024 YTD'!$A$2:$M$252,COLUMN('2024 YTD'!I$3),FALSE),0)</f>
        <v>171.2</v>
      </c>
      <c r="L25" s="47">
        <f>IFERROR(VLOOKUP($A25,'2024 YTD'!$A$2:$M$252,COLUMN('2024 YTD'!J$3),FALSE),0)</f>
        <v>164.2</v>
      </c>
      <c r="M25" s="47">
        <f>IFERROR(VLOOKUP($A25,'2024 YTD'!$A$2:$M$252,COLUMN('2024 YTD'!K$3),FALSE),0)</f>
        <v>223.4</v>
      </c>
      <c r="N25" s="47">
        <f>IFERROR(VLOOKUP($A25,'2024 YTD'!$A$2:$M$252,COLUMN('2024 YTD'!L$3),FALSE),0)</f>
        <v>32.799999999999997</v>
      </c>
      <c r="O25" s="48">
        <f>IFERROR(VLOOKUP($A25,'2024 YTD'!$A$2:$M$252,COLUMN('2024 YTD'!M$3),FALSE),0)</f>
        <v>0</v>
      </c>
      <c r="P25" s="38">
        <f t="shared" si="0"/>
        <v>1505.9</v>
      </c>
      <c r="Q25" s="65">
        <f>IFERROR(VLOOKUP($A25,'2024 YTD'!$A$3:$Y$252,COLUMN('2024 YTD'!N$3),FALSE),0)</f>
        <v>25.7</v>
      </c>
      <c r="R25" s="47">
        <f>IFERROR(VLOOKUP($A25,'2024 YTD'!$A$3:$Y$252,COLUMN('2024 YTD'!O$3),FALSE),0)</f>
        <v>18.399999999999999</v>
      </c>
      <c r="S25" s="47">
        <f>IFERROR(VLOOKUP($A25,'2024 YTD'!$A$3:$Y$252,COLUMN('2024 YTD'!P$3),FALSE),0)</f>
        <v>27.3</v>
      </c>
      <c r="T25" s="47">
        <f>IFERROR(VLOOKUP($A25,'2024 YTD'!$A$3:$Y$252,COLUMN('2024 YTD'!Q$3),FALSE),0)</f>
        <v>36.200000000000003</v>
      </c>
      <c r="U25" s="47">
        <f>IFERROR(VLOOKUP($A25,'2024 YTD'!$A$3:$Y$252,COLUMN('2024 YTD'!R$3),FALSE),0)</f>
        <v>19.100000000000001</v>
      </c>
      <c r="V25" s="47">
        <f>IFERROR(VLOOKUP($A25,'2024 YTD'!$A$3:$Y$252,COLUMN('2024 YTD'!S$3),FALSE),0)</f>
        <v>29</v>
      </c>
      <c r="W25" s="47">
        <f>IFERROR(VLOOKUP($A25,'2024 YTD'!$A$3:$Y$252,COLUMN('2024 YTD'!T$3),FALSE),0)</f>
        <v>13.9</v>
      </c>
      <c r="X25" s="47">
        <f>IFERROR(VLOOKUP($A25,'2024 YTD'!$A$3:$Y$252,COLUMN('2024 YTD'!U$3),FALSE),0)</f>
        <v>13.1</v>
      </c>
      <c r="Y25" s="47">
        <f>IFERROR(VLOOKUP($A25,'2024 YTD'!$A$3:$Y$252,COLUMN('2024 YTD'!V$3),FALSE),0)</f>
        <v>10.8</v>
      </c>
      <c r="Z25" s="47">
        <f>IFERROR(VLOOKUP($A25,'2024 YTD'!$A$3:$Y$252,COLUMN('2024 YTD'!W$3),FALSE),0)</f>
        <v>13</v>
      </c>
      <c r="AA25" s="47">
        <f>IFERROR(VLOOKUP($A25,'2024 YTD'!$A$3:$Y$252,COLUMN('2024 YTD'!X$3),FALSE),0)</f>
        <v>1.6</v>
      </c>
      <c r="AB25" s="47">
        <f>IFERROR(VLOOKUP($A25,'2024 YTD'!$A$3:$Y$252,COLUMN('2024 YTD'!Y$3),FALSE),0)</f>
        <v>0</v>
      </c>
      <c r="AC25" s="38">
        <f t="shared" si="1"/>
        <v>208.1</v>
      </c>
      <c r="AD25" s="39">
        <f t="shared" si="2"/>
        <v>1714</v>
      </c>
    </row>
    <row r="26" spans="1:30" x14ac:dyDescent="0.3">
      <c r="A26" s="58" t="s">
        <v>60</v>
      </c>
      <c r="B26" s="59" t="str">
        <f>VLOOKUP($A26,'Additional data'!$A$5:$C$505, 2,FALSE)</f>
        <v>Consultant</v>
      </c>
      <c r="C26" s="60" t="str">
        <f>VLOOKUP($A26,'Additional data'!$A$5:$C$505, 3,FALSE)</f>
        <v>HLS</v>
      </c>
      <c r="D26" s="42">
        <f>IFERROR(VLOOKUP($A26,'2024 YTD'!$A$2:$M$252,COLUMN('2024 YTD'!B$3),FALSE),0)</f>
        <v>0</v>
      </c>
      <c r="E26" s="42">
        <f>IFERROR(VLOOKUP($A26,'2024 YTD'!$A$2:$M$252,COLUMN('2024 YTD'!C$3),FALSE),0)</f>
        <v>0</v>
      </c>
      <c r="F26" s="42">
        <f>IFERROR(VLOOKUP($A26,'2024 YTD'!$A$2:$M$252,COLUMN('2024 YTD'!D$3),FALSE),0)</f>
        <v>0</v>
      </c>
      <c r="G26" s="42">
        <f>IFERROR(VLOOKUP($A26,'2024 YTD'!$A$2:$M$252,COLUMN('2024 YTD'!E$3),FALSE),0)</f>
        <v>0</v>
      </c>
      <c r="H26" s="42">
        <f>IFERROR(VLOOKUP($A26,'2024 YTD'!$A$2:$M$252,COLUMN('2024 YTD'!F$3),FALSE),0)</f>
        <v>0</v>
      </c>
      <c r="I26" s="42">
        <f>IFERROR(VLOOKUP($A26,'2024 YTD'!$A$2:$M$252,COLUMN('2024 YTD'!G$3),FALSE),0)</f>
        <v>0</v>
      </c>
      <c r="J26" s="42">
        <f>IFERROR(VLOOKUP($A26,'2024 YTD'!$A$2:$M$252,COLUMN('2024 YTD'!H$3),FALSE),0)</f>
        <v>0</v>
      </c>
      <c r="K26" s="42">
        <f>IFERROR(VLOOKUP($A26,'2024 YTD'!$A$2:$M$252,COLUMN('2024 YTD'!I$3),FALSE),0)</f>
        <v>0</v>
      </c>
      <c r="L26" s="42">
        <f>IFERROR(VLOOKUP($A26,'2024 YTD'!$A$2:$M$252,COLUMN('2024 YTD'!J$3),FALSE),0)</f>
        <v>0</v>
      </c>
      <c r="M26" s="42">
        <f>IFERROR(VLOOKUP($A26,'2024 YTD'!$A$2:$M$252,COLUMN('2024 YTD'!K$3),FALSE),0)</f>
        <v>0</v>
      </c>
      <c r="N26" s="42">
        <f>IFERROR(VLOOKUP($A26,'2024 YTD'!$A$2:$M$252,COLUMN('2024 YTD'!L$3),FALSE),0)</f>
        <v>0</v>
      </c>
      <c r="O26" s="43">
        <f>IFERROR(VLOOKUP($A26,'2024 YTD'!$A$2:$M$252,COLUMN('2024 YTD'!M$3),FALSE),0)</f>
        <v>0</v>
      </c>
      <c r="P26" s="38">
        <f t="shared" si="0"/>
        <v>0</v>
      </c>
      <c r="Q26" s="66">
        <f>IFERROR(VLOOKUP($A26,'2024 YTD'!$A$3:$Y$252,COLUMN('2024 YTD'!N$3),FALSE),0)</f>
        <v>0</v>
      </c>
      <c r="R26" s="42">
        <f>IFERROR(VLOOKUP($A26,'2024 YTD'!$A$3:$Y$252,COLUMN('2024 YTD'!O$3),FALSE),0)</f>
        <v>0</v>
      </c>
      <c r="S26" s="42">
        <f>IFERROR(VLOOKUP($A26,'2024 YTD'!$A$3:$Y$252,COLUMN('2024 YTD'!P$3),FALSE),0)</f>
        <v>0</v>
      </c>
      <c r="T26" s="42">
        <f>IFERROR(VLOOKUP($A26,'2024 YTD'!$A$3:$Y$252,COLUMN('2024 YTD'!Q$3),FALSE),0)</f>
        <v>0</v>
      </c>
      <c r="U26" s="42">
        <f>IFERROR(VLOOKUP($A26,'2024 YTD'!$A$3:$Y$252,COLUMN('2024 YTD'!R$3),FALSE),0)</f>
        <v>0</v>
      </c>
      <c r="V26" s="42">
        <f>IFERROR(VLOOKUP($A26,'2024 YTD'!$A$3:$Y$252,COLUMN('2024 YTD'!S$3),FALSE),0)</f>
        <v>0</v>
      </c>
      <c r="W26" s="42">
        <f>IFERROR(VLOOKUP($A26,'2024 YTD'!$A$3:$Y$252,COLUMN('2024 YTD'!T$3),FALSE),0)</f>
        <v>0</v>
      </c>
      <c r="X26" s="42">
        <f>IFERROR(VLOOKUP($A26,'2024 YTD'!$A$3:$Y$252,COLUMN('2024 YTD'!U$3),FALSE),0)</f>
        <v>0</v>
      </c>
      <c r="Y26" s="42">
        <f>IFERROR(VLOOKUP($A26,'2024 YTD'!$A$3:$Y$252,COLUMN('2024 YTD'!V$3),FALSE),0)</f>
        <v>0</v>
      </c>
      <c r="Z26" s="42">
        <f>IFERROR(VLOOKUP($A26,'2024 YTD'!$A$3:$Y$252,COLUMN('2024 YTD'!W$3),FALSE),0)</f>
        <v>0</v>
      </c>
      <c r="AA26" s="42">
        <f>IFERROR(VLOOKUP($A26,'2024 YTD'!$A$3:$Y$252,COLUMN('2024 YTD'!X$3),FALSE),0)</f>
        <v>0</v>
      </c>
      <c r="AB26" s="42">
        <f>IFERROR(VLOOKUP($A26,'2024 YTD'!$A$3:$Y$252,COLUMN('2024 YTD'!Y$3),FALSE),0)</f>
        <v>0</v>
      </c>
      <c r="AC26" s="38">
        <f t="shared" si="1"/>
        <v>0</v>
      </c>
      <c r="AD26" s="39">
        <f t="shared" si="2"/>
        <v>0</v>
      </c>
    </row>
    <row r="27" spans="1:30" x14ac:dyDescent="0.3">
      <c r="A27" s="61" t="s">
        <v>61</v>
      </c>
      <c r="B27" s="62" t="str">
        <f>VLOOKUP($A27,'Additional data'!$A$5:$C$505, 2,FALSE)</f>
        <v>Consultant</v>
      </c>
      <c r="C27" s="63" t="str">
        <f>VLOOKUP($A27,'Additional data'!$A$5:$C$505, 3,FALSE)</f>
        <v>SCL</v>
      </c>
      <c r="D27" s="47">
        <f>IFERROR(VLOOKUP($A27,'2024 YTD'!$A$2:$M$252,COLUMN('2024 YTD'!B$3),FALSE),0)</f>
        <v>79.599999999999994</v>
      </c>
      <c r="E27" s="47">
        <f>IFERROR(VLOOKUP($A27,'2024 YTD'!$A$2:$M$252,COLUMN('2024 YTD'!C$3),FALSE),0)</f>
        <v>68.5</v>
      </c>
      <c r="F27" s="47">
        <f>IFERROR(VLOOKUP($A27,'2024 YTD'!$A$2:$M$252,COLUMN('2024 YTD'!D$3),FALSE),0)</f>
        <v>59.7</v>
      </c>
      <c r="G27" s="47">
        <f>IFERROR(VLOOKUP($A27,'2024 YTD'!$A$2:$M$252,COLUMN('2024 YTD'!E$3),FALSE),0)</f>
        <v>45.6</v>
      </c>
      <c r="H27" s="47">
        <f>IFERROR(VLOOKUP($A27,'2024 YTD'!$A$2:$M$252,COLUMN('2024 YTD'!F$3),FALSE),0)</f>
        <v>30.2</v>
      </c>
      <c r="I27" s="47">
        <f>IFERROR(VLOOKUP($A27,'2024 YTD'!$A$2:$M$252,COLUMN('2024 YTD'!G$3),FALSE),0)</f>
        <v>0</v>
      </c>
      <c r="J27" s="47">
        <f>IFERROR(VLOOKUP($A27,'2024 YTD'!$A$2:$M$252,COLUMN('2024 YTD'!H$3),FALSE),0)</f>
        <v>0</v>
      </c>
      <c r="K27" s="47">
        <f>IFERROR(VLOOKUP($A27,'2024 YTD'!$A$2:$M$252,COLUMN('2024 YTD'!I$3),FALSE),0)</f>
        <v>0</v>
      </c>
      <c r="L27" s="47">
        <f>IFERROR(VLOOKUP($A27,'2024 YTD'!$A$2:$M$252,COLUMN('2024 YTD'!J$3),FALSE),0)</f>
        <v>0</v>
      </c>
      <c r="M27" s="47">
        <f>IFERROR(VLOOKUP($A27,'2024 YTD'!$A$2:$M$252,COLUMN('2024 YTD'!K$3),FALSE),0)</f>
        <v>0</v>
      </c>
      <c r="N27" s="47">
        <f>IFERROR(VLOOKUP($A27,'2024 YTD'!$A$2:$M$252,COLUMN('2024 YTD'!L$3),FALSE),0)</f>
        <v>0</v>
      </c>
      <c r="O27" s="48">
        <f>IFERROR(VLOOKUP($A27,'2024 YTD'!$A$2:$M$252,COLUMN('2024 YTD'!M$3),FALSE),0)</f>
        <v>0</v>
      </c>
      <c r="P27" s="38">
        <f t="shared" si="0"/>
        <v>283.60000000000002</v>
      </c>
      <c r="Q27" s="65">
        <f>IFERROR(VLOOKUP($A27,'2024 YTD'!$A$3:$Y$252,COLUMN('2024 YTD'!N$3),FALSE),0)</f>
        <v>95.6</v>
      </c>
      <c r="R27" s="47">
        <f>IFERROR(VLOOKUP($A27,'2024 YTD'!$A$3:$Y$252,COLUMN('2024 YTD'!O$3),FALSE),0)</f>
        <v>46.1</v>
      </c>
      <c r="S27" s="47">
        <f>IFERROR(VLOOKUP($A27,'2024 YTD'!$A$3:$Y$252,COLUMN('2024 YTD'!P$3),FALSE),0)</f>
        <v>41</v>
      </c>
      <c r="T27" s="47">
        <f>IFERROR(VLOOKUP($A27,'2024 YTD'!$A$3:$Y$252,COLUMN('2024 YTD'!Q$3),FALSE),0)</f>
        <v>25.7</v>
      </c>
      <c r="U27" s="47">
        <f>IFERROR(VLOOKUP($A27,'2024 YTD'!$A$3:$Y$252,COLUMN('2024 YTD'!R$3),FALSE),0)</f>
        <v>45.6</v>
      </c>
      <c r="V27" s="47">
        <f>IFERROR(VLOOKUP($A27,'2024 YTD'!$A$3:$Y$252,COLUMN('2024 YTD'!S$3),FALSE),0)</f>
        <v>1.5</v>
      </c>
      <c r="W27" s="47">
        <f>IFERROR(VLOOKUP($A27,'2024 YTD'!$A$3:$Y$252,COLUMN('2024 YTD'!T$3),FALSE),0)</f>
        <v>0</v>
      </c>
      <c r="X27" s="47">
        <f>IFERROR(VLOOKUP($A27,'2024 YTD'!$A$3:$Y$252,COLUMN('2024 YTD'!U$3),FALSE),0)</f>
        <v>0</v>
      </c>
      <c r="Y27" s="47">
        <f>IFERROR(VLOOKUP($A27,'2024 YTD'!$A$3:$Y$252,COLUMN('2024 YTD'!V$3),FALSE),0)</f>
        <v>0</v>
      </c>
      <c r="Z27" s="47">
        <f>IFERROR(VLOOKUP($A27,'2024 YTD'!$A$3:$Y$252,COLUMN('2024 YTD'!W$3),FALSE),0)</f>
        <v>0</v>
      </c>
      <c r="AA27" s="47">
        <f>IFERROR(VLOOKUP($A27,'2024 YTD'!$A$3:$Y$252,COLUMN('2024 YTD'!X$3),FALSE),0)</f>
        <v>0</v>
      </c>
      <c r="AB27" s="47">
        <f>IFERROR(VLOOKUP($A27,'2024 YTD'!$A$3:$Y$252,COLUMN('2024 YTD'!Y$3),FALSE),0)</f>
        <v>0</v>
      </c>
      <c r="AC27" s="38">
        <f t="shared" si="1"/>
        <v>255.49999999999997</v>
      </c>
      <c r="AD27" s="39">
        <f t="shared" si="2"/>
        <v>539.1</v>
      </c>
    </row>
    <row r="28" spans="1:30" x14ac:dyDescent="0.3">
      <c r="A28" s="58" t="s">
        <v>62</v>
      </c>
      <c r="B28" s="59" t="str">
        <f>VLOOKUP($A28,'Additional data'!$A$5:$C$505, 2,FALSE)</f>
        <v>Consultant</v>
      </c>
      <c r="C28" s="60" t="str">
        <f>VLOOKUP($A28,'Additional data'!$A$5:$C$505, 3,FALSE)</f>
        <v>MSC</v>
      </c>
      <c r="D28" s="42">
        <f>IFERROR(VLOOKUP($A28,'2024 YTD'!$A$2:$M$252,COLUMN('2024 YTD'!B$3),FALSE),0)</f>
        <v>270.10000000000002</v>
      </c>
      <c r="E28" s="42">
        <f>IFERROR(VLOOKUP($A28,'2024 YTD'!$A$2:$M$252,COLUMN('2024 YTD'!C$3),FALSE),0)</f>
        <v>71.099999999999994</v>
      </c>
      <c r="F28" s="42">
        <f>IFERROR(VLOOKUP($A28,'2024 YTD'!$A$2:$M$252,COLUMN('2024 YTD'!D$3),FALSE),0)</f>
        <v>111.2</v>
      </c>
      <c r="G28" s="42">
        <f>IFERROR(VLOOKUP($A28,'2024 YTD'!$A$2:$M$252,COLUMN('2024 YTD'!E$3),FALSE),0)</f>
        <v>105.6</v>
      </c>
      <c r="H28" s="42">
        <f>IFERROR(VLOOKUP($A28,'2024 YTD'!$A$2:$M$252,COLUMN('2024 YTD'!F$3),FALSE),0)</f>
        <v>103</v>
      </c>
      <c r="I28" s="42">
        <f>IFERROR(VLOOKUP($A28,'2024 YTD'!$A$2:$M$252,COLUMN('2024 YTD'!G$3),FALSE),0)</f>
        <v>77</v>
      </c>
      <c r="J28" s="42">
        <f>IFERROR(VLOOKUP($A28,'2024 YTD'!$A$2:$M$252,COLUMN('2024 YTD'!H$3),FALSE),0)</f>
        <v>129.30000000000001</v>
      </c>
      <c r="K28" s="42">
        <f>IFERROR(VLOOKUP($A28,'2024 YTD'!$A$2:$M$252,COLUMN('2024 YTD'!I$3),FALSE),0)</f>
        <v>134.30000000000001</v>
      </c>
      <c r="L28" s="42">
        <f>IFERROR(VLOOKUP($A28,'2024 YTD'!$A$2:$M$252,COLUMN('2024 YTD'!J$3),FALSE),0)</f>
        <v>128.9</v>
      </c>
      <c r="M28" s="42">
        <f>IFERROR(VLOOKUP($A28,'2024 YTD'!$A$2:$M$252,COLUMN('2024 YTD'!K$3),FALSE),0)</f>
        <v>175.4</v>
      </c>
      <c r="N28" s="42">
        <f>IFERROR(VLOOKUP($A28,'2024 YTD'!$A$2:$M$252,COLUMN('2024 YTD'!L$3),FALSE),0)</f>
        <v>25.8</v>
      </c>
      <c r="O28" s="43">
        <f>IFERROR(VLOOKUP($A28,'2024 YTD'!$A$2:$M$252,COLUMN('2024 YTD'!M$3),FALSE),0)</f>
        <v>0</v>
      </c>
      <c r="P28" s="38">
        <f t="shared" si="0"/>
        <v>1331.7</v>
      </c>
      <c r="Q28" s="66">
        <f>IFERROR(VLOOKUP($A28,'2024 YTD'!$A$3:$Y$252,COLUMN('2024 YTD'!N$3),FALSE),0)</f>
        <v>5.9</v>
      </c>
      <c r="R28" s="42">
        <f>IFERROR(VLOOKUP($A28,'2024 YTD'!$A$3:$Y$252,COLUMN('2024 YTD'!O$3),FALSE),0)</f>
        <v>1</v>
      </c>
      <c r="S28" s="42">
        <f>IFERROR(VLOOKUP($A28,'2024 YTD'!$A$3:$Y$252,COLUMN('2024 YTD'!P$3),FALSE),0)</f>
        <v>15.3</v>
      </c>
      <c r="T28" s="42">
        <f>IFERROR(VLOOKUP($A28,'2024 YTD'!$A$3:$Y$252,COLUMN('2024 YTD'!Q$3),FALSE),0)</f>
        <v>11.1</v>
      </c>
      <c r="U28" s="42">
        <f>IFERROR(VLOOKUP($A28,'2024 YTD'!$A$3:$Y$252,COLUMN('2024 YTD'!R$3),FALSE),0)</f>
        <v>11</v>
      </c>
      <c r="V28" s="42">
        <f>IFERROR(VLOOKUP($A28,'2024 YTD'!$A$3:$Y$252,COLUMN('2024 YTD'!S$3),FALSE),0)</f>
        <v>21.8</v>
      </c>
      <c r="W28" s="42">
        <f>IFERROR(VLOOKUP($A28,'2024 YTD'!$A$3:$Y$252,COLUMN('2024 YTD'!T$3),FALSE),0)</f>
        <v>1.8</v>
      </c>
      <c r="X28" s="42">
        <f>IFERROR(VLOOKUP($A28,'2024 YTD'!$A$3:$Y$252,COLUMN('2024 YTD'!U$3),FALSE),0)</f>
        <v>1.7</v>
      </c>
      <c r="Y28" s="42">
        <f>IFERROR(VLOOKUP($A28,'2024 YTD'!$A$3:$Y$252,COLUMN('2024 YTD'!V$3),FALSE),0)</f>
        <v>1.4</v>
      </c>
      <c r="Z28" s="42">
        <f>IFERROR(VLOOKUP($A28,'2024 YTD'!$A$3:$Y$252,COLUMN('2024 YTD'!W$3),FALSE),0)</f>
        <v>1.7</v>
      </c>
      <c r="AA28" s="42">
        <f>IFERROR(VLOOKUP($A28,'2024 YTD'!$A$3:$Y$252,COLUMN('2024 YTD'!X$3),FALSE),0)</f>
        <v>0.2</v>
      </c>
      <c r="AB28" s="42">
        <f>IFERROR(VLOOKUP($A28,'2024 YTD'!$A$3:$Y$252,COLUMN('2024 YTD'!Y$3),FALSE),0)</f>
        <v>0</v>
      </c>
      <c r="AC28" s="38">
        <f t="shared" si="1"/>
        <v>72.90000000000002</v>
      </c>
      <c r="AD28" s="39">
        <f t="shared" si="2"/>
        <v>1404.6000000000001</v>
      </c>
    </row>
    <row r="29" spans="1:30" x14ac:dyDescent="0.3">
      <c r="A29" s="61" t="s">
        <v>63</v>
      </c>
      <c r="B29" s="62" t="str">
        <f>VLOOKUP($A29,'Additional data'!$A$5:$C$505, 2,FALSE)</f>
        <v>Consultant</v>
      </c>
      <c r="C29" s="63" t="str">
        <f>VLOOKUP($A29,'Additional data'!$A$5:$C$505, 3,FALSE)</f>
        <v>TEC</v>
      </c>
      <c r="D29" s="47">
        <f>IFERROR(VLOOKUP($A29,'2024 YTD'!$A$2:$M$252,COLUMN('2024 YTD'!B$3),FALSE),0)</f>
        <v>114.4</v>
      </c>
      <c r="E29" s="47">
        <f>IFERROR(VLOOKUP($A29,'2024 YTD'!$A$2:$M$252,COLUMN('2024 YTD'!C$3),FALSE),0)</f>
        <v>103.6</v>
      </c>
      <c r="F29" s="47">
        <f>IFERROR(VLOOKUP($A29,'2024 YTD'!$A$2:$M$252,COLUMN('2024 YTD'!D$3),FALSE),0)</f>
        <v>87.5</v>
      </c>
      <c r="G29" s="47">
        <f>IFERROR(VLOOKUP($A29,'2024 YTD'!$A$2:$M$252,COLUMN('2024 YTD'!E$3),FALSE),0)</f>
        <v>115.7</v>
      </c>
      <c r="H29" s="47">
        <f>IFERROR(VLOOKUP($A29,'2024 YTD'!$A$2:$M$252,COLUMN('2024 YTD'!F$3),FALSE),0)</f>
        <v>35.299999999999997</v>
      </c>
      <c r="I29" s="47">
        <f>IFERROR(VLOOKUP($A29,'2024 YTD'!$A$2:$M$252,COLUMN('2024 YTD'!G$3),FALSE),0)</f>
        <v>0.2</v>
      </c>
      <c r="J29" s="47">
        <f>IFERROR(VLOOKUP($A29,'2024 YTD'!$A$2:$M$252,COLUMN('2024 YTD'!H$3),FALSE),0)</f>
        <v>0</v>
      </c>
      <c r="K29" s="47">
        <f>IFERROR(VLOOKUP($A29,'2024 YTD'!$A$2:$M$252,COLUMN('2024 YTD'!I$3),FALSE),0)</f>
        <v>0</v>
      </c>
      <c r="L29" s="47">
        <f>IFERROR(VLOOKUP($A29,'2024 YTD'!$A$2:$M$252,COLUMN('2024 YTD'!J$3),FALSE),0)</f>
        <v>0</v>
      </c>
      <c r="M29" s="47">
        <f>IFERROR(VLOOKUP($A29,'2024 YTD'!$A$2:$M$252,COLUMN('2024 YTD'!K$3),FALSE),0)</f>
        <v>0</v>
      </c>
      <c r="N29" s="47">
        <f>IFERROR(VLOOKUP($A29,'2024 YTD'!$A$2:$M$252,COLUMN('2024 YTD'!L$3),FALSE),0)</f>
        <v>0</v>
      </c>
      <c r="O29" s="48">
        <f>IFERROR(VLOOKUP($A29,'2024 YTD'!$A$2:$M$252,COLUMN('2024 YTD'!M$3),FALSE),0)</f>
        <v>0</v>
      </c>
      <c r="P29" s="38">
        <f t="shared" si="0"/>
        <v>456.7</v>
      </c>
      <c r="Q29" s="65">
        <f>IFERROR(VLOOKUP($A29,'2024 YTD'!$A$3:$Y$252,COLUMN('2024 YTD'!N$3),FALSE),0)</f>
        <v>39.4</v>
      </c>
      <c r="R29" s="47">
        <f>IFERROR(VLOOKUP($A29,'2024 YTD'!$A$3:$Y$252,COLUMN('2024 YTD'!O$3),FALSE),0)</f>
        <v>34</v>
      </c>
      <c r="S29" s="47">
        <f>IFERROR(VLOOKUP($A29,'2024 YTD'!$A$3:$Y$252,COLUMN('2024 YTD'!P$3),FALSE),0)</f>
        <v>39.299999999999997</v>
      </c>
      <c r="T29" s="47">
        <f>IFERROR(VLOOKUP($A29,'2024 YTD'!$A$3:$Y$252,COLUMN('2024 YTD'!Q$3),FALSE),0)</f>
        <v>60.2</v>
      </c>
      <c r="U29" s="47">
        <f>IFERROR(VLOOKUP($A29,'2024 YTD'!$A$3:$Y$252,COLUMN('2024 YTD'!R$3),FALSE),0)</f>
        <v>49.9</v>
      </c>
      <c r="V29" s="47">
        <f>IFERROR(VLOOKUP($A29,'2024 YTD'!$A$3:$Y$252,COLUMN('2024 YTD'!S$3),FALSE),0)</f>
        <v>5.8</v>
      </c>
      <c r="W29" s="47">
        <f>IFERROR(VLOOKUP($A29,'2024 YTD'!$A$3:$Y$252,COLUMN('2024 YTD'!T$3),FALSE),0)</f>
        <v>0</v>
      </c>
      <c r="X29" s="47">
        <f>IFERROR(VLOOKUP($A29,'2024 YTD'!$A$3:$Y$252,COLUMN('2024 YTD'!U$3),FALSE),0)</f>
        <v>0</v>
      </c>
      <c r="Y29" s="47">
        <f>IFERROR(VLOOKUP($A29,'2024 YTD'!$A$3:$Y$252,COLUMN('2024 YTD'!V$3),FALSE),0)</f>
        <v>0</v>
      </c>
      <c r="Z29" s="47">
        <f>IFERROR(VLOOKUP($A29,'2024 YTD'!$A$3:$Y$252,COLUMN('2024 YTD'!W$3),FALSE),0)</f>
        <v>0</v>
      </c>
      <c r="AA29" s="47">
        <f>IFERROR(VLOOKUP($A29,'2024 YTD'!$A$3:$Y$252,COLUMN('2024 YTD'!X$3),FALSE),0)</f>
        <v>0</v>
      </c>
      <c r="AB29" s="47">
        <f>IFERROR(VLOOKUP($A29,'2024 YTD'!$A$3:$Y$252,COLUMN('2024 YTD'!Y$3),FALSE),0)</f>
        <v>0</v>
      </c>
      <c r="AC29" s="38">
        <f t="shared" si="1"/>
        <v>228.60000000000002</v>
      </c>
      <c r="AD29" s="39">
        <f t="shared" si="2"/>
        <v>685.29999999999984</v>
      </c>
    </row>
    <row r="30" spans="1:30" x14ac:dyDescent="0.3">
      <c r="A30" s="58" t="s">
        <v>64</v>
      </c>
      <c r="B30" s="59" t="str">
        <f>VLOOKUP($A30,'Additional data'!$A$5:$C$505, 2,FALSE)</f>
        <v>Consultant</v>
      </c>
      <c r="C30" s="60" t="str">
        <f>VLOOKUP($A30,'Additional data'!$A$5:$C$505, 3,FALSE)</f>
        <v>SOC</v>
      </c>
      <c r="D30" s="42">
        <f>IFERROR(VLOOKUP($A30,'2024 YTD'!$A$2:$M$252,COLUMN('2024 YTD'!B$3),FALSE),0)</f>
        <v>0</v>
      </c>
      <c r="E30" s="42">
        <f>IFERROR(VLOOKUP($A30,'2024 YTD'!$A$2:$M$252,COLUMN('2024 YTD'!C$3),FALSE),0)</f>
        <v>0</v>
      </c>
      <c r="F30" s="42">
        <f>IFERROR(VLOOKUP($A30,'2024 YTD'!$A$2:$M$252,COLUMN('2024 YTD'!D$3),FALSE),0)</f>
        <v>0</v>
      </c>
      <c r="G30" s="42">
        <f>IFERROR(VLOOKUP($A30,'2024 YTD'!$A$2:$M$252,COLUMN('2024 YTD'!E$3),FALSE),0)</f>
        <v>0</v>
      </c>
      <c r="H30" s="42">
        <f>IFERROR(VLOOKUP($A30,'2024 YTD'!$A$2:$M$252,COLUMN('2024 YTD'!F$3),FALSE),0)</f>
        <v>0</v>
      </c>
      <c r="I30" s="42">
        <f>IFERROR(VLOOKUP($A30,'2024 YTD'!$A$2:$M$252,COLUMN('2024 YTD'!G$3),FALSE),0)</f>
        <v>0</v>
      </c>
      <c r="J30" s="42">
        <f>IFERROR(VLOOKUP($A30,'2024 YTD'!$A$2:$M$252,COLUMN('2024 YTD'!H$3),FALSE),0)</f>
        <v>0</v>
      </c>
      <c r="K30" s="42">
        <f>IFERROR(VLOOKUP($A30,'2024 YTD'!$A$2:$M$252,COLUMN('2024 YTD'!I$3),FALSE),0)</f>
        <v>0</v>
      </c>
      <c r="L30" s="42">
        <f>IFERROR(VLOOKUP($A30,'2024 YTD'!$A$2:$M$252,COLUMN('2024 YTD'!J$3),FALSE),0)</f>
        <v>0</v>
      </c>
      <c r="M30" s="42">
        <f>IFERROR(VLOOKUP($A30,'2024 YTD'!$A$2:$M$252,COLUMN('2024 YTD'!K$3),FALSE),0)</f>
        <v>0</v>
      </c>
      <c r="N30" s="42">
        <f>IFERROR(VLOOKUP($A30,'2024 YTD'!$A$2:$M$252,COLUMN('2024 YTD'!L$3),FALSE),0)</f>
        <v>0</v>
      </c>
      <c r="O30" s="43">
        <f>IFERROR(VLOOKUP($A30,'2024 YTD'!$A$2:$M$252,COLUMN('2024 YTD'!M$3),FALSE),0)</f>
        <v>0</v>
      </c>
      <c r="P30" s="38">
        <f t="shared" si="0"/>
        <v>0</v>
      </c>
      <c r="Q30" s="66">
        <f>IFERROR(VLOOKUP($A30,'2024 YTD'!$A$3:$Y$252,COLUMN('2024 YTD'!N$3),FALSE),0)</f>
        <v>0</v>
      </c>
      <c r="R30" s="42">
        <f>IFERROR(VLOOKUP($A30,'2024 YTD'!$A$3:$Y$252,COLUMN('2024 YTD'!O$3),FALSE),0)</f>
        <v>0</v>
      </c>
      <c r="S30" s="42">
        <f>IFERROR(VLOOKUP($A30,'2024 YTD'!$A$3:$Y$252,COLUMN('2024 YTD'!P$3),FALSE),0)</f>
        <v>0</v>
      </c>
      <c r="T30" s="42">
        <f>IFERROR(VLOOKUP($A30,'2024 YTD'!$A$3:$Y$252,COLUMN('2024 YTD'!Q$3),FALSE),0)</f>
        <v>0</v>
      </c>
      <c r="U30" s="42">
        <f>IFERROR(VLOOKUP($A30,'2024 YTD'!$A$3:$Y$252,COLUMN('2024 YTD'!R$3),FALSE),0)</f>
        <v>0</v>
      </c>
      <c r="V30" s="42">
        <f>IFERROR(VLOOKUP($A30,'2024 YTD'!$A$3:$Y$252,COLUMN('2024 YTD'!S$3),FALSE),0)</f>
        <v>0</v>
      </c>
      <c r="W30" s="42">
        <f>IFERROR(VLOOKUP($A30,'2024 YTD'!$A$3:$Y$252,COLUMN('2024 YTD'!T$3),FALSE),0)</f>
        <v>0</v>
      </c>
      <c r="X30" s="42">
        <f>IFERROR(VLOOKUP($A30,'2024 YTD'!$A$3:$Y$252,COLUMN('2024 YTD'!U$3),FALSE),0)</f>
        <v>0</v>
      </c>
      <c r="Y30" s="42">
        <f>IFERROR(VLOOKUP($A30,'2024 YTD'!$A$3:$Y$252,COLUMN('2024 YTD'!V$3),FALSE),0)</f>
        <v>0</v>
      </c>
      <c r="Z30" s="42">
        <f>IFERROR(VLOOKUP($A30,'2024 YTD'!$A$3:$Y$252,COLUMN('2024 YTD'!W$3),FALSE),0)</f>
        <v>0</v>
      </c>
      <c r="AA30" s="42">
        <f>IFERROR(VLOOKUP($A30,'2024 YTD'!$A$3:$Y$252,COLUMN('2024 YTD'!X$3),FALSE),0)</f>
        <v>0</v>
      </c>
      <c r="AB30" s="42">
        <f>IFERROR(VLOOKUP($A30,'2024 YTD'!$A$3:$Y$252,COLUMN('2024 YTD'!Y$3),FALSE),0)</f>
        <v>0</v>
      </c>
      <c r="AC30" s="38">
        <f t="shared" si="1"/>
        <v>0</v>
      </c>
      <c r="AD30" s="39">
        <f t="shared" si="2"/>
        <v>0</v>
      </c>
    </row>
    <row r="31" spans="1:30" x14ac:dyDescent="0.3">
      <c r="A31" s="61" t="s">
        <v>65</v>
      </c>
      <c r="B31" s="62" t="str">
        <f>VLOOKUP($A31,'Additional data'!$A$5:$C$505, 2,FALSE)</f>
        <v>Consultant</v>
      </c>
      <c r="C31" s="63" t="str">
        <f>VLOOKUP($A31,'Additional data'!$A$5:$C$505, 3,FALSE)</f>
        <v>SOC</v>
      </c>
      <c r="D31" s="47">
        <f>IFERROR(VLOOKUP($A31,'2024 YTD'!$A$2:$M$252,COLUMN('2024 YTD'!B$3),FALSE),0)</f>
        <v>136.69999999999999</v>
      </c>
      <c r="E31" s="47">
        <f>IFERROR(VLOOKUP($A31,'2024 YTD'!$A$2:$M$252,COLUMN('2024 YTD'!C$3),FALSE),0)</f>
        <v>122</v>
      </c>
      <c r="F31" s="47">
        <f>IFERROR(VLOOKUP($A31,'2024 YTD'!$A$2:$M$252,COLUMN('2024 YTD'!D$3),FALSE),0)</f>
        <v>102.7</v>
      </c>
      <c r="G31" s="47">
        <f>IFERROR(VLOOKUP($A31,'2024 YTD'!$A$2:$M$252,COLUMN('2024 YTD'!E$3),FALSE),0)</f>
        <v>59.9</v>
      </c>
      <c r="H31" s="47">
        <f>IFERROR(VLOOKUP($A31,'2024 YTD'!$A$2:$M$252,COLUMN('2024 YTD'!F$3),FALSE),0)</f>
        <v>69.599999999999994</v>
      </c>
      <c r="I31" s="47">
        <f>IFERROR(VLOOKUP($A31,'2024 YTD'!$A$2:$M$252,COLUMN('2024 YTD'!G$3),FALSE),0)</f>
        <v>74.2</v>
      </c>
      <c r="J31" s="47">
        <f>IFERROR(VLOOKUP($A31,'2024 YTD'!$A$2:$M$252,COLUMN('2024 YTD'!H$3),FALSE),0)</f>
        <v>21.8</v>
      </c>
      <c r="K31" s="47">
        <f>IFERROR(VLOOKUP($A31,'2024 YTD'!$A$2:$M$252,COLUMN('2024 YTD'!I$3),FALSE),0)</f>
        <v>39.5</v>
      </c>
      <c r="L31" s="47">
        <f>IFERROR(VLOOKUP($A31,'2024 YTD'!$A$2:$M$252,COLUMN('2024 YTD'!J$3),FALSE),0)</f>
        <v>37.799999999999997</v>
      </c>
      <c r="M31" s="47">
        <f>IFERROR(VLOOKUP($A31,'2024 YTD'!$A$2:$M$252,COLUMN('2024 YTD'!K$3),FALSE),0)</f>
        <v>51.4</v>
      </c>
      <c r="N31" s="47">
        <f>IFERROR(VLOOKUP($A31,'2024 YTD'!$A$2:$M$252,COLUMN('2024 YTD'!L$3),FALSE),0)</f>
        <v>7.6</v>
      </c>
      <c r="O31" s="48">
        <f>IFERROR(VLOOKUP($A31,'2024 YTD'!$A$2:$M$252,COLUMN('2024 YTD'!M$3),FALSE),0)</f>
        <v>0</v>
      </c>
      <c r="P31" s="38">
        <f t="shared" si="0"/>
        <v>723.19999999999993</v>
      </c>
      <c r="Q31" s="65">
        <f>IFERROR(VLOOKUP($A31,'2024 YTD'!$A$3:$Y$252,COLUMN('2024 YTD'!N$3),FALSE),0)</f>
        <v>0</v>
      </c>
      <c r="R31" s="47">
        <f>IFERROR(VLOOKUP($A31,'2024 YTD'!$A$3:$Y$252,COLUMN('2024 YTD'!O$3),FALSE),0)</f>
        <v>0</v>
      </c>
      <c r="S31" s="47">
        <f>IFERROR(VLOOKUP($A31,'2024 YTD'!$A$3:$Y$252,COLUMN('2024 YTD'!P$3),FALSE),0)</f>
        <v>0</v>
      </c>
      <c r="T31" s="47">
        <f>IFERROR(VLOOKUP($A31,'2024 YTD'!$A$3:$Y$252,COLUMN('2024 YTD'!Q$3),FALSE),0)</f>
        <v>0</v>
      </c>
      <c r="U31" s="47">
        <f>IFERROR(VLOOKUP($A31,'2024 YTD'!$A$3:$Y$252,COLUMN('2024 YTD'!R$3),FALSE),0)</f>
        <v>0</v>
      </c>
      <c r="V31" s="47">
        <f>IFERROR(VLOOKUP($A31,'2024 YTD'!$A$3:$Y$252,COLUMN('2024 YTD'!S$3),FALSE),0)</f>
        <v>0</v>
      </c>
      <c r="W31" s="47">
        <f>IFERROR(VLOOKUP($A31,'2024 YTD'!$A$3:$Y$252,COLUMN('2024 YTD'!T$3),FALSE),0)</f>
        <v>0</v>
      </c>
      <c r="X31" s="47">
        <f>IFERROR(VLOOKUP($A31,'2024 YTD'!$A$3:$Y$252,COLUMN('2024 YTD'!U$3),FALSE),0)</f>
        <v>0</v>
      </c>
      <c r="Y31" s="47">
        <f>IFERROR(VLOOKUP($A31,'2024 YTD'!$A$3:$Y$252,COLUMN('2024 YTD'!V$3),FALSE),0)</f>
        <v>0</v>
      </c>
      <c r="Z31" s="47">
        <f>IFERROR(VLOOKUP($A31,'2024 YTD'!$A$3:$Y$252,COLUMN('2024 YTD'!W$3),FALSE),0)</f>
        <v>0</v>
      </c>
      <c r="AA31" s="47">
        <f>IFERROR(VLOOKUP($A31,'2024 YTD'!$A$3:$Y$252,COLUMN('2024 YTD'!X$3),FALSE),0)</f>
        <v>0</v>
      </c>
      <c r="AB31" s="47">
        <f>IFERROR(VLOOKUP($A31,'2024 YTD'!$A$3:$Y$252,COLUMN('2024 YTD'!Y$3),FALSE),0)</f>
        <v>0</v>
      </c>
      <c r="AC31" s="38">
        <f t="shared" si="1"/>
        <v>0</v>
      </c>
      <c r="AD31" s="39">
        <f t="shared" si="2"/>
        <v>723.19999999999993</v>
      </c>
    </row>
    <row r="32" spans="1:30" x14ac:dyDescent="0.3">
      <c r="A32" s="58" t="s">
        <v>66</v>
      </c>
      <c r="B32" s="59" t="str">
        <f>VLOOKUP($A32,'Additional data'!$A$5:$C$505, 2,FALSE)</f>
        <v>Consultant</v>
      </c>
      <c r="C32" s="60" t="str">
        <f>VLOOKUP($A32,'Additional data'!$A$5:$C$505, 3,FALSE)</f>
        <v>MSC</v>
      </c>
      <c r="D32" s="42">
        <f>IFERROR(VLOOKUP($A32,'2024 YTD'!$A$2:$M$252,COLUMN('2024 YTD'!B$3),FALSE),0)</f>
        <v>123.1</v>
      </c>
      <c r="E32" s="42">
        <f>IFERROR(VLOOKUP($A32,'2024 YTD'!$A$2:$M$252,COLUMN('2024 YTD'!C$3),FALSE),0)</f>
        <v>97.3</v>
      </c>
      <c r="F32" s="42">
        <f>IFERROR(VLOOKUP($A32,'2024 YTD'!$A$2:$M$252,COLUMN('2024 YTD'!D$3),FALSE),0)</f>
        <v>55.2</v>
      </c>
      <c r="G32" s="42">
        <f>IFERROR(VLOOKUP($A32,'2024 YTD'!$A$2:$M$252,COLUMN('2024 YTD'!E$3),FALSE),0)</f>
        <v>98.6</v>
      </c>
      <c r="H32" s="42">
        <f>IFERROR(VLOOKUP($A32,'2024 YTD'!$A$2:$M$252,COLUMN('2024 YTD'!F$3),FALSE),0)</f>
        <v>86.4</v>
      </c>
      <c r="I32" s="42">
        <f>IFERROR(VLOOKUP($A32,'2024 YTD'!$A$2:$M$252,COLUMN('2024 YTD'!G$3),FALSE),0)</f>
        <v>99.1</v>
      </c>
      <c r="J32" s="42">
        <f>IFERROR(VLOOKUP($A32,'2024 YTD'!$A$2:$M$252,COLUMN('2024 YTD'!H$3),FALSE),0)</f>
        <v>86.2</v>
      </c>
      <c r="K32" s="42">
        <f>IFERROR(VLOOKUP($A32,'2024 YTD'!$A$2:$M$252,COLUMN('2024 YTD'!I$3),FALSE),0)</f>
        <v>51.5</v>
      </c>
      <c r="L32" s="42">
        <f>IFERROR(VLOOKUP($A32,'2024 YTD'!$A$2:$M$252,COLUMN('2024 YTD'!J$3),FALSE),0)</f>
        <v>49.3</v>
      </c>
      <c r="M32" s="42">
        <f>IFERROR(VLOOKUP($A32,'2024 YTD'!$A$2:$M$252,COLUMN('2024 YTD'!K$3),FALSE),0)</f>
        <v>67</v>
      </c>
      <c r="N32" s="42">
        <f>IFERROR(VLOOKUP($A32,'2024 YTD'!$A$2:$M$252,COLUMN('2024 YTD'!L$3),FALSE),0)</f>
        <v>9.9</v>
      </c>
      <c r="O32" s="43">
        <f>IFERROR(VLOOKUP($A32,'2024 YTD'!$A$2:$M$252,COLUMN('2024 YTD'!M$3),FALSE),0)</f>
        <v>0</v>
      </c>
      <c r="P32" s="38">
        <f t="shared" si="0"/>
        <v>823.59999999999991</v>
      </c>
      <c r="Q32" s="66">
        <f>IFERROR(VLOOKUP($A32,'2024 YTD'!$A$3:$Y$252,COLUMN('2024 YTD'!N$3),FALSE),0)</f>
        <v>27.7</v>
      </c>
      <c r="R32" s="42">
        <f>IFERROR(VLOOKUP($A32,'2024 YTD'!$A$3:$Y$252,COLUMN('2024 YTD'!O$3),FALSE),0)</f>
        <v>32.700000000000003</v>
      </c>
      <c r="S32" s="42">
        <f>IFERROR(VLOOKUP($A32,'2024 YTD'!$A$3:$Y$252,COLUMN('2024 YTD'!P$3),FALSE),0)</f>
        <v>23.1</v>
      </c>
      <c r="T32" s="42">
        <f>IFERROR(VLOOKUP($A32,'2024 YTD'!$A$3:$Y$252,COLUMN('2024 YTD'!Q$3),FALSE),0)</f>
        <v>46.3</v>
      </c>
      <c r="U32" s="42">
        <f>IFERROR(VLOOKUP($A32,'2024 YTD'!$A$3:$Y$252,COLUMN('2024 YTD'!R$3),FALSE),0)</f>
        <v>52.5</v>
      </c>
      <c r="V32" s="42">
        <f>IFERROR(VLOOKUP($A32,'2024 YTD'!$A$3:$Y$252,COLUMN('2024 YTD'!S$3),FALSE),0)</f>
        <v>46.7</v>
      </c>
      <c r="W32" s="42">
        <f>IFERROR(VLOOKUP($A32,'2024 YTD'!$A$3:$Y$252,COLUMN('2024 YTD'!T$3),FALSE),0)</f>
        <v>48.5</v>
      </c>
      <c r="X32" s="42">
        <f>IFERROR(VLOOKUP($A32,'2024 YTD'!$A$3:$Y$252,COLUMN('2024 YTD'!U$3),FALSE),0)</f>
        <v>45.6</v>
      </c>
      <c r="Y32" s="42">
        <f>IFERROR(VLOOKUP($A32,'2024 YTD'!$A$3:$Y$252,COLUMN('2024 YTD'!V$3),FALSE),0)</f>
        <v>37.5</v>
      </c>
      <c r="Z32" s="42">
        <f>IFERROR(VLOOKUP($A32,'2024 YTD'!$A$3:$Y$252,COLUMN('2024 YTD'!W$3),FALSE),0)</f>
        <v>45.1</v>
      </c>
      <c r="AA32" s="42">
        <f>IFERROR(VLOOKUP($A32,'2024 YTD'!$A$3:$Y$252,COLUMN('2024 YTD'!X$3),FALSE),0)</f>
        <v>5.4</v>
      </c>
      <c r="AB32" s="42">
        <f>IFERROR(VLOOKUP($A32,'2024 YTD'!$A$3:$Y$252,COLUMN('2024 YTD'!Y$3),FALSE),0)</f>
        <v>0</v>
      </c>
      <c r="AC32" s="38">
        <f t="shared" si="1"/>
        <v>411.1</v>
      </c>
      <c r="AD32" s="39">
        <f t="shared" si="2"/>
        <v>1234.6999999999998</v>
      </c>
    </row>
    <row r="33" spans="1:30" x14ac:dyDescent="0.3">
      <c r="A33" s="61" t="s">
        <v>67</v>
      </c>
      <c r="B33" s="62" t="str">
        <f>VLOOKUP($A33,'Additional data'!$A$5:$C$505, 2,FALSE)</f>
        <v>Consultant</v>
      </c>
      <c r="C33" s="63" t="str">
        <f>VLOOKUP($A33,'Additional data'!$A$5:$C$505, 3,FALSE)</f>
        <v>HRC</v>
      </c>
      <c r="D33" s="47">
        <f>IFERROR(VLOOKUP($A33,'2024 YTD'!$A$2:$M$252,COLUMN('2024 YTD'!B$3),FALSE),0)</f>
        <v>87.1</v>
      </c>
      <c r="E33" s="47">
        <f>IFERROR(VLOOKUP($A33,'2024 YTD'!$A$2:$M$252,COLUMN('2024 YTD'!C$3),FALSE),0)</f>
        <v>77.5</v>
      </c>
      <c r="F33" s="47">
        <f>IFERROR(VLOOKUP($A33,'2024 YTD'!$A$2:$M$252,COLUMN('2024 YTD'!D$3),FALSE),0)</f>
        <v>137.4</v>
      </c>
      <c r="G33" s="47">
        <f>IFERROR(VLOOKUP($A33,'2024 YTD'!$A$2:$M$252,COLUMN('2024 YTD'!E$3),FALSE),0)</f>
        <v>144.1</v>
      </c>
      <c r="H33" s="47">
        <f>IFERROR(VLOOKUP($A33,'2024 YTD'!$A$2:$M$252,COLUMN('2024 YTD'!F$3),FALSE),0)</f>
        <v>96.8</v>
      </c>
      <c r="I33" s="47">
        <f>IFERROR(VLOOKUP($A33,'2024 YTD'!$A$2:$M$252,COLUMN('2024 YTD'!G$3),FALSE),0)</f>
        <v>80</v>
      </c>
      <c r="J33" s="47">
        <f>IFERROR(VLOOKUP($A33,'2024 YTD'!$A$2:$M$252,COLUMN('2024 YTD'!H$3),FALSE),0)</f>
        <v>78.599999999999994</v>
      </c>
      <c r="K33" s="47">
        <f>IFERROR(VLOOKUP($A33,'2024 YTD'!$A$2:$M$252,COLUMN('2024 YTD'!I$3),FALSE),0)</f>
        <v>71.900000000000006</v>
      </c>
      <c r="L33" s="47">
        <f>IFERROR(VLOOKUP($A33,'2024 YTD'!$A$2:$M$252,COLUMN('2024 YTD'!J$3),FALSE),0)</f>
        <v>69</v>
      </c>
      <c r="M33" s="47">
        <f>IFERROR(VLOOKUP($A33,'2024 YTD'!$A$2:$M$252,COLUMN('2024 YTD'!K$3),FALSE),0)</f>
        <v>93.8</v>
      </c>
      <c r="N33" s="47">
        <f>IFERROR(VLOOKUP($A33,'2024 YTD'!$A$2:$M$252,COLUMN('2024 YTD'!L$3),FALSE),0)</f>
        <v>13.8</v>
      </c>
      <c r="O33" s="48">
        <f>IFERROR(VLOOKUP($A33,'2024 YTD'!$A$2:$M$252,COLUMN('2024 YTD'!M$3),FALSE),0)</f>
        <v>0</v>
      </c>
      <c r="P33" s="38">
        <f t="shared" si="0"/>
        <v>949.99999999999989</v>
      </c>
      <c r="Q33" s="65">
        <f>IFERROR(VLOOKUP($A33,'2024 YTD'!$A$3:$Y$252,COLUMN('2024 YTD'!N$3),FALSE),0)</f>
        <v>0</v>
      </c>
      <c r="R33" s="47">
        <f>IFERROR(VLOOKUP($A33,'2024 YTD'!$A$3:$Y$252,COLUMN('2024 YTD'!O$3),FALSE),0)</f>
        <v>0</v>
      </c>
      <c r="S33" s="47">
        <f>IFERROR(VLOOKUP($A33,'2024 YTD'!$A$3:$Y$252,COLUMN('2024 YTD'!P$3),FALSE),0)</f>
        <v>0</v>
      </c>
      <c r="T33" s="47">
        <f>IFERROR(VLOOKUP($A33,'2024 YTD'!$A$3:$Y$252,COLUMN('2024 YTD'!Q$3),FALSE),0)</f>
        <v>0</v>
      </c>
      <c r="U33" s="47">
        <f>IFERROR(VLOOKUP($A33,'2024 YTD'!$A$3:$Y$252,COLUMN('2024 YTD'!R$3),FALSE),0)</f>
        <v>0</v>
      </c>
      <c r="V33" s="47">
        <f>IFERROR(VLOOKUP($A33,'2024 YTD'!$A$3:$Y$252,COLUMN('2024 YTD'!S$3),FALSE),0)</f>
        <v>0</v>
      </c>
      <c r="W33" s="47">
        <f>IFERROR(VLOOKUP($A33,'2024 YTD'!$A$3:$Y$252,COLUMN('2024 YTD'!T$3),FALSE),0)</f>
        <v>0.3</v>
      </c>
      <c r="X33" s="47">
        <f>IFERROR(VLOOKUP($A33,'2024 YTD'!$A$3:$Y$252,COLUMN('2024 YTD'!U$3),FALSE),0)</f>
        <v>0.3</v>
      </c>
      <c r="Y33" s="47">
        <f>IFERROR(VLOOKUP($A33,'2024 YTD'!$A$3:$Y$252,COLUMN('2024 YTD'!V$3),FALSE),0)</f>
        <v>0.2</v>
      </c>
      <c r="Z33" s="47">
        <f>IFERROR(VLOOKUP($A33,'2024 YTD'!$A$3:$Y$252,COLUMN('2024 YTD'!W$3),FALSE),0)</f>
        <v>0.3</v>
      </c>
      <c r="AA33" s="47">
        <f>IFERROR(VLOOKUP($A33,'2024 YTD'!$A$3:$Y$252,COLUMN('2024 YTD'!X$3),FALSE),0)</f>
        <v>0</v>
      </c>
      <c r="AB33" s="47">
        <f>IFERROR(VLOOKUP($A33,'2024 YTD'!$A$3:$Y$252,COLUMN('2024 YTD'!Y$3),FALSE),0)</f>
        <v>0</v>
      </c>
      <c r="AC33" s="38">
        <f t="shared" si="1"/>
        <v>1.1000000000000001</v>
      </c>
      <c r="AD33" s="39">
        <f t="shared" si="2"/>
        <v>951.0999999999998</v>
      </c>
    </row>
    <row r="34" spans="1:30" x14ac:dyDescent="0.3">
      <c r="A34" s="58" t="s">
        <v>68</v>
      </c>
      <c r="B34" s="59" t="str">
        <f>VLOOKUP($A34,'Additional data'!$A$5:$C$505, 2,FALSE)</f>
        <v>Consultant</v>
      </c>
      <c r="C34" s="60" t="str">
        <f>VLOOKUP($A34,'Additional data'!$A$5:$C$505, 3,FALSE)</f>
        <v>MSC</v>
      </c>
      <c r="D34" s="42">
        <f>IFERROR(VLOOKUP($A34,'2024 YTD'!$A$2:$M$252,COLUMN('2024 YTD'!B$3),FALSE),0)</f>
        <v>140.30000000000001</v>
      </c>
      <c r="E34" s="42">
        <f>IFERROR(VLOOKUP($A34,'2024 YTD'!$A$2:$M$252,COLUMN('2024 YTD'!C$3),FALSE),0)</f>
        <v>111.5</v>
      </c>
      <c r="F34" s="42">
        <f>IFERROR(VLOOKUP($A34,'2024 YTD'!$A$2:$M$252,COLUMN('2024 YTD'!D$3),FALSE),0)</f>
        <v>118.3</v>
      </c>
      <c r="G34" s="42">
        <f>IFERROR(VLOOKUP($A34,'2024 YTD'!$A$2:$M$252,COLUMN('2024 YTD'!E$3),FALSE),0)</f>
        <v>95.9</v>
      </c>
      <c r="H34" s="42">
        <f>IFERROR(VLOOKUP($A34,'2024 YTD'!$A$2:$M$252,COLUMN('2024 YTD'!F$3),FALSE),0)</f>
        <v>67</v>
      </c>
      <c r="I34" s="42">
        <f>IFERROR(VLOOKUP($A34,'2024 YTD'!$A$2:$M$252,COLUMN('2024 YTD'!G$3),FALSE),0)</f>
        <v>140</v>
      </c>
      <c r="J34" s="42">
        <f>IFERROR(VLOOKUP($A34,'2024 YTD'!$A$2:$M$252,COLUMN('2024 YTD'!H$3),FALSE),0)</f>
        <v>83.9</v>
      </c>
      <c r="K34" s="42">
        <f>IFERROR(VLOOKUP($A34,'2024 YTD'!$A$2:$M$252,COLUMN('2024 YTD'!I$3),FALSE),0)</f>
        <v>148.1</v>
      </c>
      <c r="L34" s="42">
        <f>IFERROR(VLOOKUP($A34,'2024 YTD'!$A$2:$M$252,COLUMN('2024 YTD'!J$3),FALSE),0)</f>
        <v>142.1</v>
      </c>
      <c r="M34" s="42">
        <f>IFERROR(VLOOKUP($A34,'2024 YTD'!$A$2:$M$252,COLUMN('2024 YTD'!K$3),FALSE),0)</f>
        <v>193.3</v>
      </c>
      <c r="N34" s="42">
        <f>IFERROR(VLOOKUP($A34,'2024 YTD'!$A$2:$M$252,COLUMN('2024 YTD'!L$3),FALSE),0)</f>
        <v>28.4</v>
      </c>
      <c r="O34" s="43">
        <f>IFERROR(VLOOKUP($A34,'2024 YTD'!$A$2:$M$252,COLUMN('2024 YTD'!M$3),FALSE),0)</f>
        <v>0</v>
      </c>
      <c r="P34" s="38">
        <f t="shared" si="0"/>
        <v>1268.8</v>
      </c>
      <c r="Q34" s="66">
        <f>IFERROR(VLOOKUP($A34,'2024 YTD'!$A$3:$Y$252,COLUMN('2024 YTD'!N$3),FALSE),0)</f>
        <v>17.100000000000001</v>
      </c>
      <c r="R34" s="42">
        <f>IFERROR(VLOOKUP($A34,'2024 YTD'!$A$3:$Y$252,COLUMN('2024 YTD'!O$3),FALSE),0)</f>
        <v>22.2</v>
      </c>
      <c r="S34" s="42">
        <f>IFERROR(VLOOKUP($A34,'2024 YTD'!$A$3:$Y$252,COLUMN('2024 YTD'!P$3),FALSE),0)</f>
        <v>38.799999999999997</v>
      </c>
      <c r="T34" s="42">
        <f>IFERROR(VLOOKUP($A34,'2024 YTD'!$A$3:$Y$252,COLUMN('2024 YTD'!Q$3),FALSE),0)</f>
        <v>39.1</v>
      </c>
      <c r="U34" s="42">
        <f>IFERROR(VLOOKUP($A34,'2024 YTD'!$A$3:$Y$252,COLUMN('2024 YTD'!R$3),FALSE),0)</f>
        <v>33</v>
      </c>
      <c r="V34" s="42">
        <f>IFERROR(VLOOKUP($A34,'2024 YTD'!$A$3:$Y$252,COLUMN('2024 YTD'!S$3),FALSE),0)</f>
        <v>36.299999999999997</v>
      </c>
      <c r="W34" s="42">
        <f>IFERROR(VLOOKUP($A34,'2024 YTD'!$A$3:$Y$252,COLUMN('2024 YTD'!T$3),FALSE),0)</f>
        <v>27.7</v>
      </c>
      <c r="X34" s="42">
        <f>IFERROR(VLOOKUP($A34,'2024 YTD'!$A$3:$Y$252,COLUMN('2024 YTD'!U$3),FALSE),0)</f>
        <v>26</v>
      </c>
      <c r="Y34" s="42">
        <f>IFERROR(VLOOKUP($A34,'2024 YTD'!$A$3:$Y$252,COLUMN('2024 YTD'!V$3),FALSE),0)</f>
        <v>21.4</v>
      </c>
      <c r="Z34" s="42">
        <f>IFERROR(VLOOKUP($A34,'2024 YTD'!$A$3:$Y$252,COLUMN('2024 YTD'!W$3),FALSE),0)</f>
        <v>25.7</v>
      </c>
      <c r="AA34" s="42">
        <f>IFERROR(VLOOKUP($A34,'2024 YTD'!$A$3:$Y$252,COLUMN('2024 YTD'!X$3),FALSE),0)</f>
        <v>3.1</v>
      </c>
      <c r="AB34" s="42">
        <f>IFERROR(VLOOKUP($A34,'2024 YTD'!$A$3:$Y$252,COLUMN('2024 YTD'!Y$3),FALSE),0)</f>
        <v>0</v>
      </c>
      <c r="AC34" s="38">
        <f t="shared" si="1"/>
        <v>290.39999999999998</v>
      </c>
      <c r="AD34" s="39">
        <f t="shared" si="2"/>
        <v>1559.1999999999998</v>
      </c>
    </row>
    <row r="35" spans="1:30" x14ac:dyDescent="0.3">
      <c r="A35" s="61" t="s">
        <v>69</v>
      </c>
      <c r="B35" s="62" t="str">
        <f>VLOOKUP($A35,'Additional data'!$A$5:$C$505, 2,FALSE)</f>
        <v>Consultant</v>
      </c>
      <c r="C35" s="63" t="str">
        <f>VLOOKUP($A35,'Additional data'!$A$5:$C$505, 3,FALSE)</f>
        <v>MSC</v>
      </c>
      <c r="D35" s="47">
        <f>IFERROR(VLOOKUP($A35,'2024 YTD'!$A$2:$M$252,COLUMN('2024 YTD'!B$3),FALSE),0)</f>
        <v>0</v>
      </c>
      <c r="E35" s="47">
        <f>IFERROR(VLOOKUP($A35,'2024 YTD'!$A$2:$M$252,COLUMN('2024 YTD'!C$3),FALSE),0)</f>
        <v>0</v>
      </c>
      <c r="F35" s="47">
        <f>IFERROR(VLOOKUP($A35,'2024 YTD'!$A$2:$M$252,COLUMN('2024 YTD'!D$3),FALSE),0)</f>
        <v>0</v>
      </c>
      <c r="G35" s="47">
        <f>IFERROR(VLOOKUP($A35,'2024 YTD'!$A$2:$M$252,COLUMN('2024 YTD'!E$3),FALSE),0)</f>
        <v>0</v>
      </c>
      <c r="H35" s="47">
        <f>IFERROR(VLOOKUP($A35,'2024 YTD'!$A$2:$M$252,COLUMN('2024 YTD'!F$3),FALSE),0)</f>
        <v>0</v>
      </c>
      <c r="I35" s="47">
        <f>IFERROR(VLOOKUP($A35,'2024 YTD'!$A$2:$M$252,COLUMN('2024 YTD'!G$3),FALSE),0)</f>
        <v>0</v>
      </c>
      <c r="J35" s="47">
        <f>IFERROR(VLOOKUP($A35,'2024 YTD'!$A$2:$M$252,COLUMN('2024 YTD'!H$3),FALSE),0)</f>
        <v>0</v>
      </c>
      <c r="K35" s="47">
        <f>IFERROR(VLOOKUP($A35,'2024 YTD'!$A$2:$M$252,COLUMN('2024 YTD'!I$3),FALSE),0)</f>
        <v>0</v>
      </c>
      <c r="L35" s="47">
        <f>IFERROR(VLOOKUP($A35,'2024 YTD'!$A$2:$M$252,COLUMN('2024 YTD'!J$3),FALSE),0)</f>
        <v>0</v>
      </c>
      <c r="M35" s="47">
        <f>IFERROR(VLOOKUP($A35,'2024 YTD'!$A$2:$M$252,COLUMN('2024 YTD'!K$3),FALSE),0)</f>
        <v>0</v>
      </c>
      <c r="N35" s="47">
        <f>IFERROR(VLOOKUP($A35,'2024 YTD'!$A$2:$M$252,COLUMN('2024 YTD'!L$3),FALSE),0)</f>
        <v>0</v>
      </c>
      <c r="O35" s="48">
        <f>IFERROR(VLOOKUP($A35,'2024 YTD'!$A$2:$M$252,COLUMN('2024 YTD'!M$3),FALSE),0)</f>
        <v>0</v>
      </c>
      <c r="P35" s="38">
        <f t="shared" si="0"/>
        <v>0</v>
      </c>
      <c r="Q35" s="65">
        <f>IFERROR(VLOOKUP($A35,'2024 YTD'!$A$3:$Y$252,COLUMN('2024 YTD'!N$3),FALSE),0)</f>
        <v>0</v>
      </c>
      <c r="R35" s="47">
        <f>IFERROR(VLOOKUP($A35,'2024 YTD'!$A$3:$Y$252,COLUMN('2024 YTD'!O$3),FALSE),0)</f>
        <v>0</v>
      </c>
      <c r="S35" s="47">
        <f>IFERROR(VLOOKUP($A35,'2024 YTD'!$A$3:$Y$252,COLUMN('2024 YTD'!P$3),FALSE),0)</f>
        <v>0</v>
      </c>
      <c r="T35" s="47">
        <f>IFERROR(VLOOKUP($A35,'2024 YTD'!$A$3:$Y$252,COLUMN('2024 YTD'!Q$3),FALSE),0)</f>
        <v>0</v>
      </c>
      <c r="U35" s="47">
        <f>IFERROR(VLOOKUP($A35,'2024 YTD'!$A$3:$Y$252,COLUMN('2024 YTD'!R$3),FALSE),0)</f>
        <v>0</v>
      </c>
      <c r="V35" s="47">
        <f>IFERROR(VLOOKUP($A35,'2024 YTD'!$A$3:$Y$252,COLUMN('2024 YTD'!S$3),FALSE),0)</f>
        <v>0</v>
      </c>
      <c r="W35" s="47">
        <f>IFERROR(VLOOKUP($A35,'2024 YTD'!$A$3:$Y$252,COLUMN('2024 YTD'!T$3),FALSE),0)</f>
        <v>0</v>
      </c>
      <c r="X35" s="47">
        <f>IFERROR(VLOOKUP($A35,'2024 YTD'!$A$3:$Y$252,COLUMN('2024 YTD'!U$3),FALSE),0)</f>
        <v>0</v>
      </c>
      <c r="Y35" s="47">
        <f>IFERROR(VLOOKUP($A35,'2024 YTD'!$A$3:$Y$252,COLUMN('2024 YTD'!V$3),FALSE),0)</f>
        <v>0</v>
      </c>
      <c r="Z35" s="47">
        <f>IFERROR(VLOOKUP($A35,'2024 YTD'!$A$3:$Y$252,COLUMN('2024 YTD'!W$3),FALSE),0)</f>
        <v>0</v>
      </c>
      <c r="AA35" s="47">
        <f>IFERROR(VLOOKUP($A35,'2024 YTD'!$A$3:$Y$252,COLUMN('2024 YTD'!X$3),FALSE),0)</f>
        <v>0</v>
      </c>
      <c r="AB35" s="47">
        <f>IFERROR(VLOOKUP($A35,'2024 YTD'!$A$3:$Y$252,COLUMN('2024 YTD'!Y$3),FALSE),0)</f>
        <v>0</v>
      </c>
      <c r="AC35" s="38">
        <f t="shared" si="1"/>
        <v>0</v>
      </c>
      <c r="AD35" s="39">
        <f t="shared" si="2"/>
        <v>0</v>
      </c>
    </row>
    <row r="36" spans="1:30" x14ac:dyDescent="0.3">
      <c r="A36" s="58" t="s">
        <v>70</v>
      </c>
      <c r="B36" s="59" t="str">
        <f>VLOOKUP($A36,'Additional data'!$A$5:$C$505, 2,FALSE)</f>
        <v>Consultant</v>
      </c>
      <c r="C36" s="60" t="str">
        <f>VLOOKUP($A36,'Additional data'!$A$5:$C$505, 3,FALSE)</f>
        <v>HLS</v>
      </c>
      <c r="D36" s="42">
        <f>IFERROR(VLOOKUP($A36,'2024 YTD'!$A$2:$M$252,COLUMN('2024 YTD'!B$3),FALSE),0)</f>
        <v>249.6</v>
      </c>
      <c r="E36" s="42">
        <f>IFERROR(VLOOKUP($A36,'2024 YTD'!$A$2:$M$252,COLUMN('2024 YTD'!C$3),FALSE),0)</f>
        <v>200.6</v>
      </c>
      <c r="F36" s="42">
        <f>IFERROR(VLOOKUP($A36,'2024 YTD'!$A$2:$M$252,COLUMN('2024 YTD'!D$3),FALSE),0)</f>
        <v>161.1</v>
      </c>
      <c r="G36" s="42">
        <f>IFERROR(VLOOKUP($A36,'2024 YTD'!$A$2:$M$252,COLUMN('2024 YTD'!E$3),FALSE),0)</f>
        <v>230.8</v>
      </c>
      <c r="H36" s="42">
        <f>IFERROR(VLOOKUP($A36,'2024 YTD'!$A$2:$M$252,COLUMN('2024 YTD'!F$3),FALSE),0)</f>
        <v>244.5</v>
      </c>
      <c r="I36" s="42">
        <f>IFERROR(VLOOKUP($A36,'2024 YTD'!$A$2:$M$252,COLUMN('2024 YTD'!G$3),FALSE),0)</f>
        <v>208</v>
      </c>
      <c r="J36" s="42">
        <f>IFERROR(VLOOKUP($A36,'2024 YTD'!$A$2:$M$252,COLUMN('2024 YTD'!H$3),FALSE),0)</f>
        <v>191.1</v>
      </c>
      <c r="K36" s="42">
        <f>IFERROR(VLOOKUP($A36,'2024 YTD'!$A$2:$M$252,COLUMN('2024 YTD'!I$3),FALSE),0)</f>
        <v>146.30000000000001</v>
      </c>
      <c r="L36" s="42">
        <f>IFERROR(VLOOKUP($A36,'2024 YTD'!$A$2:$M$252,COLUMN('2024 YTD'!J$3),FALSE),0)</f>
        <v>140.4</v>
      </c>
      <c r="M36" s="42">
        <f>IFERROR(VLOOKUP($A36,'2024 YTD'!$A$2:$M$252,COLUMN('2024 YTD'!K$3),FALSE),0)</f>
        <v>191</v>
      </c>
      <c r="N36" s="42">
        <f>IFERROR(VLOOKUP($A36,'2024 YTD'!$A$2:$M$252,COLUMN('2024 YTD'!L$3),FALSE),0)</f>
        <v>28.1</v>
      </c>
      <c r="O36" s="43">
        <f>IFERROR(VLOOKUP($A36,'2024 YTD'!$A$2:$M$252,COLUMN('2024 YTD'!M$3),FALSE),0)</f>
        <v>0</v>
      </c>
      <c r="P36" s="38">
        <f t="shared" si="0"/>
        <v>1991.4999999999998</v>
      </c>
      <c r="Q36" s="66">
        <f>IFERROR(VLOOKUP($A36,'2024 YTD'!$A$3:$Y$252,COLUMN('2024 YTD'!N$3),FALSE),0)</f>
        <v>4.5</v>
      </c>
      <c r="R36" s="42">
        <f>IFERROR(VLOOKUP($A36,'2024 YTD'!$A$3:$Y$252,COLUMN('2024 YTD'!O$3),FALSE),0)</f>
        <v>40</v>
      </c>
      <c r="S36" s="42">
        <f>IFERROR(VLOOKUP($A36,'2024 YTD'!$A$3:$Y$252,COLUMN('2024 YTD'!P$3),FALSE),0)</f>
        <v>17.7</v>
      </c>
      <c r="T36" s="42">
        <f>IFERROR(VLOOKUP($A36,'2024 YTD'!$A$3:$Y$252,COLUMN('2024 YTD'!Q$3),FALSE),0)</f>
        <v>5.3</v>
      </c>
      <c r="U36" s="42">
        <f>IFERROR(VLOOKUP($A36,'2024 YTD'!$A$3:$Y$252,COLUMN('2024 YTD'!R$3),FALSE),0)</f>
        <v>5.8</v>
      </c>
      <c r="V36" s="42">
        <f>IFERROR(VLOOKUP($A36,'2024 YTD'!$A$3:$Y$252,COLUMN('2024 YTD'!S$3),FALSE),0)</f>
        <v>25.2</v>
      </c>
      <c r="W36" s="42">
        <f>IFERROR(VLOOKUP($A36,'2024 YTD'!$A$3:$Y$252,COLUMN('2024 YTD'!T$3),FALSE),0)</f>
        <v>9</v>
      </c>
      <c r="X36" s="42">
        <f>IFERROR(VLOOKUP($A36,'2024 YTD'!$A$3:$Y$252,COLUMN('2024 YTD'!U$3),FALSE),0)</f>
        <v>8.5</v>
      </c>
      <c r="Y36" s="42">
        <f>IFERROR(VLOOKUP($A36,'2024 YTD'!$A$3:$Y$252,COLUMN('2024 YTD'!V$3),FALSE),0)</f>
        <v>7</v>
      </c>
      <c r="Z36" s="42">
        <f>IFERROR(VLOOKUP($A36,'2024 YTD'!$A$3:$Y$252,COLUMN('2024 YTD'!W$3),FALSE),0)</f>
        <v>8.4</v>
      </c>
      <c r="AA36" s="42">
        <f>IFERROR(VLOOKUP($A36,'2024 YTD'!$A$3:$Y$252,COLUMN('2024 YTD'!X$3),FALSE),0)</f>
        <v>1</v>
      </c>
      <c r="AB36" s="42">
        <f>IFERROR(VLOOKUP($A36,'2024 YTD'!$A$3:$Y$252,COLUMN('2024 YTD'!Y$3),FALSE),0)</f>
        <v>0</v>
      </c>
      <c r="AC36" s="38">
        <f t="shared" si="1"/>
        <v>132.4</v>
      </c>
      <c r="AD36" s="39">
        <f t="shared" si="2"/>
        <v>2123.9</v>
      </c>
    </row>
    <row r="37" spans="1:30" x14ac:dyDescent="0.3">
      <c r="A37" s="61" t="s">
        <v>71</v>
      </c>
      <c r="B37" s="62" t="str">
        <f>VLOOKUP($A37,'Additional data'!$A$5:$C$505, 2,FALSE)</f>
        <v>Consultant</v>
      </c>
      <c r="C37" s="63" t="str">
        <f>VLOOKUP($A37,'Additional data'!$A$5:$C$505, 3,FALSE)</f>
        <v>LRC</v>
      </c>
      <c r="D37" s="47">
        <f>IFERROR(VLOOKUP($A37,'2024 YTD'!$A$2:$M$252,COLUMN('2024 YTD'!B$3),FALSE),0)</f>
        <v>0</v>
      </c>
      <c r="E37" s="47">
        <f>IFERROR(VLOOKUP($A37,'2024 YTD'!$A$2:$M$252,COLUMN('2024 YTD'!C$3),FALSE),0)</f>
        <v>0</v>
      </c>
      <c r="F37" s="47">
        <f>IFERROR(VLOOKUP($A37,'2024 YTD'!$A$2:$M$252,COLUMN('2024 YTD'!D$3),FALSE),0)</f>
        <v>0</v>
      </c>
      <c r="G37" s="47">
        <f>IFERROR(VLOOKUP($A37,'2024 YTD'!$A$2:$M$252,COLUMN('2024 YTD'!E$3),FALSE),0)</f>
        <v>0</v>
      </c>
      <c r="H37" s="47">
        <f>IFERROR(VLOOKUP($A37,'2024 YTD'!$A$2:$M$252,COLUMN('2024 YTD'!F$3),FALSE),0)</f>
        <v>0</v>
      </c>
      <c r="I37" s="47">
        <f>IFERROR(VLOOKUP($A37,'2024 YTD'!$A$2:$M$252,COLUMN('2024 YTD'!G$3),FALSE),0)</f>
        <v>0</v>
      </c>
      <c r="J37" s="47">
        <f>IFERROR(VLOOKUP($A37,'2024 YTD'!$A$2:$M$252,COLUMN('2024 YTD'!H$3),FALSE),0)</f>
        <v>0</v>
      </c>
      <c r="K37" s="47">
        <f>IFERROR(VLOOKUP($A37,'2024 YTD'!$A$2:$M$252,COLUMN('2024 YTD'!I$3),FALSE),0)</f>
        <v>0</v>
      </c>
      <c r="L37" s="47">
        <f>IFERROR(VLOOKUP($A37,'2024 YTD'!$A$2:$M$252,COLUMN('2024 YTD'!J$3),FALSE),0)</f>
        <v>0</v>
      </c>
      <c r="M37" s="47">
        <f>IFERROR(VLOOKUP($A37,'2024 YTD'!$A$2:$M$252,COLUMN('2024 YTD'!K$3),FALSE),0)</f>
        <v>0</v>
      </c>
      <c r="N37" s="47">
        <f>IFERROR(VLOOKUP($A37,'2024 YTD'!$A$2:$M$252,COLUMN('2024 YTD'!L$3),FALSE),0)</f>
        <v>0</v>
      </c>
      <c r="O37" s="48">
        <f>IFERROR(VLOOKUP($A37,'2024 YTD'!$A$2:$M$252,COLUMN('2024 YTD'!M$3),FALSE),0)</f>
        <v>0</v>
      </c>
      <c r="P37" s="38">
        <f t="shared" si="0"/>
        <v>0</v>
      </c>
      <c r="Q37" s="65">
        <f>IFERROR(VLOOKUP($A37,'2024 YTD'!$A$3:$Y$252,COLUMN('2024 YTD'!N$3),FALSE),0)</f>
        <v>0</v>
      </c>
      <c r="R37" s="47">
        <f>IFERROR(VLOOKUP($A37,'2024 YTD'!$A$3:$Y$252,COLUMN('2024 YTD'!O$3),FALSE),0)</f>
        <v>0</v>
      </c>
      <c r="S37" s="47">
        <f>IFERROR(VLOOKUP($A37,'2024 YTD'!$A$3:$Y$252,COLUMN('2024 YTD'!P$3),FALSE),0)</f>
        <v>0</v>
      </c>
      <c r="T37" s="47">
        <f>IFERROR(VLOOKUP($A37,'2024 YTD'!$A$3:$Y$252,COLUMN('2024 YTD'!Q$3),FALSE),0)</f>
        <v>0</v>
      </c>
      <c r="U37" s="47">
        <f>IFERROR(VLOOKUP($A37,'2024 YTD'!$A$3:$Y$252,COLUMN('2024 YTD'!R$3),FALSE),0)</f>
        <v>0</v>
      </c>
      <c r="V37" s="47">
        <f>IFERROR(VLOOKUP($A37,'2024 YTD'!$A$3:$Y$252,COLUMN('2024 YTD'!S$3),FALSE),0)</f>
        <v>0</v>
      </c>
      <c r="W37" s="47">
        <f>IFERROR(VLOOKUP($A37,'2024 YTD'!$A$3:$Y$252,COLUMN('2024 YTD'!T$3),FALSE),0)</f>
        <v>0</v>
      </c>
      <c r="X37" s="47">
        <f>IFERROR(VLOOKUP($A37,'2024 YTD'!$A$3:$Y$252,COLUMN('2024 YTD'!U$3),FALSE),0)</f>
        <v>0</v>
      </c>
      <c r="Y37" s="47">
        <f>IFERROR(VLOOKUP($A37,'2024 YTD'!$A$3:$Y$252,COLUMN('2024 YTD'!V$3),FALSE),0)</f>
        <v>0</v>
      </c>
      <c r="Z37" s="47">
        <f>IFERROR(VLOOKUP($A37,'2024 YTD'!$A$3:$Y$252,COLUMN('2024 YTD'!W$3),FALSE),0)</f>
        <v>0</v>
      </c>
      <c r="AA37" s="47">
        <f>IFERROR(VLOOKUP($A37,'2024 YTD'!$A$3:$Y$252,COLUMN('2024 YTD'!X$3),FALSE),0)</f>
        <v>0</v>
      </c>
      <c r="AB37" s="47">
        <f>IFERROR(VLOOKUP($A37,'2024 YTD'!$A$3:$Y$252,COLUMN('2024 YTD'!Y$3),FALSE),0)</f>
        <v>0</v>
      </c>
      <c r="AC37" s="38">
        <f t="shared" si="1"/>
        <v>0</v>
      </c>
      <c r="AD37" s="39">
        <f t="shared" si="2"/>
        <v>0</v>
      </c>
    </row>
    <row r="38" spans="1:30" x14ac:dyDescent="0.3">
      <c r="A38" s="58" t="s">
        <v>72</v>
      </c>
      <c r="B38" s="59" t="str">
        <f>VLOOKUP($A38,'Additional data'!$A$5:$C$505, 2,FALSE)</f>
        <v>Consultant</v>
      </c>
      <c r="C38" s="60" t="str">
        <f>VLOOKUP($A38,'Additional data'!$A$5:$C$505, 3,FALSE)</f>
        <v>HRC</v>
      </c>
      <c r="D38" s="42">
        <f>IFERROR(VLOOKUP($A38,'2024 YTD'!$A$2:$M$252,COLUMN('2024 YTD'!B$3),FALSE),0)</f>
        <v>109.1</v>
      </c>
      <c r="E38" s="42">
        <f>IFERROR(VLOOKUP($A38,'2024 YTD'!$A$2:$M$252,COLUMN('2024 YTD'!C$3),FALSE),0)</f>
        <v>113.5</v>
      </c>
      <c r="F38" s="42">
        <f>IFERROR(VLOOKUP($A38,'2024 YTD'!$A$2:$M$252,COLUMN('2024 YTD'!D$3),FALSE),0)</f>
        <v>91</v>
      </c>
      <c r="G38" s="42">
        <f>IFERROR(VLOOKUP($A38,'2024 YTD'!$A$2:$M$252,COLUMN('2024 YTD'!E$3),FALSE),0)</f>
        <v>119.3</v>
      </c>
      <c r="H38" s="42">
        <f>IFERROR(VLOOKUP($A38,'2024 YTD'!$A$2:$M$252,COLUMN('2024 YTD'!F$3),FALSE),0)</f>
        <v>101.5</v>
      </c>
      <c r="I38" s="42">
        <f>IFERROR(VLOOKUP($A38,'2024 YTD'!$A$2:$M$252,COLUMN('2024 YTD'!G$3),FALSE),0)</f>
        <v>113.3</v>
      </c>
      <c r="J38" s="42">
        <f>IFERROR(VLOOKUP($A38,'2024 YTD'!$A$2:$M$252,COLUMN('2024 YTD'!H$3),FALSE),0)</f>
        <v>115.6</v>
      </c>
      <c r="K38" s="42">
        <f>IFERROR(VLOOKUP($A38,'2024 YTD'!$A$2:$M$252,COLUMN('2024 YTD'!I$3),FALSE),0)</f>
        <v>107</v>
      </c>
      <c r="L38" s="42">
        <f>IFERROR(VLOOKUP($A38,'2024 YTD'!$A$2:$M$252,COLUMN('2024 YTD'!J$3),FALSE),0)</f>
        <v>102.6</v>
      </c>
      <c r="M38" s="42">
        <f>IFERROR(VLOOKUP($A38,'2024 YTD'!$A$2:$M$252,COLUMN('2024 YTD'!K$3),FALSE),0)</f>
        <v>139.69999999999999</v>
      </c>
      <c r="N38" s="42">
        <f>IFERROR(VLOOKUP($A38,'2024 YTD'!$A$2:$M$252,COLUMN('2024 YTD'!L$3),FALSE),0)</f>
        <v>20.5</v>
      </c>
      <c r="O38" s="43">
        <f>IFERROR(VLOOKUP($A38,'2024 YTD'!$A$2:$M$252,COLUMN('2024 YTD'!M$3),FALSE),0)</f>
        <v>0</v>
      </c>
      <c r="P38" s="38">
        <f t="shared" si="0"/>
        <v>1133.1000000000001</v>
      </c>
      <c r="Q38" s="66">
        <f>IFERROR(VLOOKUP($A38,'2024 YTD'!$A$3:$Y$252,COLUMN('2024 YTD'!N$3),FALSE),0)</f>
        <v>10.5</v>
      </c>
      <c r="R38" s="42">
        <f>IFERROR(VLOOKUP($A38,'2024 YTD'!$A$3:$Y$252,COLUMN('2024 YTD'!O$3),FALSE),0)</f>
        <v>11.5</v>
      </c>
      <c r="S38" s="42">
        <f>IFERROR(VLOOKUP($A38,'2024 YTD'!$A$3:$Y$252,COLUMN('2024 YTD'!P$3),FALSE),0)</f>
        <v>31.7</v>
      </c>
      <c r="T38" s="42">
        <f>IFERROR(VLOOKUP($A38,'2024 YTD'!$A$3:$Y$252,COLUMN('2024 YTD'!Q$3),FALSE),0)</f>
        <v>58</v>
      </c>
      <c r="U38" s="42">
        <f>IFERROR(VLOOKUP($A38,'2024 YTD'!$A$3:$Y$252,COLUMN('2024 YTD'!R$3),FALSE),0)</f>
        <v>59.5</v>
      </c>
      <c r="V38" s="42">
        <f>IFERROR(VLOOKUP($A38,'2024 YTD'!$A$3:$Y$252,COLUMN('2024 YTD'!S$3),FALSE),0)</f>
        <v>63.2</v>
      </c>
      <c r="W38" s="42">
        <f>IFERROR(VLOOKUP($A38,'2024 YTD'!$A$3:$Y$252,COLUMN('2024 YTD'!T$3),FALSE),0)</f>
        <v>54</v>
      </c>
      <c r="X38" s="42">
        <f>IFERROR(VLOOKUP($A38,'2024 YTD'!$A$3:$Y$252,COLUMN('2024 YTD'!U$3),FALSE),0)</f>
        <v>50.8</v>
      </c>
      <c r="Y38" s="42">
        <f>IFERROR(VLOOKUP($A38,'2024 YTD'!$A$3:$Y$252,COLUMN('2024 YTD'!V$3),FALSE),0)</f>
        <v>41.8</v>
      </c>
      <c r="Z38" s="42">
        <f>IFERROR(VLOOKUP($A38,'2024 YTD'!$A$3:$Y$252,COLUMN('2024 YTD'!W$3),FALSE),0)</f>
        <v>50.3</v>
      </c>
      <c r="AA38" s="42">
        <f>IFERROR(VLOOKUP($A38,'2024 YTD'!$A$3:$Y$252,COLUMN('2024 YTD'!X$3),FALSE),0)</f>
        <v>6</v>
      </c>
      <c r="AB38" s="42">
        <f>IFERROR(VLOOKUP($A38,'2024 YTD'!$A$3:$Y$252,COLUMN('2024 YTD'!Y$3),FALSE),0)</f>
        <v>0</v>
      </c>
      <c r="AC38" s="38">
        <f t="shared" si="1"/>
        <v>437.3</v>
      </c>
      <c r="AD38" s="39">
        <f t="shared" si="2"/>
        <v>1570.4</v>
      </c>
    </row>
    <row r="39" spans="1:30" x14ac:dyDescent="0.3">
      <c r="A39" s="61" t="s">
        <v>73</v>
      </c>
      <c r="B39" s="62" t="str">
        <f>VLOOKUP($A39,'Additional data'!$A$5:$C$505, 2,FALSE)</f>
        <v>Consultant</v>
      </c>
      <c r="C39" s="63" t="str">
        <f>VLOOKUP($A39,'Additional data'!$A$5:$C$505, 3,FALSE)</f>
        <v>HLS</v>
      </c>
      <c r="D39" s="47">
        <f>IFERROR(VLOOKUP($A39,'2024 YTD'!$A$2:$M$252,COLUMN('2024 YTD'!B$3),FALSE),0)</f>
        <v>0</v>
      </c>
      <c r="E39" s="47">
        <f>IFERROR(VLOOKUP($A39,'2024 YTD'!$A$2:$M$252,COLUMN('2024 YTD'!C$3),FALSE),0)</f>
        <v>0</v>
      </c>
      <c r="F39" s="47">
        <f>IFERROR(VLOOKUP($A39,'2024 YTD'!$A$2:$M$252,COLUMN('2024 YTD'!D$3),FALSE),0)</f>
        <v>0</v>
      </c>
      <c r="G39" s="47">
        <f>IFERROR(VLOOKUP($A39,'2024 YTD'!$A$2:$M$252,COLUMN('2024 YTD'!E$3),FALSE),0)</f>
        <v>0</v>
      </c>
      <c r="H39" s="47">
        <f>IFERROR(VLOOKUP($A39,'2024 YTD'!$A$2:$M$252,COLUMN('2024 YTD'!F$3),FALSE),0)</f>
        <v>0</v>
      </c>
      <c r="I39" s="47">
        <f>IFERROR(VLOOKUP($A39,'2024 YTD'!$A$2:$M$252,COLUMN('2024 YTD'!G$3),FALSE),0)</f>
        <v>0</v>
      </c>
      <c r="J39" s="47">
        <f>IFERROR(VLOOKUP($A39,'2024 YTD'!$A$2:$M$252,COLUMN('2024 YTD'!H$3),FALSE),0)</f>
        <v>0</v>
      </c>
      <c r="K39" s="47">
        <f>IFERROR(VLOOKUP($A39,'2024 YTD'!$A$2:$M$252,COLUMN('2024 YTD'!I$3),FALSE),0)</f>
        <v>0</v>
      </c>
      <c r="L39" s="47">
        <f>IFERROR(VLOOKUP($A39,'2024 YTD'!$A$2:$M$252,COLUMN('2024 YTD'!J$3),FALSE),0)</f>
        <v>0</v>
      </c>
      <c r="M39" s="47">
        <f>IFERROR(VLOOKUP($A39,'2024 YTD'!$A$2:$M$252,COLUMN('2024 YTD'!K$3),FALSE),0)</f>
        <v>0</v>
      </c>
      <c r="N39" s="47">
        <f>IFERROR(VLOOKUP($A39,'2024 YTD'!$A$2:$M$252,COLUMN('2024 YTD'!L$3),FALSE),0)</f>
        <v>0</v>
      </c>
      <c r="O39" s="48">
        <f>IFERROR(VLOOKUP($A39,'2024 YTD'!$A$2:$M$252,COLUMN('2024 YTD'!M$3),FALSE),0)</f>
        <v>0</v>
      </c>
      <c r="P39" s="38">
        <f t="shared" si="0"/>
        <v>0</v>
      </c>
      <c r="Q39" s="65">
        <f>IFERROR(VLOOKUP($A39,'2024 YTD'!$A$3:$Y$252,COLUMN('2024 YTD'!N$3),FALSE),0)</f>
        <v>0</v>
      </c>
      <c r="R39" s="47">
        <f>IFERROR(VLOOKUP($A39,'2024 YTD'!$A$3:$Y$252,COLUMN('2024 YTD'!O$3),FALSE),0)</f>
        <v>0</v>
      </c>
      <c r="S39" s="47">
        <f>IFERROR(VLOOKUP($A39,'2024 YTD'!$A$3:$Y$252,COLUMN('2024 YTD'!P$3),FALSE),0)</f>
        <v>0</v>
      </c>
      <c r="T39" s="47">
        <f>IFERROR(VLOOKUP($A39,'2024 YTD'!$A$3:$Y$252,COLUMN('2024 YTD'!Q$3),FALSE),0)</f>
        <v>0</v>
      </c>
      <c r="U39" s="47">
        <f>IFERROR(VLOOKUP($A39,'2024 YTD'!$A$3:$Y$252,COLUMN('2024 YTD'!R$3),FALSE),0)</f>
        <v>0</v>
      </c>
      <c r="V39" s="47">
        <f>IFERROR(VLOOKUP($A39,'2024 YTD'!$A$3:$Y$252,COLUMN('2024 YTD'!S$3),FALSE),0)</f>
        <v>0</v>
      </c>
      <c r="W39" s="47">
        <f>IFERROR(VLOOKUP($A39,'2024 YTD'!$A$3:$Y$252,COLUMN('2024 YTD'!T$3),FALSE),0)</f>
        <v>0</v>
      </c>
      <c r="X39" s="47">
        <f>IFERROR(VLOOKUP($A39,'2024 YTD'!$A$3:$Y$252,COLUMN('2024 YTD'!U$3),FALSE),0)</f>
        <v>0</v>
      </c>
      <c r="Y39" s="47">
        <f>IFERROR(VLOOKUP($A39,'2024 YTD'!$A$3:$Y$252,COLUMN('2024 YTD'!V$3),FALSE),0)</f>
        <v>0</v>
      </c>
      <c r="Z39" s="47">
        <f>IFERROR(VLOOKUP($A39,'2024 YTD'!$A$3:$Y$252,COLUMN('2024 YTD'!W$3),FALSE),0)</f>
        <v>0</v>
      </c>
      <c r="AA39" s="47">
        <f>IFERROR(VLOOKUP($A39,'2024 YTD'!$A$3:$Y$252,COLUMN('2024 YTD'!X$3),FALSE),0)</f>
        <v>0</v>
      </c>
      <c r="AB39" s="47">
        <f>IFERROR(VLOOKUP($A39,'2024 YTD'!$A$3:$Y$252,COLUMN('2024 YTD'!Y$3),FALSE),0)</f>
        <v>0</v>
      </c>
      <c r="AC39" s="38">
        <f t="shared" si="1"/>
        <v>0</v>
      </c>
      <c r="AD39" s="39">
        <f t="shared" si="2"/>
        <v>0</v>
      </c>
    </row>
    <row r="40" spans="1:30" x14ac:dyDescent="0.3">
      <c r="A40" s="58" t="s">
        <v>74</v>
      </c>
      <c r="B40" s="59" t="str">
        <f>VLOOKUP($A40,'Additional data'!$A$5:$C$505, 2,FALSE)</f>
        <v>Consultant</v>
      </c>
      <c r="C40" s="60" t="str">
        <f>VLOOKUP($A40,'Additional data'!$A$5:$C$505, 3,FALSE)</f>
        <v>MSC</v>
      </c>
      <c r="D40" s="42">
        <f>IFERROR(VLOOKUP($A40,'2024 YTD'!$A$2:$M$252,COLUMN('2024 YTD'!B$3),FALSE),0)</f>
        <v>74.099999999999994</v>
      </c>
      <c r="E40" s="42">
        <f>IFERROR(VLOOKUP($A40,'2024 YTD'!$A$2:$M$252,COLUMN('2024 YTD'!C$3),FALSE),0)</f>
        <v>63.7</v>
      </c>
      <c r="F40" s="42">
        <f>IFERROR(VLOOKUP($A40,'2024 YTD'!$A$2:$M$252,COLUMN('2024 YTD'!D$3),FALSE),0)</f>
        <v>66.900000000000006</v>
      </c>
      <c r="G40" s="42">
        <f>IFERROR(VLOOKUP($A40,'2024 YTD'!$A$2:$M$252,COLUMN('2024 YTD'!E$3),FALSE),0)</f>
        <v>66.400000000000006</v>
      </c>
      <c r="H40" s="42">
        <f>IFERROR(VLOOKUP($A40,'2024 YTD'!$A$2:$M$252,COLUMN('2024 YTD'!F$3),FALSE),0)</f>
        <v>54.5</v>
      </c>
      <c r="I40" s="42">
        <f>IFERROR(VLOOKUP($A40,'2024 YTD'!$A$2:$M$252,COLUMN('2024 YTD'!G$3),FALSE),0)</f>
        <v>81.8</v>
      </c>
      <c r="J40" s="42">
        <f>IFERROR(VLOOKUP($A40,'2024 YTD'!$A$2:$M$252,COLUMN('2024 YTD'!H$3),FALSE),0)</f>
        <v>88.9</v>
      </c>
      <c r="K40" s="42">
        <f>IFERROR(VLOOKUP($A40,'2024 YTD'!$A$2:$M$252,COLUMN('2024 YTD'!I$3),FALSE),0)</f>
        <v>93.3</v>
      </c>
      <c r="L40" s="42">
        <f>IFERROR(VLOOKUP($A40,'2024 YTD'!$A$2:$M$252,COLUMN('2024 YTD'!J$3),FALSE),0)</f>
        <v>89.5</v>
      </c>
      <c r="M40" s="42">
        <f>IFERROR(VLOOKUP($A40,'2024 YTD'!$A$2:$M$252,COLUMN('2024 YTD'!K$3),FALSE),0)</f>
        <v>121.8</v>
      </c>
      <c r="N40" s="42">
        <f>IFERROR(VLOOKUP($A40,'2024 YTD'!$A$2:$M$252,COLUMN('2024 YTD'!L$3),FALSE),0)</f>
        <v>17.899999999999999</v>
      </c>
      <c r="O40" s="43">
        <f>IFERROR(VLOOKUP($A40,'2024 YTD'!$A$2:$M$252,COLUMN('2024 YTD'!M$3),FALSE),0)</f>
        <v>0</v>
      </c>
      <c r="P40" s="38">
        <f t="shared" si="0"/>
        <v>818.8</v>
      </c>
      <c r="Q40" s="66">
        <f>IFERROR(VLOOKUP($A40,'2024 YTD'!$A$3:$Y$252,COLUMN('2024 YTD'!N$3),FALSE),0)</f>
        <v>0</v>
      </c>
      <c r="R40" s="42">
        <f>IFERROR(VLOOKUP($A40,'2024 YTD'!$A$3:$Y$252,COLUMN('2024 YTD'!O$3),FALSE),0)</f>
        <v>0</v>
      </c>
      <c r="S40" s="42">
        <f>IFERROR(VLOOKUP($A40,'2024 YTD'!$A$3:$Y$252,COLUMN('2024 YTD'!P$3),FALSE),0)</f>
        <v>1.6</v>
      </c>
      <c r="T40" s="42">
        <f>IFERROR(VLOOKUP($A40,'2024 YTD'!$A$3:$Y$252,COLUMN('2024 YTD'!Q$3),FALSE),0)</f>
        <v>0</v>
      </c>
      <c r="U40" s="42">
        <f>IFERROR(VLOOKUP($A40,'2024 YTD'!$A$3:$Y$252,COLUMN('2024 YTD'!R$3),FALSE),0)</f>
        <v>0</v>
      </c>
      <c r="V40" s="42">
        <f>IFERROR(VLOOKUP($A40,'2024 YTD'!$A$3:$Y$252,COLUMN('2024 YTD'!S$3),FALSE),0)</f>
        <v>0</v>
      </c>
      <c r="W40" s="42">
        <f>IFERROR(VLOOKUP($A40,'2024 YTD'!$A$3:$Y$252,COLUMN('2024 YTD'!T$3),FALSE),0)</f>
        <v>0.4</v>
      </c>
      <c r="X40" s="42">
        <f>IFERROR(VLOOKUP($A40,'2024 YTD'!$A$3:$Y$252,COLUMN('2024 YTD'!U$3),FALSE),0)</f>
        <v>0.4</v>
      </c>
      <c r="Y40" s="42">
        <f>IFERROR(VLOOKUP($A40,'2024 YTD'!$A$3:$Y$252,COLUMN('2024 YTD'!V$3),FALSE),0)</f>
        <v>0.3</v>
      </c>
      <c r="Z40" s="42">
        <f>IFERROR(VLOOKUP($A40,'2024 YTD'!$A$3:$Y$252,COLUMN('2024 YTD'!W$3),FALSE),0)</f>
        <v>0.4</v>
      </c>
      <c r="AA40" s="42">
        <f>IFERROR(VLOOKUP($A40,'2024 YTD'!$A$3:$Y$252,COLUMN('2024 YTD'!X$3),FALSE),0)</f>
        <v>0</v>
      </c>
      <c r="AB40" s="42">
        <f>IFERROR(VLOOKUP($A40,'2024 YTD'!$A$3:$Y$252,COLUMN('2024 YTD'!Y$3),FALSE),0)</f>
        <v>0</v>
      </c>
      <c r="AC40" s="38">
        <f t="shared" si="1"/>
        <v>3.0999999999999996</v>
      </c>
      <c r="AD40" s="39">
        <f t="shared" si="2"/>
        <v>821.89999999999986</v>
      </c>
    </row>
    <row r="41" spans="1:30" x14ac:dyDescent="0.3">
      <c r="A41" s="61" t="s">
        <v>75</v>
      </c>
      <c r="B41" s="62" t="str">
        <f>VLOOKUP($A41,'Additional data'!$A$5:$C$505, 2,FALSE)</f>
        <v>Consultant</v>
      </c>
      <c r="C41" s="63" t="str">
        <f>VLOOKUP($A41,'Additional data'!$A$5:$C$505, 3,FALSE)</f>
        <v>MSC</v>
      </c>
      <c r="D41" s="47">
        <f>IFERROR(VLOOKUP($A41,'2024 YTD'!$A$2:$M$252,COLUMN('2024 YTD'!B$3),FALSE),0)</f>
        <v>150</v>
      </c>
      <c r="E41" s="47">
        <f>IFERROR(VLOOKUP($A41,'2024 YTD'!$A$2:$M$252,COLUMN('2024 YTD'!C$3),FALSE),0)</f>
        <v>216.7</v>
      </c>
      <c r="F41" s="47">
        <f>IFERROR(VLOOKUP($A41,'2024 YTD'!$A$2:$M$252,COLUMN('2024 YTD'!D$3),FALSE),0)</f>
        <v>181.4</v>
      </c>
      <c r="G41" s="47">
        <f>IFERROR(VLOOKUP($A41,'2024 YTD'!$A$2:$M$252,COLUMN('2024 YTD'!E$3),FALSE),0)</f>
        <v>168.1</v>
      </c>
      <c r="H41" s="47">
        <f>IFERROR(VLOOKUP($A41,'2024 YTD'!$A$2:$M$252,COLUMN('2024 YTD'!F$3),FALSE),0)</f>
        <v>134.6</v>
      </c>
      <c r="I41" s="47">
        <f>IFERROR(VLOOKUP($A41,'2024 YTD'!$A$2:$M$252,COLUMN('2024 YTD'!G$3),FALSE),0)</f>
        <v>173.6</v>
      </c>
      <c r="J41" s="47">
        <f>IFERROR(VLOOKUP($A41,'2024 YTD'!$A$2:$M$252,COLUMN('2024 YTD'!H$3),FALSE),0)</f>
        <v>178</v>
      </c>
      <c r="K41" s="47">
        <f>IFERROR(VLOOKUP($A41,'2024 YTD'!$A$2:$M$252,COLUMN('2024 YTD'!I$3),FALSE),0)</f>
        <v>195.9</v>
      </c>
      <c r="L41" s="47">
        <f>IFERROR(VLOOKUP($A41,'2024 YTD'!$A$2:$M$252,COLUMN('2024 YTD'!J$3),FALSE),0)</f>
        <v>188</v>
      </c>
      <c r="M41" s="47">
        <f>IFERROR(VLOOKUP($A41,'2024 YTD'!$A$2:$M$252,COLUMN('2024 YTD'!K$3),FALSE),0)</f>
        <v>255.8</v>
      </c>
      <c r="N41" s="47">
        <f>IFERROR(VLOOKUP($A41,'2024 YTD'!$A$2:$M$252,COLUMN('2024 YTD'!L$3),FALSE),0)</f>
        <v>37.6</v>
      </c>
      <c r="O41" s="48">
        <f>IFERROR(VLOOKUP($A41,'2024 YTD'!$A$2:$M$252,COLUMN('2024 YTD'!M$3),FALSE),0)</f>
        <v>0</v>
      </c>
      <c r="P41" s="38">
        <f t="shared" si="0"/>
        <v>1879.7</v>
      </c>
      <c r="Q41" s="65">
        <f>IFERROR(VLOOKUP($A41,'2024 YTD'!$A$3:$Y$252,COLUMN('2024 YTD'!N$3),FALSE),0)</f>
        <v>6</v>
      </c>
      <c r="R41" s="47">
        <f>IFERROR(VLOOKUP($A41,'2024 YTD'!$A$3:$Y$252,COLUMN('2024 YTD'!O$3),FALSE),0)</f>
        <v>3.5</v>
      </c>
      <c r="S41" s="47">
        <f>IFERROR(VLOOKUP($A41,'2024 YTD'!$A$3:$Y$252,COLUMN('2024 YTD'!P$3),FALSE),0)</f>
        <v>6.5</v>
      </c>
      <c r="T41" s="47">
        <f>IFERROR(VLOOKUP($A41,'2024 YTD'!$A$3:$Y$252,COLUMN('2024 YTD'!Q$3),FALSE),0)</f>
        <v>11</v>
      </c>
      <c r="U41" s="47">
        <f>IFERROR(VLOOKUP($A41,'2024 YTD'!$A$3:$Y$252,COLUMN('2024 YTD'!R$3),FALSE),0)</f>
        <v>10.5</v>
      </c>
      <c r="V41" s="47">
        <f>IFERROR(VLOOKUP($A41,'2024 YTD'!$A$3:$Y$252,COLUMN('2024 YTD'!S$3),FALSE),0)</f>
        <v>7</v>
      </c>
      <c r="W41" s="47">
        <f>IFERROR(VLOOKUP($A41,'2024 YTD'!$A$3:$Y$252,COLUMN('2024 YTD'!T$3),FALSE),0)</f>
        <v>8.1</v>
      </c>
      <c r="X41" s="47">
        <f>IFERROR(VLOOKUP($A41,'2024 YTD'!$A$3:$Y$252,COLUMN('2024 YTD'!U$3),FALSE),0)</f>
        <v>7.6</v>
      </c>
      <c r="Y41" s="47">
        <f>IFERROR(VLOOKUP($A41,'2024 YTD'!$A$3:$Y$252,COLUMN('2024 YTD'!V$3),FALSE),0)</f>
        <v>6.3</v>
      </c>
      <c r="Z41" s="47">
        <f>IFERROR(VLOOKUP($A41,'2024 YTD'!$A$3:$Y$252,COLUMN('2024 YTD'!W$3),FALSE),0)</f>
        <v>7.5</v>
      </c>
      <c r="AA41" s="47">
        <f>IFERROR(VLOOKUP($A41,'2024 YTD'!$A$3:$Y$252,COLUMN('2024 YTD'!X$3),FALSE),0)</f>
        <v>0.9</v>
      </c>
      <c r="AB41" s="47">
        <f>IFERROR(VLOOKUP($A41,'2024 YTD'!$A$3:$Y$252,COLUMN('2024 YTD'!Y$3),FALSE),0)</f>
        <v>0</v>
      </c>
      <c r="AC41" s="38">
        <f t="shared" si="1"/>
        <v>74.900000000000006</v>
      </c>
      <c r="AD41" s="39">
        <f t="shared" si="2"/>
        <v>1954.6</v>
      </c>
    </row>
    <row r="42" spans="1:30" x14ac:dyDescent="0.3">
      <c r="A42" s="58" t="s">
        <v>76</v>
      </c>
      <c r="B42" s="59" t="str">
        <f>VLOOKUP($A42,'Additional data'!$A$5:$C$505, 2,FALSE)</f>
        <v>Consultant</v>
      </c>
      <c r="C42" s="60" t="str">
        <f>VLOOKUP($A42,'Additional data'!$A$5:$C$505, 3,FALSE)</f>
        <v>FAD</v>
      </c>
      <c r="D42" s="42">
        <f>IFERROR(VLOOKUP($A42,'2024 YTD'!$A$2:$M$252,COLUMN('2024 YTD'!B$3),FALSE),0)</f>
        <v>0</v>
      </c>
      <c r="E42" s="42">
        <f>IFERROR(VLOOKUP($A42,'2024 YTD'!$A$2:$M$252,COLUMN('2024 YTD'!C$3),FALSE),0)</f>
        <v>0</v>
      </c>
      <c r="F42" s="42">
        <f>IFERROR(VLOOKUP($A42,'2024 YTD'!$A$2:$M$252,COLUMN('2024 YTD'!D$3),FALSE),0)</f>
        <v>0</v>
      </c>
      <c r="G42" s="42">
        <f>IFERROR(VLOOKUP($A42,'2024 YTD'!$A$2:$M$252,COLUMN('2024 YTD'!E$3),FALSE),0)</f>
        <v>0</v>
      </c>
      <c r="H42" s="42">
        <f>IFERROR(VLOOKUP($A42,'2024 YTD'!$A$2:$M$252,COLUMN('2024 YTD'!F$3),FALSE),0)</f>
        <v>0</v>
      </c>
      <c r="I42" s="42">
        <f>IFERROR(VLOOKUP($A42,'2024 YTD'!$A$2:$M$252,COLUMN('2024 YTD'!G$3),FALSE),0)</f>
        <v>0</v>
      </c>
      <c r="J42" s="42">
        <f>IFERROR(VLOOKUP($A42,'2024 YTD'!$A$2:$M$252,COLUMN('2024 YTD'!H$3),FALSE),0)</f>
        <v>0</v>
      </c>
      <c r="K42" s="42">
        <f>IFERROR(VLOOKUP($A42,'2024 YTD'!$A$2:$M$252,COLUMN('2024 YTD'!I$3),FALSE),0)</f>
        <v>0</v>
      </c>
      <c r="L42" s="42">
        <f>IFERROR(VLOOKUP($A42,'2024 YTD'!$A$2:$M$252,COLUMN('2024 YTD'!J$3),FALSE),0)</f>
        <v>0</v>
      </c>
      <c r="M42" s="42">
        <f>IFERROR(VLOOKUP($A42,'2024 YTD'!$A$2:$M$252,COLUMN('2024 YTD'!K$3),FALSE),0)</f>
        <v>0</v>
      </c>
      <c r="N42" s="42">
        <f>IFERROR(VLOOKUP($A42,'2024 YTD'!$A$2:$M$252,COLUMN('2024 YTD'!L$3),FALSE),0)</f>
        <v>0</v>
      </c>
      <c r="O42" s="43">
        <f>IFERROR(VLOOKUP($A42,'2024 YTD'!$A$2:$M$252,COLUMN('2024 YTD'!M$3),FALSE),0)</f>
        <v>0</v>
      </c>
      <c r="P42" s="38">
        <f t="shared" si="0"/>
        <v>0</v>
      </c>
      <c r="Q42" s="66">
        <f>IFERROR(VLOOKUP($A42,'2024 YTD'!$A$3:$Y$252,COLUMN('2024 YTD'!N$3),FALSE),0)</f>
        <v>0</v>
      </c>
      <c r="R42" s="42">
        <f>IFERROR(VLOOKUP($A42,'2024 YTD'!$A$3:$Y$252,COLUMN('2024 YTD'!O$3),FALSE),0)</f>
        <v>0</v>
      </c>
      <c r="S42" s="42">
        <f>IFERROR(VLOOKUP($A42,'2024 YTD'!$A$3:$Y$252,COLUMN('2024 YTD'!P$3),FALSE),0)</f>
        <v>0</v>
      </c>
      <c r="T42" s="42">
        <f>IFERROR(VLOOKUP($A42,'2024 YTD'!$A$3:$Y$252,COLUMN('2024 YTD'!Q$3),FALSE),0)</f>
        <v>0</v>
      </c>
      <c r="U42" s="42">
        <f>IFERROR(VLOOKUP($A42,'2024 YTD'!$A$3:$Y$252,COLUMN('2024 YTD'!R$3),FALSE),0)</f>
        <v>0</v>
      </c>
      <c r="V42" s="42">
        <f>IFERROR(VLOOKUP($A42,'2024 YTD'!$A$3:$Y$252,COLUMN('2024 YTD'!S$3),FALSE),0)</f>
        <v>0</v>
      </c>
      <c r="W42" s="42">
        <f>IFERROR(VLOOKUP($A42,'2024 YTD'!$A$3:$Y$252,COLUMN('2024 YTD'!T$3),FALSE),0)</f>
        <v>0</v>
      </c>
      <c r="X42" s="42">
        <f>IFERROR(VLOOKUP($A42,'2024 YTD'!$A$3:$Y$252,COLUMN('2024 YTD'!U$3),FALSE),0)</f>
        <v>0</v>
      </c>
      <c r="Y42" s="42">
        <f>IFERROR(VLOOKUP($A42,'2024 YTD'!$A$3:$Y$252,COLUMN('2024 YTD'!V$3),FALSE),0)</f>
        <v>0</v>
      </c>
      <c r="Z42" s="42">
        <f>IFERROR(VLOOKUP($A42,'2024 YTD'!$A$3:$Y$252,COLUMN('2024 YTD'!W$3),FALSE),0)</f>
        <v>0</v>
      </c>
      <c r="AA42" s="42">
        <f>IFERROR(VLOOKUP($A42,'2024 YTD'!$A$3:$Y$252,COLUMN('2024 YTD'!X$3),FALSE),0)</f>
        <v>0</v>
      </c>
      <c r="AB42" s="42">
        <f>IFERROR(VLOOKUP($A42,'2024 YTD'!$A$3:$Y$252,COLUMN('2024 YTD'!Y$3),FALSE),0)</f>
        <v>0</v>
      </c>
      <c r="AC42" s="38">
        <f t="shared" si="1"/>
        <v>0</v>
      </c>
      <c r="AD42" s="39">
        <f t="shared" si="2"/>
        <v>0</v>
      </c>
    </row>
    <row r="43" spans="1:30" x14ac:dyDescent="0.3">
      <c r="A43" s="61" t="s">
        <v>77</v>
      </c>
      <c r="B43" s="62" t="str">
        <f>VLOOKUP($A43,'Additional data'!$A$5:$C$505, 2,FALSE)</f>
        <v>Consultant</v>
      </c>
      <c r="C43" s="63" t="str">
        <f>VLOOKUP($A43,'Additional data'!$A$5:$C$505, 3,FALSE)</f>
        <v>HRC</v>
      </c>
      <c r="D43" s="47">
        <f>IFERROR(VLOOKUP($A43,'2024 YTD'!$A$2:$M$252,COLUMN('2024 YTD'!B$3),FALSE),0)</f>
        <v>0</v>
      </c>
      <c r="E43" s="47">
        <f>IFERROR(VLOOKUP($A43,'2024 YTD'!$A$2:$M$252,COLUMN('2024 YTD'!C$3),FALSE),0)</f>
        <v>0</v>
      </c>
      <c r="F43" s="47">
        <f>IFERROR(VLOOKUP($A43,'2024 YTD'!$A$2:$M$252,COLUMN('2024 YTD'!D$3),FALSE),0)</f>
        <v>0</v>
      </c>
      <c r="G43" s="47">
        <f>IFERROR(VLOOKUP($A43,'2024 YTD'!$A$2:$M$252,COLUMN('2024 YTD'!E$3),FALSE),0)</f>
        <v>0</v>
      </c>
      <c r="H43" s="47">
        <f>IFERROR(VLOOKUP($A43,'2024 YTD'!$A$2:$M$252,COLUMN('2024 YTD'!F$3),FALSE),0)</f>
        <v>0</v>
      </c>
      <c r="I43" s="47">
        <f>IFERROR(VLOOKUP($A43,'2024 YTD'!$A$2:$M$252,COLUMN('2024 YTD'!G$3),FALSE),0)</f>
        <v>0</v>
      </c>
      <c r="J43" s="47">
        <f>IFERROR(VLOOKUP($A43,'2024 YTD'!$A$2:$M$252,COLUMN('2024 YTD'!H$3),FALSE),0)</f>
        <v>0</v>
      </c>
      <c r="K43" s="47">
        <f>IFERROR(VLOOKUP($A43,'2024 YTD'!$A$2:$M$252,COLUMN('2024 YTD'!I$3),FALSE),0)</f>
        <v>0</v>
      </c>
      <c r="L43" s="47">
        <f>IFERROR(VLOOKUP($A43,'2024 YTD'!$A$2:$M$252,COLUMN('2024 YTD'!J$3),FALSE),0)</f>
        <v>0</v>
      </c>
      <c r="M43" s="47">
        <f>IFERROR(VLOOKUP($A43,'2024 YTD'!$A$2:$M$252,COLUMN('2024 YTD'!K$3),FALSE),0)</f>
        <v>0</v>
      </c>
      <c r="N43" s="47">
        <f>IFERROR(VLOOKUP($A43,'2024 YTD'!$A$2:$M$252,COLUMN('2024 YTD'!L$3),FALSE),0)</f>
        <v>0</v>
      </c>
      <c r="O43" s="48">
        <f>IFERROR(VLOOKUP($A43,'2024 YTD'!$A$2:$M$252,COLUMN('2024 YTD'!M$3),FALSE),0)</f>
        <v>0</v>
      </c>
      <c r="P43" s="38">
        <f t="shared" si="0"/>
        <v>0</v>
      </c>
      <c r="Q43" s="65">
        <f>IFERROR(VLOOKUP($A43,'2024 YTD'!$A$3:$Y$252,COLUMN('2024 YTD'!N$3),FALSE),0)</f>
        <v>0</v>
      </c>
      <c r="R43" s="47">
        <f>IFERROR(VLOOKUP($A43,'2024 YTD'!$A$3:$Y$252,COLUMN('2024 YTD'!O$3),FALSE),0)</f>
        <v>0</v>
      </c>
      <c r="S43" s="47">
        <f>IFERROR(VLOOKUP($A43,'2024 YTD'!$A$3:$Y$252,COLUMN('2024 YTD'!P$3),FALSE),0)</f>
        <v>0</v>
      </c>
      <c r="T43" s="47">
        <f>IFERROR(VLOOKUP($A43,'2024 YTD'!$A$3:$Y$252,COLUMN('2024 YTD'!Q$3),FALSE),0)</f>
        <v>0</v>
      </c>
      <c r="U43" s="47">
        <f>IFERROR(VLOOKUP($A43,'2024 YTD'!$A$3:$Y$252,COLUMN('2024 YTD'!R$3),FALSE),0)</f>
        <v>0</v>
      </c>
      <c r="V43" s="47">
        <f>IFERROR(VLOOKUP($A43,'2024 YTD'!$A$3:$Y$252,COLUMN('2024 YTD'!S$3),FALSE),0)</f>
        <v>0</v>
      </c>
      <c r="W43" s="47">
        <f>IFERROR(VLOOKUP($A43,'2024 YTD'!$A$3:$Y$252,COLUMN('2024 YTD'!T$3),FALSE),0)</f>
        <v>0</v>
      </c>
      <c r="X43" s="47">
        <f>IFERROR(VLOOKUP($A43,'2024 YTD'!$A$3:$Y$252,COLUMN('2024 YTD'!U$3),FALSE),0)</f>
        <v>0</v>
      </c>
      <c r="Y43" s="47">
        <f>IFERROR(VLOOKUP($A43,'2024 YTD'!$A$3:$Y$252,COLUMN('2024 YTD'!V$3),FALSE),0)</f>
        <v>0</v>
      </c>
      <c r="Z43" s="47">
        <f>IFERROR(VLOOKUP($A43,'2024 YTD'!$A$3:$Y$252,COLUMN('2024 YTD'!W$3),FALSE),0)</f>
        <v>0</v>
      </c>
      <c r="AA43" s="47">
        <f>IFERROR(VLOOKUP($A43,'2024 YTD'!$A$3:$Y$252,COLUMN('2024 YTD'!X$3),FALSE),0)</f>
        <v>0</v>
      </c>
      <c r="AB43" s="47">
        <f>IFERROR(VLOOKUP($A43,'2024 YTD'!$A$3:$Y$252,COLUMN('2024 YTD'!Y$3),FALSE),0)</f>
        <v>0</v>
      </c>
      <c r="AC43" s="38">
        <f t="shared" si="1"/>
        <v>0</v>
      </c>
      <c r="AD43" s="39">
        <f t="shared" si="2"/>
        <v>0</v>
      </c>
    </row>
    <row r="44" spans="1:30" x14ac:dyDescent="0.3">
      <c r="A44" s="58" t="s">
        <v>78</v>
      </c>
      <c r="B44" s="59" t="str">
        <f>VLOOKUP($A44,'Additional data'!$A$5:$C$505, 2,FALSE)</f>
        <v>Consultant</v>
      </c>
      <c r="C44" s="60" t="str">
        <f>VLOOKUP($A44,'Additional data'!$A$5:$C$505, 3,FALSE)</f>
        <v>ESC</v>
      </c>
      <c r="D44" s="42">
        <f>IFERROR(VLOOKUP($A44,'2024 YTD'!$A$2:$M$252,COLUMN('2024 YTD'!B$3),FALSE),0)</f>
        <v>123.5</v>
      </c>
      <c r="E44" s="42">
        <f>IFERROR(VLOOKUP($A44,'2024 YTD'!$A$2:$M$252,COLUMN('2024 YTD'!C$3),FALSE),0)</f>
        <v>114.5</v>
      </c>
      <c r="F44" s="42">
        <f>IFERROR(VLOOKUP($A44,'2024 YTD'!$A$2:$M$252,COLUMN('2024 YTD'!D$3),FALSE),0)</f>
        <v>112.9</v>
      </c>
      <c r="G44" s="42">
        <f>IFERROR(VLOOKUP($A44,'2024 YTD'!$A$2:$M$252,COLUMN('2024 YTD'!E$3),FALSE),0)</f>
        <v>120</v>
      </c>
      <c r="H44" s="42">
        <f>IFERROR(VLOOKUP($A44,'2024 YTD'!$A$2:$M$252,COLUMN('2024 YTD'!F$3),FALSE),0)</f>
        <v>152.30000000000001</v>
      </c>
      <c r="I44" s="42">
        <f>IFERROR(VLOOKUP($A44,'2024 YTD'!$A$2:$M$252,COLUMN('2024 YTD'!G$3),FALSE),0)</f>
        <v>124.3</v>
      </c>
      <c r="J44" s="42">
        <f>IFERROR(VLOOKUP($A44,'2024 YTD'!$A$2:$M$252,COLUMN('2024 YTD'!H$3),FALSE),0)</f>
        <v>102</v>
      </c>
      <c r="K44" s="42">
        <f>IFERROR(VLOOKUP($A44,'2024 YTD'!$A$2:$M$252,COLUMN('2024 YTD'!I$3),FALSE),0)</f>
        <v>70.2</v>
      </c>
      <c r="L44" s="42">
        <f>IFERROR(VLOOKUP($A44,'2024 YTD'!$A$2:$M$252,COLUMN('2024 YTD'!J$3),FALSE),0)</f>
        <v>67.3</v>
      </c>
      <c r="M44" s="42">
        <f>IFERROR(VLOOKUP($A44,'2024 YTD'!$A$2:$M$252,COLUMN('2024 YTD'!K$3),FALSE),0)</f>
        <v>91.6</v>
      </c>
      <c r="N44" s="42">
        <f>IFERROR(VLOOKUP($A44,'2024 YTD'!$A$2:$M$252,COLUMN('2024 YTD'!L$3),FALSE),0)</f>
        <v>13.5</v>
      </c>
      <c r="O44" s="43">
        <f>IFERROR(VLOOKUP($A44,'2024 YTD'!$A$2:$M$252,COLUMN('2024 YTD'!M$3),FALSE),0)</f>
        <v>0</v>
      </c>
      <c r="P44" s="38">
        <f t="shared" si="0"/>
        <v>1092.0999999999999</v>
      </c>
      <c r="Q44" s="66">
        <f>IFERROR(VLOOKUP($A44,'2024 YTD'!$A$3:$Y$252,COLUMN('2024 YTD'!N$3),FALSE),0)</f>
        <v>35.6</v>
      </c>
      <c r="R44" s="42">
        <f>IFERROR(VLOOKUP($A44,'2024 YTD'!$A$3:$Y$252,COLUMN('2024 YTD'!O$3),FALSE),0)</f>
        <v>27.5</v>
      </c>
      <c r="S44" s="42">
        <f>IFERROR(VLOOKUP($A44,'2024 YTD'!$A$3:$Y$252,COLUMN('2024 YTD'!P$3),FALSE),0)</f>
        <v>49</v>
      </c>
      <c r="T44" s="42">
        <f>IFERROR(VLOOKUP($A44,'2024 YTD'!$A$3:$Y$252,COLUMN('2024 YTD'!Q$3),FALSE),0)</f>
        <v>56.4</v>
      </c>
      <c r="U44" s="42">
        <f>IFERROR(VLOOKUP($A44,'2024 YTD'!$A$3:$Y$252,COLUMN('2024 YTD'!R$3),FALSE),0)</f>
        <v>65.5</v>
      </c>
      <c r="V44" s="42">
        <f>IFERROR(VLOOKUP($A44,'2024 YTD'!$A$3:$Y$252,COLUMN('2024 YTD'!S$3),FALSE),0)</f>
        <v>50.7</v>
      </c>
      <c r="W44" s="42">
        <f>IFERROR(VLOOKUP($A44,'2024 YTD'!$A$3:$Y$252,COLUMN('2024 YTD'!T$3),FALSE),0)</f>
        <v>41.5</v>
      </c>
      <c r="X44" s="42">
        <f>IFERROR(VLOOKUP($A44,'2024 YTD'!$A$3:$Y$252,COLUMN('2024 YTD'!U$3),FALSE),0)</f>
        <v>39</v>
      </c>
      <c r="Y44" s="42">
        <f>IFERROR(VLOOKUP($A44,'2024 YTD'!$A$3:$Y$252,COLUMN('2024 YTD'!V$3),FALSE),0)</f>
        <v>32.1</v>
      </c>
      <c r="Z44" s="42">
        <f>IFERROR(VLOOKUP($A44,'2024 YTD'!$A$3:$Y$252,COLUMN('2024 YTD'!W$3),FALSE),0)</f>
        <v>38.6</v>
      </c>
      <c r="AA44" s="42">
        <f>IFERROR(VLOOKUP($A44,'2024 YTD'!$A$3:$Y$252,COLUMN('2024 YTD'!X$3),FALSE),0)</f>
        <v>4.5999999999999996</v>
      </c>
      <c r="AB44" s="42">
        <f>IFERROR(VLOOKUP($A44,'2024 YTD'!$A$3:$Y$252,COLUMN('2024 YTD'!Y$3),FALSE),0)</f>
        <v>0</v>
      </c>
      <c r="AC44" s="38">
        <f t="shared" si="1"/>
        <v>440.50000000000006</v>
      </c>
      <c r="AD44" s="39">
        <f t="shared" si="2"/>
        <v>1532.5999999999997</v>
      </c>
    </row>
    <row r="45" spans="1:30" x14ac:dyDescent="0.3">
      <c r="A45" s="61" t="s">
        <v>79</v>
      </c>
      <c r="B45" s="62" t="str">
        <f>VLOOKUP($A45,'Additional data'!$A$5:$C$505, 2,FALSE)</f>
        <v>Consultant</v>
      </c>
      <c r="C45" s="63" t="str">
        <f>VLOOKUP($A45,'Additional data'!$A$5:$C$505, 3,FALSE)</f>
        <v>SOC</v>
      </c>
      <c r="D45" s="47">
        <f>IFERROR(VLOOKUP($A45,'2024 YTD'!$A$2:$M$252,COLUMN('2024 YTD'!B$3),FALSE),0)</f>
        <v>125.8</v>
      </c>
      <c r="E45" s="47">
        <f>IFERROR(VLOOKUP($A45,'2024 YTD'!$A$2:$M$252,COLUMN('2024 YTD'!C$3),FALSE),0)</f>
        <v>156.69999999999999</v>
      </c>
      <c r="F45" s="47">
        <f>IFERROR(VLOOKUP($A45,'2024 YTD'!$A$2:$M$252,COLUMN('2024 YTD'!D$3),FALSE),0)</f>
        <v>181.5</v>
      </c>
      <c r="G45" s="47">
        <f>IFERROR(VLOOKUP($A45,'2024 YTD'!$A$2:$M$252,COLUMN('2024 YTD'!E$3),FALSE),0)</f>
        <v>199.3</v>
      </c>
      <c r="H45" s="47">
        <f>IFERROR(VLOOKUP($A45,'2024 YTD'!$A$2:$M$252,COLUMN('2024 YTD'!F$3),FALSE),0)</f>
        <v>169.7</v>
      </c>
      <c r="I45" s="47">
        <f>IFERROR(VLOOKUP($A45,'2024 YTD'!$A$2:$M$252,COLUMN('2024 YTD'!G$3),FALSE),0)</f>
        <v>143.5</v>
      </c>
      <c r="J45" s="47">
        <f>IFERROR(VLOOKUP($A45,'2024 YTD'!$A$2:$M$252,COLUMN('2024 YTD'!H$3),FALSE),0)</f>
        <v>137.80000000000001</v>
      </c>
      <c r="K45" s="47">
        <f>IFERROR(VLOOKUP($A45,'2024 YTD'!$A$2:$M$252,COLUMN('2024 YTD'!I$3),FALSE),0)</f>
        <v>122.4</v>
      </c>
      <c r="L45" s="47">
        <f>IFERROR(VLOOKUP($A45,'2024 YTD'!$A$2:$M$252,COLUMN('2024 YTD'!J$3),FALSE),0)</f>
        <v>117.4</v>
      </c>
      <c r="M45" s="47">
        <f>IFERROR(VLOOKUP($A45,'2024 YTD'!$A$2:$M$252,COLUMN('2024 YTD'!K$3),FALSE),0)</f>
        <v>159.80000000000001</v>
      </c>
      <c r="N45" s="47">
        <f>IFERROR(VLOOKUP($A45,'2024 YTD'!$A$2:$M$252,COLUMN('2024 YTD'!L$3),FALSE),0)</f>
        <v>23.5</v>
      </c>
      <c r="O45" s="48">
        <f>IFERROR(VLOOKUP($A45,'2024 YTD'!$A$2:$M$252,COLUMN('2024 YTD'!M$3),FALSE),0)</f>
        <v>0</v>
      </c>
      <c r="P45" s="38">
        <f t="shared" si="0"/>
        <v>1537.4</v>
      </c>
      <c r="Q45" s="65">
        <f>IFERROR(VLOOKUP($A45,'2024 YTD'!$A$3:$Y$252,COLUMN('2024 YTD'!N$3),FALSE),0)</f>
        <v>17</v>
      </c>
      <c r="R45" s="47">
        <f>IFERROR(VLOOKUP($A45,'2024 YTD'!$A$3:$Y$252,COLUMN('2024 YTD'!O$3),FALSE),0)</f>
        <v>57.9</v>
      </c>
      <c r="S45" s="47">
        <f>IFERROR(VLOOKUP($A45,'2024 YTD'!$A$3:$Y$252,COLUMN('2024 YTD'!P$3),FALSE),0)</f>
        <v>18.7</v>
      </c>
      <c r="T45" s="47">
        <f>IFERROR(VLOOKUP($A45,'2024 YTD'!$A$3:$Y$252,COLUMN('2024 YTD'!Q$3),FALSE),0)</f>
        <v>7.8</v>
      </c>
      <c r="U45" s="47">
        <f>IFERROR(VLOOKUP($A45,'2024 YTD'!$A$3:$Y$252,COLUMN('2024 YTD'!R$3),FALSE),0)</f>
        <v>27.1</v>
      </c>
      <c r="V45" s="47">
        <f>IFERROR(VLOOKUP($A45,'2024 YTD'!$A$3:$Y$252,COLUMN('2024 YTD'!S$3),FALSE),0)</f>
        <v>12.6</v>
      </c>
      <c r="W45" s="47">
        <f>IFERROR(VLOOKUP($A45,'2024 YTD'!$A$3:$Y$252,COLUMN('2024 YTD'!T$3),FALSE),0)</f>
        <v>25.5</v>
      </c>
      <c r="X45" s="47">
        <f>IFERROR(VLOOKUP($A45,'2024 YTD'!$A$3:$Y$252,COLUMN('2024 YTD'!U$3),FALSE),0)</f>
        <v>24</v>
      </c>
      <c r="Y45" s="47">
        <f>IFERROR(VLOOKUP($A45,'2024 YTD'!$A$3:$Y$252,COLUMN('2024 YTD'!V$3),FALSE),0)</f>
        <v>19.7</v>
      </c>
      <c r="Z45" s="47">
        <f>IFERROR(VLOOKUP($A45,'2024 YTD'!$A$3:$Y$252,COLUMN('2024 YTD'!W$3),FALSE),0)</f>
        <v>23.8</v>
      </c>
      <c r="AA45" s="47">
        <f>IFERROR(VLOOKUP($A45,'2024 YTD'!$A$3:$Y$252,COLUMN('2024 YTD'!X$3),FALSE),0)</f>
        <v>2.9</v>
      </c>
      <c r="AB45" s="47">
        <f>IFERROR(VLOOKUP($A45,'2024 YTD'!$A$3:$Y$252,COLUMN('2024 YTD'!Y$3),FALSE),0)</f>
        <v>0</v>
      </c>
      <c r="AC45" s="38">
        <f t="shared" si="1"/>
        <v>237</v>
      </c>
      <c r="AD45" s="39">
        <f t="shared" si="2"/>
        <v>1774.4</v>
      </c>
    </row>
    <row r="46" spans="1:30" x14ac:dyDescent="0.3">
      <c r="A46" s="58" t="s">
        <v>80</v>
      </c>
      <c r="B46" s="59" t="str">
        <f>VLOOKUP($A46,'Additional data'!$A$5:$C$505, 2,FALSE)</f>
        <v>Consultant</v>
      </c>
      <c r="C46" s="60" t="str">
        <f>VLOOKUP($A46,'Additional data'!$A$5:$C$505, 3,FALSE)</f>
        <v>MSC</v>
      </c>
      <c r="D46" s="42">
        <f>IFERROR(VLOOKUP($A46,'2024 YTD'!$A$2:$M$252,COLUMN('2024 YTD'!B$3),FALSE),0)</f>
        <v>0</v>
      </c>
      <c r="E46" s="42">
        <f>IFERROR(VLOOKUP($A46,'2024 YTD'!$A$2:$M$252,COLUMN('2024 YTD'!C$3),FALSE),0)</f>
        <v>0</v>
      </c>
      <c r="F46" s="42">
        <f>IFERROR(VLOOKUP($A46,'2024 YTD'!$A$2:$M$252,COLUMN('2024 YTD'!D$3),FALSE),0)</f>
        <v>0</v>
      </c>
      <c r="G46" s="42">
        <f>IFERROR(VLOOKUP($A46,'2024 YTD'!$A$2:$M$252,COLUMN('2024 YTD'!E$3),FALSE),0)</f>
        <v>0</v>
      </c>
      <c r="H46" s="42">
        <f>IFERROR(VLOOKUP($A46,'2024 YTD'!$A$2:$M$252,COLUMN('2024 YTD'!F$3),FALSE),0)</f>
        <v>0</v>
      </c>
      <c r="I46" s="42">
        <f>IFERROR(VLOOKUP($A46,'2024 YTD'!$A$2:$M$252,COLUMN('2024 YTD'!G$3),FALSE),0)</f>
        <v>0</v>
      </c>
      <c r="J46" s="42">
        <f>IFERROR(VLOOKUP($A46,'2024 YTD'!$A$2:$M$252,COLUMN('2024 YTD'!H$3),FALSE),0)</f>
        <v>0</v>
      </c>
      <c r="K46" s="42">
        <f>IFERROR(VLOOKUP($A46,'2024 YTD'!$A$2:$M$252,COLUMN('2024 YTD'!I$3),FALSE),0)</f>
        <v>0</v>
      </c>
      <c r="L46" s="42">
        <f>IFERROR(VLOOKUP($A46,'2024 YTD'!$A$2:$M$252,COLUMN('2024 YTD'!J$3),FALSE),0)</f>
        <v>0</v>
      </c>
      <c r="M46" s="42">
        <f>IFERROR(VLOOKUP($A46,'2024 YTD'!$A$2:$M$252,COLUMN('2024 YTD'!K$3),FALSE),0)</f>
        <v>0</v>
      </c>
      <c r="N46" s="42">
        <f>IFERROR(VLOOKUP($A46,'2024 YTD'!$A$2:$M$252,COLUMN('2024 YTD'!L$3),FALSE),0)</f>
        <v>0</v>
      </c>
      <c r="O46" s="43">
        <f>IFERROR(VLOOKUP($A46,'2024 YTD'!$A$2:$M$252,COLUMN('2024 YTD'!M$3),FALSE),0)</f>
        <v>0</v>
      </c>
      <c r="P46" s="38">
        <f t="shared" si="0"/>
        <v>0</v>
      </c>
      <c r="Q46" s="66">
        <f>IFERROR(VLOOKUP($A46,'2024 YTD'!$A$3:$Y$252,COLUMN('2024 YTD'!N$3),FALSE),0)</f>
        <v>0</v>
      </c>
      <c r="R46" s="42">
        <f>IFERROR(VLOOKUP($A46,'2024 YTD'!$A$3:$Y$252,COLUMN('2024 YTD'!O$3),FALSE),0)</f>
        <v>0</v>
      </c>
      <c r="S46" s="42">
        <f>IFERROR(VLOOKUP($A46,'2024 YTD'!$A$3:$Y$252,COLUMN('2024 YTD'!P$3),FALSE),0)</f>
        <v>0</v>
      </c>
      <c r="T46" s="42">
        <f>IFERROR(VLOOKUP($A46,'2024 YTD'!$A$3:$Y$252,COLUMN('2024 YTD'!Q$3),FALSE),0)</f>
        <v>0</v>
      </c>
      <c r="U46" s="42">
        <f>IFERROR(VLOOKUP($A46,'2024 YTD'!$A$3:$Y$252,COLUMN('2024 YTD'!R$3),FALSE),0)</f>
        <v>0</v>
      </c>
      <c r="V46" s="42">
        <f>IFERROR(VLOOKUP($A46,'2024 YTD'!$A$3:$Y$252,COLUMN('2024 YTD'!S$3),FALSE),0)</f>
        <v>0</v>
      </c>
      <c r="W46" s="42">
        <f>IFERROR(VLOOKUP($A46,'2024 YTD'!$A$3:$Y$252,COLUMN('2024 YTD'!T$3),FALSE),0)</f>
        <v>0</v>
      </c>
      <c r="X46" s="42">
        <f>IFERROR(VLOOKUP($A46,'2024 YTD'!$A$3:$Y$252,COLUMN('2024 YTD'!U$3),FALSE),0)</f>
        <v>0</v>
      </c>
      <c r="Y46" s="42">
        <f>IFERROR(VLOOKUP($A46,'2024 YTD'!$A$3:$Y$252,COLUMN('2024 YTD'!V$3),FALSE),0)</f>
        <v>0</v>
      </c>
      <c r="Z46" s="42">
        <f>IFERROR(VLOOKUP($A46,'2024 YTD'!$A$3:$Y$252,COLUMN('2024 YTD'!W$3),FALSE),0)</f>
        <v>0</v>
      </c>
      <c r="AA46" s="42">
        <f>IFERROR(VLOOKUP($A46,'2024 YTD'!$A$3:$Y$252,COLUMN('2024 YTD'!X$3),FALSE),0)</f>
        <v>0</v>
      </c>
      <c r="AB46" s="42">
        <f>IFERROR(VLOOKUP($A46,'2024 YTD'!$A$3:$Y$252,COLUMN('2024 YTD'!Y$3),FALSE),0)</f>
        <v>0</v>
      </c>
      <c r="AC46" s="38">
        <f t="shared" si="1"/>
        <v>0</v>
      </c>
      <c r="AD46" s="39">
        <f t="shared" si="2"/>
        <v>0</v>
      </c>
    </row>
    <row r="47" spans="1:30" x14ac:dyDescent="0.3">
      <c r="A47" s="61" t="s">
        <v>81</v>
      </c>
      <c r="B47" s="62" t="str">
        <f>VLOOKUP($A47,'Additional data'!$A$5:$C$505, 2,FALSE)</f>
        <v>Consultant</v>
      </c>
      <c r="C47" s="63" t="str">
        <f>VLOOKUP($A47,'Additional data'!$A$5:$C$505, 3,FALSE)</f>
        <v>SOC</v>
      </c>
      <c r="D47" s="47">
        <f>IFERROR(VLOOKUP($A47,'2024 YTD'!$A$2:$M$252,COLUMN('2024 YTD'!B$3),FALSE),0)</f>
        <v>0</v>
      </c>
      <c r="E47" s="47">
        <f>IFERROR(VLOOKUP($A47,'2024 YTD'!$A$2:$M$252,COLUMN('2024 YTD'!C$3),FALSE),0)</f>
        <v>0</v>
      </c>
      <c r="F47" s="47">
        <f>IFERROR(VLOOKUP($A47,'2024 YTD'!$A$2:$M$252,COLUMN('2024 YTD'!D$3),FALSE),0)</f>
        <v>0</v>
      </c>
      <c r="G47" s="47">
        <f>IFERROR(VLOOKUP($A47,'2024 YTD'!$A$2:$M$252,COLUMN('2024 YTD'!E$3),FALSE),0)</f>
        <v>0</v>
      </c>
      <c r="H47" s="47">
        <f>IFERROR(VLOOKUP($A47,'2024 YTD'!$A$2:$M$252,COLUMN('2024 YTD'!F$3),FALSE),0)</f>
        <v>0</v>
      </c>
      <c r="I47" s="47">
        <f>IFERROR(VLOOKUP($A47,'2024 YTD'!$A$2:$M$252,COLUMN('2024 YTD'!G$3),FALSE),0)</f>
        <v>0</v>
      </c>
      <c r="J47" s="47">
        <f>IFERROR(VLOOKUP($A47,'2024 YTD'!$A$2:$M$252,COLUMN('2024 YTD'!H$3),FALSE),0)</f>
        <v>0</v>
      </c>
      <c r="K47" s="47">
        <f>IFERROR(VLOOKUP($A47,'2024 YTD'!$A$2:$M$252,COLUMN('2024 YTD'!I$3),FALSE),0)</f>
        <v>0</v>
      </c>
      <c r="L47" s="47">
        <f>IFERROR(VLOOKUP($A47,'2024 YTD'!$A$2:$M$252,COLUMN('2024 YTD'!J$3),FALSE),0)</f>
        <v>0</v>
      </c>
      <c r="M47" s="47">
        <f>IFERROR(VLOOKUP($A47,'2024 YTD'!$A$2:$M$252,COLUMN('2024 YTD'!K$3),FALSE),0)</f>
        <v>0</v>
      </c>
      <c r="N47" s="47">
        <f>IFERROR(VLOOKUP($A47,'2024 YTD'!$A$2:$M$252,COLUMN('2024 YTD'!L$3),FALSE),0)</f>
        <v>0</v>
      </c>
      <c r="O47" s="48">
        <f>IFERROR(VLOOKUP($A47,'2024 YTD'!$A$2:$M$252,COLUMN('2024 YTD'!M$3),FALSE),0)</f>
        <v>0</v>
      </c>
      <c r="P47" s="38">
        <f t="shared" si="0"/>
        <v>0</v>
      </c>
      <c r="Q47" s="65">
        <f>IFERROR(VLOOKUP($A47,'2024 YTD'!$A$3:$Y$252,COLUMN('2024 YTD'!N$3),FALSE),0)</f>
        <v>0</v>
      </c>
      <c r="R47" s="47">
        <f>IFERROR(VLOOKUP($A47,'2024 YTD'!$A$3:$Y$252,COLUMN('2024 YTD'!O$3),FALSE),0)</f>
        <v>0</v>
      </c>
      <c r="S47" s="47">
        <f>IFERROR(VLOOKUP($A47,'2024 YTD'!$A$3:$Y$252,COLUMN('2024 YTD'!P$3),FALSE),0)</f>
        <v>0</v>
      </c>
      <c r="T47" s="47">
        <f>IFERROR(VLOOKUP($A47,'2024 YTD'!$A$3:$Y$252,COLUMN('2024 YTD'!Q$3),FALSE),0)</f>
        <v>0</v>
      </c>
      <c r="U47" s="47">
        <f>IFERROR(VLOOKUP($A47,'2024 YTD'!$A$3:$Y$252,COLUMN('2024 YTD'!R$3),FALSE),0)</f>
        <v>0</v>
      </c>
      <c r="V47" s="47">
        <f>IFERROR(VLOOKUP($A47,'2024 YTD'!$A$3:$Y$252,COLUMN('2024 YTD'!S$3),FALSE),0)</f>
        <v>0</v>
      </c>
      <c r="W47" s="47">
        <f>IFERROR(VLOOKUP($A47,'2024 YTD'!$A$3:$Y$252,COLUMN('2024 YTD'!T$3),FALSE),0)</f>
        <v>0</v>
      </c>
      <c r="X47" s="47">
        <f>IFERROR(VLOOKUP($A47,'2024 YTD'!$A$3:$Y$252,COLUMN('2024 YTD'!U$3),FALSE),0)</f>
        <v>0</v>
      </c>
      <c r="Y47" s="47">
        <f>IFERROR(VLOOKUP($A47,'2024 YTD'!$A$3:$Y$252,COLUMN('2024 YTD'!V$3),FALSE),0)</f>
        <v>0</v>
      </c>
      <c r="Z47" s="47">
        <f>IFERROR(VLOOKUP($A47,'2024 YTD'!$A$3:$Y$252,COLUMN('2024 YTD'!W$3),FALSE),0)</f>
        <v>0</v>
      </c>
      <c r="AA47" s="47">
        <f>IFERROR(VLOOKUP($A47,'2024 YTD'!$A$3:$Y$252,COLUMN('2024 YTD'!X$3),FALSE),0)</f>
        <v>0</v>
      </c>
      <c r="AB47" s="47">
        <f>IFERROR(VLOOKUP($A47,'2024 YTD'!$A$3:$Y$252,COLUMN('2024 YTD'!Y$3),FALSE),0)</f>
        <v>0</v>
      </c>
      <c r="AC47" s="38">
        <f t="shared" si="1"/>
        <v>0</v>
      </c>
      <c r="AD47" s="39">
        <f t="shared" si="2"/>
        <v>0</v>
      </c>
    </row>
    <row r="48" spans="1:30" x14ac:dyDescent="0.3">
      <c r="A48" s="58" t="s">
        <v>82</v>
      </c>
      <c r="B48" s="59" t="str">
        <f>VLOOKUP($A48,'Additional data'!$A$5:$C$505, 2,FALSE)</f>
        <v>Consultant</v>
      </c>
      <c r="C48" s="60" t="str">
        <f>VLOOKUP($A48,'Additional data'!$A$5:$C$505, 3,FALSE)</f>
        <v>HRC</v>
      </c>
      <c r="D48" s="42">
        <f>IFERROR(VLOOKUP($A48,'2024 YTD'!$A$2:$M$252,COLUMN('2024 YTD'!B$3),FALSE),0)</f>
        <v>0</v>
      </c>
      <c r="E48" s="42">
        <f>IFERROR(VLOOKUP($A48,'2024 YTD'!$A$2:$M$252,COLUMN('2024 YTD'!C$3),FALSE),0)</f>
        <v>7</v>
      </c>
      <c r="F48" s="42">
        <f>IFERROR(VLOOKUP($A48,'2024 YTD'!$A$2:$M$252,COLUMN('2024 YTD'!D$3),FALSE),0)</f>
        <v>78</v>
      </c>
      <c r="G48" s="42">
        <f>IFERROR(VLOOKUP($A48,'2024 YTD'!$A$2:$M$252,COLUMN('2024 YTD'!E$3),FALSE),0)</f>
        <v>104.1</v>
      </c>
      <c r="H48" s="42">
        <f>IFERROR(VLOOKUP($A48,'2024 YTD'!$A$2:$M$252,COLUMN('2024 YTD'!F$3),FALSE),0)</f>
        <v>65.900000000000006</v>
      </c>
      <c r="I48" s="42">
        <f>IFERROR(VLOOKUP($A48,'2024 YTD'!$A$2:$M$252,COLUMN('2024 YTD'!G$3),FALSE),0)</f>
        <v>67.8</v>
      </c>
      <c r="J48" s="42">
        <f>IFERROR(VLOOKUP($A48,'2024 YTD'!$A$2:$M$252,COLUMN('2024 YTD'!H$3),FALSE),0)</f>
        <v>90</v>
      </c>
      <c r="K48" s="42">
        <f>IFERROR(VLOOKUP($A48,'2024 YTD'!$A$2:$M$252,COLUMN('2024 YTD'!I$3),FALSE),0)</f>
        <v>94.2</v>
      </c>
      <c r="L48" s="42">
        <f>IFERROR(VLOOKUP($A48,'2024 YTD'!$A$2:$M$252,COLUMN('2024 YTD'!J$3),FALSE),0)</f>
        <v>90.3</v>
      </c>
      <c r="M48" s="42">
        <f>IFERROR(VLOOKUP($A48,'2024 YTD'!$A$2:$M$252,COLUMN('2024 YTD'!K$3),FALSE),0)</f>
        <v>122.9</v>
      </c>
      <c r="N48" s="42">
        <f>IFERROR(VLOOKUP($A48,'2024 YTD'!$A$2:$M$252,COLUMN('2024 YTD'!L$3),FALSE),0)</f>
        <v>18.100000000000001</v>
      </c>
      <c r="O48" s="43">
        <f>IFERROR(VLOOKUP($A48,'2024 YTD'!$A$2:$M$252,COLUMN('2024 YTD'!M$3),FALSE),0)</f>
        <v>0</v>
      </c>
      <c r="P48" s="38">
        <f t="shared" si="0"/>
        <v>738.3</v>
      </c>
      <c r="Q48" s="66">
        <f>IFERROR(VLOOKUP($A48,'2024 YTD'!$A$3:$Y$252,COLUMN('2024 YTD'!N$3),FALSE),0)</f>
        <v>0</v>
      </c>
      <c r="R48" s="42">
        <f>IFERROR(VLOOKUP($A48,'2024 YTD'!$A$3:$Y$252,COLUMN('2024 YTD'!O$3),FALSE),0)</f>
        <v>0</v>
      </c>
      <c r="S48" s="42">
        <f>IFERROR(VLOOKUP($A48,'2024 YTD'!$A$3:$Y$252,COLUMN('2024 YTD'!P$3),FALSE),0)</f>
        <v>10.4</v>
      </c>
      <c r="T48" s="42">
        <f>IFERROR(VLOOKUP($A48,'2024 YTD'!$A$3:$Y$252,COLUMN('2024 YTD'!Q$3),FALSE),0)</f>
        <v>6.3</v>
      </c>
      <c r="U48" s="42">
        <f>IFERROR(VLOOKUP($A48,'2024 YTD'!$A$3:$Y$252,COLUMN('2024 YTD'!R$3),FALSE),0)</f>
        <v>3.8</v>
      </c>
      <c r="V48" s="42">
        <f>IFERROR(VLOOKUP($A48,'2024 YTD'!$A$3:$Y$252,COLUMN('2024 YTD'!S$3),FALSE),0)</f>
        <v>0.1</v>
      </c>
      <c r="W48" s="42">
        <f>IFERROR(VLOOKUP($A48,'2024 YTD'!$A$3:$Y$252,COLUMN('2024 YTD'!T$3),FALSE),0)</f>
        <v>4.5999999999999996</v>
      </c>
      <c r="X48" s="42">
        <f>IFERROR(VLOOKUP($A48,'2024 YTD'!$A$3:$Y$252,COLUMN('2024 YTD'!U$3),FALSE),0)</f>
        <v>4.3</v>
      </c>
      <c r="Y48" s="42">
        <f>IFERROR(VLOOKUP($A48,'2024 YTD'!$A$3:$Y$252,COLUMN('2024 YTD'!V$3),FALSE),0)</f>
        <v>3.6</v>
      </c>
      <c r="Z48" s="42">
        <f>IFERROR(VLOOKUP($A48,'2024 YTD'!$A$3:$Y$252,COLUMN('2024 YTD'!W$3),FALSE),0)</f>
        <v>4.3</v>
      </c>
      <c r="AA48" s="42">
        <f>IFERROR(VLOOKUP($A48,'2024 YTD'!$A$3:$Y$252,COLUMN('2024 YTD'!X$3),FALSE),0)</f>
        <v>0.5</v>
      </c>
      <c r="AB48" s="42">
        <f>IFERROR(VLOOKUP($A48,'2024 YTD'!$A$3:$Y$252,COLUMN('2024 YTD'!Y$3),FALSE),0)</f>
        <v>0</v>
      </c>
      <c r="AC48" s="38">
        <f t="shared" si="1"/>
        <v>37.9</v>
      </c>
      <c r="AD48" s="39">
        <f t="shared" si="2"/>
        <v>776.19999999999982</v>
      </c>
    </row>
    <row r="49" spans="1:30" x14ac:dyDescent="0.3">
      <c r="A49" s="61" t="s">
        <v>83</v>
      </c>
      <c r="B49" s="62" t="str">
        <f>VLOOKUP($A49,'Additional data'!$A$5:$C$505, 2,FALSE)</f>
        <v>Consultant</v>
      </c>
      <c r="C49" s="63" t="str">
        <f>VLOOKUP($A49,'Additional data'!$A$5:$C$505, 3,FALSE)</f>
        <v>LRC</v>
      </c>
      <c r="D49" s="47">
        <f>IFERROR(VLOOKUP($A49,'2024 YTD'!$A$2:$M$252,COLUMN('2024 YTD'!B$3),FALSE),0)</f>
        <v>58.4</v>
      </c>
      <c r="E49" s="47">
        <f>IFERROR(VLOOKUP($A49,'2024 YTD'!$A$2:$M$252,COLUMN('2024 YTD'!C$3),FALSE),0)</f>
        <v>110.6</v>
      </c>
      <c r="F49" s="47">
        <f>IFERROR(VLOOKUP($A49,'2024 YTD'!$A$2:$M$252,COLUMN('2024 YTD'!D$3),FALSE),0)</f>
        <v>63.1</v>
      </c>
      <c r="G49" s="47">
        <f>IFERROR(VLOOKUP($A49,'2024 YTD'!$A$2:$M$252,COLUMN('2024 YTD'!E$3),FALSE),0)</f>
        <v>46.2</v>
      </c>
      <c r="H49" s="47">
        <f>IFERROR(VLOOKUP($A49,'2024 YTD'!$A$2:$M$252,COLUMN('2024 YTD'!F$3),FALSE),0)</f>
        <v>16.5</v>
      </c>
      <c r="I49" s="47">
        <f>IFERROR(VLOOKUP($A49,'2024 YTD'!$A$2:$M$252,COLUMN('2024 YTD'!G$3),FALSE),0)</f>
        <v>53.3</v>
      </c>
      <c r="J49" s="47">
        <f>IFERROR(VLOOKUP($A49,'2024 YTD'!$A$2:$M$252,COLUMN('2024 YTD'!H$3),FALSE),0)</f>
        <v>46</v>
      </c>
      <c r="K49" s="47">
        <f>IFERROR(VLOOKUP($A49,'2024 YTD'!$A$2:$M$252,COLUMN('2024 YTD'!I$3),FALSE),0)</f>
        <v>84.8</v>
      </c>
      <c r="L49" s="47">
        <f>IFERROR(VLOOKUP($A49,'2024 YTD'!$A$2:$M$252,COLUMN('2024 YTD'!J$3),FALSE),0)</f>
        <v>81.3</v>
      </c>
      <c r="M49" s="47">
        <f>IFERROR(VLOOKUP($A49,'2024 YTD'!$A$2:$M$252,COLUMN('2024 YTD'!K$3),FALSE),0)</f>
        <v>110.6</v>
      </c>
      <c r="N49" s="47">
        <f>IFERROR(VLOOKUP($A49,'2024 YTD'!$A$2:$M$252,COLUMN('2024 YTD'!L$3),FALSE),0)</f>
        <v>16.3</v>
      </c>
      <c r="O49" s="48">
        <f>IFERROR(VLOOKUP($A49,'2024 YTD'!$A$2:$M$252,COLUMN('2024 YTD'!M$3),FALSE),0)</f>
        <v>0</v>
      </c>
      <c r="P49" s="38">
        <f t="shared" si="0"/>
        <v>687.1</v>
      </c>
      <c r="Q49" s="65">
        <f>IFERROR(VLOOKUP($A49,'2024 YTD'!$A$3:$Y$252,COLUMN('2024 YTD'!N$3),FALSE),0)</f>
        <v>4.7</v>
      </c>
      <c r="R49" s="47">
        <f>IFERROR(VLOOKUP($A49,'2024 YTD'!$A$3:$Y$252,COLUMN('2024 YTD'!O$3),FALSE),0)</f>
        <v>7.9</v>
      </c>
      <c r="S49" s="47">
        <f>IFERROR(VLOOKUP($A49,'2024 YTD'!$A$3:$Y$252,COLUMN('2024 YTD'!P$3),FALSE),0)</f>
        <v>3.8</v>
      </c>
      <c r="T49" s="47">
        <f>IFERROR(VLOOKUP($A49,'2024 YTD'!$A$3:$Y$252,COLUMN('2024 YTD'!Q$3),FALSE),0)</f>
        <v>23.3</v>
      </c>
      <c r="U49" s="47">
        <f>IFERROR(VLOOKUP($A49,'2024 YTD'!$A$3:$Y$252,COLUMN('2024 YTD'!R$3),FALSE),0)</f>
        <v>25.7</v>
      </c>
      <c r="V49" s="47">
        <f>IFERROR(VLOOKUP($A49,'2024 YTD'!$A$3:$Y$252,COLUMN('2024 YTD'!S$3),FALSE),0)</f>
        <v>26.6</v>
      </c>
      <c r="W49" s="47">
        <f>IFERROR(VLOOKUP($A49,'2024 YTD'!$A$3:$Y$252,COLUMN('2024 YTD'!T$3),FALSE),0)</f>
        <v>23.5</v>
      </c>
      <c r="X49" s="47">
        <f>IFERROR(VLOOKUP($A49,'2024 YTD'!$A$3:$Y$252,COLUMN('2024 YTD'!U$3),FALSE),0)</f>
        <v>22.1</v>
      </c>
      <c r="Y49" s="47">
        <f>IFERROR(VLOOKUP($A49,'2024 YTD'!$A$3:$Y$252,COLUMN('2024 YTD'!V$3),FALSE),0)</f>
        <v>18.2</v>
      </c>
      <c r="Z49" s="47">
        <f>IFERROR(VLOOKUP($A49,'2024 YTD'!$A$3:$Y$252,COLUMN('2024 YTD'!W$3),FALSE),0)</f>
        <v>21.9</v>
      </c>
      <c r="AA49" s="47">
        <f>IFERROR(VLOOKUP($A49,'2024 YTD'!$A$3:$Y$252,COLUMN('2024 YTD'!X$3),FALSE),0)</f>
        <v>2.6</v>
      </c>
      <c r="AB49" s="47">
        <f>IFERROR(VLOOKUP($A49,'2024 YTD'!$A$3:$Y$252,COLUMN('2024 YTD'!Y$3),FALSE),0)</f>
        <v>0</v>
      </c>
      <c r="AC49" s="38">
        <f t="shared" si="1"/>
        <v>180.29999999999998</v>
      </c>
      <c r="AD49" s="39">
        <f t="shared" si="2"/>
        <v>867.40000000000009</v>
      </c>
    </row>
    <row r="50" spans="1:30" x14ac:dyDescent="0.3">
      <c r="A50" s="58" t="s">
        <v>84</v>
      </c>
      <c r="B50" s="59" t="str">
        <f>VLOOKUP($A50,'Additional data'!$A$5:$C$505, 2,FALSE)</f>
        <v>Consultant</v>
      </c>
      <c r="C50" s="60" t="str">
        <f>VLOOKUP($A50,'Additional data'!$A$5:$C$505, 3,FALSE)</f>
        <v>TEC</v>
      </c>
      <c r="D50" s="42">
        <f>IFERROR(VLOOKUP($A50,'2024 YTD'!$A$2:$M$252,COLUMN('2024 YTD'!B$3),FALSE),0)</f>
        <v>0</v>
      </c>
      <c r="E50" s="42">
        <f>IFERROR(VLOOKUP($A50,'2024 YTD'!$A$2:$M$252,COLUMN('2024 YTD'!C$3),FALSE),0)</f>
        <v>0</v>
      </c>
      <c r="F50" s="42">
        <f>IFERROR(VLOOKUP($A50,'2024 YTD'!$A$2:$M$252,COLUMN('2024 YTD'!D$3),FALSE),0)</f>
        <v>0</v>
      </c>
      <c r="G50" s="42">
        <f>IFERROR(VLOOKUP($A50,'2024 YTD'!$A$2:$M$252,COLUMN('2024 YTD'!E$3),FALSE),0)</f>
        <v>0</v>
      </c>
      <c r="H50" s="42">
        <f>IFERROR(VLOOKUP($A50,'2024 YTD'!$A$2:$M$252,COLUMN('2024 YTD'!F$3),FALSE),0)</f>
        <v>0</v>
      </c>
      <c r="I50" s="42">
        <f>IFERROR(VLOOKUP($A50,'2024 YTD'!$A$2:$M$252,COLUMN('2024 YTD'!G$3),FALSE),0)</f>
        <v>0</v>
      </c>
      <c r="J50" s="42">
        <f>IFERROR(VLOOKUP($A50,'2024 YTD'!$A$2:$M$252,COLUMN('2024 YTD'!H$3),FALSE),0)</f>
        <v>0</v>
      </c>
      <c r="K50" s="42">
        <f>IFERROR(VLOOKUP($A50,'2024 YTD'!$A$2:$M$252,COLUMN('2024 YTD'!I$3),FALSE),0)</f>
        <v>0</v>
      </c>
      <c r="L50" s="42">
        <f>IFERROR(VLOOKUP($A50,'2024 YTD'!$A$2:$M$252,COLUMN('2024 YTD'!J$3),FALSE),0)</f>
        <v>0</v>
      </c>
      <c r="M50" s="42">
        <f>IFERROR(VLOOKUP($A50,'2024 YTD'!$A$2:$M$252,COLUMN('2024 YTD'!K$3),FALSE),0)</f>
        <v>0</v>
      </c>
      <c r="N50" s="42">
        <f>IFERROR(VLOOKUP($A50,'2024 YTD'!$A$2:$M$252,COLUMN('2024 YTD'!L$3),FALSE),0)</f>
        <v>0</v>
      </c>
      <c r="O50" s="43">
        <f>IFERROR(VLOOKUP($A50,'2024 YTD'!$A$2:$M$252,COLUMN('2024 YTD'!M$3),FALSE),0)</f>
        <v>0</v>
      </c>
      <c r="P50" s="38">
        <f t="shared" si="0"/>
        <v>0</v>
      </c>
      <c r="Q50" s="66">
        <f>IFERROR(VLOOKUP($A50,'2024 YTD'!$A$3:$Y$252,COLUMN('2024 YTD'!N$3),FALSE),0)</f>
        <v>0</v>
      </c>
      <c r="R50" s="42">
        <f>IFERROR(VLOOKUP($A50,'2024 YTD'!$A$3:$Y$252,COLUMN('2024 YTD'!O$3),FALSE),0)</f>
        <v>0</v>
      </c>
      <c r="S50" s="42">
        <f>IFERROR(VLOOKUP($A50,'2024 YTD'!$A$3:$Y$252,COLUMN('2024 YTD'!P$3),FALSE),0)</f>
        <v>0</v>
      </c>
      <c r="T50" s="42">
        <f>IFERROR(VLOOKUP($A50,'2024 YTD'!$A$3:$Y$252,COLUMN('2024 YTD'!Q$3),FALSE),0)</f>
        <v>0</v>
      </c>
      <c r="U50" s="42">
        <f>IFERROR(VLOOKUP($A50,'2024 YTD'!$A$3:$Y$252,COLUMN('2024 YTD'!R$3),FALSE),0)</f>
        <v>0</v>
      </c>
      <c r="V50" s="42">
        <f>IFERROR(VLOOKUP($A50,'2024 YTD'!$A$3:$Y$252,COLUMN('2024 YTD'!S$3),FALSE),0)</f>
        <v>0</v>
      </c>
      <c r="W50" s="42">
        <f>IFERROR(VLOOKUP($A50,'2024 YTD'!$A$3:$Y$252,COLUMN('2024 YTD'!T$3),FALSE),0)</f>
        <v>0</v>
      </c>
      <c r="X50" s="42">
        <f>IFERROR(VLOOKUP($A50,'2024 YTD'!$A$3:$Y$252,COLUMN('2024 YTD'!U$3),FALSE),0)</f>
        <v>0</v>
      </c>
      <c r="Y50" s="42">
        <f>IFERROR(VLOOKUP($A50,'2024 YTD'!$A$3:$Y$252,COLUMN('2024 YTD'!V$3),FALSE),0)</f>
        <v>0</v>
      </c>
      <c r="Z50" s="42">
        <f>IFERROR(VLOOKUP($A50,'2024 YTD'!$A$3:$Y$252,COLUMN('2024 YTD'!W$3),FALSE),0)</f>
        <v>0</v>
      </c>
      <c r="AA50" s="42">
        <f>IFERROR(VLOOKUP($A50,'2024 YTD'!$A$3:$Y$252,COLUMN('2024 YTD'!X$3),FALSE),0)</f>
        <v>0</v>
      </c>
      <c r="AB50" s="42">
        <f>IFERROR(VLOOKUP($A50,'2024 YTD'!$A$3:$Y$252,COLUMN('2024 YTD'!Y$3),FALSE),0)</f>
        <v>0</v>
      </c>
      <c r="AC50" s="38">
        <f t="shared" si="1"/>
        <v>0</v>
      </c>
      <c r="AD50" s="39">
        <f t="shared" si="2"/>
        <v>0</v>
      </c>
    </row>
    <row r="51" spans="1:30" x14ac:dyDescent="0.3">
      <c r="A51" s="61" t="s">
        <v>85</v>
      </c>
      <c r="B51" s="62" t="str">
        <f>VLOOKUP($A51,'Additional data'!$A$5:$C$505, 2,FALSE)</f>
        <v>Consultant</v>
      </c>
      <c r="C51" s="63" t="str">
        <f>VLOOKUP($A51,'Additional data'!$A$5:$C$505, 3,FALSE)</f>
        <v>ESC</v>
      </c>
      <c r="D51" s="47">
        <f>IFERROR(VLOOKUP($A51,'2024 YTD'!$A$2:$M$252,COLUMN('2024 YTD'!B$3),FALSE),0)</f>
        <v>0</v>
      </c>
      <c r="E51" s="47">
        <f>IFERROR(VLOOKUP($A51,'2024 YTD'!$A$2:$M$252,COLUMN('2024 YTD'!C$3),FALSE),0)</f>
        <v>0</v>
      </c>
      <c r="F51" s="47">
        <f>IFERROR(VLOOKUP($A51,'2024 YTD'!$A$2:$M$252,COLUMN('2024 YTD'!D$3),FALSE),0)</f>
        <v>0</v>
      </c>
      <c r="G51" s="47">
        <f>IFERROR(VLOOKUP($A51,'2024 YTD'!$A$2:$M$252,COLUMN('2024 YTD'!E$3),FALSE),0)</f>
        <v>0</v>
      </c>
      <c r="H51" s="47">
        <f>IFERROR(VLOOKUP($A51,'2024 YTD'!$A$2:$M$252,COLUMN('2024 YTD'!F$3),FALSE),0)</f>
        <v>0</v>
      </c>
      <c r="I51" s="47">
        <f>IFERROR(VLOOKUP($A51,'2024 YTD'!$A$2:$M$252,COLUMN('2024 YTD'!G$3),FALSE),0)</f>
        <v>0</v>
      </c>
      <c r="J51" s="47">
        <f>IFERROR(VLOOKUP($A51,'2024 YTD'!$A$2:$M$252,COLUMN('2024 YTD'!H$3),FALSE),0)</f>
        <v>0</v>
      </c>
      <c r="K51" s="47">
        <f>IFERROR(VLOOKUP($A51,'2024 YTD'!$A$2:$M$252,COLUMN('2024 YTD'!I$3),FALSE),0)</f>
        <v>0</v>
      </c>
      <c r="L51" s="47">
        <f>IFERROR(VLOOKUP($A51,'2024 YTD'!$A$2:$M$252,COLUMN('2024 YTD'!J$3),FALSE),0)</f>
        <v>0</v>
      </c>
      <c r="M51" s="47">
        <f>IFERROR(VLOOKUP($A51,'2024 YTD'!$A$2:$M$252,COLUMN('2024 YTD'!K$3),FALSE),0)</f>
        <v>0</v>
      </c>
      <c r="N51" s="47">
        <f>IFERROR(VLOOKUP($A51,'2024 YTD'!$A$2:$M$252,COLUMN('2024 YTD'!L$3),FALSE),0)</f>
        <v>0</v>
      </c>
      <c r="O51" s="48">
        <f>IFERROR(VLOOKUP($A51,'2024 YTD'!$A$2:$M$252,COLUMN('2024 YTD'!M$3),FALSE),0)</f>
        <v>0</v>
      </c>
      <c r="P51" s="38">
        <f t="shared" si="0"/>
        <v>0</v>
      </c>
      <c r="Q51" s="65">
        <f>IFERROR(VLOOKUP($A51,'2024 YTD'!$A$3:$Y$252,COLUMN('2024 YTD'!N$3),FALSE),0)</f>
        <v>0</v>
      </c>
      <c r="R51" s="47">
        <f>IFERROR(VLOOKUP($A51,'2024 YTD'!$A$3:$Y$252,COLUMN('2024 YTD'!O$3),FALSE),0)</f>
        <v>0</v>
      </c>
      <c r="S51" s="47">
        <f>IFERROR(VLOOKUP($A51,'2024 YTD'!$A$3:$Y$252,COLUMN('2024 YTD'!P$3),FALSE),0)</f>
        <v>0</v>
      </c>
      <c r="T51" s="47">
        <f>IFERROR(VLOOKUP($A51,'2024 YTD'!$A$3:$Y$252,COLUMN('2024 YTD'!Q$3),FALSE),0)</f>
        <v>0</v>
      </c>
      <c r="U51" s="47">
        <f>IFERROR(VLOOKUP($A51,'2024 YTD'!$A$3:$Y$252,COLUMN('2024 YTD'!R$3),FALSE),0)</f>
        <v>0</v>
      </c>
      <c r="V51" s="47">
        <f>IFERROR(VLOOKUP($A51,'2024 YTD'!$A$3:$Y$252,COLUMN('2024 YTD'!S$3),FALSE),0)</f>
        <v>0</v>
      </c>
      <c r="W51" s="47">
        <f>IFERROR(VLOOKUP($A51,'2024 YTD'!$A$3:$Y$252,COLUMN('2024 YTD'!T$3),FALSE),0)</f>
        <v>0</v>
      </c>
      <c r="X51" s="47">
        <f>IFERROR(VLOOKUP($A51,'2024 YTD'!$A$3:$Y$252,COLUMN('2024 YTD'!U$3),FALSE),0)</f>
        <v>0</v>
      </c>
      <c r="Y51" s="47">
        <f>IFERROR(VLOOKUP($A51,'2024 YTD'!$A$3:$Y$252,COLUMN('2024 YTD'!V$3),FALSE),0)</f>
        <v>0</v>
      </c>
      <c r="Z51" s="47">
        <f>IFERROR(VLOOKUP($A51,'2024 YTD'!$A$3:$Y$252,COLUMN('2024 YTD'!W$3),FALSE),0)</f>
        <v>0</v>
      </c>
      <c r="AA51" s="47">
        <f>IFERROR(VLOOKUP($A51,'2024 YTD'!$A$3:$Y$252,COLUMN('2024 YTD'!X$3),FALSE),0)</f>
        <v>0</v>
      </c>
      <c r="AB51" s="47">
        <f>IFERROR(VLOOKUP($A51,'2024 YTD'!$A$3:$Y$252,COLUMN('2024 YTD'!Y$3),FALSE),0)</f>
        <v>0</v>
      </c>
      <c r="AC51" s="38">
        <f t="shared" si="1"/>
        <v>0</v>
      </c>
      <c r="AD51" s="39">
        <f t="shared" si="2"/>
        <v>0</v>
      </c>
    </row>
    <row r="52" spans="1:30" x14ac:dyDescent="0.3">
      <c r="A52" s="58" t="s">
        <v>86</v>
      </c>
      <c r="B52" s="59" t="str">
        <f>VLOOKUP($A52,'Additional data'!$A$5:$C$505, 2,FALSE)</f>
        <v>Consultant</v>
      </c>
      <c r="C52" s="60" t="str">
        <f>VLOOKUP($A52,'Additional data'!$A$5:$C$505, 3,FALSE)</f>
        <v>HRC</v>
      </c>
      <c r="D52" s="42">
        <f>IFERROR(VLOOKUP($A52,'2024 YTD'!$A$2:$M$252,COLUMN('2024 YTD'!B$3),FALSE),0)</f>
        <v>0</v>
      </c>
      <c r="E52" s="42">
        <f>IFERROR(VLOOKUP($A52,'2024 YTD'!$A$2:$M$252,COLUMN('2024 YTD'!C$3),FALSE),0)</f>
        <v>0</v>
      </c>
      <c r="F52" s="42">
        <f>IFERROR(VLOOKUP($A52,'2024 YTD'!$A$2:$M$252,COLUMN('2024 YTD'!D$3),FALSE),0)</f>
        <v>0</v>
      </c>
      <c r="G52" s="42">
        <f>IFERROR(VLOOKUP($A52,'2024 YTD'!$A$2:$M$252,COLUMN('2024 YTD'!E$3),FALSE),0)</f>
        <v>0</v>
      </c>
      <c r="H52" s="42">
        <f>IFERROR(VLOOKUP($A52,'2024 YTD'!$A$2:$M$252,COLUMN('2024 YTD'!F$3),FALSE),0)</f>
        <v>0</v>
      </c>
      <c r="I52" s="42">
        <f>IFERROR(VLOOKUP($A52,'2024 YTD'!$A$2:$M$252,COLUMN('2024 YTD'!G$3),FALSE),0)</f>
        <v>0</v>
      </c>
      <c r="J52" s="42">
        <f>IFERROR(VLOOKUP($A52,'2024 YTD'!$A$2:$M$252,COLUMN('2024 YTD'!H$3),FALSE),0)</f>
        <v>0</v>
      </c>
      <c r="K52" s="42">
        <f>IFERROR(VLOOKUP($A52,'2024 YTD'!$A$2:$M$252,COLUMN('2024 YTD'!I$3),FALSE),0)</f>
        <v>0</v>
      </c>
      <c r="L52" s="42">
        <f>IFERROR(VLOOKUP($A52,'2024 YTD'!$A$2:$M$252,COLUMN('2024 YTD'!J$3),FALSE),0)</f>
        <v>0</v>
      </c>
      <c r="M52" s="42">
        <f>IFERROR(VLOOKUP($A52,'2024 YTD'!$A$2:$M$252,COLUMN('2024 YTD'!K$3),FALSE),0)</f>
        <v>0</v>
      </c>
      <c r="N52" s="42">
        <f>IFERROR(VLOOKUP($A52,'2024 YTD'!$A$2:$M$252,COLUMN('2024 YTD'!L$3),FALSE),0)</f>
        <v>0</v>
      </c>
      <c r="O52" s="43">
        <f>IFERROR(VLOOKUP($A52,'2024 YTD'!$A$2:$M$252,COLUMN('2024 YTD'!M$3),FALSE),0)</f>
        <v>0</v>
      </c>
      <c r="P52" s="38">
        <f t="shared" si="0"/>
        <v>0</v>
      </c>
      <c r="Q52" s="66">
        <f>IFERROR(VLOOKUP($A52,'2024 YTD'!$A$3:$Y$252,COLUMN('2024 YTD'!N$3),FALSE),0)</f>
        <v>0</v>
      </c>
      <c r="R52" s="42">
        <f>IFERROR(VLOOKUP($A52,'2024 YTD'!$A$3:$Y$252,COLUMN('2024 YTD'!O$3),FALSE),0)</f>
        <v>0</v>
      </c>
      <c r="S52" s="42">
        <f>IFERROR(VLOOKUP($A52,'2024 YTD'!$A$3:$Y$252,COLUMN('2024 YTD'!P$3),FALSE),0)</f>
        <v>0</v>
      </c>
      <c r="T52" s="42">
        <f>IFERROR(VLOOKUP($A52,'2024 YTD'!$A$3:$Y$252,COLUMN('2024 YTD'!Q$3),FALSE),0)</f>
        <v>0</v>
      </c>
      <c r="U52" s="42">
        <f>IFERROR(VLOOKUP($A52,'2024 YTD'!$A$3:$Y$252,COLUMN('2024 YTD'!R$3),FALSE),0)</f>
        <v>0</v>
      </c>
      <c r="V52" s="42">
        <f>IFERROR(VLOOKUP($A52,'2024 YTD'!$A$3:$Y$252,COLUMN('2024 YTD'!S$3),FALSE),0)</f>
        <v>0</v>
      </c>
      <c r="W52" s="42">
        <f>IFERROR(VLOOKUP($A52,'2024 YTD'!$A$3:$Y$252,COLUMN('2024 YTD'!T$3),FALSE),0)</f>
        <v>0</v>
      </c>
      <c r="X52" s="42">
        <f>IFERROR(VLOOKUP($A52,'2024 YTD'!$A$3:$Y$252,COLUMN('2024 YTD'!U$3),FALSE),0)</f>
        <v>0</v>
      </c>
      <c r="Y52" s="42">
        <f>IFERROR(VLOOKUP($A52,'2024 YTD'!$A$3:$Y$252,COLUMN('2024 YTD'!V$3),FALSE),0)</f>
        <v>0</v>
      </c>
      <c r="Z52" s="42">
        <f>IFERROR(VLOOKUP($A52,'2024 YTD'!$A$3:$Y$252,COLUMN('2024 YTD'!W$3),FALSE),0)</f>
        <v>0</v>
      </c>
      <c r="AA52" s="42">
        <f>IFERROR(VLOOKUP($A52,'2024 YTD'!$A$3:$Y$252,COLUMN('2024 YTD'!X$3),FALSE),0)</f>
        <v>0</v>
      </c>
      <c r="AB52" s="42">
        <f>IFERROR(VLOOKUP($A52,'2024 YTD'!$A$3:$Y$252,COLUMN('2024 YTD'!Y$3),FALSE),0)</f>
        <v>0</v>
      </c>
      <c r="AC52" s="38">
        <f t="shared" si="1"/>
        <v>0</v>
      </c>
      <c r="AD52" s="39">
        <f t="shared" si="2"/>
        <v>0</v>
      </c>
    </row>
    <row r="53" spans="1:30" x14ac:dyDescent="0.3">
      <c r="A53" s="61" t="s">
        <v>87</v>
      </c>
      <c r="B53" s="62" t="str">
        <f>VLOOKUP($A53,'Additional data'!$A$5:$C$505, 2,FALSE)</f>
        <v>Consultant</v>
      </c>
      <c r="C53" s="63" t="str">
        <f>VLOOKUP($A53,'Additional data'!$A$5:$C$505, 3,FALSE)</f>
        <v>HLS</v>
      </c>
      <c r="D53" s="47">
        <f>IFERROR(VLOOKUP($A53,'2024 YTD'!$A$2:$M$252,COLUMN('2024 YTD'!B$3),FALSE),0)</f>
        <v>0</v>
      </c>
      <c r="E53" s="47">
        <f>IFERROR(VLOOKUP($A53,'2024 YTD'!$A$2:$M$252,COLUMN('2024 YTD'!C$3),FALSE),0)</f>
        <v>0</v>
      </c>
      <c r="F53" s="47">
        <f>IFERROR(VLOOKUP($A53,'2024 YTD'!$A$2:$M$252,COLUMN('2024 YTD'!D$3),FALSE),0)</f>
        <v>0</v>
      </c>
      <c r="G53" s="47">
        <f>IFERROR(VLOOKUP($A53,'2024 YTD'!$A$2:$M$252,COLUMN('2024 YTD'!E$3),FALSE),0)</f>
        <v>0</v>
      </c>
      <c r="H53" s="47">
        <f>IFERROR(VLOOKUP($A53,'2024 YTD'!$A$2:$M$252,COLUMN('2024 YTD'!F$3),FALSE),0)</f>
        <v>0</v>
      </c>
      <c r="I53" s="47">
        <f>IFERROR(VLOOKUP($A53,'2024 YTD'!$A$2:$M$252,COLUMN('2024 YTD'!G$3),FALSE),0)</f>
        <v>0</v>
      </c>
      <c r="J53" s="47">
        <f>IFERROR(VLOOKUP($A53,'2024 YTD'!$A$2:$M$252,COLUMN('2024 YTD'!H$3),FALSE),0)</f>
        <v>0</v>
      </c>
      <c r="K53" s="47">
        <f>IFERROR(VLOOKUP($A53,'2024 YTD'!$A$2:$M$252,COLUMN('2024 YTD'!I$3),FALSE),0)</f>
        <v>0</v>
      </c>
      <c r="L53" s="47">
        <f>IFERROR(VLOOKUP($A53,'2024 YTD'!$A$2:$M$252,COLUMN('2024 YTD'!J$3),FALSE),0)</f>
        <v>0</v>
      </c>
      <c r="M53" s="47">
        <f>IFERROR(VLOOKUP($A53,'2024 YTD'!$A$2:$M$252,COLUMN('2024 YTD'!K$3),FALSE),0)</f>
        <v>0</v>
      </c>
      <c r="N53" s="47">
        <f>IFERROR(VLOOKUP($A53,'2024 YTD'!$A$2:$M$252,COLUMN('2024 YTD'!L$3),FALSE),0)</f>
        <v>0</v>
      </c>
      <c r="O53" s="48">
        <f>IFERROR(VLOOKUP($A53,'2024 YTD'!$A$2:$M$252,COLUMN('2024 YTD'!M$3),FALSE),0)</f>
        <v>0</v>
      </c>
      <c r="P53" s="38">
        <f t="shared" si="0"/>
        <v>0</v>
      </c>
      <c r="Q53" s="65">
        <f>IFERROR(VLOOKUP($A53,'2024 YTD'!$A$3:$Y$252,COLUMN('2024 YTD'!N$3),FALSE),0)</f>
        <v>0</v>
      </c>
      <c r="R53" s="47">
        <f>IFERROR(VLOOKUP($A53,'2024 YTD'!$A$3:$Y$252,COLUMN('2024 YTD'!O$3),FALSE),0)</f>
        <v>0</v>
      </c>
      <c r="S53" s="47">
        <f>IFERROR(VLOOKUP($A53,'2024 YTD'!$A$3:$Y$252,COLUMN('2024 YTD'!P$3),FALSE),0)</f>
        <v>0</v>
      </c>
      <c r="T53" s="47">
        <f>IFERROR(VLOOKUP($A53,'2024 YTD'!$A$3:$Y$252,COLUMN('2024 YTD'!Q$3),FALSE),0)</f>
        <v>0</v>
      </c>
      <c r="U53" s="47">
        <f>IFERROR(VLOOKUP($A53,'2024 YTD'!$A$3:$Y$252,COLUMN('2024 YTD'!R$3),FALSE),0)</f>
        <v>0</v>
      </c>
      <c r="V53" s="47">
        <f>IFERROR(VLOOKUP($A53,'2024 YTD'!$A$3:$Y$252,COLUMN('2024 YTD'!S$3),FALSE),0)</f>
        <v>0</v>
      </c>
      <c r="W53" s="47">
        <f>IFERROR(VLOOKUP($A53,'2024 YTD'!$A$3:$Y$252,COLUMN('2024 YTD'!T$3),FALSE),0)</f>
        <v>0</v>
      </c>
      <c r="X53" s="47">
        <f>IFERROR(VLOOKUP($A53,'2024 YTD'!$A$3:$Y$252,COLUMN('2024 YTD'!U$3),FALSE),0)</f>
        <v>0</v>
      </c>
      <c r="Y53" s="47">
        <f>IFERROR(VLOOKUP($A53,'2024 YTD'!$A$3:$Y$252,COLUMN('2024 YTD'!V$3),FALSE),0)</f>
        <v>0</v>
      </c>
      <c r="Z53" s="47">
        <f>IFERROR(VLOOKUP($A53,'2024 YTD'!$A$3:$Y$252,COLUMN('2024 YTD'!W$3),FALSE),0)</f>
        <v>0</v>
      </c>
      <c r="AA53" s="47">
        <f>IFERROR(VLOOKUP($A53,'2024 YTD'!$A$3:$Y$252,COLUMN('2024 YTD'!X$3),FALSE),0)</f>
        <v>0</v>
      </c>
      <c r="AB53" s="47">
        <f>IFERROR(VLOOKUP($A53,'2024 YTD'!$A$3:$Y$252,COLUMN('2024 YTD'!Y$3),FALSE),0)</f>
        <v>0</v>
      </c>
      <c r="AC53" s="38">
        <f t="shared" si="1"/>
        <v>0</v>
      </c>
      <c r="AD53" s="39">
        <f t="shared" si="2"/>
        <v>0</v>
      </c>
    </row>
    <row r="54" spans="1:30" x14ac:dyDescent="0.3">
      <c r="A54" s="58" t="s">
        <v>88</v>
      </c>
      <c r="B54" s="59" t="str">
        <f>VLOOKUP($A54,'Additional data'!$A$5:$C$505, 2,FALSE)</f>
        <v>Consultant</v>
      </c>
      <c r="C54" s="60" t="str">
        <f>VLOOKUP($A54,'Additional data'!$A$5:$C$505, 3,FALSE)</f>
        <v>FAD</v>
      </c>
      <c r="D54" s="42">
        <f>IFERROR(VLOOKUP($A54,'2024 YTD'!$A$2:$M$252,COLUMN('2024 YTD'!B$3),FALSE),0)</f>
        <v>68.7</v>
      </c>
      <c r="E54" s="42">
        <f>IFERROR(VLOOKUP($A54,'2024 YTD'!$A$2:$M$252,COLUMN('2024 YTD'!C$3),FALSE),0)</f>
        <v>66.099999999999994</v>
      </c>
      <c r="F54" s="42">
        <f>IFERROR(VLOOKUP($A54,'2024 YTD'!$A$2:$M$252,COLUMN('2024 YTD'!D$3),FALSE),0)</f>
        <v>52.3</v>
      </c>
      <c r="G54" s="42">
        <f>IFERROR(VLOOKUP($A54,'2024 YTD'!$A$2:$M$252,COLUMN('2024 YTD'!E$3),FALSE),0)</f>
        <v>34.299999999999997</v>
      </c>
      <c r="H54" s="42">
        <f>IFERROR(VLOOKUP($A54,'2024 YTD'!$A$2:$M$252,COLUMN('2024 YTD'!F$3),FALSE),0)</f>
        <v>39.799999999999997</v>
      </c>
      <c r="I54" s="42">
        <f>IFERROR(VLOOKUP($A54,'2024 YTD'!$A$2:$M$252,COLUMN('2024 YTD'!G$3),FALSE),0)</f>
        <v>30.1</v>
      </c>
      <c r="J54" s="42">
        <f>IFERROR(VLOOKUP($A54,'2024 YTD'!$A$2:$M$252,COLUMN('2024 YTD'!H$3),FALSE),0)</f>
        <v>68.5</v>
      </c>
      <c r="K54" s="42">
        <f>IFERROR(VLOOKUP($A54,'2024 YTD'!$A$2:$M$252,COLUMN('2024 YTD'!I$3),FALSE),0)</f>
        <v>32.6</v>
      </c>
      <c r="L54" s="42">
        <f>IFERROR(VLOOKUP($A54,'2024 YTD'!$A$2:$M$252,COLUMN('2024 YTD'!J$3),FALSE),0)</f>
        <v>31.2</v>
      </c>
      <c r="M54" s="42">
        <f>IFERROR(VLOOKUP($A54,'2024 YTD'!$A$2:$M$252,COLUMN('2024 YTD'!K$3),FALSE),0)</f>
        <v>42.5</v>
      </c>
      <c r="N54" s="42">
        <f>IFERROR(VLOOKUP($A54,'2024 YTD'!$A$2:$M$252,COLUMN('2024 YTD'!L$3),FALSE),0)</f>
        <v>6.2</v>
      </c>
      <c r="O54" s="43">
        <f>IFERROR(VLOOKUP($A54,'2024 YTD'!$A$2:$M$252,COLUMN('2024 YTD'!M$3),FALSE),0)</f>
        <v>0</v>
      </c>
      <c r="P54" s="38">
        <f t="shared" si="0"/>
        <v>472.30000000000007</v>
      </c>
      <c r="Q54" s="66">
        <f>IFERROR(VLOOKUP($A54,'2024 YTD'!$A$3:$Y$252,COLUMN('2024 YTD'!N$3),FALSE),0)</f>
        <v>0</v>
      </c>
      <c r="R54" s="42">
        <f>IFERROR(VLOOKUP($A54,'2024 YTD'!$A$3:$Y$252,COLUMN('2024 YTD'!O$3),FALSE),0)</f>
        <v>3</v>
      </c>
      <c r="S54" s="42">
        <f>IFERROR(VLOOKUP($A54,'2024 YTD'!$A$3:$Y$252,COLUMN('2024 YTD'!P$3),FALSE),0)</f>
        <v>3.2</v>
      </c>
      <c r="T54" s="42">
        <f>IFERROR(VLOOKUP($A54,'2024 YTD'!$A$3:$Y$252,COLUMN('2024 YTD'!Q$3),FALSE),0)</f>
        <v>7.8</v>
      </c>
      <c r="U54" s="42">
        <f>IFERROR(VLOOKUP($A54,'2024 YTD'!$A$3:$Y$252,COLUMN('2024 YTD'!R$3),FALSE),0)</f>
        <v>4</v>
      </c>
      <c r="V54" s="42">
        <f>IFERROR(VLOOKUP($A54,'2024 YTD'!$A$3:$Y$252,COLUMN('2024 YTD'!S$3),FALSE),0)</f>
        <v>6.8</v>
      </c>
      <c r="W54" s="42">
        <f>IFERROR(VLOOKUP($A54,'2024 YTD'!$A$3:$Y$252,COLUMN('2024 YTD'!T$3),FALSE),0)</f>
        <v>2</v>
      </c>
      <c r="X54" s="42">
        <f>IFERROR(VLOOKUP($A54,'2024 YTD'!$A$3:$Y$252,COLUMN('2024 YTD'!U$3),FALSE),0)</f>
        <v>1.9</v>
      </c>
      <c r="Y54" s="42">
        <f>IFERROR(VLOOKUP($A54,'2024 YTD'!$A$3:$Y$252,COLUMN('2024 YTD'!V$3),FALSE),0)</f>
        <v>1.5</v>
      </c>
      <c r="Z54" s="42">
        <f>IFERROR(VLOOKUP($A54,'2024 YTD'!$A$3:$Y$252,COLUMN('2024 YTD'!W$3),FALSE),0)</f>
        <v>1.9</v>
      </c>
      <c r="AA54" s="42">
        <f>IFERROR(VLOOKUP($A54,'2024 YTD'!$A$3:$Y$252,COLUMN('2024 YTD'!X$3),FALSE),0)</f>
        <v>0.2</v>
      </c>
      <c r="AB54" s="42">
        <f>IFERROR(VLOOKUP($A54,'2024 YTD'!$A$3:$Y$252,COLUMN('2024 YTD'!Y$3),FALSE),0)</f>
        <v>0</v>
      </c>
      <c r="AC54" s="38">
        <f t="shared" si="1"/>
        <v>32.300000000000004</v>
      </c>
      <c r="AD54" s="39">
        <f t="shared" si="2"/>
        <v>504.6</v>
      </c>
    </row>
    <row r="55" spans="1:30" x14ac:dyDescent="0.3">
      <c r="A55" s="61" t="s">
        <v>89</v>
      </c>
      <c r="B55" s="62" t="str">
        <f>VLOOKUP($A55,'Additional data'!$A$5:$C$505, 2,FALSE)</f>
        <v>Consultant</v>
      </c>
      <c r="C55" s="63" t="str">
        <f>VLOOKUP($A55,'Additional data'!$A$5:$C$505, 3,FALSE)</f>
        <v>SCL</v>
      </c>
      <c r="D55" s="47">
        <f>IFERROR(VLOOKUP($A55,'2024 YTD'!$A$2:$M$252,COLUMN('2024 YTD'!B$3),FALSE),0)</f>
        <v>0</v>
      </c>
      <c r="E55" s="47">
        <f>IFERROR(VLOOKUP($A55,'2024 YTD'!$A$2:$M$252,COLUMN('2024 YTD'!C$3),FALSE),0)</f>
        <v>0</v>
      </c>
      <c r="F55" s="47">
        <f>IFERROR(VLOOKUP($A55,'2024 YTD'!$A$2:$M$252,COLUMN('2024 YTD'!D$3),FALSE),0)</f>
        <v>0</v>
      </c>
      <c r="G55" s="47">
        <f>IFERROR(VLOOKUP($A55,'2024 YTD'!$A$2:$M$252,COLUMN('2024 YTD'!E$3),FALSE),0)</f>
        <v>0</v>
      </c>
      <c r="H55" s="47">
        <f>IFERROR(VLOOKUP($A55,'2024 YTD'!$A$2:$M$252,COLUMN('2024 YTD'!F$3),FALSE),0)</f>
        <v>0</v>
      </c>
      <c r="I55" s="47">
        <f>IFERROR(VLOOKUP($A55,'2024 YTD'!$A$2:$M$252,COLUMN('2024 YTD'!G$3),FALSE),0)</f>
        <v>0</v>
      </c>
      <c r="J55" s="47">
        <f>IFERROR(VLOOKUP($A55,'2024 YTD'!$A$2:$M$252,COLUMN('2024 YTD'!H$3),FALSE),0)</f>
        <v>0</v>
      </c>
      <c r="K55" s="47">
        <f>IFERROR(VLOOKUP($A55,'2024 YTD'!$A$2:$M$252,COLUMN('2024 YTD'!I$3),FALSE),0)</f>
        <v>0</v>
      </c>
      <c r="L55" s="47">
        <f>IFERROR(VLOOKUP($A55,'2024 YTD'!$A$2:$M$252,COLUMN('2024 YTD'!J$3),FALSE),0)</f>
        <v>0</v>
      </c>
      <c r="M55" s="47">
        <f>IFERROR(VLOOKUP($A55,'2024 YTD'!$A$2:$M$252,COLUMN('2024 YTD'!K$3),FALSE),0)</f>
        <v>0</v>
      </c>
      <c r="N55" s="47">
        <f>IFERROR(VLOOKUP($A55,'2024 YTD'!$A$2:$M$252,COLUMN('2024 YTD'!L$3),FALSE),0)</f>
        <v>0</v>
      </c>
      <c r="O55" s="48">
        <f>IFERROR(VLOOKUP($A55,'2024 YTD'!$A$2:$M$252,COLUMN('2024 YTD'!M$3),FALSE),0)</f>
        <v>0</v>
      </c>
      <c r="P55" s="38">
        <f t="shared" si="0"/>
        <v>0</v>
      </c>
      <c r="Q55" s="65">
        <f>IFERROR(VLOOKUP($A55,'2024 YTD'!$A$3:$Y$252,COLUMN('2024 YTD'!N$3),FALSE),0)</f>
        <v>0</v>
      </c>
      <c r="R55" s="47">
        <f>IFERROR(VLOOKUP($A55,'2024 YTD'!$A$3:$Y$252,COLUMN('2024 YTD'!O$3),FALSE),0)</f>
        <v>0</v>
      </c>
      <c r="S55" s="47">
        <f>IFERROR(VLOOKUP($A55,'2024 YTD'!$A$3:$Y$252,COLUMN('2024 YTD'!P$3),FALSE),0)</f>
        <v>0</v>
      </c>
      <c r="T55" s="47">
        <f>IFERROR(VLOOKUP($A55,'2024 YTD'!$A$3:$Y$252,COLUMN('2024 YTD'!Q$3),FALSE),0)</f>
        <v>0</v>
      </c>
      <c r="U55" s="47">
        <f>IFERROR(VLOOKUP($A55,'2024 YTD'!$A$3:$Y$252,COLUMN('2024 YTD'!R$3),FALSE),0)</f>
        <v>0</v>
      </c>
      <c r="V55" s="47">
        <f>IFERROR(VLOOKUP($A55,'2024 YTD'!$A$3:$Y$252,COLUMN('2024 YTD'!S$3),FALSE),0)</f>
        <v>0</v>
      </c>
      <c r="W55" s="47">
        <f>IFERROR(VLOOKUP($A55,'2024 YTD'!$A$3:$Y$252,COLUMN('2024 YTD'!T$3),FALSE),0)</f>
        <v>0</v>
      </c>
      <c r="X55" s="47">
        <f>IFERROR(VLOOKUP($A55,'2024 YTD'!$A$3:$Y$252,COLUMN('2024 YTD'!U$3),FALSE),0)</f>
        <v>0</v>
      </c>
      <c r="Y55" s="47">
        <f>IFERROR(VLOOKUP($A55,'2024 YTD'!$A$3:$Y$252,COLUMN('2024 YTD'!V$3),FALSE),0)</f>
        <v>0</v>
      </c>
      <c r="Z55" s="47">
        <f>IFERROR(VLOOKUP($A55,'2024 YTD'!$A$3:$Y$252,COLUMN('2024 YTD'!W$3),FALSE),0)</f>
        <v>0</v>
      </c>
      <c r="AA55" s="47">
        <f>IFERROR(VLOOKUP($A55,'2024 YTD'!$A$3:$Y$252,COLUMN('2024 YTD'!X$3),FALSE),0)</f>
        <v>0</v>
      </c>
      <c r="AB55" s="47">
        <f>IFERROR(VLOOKUP($A55,'2024 YTD'!$A$3:$Y$252,COLUMN('2024 YTD'!Y$3),FALSE),0)</f>
        <v>0</v>
      </c>
      <c r="AC55" s="38">
        <f t="shared" si="1"/>
        <v>0</v>
      </c>
      <c r="AD55" s="39">
        <f t="shared" si="2"/>
        <v>0</v>
      </c>
    </row>
    <row r="56" spans="1:30" x14ac:dyDescent="0.3">
      <c r="A56" s="58" t="s">
        <v>90</v>
      </c>
      <c r="B56" s="59" t="str">
        <f>VLOOKUP($A56,'Additional data'!$A$5:$C$505, 2,FALSE)</f>
        <v>Consultant</v>
      </c>
      <c r="C56" s="60" t="str">
        <f>VLOOKUP($A56,'Additional data'!$A$5:$C$505, 3,FALSE)</f>
        <v>HLS</v>
      </c>
      <c r="D56" s="42">
        <f>IFERROR(VLOOKUP($A56,'2024 YTD'!$A$2:$M$252,COLUMN('2024 YTD'!B$3),FALSE),0)</f>
        <v>0</v>
      </c>
      <c r="E56" s="42">
        <f>IFERROR(VLOOKUP($A56,'2024 YTD'!$A$2:$M$252,COLUMN('2024 YTD'!C$3),FALSE),0)</f>
        <v>0</v>
      </c>
      <c r="F56" s="42">
        <f>IFERROR(VLOOKUP($A56,'2024 YTD'!$A$2:$M$252,COLUMN('2024 YTD'!D$3),FALSE),0)</f>
        <v>0</v>
      </c>
      <c r="G56" s="42">
        <f>IFERROR(VLOOKUP($A56,'2024 YTD'!$A$2:$M$252,COLUMN('2024 YTD'!E$3),FALSE),0)</f>
        <v>0</v>
      </c>
      <c r="H56" s="42">
        <f>IFERROR(VLOOKUP($A56,'2024 YTD'!$A$2:$M$252,COLUMN('2024 YTD'!F$3),FALSE),0)</f>
        <v>0</v>
      </c>
      <c r="I56" s="42">
        <f>IFERROR(VLOOKUP($A56,'2024 YTD'!$A$2:$M$252,COLUMN('2024 YTD'!G$3),FALSE),0)</f>
        <v>0</v>
      </c>
      <c r="J56" s="42">
        <f>IFERROR(VLOOKUP($A56,'2024 YTD'!$A$2:$M$252,COLUMN('2024 YTD'!H$3),FALSE),0)</f>
        <v>0</v>
      </c>
      <c r="K56" s="42">
        <f>IFERROR(VLOOKUP($A56,'2024 YTD'!$A$2:$M$252,COLUMN('2024 YTD'!I$3),FALSE),0)</f>
        <v>0</v>
      </c>
      <c r="L56" s="42">
        <f>IFERROR(VLOOKUP($A56,'2024 YTD'!$A$2:$M$252,COLUMN('2024 YTD'!J$3),FALSE),0)</f>
        <v>0</v>
      </c>
      <c r="M56" s="42">
        <f>IFERROR(VLOOKUP($A56,'2024 YTD'!$A$2:$M$252,COLUMN('2024 YTD'!K$3),FALSE),0)</f>
        <v>0</v>
      </c>
      <c r="N56" s="42">
        <f>IFERROR(VLOOKUP($A56,'2024 YTD'!$A$2:$M$252,COLUMN('2024 YTD'!L$3),FALSE),0)</f>
        <v>0</v>
      </c>
      <c r="O56" s="43">
        <f>IFERROR(VLOOKUP($A56,'2024 YTD'!$A$2:$M$252,COLUMN('2024 YTD'!M$3),FALSE),0)</f>
        <v>0</v>
      </c>
      <c r="P56" s="38">
        <f t="shared" si="0"/>
        <v>0</v>
      </c>
      <c r="Q56" s="66">
        <f>IFERROR(VLOOKUP($A56,'2024 YTD'!$A$3:$Y$252,COLUMN('2024 YTD'!N$3),FALSE),0)</f>
        <v>0</v>
      </c>
      <c r="R56" s="42">
        <f>IFERROR(VLOOKUP($A56,'2024 YTD'!$A$3:$Y$252,COLUMN('2024 YTD'!O$3),FALSE),0)</f>
        <v>0</v>
      </c>
      <c r="S56" s="42">
        <f>IFERROR(VLOOKUP($A56,'2024 YTD'!$A$3:$Y$252,COLUMN('2024 YTD'!P$3),FALSE),0)</f>
        <v>0</v>
      </c>
      <c r="T56" s="42">
        <f>IFERROR(VLOOKUP($A56,'2024 YTD'!$A$3:$Y$252,COLUMN('2024 YTD'!Q$3),FALSE),0)</f>
        <v>0</v>
      </c>
      <c r="U56" s="42">
        <f>IFERROR(VLOOKUP($A56,'2024 YTD'!$A$3:$Y$252,COLUMN('2024 YTD'!R$3),FALSE),0)</f>
        <v>0</v>
      </c>
      <c r="V56" s="42">
        <f>IFERROR(VLOOKUP($A56,'2024 YTD'!$A$3:$Y$252,COLUMN('2024 YTD'!S$3),FALSE),0)</f>
        <v>0</v>
      </c>
      <c r="W56" s="42">
        <f>IFERROR(VLOOKUP($A56,'2024 YTD'!$A$3:$Y$252,COLUMN('2024 YTD'!T$3),FALSE),0)</f>
        <v>0</v>
      </c>
      <c r="X56" s="42">
        <f>IFERROR(VLOOKUP($A56,'2024 YTD'!$A$3:$Y$252,COLUMN('2024 YTD'!U$3),FALSE),0)</f>
        <v>0</v>
      </c>
      <c r="Y56" s="42">
        <f>IFERROR(VLOOKUP($A56,'2024 YTD'!$A$3:$Y$252,COLUMN('2024 YTD'!V$3),FALSE),0)</f>
        <v>0</v>
      </c>
      <c r="Z56" s="42">
        <f>IFERROR(VLOOKUP($A56,'2024 YTD'!$A$3:$Y$252,COLUMN('2024 YTD'!W$3),FALSE),0)</f>
        <v>0</v>
      </c>
      <c r="AA56" s="42">
        <f>IFERROR(VLOOKUP($A56,'2024 YTD'!$A$3:$Y$252,COLUMN('2024 YTD'!X$3),FALSE),0)</f>
        <v>0</v>
      </c>
      <c r="AB56" s="42">
        <f>IFERROR(VLOOKUP($A56,'2024 YTD'!$A$3:$Y$252,COLUMN('2024 YTD'!Y$3),FALSE),0)</f>
        <v>0</v>
      </c>
      <c r="AC56" s="38">
        <f t="shared" si="1"/>
        <v>0</v>
      </c>
      <c r="AD56" s="39">
        <f t="shared" si="2"/>
        <v>0</v>
      </c>
    </row>
    <row r="57" spans="1:30" x14ac:dyDescent="0.3">
      <c r="A57" s="61" t="s">
        <v>91</v>
      </c>
      <c r="B57" s="62" t="str">
        <f>VLOOKUP($A57,'Additional data'!$A$5:$C$505, 2,FALSE)</f>
        <v>Consultant</v>
      </c>
      <c r="C57" s="63" t="str">
        <f>VLOOKUP($A57,'Additional data'!$A$5:$C$505, 3,FALSE)</f>
        <v>HRC</v>
      </c>
      <c r="D57" s="47">
        <f>IFERROR(VLOOKUP($A57,'2024 YTD'!$A$2:$M$252,COLUMN('2024 YTD'!B$3),FALSE),0)</f>
        <v>0</v>
      </c>
      <c r="E57" s="47">
        <f>IFERROR(VLOOKUP($A57,'2024 YTD'!$A$2:$M$252,COLUMN('2024 YTD'!C$3),FALSE),0)</f>
        <v>0</v>
      </c>
      <c r="F57" s="47">
        <f>IFERROR(VLOOKUP($A57,'2024 YTD'!$A$2:$M$252,COLUMN('2024 YTD'!D$3),FALSE),0)</f>
        <v>0</v>
      </c>
      <c r="G57" s="47">
        <f>IFERROR(VLOOKUP($A57,'2024 YTD'!$A$2:$M$252,COLUMN('2024 YTD'!E$3),FALSE),0)</f>
        <v>0</v>
      </c>
      <c r="H57" s="47">
        <f>IFERROR(VLOOKUP($A57,'2024 YTD'!$A$2:$M$252,COLUMN('2024 YTD'!F$3),FALSE),0)</f>
        <v>0</v>
      </c>
      <c r="I57" s="47">
        <f>IFERROR(VLOOKUP($A57,'2024 YTD'!$A$2:$M$252,COLUMN('2024 YTD'!G$3),FALSE),0)</f>
        <v>0</v>
      </c>
      <c r="J57" s="47">
        <f>IFERROR(VLOOKUP($A57,'2024 YTD'!$A$2:$M$252,COLUMN('2024 YTD'!H$3),FALSE),0)</f>
        <v>0</v>
      </c>
      <c r="K57" s="47">
        <f>IFERROR(VLOOKUP($A57,'2024 YTD'!$A$2:$M$252,COLUMN('2024 YTD'!I$3),FALSE),0)</f>
        <v>0</v>
      </c>
      <c r="L57" s="47">
        <f>IFERROR(VLOOKUP($A57,'2024 YTD'!$A$2:$M$252,COLUMN('2024 YTD'!J$3),FALSE),0)</f>
        <v>0</v>
      </c>
      <c r="M57" s="47">
        <f>IFERROR(VLOOKUP($A57,'2024 YTD'!$A$2:$M$252,COLUMN('2024 YTD'!K$3),FALSE),0)</f>
        <v>0</v>
      </c>
      <c r="N57" s="47">
        <f>IFERROR(VLOOKUP($A57,'2024 YTD'!$A$2:$M$252,COLUMN('2024 YTD'!L$3),FALSE),0)</f>
        <v>0</v>
      </c>
      <c r="O57" s="48">
        <f>IFERROR(VLOOKUP($A57,'2024 YTD'!$A$2:$M$252,COLUMN('2024 YTD'!M$3),FALSE),0)</f>
        <v>0</v>
      </c>
      <c r="P57" s="38">
        <f t="shared" si="0"/>
        <v>0</v>
      </c>
      <c r="Q57" s="65">
        <f>IFERROR(VLOOKUP($A57,'2024 YTD'!$A$3:$Y$252,COLUMN('2024 YTD'!N$3),FALSE),0)</f>
        <v>0</v>
      </c>
      <c r="R57" s="47">
        <f>IFERROR(VLOOKUP($A57,'2024 YTD'!$A$3:$Y$252,COLUMN('2024 YTD'!O$3),FALSE),0)</f>
        <v>0</v>
      </c>
      <c r="S57" s="47">
        <f>IFERROR(VLOOKUP($A57,'2024 YTD'!$A$3:$Y$252,COLUMN('2024 YTD'!P$3),FALSE),0)</f>
        <v>0</v>
      </c>
      <c r="T57" s="47">
        <f>IFERROR(VLOOKUP($A57,'2024 YTD'!$A$3:$Y$252,COLUMN('2024 YTD'!Q$3),FALSE),0)</f>
        <v>0</v>
      </c>
      <c r="U57" s="47">
        <f>IFERROR(VLOOKUP($A57,'2024 YTD'!$A$3:$Y$252,COLUMN('2024 YTD'!R$3),FALSE),0)</f>
        <v>0</v>
      </c>
      <c r="V57" s="47">
        <f>IFERROR(VLOOKUP($A57,'2024 YTD'!$A$3:$Y$252,COLUMN('2024 YTD'!S$3),FALSE),0)</f>
        <v>0</v>
      </c>
      <c r="W57" s="47">
        <f>IFERROR(VLOOKUP($A57,'2024 YTD'!$A$3:$Y$252,COLUMN('2024 YTD'!T$3),FALSE),0)</f>
        <v>0</v>
      </c>
      <c r="X57" s="47">
        <f>IFERROR(VLOOKUP($A57,'2024 YTD'!$A$3:$Y$252,COLUMN('2024 YTD'!U$3),FALSE),0)</f>
        <v>0</v>
      </c>
      <c r="Y57" s="47">
        <f>IFERROR(VLOOKUP($A57,'2024 YTD'!$A$3:$Y$252,COLUMN('2024 YTD'!V$3),FALSE),0)</f>
        <v>0</v>
      </c>
      <c r="Z57" s="47">
        <f>IFERROR(VLOOKUP($A57,'2024 YTD'!$A$3:$Y$252,COLUMN('2024 YTD'!W$3),FALSE),0)</f>
        <v>0</v>
      </c>
      <c r="AA57" s="47">
        <f>IFERROR(VLOOKUP($A57,'2024 YTD'!$A$3:$Y$252,COLUMN('2024 YTD'!X$3),FALSE),0)</f>
        <v>0</v>
      </c>
      <c r="AB57" s="47">
        <f>IFERROR(VLOOKUP($A57,'2024 YTD'!$A$3:$Y$252,COLUMN('2024 YTD'!Y$3),FALSE),0)</f>
        <v>0</v>
      </c>
      <c r="AC57" s="38">
        <f t="shared" si="1"/>
        <v>0</v>
      </c>
      <c r="AD57" s="39">
        <f t="shared" si="2"/>
        <v>0</v>
      </c>
    </row>
    <row r="58" spans="1:30" x14ac:dyDescent="0.3">
      <c r="A58" s="58" t="s">
        <v>92</v>
      </c>
      <c r="B58" s="59" t="str">
        <f>VLOOKUP($A58,'Additional data'!$A$5:$C$505, 2,FALSE)</f>
        <v>Consultant</v>
      </c>
      <c r="C58" s="60" t="str">
        <f>VLOOKUP($A58,'Additional data'!$A$5:$C$505, 3,FALSE)</f>
        <v>FAD</v>
      </c>
      <c r="D58" s="42">
        <f>IFERROR(VLOOKUP($A58,'2024 YTD'!$A$2:$M$252,COLUMN('2024 YTD'!B$3),FALSE),0)</f>
        <v>136.19999999999999</v>
      </c>
      <c r="E58" s="42">
        <f>IFERROR(VLOOKUP($A58,'2024 YTD'!$A$2:$M$252,COLUMN('2024 YTD'!C$3),FALSE),0)</f>
        <v>85.5</v>
      </c>
      <c r="F58" s="42">
        <f>IFERROR(VLOOKUP($A58,'2024 YTD'!$A$2:$M$252,COLUMN('2024 YTD'!D$3),FALSE),0)</f>
        <v>129</v>
      </c>
      <c r="G58" s="42">
        <f>IFERROR(VLOOKUP($A58,'2024 YTD'!$A$2:$M$252,COLUMN('2024 YTD'!E$3),FALSE),0)</f>
        <v>42.3</v>
      </c>
      <c r="H58" s="42">
        <f>IFERROR(VLOOKUP($A58,'2024 YTD'!$A$2:$M$252,COLUMN('2024 YTD'!F$3),FALSE),0)</f>
        <v>43.2</v>
      </c>
      <c r="I58" s="42">
        <f>IFERROR(VLOOKUP($A58,'2024 YTD'!$A$2:$M$252,COLUMN('2024 YTD'!G$3),FALSE),0)</f>
        <v>136.9</v>
      </c>
      <c r="J58" s="42">
        <f>IFERROR(VLOOKUP($A58,'2024 YTD'!$A$2:$M$252,COLUMN('2024 YTD'!H$3),FALSE),0)</f>
        <v>58.8</v>
      </c>
      <c r="K58" s="42">
        <f>IFERROR(VLOOKUP($A58,'2024 YTD'!$A$2:$M$252,COLUMN('2024 YTD'!I$3),FALSE),0)</f>
        <v>51.5</v>
      </c>
      <c r="L58" s="42">
        <f>IFERROR(VLOOKUP($A58,'2024 YTD'!$A$2:$M$252,COLUMN('2024 YTD'!J$3),FALSE),0)</f>
        <v>49.3</v>
      </c>
      <c r="M58" s="42">
        <f>IFERROR(VLOOKUP($A58,'2024 YTD'!$A$2:$M$252,COLUMN('2024 YTD'!K$3),FALSE),0)</f>
        <v>67</v>
      </c>
      <c r="N58" s="42">
        <f>IFERROR(VLOOKUP($A58,'2024 YTD'!$A$2:$M$252,COLUMN('2024 YTD'!L$3),FALSE),0)</f>
        <v>9.9</v>
      </c>
      <c r="O58" s="43">
        <f>IFERROR(VLOOKUP($A58,'2024 YTD'!$A$2:$M$252,COLUMN('2024 YTD'!M$3),FALSE),0)</f>
        <v>0</v>
      </c>
      <c r="P58" s="38">
        <f t="shared" si="0"/>
        <v>809.59999999999991</v>
      </c>
      <c r="Q58" s="66">
        <f>IFERROR(VLOOKUP($A58,'2024 YTD'!$A$3:$Y$252,COLUMN('2024 YTD'!N$3),FALSE),0)</f>
        <v>12.8</v>
      </c>
      <c r="R58" s="42">
        <f>IFERROR(VLOOKUP($A58,'2024 YTD'!$A$3:$Y$252,COLUMN('2024 YTD'!O$3),FALSE),0)</f>
        <v>2.5</v>
      </c>
      <c r="S58" s="42">
        <f>IFERROR(VLOOKUP($A58,'2024 YTD'!$A$3:$Y$252,COLUMN('2024 YTD'!P$3),FALSE),0)</f>
        <v>25.5</v>
      </c>
      <c r="T58" s="42">
        <f>IFERROR(VLOOKUP($A58,'2024 YTD'!$A$3:$Y$252,COLUMN('2024 YTD'!Q$3),FALSE),0)</f>
        <v>73.900000000000006</v>
      </c>
      <c r="U58" s="42">
        <f>IFERROR(VLOOKUP($A58,'2024 YTD'!$A$3:$Y$252,COLUMN('2024 YTD'!R$3),FALSE),0)</f>
        <v>102.4</v>
      </c>
      <c r="V58" s="42">
        <f>IFERROR(VLOOKUP($A58,'2024 YTD'!$A$3:$Y$252,COLUMN('2024 YTD'!S$3),FALSE),0)</f>
        <v>38.6</v>
      </c>
      <c r="W58" s="42">
        <f>IFERROR(VLOOKUP($A58,'2024 YTD'!$A$3:$Y$252,COLUMN('2024 YTD'!T$3),FALSE),0)</f>
        <v>24.5</v>
      </c>
      <c r="X58" s="42">
        <f>IFERROR(VLOOKUP($A58,'2024 YTD'!$A$3:$Y$252,COLUMN('2024 YTD'!U$3),FALSE),0)</f>
        <v>23</v>
      </c>
      <c r="Y58" s="42">
        <f>IFERROR(VLOOKUP($A58,'2024 YTD'!$A$3:$Y$252,COLUMN('2024 YTD'!V$3),FALSE),0)</f>
        <v>18.899999999999999</v>
      </c>
      <c r="Z58" s="42">
        <f>IFERROR(VLOOKUP($A58,'2024 YTD'!$A$3:$Y$252,COLUMN('2024 YTD'!W$3),FALSE),0)</f>
        <v>22.8</v>
      </c>
      <c r="AA58" s="42">
        <f>IFERROR(VLOOKUP($A58,'2024 YTD'!$A$3:$Y$252,COLUMN('2024 YTD'!X$3),FALSE),0)</f>
        <v>2.7</v>
      </c>
      <c r="AB58" s="42">
        <f>IFERROR(VLOOKUP($A58,'2024 YTD'!$A$3:$Y$252,COLUMN('2024 YTD'!Y$3),FALSE),0)</f>
        <v>0</v>
      </c>
      <c r="AC58" s="38">
        <f t="shared" si="1"/>
        <v>347.6</v>
      </c>
      <c r="AD58" s="39">
        <f t="shared" si="2"/>
        <v>1157.1999999999998</v>
      </c>
    </row>
    <row r="59" spans="1:30" x14ac:dyDescent="0.3">
      <c r="A59" s="61" t="s">
        <v>93</v>
      </c>
      <c r="B59" s="62" t="str">
        <f>VLOOKUP($A59,'Additional data'!$A$5:$C$505, 2,FALSE)</f>
        <v>Consultant</v>
      </c>
      <c r="C59" s="63" t="str">
        <f>VLOOKUP($A59,'Additional data'!$A$5:$C$505, 3,FALSE)</f>
        <v>SCL</v>
      </c>
      <c r="D59" s="47">
        <f>IFERROR(VLOOKUP($A59,'2024 YTD'!$A$2:$M$252,COLUMN('2024 YTD'!B$3),FALSE),0)</f>
        <v>50.5</v>
      </c>
      <c r="E59" s="47">
        <f>IFERROR(VLOOKUP($A59,'2024 YTD'!$A$2:$M$252,COLUMN('2024 YTD'!C$3),FALSE),0)</f>
        <v>48.8</v>
      </c>
      <c r="F59" s="47">
        <f>IFERROR(VLOOKUP($A59,'2024 YTD'!$A$2:$M$252,COLUMN('2024 YTD'!D$3),FALSE),0)</f>
        <v>7.6</v>
      </c>
      <c r="G59" s="47">
        <f>IFERROR(VLOOKUP($A59,'2024 YTD'!$A$2:$M$252,COLUMN('2024 YTD'!E$3),FALSE),0)</f>
        <v>54.4</v>
      </c>
      <c r="H59" s="47">
        <f>IFERROR(VLOOKUP($A59,'2024 YTD'!$A$2:$M$252,COLUMN('2024 YTD'!F$3),FALSE),0)</f>
        <v>17.5</v>
      </c>
      <c r="I59" s="47">
        <f>IFERROR(VLOOKUP($A59,'2024 YTD'!$A$2:$M$252,COLUMN('2024 YTD'!G$3),FALSE),0)</f>
        <v>0</v>
      </c>
      <c r="J59" s="47">
        <f>IFERROR(VLOOKUP($A59,'2024 YTD'!$A$2:$M$252,COLUMN('2024 YTD'!H$3),FALSE),0)</f>
        <v>0</v>
      </c>
      <c r="K59" s="47">
        <f>IFERROR(VLOOKUP($A59,'2024 YTD'!$A$2:$M$252,COLUMN('2024 YTD'!I$3),FALSE),0)</f>
        <v>0</v>
      </c>
      <c r="L59" s="47">
        <f>IFERROR(VLOOKUP($A59,'2024 YTD'!$A$2:$M$252,COLUMN('2024 YTD'!J$3),FALSE),0)</f>
        <v>0</v>
      </c>
      <c r="M59" s="47">
        <f>IFERROR(VLOOKUP($A59,'2024 YTD'!$A$2:$M$252,COLUMN('2024 YTD'!K$3),FALSE),0)</f>
        <v>0</v>
      </c>
      <c r="N59" s="47">
        <f>IFERROR(VLOOKUP($A59,'2024 YTD'!$A$2:$M$252,COLUMN('2024 YTD'!L$3),FALSE),0)</f>
        <v>0</v>
      </c>
      <c r="O59" s="48">
        <f>IFERROR(VLOOKUP($A59,'2024 YTD'!$A$2:$M$252,COLUMN('2024 YTD'!M$3),FALSE),0)</f>
        <v>0</v>
      </c>
      <c r="P59" s="38">
        <f t="shared" si="0"/>
        <v>178.79999999999998</v>
      </c>
      <c r="Q59" s="65">
        <f>IFERROR(VLOOKUP($A59,'2024 YTD'!$A$3:$Y$252,COLUMN('2024 YTD'!N$3),FALSE),0)</f>
        <v>87.9</v>
      </c>
      <c r="R59" s="47">
        <f>IFERROR(VLOOKUP($A59,'2024 YTD'!$A$3:$Y$252,COLUMN('2024 YTD'!O$3),FALSE),0)</f>
        <v>117.6</v>
      </c>
      <c r="S59" s="47">
        <f>IFERROR(VLOOKUP($A59,'2024 YTD'!$A$3:$Y$252,COLUMN('2024 YTD'!P$3),FALSE),0)</f>
        <v>110</v>
      </c>
      <c r="T59" s="47">
        <f>IFERROR(VLOOKUP($A59,'2024 YTD'!$A$3:$Y$252,COLUMN('2024 YTD'!Q$3),FALSE),0)</f>
        <v>63.8</v>
      </c>
      <c r="U59" s="47">
        <f>IFERROR(VLOOKUP($A59,'2024 YTD'!$A$3:$Y$252,COLUMN('2024 YTD'!R$3),FALSE),0)</f>
        <v>106.6</v>
      </c>
      <c r="V59" s="47">
        <f>IFERROR(VLOOKUP($A59,'2024 YTD'!$A$3:$Y$252,COLUMN('2024 YTD'!S$3),FALSE),0)</f>
        <v>21.4</v>
      </c>
      <c r="W59" s="47">
        <f>IFERROR(VLOOKUP($A59,'2024 YTD'!$A$3:$Y$252,COLUMN('2024 YTD'!T$3),FALSE),0)</f>
        <v>0</v>
      </c>
      <c r="X59" s="47">
        <f>IFERROR(VLOOKUP($A59,'2024 YTD'!$A$3:$Y$252,COLUMN('2024 YTD'!U$3),FALSE),0)</f>
        <v>0</v>
      </c>
      <c r="Y59" s="47">
        <f>IFERROR(VLOOKUP($A59,'2024 YTD'!$A$3:$Y$252,COLUMN('2024 YTD'!V$3),FALSE),0)</f>
        <v>0</v>
      </c>
      <c r="Z59" s="47">
        <f>IFERROR(VLOOKUP($A59,'2024 YTD'!$A$3:$Y$252,COLUMN('2024 YTD'!W$3),FALSE),0)</f>
        <v>0</v>
      </c>
      <c r="AA59" s="47">
        <f>IFERROR(VLOOKUP($A59,'2024 YTD'!$A$3:$Y$252,COLUMN('2024 YTD'!X$3),FALSE),0)</f>
        <v>0</v>
      </c>
      <c r="AB59" s="47">
        <f>IFERROR(VLOOKUP($A59,'2024 YTD'!$A$3:$Y$252,COLUMN('2024 YTD'!Y$3),FALSE),0)</f>
        <v>0</v>
      </c>
      <c r="AC59" s="38">
        <f t="shared" si="1"/>
        <v>507.29999999999995</v>
      </c>
      <c r="AD59" s="39">
        <f t="shared" si="2"/>
        <v>686.09999999999991</v>
      </c>
    </row>
    <row r="60" spans="1:30" x14ac:dyDescent="0.3">
      <c r="A60" s="58" t="s">
        <v>94</v>
      </c>
      <c r="B60" s="59" t="str">
        <f>VLOOKUP($A60,'Additional data'!$A$5:$C$505, 2,FALSE)</f>
        <v>Consultant</v>
      </c>
      <c r="C60" s="60" t="str">
        <f>VLOOKUP($A60,'Additional data'!$A$5:$C$505, 3,FALSE)</f>
        <v>LRC</v>
      </c>
      <c r="D60" s="42">
        <f>IFERROR(VLOOKUP($A60,'2024 YTD'!$A$2:$M$252,COLUMN('2024 YTD'!B$3),FALSE),0)</f>
        <v>200.3</v>
      </c>
      <c r="E60" s="42">
        <f>IFERROR(VLOOKUP($A60,'2024 YTD'!$A$2:$M$252,COLUMN('2024 YTD'!C$3),FALSE),0)</f>
        <v>146.1</v>
      </c>
      <c r="F60" s="42">
        <f>IFERROR(VLOOKUP($A60,'2024 YTD'!$A$2:$M$252,COLUMN('2024 YTD'!D$3),FALSE),0)</f>
        <v>115.5</v>
      </c>
      <c r="G60" s="42">
        <f>IFERROR(VLOOKUP($A60,'2024 YTD'!$A$2:$M$252,COLUMN('2024 YTD'!E$3),FALSE),0)</f>
        <v>219.6</v>
      </c>
      <c r="H60" s="42">
        <f>IFERROR(VLOOKUP($A60,'2024 YTD'!$A$2:$M$252,COLUMN('2024 YTD'!F$3),FALSE),0)</f>
        <v>324.89999999999998</v>
      </c>
      <c r="I60" s="42">
        <f>IFERROR(VLOOKUP($A60,'2024 YTD'!$A$2:$M$252,COLUMN('2024 YTD'!G$3),FALSE),0)</f>
        <v>286.7</v>
      </c>
      <c r="J60" s="42">
        <f>IFERROR(VLOOKUP($A60,'2024 YTD'!$A$2:$M$252,COLUMN('2024 YTD'!H$3),FALSE),0)</f>
        <v>125.1</v>
      </c>
      <c r="K60" s="42">
        <f>IFERROR(VLOOKUP($A60,'2024 YTD'!$A$2:$M$252,COLUMN('2024 YTD'!I$3),FALSE),0)</f>
        <v>75.400000000000006</v>
      </c>
      <c r="L60" s="42">
        <f>IFERROR(VLOOKUP($A60,'2024 YTD'!$A$2:$M$252,COLUMN('2024 YTD'!J$3),FALSE),0)</f>
        <v>72.3</v>
      </c>
      <c r="M60" s="42">
        <f>IFERROR(VLOOKUP($A60,'2024 YTD'!$A$2:$M$252,COLUMN('2024 YTD'!K$3),FALSE),0)</f>
        <v>98.3</v>
      </c>
      <c r="N60" s="42">
        <f>IFERROR(VLOOKUP($A60,'2024 YTD'!$A$2:$M$252,COLUMN('2024 YTD'!L$3),FALSE),0)</f>
        <v>14.5</v>
      </c>
      <c r="O60" s="43">
        <f>IFERROR(VLOOKUP($A60,'2024 YTD'!$A$2:$M$252,COLUMN('2024 YTD'!M$3),FALSE),0)</f>
        <v>0</v>
      </c>
      <c r="P60" s="38">
        <f t="shared" si="0"/>
        <v>1678.6999999999998</v>
      </c>
      <c r="Q60" s="66">
        <f>IFERROR(VLOOKUP($A60,'2024 YTD'!$A$3:$Y$252,COLUMN('2024 YTD'!N$3),FALSE),0)</f>
        <v>15</v>
      </c>
      <c r="R60" s="42">
        <f>IFERROR(VLOOKUP($A60,'2024 YTD'!$A$3:$Y$252,COLUMN('2024 YTD'!O$3),FALSE),0)</f>
        <v>69</v>
      </c>
      <c r="S60" s="42">
        <f>IFERROR(VLOOKUP($A60,'2024 YTD'!$A$3:$Y$252,COLUMN('2024 YTD'!P$3),FALSE),0)</f>
        <v>52.4</v>
      </c>
      <c r="T60" s="42">
        <f>IFERROR(VLOOKUP($A60,'2024 YTD'!$A$3:$Y$252,COLUMN('2024 YTD'!Q$3),FALSE),0)</f>
        <v>15.5</v>
      </c>
      <c r="U60" s="42">
        <f>IFERROR(VLOOKUP($A60,'2024 YTD'!$A$3:$Y$252,COLUMN('2024 YTD'!R$3),FALSE),0)</f>
        <v>14.9</v>
      </c>
      <c r="V60" s="42">
        <f>IFERROR(VLOOKUP($A60,'2024 YTD'!$A$3:$Y$252,COLUMN('2024 YTD'!S$3),FALSE),0)</f>
        <v>9.5</v>
      </c>
      <c r="W60" s="42">
        <f>IFERROR(VLOOKUP($A60,'2024 YTD'!$A$3:$Y$252,COLUMN('2024 YTD'!T$3),FALSE),0)</f>
        <v>17.100000000000001</v>
      </c>
      <c r="X60" s="42">
        <f>IFERROR(VLOOKUP($A60,'2024 YTD'!$A$3:$Y$252,COLUMN('2024 YTD'!U$3),FALSE),0)</f>
        <v>16.100000000000001</v>
      </c>
      <c r="Y60" s="42">
        <f>IFERROR(VLOOKUP($A60,'2024 YTD'!$A$3:$Y$252,COLUMN('2024 YTD'!V$3),FALSE),0)</f>
        <v>13.2</v>
      </c>
      <c r="Z60" s="42">
        <f>IFERROR(VLOOKUP($A60,'2024 YTD'!$A$3:$Y$252,COLUMN('2024 YTD'!W$3),FALSE),0)</f>
        <v>15.9</v>
      </c>
      <c r="AA60" s="42">
        <f>IFERROR(VLOOKUP($A60,'2024 YTD'!$A$3:$Y$252,COLUMN('2024 YTD'!X$3),FALSE),0)</f>
        <v>1.9</v>
      </c>
      <c r="AB60" s="42">
        <f>IFERROR(VLOOKUP($A60,'2024 YTD'!$A$3:$Y$252,COLUMN('2024 YTD'!Y$3),FALSE),0)</f>
        <v>0</v>
      </c>
      <c r="AC60" s="38">
        <f t="shared" si="1"/>
        <v>240.5</v>
      </c>
      <c r="AD60" s="39">
        <f t="shared" si="2"/>
        <v>1919.2</v>
      </c>
    </row>
    <row r="61" spans="1:30" x14ac:dyDescent="0.3">
      <c r="A61" s="61" t="s">
        <v>95</v>
      </c>
      <c r="B61" s="62" t="str">
        <f>VLOOKUP($A61,'Additional data'!$A$5:$C$505, 2,FALSE)</f>
        <v>Consultant</v>
      </c>
      <c r="C61" s="63" t="str">
        <f>VLOOKUP($A61,'Additional data'!$A$5:$C$505, 3,FALSE)</f>
        <v>TEC</v>
      </c>
      <c r="D61" s="47">
        <f>IFERROR(VLOOKUP($A61,'2024 YTD'!$A$2:$M$252,COLUMN('2024 YTD'!B$3),FALSE),0)</f>
        <v>0</v>
      </c>
      <c r="E61" s="47">
        <f>IFERROR(VLOOKUP($A61,'2024 YTD'!$A$2:$M$252,COLUMN('2024 YTD'!C$3),FALSE),0)</f>
        <v>0</v>
      </c>
      <c r="F61" s="47">
        <f>IFERROR(VLOOKUP($A61,'2024 YTD'!$A$2:$M$252,COLUMN('2024 YTD'!D$3),FALSE),0)</f>
        <v>0</v>
      </c>
      <c r="G61" s="47">
        <f>IFERROR(VLOOKUP($A61,'2024 YTD'!$A$2:$M$252,COLUMN('2024 YTD'!E$3),FALSE),0)</f>
        <v>0</v>
      </c>
      <c r="H61" s="47">
        <f>IFERROR(VLOOKUP($A61,'2024 YTD'!$A$2:$M$252,COLUMN('2024 YTD'!F$3),FALSE),0)</f>
        <v>0</v>
      </c>
      <c r="I61" s="47">
        <f>IFERROR(VLOOKUP($A61,'2024 YTD'!$A$2:$M$252,COLUMN('2024 YTD'!G$3),FALSE),0)</f>
        <v>0</v>
      </c>
      <c r="J61" s="47">
        <f>IFERROR(VLOOKUP($A61,'2024 YTD'!$A$2:$M$252,COLUMN('2024 YTD'!H$3),FALSE),0)</f>
        <v>0</v>
      </c>
      <c r="K61" s="47">
        <f>IFERROR(VLOOKUP($A61,'2024 YTD'!$A$2:$M$252,COLUMN('2024 YTD'!I$3),FALSE),0)</f>
        <v>0</v>
      </c>
      <c r="L61" s="47">
        <f>IFERROR(VLOOKUP($A61,'2024 YTD'!$A$2:$M$252,COLUMN('2024 YTD'!J$3),FALSE),0)</f>
        <v>0</v>
      </c>
      <c r="M61" s="47">
        <f>IFERROR(VLOOKUP($A61,'2024 YTD'!$A$2:$M$252,COLUMN('2024 YTD'!K$3),FALSE),0)</f>
        <v>0</v>
      </c>
      <c r="N61" s="47">
        <f>IFERROR(VLOOKUP($A61,'2024 YTD'!$A$2:$M$252,COLUMN('2024 YTD'!L$3),FALSE),0)</f>
        <v>0</v>
      </c>
      <c r="O61" s="48">
        <f>IFERROR(VLOOKUP($A61,'2024 YTD'!$A$2:$M$252,COLUMN('2024 YTD'!M$3),FALSE),0)</f>
        <v>0</v>
      </c>
      <c r="P61" s="38">
        <f t="shared" si="0"/>
        <v>0</v>
      </c>
      <c r="Q61" s="65">
        <f>IFERROR(VLOOKUP($A61,'2024 YTD'!$A$3:$Y$252,COLUMN('2024 YTD'!N$3),FALSE),0)</f>
        <v>0</v>
      </c>
      <c r="R61" s="47">
        <f>IFERROR(VLOOKUP($A61,'2024 YTD'!$A$3:$Y$252,COLUMN('2024 YTD'!O$3),FALSE),0)</f>
        <v>0</v>
      </c>
      <c r="S61" s="47">
        <f>IFERROR(VLOOKUP($A61,'2024 YTD'!$A$3:$Y$252,COLUMN('2024 YTD'!P$3),FALSE),0)</f>
        <v>0</v>
      </c>
      <c r="T61" s="47">
        <f>IFERROR(VLOOKUP($A61,'2024 YTD'!$A$3:$Y$252,COLUMN('2024 YTD'!Q$3),FALSE),0)</f>
        <v>0</v>
      </c>
      <c r="U61" s="47">
        <f>IFERROR(VLOOKUP($A61,'2024 YTD'!$A$3:$Y$252,COLUMN('2024 YTD'!R$3),FALSE),0)</f>
        <v>0</v>
      </c>
      <c r="V61" s="47">
        <f>IFERROR(VLOOKUP($A61,'2024 YTD'!$A$3:$Y$252,COLUMN('2024 YTD'!S$3),FALSE),0)</f>
        <v>0</v>
      </c>
      <c r="W61" s="47">
        <f>IFERROR(VLOOKUP($A61,'2024 YTD'!$A$3:$Y$252,COLUMN('2024 YTD'!T$3),FALSE),0)</f>
        <v>0</v>
      </c>
      <c r="X61" s="47">
        <f>IFERROR(VLOOKUP($A61,'2024 YTD'!$A$3:$Y$252,COLUMN('2024 YTD'!U$3),FALSE),0)</f>
        <v>0</v>
      </c>
      <c r="Y61" s="47">
        <f>IFERROR(VLOOKUP($A61,'2024 YTD'!$A$3:$Y$252,COLUMN('2024 YTD'!V$3),FALSE),0)</f>
        <v>0</v>
      </c>
      <c r="Z61" s="47">
        <f>IFERROR(VLOOKUP($A61,'2024 YTD'!$A$3:$Y$252,COLUMN('2024 YTD'!W$3),FALSE),0)</f>
        <v>0</v>
      </c>
      <c r="AA61" s="47">
        <f>IFERROR(VLOOKUP($A61,'2024 YTD'!$A$3:$Y$252,COLUMN('2024 YTD'!X$3),FALSE),0)</f>
        <v>0</v>
      </c>
      <c r="AB61" s="47">
        <f>IFERROR(VLOOKUP($A61,'2024 YTD'!$A$3:$Y$252,COLUMN('2024 YTD'!Y$3),FALSE),0)</f>
        <v>0</v>
      </c>
      <c r="AC61" s="38">
        <f t="shared" si="1"/>
        <v>0</v>
      </c>
      <c r="AD61" s="39">
        <f t="shared" si="2"/>
        <v>0</v>
      </c>
    </row>
    <row r="62" spans="1:30" x14ac:dyDescent="0.3">
      <c r="A62" s="58" t="s">
        <v>96</v>
      </c>
      <c r="B62" s="59" t="str">
        <f>VLOOKUP($A62,'Additional data'!$A$5:$C$505, 2,FALSE)</f>
        <v>Consultant</v>
      </c>
      <c r="C62" s="60" t="str">
        <f>VLOOKUP($A62,'Additional data'!$A$5:$C$505, 3,FALSE)</f>
        <v>HLS</v>
      </c>
      <c r="D62" s="42">
        <f>IFERROR(VLOOKUP($A62,'2024 YTD'!$A$2:$M$252,COLUMN('2024 YTD'!B$3),FALSE),0)</f>
        <v>71.099999999999994</v>
      </c>
      <c r="E62" s="42">
        <f>IFERROR(VLOOKUP($A62,'2024 YTD'!$A$2:$M$252,COLUMN('2024 YTD'!C$3),FALSE),0)</f>
        <v>56.4</v>
      </c>
      <c r="F62" s="42">
        <f>IFERROR(VLOOKUP($A62,'2024 YTD'!$A$2:$M$252,COLUMN('2024 YTD'!D$3),FALSE),0)</f>
        <v>65.099999999999994</v>
      </c>
      <c r="G62" s="42">
        <f>IFERROR(VLOOKUP($A62,'2024 YTD'!$A$2:$M$252,COLUMN('2024 YTD'!E$3),FALSE),0)</f>
        <v>15.1</v>
      </c>
      <c r="H62" s="42">
        <f>IFERROR(VLOOKUP($A62,'2024 YTD'!$A$2:$M$252,COLUMN('2024 YTD'!F$3),FALSE),0)</f>
        <v>11.9</v>
      </c>
      <c r="I62" s="42">
        <f>IFERROR(VLOOKUP($A62,'2024 YTD'!$A$2:$M$252,COLUMN('2024 YTD'!G$3),FALSE),0)</f>
        <v>9.3000000000000007</v>
      </c>
      <c r="J62" s="42">
        <f>IFERROR(VLOOKUP($A62,'2024 YTD'!$A$2:$M$252,COLUMN('2024 YTD'!H$3),FALSE),0)</f>
        <v>7.7</v>
      </c>
      <c r="K62" s="42">
        <f>IFERROR(VLOOKUP($A62,'2024 YTD'!$A$2:$M$252,COLUMN('2024 YTD'!I$3),FALSE),0)</f>
        <v>0</v>
      </c>
      <c r="L62" s="42">
        <f>IFERROR(VLOOKUP($A62,'2024 YTD'!$A$2:$M$252,COLUMN('2024 YTD'!J$3),FALSE),0)</f>
        <v>0</v>
      </c>
      <c r="M62" s="42">
        <f>IFERROR(VLOOKUP($A62,'2024 YTD'!$A$2:$M$252,COLUMN('2024 YTD'!K$3),FALSE),0)</f>
        <v>0</v>
      </c>
      <c r="N62" s="42">
        <f>IFERROR(VLOOKUP($A62,'2024 YTD'!$A$2:$M$252,COLUMN('2024 YTD'!L$3),FALSE),0)</f>
        <v>0</v>
      </c>
      <c r="O62" s="43">
        <f>IFERROR(VLOOKUP($A62,'2024 YTD'!$A$2:$M$252,COLUMN('2024 YTD'!M$3),FALSE),0)</f>
        <v>0</v>
      </c>
      <c r="P62" s="38">
        <f t="shared" si="0"/>
        <v>236.6</v>
      </c>
      <c r="Q62" s="66">
        <f>IFERROR(VLOOKUP($A62,'2024 YTD'!$A$3:$Y$252,COLUMN('2024 YTD'!N$3),FALSE),0)</f>
        <v>2.5</v>
      </c>
      <c r="R62" s="42">
        <f>IFERROR(VLOOKUP($A62,'2024 YTD'!$A$3:$Y$252,COLUMN('2024 YTD'!O$3),FALSE),0)</f>
        <v>2.5</v>
      </c>
      <c r="S62" s="42">
        <f>IFERROR(VLOOKUP($A62,'2024 YTD'!$A$3:$Y$252,COLUMN('2024 YTD'!P$3),FALSE),0)</f>
        <v>21.2</v>
      </c>
      <c r="T62" s="42">
        <f>IFERROR(VLOOKUP($A62,'2024 YTD'!$A$3:$Y$252,COLUMN('2024 YTD'!Q$3),FALSE),0)</f>
        <v>53.5</v>
      </c>
      <c r="U62" s="42">
        <f>IFERROR(VLOOKUP($A62,'2024 YTD'!$A$3:$Y$252,COLUMN('2024 YTD'!R$3),FALSE),0)</f>
        <v>34.799999999999997</v>
      </c>
      <c r="V62" s="42">
        <f>IFERROR(VLOOKUP($A62,'2024 YTD'!$A$3:$Y$252,COLUMN('2024 YTD'!S$3),FALSE),0)</f>
        <v>12.3</v>
      </c>
      <c r="W62" s="42">
        <f>IFERROR(VLOOKUP($A62,'2024 YTD'!$A$3:$Y$252,COLUMN('2024 YTD'!T$3),FALSE),0)</f>
        <v>46.6</v>
      </c>
      <c r="X62" s="42">
        <f>IFERROR(VLOOKUP($A62,'2024 YTD'!$A$3:$Y$252,COLUMN('2024 YTD'!U$3),FALSE),0)</f>
        <v>43.8</v>
      </c>
      <c r="Y62" s="42">
        <f>IFERROR(VLOOKUP($A62,'2024 YTD'!$A$3:$Y$252,COLUMN('2024 YTD'!V$3),FALSE),0)</f>
        <v>36</v>
      </c>
      <c r="Z62" s="42">
        <f>IFERROR(VLOOKUP($A62,'2024 YTD'!$A$3:$Y$252,COLUMN('2024 YTD'!W$3),FALSE),0)</f>
        <v>43.4</v>
      </c>
      <c r="AA62" s="42">
        <f>IFERROR(VLOOKUP($A62,'2024 YTD'!$A$3:$Y$252,COLUMN('2024 YTD'!X$3),FALSE),0)</f>
        <v>5.2</v>
      </c>
      <c r="AB62" s="42">
        <f>IFERROR(VLOOKUP($A62,'2024 YTD'!$A$3:$Y$252,COLUMN('2024 YTD'!Y$3),FALSE),0)</f>
        <v>0</v>
      </c>
      <c r="AC62" s="38">
        <f t="shared" si="1"/>
        <v>301.79999999999995</v>
      </c>
      <c r="AD62" s="39">
        <f t="shared" si="2"/>
        <v>538.40000000000009</v>
      </c>
    </row>
    <row r="63" spans="1:30" x14ac:dyDescent="0.3">
      <c r="A63" s="61" t="s">
        <v>97</v>
      </c>
      <c r="B63" s="62" t="str">
        <f>VLOOKUP($A63,'Additional data'!$A$5:$C$505, 2,FALSE)</f>
        <v>Consultant</v>
      </c>
      <c r="C63" s="63" t="str">
        <f>VLOOKUP($A63,'Additional data'!$A$5:$C$505, 3,FALSE)</f>
        <v>FAD</v>
      </c>
      <c r="D63" s="47">
        <f>IFERROR(VLOOKUP($A63,'2024 YTD'!$A$2:$M$252,COLUMN('2024 YTD'!B$3),FALSE),0)</f>
        <v>134</v>
      </c>
      <c r="E63" s="47">
        <f>IFERROR(VLOOKUP($A63,'2024 YTD'!$A$2:$M$252,COLUMN('2024 YTD'!C$3),FALSE),0)</f>
        <v>126</v>
      </c>
      <c r="F63" s="47">
        <f>IFERROR(VLOOKUP($A63,'2024 YTD'!$A$2:$M$252,COLUMN('2024 YTD'!D$3),FALSE),0)</f>
        <v>188.5</v>
      </c>
      <c r="G63" s="47">
        <f>IFERROR(VLOOKUP($A63,'2024 YTD'!$A$2:$M$252,COLUMN('2024 YTD'!E$3),FALSE),0)</f>
        <v>175.8</v>
      </c>
      <c r="H63" s="47">
        <f>IFERROR(VLOOKUP($A63,'2024 YTD'!$A$2:$M$252,COLUMN('2024 YTD'!F$3),FALSE),0)</f>
        <v>105.8</v>
      </c>
      <c r="I63" s="47">
        <f>IFERROR(VLOOKUP($A63,'2024 YTD'!$A$2:$M$252,COLUMN('2024 YTD'!G$3),FALSE),0)</f>
        <v>158.1</v>
      </c>
      <c r="J63" s="47">
        <f>IFERROR(VLOOKUP($A63,'2024 YTD'!$A$2:$M$252,COLUMN('2024 YTD'!H$3),FALSE),0)</f>
        <v>171.8</v>
      </c>
      <c r="K63" s="47">
        <f>IFERROR(VLOOKUP($A63,'2024 YTD'!$A$2:$M$252,COLUMN('2024 YTD'!I$3),FALSE),0)</f>
        <v>60</v>
      </c>
      <c r="L63" s="47">
        <f>IFERROR(VLOOKUP($A63,'2024 YTD'!$A$2:$M$252,COLUMN('2024 YTD'!J$3),FALSE),0)</f>
        <v>57.5</v>
      </c>
      <c r="M63" s="47">
        <f>IFERROR(VLOOKUP($A63,'2024 YTD'!$A$2:$M$252,COLUMN('2024 YTD'!K$3),FALSE),0)</f>
        <v>78.2</v>
      </c>
      <c r="N63" s="47">
        <f>IFERROR(VLOOKUP($A63,'2024 YTD'!$A$2:$M$252,COLUMN('2024 YTD'!L$3),FALSE),0)</f>
        <v>11.5</v>
      </c>
      <c r="O63" s="48">
        <f>IFERROR(VLOOKUP($A63,'2024 YTD'!$A$2:$M$252,COLUMN('2024 YTD'!M$3),FALSE),0)</f>
        <v>0</v>
      </c>
      <c r="P63" s="38">
        <f t="shared" si="0"/>
        <v>1267.2</v>
      </c>
      <c r="Q63" s="65">
        <f>IFERROR(VLOOKUP($A63,'2024 YTD'!$A$3:$Y$252,COLUMN('2024 YTD'!N$3),FALSE),0)</f>
        <v>20.9</v>
      </c>
      <c r="R63" s="47">
        <f>IFERROR(VLOOKUP($A63,'2024 YTD'!$A$3:$Y$252,COLUMN('2024 YTD'!O$3),FALSE),0)</f>
        <v>22.6</v>
      </c>
      <c r="S63" s="47">
        <f>IFERROR(VLOOKUP($A63,'2024 YTD'!$A$3:$Y$252,COLUMN('2024 YTD'!P$3),FALSE),0)</f>
        <v>22.7</v>
      </c>
      <c r="T63" s="47">
        <f>IFERROR(VLOOKUP($A63,'2024 YTD'!$A$3:$Y$252,COLUMN('2024 YTD'!Q$3),FALSE),0)</f>
        <v>4.0999999999999996</v>
      </c>
      <c r="U63" s="47">
        <f>IFERROR(VLOOKUP($A63,'2024 YTD'!$A$3:$Y$252,COLUMN('2024 YTD'!R$3),FALSE),0)</f>
        <v>13.6</v>
      </c>
      <c r="V63" s="47">
        <f>IFERROR(VLOOKUP($A63,'2024 YTD'!$A$3:$Y$252,COLUMN('2024 YTD'!S$3),FALSE),0)</f>
        <v>7.7</v>
      </c>
      <c r="W63" s="47">
        <f>IFERROR(VLOOKUP($A63,'2024 YTD'!$A$3:$Y$252,COLUMN('2024 YTD'!T$3),FALSE),0)</f>
        <v>1.7</v>
      </c>
      <c r="X63" s="47">
        <f>IFERROR(VLOOKUP($A63,'2024 YTD'!$A$3:$Y$252,COLUMN('2024 YTD'!U$3),FALSE),0)</f>
        <v>1.6</v>
      </c>
      <c r="Y63" s="47">
        <f>IFERROR(VLOOKUP($A63,'2024 YTD'!$A$3:$Y$252,COLUMN('2024 YTD'!V$3),FALSE),0)</f>
        <v>1.3</v>
      </c>
      <c r="Z63" s="47">
        <f>IFERROR(VLOOKUP($A63,'2024 YTD'!$A$3:$Y$252,COLUMN('2024 YTD'!W$3),FALSE),0)</f>
        <v>1.6</v>
      </c>
      <c r="AA63" s="47">
        <f>IFERROR(VLOOKUP($A63,'2024 YTD'!$A$3:$Y$252,COLUMN('2024 YTD'!X$3),FALSE),0)</f>
        <v>0.2</v>
      </c>
      <c r="AB63" s="47">
        <f>IFERROR(VLOOKUP($A63,'2024 YTD'!$A$3:$Y$252,COLUMN('2024 YTD'!Y$3),FALSE),0)</f>
        <v>0</v>
      </c>
      <c r="AC63" s="38">
        <f t="shared" si="1"/>
        <v>97.999999999999986</v>
      </c>
      <c r="AD63" s="39">
        <f t="shared" si="2"/>
        <v>1365.1999999999998</v>
      </c>
    </row>
    <row r="64" spans="1:30" x14ac:dyDescent="0.3">
      <c r="A64" s="58" t="s">
        <v>98</v>
      </c>
      <c r="B64" s="59" t="str">
        <f>VLOOKUP($A64,'Additional data'!$A$5:$C$505, 2,FALSE)</f>
        <v>Consultant</v>
      </c>
      <c r="C64" s="60" t="str">
        <f>VLOOKUP($A64,'Additional data'!$A$5:$C$505, 3,FALSE)</f>
        <v>TEC</v>
      </c>
      <c r="D64" s="42">
        <f>IFERROR(VLOOKUP($A64,'2024 YTD'!$A$2:$M$252,COLUMN('2024 YTD'!B$3),FALSE),0)</f>
        <v>0</v>
      </c>
      <c r="E64" s="42">
        <f>IFERROR(VLOOKUP($A64,'2024 YTD'!$A$2:$M$252,COLUMN('2024 YTD'!C$3),FALSE),0)</f>
        <v>0</v>
      </c>
      <c r="F64" s="42">
        <f>IFERROR(VLOOKUP($A64,'2024 YTD'!$A$2:$M$252,COLUMN('2024 YTD'!D$3),FALSE),0)</f>
        <v>0</v>
      </c>
      <c r="G64" s="42">
        <f>IFERROR(VLOOKUP($A64,'2024 YTD'!$A$2:$M$252,COLUMN('2024 YTD'!E$3),FALSE),0)</f>
        <v>0</v>
      </c>
      <c r="H64" s="42">
        <f>IFERROR(VLOOKUP($A64,'2024 YTD'!$A$2:$M$252,COLUMN('2024 YTD'!F$3),FALSE),0)</f>
        <v>0</v>
      </c>
      <c r="I64" s="42">
        <f>IFERROR(VLOOKUP($A64,'2024 YTD'!$A$2:$M$252,COLUMN('2024 YTD'!G$3),FALSE),0)</f>
        <v>0</v>
      </c>
      <c r="J64" s="42">
        <f>IFERROR(VLOOKUP($A64,'2024 YTD'!$A$2:$M$252,COLUMN('2024 YTD'!H$3),FALSE),0)</f>
        <v>0</v>
      </c>
      <c r="K64" s="42">
        <f>IFERROR(VLOOKUP($A64,'2024 YTD'!$A$2:$M$252,COLUMN('2024 YTD'!I$3),FALSE),0)</f>
        <v>0</v>
      </c>
      <c r="L64" s="42">
        <f>IFERROR(VLOOKUP($A64,'2024 YTD'!$A$2:$M$252,COLUMN('2024 YTD'!J$3),FALSE),0)</f>
        <v>0</v>
      </c>
      <c r="M64" s="42">
        <f>IFERROR(VLOOKUP($A64,'2024 YTD'!$A$2:$M$252,COLUMN('2024 YTD'!K$3),FALSE),0)</f>
        <v>0</v>
      </c>
      <c r="N64" s="42">
        <f>IFERROR(VLOOKUP($A64,'2024 YTD'!$A$2:$M$252,COLUMN('2024 YTD'!L$3),FALSE),0)</f>
        <v>0</v>
      </c>
      <c r="O64" s="43">
        <f>IFERROR(VLOOKUP($A64,'2024 YTD'!$A$2:$M$252,COLUMN('2024 YTD'!M$3),FALSE),0)</f>
        <v>0</v>
      </c>
      <c r="P64" s="38">
        <f t="shared" si="0"/>
        <v>0</v>
      </c>
      <c r="Q64" s="66">
        <f>IFERROR(VLOOKUP($A64,'2024 YTD'!$A$3:$Y$252,COLUMN('2024 YTD'!N$3),FALSE),0)</f>
        <v>0</v>
      </c>
      <c r="R64" s="42">
        <f>IFERROR(VLOOKUP($A64,'2024 YTD'!$A$3:$Y$252,COLUMN('2024 YTD'!O$3),FALSE),0)</f>
        <v>0</v>
      </c>
      <c r="S64" s="42">
        <f>IFERROR(VLOOKUP($A64,'2024 YTD'!$A$3:$Y$252,COLUMN('2024 YTD'!P$3),FALSE),0)</f>
        <v>0</v>
      </c>
      <c r="T64" s="42">
        <f>IFERROR(VLOOKUP($A64,'2024 YTD'!$A$3:$Y$252,COLUMN('2024 YTD'!Q$3),FALSE),0)</f>
        <v>0</v>
      </c>
      <c r="U64" s="42">
        <f>IFERROR(VLOOKUP($A64,'2024 YTD'!$A$3:$Y$252,COLUMN('2024 YTD'!R$3),FALSE),0)</f>
        <v>0</v>
      </c>
      <c r="V64" s="42">
        <f>IFERROR(VLOOKUP($A64,'2024 YTD'!$A$3:$Y$252,COLUMN('2024 YTD'!S$3),FALSE),0)</f>
        <v>0</v>
      </c>
      <c r="W64" s="42">
        <f>IFERROR(VLOOKUP($A64,'2024 YTD'!$A$3:$Y$252,COLUMN('2024 YTD'!T$3),FALSE),0)</f>
        <v>0</v>
      </c>
      <c r="X64" s="42">
        <f>IFERROR(VLOOKUP($A64,'2024 YTD'!$A$3:$Y$252,COLUMN('2024 YTD'!U$3),FALSE),0)</f>
        <v>0</v>
      </c>
      <c r="Y64" s="42">
        <f>IFERROR(VLOOKUP($A64,'2024 YTD'!$A$3:$Y$252,COLUMN('2024 YTD'!V$3),FALSE),0)</f>
        <v>0</v>
      </c>
      <c r="Z64" s="42">
        <f>IFERROR(VLOOKUP($A64,'2024 YTD'!$A$3:$Y$252,COLUMN('2024 YTD'!W$3),FALSE),0)</f>
        <v>0</v>
      </c>
      <c r="AA64" s="42">
        <f>IFERROR(VLOOKUP($A64,'2024 YTD'!$A$3:$Y$252,COLUMN('2024 YTD'!X$3),FALSE),0)</f>
        <v>0</v>
      </c>
      <c r="AB64" s="42">
        <f>IFERROR(VLOOKUP($A64,'2024 YTD'!$A$3:$Y$252,COLUMN('2024 YTD'!Y$3),FALSE),0)</f>
        <v>0</v>
      </c>
      <c r="AC64" s="38">
        <f t="shared" si="1"/>
        <v>0</v>
      </c>
      <c r="AD64" s="39">
        <f t="shared" si="2"/>
        <v>0</v>
      </c>
    </row>
    <row r="65" spans="1:30" x14ac:dyDescent="0.3">
      <c r="A65" s="61" t="s">
        <v>99</v>
      </c>
      <c r="B65" s="62" t="str">
        <f>VLOOKUP($A65,'Additional data'!$A$5:$C$505, 2,FALSE)</f>
        <v>Consultant</v>
      </c>
      <c r="C65" s="63" t="str">
        <f>VLOOKUP($A65,'Additional data'!$A$5:$C$505, 3,FALSE)</f>
        <v>TEC</v>
      </c>
      <c r="D65" s="47">
        <f>IFERROR(VLOOKUP($A65,'2024 YTD'!$A$2:$M$252,COLUMN('2024 YTD'!B$3),FALSE),0)</f>
        <v>0</v>
      </c>
      <c r="E65" s="47">
        <f>IFERROR(VLOOKUP($A65,'2024 YTD'!$A$2:$M$252,COLUMN('2024 YTD'!C$3),FALSE),0)</f>
        <v>0</v>
      </c>
      <c r="F65" s="47">
        <f>IFERROR(VLOOKUP($A65,'2024 YTD'!$A$2:$M$252,COLUMN('2024 YTD'!D$3),FALSE),0)</f>
        <v>0</v>
      </c>
      <c r="G65" s="47">
        <f>IFERROR(VLOOKUP($A65,'2024 YTD'!$A$2:$M$252,COLUMN('2024 YTD'!E$3),FALSE),0)</f>
        <v>0</v>
      </c>
      <c r="H65" s="47">
        <f>IFERROR(VLOOKUP($A65,'2024 YTD'!$A$2:$M$252,COLUMN('2024 YTD'!F$3),FALSE),0)</f>
        <v>0</v>
      </c>
      <c r="I65" s="47">
        <f>IFERROR(VLOOKUP($A65,'2024 YTD'!$A$2:$M$252,COLUMN('2024 YTD'!G$3),FALSE),0)</f>
        <v>0</v>
      </c>
      <c r="J65" s="47">
        <f>IFERROR(VLOOKUP($A65,'2024 YTD'!$A$2:$M$252,COLUMN('2024 YTD'!H$3),FALSE),0)</f>
        <v>0</v>
      </c>
      <c r="K65" s="47">
        <f>IFERROR(VLOOKUP($A65,'2024 YTD'!$A$2:$M$252,COLUMN('2024 YTD'!I$3),FALSE),0)</f>
        <v>0</v>
      </c>
      <c r="L65" s="47">
        <f>IFERROR(VLOOKUP($A65,'2024 YTD'!$A$2:$M$252,COLUMN('2024 YTD'!J$3),FALSE),0)</f>
        <v>0</v>
      </c>
      <c r="M65" s="47">
        <f>IFERROR(VLOOKUP($A65,'2024 YTD'!$A$2:$M$252,COLUMN('2024 YTD'!K$3),FALSE),0)</f>
        <v>0</v>
      </c>
      <c r="N65" s="47">
        <f>IFERROR(VLOOKUP($A65,'2024 YTD'!$A$2:$M$252,COLUMN('2024 YTD'!L$3),FALSE),0)</f>
        <v>0</v>
      </c>
      <c r="O65" s="48">
        <f>IFERROR(VLOOKUP($A65,'2024 YTD'!$A$2:$M$252,COLUMN('2024 YTD'!M$3),FALSE),0)</f>
        <v>0</v>
      </c>
      <c r="P65" s="38">
        <f t="shared" si="0"/>
        <v>0</v>
      </c>
      <c r="Q65" s="65">
        <f>IFERROR(VLOOKUP($A65,'2024 YTD'!$A$3:$Y$252,COLUMN('2024 YTD'!N$3),FALSE),0)</f>
        <v>0</v>
      </c>
      <c r="R65" s="47">
        <f>IFERROR(VLOOKUP($A65,'2024 YTD'!$A$3:$Y$252,COLUMN('2024 YTD'!O$3),FALSE),0)</f>
        <v>0</v>
      </c>
      <c r="S65" s="47">
        <f>IFERROR(VLOOKUP($A65,'2024 YTD'!$A$3:$Y$252,COLUMN('2024 YTD'!P$3),FALSE),0)</f>
        <v>0</v>
      </c>
      <c r="T65" s="47">
        <f>IFERROR(VLOOKUP($A65,'2024 YTD'!$A$3:$Y$252,COLUMN('2024 YTD'!Q$3),FALSE),0)</f>
        <v>0</v>
      </c>
      <c r="U65" s="47">
        <f>IFERROR(VLOOKUP($A65,'2024 YTD'!$A$3:$Y$252,COLUMN('2024 YTD'!R$3),FALSE),0)</f>
        <v>0</v>
      </c>
      <c r="V65" s="47">
        <f>IFERROR(VLOOKUP($A65,'2024 YTD'!$A$3:$Y$252,COLUMN('2024 YTD'!S$3),FALSE),0)</f>
        <v>0</v>
      </c>
      <c r="W65" s="47">
        <f>IFERROR(VLOOKUP($A65,'2024 YTD'!$A$3:$Y$252,COLUMN('2024 YTD'!T$3),FALSE),0)</f>
        <v>0</v>
      </c>
      <c r="X65" s="47">
        <f>IFERROR(VLOOKUP($A65,'2024 YTD'!$A$3:$Y$252,COLUMN('2024 YTD'!U$3),FALSE),0)</f>
        <v>0</v>
      </c>
      <c r="Y65" s="47">
        <f>IFERROR(VLOOKUP($A65,'2024 YTD'!$A$3:$Y$252,COLUMN('2024 YTD'!V$3),FALSE),0)</f>
        <v>0</v>
      </c>
      <c r="Z65" s="47">
        <f>IFERROR(VLOOKUP($A65,'2024 YTD'!$A$3:$Y$252,COLUMN('2024 YTD'!W$3),FALSE),0)</f>
        <v>0</v>
      </c>
      <c r="AA65" s="47">
        <f>IFERROR(VLOOKUP($A65,'2024 YTD'!$A$3:$Y$252,COLUMN('2024 YTD'!X$3),FALSE),0)</f>
        <v>0</v>
      </c>
      <c r="AB65" s="47">
        <f>IFERROR(VLOOKUP($A65,'2024 YTD'!$A$3:$Y$252,COLUMN('2024 YTD'!Y$3),FALSE),0)</f>
        <v>0</v>
      </c>
      <c r="AC65" s="38">
        <f t="shared" si="1"/>
        <v>0</v>
      </c>
      <c r="AD65" s="39">
        <f t="shared" si="2"/>
        <v>0</v>
      </c>
    </row>
    <row r="66" spans="1:30" x14ac:dyDescent="0.3">
      <c r="A66" s="58" t="s">
        <v>100</v>
      </c>
      <c r="B66" s="59" t="str">
        <f>VLOOKUP($A66,'Additional data'!$A$5:$C$505, 2,FALSE)</f>
        <v>Consultant</v>
      </c>
      <c r="C66" s="60" t="str">
        <f>VLOOKUP($A66,'Additional data'!$A$5:$C$505, 3,FALSE)</f>
        <v>TEC</v>
      </c>
      <c r="D66" s="42">
        <f>IFERROR(VLOOKUP($A66,'2024 YTD'!$A$2:$M$252,COLUMN('2024 YTD'!B$3),FALSE),0)</f>
        <v>0</v>
      </c>
      <c r="E66" s="42">
        <f>IFERROR(VLOOKUP($A66,'2024 YTD'!$A$2:$M$252,COLUMN('2024 YTD'!C$3),FALSE),0)</f>
        <v>0</v>
      </c>
      <c r="F66" s="42">
        <f>IFERROR(VLOOKUP($A66,'2024 YTD'!$A$2:$M$252,COLUMN('2024 YTD'!D$3),FALSE),0)</f>
        <v>0</v>
      </c>
      <c r="G66" s="42">
        <f>IFERROR(VLOOKUP($A66,'2024 YTD'!$A$2:$M$252,COLUMN('2024 YTD'!E$3),FALSE),0)</f>
        <v>0</v>
      </c>
      <c r="H66" s="42">
        <f>IFERROR(VLOOKUP($A66,'2024 YTD'!$A$2:$M$252,COLUMN('2024 YTD'!F$3),FALSE),0)</f>
        <v>3.5</v>
      </c>
      <c r="I66" s="42">
        <f>IFERROR(VLOOKUP($A66,'2024 YTD'!$A$2:$M$252,COLUMN('2024 YTD'!G$3),FALSE),0)</f>
        <v>0</v>
      </c>
      <c r="J66" s="42">
        <f>IFERROR(VLOOKUP($A66,'2024 YTD'!$A$2:$M$252,COLUMN('2024 YTD'!H$3),FALSE),0)</f>
        <v>0</v>
      </c>
      <c r="K66" s="42">
        <f>IFERROR(VLOOKUP($A66,'2024 YTD'!$A$2:$M$252,COLUMN('2024 YTD'!I$3),FALSE),0)</f>
        <v>0</v>
      </c>
      <c r="L66" s="42">
        <f>IFERROR(VLOOKUP($A66,'2024 YTD'!$A$2:$M$252,COLUMN('2024 YTD'!J$3),FALSE),0)</f>
        <v>0</v>
      </c>
      <c r="M66" s="42">
        <f>IFERROR(VLOOKUP($A66,'2024 YTD'!$A$2:$M$252,COLUMN('2024 YTD'!K$3),FALSE),0)</f>
        <v>0</v>
      </c>
      <c r="N66" s="42">
        <f>IFERROR(VLOOKUP($A66,'2024 YTD'!$A$2:$M$252,COLUMN('2024 YTD'!L$3),FALSE),0)</f>
        <v>0</v>
      </c>
      <c r="O66" s="43">
        <f>IFERROR(VLOOKUP($A66,'2024 YTD'!$A$2:$M$252,COLUMN('2024 YTD'!M$3),FALSE),0)</f>
        <v>0</v>
      </c>
      <c r="P66" s="38">
        <f t="shared" si="0"/>
        <v>3.5</v>
      </c>
      <c r="Q66" s="66">
        <f>IFERROR(VLOOKUP($A66,'2024 YTD'!$A$3:$Y$252,COLUMN('2024 YTD'!N$3),FALSE),0)</f>
        <v>0</v>
      </c>
      <c r="R66" s="42">
        <f>IFERROR(VLOOKUP($A66,'2024 YTD'!$A$3:$Y$252,COLUMN('2024 YTD'!O$3),FALSE),0)</f>
        <v>0</v>
      </c>
      <c r="S66" s="42">
        <f>IFERROR(VLOOKUP($A66,'2024 YTD'!$A$3:$Y$252,COLUMN('2024 YTD'!P$3),FALSE),0)</f>
        <v>0</v>
      </c>
      <c r="T66" s="42">
        <f>IFERROR(VLOOKUP($A66,'2024 YTD'!$A$3:$Y$252,COLUMN('2024 YTD'!Q$3),FALSE),0)</f>
        <v>0</v>
      </c>
      <c r="U66" s="42">
        <f>IFERROR(VLOOKUP($A66,'2024 YTD'!$A$3:$Y$252,COLUMN('2024 YTD'!R$3),FALSE),0)</f>
        <v>101.4</v>
      </c>
      <c r="V66" s="42">
        <f>IFERROR(VLOOKUP($A66,'2024 YTD'!$A$3:$Y$252,COLUMN('2024 YTD'!S$3),FALSE),0)</f>
        <v>0</v>
      </c>
      <c r="W66" s="42">
        <f>IFERROR(VLOOKUP($A66,'2024 YTD'!$A$3:$Y$252,COLUMN('2024 YTD'!T$3),FALSE),0)</f>
        <v>0</v>
      </c>
      <c r="X66" s="42">
        <f>IFERROR(VLOOKUP($A66,'2024 YTD'!$A$3:$Y$252,COLUMN('2024 YTD'!U$3),FALSE),0)</f>
        <v>0</v>
      </c>
      <c r="Y66" s="42">
        <f>IFERROR(VLOOKUP($A66,'2024 YTD'!$A$3:$Y$252,COLUMN('2024 YTD'!V$3),FALSE),0)</f>
        <v>0</v>
      </c>
      <c r="Z66" s="42">
        <f>IFERROR(VLOOKUP($A66,'2024 YTD'!$A$3:$Y$252,COLUMN('2024 YTD'!W$3),FALSE),0)</f>
        <v>0</v>
      </c>
      <c r="AA66" s="42">
        <f>IFERROR(VLOOKUP($A66,'2024 YTD'!$A$3:$Y$252,COLUMN('2024 YTD'!X$3),FALSE),0)</f>
        <v>0</v>
      </c>
      <c r="AB66" s="42">
        <f>IFERROR(VLOOKUP($A66,'2024 YTD'!$A$3:$Y$252,COLUMN('2024 YTD'!Y$3),FALSE),0)</f>
        <v>0</v>
      </c>
      <c r="AC66" s="38">
        <f t="shared" si="1"/>
        <v>101.4</v>
      </c>
      <c r="AD66" s="39">
        <f t="shared" si="2"/>
        <v>104.9</v>
      </c>
    </row>
    <row r="67" spans="1:30" x14ac:dyDescent="0.3">
      <c r="A67" s="61" t="s">
        <v>101</v>
      </c>
      <c r="B67" s="62" t="str">
        <f>VLOOKUP($A67,'Additional data'!$A$5:$C$505, 2,FALSE)</f>
        <v>Consultant</v>
      </c>
      <c r="C67" s="63" t="str">
        <f>VLOOKUP($A67,'Additional data'!$A$5:$C$505, 3,FALSE)</f>
        <v>HRC</v>
      </c>
      <c r="D67" s="47">
        <f>IFERROR(VLOOKUP($A67,'2024 YTD'!$A$2:$M$252,COLUMN('2024 YTD'!B$3),FALSE),0)</f>
        <v>0</v>
      </c>
      <c r="E67" s="47">
        <f>IFERROR(VLOOKUP($A67,'2024 YTD'!$A$2:$M$252,COLUMN('2024 YTD'!C$3),FALSE),0)</f>
        <v>0</v>
      </c>
      <c r="F67" s="47">
        <f>IFERROR(VLOOKUP($A67,'2024 YTD'!$A$2:$M$252,COLUMN('2024 YTD'!D$3),FALSE),0)</f>
        <v>0</v>
      </c>
      <c r="G67" s="47">
        <f>IFERROR(VLOOKUP($A67,'2024 YTD'!$A$2:$M$252,COLUMN('2024 YTD'!E$3),FALSE),0)</f>
        <v>0</v>
      </c>
      <c r="H67" s="47">
        <f>IFERROR(VLOOKUP($A67,'2024 YTD'!$A$2:$M$252,COLUMN('2024 YTD'!F$3),FALSE),0)</f>
        <v>0</v>
      </c>
      <c r="I67" s="47">
        <f>IFERROR(VLOOKUP($A67,'2024 YTD'!$A$2:$M$252,COLUMN('2024 YTD'!G$3),FALSE),0)</f>
        <v>0</v>
      </c>
      <c r="J67" s="47">
        <f>IFERROR(VLOOKUP($A67,'2024 YTD'!$A$2:$M$252,COLUMN('2024 YTD'!H$3),FALSE),0)</f>
        <v>0</v>
      </c>
      <c r="K67" s="47">
        <f>IFERROR(VLOOKUP($A67,'2024 YTD'!$A$2:$M$252,COLUMN('2024 YTD'!I$3),FALSE),0)</f>
        <v>0</v>
      </c>
      <c r="L67" s="47">
        <f>IFERROR(VLOOKUP($A67,'2024 YTD'!$A$2:$M$252,COLUMN('2024 YTD'!J$3),FALSE),0)</f>
        <v>0</v>
      </c>
      <c r="M67" s="47">
        <f>IFERROR(VLOOKUP($A67,'2024 YTD'!$A$2:$M$252,COLUMN('2024 YTD'!K$3),FALSE),0)</f>
        <v>0</v>
      </c>
      <c r="N67" s="47">
        <f>IFERROR(VLOOKUP($A67,'2024 YTD'!$A$2:$M$252,COLUMN('2024 YTD'!L$3),FALSE),0)</f>
        <v>0</v>
      </c>
      <c r="O67" s="48">
        <f>IFERROR(VLOOKUP($A67,'2024 YTD'!$A$2:$M$252,COLUMN('2024 YTD'!M$3),FALSE),0)</f>
        <v>0</v>
      </c>
      <c r="P67" s="38">
        <f t="shared" si="0"/>
        <v>0</v>
      </c>
      <c r="Q67" s="65">
        <f>IFERROR(VLOOKUP($A67,'2024 YTD'!$A$3:$Y$252,COLUMN('2024 YTD'!N$3),FALSE),0)</f>
        <v>0</v>
      </c>
      <c r="R67" s="47">
        <f>IFERROR(VLOOKUP($A67,'2024 YTD'!$A$3:$Y$252,COLUMN('2024 YTD'!O$3),FALSE),0)</f>
        <v>0</v>
      </c>
      <c r="S67" s="47">
        <f>IFERROR(VLOOKUP($A67,'2024 YTD'!$A$3:$Y$252,COLUMN('2024 YTD'!P$3),FALSE),0)</f>
        <v>0</v>
      </c>
      <c r="T67" s="47">
        <f>IFERROR(VLOOKUP($A67,'2024 YTD'!$A$3:$Y$252,COLUMN('2024 YTD'!Q$3),FALSE),0)</f>
        <v>0</v>
      </c>
      <c r="U67" s="47">
        <f>IFERROR(VLOOKUP($A67,'2024 YTD'!$A$3:$Y$252,COLUMN('2024 YTD'!R$3),FALSE),0)</f>
        <v>0</v>
      </c>
      <c r="V67" s="47">
        <f>IFERROR(VLOOKUP($A67,'2024 YTD'!$A$3:$Y$252,COLUMN('2024 YTD'!S$3),FALSE),0)</f>
        <v>0</v>
      </c>
      <c r="W67" s="47">
        <f>IFERROR(VLOOKUP($A67,'2024 YTD'!$A$3:$Y$252,COLUMN('2024 YTD'!T$3),FALSE),0)</f>
        <v>0</v>
      </c>
      <c r="X67" s="47">
        <f>IFERROR(VLOOKUP($A67,'2024 YTD'!$A$3:$Y$252,COLUMN('2024 YTD'!U$3),FALSE),0)</f>
        <v>0</v>
      </c>
      <c r="Y67" s="47">
        <f>IFERROR(VLOOKUP($A67,'2024 YTD'!$A$3:$Y$252,COLUMN('2024 YTD'!V$3),FALSE),0)</f>
        <v>0</v>
      </c>
      <c r="Z67" s="47">
        <f>IFERROR(VLOOKUP($A67,'2024 YTD'!$A$3:$Y$252,COLUMN('2024 YTD'!W$3),FALSE),0)</f>
        <v>0</v>
      </c>
      <c r="AA67" s="47">
        <f>IFERROR(VLOOKUP($A67,'2024 YTD'!$A$3:$Y$252,COLUMN('2024 YTD'!X$3),FALSE),0)</f>
        <v>0</v>
      </c>
      <c r="AB67" s="47">
        <f>IFERROR(VLOOKUP($A67,'2024 YTD'!$A$3:$Y$252,COLUMN('2024 YTD'!Y$3),FALSE),0)</f>
        <v>0</v>
      </c>
      <c r="AC67" s="38">
        <f t="shared" si="1"/>
        <v>0</v>
      </c>
      <c r="AD67" s="39">
        <f t="shared" si="2"/>
        <v>0</v>
      </c>
    </row>
    <row r="68" spans="1:30" x14ac:dyDescent="0.3">
      <c r="A68" s="58" t="s">
        <v>102</v>
      </c>
      <c r="B68" s="59" t="str">
        <f>VLOOKUP($A68,'Additional data'!$A$5:$C$505, 2,FALSE)</f>
        <v>Consultant</v>
      </c>
      <c r="C68" s="60" t="str">
        <f>VLOOKUP($A68,'Additional data'!$A$5:$C$505, 3,FALSE)</f>
        <v>FAD</v>
      </c>
      <c r="D68" s="42">
        <f>IFERROR(VLOOKUP($A68,'2024 YTD'!$A$2:$M$252,COLUMN('2024 YTD'!B$3),FALSE),0)</f>
        <v>149.69999999999999</v>
      </c>
      <c r="E68" s="42">
        <f>IFERROR(VLOOKUP($A68,'2024 YTD'!$A$2:$M$252,COLUMN('2024 YTD'!C$3),FALSE),0)</f>
        <v>144.6</v>
      </c>
      <c r="F68" s="42">
        <f>IFERROR(VLOOKUP($A68,'2024 YTD'!$A$2:$M$252,COLUMN('2024 YTD'!D$3),FALSE),0)</f>
        <v>123.5</v>
      </c>
      <c r="G68" s="42">
        <f>IFERROR(VLOOKUP($A68,'2024 YTD'!$A$2:$M$252,COLUMN('2024 YTD'!E$3),FALSE),0)</f>
        <v>40.200000000000003</v>
      </c>
      <c r="H68" s="42">
        <f>IFERROR(VLOOKUP($A68,'2024 YTD'!$A$2:$M$252,COLUMN('2024 YTD'!F$3),FALSE),0)</f>
        <v>78.3</v>
      </c>
      <c r="I68" s="42">
        <f>IFERROR(VLOOKUP($A68,'2024 YTD'!$A$2:$M$252,COLUMN('2024 YTD'!G$3),FALSE),0)</f>
        <v>94.6</v>
      </c>
      <c r="J68" s="42">
        <f>IFERROR(VLOOKUP($A68,'2024 YTD'!$A$2:$M$252,COLUMN('2024 YTD'!H$3),FALSE),0)</f>
        <v>102.3</v>
      </c>
      <c r="K68" s="42">
        <f>IFERROR(VLOOKUP($A68,'2024 YTD'!$A$2:$M$252,COLUMN('2024 YTD'!I$3),FALSE),0)</f>
        <v>144.69999999999999</v>
      </c>
      <c r="L68" s="42">
        <f>IFERROR(VLOOKUP($A68,'2024 YTD'!$A$2:$M$252,COLUMN('2024 YTD'!J$3),FALSE),0)</f>
        <v>94.9</v>
      </c>
      <c r="M68" s="42">
        <f>IFERROR(VLOOKUP($A68,'2024 YTD'!$A$2:$M$252,COLUMN('2024 YTD'!K$3),FALSE),0)</f>
        <v>119.5</v>
      </c>
      <c r="N68" s="42">
        <f>IFERROR(VLOOKUP($A68,'2024 YTD'!$A$2:$M$252,COLUMN('2024 YTD'!L$3),FALSE),0)</f>
        <v>47</v>
      </c>
      <c r="O68" s="43">
        <f>IFERROR(VLOOKUP($A68,'2024 YTD'!$A$2:$M$252,COLUMN('2024 YTD'!M$3),FALSE),0)</f>
        <v>0</v>
      </c>
      <c r="P68" s="38">
        <f t="shared" ref="P68:P131" si="3">SUM(D68:O68)</f>
        <v>1139.2999999999997</v>
      </c>
      <c r="Q68" s="66">
        <f>IFERROR(VLOOKUP($A68,'2024 YTD'!$A$3:$Y$252,COLUMN('2024 YTD'!N$3),FALSE),0)</f>
        <v>48.3</v>
      </c>
      <c r="R68" s="42">
        <f>IFERROR(VLOOKUP($A68,'2024 YTD'!$A$3:$Y$252,COLUMN('2024 YTD'!O$3),FALSE),0)</f>
        <v>49.2</v>
      </c>
      <c r="S68" s="42">
        <f>IFERROR(VLOOKUP($A68,'2024 YTD'!$A$3:$Y$252,COLUMN('2024 YTD'!P$3),FALSE),0)</f>
        <v>39.299999999999997</v>
      </c>
      <c r="T68" s="42">
        <f>IFERROR(VLOOKUP($A68,'2024 YTD'!$A$3:$Y$252,COLUMN('2024 YTD'!Q$3),FALSE),0)</f>
        <v>76.7</v>
      </c>
      <c r="U68" s="42">
        <f>IFERROR(VLOOKUP($A68,'2024 YTD'!$A$3:$Y$252,COLUMN('2024 YTD'!R$3),FALSE),0)</f>
        <v>51.6</v>
      </c>
      <c r="V68" s="42">
        <f>IFERROR(VLOOKUP($A68,'2024 YTD'!$A$3:$Y$252,COLUMN('2024 YTD'!S$3),FALSE),0)</f>
        <v>76.900000000000006</v>
      </c>
      <c r="W68" s="42">
        <f>IFERROR(VLOOKUP($A68,'2024 YTD'!$A$3:$Y$252,COLUMN('2024 YTD'!T$3),FALSE),0)</f>
        <v>69.099999999999994</v>
      </c>
      <c r="X68" s="42">
        <f>IFERROR(VLOOKUP($A68,'2024 YTD'!$A$3:$Y$252,COLUMN('2024 YTD'!U$3),FALSE),0)</f>
        <v>65</v>
      </c>
      <c r="Y68" s="42">
        <f>IFERROR(VLOOKUP($A68,'2024 YTD'!$A$3:$Y$252,COLUMN('2024 YTD'!V$3),FALSE),0)</f>
        <v>53.4</v>
      </c>
      <c r="Z68" s="42">
        <f>IFERROR(VLOOKUP($A68,'2024 YTD'!$A$3:$Y$252,COLUMN('2024 YTD'!W$3),FALSE),0)</f>
        <v>64.400000000000006</v>
      </c>
      <c r="AA68" s="42">
        <f>IFERROR(VLOOKUP($A68,'2024 YTD'!$A$3:$Y$252,COLUMN('2024 YTD'!X$3),FALSE),0)</f>
        <v>7.7</v>
      </c>
      <c r="AB68" s="42">
        <f>IFERROR(VLOOKUP($A68,'2024 YTD'!$A$3:$Y$252,COLUMN('2024 YTD'!Y$3),FALSE),0)</f>
        <v>0</v>
      </c>
      <c r="AC68" s="38">
        <f t="shared" ref="AC68:AC131" si="4">SUM(Q68:AB68)</f>
        <v>601.6</v>
      </c>
      <c r="AD68" s="39">
        <f t="shared" ref="AD68:AD131" si="5">SUM(D68:O68,Q68:AB68)</f>
        <v>1740.8999999999999</v>
      </c>
    </row>
    <row r="69" spans="1:30" x14ac:dyDescent="0.3">
      <c r="A69" s="61" t="s">
        <v>103</v>
      </c>
      <c r="B69" s="62" t="str">
        <f>VLOOKUP($A69,'Additional data'!$A$5:$C$505, 2,FALSE)</f>
        <v>Consultant</v>
      </c>
      <c r="C69" s="63" t="str">
        <f>VLOOKUP($A69,'Additional data'!$A$5:$C$505, 3,FALSE)</f>
        <v>ESC</v>
      </c>
      <c r="D69" s="47">
        <f>IFERROR(VLOOKUP($A69,'2024 YTD'!$A$2:$M$252,COLUMN('2024 YTD'!B$3),FALSE),0)</f>
        <v>93.4</v>
      </c>
      <c r="E69" s="47">
        <f>IFERROR(VLOOKUP($A69,'2024 YTD'!$A$2:$M$252,COLUMN('2024 YTD'!C$3),FALSE),0)</f>
        <v>81.400000000000006</v>
      </c>
      <c r="F69" s="47">
        <f>IFERROR(VLOOKUP($A69,'2024 YTD'!$A$2:$M$252,COLUMN('2024 YTD'!D$3),FALSE),0)</f>
        <v>113.5</v>
      </c>
      <c r="G69" s="47">
        <f>IFERROR(VLOOKUP($A69,'2024 YTD'!$A$2:$M$252,COLUMN('2024 YTD'!E$3),FALSE),0)</f>
        <v>31.6</v>
      </c>
      <c r="H69" s="47">
        <f>IFERROR(VLOOKUP($A69,'2024 YTD'!$A$2:$M$252,COLUMN('2024 YTD'!F$3),FALSE),0)</f>
        <v>56.8</v>
      </c>
      <c r="I69" s="47">
        <f>IFERROR(VLOOKUP($A69,'2024 YTD'!$A$2:$M$252,COLUMN('2024 YTD'!G$3),FALSE),0)</f>
        <v>184.3</v>
      </c>
      <c r="J69" s="47">
        <f>IFERROR(VLOOKUP($A69,'2024 YTD'!$A$2:$M$252,COLUMN('2024 YTD'!H$3),FALSE),0)</f>
        <v>197.1</v>
      </c>
      <c r="K69" s="47">
        <f>IFERROR(VLOOKUP($A69,'2024 YTD'!$A$2:$M$252,COLUMN('2024 YTD'!I$3),FALSE),0)</f>
        <v>467.8</v>
      </c>
      <c r="L69" s="47">
        <f>IFERROR(VLOOKUP($A69,'2024 YTD'!$A$2:$M$252,COLUMN('2024 YTD'!J$3),FALSE),0)</f>
        <v>449.2</v>
      </c>
      <c r="M69" s="47">
        <f>IFERROR(VLOOKUP($A69,'2024 YTD'!$A$2:$M$252,COLUMN('2024 YTD'!K$3),FALSE),0)</f>
        <v>611.1</v>
      </c>
      <c r="N69" s="47">
        <f>IFERROR(VLOOKUP($A69,'2024 YTD'!$A$2:$M$252,COLUMN('2024 YTD'!L$3),FALSE),0)</f>
        <v>89.8</v>
      </c>
      <c r="O69" s="48">
        <f>IFERROR(VLOOKUP($A69,'2024 YTD'!$A$2:$M$252,COLUMN('2024 YTD'!M$3),FALSE),0)</f>
        <v>0</v>
      </c>
      <c r="P69" s="38">
        <f t="shared" si="3"/>
        <v>2376.0000000000005</v>
      </c>
      <c r="Q69" s="65">
        <f>IFERROR(VLOOKUP($A69,'2024 YTD'!$A$3:$Y$252,COLUMN('2024 YTD'!N$3),FALSE),0)</f>
        <v>0</v>
      </c>
      <c r="R69" s="47">
        <f>IFERROR(VLOOKUP($A69,'2024 YTD'!$A$3:$Y$252,COLUMN('2024 YTD'!O$3),FALSE),0)</f>
        <v>0</v>
      </c>
      <c r="S69" s="47">
        <f>IFERROR(VLOOKUP($A69,'2024 YTD'!$A$3:$Y$252,COLUMN('2024 YTD'!P$3),FALSE),0)</f>
        <v>1.4</v>
      </c>
      <c r="T69" s="47">
        <f>IFERROR(VLOOKUP($A69,'2024 YTD'!$A$3:$Y$252,COLUMN('2024 YTD'!Q$3),FALSE),0)</f>
        <v>7.7</v>
      </c>
      <c r="U69" s="47">
        <f>IFERROR(VLOOKUP($A69,'2024 YTD'!$A$3:$Y$252,COLUMN('2024 YTD'!R$3),FALSE),0)</f>
        <v>2.6</v>
      </c>
      <c r="V69" s="47">
        <f>IFERROR(VLOOKUP($A69,'2024 YTD'!$A$3:$Y$252,COLUMN('2024 YTD'!S$3),FALSE),0)</f>
        <v>2.2000000000000002</v>
      </c>
      <c r="W69" s="47">
        <f>IFERROR(VLOOKUP($A69,'2024 YTD'!$A$3:$Y$252,COLUMN('2024 YTD'!T$3),FALSE),0)</f>
        <v>0.4</v>
      </c>
      <c r="X69" s="47">
        <f>IFERROR(VLOOKUP($A69,'2024 YTD'!$A$3:$Y$252,COLUMN('2024 YTD'!U$3),FALSE),0)</f>
        <v>0.4</v>
      </c>
      <c r="Y69" s="47">
        <f>IFERROR(VLOOKUP($A69,'2024 YTD'!$A$3:$Y$252,COLUMN('2024 YTD'!V$3),FALSE),0)</f>
        <v>0.3</v>
      </c>
      <c r="Z69" s="47">
        <f>IFERROR(VLOOKUP($A69,'2024 YTD'!$A$3:$Y$252,COLUMN('2024 YTD'!W$3),FALSE),0)</f>
        <v>0.4</v>
      </c>
      <c r="AA69" s="47">
        <f>IFERROR(VLOOKUP($A69,'2024 YTD'!$A$3:$Y$252,COLUMN('2024 YTD'!X$3),FALSE),0)</f>
        <v>0</v>
      </c>
      <c r="AB69" s="47">
        <f>IFERROR(VLOOKUP($A69,'2024 YTD'!$A$3:$Y$252,COLUMN('2024 YTD'!Y$3),FALSE),0)</f>
        <v>0</v>
      </c>
      <c r="AC69" s="38">
        <f t="shared" si="4"/>
        <v>15.4</v>
      </c>
      <c r="AD69" s="39">
        <f t="shared" si="5"/>
        <v>2391.4000000000005</v>
      </c>
    </row>
    <row r="70" spans="1:30" x14ac:dyDescent="0.3">
      <c r="A70" s="58" t="s">
        <v>104</v>
      </c>
      <c r="B70" s="59" t="str">
        <f>VLOOKUP($A70,'Additional data'!$A$5:$C$505, 2,FALSE)</f>
        <v>Consultant</v>
      </c>
      <c r="C70" s="60" t="str">
        <f>VLOOKUP($A70,'Additional data'!$A$5:$C$505, 3,FALSE)</f>
        <v>HLS</v>
      </c>
      <c r="D70" s="42">
        <f>IFERROR(VLOOKUP($A70,'2024 YTD'!$A$2:$M$252,COLUMN('2024 YTD'!B$3),FALSE),0)</f>
        <v>241.5</v>
      </c>
      <c r="E70" s="42">
        <f>IFERROR(VLOOKUP($A70,'2024 YTD'!$A$2:$M$252,COLUMN('2024 YTD'!C$3),FALSE),0)</f>
        <v>229.9</v>
      </c>
      <c r="F70" s="42">
        <f>IFERROR(VLOOKUP($A70,'2024 YTD'!$A$2:$M$252,COLUMN('2024 YTD'!D$3),FALSE),0)</f>
        <v>216.6</v>
      </c>
      <c r="G70" s="42">
        <f>IFERROR(VLOOKUP($A70,'2024 YTD'!$A$2:$M$252,COLUMN('2024 YTD'!E$3),FALSE),0)</f>
        <v>139.4</v>
      </c>
      <c r="H70" s="42">
        <f>IFERROR(VLOOKUP($A70,'2024 YTD'!$A$2:$M$252,COLUMN('2024 YTD'!F$3),FALSE),0)</f>
        <v>170.1</v>
      </c>
      <c r="I70" s="42">
        <f>IFERROR(VLOOKUP($A70,'2024 YTD'!$A$2:$M$252,COLUMN('2024 YTD'!G$3),FALSE),0)</f>
        <v>199.5</v>
      </c>
      <c r="J70" s="42">
        <f>IFERROR(VLOOKUP($A70,'2024 YTD'!$A$2:$M$252,COLUMN('2024 YTD'!H$3),FALSE),0)</f>
        <v>177.8</v>
      </c>
      <c r="K70" s="42">
        <f>IFERROR(VLOOKUP($A70,'2024 YTD'!$A$2:$M$252,COLUMN('2024 YTD'!I$3),FALSE),0)</f>
        <v>33.5</v>
      </c>
      <c r="L70" s="42">
        <f>IFERROR(VLOOKUP($A70,'2024 YTD'!$A$2:$M$252,COLUMN('2024 YTD'!J$3),FALSE),0)</f>
        <v>32</v>
      </c>
      <c r="M70" s="42">
        <f>IFERROR(VLOOKUP($A70,'2024 YTD'!$A$2:$M$252,COLUMN('2024 YTD'!K$3),FALSE),0)</f>
        <v>43.6</v>
      </c>
      <c r="N70" s="42">
        <f>IFERROR(VLOOKUP($A70,'2024 YTD'!$A$2:$M$252,COLUMN('2024 YTD'!L$3),FALSE),0)</f>
        <v>6.4</v>
      </c>
      <c r="O70" s="43">
        <f>IFERROR(VLOOKUP($A70,'2024 YTD'!$A$2:$M$252,COLUMN('2024 YTD'!M$3),FALSE),0)</f>
        <v>0</v>
      </c>
      <c r="P70" s="38">
        <f t="shared" si="3"/>
        <v>1490.3</v>
      </c>
      <c r="Q70" s="66">
        <f>IFERROR(VLOOKUP($A70,'2024 YTD'!$A$3:$Y$252,COLUMN('2024 YTD'!N$3),FALSE),0)</f>
        <v>3.5</v>
      </c>
      <c r="R70" s="42">
        <f>IFERROR(VLOOKUP($A70,'2024 YTD'!$A$3:$Y$252,COLUMN('2024 YTD'!O$3),FALSE),0)</f>
        <v>6.5</v>
      </c>
      <c r="S70" s="42">
        <f>IFERROR(VLOOKUP($A70,'2024 YTD'!$A$3:$Y$252,COLUMN('2024 YTD'!P$3),FALSE),0)</f>
        <v>11.3</v>
      </c>
      <c r="T70" s="42">
        <f>IFERROR(VLOOKUP($A70,'2024 YTD'!$A$3:$Y$252,COLUMN('2024 YTD'!Q$3),FALSE),0)</f>
        <v>0.5</v>
      </c>
      <c r="U70" s="42">
        <f>IFERROR(VLOOKUP($A70,'2024 YTD'!$A$3:$Y$252,COLUMN('2024 YTD'!R$3),FALSE),0)</f>
        <v>3</v>
      </c>
      <c r="V70" s="42">
        <f>IFERROR(VLOOKUP($A70,'2024 YTD'!$A$3:$Y$252,COLUMN('2024 YTD'!S$3),FALSE),0)</f>
        <v>4.2</v>
      </c>
      <c r="W70" s="42">
        <f>IFERROR(VLOOKUP($A70,'2024 YTD'!$A$3:$Y$252,COLUMN('2024 YTD'!T$3),FALSE),0)</f>
        <v>6.3</v>
      </c>
      <c r="X70" s="42">
        <f>IFERROR(VLOOKUP($A70,'2024 YTD'!$A$3:$Y$252,COLUMN('2024 YTD'!U$3),FALSE),0)</f>
        <v>5.9</v>
      </c>
      <c r="Y70" s="42">
        <f>IFERROR(VLOOKUP($A70,'2024 YTD'!$A$3:$Y$252,COLUMN('2024 YTD'!V$3),FALSE),0)</f>
        <v>4.9000000000000004</v>
      </c>
      <c r="Z70" s="42">
        <f>IFERROR(VLOOKUP($A70,'2024 YTD'!$A$3:$Y$252,COLUMN('2024 YTD'!W$3),FALSE),0)</f>
        <v>5.8</v>
      </c>
      <c r="AA70" s="42">
        <f>IFERROR(VLOOKUP($A70,'2024 YTD'!$A$3:$Y$252,COLUMN('2024 YTD'!X$3),FALSE),0)</f>
        <v>0.7</v>
      </c>
      <c r="AB70" s="42">
        <f>IFERROR(VLOOKUP($A70,'2024 YTD'!$A$3:$Y$252,COLUMN('2024 YTD'!Y$3),FALSE),0)</f>
        <v>0</v>
      </c>
      <c r="AC70" s="38">
        <f t="shared" si="4"/>
        <v>52.599999999999994</v>
      </c>
      <c r="AD70" s="39">
        <f t="shared" si="5"/>
        <v>1542.9</v>
      </c>
    </row>
    <row r="71" spans="1:30" x14ac:dyDescent="0.3">
      <c r="A71" s="61" t="s">
        <v>105</v>
      </c>
      <c r="B71" s="62" t="str">
        <f>VLOOKUP($A71,'Additional data'!$A$5:$C$505, 2,FALSE)</f>
        <v>Consultant</v>
      </c>
      <c r="C71" s="63" t="str">
        <f>VLOOKUP($A71,'Additional data'!$A$5:$C$505, 3,FALSE)</f>
        <v>SOC</v>
      </c>
      <c r="D71" s="47">
        <f>IFERROR(VLOOKUP($A71,'2024 YTD'!$A$2:$M$252,COLUMN('2024 YTD'!B$3),FALSE),0)</f>
        <v>85.4</v>
      </c>
      <c r="E71" s="47">
        <f>IFERROR(VLOOKUP($A71,'2024 YTD'!$A$2:$M$252,COLUMN('2024 YTD'!C$3),FALSE),0)</f>
        <v>83.3</v>
      </c>
      <c r="F71" s="47">
        <f>IFERROR(VLOOKUP($A71,'2024 YTD'!$A$2:$M$252,COLUMN('2024 YTD'!D$3),FALSE),0)</f>
        <v>103.3</v>
      </c>
      <c r="G71" s="47">
        <f>IFERROR(VLOOKUP($A71,'2024 YTD'!$A$2:$M$252,COLUMN('2024 YTD'!E$3),FALSE),0)</f>
        <v>91.2</v>
      </c>
      <c r="H71" s="47">
        <f>IFERROR(VLOOKUP($A71,'2024 YTD'!$A$2:$M$252,COLUMN('2024 YTD'!F$3),FALSE),0)</f>
        <v>87.1</v>
      </c>
      <c r="I71" s="47">
        <f>IFERROR(VLOOKUP($A71,'2024 YTD'!$A$2:$M$252,COLUMN('2024 YTD'!G$3),FALSE),0)</f>
        <v>35.299999999999997</v>
      </c>
      <c r="J71" s="47">
        <f>IFERROR(VLOOKUP($A71,'2024 YTD'!$A$2:$M$252,COLUMN('2024 YTD'!H$3),FALSE),0)</f>
        <v>20.100000000000001</v>
      </c>
      <c r="K71" s="47">
        <f>IFERROR(VLOOKUP($A71,'2024 YTD'!$A$2:$M$252,COLUMN('2024 YTD'!I$3),FALSE),0)</f>
        <v>18.100000000000001</v>
      </c>
      <c r="L71" s="47">
        <f>IFERROR(VLOOKUP($A71,'2024 YTD'!$A$2:$M$252,COLUMN('2024 YTD'!J$3),FALSE),0)</f>
        <v>17.2</v>
      </c>
      <c r="M71" s="47">
        <f>IFERROR(VLOOKUP($A71,'2024 YTD'!$A$2:$M$252,COLUMN('2024 YTD'!K$3),FALSE),0)</f>
        <v>23.5</v>
      </c>
      <c r="N71" s="47">
        <f>IFERROR(VLOOKUP($A71,'2024 YTD'!$A$2:$M$252,COLUMN('2024 YTD'!L$3),FALSE),0)</f>
        <v>3.4</v>
      </c>
      <c r="O71" s="48">
        <f>IFERROR(VLOOKUP($A71,'2024 YTD'!$A$2:$M$252,COLUMN('2024 YTD'!M$3),FALSE),0)</f>
        <v>0</v>
      </c>
      <c r="P71" s="38">
        <f t="shared" si="3"/>
        <v>567.9</v>
      </c>
      <c r="Q71" s="65">
        <f>IFERROR(VLOOKUP($A71,'2024 YTD'!$A$3:$Y$252,COLUMN('2024 YTD'!N$3),FALSE),0)</f>
        <v>0</v>
      </c>
      <c r="R71" s="47">
        <f>IFERROR(VLOOKUP($A71,'2024 YTD'!$A$3:$Y$252,COLUMN('2024 YTD'!O$3),FALSE),0)</f>
        <v>0</v>
      </c>
      <c r="S71" s="47">
        <f>IFERROR(VLOOKUP($A71,'2024 YTD'!$A$3:$Y$252,COLUMN('2024 YTD'!P$3),FALSE),0)</f>
        <v>10</v>
      </c>
      <c r="T71" s="47">
        <f>IFERROR(VLOOKUP($A71,'2024 YTD'!$A$3:$Y$252,COLUMN('2024 YTD'!Q$3),FALSE),0)</f>
        <v>11</v>
      </c>
      <c r="U71" s="47">
        <f>IFERROR(VLOOKUP($A71,'2024 YTD'!$A$3:$Y$252,COLUMN('2024 YTD'!R$3),FALSE),0)</f>
        <v>0</v>
      </c>
      <c r="V71" s="47">
        <f>IFERROR(VLOOKUP($A71,'2024 YTD'!$A$3:$Y$252,COLUMN('2024 YTD'!S$3),FALSE),0)</f>
        <v>0</v>
      </c>
      <c r="W71" s="47">
        <f>IFERROR(VLOOKUP($A71,'2024 YTD'!$A$3:$Y$252,COLUMN('2024 YTD'!T$3),FALSE),0)</f>
        <v>0</v>
      </c>
      <c r="X71" s="47">
        <f>IFERROR(VLOOKUP($A71,'2024 YTD'!$A$3:$Y$252,COLUMN('2024 YTD'!U$3),FALSE),0)</f>
        <v>0</v>
      </c>
      <c r="Y71" s="47">
        <f>IFERROR(VLOOKUP($A71,'2024 YTD'!$A$3:$Y$252,COLUMN('2024 YTD'!V$3),FALSE),0)</f>
        <v>0</v>
      </c>
      <c r="Z71" s="47">
        <f>IFERROR(VLOOKUP($A71,'2024 YTD'!$A$3:$Y$252,COLUMN('2024 YTD'!W$3),FALSE),0)</f>
        <v>0</v>
      </c>
      <c r="AA71" s="47">
        <f>IFERROR(VLOOKUP($A71,'2024 YTD'!$A$3:$Y$252,COLUMN('2024 YTD'!X$3),FALSE),0)</f>
        <v>0</v>
      </c>
      <c r="AB71" s="47">
        <f>IFERROR(VLOOKUP($A71,'2024 YTD'!$A$3:$Y$252,COLUMN('2024 YTD'!Y$3),FALSE),0)</f>
        <v>0</v>
      </c>
      <c r="AC71" s="38">
        <f t="shared" si="4"/>
        <v>21</v>
      </c>
      <c r="AD71" s="39">
        <f t="shared" si="5"/>
        <v>588.9</v>
      </c>
    </row>
    <row r="72" spans="1:30" x14ac:dyDescent="0.3">
      <c r="A72" s="58" t="s">
        <v>106</v>
      </c>
      <c r="B72" s="59" t="str">
        <f>VLOOKUP($A72,'Additional data'!$A$5:$C$505, 2,FALSE)</f>
        <v>Consultant</v>
      </c>
      <c r="C72" s="60" t="str">
        <f>VLOOKUP($A72,'Additional data'!$A$5:$C$505, 3,FALSE)</f>
        <v>HRC</v>
      </c>
      <c r="D72" s="42">
        <f>IFERROR(VLOOKUP($A72,'2024 YTD'!$A$2:$M$252,COLUMN('2024 YTD'!B$3),FALSE),0)</f>
        <v>173.4</v>
      </c>
      <c r="E72" s="42">
        <f>IFERROR(VLOOKUP($A72,'2024 YTD'!$A$2:$M$252,COLUMN('2024 YTD'!C$3),FALSE),0)</f>
        <v>157.19999999999999</v>
      </c>
      <c r="F72" s="42">
        <f>IFERROR(VLOOKUP($A72,'2024 YTD'!$A$2:$M$252,COLUMN('2024 YTD'!D$3),FALSE),0)</f>
        <v>146.5</v>
      </c>
      <c r="G72" s="42">
        <f>IFERROR(VLOOKUP($A72,'2024 YTD'!$A$2:$M$252,COLUMN('2024 YTD'!E$3),FALSE),0)</f>
        <v>85.3</v>
      </c>
      <c r="H72" s="42">
        <f>IFERROR(VLOOKUP($A72,'2024 YTD'!$A$2:$M$252,COLUMN('2024 YTD'!F$3),FALSE),0)</f>
        <v>118.7</v>
      </c>
      <c r="I72" s="42">
        <f>IFERROR(VLOOKUP($A72,'2024 YTD'!$A$2:$M$252,COLUMN('2024 YTD'!G$3),FALSE),0)</f>
        <v>158.1</v>
      </c>
      <c r="J72" s="42">
        <f>IFERROR(VLOOKUP($A72,'2024 YTD'!$A$2:$M$252,COLUMN('2024 YTD'!H$3),FALSE),0)</f>
        <v>126.9</v>
      </c>
      <c r="K72" s="42">
        <f>IFERROR(VLOOKUP($A72,'2024 YTD'!$A$2:$M$252,COLUMN('2024 YTD'!I$3),FALSE),0)</f>
        <v>160</v>
      </c>
      <c r="L72" s="42">
        <f>IFERROR(VLOOKUP($A72,'2024 YTD'!$A$2:$M$252,COLUMN('2024 YTD'!J$3),FALSE),0)</f>
        <v>153.6</v>
      </c>
      <c r="M72" s="42">
        <f>IFERROR(VLOOKUP($A72,'2024 YTD'!$A$2:$M$252,COLUMN('2024 YTD'!K$3),FALSE),0)</f>
        <v>208.9</v>
      </c>
      <c r="N72" s="42">
        <f>IFERROR(VLOOKUP($A72,'2024 YTD'!$A$2:$M$252,COLUMN('2024 YTD'!L$3),FALSE),0)</f>
        <v>30.7</v>
      </c>
      <c r="O72" s="43">
        <f>IFERROR(VLOOKUP($A72,'2024 YTD'!$A$2:$M$252,COLUMN('2024 YTD'!M$3),FALSE),0)</f>
        <v>0</v>
      </c>
      <c r="P72" s="38">
        <f t="shared" si="3"/>
        <v>1519.3</v>
      </c>
      <c r="Q72" s="66">
        <f>IFERROR(VLOOKUP($A72,'2024 YTD'!$A$3:$Y$252,COLUMN('2024 YTD'!N$3),FALSE),0)</f>
        <v>10</v>
      </c>
      <c r="R72" s="42">
        <f>IFERROR(VLOOKUP($A72,'2024 YTD'!$A$3:$Y$252,COLUMN('2024 YTD'!O$3),FALSE),0)</f>
        <v>30.8</v>
      </c>
      <c r="S72" s="42">
        <f>IFERROR(VLOOKUP($A72,'2024 YTD'!$A$3:$Y$252,COLUMN('2024 YTD'!P$3),FALSE),0)</f>
        <v>25.3</v>
      </c>
      <c r="T72" s="42">
        <f>IFERROR(VLOOKUP($A72,'2024 YTD'!$A$3:$Y$252,COLUMN('2024 YTD'!Q$3),FALSE),0)</f>
        <v>15.1</v>
      </c>
      <c r="U72" s="42">
        <f>IFERROR(VLOOKUP($A72,'2024 YTD'!$A$3:$Y$252,COLUMN('2024 YTD'!R$3),FALSE),0)</f>
        <v>13.3</v>
      </c>
      <c r="V72" s="42">
        <f>IFERROR(VLOOKUP($A72,'2024 YTD'!$A$3:$Y$252,COLUMN('2024 YTD'!S$3),FALSE),0)</f>
        <v>23.2</v>
      </c>
      <c r="W72" s="42">
        <f>IFERROR(VLOOKUP($A72,'2024 YTD'!$A$3:$Y$252,COLUMN('2024 YTD'!T$3),FALSE),0)</f>
        <v>19.3</v>
      </c>
      <c r="X72" s="42">
        <f>IFERROR(VLOOKUP($A72,'2024 YTD'!$A$3:$Y$252,COLUMN('2024 YTD'!U$3),FALSE),0)</f>
        <v>18.100000000000001</v>
      </c>
      <c r="Y72" s="42">
        <f>IFERROR(VLOOKUP($A72,'2024 YTD'!$A$3:$Y$252,COLUMN('2024 YTD'!V$3),FALSE),0)</f>
        <v>14.9</v>
      </c>
      <c r="Z72" s="42">
        <f>IFERROR(VLOOKUP($A72,'2024 YTD'!$A$3:$Y$252,COLUMN('2024 YTD'!W$3),FALSE),0)</f>
        <v>17.899999999999999</v>
      </c>
      <c r="AA72" s="42">
        <f>IFERROR(VLOOKUP($A72,'2024 YTD'!$A$3:$Y$252,COLUMN('2024 YTD'!X$3),FALSE),0)</f>
        <v>2.2000000000000002</v>
      </c>
      <c r="AB72" s="42">
        <f>IFERROR(VLOOKUP($A72,'2024 YTD'!$A$3:$Y$252,COLUMN('2024 YTD'!Y$3),FALSE),0)</f>
        <v>0</v>
      </c>
      <c r="AC72" s="38">
        <f t="shared" si="4"/>
        <v>190.1</v>
      </c>
      <c r="AD72" s="39">
        <f t="shared" si="5"/>
        <v>1709.3999999999999</v>
      </c>
    </row>
    <row r="73" spans="1:30" x14ac:dyDescent="0.3">
      <c r="A73" s="61" t="s">
        <v>107</v>
      </c>
      <c r="B73" s="62" t="str">
        <f>VLOOKUP($A73,'Additional data'!$A$5:$C$505, 2,FALSE)</f>
        <v>Consultant</v>
      </c>
      <c r="C73" s="63" t="str">
        <f>VLOOKUP($A73,'Additional data'!$A$5:$C$505, 3,FALSE)</f>
        <v>SCL</v>
      </c>
      <c r="D73" s="47">
        <f>IFERROR(VLOOKUP($A73,'2024 YTD'!$A$2:$M$252,COLUMN('2024 YTD'!B$3),FALSE),0)</f>
        <v>0</v>
      </c>
      <c r="E73" s="47">
        <f>IFERROR(VLOOKUP($A73,'2024 YTD'!$A$2:$M$252,COLUMN('2024 YTD'!C$3),FALSE),0)</f>
        <v>0</v>
      </c>
      <c r="F73" s="47">
        <f>IFERROR(VLOOKUP($A73,'2024 YTD'!$A$2:$M$252,COLUMN('2024 YTD'!D$3),FALSE),0)</f>
        <v>0</v>
      </c>
      <c r="G73" s="47">
        <f>IFERROR(VLOOKUP($A73,'2024 YTD'!$A$2:$M$252,COLUMN('2024 YTD'!E$3),FALSE),0)</f>
        <v>0</v>
      </c>
      <c r="H73" s="47">
        <f>IFERROR(VLOOKUP($A73,'2024 YTD'!$A$2:$M$252,COLUMN('2024 YTD'!F$3),FALSE),0)</f>
        <v>0</v>
      </c>
      <c r="I73" s="47">
        <f>IFERROR(VLOOKUP($A73,'2024 YTD'!$A$2:$M$252,COLUMN('2024 YTD'!G$3),FALSE),0)</f>
        <v>0</v>
      </c>
      <c r="J73" s="47">
        <f>IFERROR(VLOOKUP($A73,'2024 YTD'!$A$2:$M$252,COLUMN('2024 YTD'!H$3),FALSE),0)</f>
        <v>0</v>
      </c>
      <c r="K73" s="47">
        <f>IFERROR(VLOOKUP($A73,'2024 YTD'!$A$2:$M$252,COLUMN('2024 YTD'!I$3),FALSE),0)</f>
        <v>0</v>
      </c>
      <c r="L73" s="47">
        <f>IFERROR(VLOOKUP($A73,'2024 YTD'!$A$2:$M$252,COLUMN('2024 YTD'!J$3),FALSE),0)</f>
        <v>0</v>
      </c>
      <c r="M73" s="47">
        <f>IFERROR(VLOOKUP($A73,'2024 YTD'!$A$2:$M$252,COLUMN('2024 YTD'!K$3),FALSE),0)</f>
        <v>0</v>
      </c>
      <c r="N73" s="47">
        <f>IFERROR(VLOOKUP($A73,'2024 YTD'!$A$2:$M$252,COLUMN('2024 YTD'!L$3),FALSE),0)</f>
        <v>0</v>
      </c>
      <c r="O73" s="48">
        <f>IFERROR(VLOOKUP($A73,'2024 YTD'!$A$2:$M$252,COLUMN('2024 YTD'!M$3),FALSE),0)</f>
        <v>0</v>
      </c>
      <c r="P73" s="38">
        <f t="shared" si="3"/>
        <v>0</v>
      </c>
      <c r="Q73" s="65">
        <f>IFERROR(VLOOKUP($A73,'2024 YTD'!$A$3:$Y$252,COLUMN('2024 YTD'!N$3),FALSE),0)</f>
        <v>0</v>
      </c>
      <c r="R73" s="47">
        <f>IFERROR(VLOOKUP($A73,'2024 YTD'!$A$3:$Y$252,COLUMN('2024 YTD'!O$3),FALSE),0)</f>
        <v>0</v>
      </c>
      <c r="S73" s="47">
        <f>IFERROR(VLOOKUP($A73,'2024 YTD'!$A$3:$Y$252,COLUMN('2024 YTD'!P$3),FALSE),0)</f>
        <v>0</v>
      </c>
      <c r="T73" s="47">
        <f>IFERROR(VLOOKUP($A73,'2024 YTD'!$A$3:$Y$252,COLUMN('2024 YTD'!Q$3),FALSE),0)</f>
        <v>0</v>
      </c>
      <c r="U73" s="47">
        <f>IFERROR(VLOOKUP($A73,'2024 YTD'!$A$3:$Y$252,COLUMN('2024 YTD'!R$3),FALSE),0)</f>
        <v>0</v>
      </c>
      <c r="V73" s="47">
        <f>IFERROR(VLOOKUP($A73,'2024 YTD'!$A$3:$Y$252,COLUMN('2024 YTD'!S$3),FALSE),0)</f>
        <v>0</v>
      </c>
      <c r="W73" s="47">
        <f>IFERROR(VLOOKUP($A73,'2024 YTD'!$A$3:$Y$252,COLUMN('2024 YTD'!T$3),FALSE),0)</f>
        <v>0</v>
      </c>
      <c r="X73" s="47">
        <f>IFERROR(VLOOKUP($A73,'2024 YTD'!$A$3:$Y$252,COLUMN('2024 YTD'!U$3),FALSE),0)</f>
        <v>0</v>
      </c>
      <c r="Y73" s="47">
        <f>IFERROR(VLOOKUP($A73,'2024 YTD'!$A$3:$Y$252,COLUMN('2024 YTD'!V$3),FALSE),0)</f>
        <v>0</v>
      </c>
      <c r="Z73" s="47">
        <f>IFERROR(VLOOKUP($A73,'2024 YTD'!$A$3:$Y$252,COLUMN('2024 YTD'!W$3),FALSE),0)</f>
        <v>0</v>
      </c>
      <c r="AA73" s="47">
        <f>IFERROR(VLOOKUP($A73,'2024 YTD'!$A$3:$Y$252,COLUMN('2024 YTD'!X$3),FALSE),0)</f>
        <v>0</v>
      </c>
      <c r="AB73" s="47">
        <f>IFERROR(VLOOKUP($A73,'2024 YTD'!$A$3:$Y$252,COLUMN('2024 YTD'!Y$3),FALSE),0)</f>
        <v>0</v>
      </c>
      <c r="AC73" s="38">
        <f t="shared" si="4"/>
        <v>0</v>
      </c>
      <c r="AD73" s="39">
        <f t="shared" si="5"/>
        <v>0</v>
      </c>
    </row>
    <row r="74" spans="1:30" x14ac:dyDescent="0.3">
      <c r="A74" s="58" t="s">
        <v>108</v>
      </c>
      <c r="B74" s="59" t="str">
        <f>VLOOKUP($A74,'Additional data'!$A$5:$C$505, 2,FALSE)</f>
        <v>Consultant</v>
      </c>
      <c r="C74" s="60" t="str">
        <f>VLOOKUP($A74,'Additional data'!$A$5:$C$505, 3,FALSE)</f>
        <v>FAD</v>
      </c>
      <c r="D74" s="42">
        <f>IFERROR(VLOOKUP($A74,'2024 YTD'!$A$2:$M$252,COLUMN('2024 YTD'!B$3),FALSE),0)</f>
        <v>0</v>
      </c>
      <c r="E74" s="42">
        <f>IFERROR(VLOOKUP($A74,'2024 YTD'!$A$2:$M$252,COLUMN('2024 YTD'!C$3),FALSE),0)</f>
        <v>0</v>
      </c>
      <c r="F74" s="42">
        <f>IFERROR(VLOOKUP($A74,'2024 YTD'!$A$2:$M$252,COLUMN('2024 YTD'!D$3),FALSE),0)</f>
        <v>0</v>
      </c>
      <c r="G74" s="42">
        <f>IFERROR(VLOOKUP($A74,'2024 YTD'!$A$2:$M$252,COLUMN('2024 YTD'!E$3),FALSE),0)</f>
        <v>0</v>
      </c>
      <c r="H74" s="42">
        <f>IFERROR(VLOOKUP($A74,'2024 YTD'!$A$2:$M$252,COLUMN('2024 YTD'!F$3),FALSE),0)</f>
        <v>0</v>
      </c>
      <c r="I74" s="42">
        <f>IFERROR(VLOOKUP($A74,'2024 YTD'!$A$2:$M$252,COLUMN('2024 YTD'!G$3),FALSE),0)</f>
        <v>0</v>
      </c>
      <c r="J74" s="42">
        <f>IFERROR(VLOOKUP($A74,'2024 YTD'!$A$2:$M$252,COLUMN('2024 YTD'!H$3),FALSE),0)</f>
        <v>0</v>
      </c>
      <c r="K74" s="42">
        <f>IFERROR(VLOOKUP($A74,'2024 YTD'!$A$2:$M$252,COLUMN('2024 YTD'!I$3),FALSE),0)</f>
        <v>0</v>
      </c>
      <c r="L74" s="42">
        <f>IFERROR(VLOOKUP($A74,'2024 YTD'!$A$2:$M$252,COLUMN('2024 YTD'!J$3),FALSE),0)</f>
        <v>0</v>
      </c>
      <c r="M74" s="42">
        <f>IFERROR(VLOOKUP($A74,'2024 YTD'!$A$2:$M$252,COLUMN('2024 YTD'!K$3),FALSE),0)</f>
        <v>0</v>
      </c>
      <c r="N74" s="42">
        <f>IFERROR(VLOOKUP($A74,'2024 YTD'!$A$2:$M$252,COLUMN('2024 YTD'!L$3),FALSE),0)</f>
        <v>0</v>
      </c>
      <c r="O74" s="43">
        <f>IFERROR(VLOOKUP($A74,'2024 YTD'!$A$2:$M$252,COLUMN('2024 YTD'!M$3),FALSE),0)</f>
        <v>0</v>
      </c>
      <c r="P74" s="38">
        <f t="shared" si="3"/>
        <v>0</v>
      </c>
      <c r="Q74" s="66">
        <f>IFERROR(VLOOKUP($A74,'2024 YTD'!$A$3:$Y$252,COLUMN('2024 YTD'!N$3),FALSE),0)</f>
        <v>0</v>
      </c>
      <c r="R74" s="42">
        <f>IFERROR(VLOOKUP($A74,'2024 YTD'!$A$3:$Y$252,COLUMN('2024 YTD'!O$3),FALSE),0)</f>
        <v>0</v>
      </c>
      <c r="S74" s="42">
        <f>IFERROR(VLOOKUP($A74,'2024 YTD'!$A$3:$Y$252,COLUMN('2024 YTD'!P$3),FALSE),0)</f>
        <v>0</v>
      </c>
      <c r="T74" s="42">
        <f>IFERROR(VLOOKUP($A74,'2024 YTD'!$A$3:$Y$252,COLUMN('2024 YTD'!Q$3),FALSE),0)</f>
        <v>0</v>
      </c>
      <c r="U74" s="42">
        <f>IFERROR(VLOOKUP($A74,'2024 YTD'!$A$3:$Y$252,COLUMN('2024 YTD'!R$3),FALSE),0)</f>
        <v>0</v>
      </c>
      <c r="V74" s="42">
        <f>IFERROR(VLOOKUP($A74,'2024 YTD'!$A$3:$Y$252,COLUMN('2024 YTD'!S$3),FALSE),0)</f>
        <v>0</v>
      </c>
      <c r="W74" s="42">
        <f>IFERROR(VLOOKUP($A74,'2024 YTD'!$A$3:$Y$252,COLUMN('2024 YTD'!T$3),FALSE),0)</f>
        <v>0</v>
      </c>
      <c r="X74" s="42">
        <f>IFERROR(VLOOKUP($A74,'2024 YTD'!$A$3:$Y$252,COLUMN('2024 YTD'!U$3),FALSE),0)</f>
        <v>0</v>
      </c>
      <c r="Y74" s="42">
        <f>IFERROR(VLOOKUP($A74,'2024 YTD'!$A$3:$Y$252,COLUMN('2024 YTD'!V$3),FALSE),0)</f>
        <v>0</v>
      </c>
      <c r="Z74" s="42">
        <f>IFERROR(VLOOKUP($A74,'2024 YTD'!$A$3:$Y$252,COLUMN('2024 YTD'!W$3),FALSE),0)</f>
        <v>0</v>
      </c>
      <c r="AA74" s="42">
        <f>IFERROR(VLOOKUP($A74,'2024 YTD'!$A$3:$Y$252,COLUMN('2024 YTD'!X$3),FALSE),0)</f>
        <v>0</v>
      </c>
      <c r="AB74" s="42">
        <f>IFERROR(VLOOKUP($A74,'2024 YTD'!$A$3:$Y$252,COLUMN('2024 YTD'!Y$3),FALSE),0)</f>
        <v>0</v>
      </c>
      <c r="AC74" s="38">
        <f t="shared" si="4"/>
        <v>0</v>
      </c>
      <c r="AD74" s="39">
        <f t="shared" si="5"/>
        <v>0</v>
      </c>
    </row>
    <row r="75" spans="1:30" x14ac:dyDescent="0.3">
      <c r="A75" s="61" t="s">
        <v>109</v>
      </c>
      <c r="B75" s="62" t="str">
        <f>VLOOKUP($A75,'Additional data'!$A$5:$C$505, 2,FALSE)</f>
        <v>Consultant</v>
      </c>
      <c r="C75" s="63" t="str">
        <f>VLOOKUP($A75,'Additional data'!$A$5:$C$505, 3,FALSE)</f>
        <v>HLS</v>
      </c>
      <c r="D75" s="47">
        <f>IFERROR(VLOOKUP($A75,'2024 YTD'!$A$2:$M$252,COLUMN('2024 YTD'!B$3),FALSE),0)</f>
        <v>169.8</v>
      </c>
      <c r="E75" s="47">
        <f>IFERROR(VLOOKUP($A75,'2024 YTD'!$A$2:$M$252,COLUMN('2024 YTD'!C$3),FALSE),0)</f>
        <v>155</v>
      </c>
      <c r="F75" s="47">
        <f>IFERROR(VLOOKUP($A75,'2024 YTD'!$A$2:$M$252,COLUMN('2024 YTD'!D$3),FALSE),0)</f>
        <v>86.3</v>
      </c>
      <c r="G75" s="47">
        <f>IFERROR(VLOOKUP($A75,'2024 YTD'!$A$2:$M$252,COLUMN('2024 YTD'!E$3),FALSE),0)</f>
        <v>251.6</v>
      </c>
      <c r="H75" s="47">
        <f>IFERROR(VLOOKUP($A75,'2024 YTD'!$A$2:$M$252,COLUMN('2024 YTD'!F$3),FALSE),0)</f>
        <v>152.4</v>
      </c>
      <c r="I75" s="47">
        <f>IFERROR(VLOOKUP($A75,'2024 YTD'!$A$2:$M$252,COLUMN('2024 YTD'!G$3),FALSE),0)</f>
        <v>263.39999999999998</v>
      </c>
      <c r="J75" s="47">
        <f>IFERROR(VLOOKUP($A75,'2024 YTD'!$A$2:$M$252,COLUMN('2024 YTD'!H$3),FALSE),0)</f>
        <v>272.3</v>
      </c>
      <c r="K75" s="47">
        <f>IFERROR(VLOOKUP($A75,'2024 YTD'!$A$2:$M$252,COLUMN('2024 YTD'!I$3),FALSE),0)</f>
        <v>96.8</v>
      </c>
      <c r="L75" s="47">
        <f>IFERROR(VLOOKUP($A75,'2024 YTD'!$A$2:$M$252,COLUMN('2024 YTD'!J$3),FALSE),0)</f>
        <v>92.8</v>
      </c>
      <c r="M75" s="47">
        <f>IFERROR(VLOOKUP($A75,'2024 YTD'!$A$2:$M$252,COLUMN('2024 YTD'!K$3),FALSE),0)</f>
        <v>126.2</v>
      </c>
      <c r="N75" s="47">
        <f>IFERROR(VLOOKUP($A75,'2024 YTD'!$A$2:$M$252,COLUMN('2024 YTD'!L$3),FALSE),0)</f>
        <v>18.600000000000001</v>
      </c>
      <c r="O75" s="48">
        <f>IFERROR(VLOOKUP($A75,'2024 YTD'!$A$2:$M$252,COLUMN('2024 YTD'!M$3),FALSE),0)</f>
        <v>0</v>
      </c>
      <c r="P75" s="38">
        <f t="shared" si="3"/>
        <v>1685.1999999999998</v>
      </c>
      <c r="Q75" s="65">
        <f>IFERROR(VLOOKUP($A75,'2024 YTD'!$A$3:$Y$252,COLUMN('2024 YTD'!N$3),FALSE),0)</f>
        <v>13.3</v>
      </c>
      <c r="R75" s="47">
        <f>IFERROR(VLOOKUP($A75,'2024 YTD'!$A$3:$Y$252,COLUMN('2024 YTD'!O$3),FALSE),0)</f>
        <v>5.8</v>
      </c>
      <c r="S75" s="47">
        <f>IFERROR(VLOOKUP($A75,'2024 YTD'!$A$3:$Y$252,COLUMN('2024 YTD'!P$3),FALSE),0)</f>
        <v>9.1</v>
      </c>
      <c r="T75" s="47">
        <f>IFERROR(VLOOKUP($A75,'2024 YTD'!$A$3:$Y$252,COLUMN('2024 YTD'!Q$3),FALSE),0)</f>
        <v>5.3</v>
      </c>
      <c r="U75" s="47">
        <f>IFERROR(VLOOKUP($A75,'2024 YTD'!$A$3:$Y$252,COLUMN('2024 YTD'!R$3),FALSE),0)</f>
        <v>3.4</v>
      </c>
      <c r="V75" s="47">
        <f>IFERROR(VLOOKUP($A75,'2024 YTD'!$A$3:$Y$252,COLUMN('2024 YTD'!S$3),FALSE),0)</f>
        <v>0.8</v>
      </c>
      <c r="W75" s="47">
        <f>IFERROR(VLOOKUP($A75,'2024 YTD'!$A$3:$Y$252,COLUMN('2024 YTD'!T$3),FALSE),0)</f>
        <v>1.1000000000000001</v>
      </c>
      <c r="X75" s="47">
        <f>IFERROR(VLOOKUP($A75,'2024 YTD'!$A$3:$Y$252,COLUMN('2024 YTD'!U$3),FALSE),0)</f>
        <v>1</v>
      </c>
      <c r="Y75" s="47">
        <f>IFERROR(VLOOKUP($A75,'2024 YTD'!$A$3:$Y$252,COLUMN('2024 YTD'!V$3),FALSE),0)</f>
        <v>0.9</v>
      </c>
      <c r="Z75" s="47">
        <f>IFERROR(VLOOKUP($A75,'2024 YTD'!$A$3:$Y$252,COLUMN('2024 YTD'!W$3),FALSE),0)</f>
        <v>1</v>
      </c>
      <c r="AA75" s="47">
        <f>IFERROR(VLOOKUP($A75,'2024 YTD'!$A$3:$Y$252,COLUMN('2024 YTD'!X$3),FALSE),0)</f>
        <v>0.1</v>
      </c>
      <c r="AB75" s="47">
        <f>IFERROR(VLOOKUP($A75,'2024 YTD'!$A$3:$Y$252,COLUMN('2024 YTD'!Y$3),FALSE),0)</f>
        <v>0</v>
      </c>
      <c r="AC75" s="38">
        <f t="shared" si="4"/>
        <v>41.8</v>
      </c>
      <c r="AD75" s="39">
        <f t="shared" si="5"/>
        <v>1726.9999999999995</v>
      </c>
    </row>
    <row r="76" spans="1:30" x14ac:dyDescent="0.3">
      <c r="A76" s="58" t="s">
        <v>110</v>
      </c>
      <c r="B76" s="59" t="str">
        <f>VLOOKUP($A76,'Additional data'!$A$5:$C$505, 2,FALSE)</f>
        <v>Consultant</v>
      </c>
      <c r="C76" s="60" t="str">
        <f>VLOOKUP($A76,'Additional data'!$A$5:$C$505, 3,FALSE)</f>
        <v>MSC</v>
      </c>
      <c r="D76" s="42">
        <f>IFERROR(VLOOKUP($A76,'2024 YTD'!$A$2:$M$252,COLUMN('2024 YTD'!B$3),FALSE),0)</f>
        <v>204.1</v>
      </c>
      <c r="E76" s="42">
        <f>IFERROR(VLOOKUP($A76,'2024 YTD'!$A$2:$M$252,COLUMN('2024 YTD'!C$3),FALSE),0)</f>
        <v>142.9</v>
      </c>
      <c r="F76" s="42">
        <f>IFERROR(VLOOKUP($A76,'2024 YTD'!$A$2:$M$252,COLUMN('2024 YTD'!D$3),FALSE),0)</f>
        <v>104.3</v>
      </c>
      <c r="G76" s="42">
        <f>IFERROR(VLOOKUP($A76,'2024 YTD'!$A$2:$M$252,COLUMN('2024 YTD'!E$3),FALSE),0)</f>
        <v>187.8</v>
      </c>
      <c r="H76" s="42">
        <f>IFERROR(VLOOKUP($A76,'2024 YTD'!$A$2:$M$252,COLUMN('2024 YTD'!F$3),FALSE),0)</f>
        <v>169.7</v>
      </c>
      <c r="I76" s="42">
        <f>IFERROR(VLOOKUP($A76,'2024 YTD'!$A$2:$M$252,COLUMN('2024 YTD'!G$3),FALSE),0)</f>
        <v>167.2</v>
      </c>
      <c r="J76" s="42">
        <f>IFERROR(VLOOKUP($A76,'2024 YTD'!$A$2:$M$252,COLUMN('2024 YTD'!H$3),FALSE),0)</f>
        <v>241.3</v>
      </c>
      <c r="K76" s="42">
        <f>IFERROR(VLOOKUP($A76,'2024 YTD'!$A$2:$M$252,COLUMN('2024 YTD'!I$3),FALSE),0)</f>
        <v>105.3</v>
      </c>
      <c r="L76" s="42">
        <f>IFERROR(VLOOKUP($A76,'2024 YTD'!$A$2:$M$252,COLUMN('2024 YTD'!J$3),FALSE),0)</f>
        <v>101</v>
      </c>
      <c r="M76" s="42">
        <f>IFERROR(VLOOKUP($A76,'2024 YTD'!$A$2:$M$252,COLUMN('2024 YTD'!K$3),FALSE),0)</f>
        <v>137.4</v>
      </c>
      <c r="N76" s="42">
        <f>IFERROR(VLOOKUP($A76,'2024 YTD'!$A$2:$M$252,COLUMN('2024 YTD'!L$3),FALSE),0)</f>
        <v>20.2</v>
      </c>
      <c r="O76" s="43">
        <f>IFERROR(VLOOKUP($A76,'2024 YTD'!$A$2:$M$252,COLUMN('2024 YTD'!M$3),FALSE),0)</f>
        <v>0</v>
      </c>
      <c r="P76" s="38">
        <f t="shared" si="3"/>
        <v>1581.2</v>
      </c>
      <c r="Q76" s="66">
        <f>IFERROR(VLOOKUP($A76,'2024 YTD'!$A$3:$Y$252,COLUMN('2024 YTD'!N$3),FALSE),0)</f>
        <v>10.6</v>
      </c>
      <c r="R76" s="42">
        <f>IFERROR(VLOOKUP($A76,'2024 YTD'!$A$3:$Y$252,COLUMN('2024 YTD'!O$3),FALSE),0)</f>
        <v>30</v>
      </c>
      <c r="S76" s="42">
        <f>IFERROR(VLOOKUP($A76,'2024 YTD'!$A$3:$Y$252,COLUMN('2024 YTD'!P$3),FALSE),0)</f>
        <v>28</v>
      </c>
      <c r="T76" s="42">
        <f>IFERROR(VLOOKUP($A76,'2024 YTD'!$A$3:$Y$252,COLUMN('2024 YTD'!Q$3),FALSE),0)</f>
        <v>13.5</v>
      </c>
      <c r="U76" s="42">
        <f>IFERROR(VLOOKUP($A76,'2024 YTD'!$A$3:$Y$252,COLUMN('2024 YTD'!R$3),FALSE),0)</f>
        <v>8.3000000000000007</v>
      </c>
      <c r="V76" s="42">
        <f>IFERROR(VLOOKUP($A76,'2024 YTD'!$A$3:$Y$252,COLUMN('2024 YTD'!S$3),FALSE),0)</f>
        <v>1</v>
      </c>
      <c r="W76" s="42">
        <f>IFERROR(VLOOKUP($A76,'2024 YTD'!$A$3:$Y$252,COLUMN('2024 YTD'!T$3),FALSE),0)</f>
        <v>1</v>
      </c>
      <c r="X76" s="42">
        <f>IFERROR(VLOOKUP($A76,'2024 YTD'!$A$3:$Y$252,COLUMN('2024 YTD'!U$3),FALSE),0)</f>
        <v>0.9</v>
      </c>
      <c r="Y76" s="42">
        <f>IFERROR(VLOOKUP($A76,'2024 YTD'!$A$3:$Y$252,COLUMN('2024 YTD'!V$3),FALSE),0)</f>
        <v>0.8</v>
      </c>
      <c r="Z76" s="42">
        <f>IFERROR(VLOOKUP($A76,'2024 YTD'!$A$3:$Y$252,COLUMN('2024 YTD'!W$3),FALSE),0)</f>
        <v>0.9</v>
      </c>
      <c r="AA76" s="42">
        <f>IFERROR(VLOOKUP($A76,'2024 YTD'!$A$3:$Y$252,COLUMN('2024 YTD'!X$3),FALSE),0)</f>
        <v>0.1</v>
      </c>
      <c r="AB76" s="42">
        <f>IFERROR(VLOOKUP($A76,'2024 YTD'!$A$3:$Y$252,COLUMN('2024 YTD'!Y$3),FALSE),0)</f>
        <v>0</v>
      </c>
      <c r="AC76" s="38">
        <f t="shared" si="4"/>
        <v>95.1</v>
      </c>
      <c r="AD76" s="39">
        <f t="shared" si="5"/>
        <v>1676.3</v>
      </c>
    </row>
    <row r="77" spans="1:30" x14ac:dyDescent="0.3">
      <c r="A77" s="61" t="s">
        <v>111</v>
      </c>
      <c r="B77" s="62" t="str">
        <f>VLOOKUP($A77,'Additional data'!$A$5:$C$505, 2,FALSE)</f>
        <v>Consultant</v>
      </c>
      <c r="C77" s="63" t="str">
        <f>VLOOKUP($A77,'Additional data'!$A$5:$C$505, 3,FALSE)</f>
        <v>TEC</v>
      </c>
      <c r="D77" s="47">
        <f>IFERROR(VLOOKUP($A77,'2024 YTD'!$A$2:$M$252,COLUMN('2024 YTD'!B$3),FALSE),0)</f>
        <v>139.30000000000001</v>
      </c>
      <c r="E77" s="47">
        <f>IFERROR(VLOOKUP($A77,'2024 YTD'!$A$2:$M$252,COLUMN('2024 YTD'!C$3),FALSE),0)</f>
        <v>115</v>
      </c>
      <c r="F77" s="47">
        <f>IFERROR(VLOOKUP($A77,'2024 YTD'!$A$2:$M$252,COLUMN('2024 YTD'!D$3),FALSE),0)</f>
        <v>155.5</v>
      </c>
      <c r="G77" s="47">
        <f>IFERROR(VLOOKUP($A77,'2024 YTD'!$A$2:$M$252,COLUMN('2024 YTD'!E$3),FALSE),0)</f>
        <v>112.8</v>
      </c>
      <c r="H77" s="47">
        <f>IFERROR(VLOOKUP($A77,'2024 YTD'!$A$2:$M$252,COLUMN('2024 YTD'!F$3),FALSE),0)</f>
        <v>120.2</v>
      </c>
      <c r="I77" s="47">
        <f>IFERROR(VLOOKUP($A77,'2024 YTD'!$A$2:$M$252,COLUMN('2024 YTD'!G$3),FALSE),0)</f>
        <v>124</v>
      </c>
      <c r="J77" s="47">
        <f>IFERROR(VLOOKUP($A77,'2024 YTD'!$A$2:$M$252,COLUMN('2024 YTD'!H$3),FALSE),0)</f>
        <v>113.7</v>
      </c>
      <c r="K77" s="47">
        <f>IFERROR(VLOOKUP($A77,'2024 YTD'!$A$2:$M$252,COLUMN('2024 YTD'!I$3),FALSE),0)</f>
        <v>127.5</v>
      </c>
      <c r="L77" s="47">
        <f>IFERROR(VLOOKUP($A77,'2024 YTD'!$A$2:$M$252,COLUMN('2024 YTD'!J$3),FALSE),0)</f>
        <v>122.4</v>
      </c>
      <c r="M77" s="47">
        <f>IFERROR(VLOOKUP($A77,'2024 YTD'!$A$2:$M$252,COLUMN('2024 YTD'!K$3),FALSE),0)</f>
        <v>166.5</v>
      </c>
      <c r="N77" s="47">
        <f>IFERROR(VLOOKUP($A77,'2024 YTD'!$A$2:$M$252,COLUMN('2024 YTD'!L$3),FALSE),0)</f>
        <v>24.5</v>
      </c>
      <c r="O77" s="48">
        <f>IFERROR(VLOOKUP($A77,'2024 YTD'!$A$2:$M$252,COLUMN('2024 YTD'!M$3),FALSE),0)</f>
        <v>0</v>
      </c>
      <c r="P77" s="38">
        <f t="shared" si="3"/>
        <v>1321.4</v>
      </c>
      <c r="Q77" s="65">
        <f>IFERROR(VLOOKUP($A77,'2024 YTD'!$A$3:$Y$252,COLUMN('2024 YTD'!N$3),FALSE),0)</f>
        <v>22.4</v>
      </c>
      <c r="R77" s="47">
        <f>IFERROR(VLOOKUP($A77,'2024 YTD'!$A$3:$Y$252,COLUMN('2024 YTD'!O$3),FALSE),0)</f>
        <v>24.4</v>
      </c>
      <c r="S77" s="47">
        <f>IFERROR(VLOOKUP($A77,'2024 YTD'!$A$3:$Y$252,COLUMN('2024 YTD'!P$3),FALSE),0)</f>
        <v>18.7</v>
      </c>
      <c r="T77" s="47">
        <f>IFERROR(VLOOKUP($A77,'2024 YTD'!$A$3:$Y$252,COLUMN('2024 YTD'!Q$3),FALSE),0)</f>
        <v>29.8</v>
      </c>
      <c r="U77" s="47">
        <f>IFERROR(VLOOKUP($A77,'2024 YTD'!$A$3:$Y$252,COLUMN('2024 YTD'!R$3),FALSE),0)</f>
        <v>25.5</v>
      </c>
      <c r="V77" s="47">
        <f>IFERROR(VLOOKUP($A77,'2024 YTD'!$A$3:$Y$252,COLUMN('2024 YTD'!S$3),FALSE),0)</f>
        <v>27</v>
      </c>
      <c r="W77" s="47">
        <f>IFERROR(VLOOKUP($A77,'2024 YTD'!$A$3:$Y$252,COLUMN('2024 YTD'!T$3),FALSE),0)</f>
        <v>28.5</v>
      </c>
      <c r="X77" s="47">
        <f>IFERROR(VLOOKUP($A77,'2024 YTD'!$A$3:$Y$252,COLUMN('2024 YTD'!U$3),FALSE),0)</f>
        <v>26.8</v>
      </c>
      <c r="Y77" s="47">
        <f>IFERROR(VLOOKUP($A77,'2024 YTD'!$A$3:$Y$252,COLUMN('2024 YTD'!V$3),FALSE),0)</f>
        <v>22</v>
      </c>
      <c r="Z77" s="47">
        <f>IFERROR(VLOOKUP($A77,'2024 YTD'!$A$3:$Y$252,COLUMN('2024 YTD'!W$3),FALSE),0)</f>
        <v>26.5</v>
      </c>
      <c r="AA77" s="47">
        <f>IFERROR(VLOOKUP($A77,'2024 YTD'!$A$3:$Y$252,COLUMN('2024 YTD'!X$3),FALSE),0)</f>
        <v>3.2</v>
      </c>
      <c r="AB77" s="47">
        <f>IFERROR(VLOOKUP($A77,'2024 YTD'!$A$3:$Y$252,COLUMN('2024 YTD'!Y$3),FALSE),0)</f>
        <v>0</v>
      </c>
      <c r="AC77" s="38">
        <f t="shared" si="4"/>
        <v>254.8</v>
      </c>
      <c r="AD77" s="39">
        <f t="shared" si="5"/>
        <v>1576.2000000000003</v>
      </c>
    </row>
    <row r="78" spans="1:30" x14ac:dyDescent="0.3">
      <c r="A78" s="58" t="s">
        <v>112</v>
      </c>
      <c r="B78" s="59" t="str">
        <f>VLOOKUP($A78,'Additional data'!$A$5:$C$505, 2,FALSE)</f>
        <v>Consultant</v>
      </c>
      <c r="C78" s="60" t="str">
        <f>VLOOKUP($A78,'Additional data'!$A$5:$C$505, 3,FALSE)</f>
        <v>SCL</v>
      </c>
      <c r="D78" s="42">
        <f>IFERROR(VLOOKUP($A78,'2024 YTD'!$A$2:$M$252,COLUMN('2024 YTD'!B$3),FALSE),0)</f>
        <v>0</v>
      </c>
      <c r="E78" s="42">
        <f>IFERROR(VLOOKUP($A78,'2024 YTD'!$A$2:$M$252,COLUMN('2024 YTD'!C$3),FALSE),0)</f>
        <v>0</v>
      </c>
      <c r="F78" s="42">
        <f>IFERROR(VLOOKUP($A78,'2024 YTD'!$A$2:$M$252,COLUMN('2024 YTD'!D$3),FALSE),0)</f>
        <v>0</v>
      </c>
      <c r="G78" s="42">
        <f>IFERROR(VLOOKUP($A78,'2024 YTD'!$A$2:$M$252,COLUMN('2024 YTD'!E$3),FALSE),0)</f>
        <v>0</v>
      </c>
      <c r="H78" s="42">
        <f>IFERROR(VLOOKUP($A78,'2024 YTD'!$A$2:$M$252,COLUMN('2024 YTD'!F$3),FALSE),0)</f>
        <v>0</v>
      </c>
      <c r="I78" s="42">
        <f>IFERROR(VLOOKUP($A78,'2024 YTD'!$A$2:$M$252,COLUMN('2024 YTD'!G$3),FALSE),0)</f>
        <v>55.3</v>
      </c>
      <c r="J78" s="42">
        <f>IFERROR(VLOOKUP($A78,'2024 YTD'!$A$2:$M$252,COLUMN('2024 YTD'!H$3),FALSE),0)</f>
        <v>62.5</v>
      </c>
      <c r="K78" s="42">
        <f>IFERROR(VLOOKUP($A78,'2024 YTD'!$A$2:$M$252,COLUMN('2024 YTD'!I$3),FALSE),0)</f>
        <v>0</v>
      </c>
      <c r="L78" s="42">
        <f>IFERROR(VLOOKUP($A78,'2024 YTD'!$A$2:$M$252,COLUMN('2024 YTD'!J$3),FALSE),0)</f>
        <v>0</v>
      </c>
      <c r="M78" s="42">
        <f>IFERROR(VLOOKUP($A78,'2024 YTD'!$A$2:$M$252,COLUMN('2024 YTD'!K$3),FALSE),0)</f>
        <v>0</v>
      </c>
      <c r="N78" s="42">
        <f>IFERROR(VLOOKUP($A78,'2024 YTD'!$A$2:$M$252,COLUMN('2024 YTD'!L$3),FALSE),0)</f>
        <v>0</v>
      </c>
      <c r="O78" s="43">
        <f>IFERROR(VLOOKUP($A78,'2024 YTD'!$A$2:$M$252,COLUMN('2024 YTD'!M$3),FALSE),0)</f>
        <v>0</v>
      </c>
      <c r="P78" s="38">
        <f t="shared" si="3"/>
        <v>117.8</v>
      </c>
      <c r="Q78" s="66">
        <f>IFERROR(VLOOKUP($A78,'2024 YTD'!$A$3:$Y$252,COLUMN('2024 YTD'!N$3),FALSE),0)</f>
        <v>0</v>
      </c>
      <c r="R78" s="42">
        <f>IFERROR(VLOOKUP($A78,'2024 YTD'!$A$3:$Y$252,COLUMN('2024 YTD'!O$3),FALSE),0)</f>
        <v>0</v>
      </c>
      <c r="S78" s="42">
        <f>IFERROR(VLOOKUP($A78,'2024 YTD'!$A$3:$Y$252,COLUMN('2024 YTD'!P$3),FALSE),0)</f>
        <v>0</v>
      </c>
      <c r="T78" s="42">
        <f>IFERROR(VLOOKUP($A78,'2024 YTD'!$A$3:$Y$252,COLUMN('2024 YTD'!Q$3),FALSE),0)</f>
        <v>0</v>
      </c>
      <c r="U78" s="42">
        <f>IFERROR(VLOOKUP($A78,'2024 YTD'!$A$3:$Y$252,COLUMN('2024 YTD'!R$3),FALSE),0)</f>
        <v>83.2</v>
      </c>
      <c r="V78" s="42">
        <f>IFERROR(VLOOKUP($A78,'2024 YTD'!$A$3:$Y$252,COLUMN('2024 YTD'!S$3),FALSE),0)</f>
        <v>108.6</v>
      </c>
      <c r="W78" s="42">
        <f>IFERROR(VLOOKUP($A78,'2024 YTD'!$A$3:$Y$252,COLUMN('2024 YTD'!T$3),FALSE),0)</f>
        <v>84</v>
      </c>
      <c r="X78" s="42">
        <f>IFERROR(VLOOKUP($A78,'2024 YTD'!$A$3:$Y$252,COLUMN('2024 YTD'!U$3),FALSE),0)</f>
        <v>79</v>
      </c>
      <c r="Y78" s="42">
        <f>IFERROR(VLOOKUP($A78,'2024 YTD'!$A$3:$Y$252,COLUMN('2024 YTD'!V$3),FALSE),0)</f>
        <v>65</v>
      </c>
      <c r="Z78" s="42">
        <f>IFERROR(VLOOKUP($A78,'2024 YTD'!$A$3:$Y$252,COLUMN('2024 YTD'!W$3),FALSE),0)</f>
        <v>78.2</v>
      </c>
      <c r="AA78" s="42">
        <f>IFERROR(VLOOKUP($A78,'2024 YTD'!$A$3:$Y$252,COLUMN('2024 YTD'!X$3),FALSE),0)</f>
        <v>9.4</v>
      </c>
      <c r="AB78" s="42">
        <f>IFERROR(VLOOKUP($A78,'2024 YTD'!$A$3:$Y$252,COLUMN('2024 YTD'!Y$3),FALSE),0)</f>
        <v>0</v>
      </c>
      <c r="AC78" s="38">
        <f t="shared" si="4"/>
        <v>507.4</v>
      </c>
      <c r="AD78" s="39">
        <f t="shared" si="5"/>
        <v>625.20000000000005</v>
      </c>
    </row>
    <row r="79" spans="1:30" x14ac:dyDescent="0.3">
      <c r="A79" s="61" t="s">
        <v>113</v>
      </c>
      <c r="B79" s="62" t="str">
        <f>VLOOKUP($A79,'Additional data'!$A$5:$C$505, 2,FALSE)</f>
        <v>Consultant</v>
      </c>
      <c r="C79" s="63" t="str">
        <f>VLOOKUP($A79,'Additional data'!$A$5:$C$505, 3,FALSE)</f>
        <v>LRC</v>
      </c>
      <c r="D79" s="47">
        <f>IFERROR(VLOOKUP($A79,'2024 YTD'!$A$2:$M$252,COLUMN('2024 YTD'!B$3),FALSE),0)</f>
        <v>96.1</v>
      </c>
      <c r="E79" s="47">
        <f>IFERROR(VLOOKUP($A79,'2024 YTD'!$A$2:$M$252,COLUMN('2024 YTD'!C$3),FALSE),0)</f>
        <v>148.30000000000001</v>
      </c>
      <c r="F79" s="47">
        <f>IFERROR(VLOOKUP($A79,'2024 YTD'!$A$2:$M$252,COLUMN('2024 YTD'!D$3),FALSE),0)</f>
        <v>216.2</v>
      </c>
      <c r="G79" s="47">
        <f>IFERROR(VLOOKUP($A79,'2024 YTD'!$A$2:$M$252,COLUMN('2024 YTD'!E$3),FALSE),0)</f>
        <v>157.19999999999999</v>
      </c>
      <c r="H79" s="47">
        <f>IFERROR(VLOOKUP($A79,'2024 YTD'!$A$2:$M$252,COLUMN('2024 YTD'!F$3),FALSE),0)</f>
        <v>92.2</v>
      </c>
      <c r="I79" s="47">
        <f>IFERROR(VLOOKUP($A79,'2024 YTD'!$A$2:$M$252,COLUMN('2024 YTD'!G$3),FALSE),0)</f>
        <v>161.19999999999999</v>
      </c>
      <c r="J79" s="47">
        <f>IFERROR(VLOOKUP($A79,'2024 YTD'!$A$2:$M$252,COLUMN('2024 YTD'!H$3),FALSE),0)</f>
        <v>99.4</v>
      </c>
      <c r="K79" s="47">
        <f>IFERROR(VLOOKUP($A79,'2024 YTD'!$A$2:$M$252,COLUMN('2024 YTD'!I$3),FALSE),0)</f>
        <v>45.5</v>
      </c>
      <c r="L79" s="47">
        <f>IFERROR(VLOOKUP($A79,'2024 YTD'!$A$2:$M$252,COLUMN('2024 YTD'!J$3),FALSE),0)</f>
        <v>43.5</v>
      </c>
      <c r="M79" s="47">
        <f>IFERROR(VLOOKUP($A79,'2024 YTD'!$A$2:$M$252,COLUMN('2024 YTD'!K$3),FALSE),0)</f>
        <v>59.2</v>
      </c>
      <c r="N79" s="47">
        <f>IFERROR(VLOOKUP($A79,'2024 YTD'!$A$2:$M$252,COLUMN('2024 YTD'!L$3),FALSE),0)</f>
        <v>8.6999999999999993</v>
      </c>
      <c r="O79" s="48">
        <f>IFERROR(VLOOKUP($A79,'2024 YTD'!$A$2:$M$252,COLUMN('2024 YTD'!M$3),FALSE),0)</f>
        <v>0</v>
      </c>
      <c r="P79" s="38">
        <f t="shared" si="3"/>
        <v>1127.5</v>
      </c>
      <c r="Q79" s="65">
        <f>IFERROR(VLOOKUP($A79,'2024 YTD'!$A$3:$Y$252,COLUMN('2024 YTD'!N$3),FALSE),0)</f>
        <v>12.5</v>
      </c>
      <c r="R79" s="47">
        <f>IFERROR(VLOOKUP($A79,'2024 YTD'!$A$3:$Y$252,COLUMN('2024 YTD'!O$3),FALSE),0)</f>
        <v>1.9</v>
      </c>
      <c r="S79" s="47">
        <f>IFERROR(VLOOKUP($A79,'2024 YTD'!$A$3:$Y$252,COLUMN('2024 YTD'!P$3),FALSE),0)</f>
        <v>6.5</v>
      </c>
      <c r="T79" s="47">
        <f>IFERROR(VLOOKUP($A79,'2024 YTD'!$A$3:$Y$252,COLUMN('2024 YTD'!Q$3),FALSE),0)</f>
        <v>9.6</v>
      </c>
      <c r="U79" s="47">
        <f>IFERROR(VLOOKUP($A79,'2024 YTD'!$A$3:$Y$252,COLUMN('2024 YTD'!R$3),FALSE),0)</f>
        <v>10</v>
      </c>
      <c r="V79" s="47">
        <f>IFERROR(VLOOKUP($A79,'2024 YTD'!$A$3:$Y$252,COLUMN('2024 YTD'!S$3),FALSE),0)</f>
        <v>5.9</v>
      </c>
      <c r="W79" s="47">
        <f>IFERROR(VLOOKUP($A79,'2024 YTD'!$A$3:$Y$252,COLUMN('2024 YTD'!T$3),FALSE),0)</f>
        <v>10.9</v>
      </c>
      <c r="X79" s="47">
        <f>IFERROR(VLOOKUP($A79,'2024 YTD'!$A$3:$Y$252,COLUMN('2024 YTD'!U$3),FALSE),0)</f>
        <v>10.199999999999999</v>
      </c>
      <c r="Y79" s="47">
        <f>IFERROR(VLOOKUP($A79,'2024 YTD'!$A$3:$Y$252,COLUMN('2024 YTD'!V$3),FALSE),0)</f>
        <v>8.4</v>
      </c>
      <c r="Z79" s="47">
        <f>IFERROR(VLOOKUP($A79,'2024 YTD'!$A$3:$Y$252,COLUMN('2024 YTD'!W$3),FALSE),0)</f>
        <v>10.1</v>
      </c>
      <c r="AA79" s="47">
        <f>IFERROR(VLOOKUP($A79,'2024 YTD'!$A$3:$Y$252,COLUMN('2024 YTD'!X$3),FALSE),0)</f>
        <v>1.2</v>
      </c>
      <c r="AB79" s="47">
        <f>IFERROR(VLOOKUP($A79,'2024 YTD'!$A$3:$Y$252,COLUMN('2024 YTD'!Y$3),FALSE),0)</f>
        <v>0</v>
      </c>
      <c r="AC79" s="38">
        <f t="shared" si="4"/>
        <v>87.2</v>
      </c>
      <c r="AD79" s="39">
        <f t="shared" si="5"/>
        <v>1214.7000000000003</v>
      </c>
    </row>
    <row r="80" spans="1:30" x14ac:dyDescent="0.3">
      <c r="A80" s="58" t="s">
        <v>114</v>
      </c>
      <c r="B80" s="59" t="str">
        <f>VLOOKUP($A80,'Additional data'!$A$5:$C$505, 2,FALSE)</f>
        <v>Consultant</v>
      </c>
      <c r="C80" s="60" t="str">
        <f>VLOOKUP($A80,'Additional data'!$A$5:$C$505, 3,FALSE)</f>
        <v>MSC</v>
      </c>
      <c r="D80" s="42">
        <f>IFERROR(VLOOKUP($A80,'2024 YTD'!$A$2:$M$252,COLUMN('2024 YTD'!B$3),FALSE),0)</f>
        <v>0</v>
      </c>
      <c r="E80" s="42">
        <f>IFERROR(VLOOKUP($A80,'2024 YTD'!$A$2:$M$252,COLUMN('2024 YTD'!C$3),FALSE),0)</f>
        <v>0</v>
      </c>
      <c r="F80" s="42">
        <f>IFERROR(VLOOKUP($A80,'2024 YTD'!$A$2:$M$252,COLUMN('2024 YTD'!D$3),FALSE),0)</f>
        <v>0</v>
      </c>
      <c r="G80" s="42">
        <f>IFERROR(VLOOKUP($A80,'2024 YTD'!$A$2:$M$252,COLUMN('2024 YTD'!E$3),FALSE),0)</f>
        <v>0</v>
      </c>
      <c r="H80" s="42">
        <f>IFERROR(VLOOKUP($A80,'2024 YTD'!$A$2:$M$252,COLUMN('2024 YTD'!F$3),FALSE),0)</f>
        <v>0</v>
      </c>
      <c r="I80" s="42">
        <f>IFERROR(VLOOKUP($A80,'2024 YTD'!$A$2:$M$252,COLUMN('2024 YTD'!G$3),FALSE),0)</f>
        <v>0.9</v>
      </c>
      <c r="J80" s="42">
        <f>IFERROR(VLOOKUP($A80,'2024 YTD'!$A$2:$M$252,COLUMN('2024 YTD'!H$3),FALSE),0)</f>
        <v>7.2</v>
      </c>
      <c r="K80" s="42">
        <f>IFERROR(VLOOKUP($A80,'2024 YTD'!$A$2:$M$252,COLUMN('2024 YTD'!I$3),FALSE),0)</f>
        <v>0</v>
      </c>
      <c r="L80" s="42">
        <f>IFERROR(VLOOKUP($A80,'2024 YTD'!$A$2:$M$252,COLUMN('2024 YTD'!J$3),FALSE),0)</f>
        <v>0</v>
      </c>
      <c r="M80" s="42">
        <f>IFERROR(VLOOKUP($A80,'2024 YTD'!$A$2:$M$252,COLUMN('2024 YTD'!K$3),FALSE),0)</f>
        <v>0</v>
      </c>
      <c r="N80" s="42">
        <f>IFERROR(VLOOKUP($A80,'2024 YTD'!$A$2:$M$252,COLUMN('2024 YTD'!L$3),FALSE),0)</f>
        <v>0</v>
      </c>
      <c r="O80" s="43">
        <f>IFERROR(VLOOKUP($A80,'2024 YTD'!$A$2:$M$252,COLUMN('2024 YTD'!M$3),FALSE),0)</f>
        <v>0</v>
      </c>
      <c r="P80" s="38">
        <f t="shared" si="3"/>
        <v>8.1</v>
      </c>
      <c r="Q80" s="66">
        <f>IFERROR(VLOOKUP($A80,'2024 YTD'!$A$3:$Y$252,COLUMN('2024 YTD'!N$3),FALSE),0)</f>
        <v>0</v>
      </c>
      <c r="R80" s="42">
        <f>IFERROR(VLOOKUP($A80,'2024 YTD'!$A$3:$Y$252,COLUMN('2024 YTD'!O$3),FALSE),0)</f>
        <v>0</v>
      </c>
      <c r="S80" s="42">
        <f>IFERROR(VLOOKUP($A80,'2024 YTD'!$A$3:$Y$252,COLUMN('2024 YTD'!P$3),FALSE),0)</f>
        <v>0</v>
      </c>
      <c r="T80" s="42">
        <f>IFERROR(VLOOKUP($A80,'2024 YTD'!$A$3:$Y$252,COLUMN('2024 YTD'!Q$3),FALSE),0)</f>
        <v>0</v>
      </c>
      <c r="U80" s="42">
        <f>IFERROR(VLOOKUP($A80,'2024 YTD'!$A$3:$Y$252,COLUMN('2024 YTD'!R$3),FALSE),0)</f>
        <v>98.9</v>
      </c>
      <c r="V80" s="42">
        <f>IFERROR(VLOOKUP($A80,'2024 YTD'!$A$3:$Y$252,COLUMN('2024 YTD'!S$3),FALSE),0)</f>
        <v>176.7</v>
      </c>
      <c r="W80" s="42">
        <f>IFERROR(VLOOKUP($A80,'2024 YTD'!$A$3:$Y$252,COLUMN('2024 YTD'!T$3),FALSE),0)</f>
        <v>166.6</v>
      </c>
      <c r="X80" s="42">
        <f>IFERROR(VLOOKUP($A80,'2024 YTD'!$A$3:$Y$252,COLUMN('2024 YTD'!U$3),FALSE),0)</f>
        <v>156.6</v>
      </c>
      <c r="Y80" s="42">
        <f>IFERROR(VLOOKUP($A80,'2024 YTD'!$A$3:$Y$252,COLUMN('2024 YTD'!V$3),FALSE),0)</f>
        <v>128.9</v>
      </c>
      <c r="Z80" s="42">
        <f>IFERROR(VLOOKUP($A80,'2024 YTD'!$A$3:$Y$252,COLUMN('2024 YTD'!W$3),FALSE),0)</f>
        <v>155</v>
      </c>
      <c r="AA80" s="42">
        <f>IFERROR(VLOOKUP($A80,'2024 YTD'!$A$3:$Y$252,COLUMN('2024 YTD'!X$3),FALSE),0)</f>
        <v>18.600000000000001</v>
      </c>
      <c r="AB80" s="42">
        <f>IFERROR(VLOOKUP($A80,'2024 YTD'!$A$3:$Y$252,COLUMN('2024 YTD'!Y$3),FALSE),0)</f>
        <v>0</v>
      </c>
      <c r="AC80" s="38">
        <f t="shared" si="4"/>
        <v>901.30000000000007</v>
      </c>
      <c r="AD80" s="39">
        <f t="shared" si="5"/>
        <v>909.4</v>
      </c>
    </row>
    <row r="81" spans="1:30" x14ac:dyDescent="0.3">
      <c r="A81" s="61" t="s">
        <v>115</v>
      </c>
      <c r="B81" s="62" t="str">
        <f>VLOOKUP($A81,'Additional data'!$A$5:$C$505, 2,FALSE)</f>
        <v>Consultant</v>
      </c>
      <c r="C81" s="63" t="str">
        <f>VLOOKUP($A81,'Additional data'!$A$5:$C$505, 3,FALSE)</f>
        <v>HLS</v>
      </c>
      <c r="D81" s="47">
        <f>IFERROR(VLOOKUP($A81,'2024 YTD'!$A$2:$M$252,COLUMN('2024 YTD'!B$3),FALSE),0)</f>
        <v>53</v>
      </c>
      <c r="E81" s="47">
        <f>IFERROR(VLOOKUP($A81,'2024 YTD'!$A$2:$M$252,COLUMN('2024 YTD'!C$3),FALSE),0)</f>
        <v>62.6</v>
      </c>
      <c r="F81" s="47">
        <f>IFERROR(VLOOKUP($A81,'2024 YTD'!$A$2:$M$252,COLUMN('2024 YTD'!D$3),FALSE),0)</f>
        <v>75</v>
      </c>
      <c r="G81" s="47">
        <f>IFERROR(VLOOKUP($A81,'2024 YTD'!$A$2:$M$252,COLUMN('2024 YTD'!E$3),FALSE),0)</f>
        <v>0</v>
      </c>
      <c r="H81" s="47">
        <f>IFERROR(VLOOKUP($A81,'2024 YTD'!$A$2:$M$252,COLUMN('2024 YTD'!F$3),FALSE),0)</f>
        <v>0</v>
      </c>
      <c r="I81" s="47">
        <f>IFERROR(VLOOKUP($A81,'2024 YTD'!$A$2:$M$252,COLUMN('2024 YTD'!G$3),FALSE),0)</f>
        <v>0</v>
      </c>
      <c r="J81" s="47">
        <f>IFERROR(VLOOKUP($A81,'2024 YTD'!$A$2:$M$252,COLUMN('2024 YTD'!H$3),FALSE),0)</f>
        <v>0</v>
      </c>
      <c r="K81" s="47">
        <f>IFERROR(VLOOKUP($A81,'2024 YTD'!$A$2:$M$252,COLUMN('2024 YTD'!I$3),FALSE),0)</f>
        <v>0</v>
      </c>
      <c r="L81" s="47">
        <f>IFERROR(VLOOKUP($A81,'2024 YTD'!$A$2:$M$252,COLUMN('2024 YTD'!J$3),FALSE),0)</f>
        <v>0</v>
      </c>
      <c r="M81" s="47">
        <f>IFERROR(VLOOKUP($A81,'2024 YTD'!$A$2:$M$252,COLUMN('2024 YTD'!K$3),FALSE),0)</f>
        <v>0</v>
      </c>
      <c r="N81" s="47">
        <f>IFERROR(VLOOKUP($A81,'2024 YTD'!$A$2:$M$252,COLUMN('2024 YTD'!L$3),FALSE),0)</f>
        <v>0</v>
      </c>
      <c r="O81" s="48">
        <f>IFERROR(VLOOKUP($A81,'2024 YTD'!$A$2:$M$252,COLUMN('2024 YTD'!M$3),FALSE),0)</f>
        <v>0</v>
      </c>
      <c r="P81" s="38">
        <f t="shared" si="3"/>
        <v>190.6</v>
      </c>
      <c r="Q81" s="65">
        <f>IFERROR(VLOOKUP($A81,'2024 YTD'!$A$3:$Y$252,COLUMN('2024 YTD'!N$3),FALSE),0)</f>
        <v>77.5</v>
      </c>
      <c r="R81" s="47">
        <f>IFERROR(VLOOKUP($A81,'2024 YTD'!$A$3:$Y$252,COLUMN('2024 YTD'!O$3),FALSE),0)</f>
        <v>61.7</v>
      </c>
      <c r="S81" s="47">
        <f>IFERROR(VLOOKUP($A81,'2024 YTD'!$A$3:$Y$252,COLUMN('2024 YTD'!P$3),FALSE),0)</f>
        <v>41.6</v>
      </c>
      <c r="T81" s="47">
        <f>IFERROR(VLOOKUP($A81,'2024 YTD'!$A$3:$Y$252,COLUMN('2024 YTD'!Q$3),FALSE),0)</f>
        <v>2.6</v>
      </c>
      <c r="U81" s="47">
        <f>IFERROR(VLOOKUP($A81,'2024 YTD'!$A$3:$Y$252,COLUMN('2024 YTD'!R$3),FALSE),0)</f>
        <v>0</v>
      </c>
      <c r="V81" s="47">
        <f>IFERROR(VLOOKUP($A81,'2024 YTD'!$A$3:$Y$252,COLUMN('2024 YTD'!S$3),FALSE),0)</f>
        <v>0</v>
      </c>
      <c r="W81" s="47">
        <f>IFERROR(VLOOKUP($A81,'2024 YTD'!$A$3:$Y$252,COLUMN('2024 YTD'!T$3),FALSE),0)</f>
        <v>0</v>
      </c>
      <c r="X81" s="47">
        <f>IFERROR(VLOOKUP($A81,'2024 YTD'!$A$3:$Y$252,COLUMN('2024 YTD'!U$3),FALSE),0)</f>
        <v>0</v>
      </c>
      <c r="Y81" s="47">
        <f>IFERROR(VLOOKUP($A81,'2024 YTD'!$A$3:$Y$252,COLUMN('2024 YTD'!V$3),FALSE),0)</f>
        <v>0</v>
      </c>
      <c r="Z81" s="47">
        <f>IFERROR(VLOOKUP($A81,'2024 YTD'!$A$3:$Y$252,COLUMN('2024 YTD'!W$3),FALSE),0)</f>
        <v>0</v>
      </c>
      <c r="AA81" s="47">
        <f>IFERROR(VLOOKUP($A81,'2024 YTD'!$A$3:$Y$252,COLUMN('2024 YTD'!X$3),FALSE),0)</f>
        <v>0</v>
      </c>
      <c r="AB81" s="47">
        <f>IFERROR(VLOOKUP($A81,'2024 YTD'!$A$3:$Y$252,COLUMN('2024 YTD'!Y$3),FALSE),0)</f>
        <v>0</v>
      </c>
      <c r="AC81" s="38">
        <f t="shared" si="4"/>
        <v>183.39999999999998</v>
      </c>
      <c r="AD81" s="39">
        <f t="shared" si="5"/>
        <v>374.00000000000006</v>
      </c>
    </row>
    <row r="82" spans="1:30" x14ac:dyDescent="0.3">
      <c r="A82" s="58" t="s">
        <v>116</v>
      </c>
      <c r="B82" s="59" t="str">
        <f>VLOOKUP($A82,'Additional data'!$A$5:$C$505, 2,FALSE)</f>
        <v>Consultant</v>
      </c>
      <c r="C82" s="60" t="str">
        <f>VLOOKUP($A82,'Additional data'!$A$5:$C$505, 3,FALSE)</f>
        <v>HRC</v>
      </c>
      <c r="D82" s="42">
        <f>IFERROR(VLOOKUP($A82,'2024 YTD'!$A$2:$M$252,COLUMN('2024 YTD'!B$3),FALSE),0)</f>
        <v>125.9</v>
      </c>
      <c r="E82" s="42">
        <f>IFERROR(VLOOKUP($A82,'2024 YTD'!$A$2:$M$252,COLUMN('2024 YTD'!C$3),FALSE),0)</f>
        <v>109.4</v>
      </c>
      <c r="F82" s="42">
        <f>IFERROR(VLOOKUP($A82,'2024 YTD'!$A$2:$M$252,COLUMN('2024 YTD'!D$3),FALSE),0)</f>
        <v>120.2</v>
      </c>
      <c r="G82" s="42">
        <f>IFERROR(VLOOKUP($A82,'2024 YTD'!$A$2:$M$252,COLUMN('2024 YTD'!E$3),FALSE),0)</f>
        <v>120</v>
      </c>
      <c r="H82" s="42">
        <f>IFERROR(VLOOKUP($A82,'2024 YTD'!$A$2:$M$252,COLUMN('2024 YTD'!F$3),FALSE),0)</f>
        <v>95.4</v>
      </c>
      <c r="I82" s="42">
        <f>IFERROR(VLOOKUP($A82,'2024 YTD'!$A$2:$M$252,COLUMN('2024 YTD'!G$3),FALSE),0)</f>
        <v>103.3</v>
      </c>
      <c r="J82" s="42">
        <f>IFERROR(VLOOKUP($A82,'2024 YTD'!$A$2:$M$252,COLUMN('2024 YTD'!H$3),FALSE),0)</f>
        <v>157.5</v>
      </c>
      <c r="K82" s="42">
        <f>IFERROR(VLOOKUP($A82,'2024 YTD'!$A$2:$M$252,COLUMN('2024 YTD'!I$3),FALSE),0)</f>
        <v>92.5</v>
      </c>
      <c r="L82" s="42">
        <f>IFERROR(VLOOKUP($A82,'2024 YTD'!$A$2:$M$252,COLUMN('2024 YTD'!J$3),FALSE),0)</f>
        <v>88.7</v>
      </c>
      <c r="M82" s="42">
        <f>IFERROR(VLOOKUP($A82,'2024 YTD'!$A$2:$M$252,COLUMN('2024 YTD'!K$3),FALSE),0)</f>
        <v>120.7</v>
      </c>
      <c r="N82" s="42">
        <f>IFERROR(VLOOKUP($A82,'2024 YTD'!$A$2:$M$252,COLUMN('2024 YTD'!L$3),FALSE),0)</f>
        <v>17.7</v>
      </c>
      <c r="O82" s="43">
        <f>IFERROR(VLOOKUP($A82,'2024 YTD'!$A$2:$M$252,COLUMN('2024 YTD'!M$3),FALSE),0)</f>
        <v>0</v>
      </c>
      <c r="P82" s="38">
        <f t="shared" si="3"/>
        <v>1151.3</v>
      </c>
      <c r="Q82" s="66">
        <f>IFERROR(VLOOKUP($A82,'2024 YTD'!$A$3:$Y$252,COLUMN('2024 YTD'!N$3),FALSE),0)</f>
        <v>17.7</v>
      </c>
      <c r="R82" s="42">
        <f>IFERROR(VLOOKUP($A82,'2024 YTD'!$A$3:$Y$252,COLUMN('2024 YTD'!O$3),FALSE),0)</f>
        <v>13.1</v>
      </c>
      <c r="S82" s="42">
        <f>IFERROR(VLOOKUP($A82,'2024 YTD'!$A$3:$Y$252,COLUMN('2024 YTD'!P$3),FALSE),0)</f>
        <v>20.9</v>
      </c>
      <c r="T82" s="42">
        <f>IFERROR(VLOOKUP($A82,'2024 YTD'!$A$3:$Y$252,COLUMN('2024 YTD'!Q$3),FALSE),0)</f>
        <v>21.6</v>
      </c>
      <c r="U82" s="42">
        <f>IFERROR(VLOOKUP($A82,'2024 YTD'!$A$3:$Y$252,COLUMN('2024 YTD'!R$3),FALSE),0)</f>
        <v>34.299999999999997</v>
      </c>
      <c r="V82" s="42">
        <f>IFERROR(VLOOKUP($A82,'2024 YTD'!$A$3:$Y$252,COLUMN('2024 YTD'!S$3),FALSE),0)</f>
        <v>18.3</v>
      </c>
      <c r="W82" s="42">
        <f>IFERROR(VLOOKUP($A82,'2024 YTD'!$A$3:$Y$252,COLUMN('2024 YTD'!T$3),FALSE),0)</f>
        <v>11.3</v>
      </c>
      <c r="X82" s="42">
        <f>IFERROR(VLOOKUP($A82,'2024 YTD'!$A$3:$Y$252,COLUMN('2024 YTD'!U$3),FALSE),0)</f>
        <v>10.6</v>
      </c>
      <c r="Y82" s="42">
        <f>IFERROR(VLOOKUP($A82,'2024 YTD'!$A$3:$Y$252,COLUMN('2024 YTD'!V$3),FALSE),0)</f>
        <v>8.6999999999999993</v>
      </c>
      <c r="Z82" s="42">
        <f>IFERROR(VLOOKUP($A82,'2024 YTD'!$A$3:$Y$252,COLUMN('2024 YTD'!W$3),FALSE),0)</f>
        <v>10.5</v>
      </c>
      <c r="AA82" s="42">
        <f>IFERROR(VLOOKUP($A82,'2024 YTD'!$A$3:$Y$252,COLUMN('2024 YTD'!X$3),FALSE),0)</f>
        <v>1.3</v>
      </c>
      <c r="AB82" s="42">
        <f>IFERROR(VLOOKUP($A82,'2024 YTD'!$A$3:$Y$252,COLUMN('2024 YTD'!Y$3),FALSE),0)</f>
        <v>0</v>
      </c>
      <c r="AC82" s="38">
        <f t="shared" si="4"/>
        <v>168.29999999999998</v>
      </c>
      <c r="AD82" s="39">
        <f t="shared" si="5"/>
        <v>1319.5999999999997</v>
      </c>
    </row>
    <row r="83" spans="1:30" x14ac:dyDescent="0.3">
      <c r="A83" s="61" t="s">
        <v>117</v>
      </c>
      <c r="B83" s="62" t="str">
        <f>VLOOKUP($A83,'Additional data'!$A$5:$C$505, 2,FALSE)</f>
        <v>Consultant</v>
      </c>
      <c r="C83" s="63" t="str">
        <f>VLOOKUP($A83,'Additional data'!$A$5:$C$505, 3,FALSE)</f>
        <v>TEC</v>
      </c>
      <c r="D83" s="47">
        <f>IFERROR(VLOOKUP($A83,'2024 YTD'!$A$2:$M$252,COLUMN('2024 YTD'!B$3),FALSE),0)</f>
        <v>0</v>
      </c>
      <c r="E83" s="47">
        <f>IFERROR(VLOOKUP($A83,'2024 YTD'!$A$2:$M$252,COLUMN('2024 YTD'!C$3),FALSE),0)</f>
        <v>0</v>
      </c>
      <c r="F83" s="47">
        <f>IFERROR(VLOOKUP($A83,'2024 YTD'!$A$2:$M$252,COLUMN('2024 YTD'!D$3),FALSE),0)</f>
        <v>0</v>
      </c>
      <c r="G83" s="47">
        <f>IFERROR(VLOOKUP($A83,'2024 YTD'!$A$2:$M$252,COLUMN('2024 YTD'!E$3),FALSE),0)</f>
        <v>0</v>
      </c>
      <c r="H83" s="47">
        <f>IFERROR(VLOOKUP($A83,'2024 YTD'!$A$2:$M$252,COLUMN('2024 YTD'!F$3),FALSE),0)</f>
        <v>0</v>
      </c>
      <c r="I83" s="47">
        <f>IFERROR(VLOOKUP($A83,'2024 YTD'!$A$2:$M$252,COLUMN('2024 YTD'!G$3),FALSE),0)</f>
        <v>0</v>
      </c>
      <c r="J83" s="47">
        <f>IFERROR(VLOOKUP($A83,'2024 YTD'!$A$2:$M$252,COLUMN('2024 YTD'!H$3),FALSE),0)</f>
        <v>0</v>
      </c>
      <c r="K83" s="47">
        <f>IFERROR(VLOOKUP($A83,'2024 YTD'!$A$2:$M$252,COLUMN('2024 YTD'!I$3),FALSE),0)</f>
        <v>0</v>
      </c>
      <c r="L83" s="47">
        <f>IFERROR(VLOOKUP($A83,'2024 YTD'!$A$2:$M$252,COLUMN('2024 YTD'!J$3),FALSE),0)</f>
        <v>0</v>
      </c>
      <c r="M83" s="47">
        <f>IFERROR(VLOOKUP($A83,'2024 YTD'!$A$2:$M$252,COLUMN('2024 YTD'!K$3),FALSE),0)</f>
        <v>0</v>
      </c>
      <c r="N83" s="47">
        <f>IFERROR(VLOOKUP($A83,'2024 YTD'!$A$2:$M$252,COLUMN('2024 YTD'!L$3),FALSE),0)</f>
        <v>0</v>
      </c>
      <c r="O83" s="48">
        <f>IFERROR(VLOOKUP($A83,'2024 YTD'!$A$2:$M$252,COLUMN('2024 YTD'!M$3),FALSE),0)</f>
        <v>0</v>
      </c>
      <c r="P83" s="38">
        <f t="shared" si="3"/>
        <v>0</v>
      </c>
      <c r="Q83" s="65">
        <f>IFERROR(VLOOKUP($A83,'2024 YTD'!$A$3:$Y$252,COLUMN('2024 YTD'!N$3),FALSE),0)</f>
        <v>0</v>
      </c>
      <c r="R83" s="47">
        <f>IFERROR(VLOOKUP($A83,'2024 YTD'!$A$3:$Y$252,COLUMN('2024 YTD'!O$3),FALSE),0)</f>
        <v>0</v>
      </c>
      <c r="S83" s="47">
        <f>IFERROR(VLOOKUP($A83,'2024 YTD'!$A$3:$Y$252,COLUMN('2024 YTD'!P$3),FALSE),0)</f>
        <v>0</v>
      </c>
      <c r="T83" s="47">
        <f>IFERROR(VLOOKUP($A83,'2024 YTD'!$A$3:$Y$252,COLUMN('2024 YTD'!Q$3),FALSE),0)</f>
        <v>0</v>
      </c>
      <c r="U83" s="47">
        <f>IFERROR(VLOOKUP($A83,'2024 YTD'!$A$3:$Y$252,COLUMN('2024 YTD'!R$3),FALSE),0)</f>
        <v>0</v>
      </c>
      <c r="V83" s="47">
        <f>IFERROR(VLOOKUP($A83,'2024 YTD'!$A$3:$Y$252,COLUMN('2024 YTD'!S$3),FALSE),0)</f>
        <v>0</v>
      </c>
      <c r="W83" s="47">
        <f>IFERROR(VLOOKUP($A83,'2024 YTD'!$A$3:$Y$252,COLUMN('2024 YTD'!T$3),FALSE),0)</f>
        <v>0</v>
      </c>
      <c r="X83" s="47">
        <f>IFERROR(VLOOKUP($A83,'2024 YTD'!$A$3:$Y$252,COLUMN('2024 YTD'!U$3),FALSE),0)</f>
        <v>0</v>
      </c>
      <c r="Y83" s="47">
        <f>IFERROR(VLOOKUP($A83,'2024 YTD'!$A$3:$Y$252,COLUMN('2024 YTD'!V$3),FALSE),0)</f>
        <v>0</v>
      </c>
      <c r="Z83" s="47">
        <f>IFERROR(VLOOKUP($A83,'2024 YTD'!$A$3:$Y$252,COLUMN('2024 YTD'!W$3),FALSE),0)</f>
        <v>0</v>
      </c>
      <c r="AA83" s="47">
        <f>IFERROR(VLOOKUP($A83,'2024 YTD'!$A$3:$Y$252,COLUMN('2024 YTD'!X$3),FALSE),0)</f>
        <v>0</v>
      </c>
      <c r="AB83" s="47">
        <f>IFERROR(VLOOKUP($A83,'2024 YTD'!$A$3:$Y$252,COLUMN('2024 YTD'!Y$3),FALSE),0)</f>
        <v>0</v>
      </c>
      <c r="AC83" s="38">
        <f t="shared" si="4"/>
        <v>0</v>
      </c>
      <c r="AD83" s="39">
        <f t="shared" si="5"/>
        <v>0</v>
      </c>
    </row>
    <row r="84" spans="1:30" x14ac:dyDescent="0.3">
      <c r="A84" s="58" t="s">
        <v>118</v>
      </c>
      <c r="B84" s="59" t="str">
        <f>VLOOKUP($A84,'Additional data'!$A$5:$C$505, 2,FALSE)</f>
        <v>Consultant</v>
      </c>
      <c r="C84" s="60" t="str">
        <f>VLOOKUP($A84,'Additional data'!$A$5:$C$505, 3,FALSE)</f>
        <v>FAD</v>
      </c>
      <c r="D84" s="42">
        <f>IFERROR(VLOOKUP($A84,'2024 YTD'!$A$2:$M$252,COLUMN('2024 YTD'!B$3),FALSE),0)</f>
        <v>0</v>
      </c>
      <c r="E84" s="42">
        <f>IFERROR(VLOOKUP($A84,'2024 YTD'!$A$2:$M$252,COLUMN('2024 YTD'!C$3),FALSE),0)</f>
        <v>0</v>
      </c>
      <c r="F84" s="42">
        <f>IFERROR(VLOOKUP($A84,'2024 YTD'!$A$2:$M$252,COLUMN('2024 YTD'!D$3),FALSE),0)</f>
        <v>0</v>
      </c>
      <c r="G84" s="42">
        <f>IFERROR(VLOOKUP($A84,'2024 YTD'!$A$2:$M$252,COLUMN('2024 YTD'!E$3),FALSE),0)</f>
        <v>0</v>
      </c>
      <c r="H84" s="42">
        <f>IFERROR(VLOOKUP($A84,'2024 YTD'!$A$2:$M$252,COLUMN('2024 YTD'!F$3),FALSE),0)</f>
        <v>0</v>
      </c>
      <c r="I84" s="42">
        <f>IFERROR(VLOOKUP($A84,'2024 YTD'!$A$2:$M$252,COLUMN('2024 YTD'!G$3),FALSE),0)</f>
        <v>0</v>
      </c>
      <c r="J84" s="42">
        <f>IFERROR(VLOOKUP($A84,'2024 YTD'!$A$2:$M$252,COLUMN('2024 YTD'!H$3),FALSE),0)</f>
        <v>0</v>
      </c>
      <c r="K84" s="42">
        <f>IFERROR(VLOOKUP($A84,'2024 YTD'!$A$2:$M$252,COLUMN('2024 YTD'!I$3),FALSE),0)</f>
        <v>0</v>
      </c>
      <c r="L84" s="42">
        <f>IFERROR(VLOOKUP($A84,'2024 YTD'!$A$2:$M$252,COLUMN('2024 YTD'!J$3),FALSE),0)</f>
        <v>0</v>
      </c>
      <c r="M84" s="42">
        <f>IFERROR(VLOOKUP($A84,'2024 YTD'!$A$2:$M$252,COLUMN('2024 YTD'!K$3),FALSE),0)</f>
        <v>0</v>
      </c>
      <c r="N84" s="42">
        <f>IFERROR(VLOOKUP($A84,'2024 YTD'!$A$2:$M$252,COLUMN('2024 YTD'!L$3),FALSE),0)</f>
        <v>0</v>
      </c>
      <c r="O84" s="43">
        <f>IFERROR(VLOOKUP($A84,'2024 YTD'!$A$2:$M$252,COLUMN('2024 YTD'!M$3),FALSE),0)</f>
        <v>0</v>
      </c>
      <c r="P84" s="38">
        <f t="shared" si="3"/>
        <v>0</v>
      </c>
      <c r="Q84" s="66">
        <f>IFERROR(VLOOKUP($A84,'2024 YTD'!$A$3:$Y$252,COLUMN('2024 YTD'!N$3),FALSE),0)</f>
        <v>0</v>
      </c>
      <c r="R84" s="42">
        <f>IFERROR(VLOOKUP($A84,'2024 YTD'!$A$3:$Y$252,COLUMN('2024 YTD'!O$3),FALSE),0)</f>
        <v>0</v>
      </c>
      <c r="S84" s="42">
        <f>IFERROR(VLOOKUP($A84,'2024 YTD'!$A$3:$Y$252,COLUMN('2024 YTD'!P$3),FALSE),0)</f>
        <v>0</v>
      </c>
      <c r="T84" s="42">
        <f>IFERROR(VLOOKUP($A84,'2024 YTD'!$A$3:$Y$252,COLUMN('2024 YTD'!Q$3),FALSE),0)</f>
        <v>0</v>
      </c>
      <c r="U84" s="42">
        <f>IFERROR(VLOOKUP($A84,'2024 YTD'!$A$3:$Y$252,COLUMN('2024 YTD'!R$3),FALSE),0)</f>
        <v>0</v>
      </c>
      <c r="V84" s="42">
        <f>IFERROR(VLOOKUP($A84,'2024 YTD'!$A$3:$Y$252,COLUMN('2024 YTD'!S$3),FALSE),0)</f>
        <v>0</v>
      </c>
      <c r="W84" s="42">
        <f>IFERROR(VLOOKUP($A84,'2024 YTD'!$A$3:$Y$252,COLUMN('2024 YTD'!T$3),FALSE),0)</f>
        <v>0</v>
      </c>
      <c r="X84" s="42">
        <f>IFERROR(VLOOKUP($A84,'2024 YTD'!$A$3:$Y$252,COLUMN('2024 YTD'!U$3),FALSE),0)</f>
        <v>0</v>
      </c>
      <c r="Y84" s="42">
        <f>IFERROR(VLOOKUP($A84,'2024 YTD'!$A$3:$Y$252,COLUMN('2024 YTD'!V$3),FALSE),0)</f>
        <v>0</v>
      </c>
      <c r="Z84" s="42">
        <f>IFERROR(VLOOKUP($A84,'2024 YTD'!$A$3:$Y$252,COLUMN('2024 YTD'!W$3),FALSE),0)</f>
        <v>0</v>
      </c>
      <c r="AA84" s="42">
        <f>IFERROR(VLOOKUP($A84,'2024 YTD'!$A$3:$Y$252,COLUMN('2024 YTD'!X$3),FALSE),0)</f>
        <v>0</v>
      </c>
      <c r="AB84" s="42">
        <f>IFERROR(VLOOKUP($A84,'2024 YTD'!$A$3:$Y$252,COLUMN('2024 YTD'!Y$3),FALSE),0)</f>
        <v>0</v>
      </c>
      <c r="AC84" s="38">
        <f t="shared" si="4"/>
        <v>0</v>
      </c>
      <c r="AD84" s="39">
        <f t="shared" si="5"/>
        <v>0</v>
      </c>
    </row>
    <row r="85" spans="1:30" x14ac:dyDescent="0.3">
      <c r="A85" s="61" t="s">
        <v>119</v>
      </c>
      <c r="B85" s="62" t="str">
        <f>VLOOKUP($A85,'Additional data'!$A$5:$C$505, 2,FALSE)</f>
        <v>Consultant</v>
      </c>
      <c r="C85" s="63" t="str">
        <f>VLOOKUP($A85,'Additional data'!$A$5:$C$505, 3,FALSE)</f>
        <v>HLS</v>
      </c>
      <c r="D85" s="47">
        <f>IFERROR(VLOOKUP($A85,'2024 YTD'!$A$2:$M$252,COLUMN('2024 YTD'!B$3),FALSE),0)</f>
        <v>90.2</v>
      </c>
      <c r="E85" s="47">
        <f>IFERROR(VLOOKUP($A85,'2024 YTD'!$A$2:$M$252,COLUMN('2024 YTD'!C$3),FALSE),0)</f>
        <v>97.5</v>
      </c>
      <c r="F85" s="47">
        <f>IFERROR(VLOOKUP($A85,'2024 YTD'!$A$2:$M$252,COLUMN('2024 YTD'!D$3),FALSE),0)</f>
        <v>73.400000000000006</v>
      </c>
      <c r="G85" s="47">
        <f>IFERROR(VLOOKUP($A85,'2024 YTD'!$A$2:$M$252,COLUMN('2024 YTD'!E$3),FALSE),0)</f>
        <v>68.7</v>
      </c>
      <c r="H85" s="47">
        <f>IFERROR(VLOOKUP($A85,'2024 YTD'!$A$2:$M$252,COLUMN('2024 YTD'!F$3),FALSE),0)</f>
        <v>44.3</v>
      </c>
      <c r="I85" s="47">
        <f>IFERROR(VLOOKUP($A85,'2024 YTD'!$A$2:$M$252,COLUMN('2024 YTD'!G$3),FALSE),0)</f>
        <v>74.3</v>
      </c>
      <c r="J85" s="47">
        <f>IFERROR(VLOOKUP($A85,'2024 YTD'!$A$2:$M$252,COLUMN('2024 YTD'!H$3),FALSE),0)</f>
        <v>29.8</v>
      </c>
      <c r="K85" s="47">
        <f>IFERROR(VLOOKUP($A85,'2024 YTD'!$A$2:$M$252,COLUMN('2024 YTD'!I$3),FALSE),0)</f>
        <v>9.5</v>
      </c>
      <c r="L85" s="47">
        <f>IFERROR(VLOOKUP($A85,'2024 YTD'!$A$2:$M$252,COLUMN('2024 YTD'!J$3),FALSE),0)</f>
        <v>9</v>
      </c>
      <c r="M85" s="47">
        <f>IFERROR(VLOOKUP($A85,'2024 YTD'!$A$2:$M$252,COLUMN('2024 YTD'!K$3),FALSE),0)</f>
        <v>12.3</v>
      </c>
      <c r="N85" s="47">
        <f>IFERROR(VLOOKUP($A85,'2024 YTD'!$A$2:$M$252,COLUMN('2024 YTD'!L$3),FALSE),0)</f>
        <v>1.8</v>
      </c>
      <c r="O85" s="48">
        <f>IFERROR(VLOOKUP($A85,'2024 YTD'!$A$2:$M$252,COLUMN('2024 YTD'!M$3),FALSE),0)</f>
        <v>0</v>
      </c>
      <c r="P85" s="38">
        <f t="shared" si="3"/>
        <v>510.80000000000007</v>
      </c>
      <c r="Q85" s="65">
        <f>IFERROR(VLOOKUP($A85,'2024 YTD'!$A$3:$Y$252,COLUMN('2024 YTD'!N$3),FALSE),0)</f>
        <v>5.4</v>
      </c>
      <c r="R85" s="47">
        <f>IFERROR(VLOOKUP($A85,'2024 YTD'!$A$3:$Y$252,COLUMN('2024 YTD'!O$3),FALSE),0)</f>
        <v>10.9</v>
      </c>
      <c r="S85" s="47">
        <f>IFERROR(VLOOKUP($A85,'2024 YTD'!$A$3:$Y$252,COLUMN('2024 YTD'!P$3),FALSE),0)</f>
        <v>56.8</v>
      </c>
      <c r="T85" s="47">
        <f>IFERROR(VLOOKUP($A85,'2024 YTD'!$A$3:$Y$252,COLUMN('2024 YTD'!Q$3),FALSE),0)</f>
        <v>37.4</v>
      </c>
      <c r="U85" s="47">
        <f>IFERROR(VLOOKUP($A85,'2024 YTD'!$A$3:$Y$252,COLUMN('2024 YTD'!R$3),FALSE),0)</f>
        <v>18.5</v>
      </c>
      <c r="V85" s="47">
        <f>IFERROR(VLOOKUP($A85,'2024 YTD'!$A$3:$Y$252,COLUMN('2024 YTD'!S$3),FALSE),0)</f>
        <v>29.4</v>
      </c>
      <c r="W85" s="47">
        <f>IFERROR(VLOOKUP($A85,'2024 YTD'!$A$3:$Y$252,COLUMN('2024 YTD'!T$3),FALSE),0)</f>
        <v>22.4</v>
      </c>
      <c r="X85" s="47">
        <f>IFERROR(VLOOKUP($A85,'2024 YTD'!$A$3:$Y$252,COLUMN('2024 YTD'!U$3),FALSE),0)</f>
        <v>21.1</v>
      </c>
      <c r="Y85" s="47">
        <f>IFERROR(VLOOKUP($A85,'2024 YTD'!$A$3:$Y$252,COLUMN('2024 YTD'!V$3),FALSE),0)</f>
        <v>17.3</v>
      </c>
      <c r="Z85" s="47">
        <f>IFERROR(VLOOKUP($A85,'2024 YTD'!$A$3:$Y$252,COLUMN('2024 YTD'!W$3),FALSE),0)</f>
        <v>20.9</v>
      </c>
      <c r="AA85" s="47">
        <f>IFERROR(VLOOKUP($A85,'2024 YTD'!$A$3:$Y$252,COLUMN('2024 YTD'!X$3),FALSE),0)</f>
        <v>2.5</v>
      </c>
      <c r="AB85" s="47">
        <f>IFERROR(VLOOKUP($A85,'2024 YTD'!$A$3:$Y$252,COLUMN('2024 YTD'!Y$3),FALSE),0)</f>
        <v>0</v>
      </c>
      <c r="AC85" s="38">
        <f t="shared" si="4"/>
        <v>242.60000000000002</v>
      </c>
      <c r="AD85" s="39">
        <f t="shared" si="5"/>
        <v>753.39999999999986</v>
      </c>
    </row>
    <row r="86" spans="1:30" x14ac:dyDescent="0.3">
      <c r="A86" s="58" t="s">
        <v>120</v>
      </c>
      <c r="B86" s="59" t="str">
        <f>VLOOKUP($A86,'Additional data'!$A$5:$C$505, 2,FALSE)</f>
        <v>Consultant</v>
      </c>
      <c r="C86" s="60" t="str">
        <f>VLOOKUP($A86,'Additional data'!$A$5:$C$505, 3,FALSE)</f>
        <v>TEC</v>
      </c>
      <c r="D86" s="42">
        <f>IFERROR(VLOOKUP($A86,'2024 YTD'!$A$2:$M$252,COLUMN('2024 YTD'!B$3),FALSE),0)</f>
        <v>128.5</v>
      </c>
      <c r="E86" s="42">
        <f>IFERROR(VLOOKUP($A86,'2024 YTD'!$A$2:$M$252,COLUMN('2024 YTD'!C$3),FALSE),0)</f>
        <v>40</v>
      </c>
      <c r="F86" s="42">
        <f>IFERROR(VLOOKUP($A86,'2024 YTD'!$A$2:$M$252,COLUMN('2024 YTD'!D$3),FALSE),0)</f>
        <v>38.299999999999997</v>
      </c>
      <c r="G86" s="42">
        <f>IFERROR(VLOOKUP($A86,'2024 YTD'!$A$2:$M$252,COLUMN('2024 YTD'!E$3),FALSE),0)</f>
        <v>6.3</v>
      </c>
      <c r="H86" s="42">
        <f>IFERROR(VLOOKUP($A86,'2024 YTD'!$A$2:$M$252,COLUMN('2024 YTD'!F$3),FALSE),0)</f>
        <v>2.2000000000000002</v>
      </c>
      <c r="I86" s="42">
        <f>IFERROR(VLOOKUP($A86,'2024 YTD'!$A$2:$M$252,COLUMN('2024 YTD'!G$3),FALSE),0)</f>
        <v>0</v>
      </c>
      <c r="J86" s="42">
        <f>IFERROR(VLOOKUP($A86,'2024 YTD'!$A$2:$M$252,COLUMN('2024 YTD'!H$3),FALSE),0)</f>
        <v>0</v>
      </c>
      <c r="K86" s="42">
        <f>IFERROR(VLOOKUP($A86,'2024 YTD'!$A$2:$M$252,COLUMN('2024 YTD'!I$3),FALSE),0)</f>
        <v>0</v>
      </c>
      <c r="L86" s="42">
        <f>IFERROR(VLOOKUP($A86,'2024 YTD'!$A$2:$M$252,COLUMN('2024 YTD'!J$3),FALSE),0)</f>
        <v>0</v>
      </c>
      <c r="M86" s="42">
        <f>IFERROR(VLOOKUP($A86,'2024 YTD'!$A$2:$M$252,COLUMN('2024 YTD'!K$3),FALSE),0)</f>
        <v>0</v>
      </c>
      <c r="N86" s="42">
        <f>IFERROR(VLOOKUP($A86,'2024 YTD'!$A$2:$M$252,COLUMN('2024 YTD'!L$3),FALSE),0)</f>
        <v>0</v>
      </c>
      <c r="O86" s="43">
        <f>IFERROR(VLOOKUP($A86,'2024 YTD'!$A$2:$M$252,COLUMN('2024 YTD'!M$3),FALSE),0)</f>
        <v>0</v>
      </c>
      <c r="P86" s="38">
        <f t="shared" si="3"/>
        <v>215.3</v>
      </c>
      <c r="Q86" s="66">
        <f>IFERROR(VLOOKUP($A86,'2024 YTD'!$A$3:$Y$252,COLUMN('2024 YTD'!N$3),FALSE),0)</f>
        <v>78.5</v>
      </c>
      <c r="R86" s="42">
        <f>IFERROR(VLOOKUP($A86,'2024 YTD'!$A$3:$Y$252,COLUMN('2024 YTD'!O$3),FALSE),0)</f>
        <v>83.3</v>
      </c>
      <c r="S86" s="42">
        <f>IFERROR(VLOOKUP($A86,'2024 YTD'!$A$3:$Y$252,COLUMN('2024 YTD'!P$3),FALSE),0)</f>
        <v>62.3</v>
      </c>
      <c r="T86" s="42">
        <f>IFERROR(VLOOKUP($A86,'2024 YTD'!$A$3:$Y$252,COLUMN('2024 YTD'!Q$3),FALSE),0)</f>
        <v>46.5</v>
      </c>
      <c r="U86" s="42">
        <f>IFERROR(VLOOKUP($A86,'2024 YTD'!$A$3:$Y$252,COLUMN('2024 YTD'!R$3),FALSE),0)</f>
        <v>40.4</v>
      </c>
      <c r="V86" s="42">
        <f>IFERROR(VLOOKUP($A86,'2024 YTD'!$A$3:$Y$252,COLUMN('2024 YTD'!S$3),FALSE),0)</f>
        <v>0</v>
      </c>
      <c r="W86" s="42">
        <f>IFERROR(VLOOKUP($A86,'2024 YTD'!$A$3:$Y$252,COLUMN('2024 YTD'!T$3),FALSE),0)</f>
        <v>0</v>
      </c>
      <c r="X86" s="42">
        <f>IFERROR(VLOOKUP($A86,'2024 YTD'!$A$3:$Y$252,COLUMN('2024 YTD'!U$3),FALSE),0)</f>
        <v>0</v>
      </c>
      <c r="Y86" s="42">
        <f>IFERROR(VLOOKUP($A86,'2024 YTD'!$A$3:$Y$252,COLUMN('2024 YTD'!V$3),FALSE),0)</f>
        <v>0</v>
      </c>
      <c r="Z86" s="42">
        <f>IFERROR(VLOOKUP($A86,'2024 YTD'!$A$3:$Y$252,COLUMN('2024 YTD'!W$3),FALSE),0)</f>
        <v>0</v>
      </c>
      <c r="AA86" s="42">
        <f>IFERROR(VLOOKUP($A86,'2024 YTD'!$A$3:$Y$252,COLUMN('2024 YTD'!X$3),FALSE),0)</f>
        <v>0</v>
      </c>
      <c r="AB86" s="42">
        <f>IFERROR(VLOOKUP($A86,'2024 YTD'!$A$3:$Y$252,COLUMN('2024 YTD'!Y$3),FALSE),0)</f>
        <v>0</v>
      </c>
      <c r="AC86" s="38">
        <f t="shared" si="4"/>
        <v>311</v>
      </c>
      <c r="AD86" s="39">
        <f t="shared" si="5"/>
        <v>526.30000000000007</v>
      </c>
    </row>
    <row r="87" spans="1:30" x14ac:dyDescent="0.3">
      <c r="A87" s="61" t="s">
        <v>121</v>
      </c>
      <c r="B87" s="62" t="str">
        <f>VLOOKUP($A87,'Additional data'!$A$5:$C$505, 2,FALSE)</f>
        <v>Consultant</v>
      </c>
      <c r="C87" s="63" t="str">
        <f>VLOOKUP($A87,'Additional data'!$A$5:$C$505, 3,FALSE)</f>
        <v>FAD</v>
      </c>
      <c r="D87" s="47">
        <f>IFERROR(VLOOKUP($A87,'2024 YTD'!$A$2:$M$252,COLUMN('2024 YTD'!B$3),FALSE),0)</f>
        <v>139.30000000000001</v>
      </c>
      <c r="E87" s="47">
        <f>IFERROR(VLOOKUP($A87,'2024 YTD'!$A$2:$M$252,COLUMN('2024 YTD'!C$3),FALSE),0)</f>
        <v>122.5</v>
      </c>
      <c r="F87" s="47">
        <f>IFERROR(VLOOKUP($A87,'2024 YTD'!$A$2:$M$252,COLUMN('2024 YTD'!D$3),FALSE),0)</f>
        <v>80.400000000000006</v>
      </c>
      <c r="G87" s="47">
        <f>IFERROR(VLOOKUP($A87,'2024 YTD'!$A$2:$M$252,COLUMN('2024 YTD'!E$3),FALSE),0)</f>
        <v>97.5</v>
      </c>
      <c r="H87" s="47">
        <f>IFERROR(VLOOKUP($A87,'2024 YTD'!$A$2:$M$252,COLUMN('2024 YTD'!F$3),FALSE),0)</f>
        <v>121</v>
      </c>
      <c r="I87" s="47">
        <f>IFERROR(VLOOKUP($A87,'2024 YTD'!$A$2:$M$252,COLUMN('2024 YTD'!G$3),FALSE),0)</f>
        <v>124.8</v>
      </c>
      <c r="J87" s="47">
        <f>IFERROR(VLOOKUP($A87,'2024 YTD'!$A$2:$M$252,COLUMN('2024 YTD'!H$3),FALSE),0)</f>
        <v>144.80000000000001</v>
      </c>
      <c r="K87" s="47">
        <f>IFERROR(VLOOKUP($A87,'2024 YTD'!$A$2:$M$252,COLUMN('2024 YTD'!I$3),FALSE),0)</f>
        <v>153.19999999999999</v>
      </c>
      <c r="L87" s="47">
        <f>IFERROR(VLOOKUP($A87,'2024 YTD'!$A$2:$M$252,COLUMN('2024 YTD'!J$3),FALSE),0)</f>
        <v>147</v>
      </c>
      <c r="M87" s="47">
        <f>IFERROR(VLOOKUP($A87,'2024 YTD'!$A$2:$M$252,COLUMN('2024 YTD'!K$3),FALSE),0)</f>
        <v>200</v>
      </c>
      <c r="N87" s="47">
        <f>IFERROR(VLOOKUP($A87,'2024 YTD'!$A$2:$M$252,COLUMN('2024 YTD'!L$3),FALSE),0)</f>
        <v>29.4</v>
      </c>
      <c r="O87" s="48">
        <f>IFERROR(VLOOKUP($A87,'2024 YTD'!$A$2:$M$252,COLUMN('2024 YTD'!M$3),FALSE),0)</f>
        <v>0</v>
      </c>
      <c r="P87" s="38">
        <f t="shared" si="3"/>
        <v>1359.9</v>
      </c>
      <c r="Q87" s="65">
        <f>IFERROR(VLOOKUP($A87,'2024 YTD'!$A$3:$Y$252,COLUMN('2024 YTD'!N$3),FALSE),0)</f>
        <v>43.5</v>
      </c>
      <c r="R87" s="47">
        <f>IFERROR(VLOOKUP($A87,'2024 YTD'!$A$3:$Y$252,COLUMN('2024 YTD'!O$3),FALSE),0)</f>
        <v>60.3</v>
      </c>
      <c r="S87" s="47">
        <f>IFERROR(VLOOKUP($A87,'2024 YTD'!$A$3:$Y$252,COLUMN('2024 YTD'!P$3),FALSE),0)</f>
        <v>46.3</v>
      </c>
      <c r="T87" s="47">
        <f>IFERROR(VLOOKUP($A87,'2024 YTD'!$A$3:$Y$252,COLUMN('2024 YTD'!Q$3),FALSE),0)</f>
        <v>40.299999999999997</v>
      </c>
      <c r="U87" s="47">
        <f>IFERROR(VLOOKUP($A87,'2024 YTD'!$A$3:$Y$252,COLUMN('2024 YTD'!R$3),FALSE),0)</f>
        <v>29.2</v>
      </c>
      <c r="V87" s="47">
        <f>IFERROR(VLOOKUP($A87,'2024 YTD'!$A$3:$Y$252,COLUMN('2024 YTD'!S$3),FALSE),0)</f>
        <v>16.2</v>
      </c>
      <c r="W87" s="47">
        <f>IFERROR(VLOOKUP($A87,'2024 YTD'!$A$3:$Y$252,COLUMN('2024 YTD'!T$3),FALSE),0)</f>
        <v>18.2</v>
      </c>
      <c r="X87" s="47">
        <f>IFERROR(VLOOKUP($A87,'2024 YTD'!$A$3:$Y$252,COLUMN('2024 YTD'!U$3),FALSE),0)</f>
        <v>17.100000000000001</v>
      </c>
      <c r="Y87" s="47">
        <f>IFERROR(VLOOKUP($A87,'2024 YTD'!$A$3:$Y$252,COLUMN('2024 YTD'!V$3),FALSE),0)</f>
        <v>14.1</v>
      </c>
      <c r="Z87" s="47">
        <f>IFERROR(VLOOKUP($A87,'2024 YTD'!$A$3:$Y$252,COLUMN('2024 YTD'!W$3),FALSE),0)</f>
        <v>16.899999999999999</v>
      </c>
      <c r="AA87" s="47">
        <f>IFERROR(VLOOKUP($A87,'2024 YTD'!$A$3:$Y$252,COLUMN('2024 YTD'!X$3),FALSE),0)</f>
        <v>2</v>
      </c>
      <c r="AB87" s="47">
        <f>IFERROR(VLOOKUP($A87,'2024 YTD'!$A$3:$Y$252,COLUMN('2024 YTD'!Y$3),FALSE),0)</f>
        <v>0</v>
      </c>
      <c r="AC87" s="38">
        <f t="shared" si="4"/>
        <v>304.09999999999997</v>
      </c>
      <c r="AD87" s="39">
        <f t="shared" si="5"/>
        <v>1664</v>
      </c>
    </row>
    <row r="88" spans="1:30" x14ac:dyDescent="0.3">
      <c r="A88" s="58" t="s">
        <v>122</v>
      </c>
      <c r="B88" s="59" t="str">
        <f>VLOOKUP($A88,'Additional data'!$A$5:$C$505, 2,FALSE)</f>
        <v>Consultant</v>
      </c>
      <c r="C88" s="60" t="str">
        <f>VLOOKUP($A88,'Additional data'!$A$5:$C$505, 3,FALSE)</f>
        <v>HRC</v>
      </c>
      <c r="D88" s="42">
        <f>IFERROR(VLOOKUP($A88,'2024 YTD'!$A$2:$M$252,COLUMN('2024 YTD'!B$3),FALSE),0)</f>
        <v>0</v>
      </c>
      <c r="E88" s="42">
        <f>IFERROR(VLOOKUP($A88,'2024 YTD'!$A$2:$M$252,COLUMN('2024 YTD'!C$3),FALSE),0)</f>
        <v>0</v>
      </c>
      <c r="F88" s="42">
        <f>IFERROR(VLOOKUP($A88,'2024 YTD'!$A$2:$M$252,COLUMN('2024 YTD'!D$3),FALSE),0)</f>
        <v>0</v>
      </c>
      <c r="G88" s="42">
        <f>IFERROR(VLOOKUP($A88,'2024 YTD'!$A$2:$M$252,COLUMN('2024 YTD'!E$3),FALSE),0)</f>
        <v>0</v>
      </c>
      <c r="H88" s="42">
        <f>IFERROR(VLOOKUP($A88,'2024 YTD'!$A$2:$M$252,COLUMN('2024 YTD'!F$3),FALSE),0)</f>
        <v>2.1</v>
      </c>
      <c r="I88" s="42">
        <f>IFERROR(VLOOKUP($A88,'2024 YTD'!$A$2:$M$252,COLUMN('2024 YTD'!G$3),FALSE),0)</f>
        <v>4.9000000000000004</v>
      </c>
      <c r="J88" s="42">
        <f>IFERROR(VLOOKUP($A88,'2024 YTD'!$A$2:$M$252,COLUMN('2024 YTD'!H$3),FALSE),0)</f>
        <v>14.6</v>
      </c>
      <c r="K88" s="42">
        <f>IFERROR(VLOOKUP($A88,'2024 YTD'!$A$2:$M$252,COLUMN('2024 YTD'!I$3),FALSE),0)</f>
        <v>13.8</v>
      </c>
      <c r="L88" s="42">
        <f>IFERROR(VLOOKUP($A88,'2024 YTD'!$A$2:$M$252,COLUMN('2024 YTD'!J$3),FALSE),0)</f>
        <v>13.1</v>
      </c>
      <c r="M88" s="42">
        <f>IFERROR(VLOOKUP($A88,'2024 YTD'!$A$2:$M$252,COLUMN('2024 YTD'!K$3),FALSE),0)</f>
        <v>17.899999999999999</v>
      </c>
      <c r="N88" s="42">
        <f>IFERROR(VLOOKUP($A88,'2024 YTD'!$A$2:$M$252,COLUMN('2024 YTD'!L$3),FALSE),0)</f>
        <v>2.6</v>
      </c>
      <c r="O88" s="43">
        <f>IFERROR(VLOOKUP($A88,'2024 YTD'!$A$2:$M$252,COLUMN('2024 YTD'!M$3),FALSE),0)</f>
        <v>0</v>
      </c>
      <c r="P88" s="38">
        <f t="shared" si="3"/>
        <v>69</v>
      </c>
      <c r="Q88" s="66">
        <f>IFERROR(VLOOKUP($A88,'2024 YTD'!$A$3:$Y$252,COLUMN('2024 YTD'!N$3),FALSE),0)</f>
        <v>0</v>
      </c>
      <c r="R88" s="42">
        <f>IFERROR(VLOOKUP($A88,'2024 YTD'!$A$3:$Y$252,COLUMN('2024 YTD'!O$3),FALSE),0)</f>
        <v>0</v>
      </c>
      <c r="S88" s="42">
        <f>IFERROR(VLOOKUP($A88,'2024 YTD'!$A$3:$Y$252,COLUMN('2024 YTD'!P$3),FALSE),0)</f>
        <v>0</v>
      </c>
      <c r="T88" s="42">
        <f>IFERROR(VLOOKUP($A88,'2024 YTD'!$A$3:$Y$252,COLUMN('2024 YTD'!Q$3),FALSE),0)</f>
        <v>0</v>
      </c>
      <c r="U88" s="42">
        <f>IFERROR(VLOOKUP($A88,'2024 YTD'!$A$3:$Y$252,COLUMN('2024 YTD'!R$3),FALSE),0)</f>
        <v>0</v>
      </c>
      <c r="V88" s="42">
        <f>IFERROR(VLOOKUP($A88,'2024 YTD'!$A$3:$Y$252,COLUMN('2024 YTD'!S$3),FALSE),0)</f>
        <v>0.7</v>
      </c>
      <c r="W88" s="42">
        <f>IFERROR(VLOOKUP($A88,'2024 YTD'!$A$3:$Y$252,COLUMN('2024 YTD'!T$3),FALSE),0)</f>
        <v>0</v>
      </c>
      <c r="X88" s="42">
        <f>IFERROR(VLOOKUP($A88,'2024 YTD'!$A$3:$Y$252,COLUMN('2024 YTD'!U$3),FALSE),0)</f>
        <v>0</v>
      </c>
      <c r="Y88" s="42">
        <f>IFERROR(VLOOKUP($A88,'2024 YTD'!$A$3:$Y$252,COLUMN('2024 YTD'!V$3),FALSE),0)</f>
        <v>0</v>
      </c>
      <c r="Z88" s="42">
        <f>IFERROR(VLOOKUP($A88,'2024 YTD'!$A$3:$Y$252,COLUMN('2024 YTD'!W$3),FALSE),0)</f>
        <v>0</v>
      </c>
      <c r="AA88" s="42">
        <f>IFERROR(VLOOKUP($A88,'2024 YTD'!$A$3:$Y$252,COLUMN('2024 YTD'!X$3),FALSE),0)</f>
        <v>0</v>
      </c>
      <c r="AB88" s="42">
        <f>IFERROR(VLOOKUP($A88,'2024 YTD'!$A$3:$Y$252,COLUMN('2024 YTD'!Y$3),FALSE),0)</f>
        <v>0</v>
      </c>
      <c r="AC88" s="38">
        <f t="shared" si="4"/>
        <v>0.7</v>
      </c>
      <c r="AD88" s="39">
        <f t="shared" si="5"/>
        <v>69.7</v>
      </c>
    </row>
    <row r="89" spans="1:30" x14ac:dyDescent="0.3">
      <c r="A89" s="61" t="s">
        <v>123</v>
      </c>
      <c r="B89" s="62" t="str">
        <f>VLOOKUP($A89,'Additional data'!$A$5:$C$505, 2,FALSE)</f>
        <v>Consultant</v>
      </c>
      <c r="C89" s="63" t="str">
        <f>VLOOKUP($A89,'Additional data'!$A$5:$C$505, 3,FALSE)</f>
        <v>MSC</v>
      </c>
      <c r="D89" s="47">
        <f>IFERROR(VLOOKUP($A89,'2024 YTD'!$A$2:$M$252,COLUMN('2024 YTD'!B$3),FALSE),0)</f>
        <v>244.4</v>
      </c>
      <c r="E89" s="47">
        <f>IFERROR(VLOOKUP($A89,'2024 YTD'!$A$2:$M$252,COLUMN('2024 YTD'!C$3),FALSE),0)</f>
        <v>145.19999999999999</v>
      </c>
      <c r="F89" s="47">
        <f>IFERROR(VLOOKUP($A89,'2024 YTD'!$A$2:$M$252,COLUMN('2024 YTD'!D$3),FALSE),0)</f>
        <v>70.099999999999994</v>
      </c>
      <c r="G89" s="47">
        <f>IFERROR(VLOOKUP($A89,'2024 YTD'!$A$2:$M$252,COLUMN('2024 YTD'!E$3),FALSE),0)</f>
        <v>178.5</v>
      </c>
      <c r="H89" s="47">
        <f>IFERROR(VLOOKUP($A89,'2024 YTD'!$A$2:$M$252,COLUMN('2024 YTD'!F$3),FALSE),0)</f>
        <v>185.6</v>
      </c>
      <c r="I89" s="47">
        <f>IFERROR(VLOOKUP($A89,'2024 YTD'!$A$2:$M$252,COLUMN('2024 YTD'!G$3),FALSE),0)</f>
        <v>221.6</v>
      </c>
      <c r="J89" s="47">
        <f>IFERROR(VLOOKUP($A89,'2024 YTD'!$A$2:$M$252,COLUMN('2024 YTD'!H$3),FALSE),0)</f>
        <v>260.2</v>
      </c>
      <c r="K89" s="47">
        <f>IFERROR(VLOOKUP($A89,'2024 YTD'!$A$2:$M$252,COLUMN('2024 YTD'!I$3),FALSE),0)</f>
        <v>95.9</v>
      </c>
      <c r="L89" s="47">
        <f>IFERROR(VLOOKUP($A89,'2024 YTD'!$A$2:$M$252,COLUMN('2024 YTD'!J$3),FALSE),0)</f>
        <v>92</v>
      </c>
      <c r="M89" s="47">
        <f>IFERROR(VLOOKUP($A89,'2024 YTD'!$A$2:$M$252,COLUMN('2024 YTD'!K$3),FALSE),0)</f>
        <v>125.1</v>
      </c>
      <c r="N89" s="47">
        <f>IFERROR(VLOOKUP($A89,'2024 YTD'!$A$2:$M$252,COLUMN('2024 YTD'!L$3),FALSE),0)</f>
        <v>18.399999999999999</v>
      </c>
      <c r="O89" s="48">
        <f>IFERROR(VLOOKUP($A89,'2024 YTD'!$A$2:$M$252,COLUMN('2024 YTD'!M$3),FALSE),0)</f>
        <v>0</v>
      </c>
      <c r="P89" s="38">
        <f t="shared" si="3"/>
        <v>1637.0000000000002</v>
      </c>
      <c r="Q89" s="65">
        <f>IFERROR(VLOOKUP($A89,'2024 YTD'!$A$3:$Y$252,COLUMN('2024 YTD'!N$3),FALSE),0)</f>
        <v>27.9</v>
      </c>
      <c r="R89" s="47">
        <f>IFERROR(VLOOKUP($A89,'2024 YTD'!$A$3:$Y$252,COLUMN('2024 YTD'!O$3),FALSE),0)</f>
        <v>22.3</v>
      </c>
      <c r="S89" s="47">
        <f>IFERROR(VLOOKUP($A89,'2024 YTD'!$A$3:$Y$252,COLUMN('2024 YTD'!P$3),FALSE),0)</f>
        <v>84.7</v>
      </c>
      <c r="T89" s="47">
        <f>IFERROR(VLOOKUP($A89,'2024 YTD'!$A$3:$Y$252,COLUMN('2024 YTD'!Q$3),FALSE),0)</f>
        <v>42.8</v>
      </c>
      <c r="U89" s="47">
        <f>IFERROR(VLOOKUP($A89,'2024 YTD'!$A$3:$Y$252,COLUMN('2024 YTD'!R$3),FALSE),0)</f>
        <v>27</v>
      </c>
      <c r="V89" s="47">
        <f>IFERROR(VLOOKUP($A89,'2024 YTD'!$A$3:$Y$252,COLUMN('2024 YTD'!S$3),FALSE),0)</f>
        <v>42.1</v>
      </c>
      <c r="W89" s="47">
        <f>IFERROR(VLOOKUP($A89,'2024 YTD'!$A$3:$Y$252,COLUMN('2024 YTD'!T$3),FALSE),0)</f>
        <v>15.4</v>
      </c>
      <c r="X89" s="47">
        <f>IFERROR(VLOOKUP($A89,'2024 YTD'!$A$3:$Y$252,COLUMN('2024 YTD'!U$3),FALSE),0)</f>
        <v>14.5</v>
      </c>
      <c r="Y89" s="47">
        <f>IFERROR(VLOOKUP($A89,'2024 YTD'!$A$3:$Y$252,COLUMN('2024 YTD'!V$3),FALSE),0)</f>
        <v>11.9</v>
      </c>
      <c r="Z89" s="47">
        <f>IFERROR(VLOOKUP($A89,'2024 YTD'!$A$3:$Y$252,COLUMN('2024 YTD'!W$3),FALSE),0)</f>
        <v>14.4</v>
      </c>
      <c r="AA89" s="47">
        <f>IFERROR(VLOOKUP($A89,'2024 YTD'!$A$3:$Y$252,COLUMN('2024 YTD'!X$3),FALSE),0)</f>
        <v>1.7</v>
      </c>
      <c r="AB89" s="47">
        <f>IFERROR(VLOOKUP($A89,'2024 YTD'!$A$3:$Y$252,COLUMN('2024 YTD'!Y$3),FALSE),0)</f>
        <v>0</v>
      </c>
      <c r="AC89" s="38">
        <f t="shared" si="4"/>
        <v>304.69999999999993</v>
      </c>
      <c r="AD89" s="39">
        <f t="shared" si="5"/>
        <v>1941.7000000000005</v>
      </c>
    </row>
    <row r="90" spans="1:30" x14ac:dyDescent="0.3">
      <c r="A90" s="58" t="s">
        <v>124</v>
      </c>
      <c r="B90" s="59" t="str">
        <f>VLOOKUP($A90,'Additional data'!$A$5:$C$505, 2,FALSE)</f>
        <v>Consultant</v>
      </c>
      <c r="C90" s="60" t="str">
        <f>VLOOKUP($A90,'Additional data'!$A$5:$C$505, 3,FALSE)</f>
        <v>FAD</v>
      </c>
      <c r="D90" s="42">
        <f>IFERROR(VLOOKUP($A90,'2024 YTD'!$A$2:$M$252,COLUMN('2024 YTD'!B$3),FALSE),0)</f>
        <v>0</v>
      </c>
      <c r="E90" s="42">
        <f>IFERROR(VLOOKUP($A90,'2024 YTD'!$A$2:$M$252,COLUMN('2024 YTD'!C$3),FALSE),0)</f>
        <v>0</v>
      </c>
      <c r="F90" s="42">
        <f>IFERROR(VLOOKUP($A90,'2024 YTD'!$A$2:$M$252,COLUMN('2024 YTD'!D$3),FALSE),0)</f>
        <v>0</v>
      </c>
      <c r="G90" s="42">
        <f>IFERROR(VLOOKUP($A90,'2024 YTD'!$A$2:$M$252,COLUMN('2024 YTD'!E$3),FALSE),0)</f>
        <v>0</v>
      </c>
      <c r="H90" s="42">
        <f>IFERROR(VLOOKUP($A90,'2024 YTD'!$A$2:$M$252,COLUMN('2024 YTD'!F$3),FALSE),0)</f>
        <v>0</v>
      </c>
      <c r="I90" s="42">
        <f>IFERROR(VLOOKUP($A90,'2024 YTD'!$A$2:$M$252,COLUMN('2024 YTD'!G$3),FALSE),0)</f>
        <v>0</v>
      </c>
      <c r="J90" s="42">
        <f>IFERROR(VLOOKUP($A90,'2024 YTD'!$A$2:$M$252,COLUMN('2024 YTD'!H$3),FALSE),0)</f>
        <v>0</v>
      </c>
      <c r="K90" s="42">
        <f>IFERROR(VLOOKUP($A90,'2024 YTD'!$A$2:$M$252,COLUMN('2024 YTD'!I$3),FALSE),0)</f>
        <v>0</v>
      </c>
      <c r="L90" s="42">
        <f>IFERROR(VLOOKUP($A90,'2024 YTD'!$A$2:$M$252,COLUMN('2024 YTD'!J$3),FALSE),0)</f>
        <v>0</v>
      </c>
      <c r="M90" s="42">
        <f>IFERROR(VLOOKUP($A90,'2024 YTD'!$A$2:$M$252,COLUMN('2024 YTD'!K$3),FALSE),0)</f>
        <v>0</v>
      </c>
      <c r="N90" s="42">
        <f>IFERROR(VLOOKUP($A90,'2024 YTD'!$A$2:$M$252,COLUMN('2024 YTD'!L$3),FALSE),0)</f>
        <v>0</v>
      </c>
      <c r="O90" s="43">
        <f>IFERROR(VLOOKUP($A90,'2024 YTD'!$A$2:$M$252,COLUMN('2024 YTD'!M$3),FALSE),0)</f>
        <v>0</v>
      </c>
      <c r="P90" s="38">
        <f t="shared" si="3"/>
        <v>0</v>
      </c>
      <c r="Q90" s="66">
        <f>IFERROR(VLOOKUP($A90,'2024 YTD'!$A$3:$Y$252,COLUMN('2024 YTD'!N$3),FALSE),0)</f>
        <v>0</v>
      </c>
      <c r="R90" s="42">
        <f>IFERROR(VLOOKUP($A90,'2024 YTD'!$A$3:$Y$252,COLUMN('2024 YTD'!O$3),FALSE),0)</f>
        <v>0</v>
      </c>
      <c r="S90" s="42">
        <f>IFERROR(VLOOKUP($A90,'2024 YTD'!$A$3:$Y$252,COLUMN('2024 YTD'!P$3),FALSE),0)</f>
        <v>0</v>
      </c>
      <c r="T90" s="42">
        <f>IFERROR(VLOOKUP($A90,'2024 YTD'!$A$3:$Y$252,COLUMN('2024 YTD'!Q$3),FALSE),0)</f>
        <v>0</v>
      </c>
      <c r="U90" s="42">
        <f>IFERROR(VLOOKUP($A90,'2024 YTD'!$A$3:$Y$252,COLUMN('2024 YTD'!R$3),FALSE),0)</f>
        <v>0</v>
      </c>
      <c r="V90" s="42">
        <f>IFERROR(VLOOKUP($A90,'2024 YTD'!$A$3:$Y$252,COLUMN('2024 YTD'!S$3),FALSE),0)</f>
        <v>0</v>
      </c>
      <c r="W90" s="42">
        <f>IFERROR(VLOOKUP($A90,'2024 YTD'!$A$3:$Y$252,COLUMN('2024 YTD'!T$3),FALSE),0)</f>
        <v>0</v>
      </c>
      <c r="X90" s="42">
        <f>IFERROR(VLOOKUP($A90,'2024 YTD'!$A$3:$Y$252,COLUMN('2024 YTD'!U$3),FALSE),0)</f>
        <v>0</v>
      </c>
      <c r="Y90" s="42">
        <f>IFERROR(VLOOKUP($A90,'2024 YTD'!$A$3:$Y$252,COLUMN('2024 YTD'!V$3),FALSE),0)</f>
        <v>0</v>
      </c>
      <c r="Z90" s="42">
        <f>IFERROR(VLOOKUP($A90,'2024 YTD'!$A$3:$Y$252,COLUMN('2024 YTD'!W$3),FALSE),0)</f>
        <v>0</v>
      </c>
      <c r="AA90" s="42">
        <f>IFERROR(VLOOKUP($A90,'2024 YTD'!$A$3:$Y$252,COLUMN('2024 YTD'!X$3),FALSE),0)</f>
        <v>0</v>
      </c>
      <c r="AB90" s="42">
        <f>IFERROR(VLOOKUP($A90,'2024 YTD'!$A$3:$Y$252,COLUMN('2024 YTD'!Y$3),FALSE),0)</f>
        <v>0</v>
      </c>
      <c r="AC90" s="38">
        <f t="shared" si="4"/>
        <v>0</v>
      </c>
      <c r="AD90" s="39">
        <f t="shared" si="5"/>
        <v>0</v>
      </c>
    </row>
    <row r="91" spans="1:30" x14ac:dyDescent="0.3">
      <c r="A91" s="61" t="s">
        <v>125</v>
      </c>
      <c r="B91" s="62" t="str">
        <f>VLOOKUP($A91,'Additional data'!$A$5:$C$505, 2,FALSE)</f>
        <v>Consultant</v>
      </c>
      <c r="C91" s="63" t="str">
        <f>VLOOKUP($A91,'Additional data'!$A$5:$C$505, 3,FALSE)</f>
        <v>HLS</v>
      </c>
      <c r="D91" s="47">
        <f>IFERROR(VLOOKUP($A91,'2024 YTD'!$A$2:$M$252,COLUMN('2024 YTD'!B$3),FALSE),0)</f>
        <v>0</v>
      </c>
      <c r="E91" s="47">
        <f>IFERROR(VLOOKUP($A91,'2024 YTD'!$A$2:$M$252,COLUMN('2024 YTD'!C$3),FALSE),0)</f>
        <v>0</v>
      </c>
      <c r="F91" s="47">
        <f>IFERROR(VLOOKUP($A91,'2024 YTD'!$A$2:$M$252,COLUMN('2024 YTD'!D$3),FALSE),0)</f>
        <v>0</v>
      </c>
      <c r="G91" s="47">
        <f>IFERROR(VLOOKUP($A91,'2024 YTD'!$A$2:$M$252,COLUMN('2024 YTD'!E$3),FALSE),0)</f>
        <v>0</v>
      </c>
      <c r="H91" s="47">
        <f>IFERROR(VLOOKUP($A91,'2024 YTD'!$A$2:$M$252,COLUMN('2024 YTD'!F$3),FALSE),0)</f>
        <v>0</v>
      </c>
      <c r="I91" s="47">
        <f>IFERROR(VLOOKUP($A91,'2024 YTD'!$A$2:$M$252,COLUMN('2024 YTD'!G$3),FALSE),0)</f>
        <v>0</v>
      </c>
      <c r="J91" s="47">
        <f>IFERROR(VLOOKUP($A91,'2024 YTD'!$A$2:$M$252,COLUMN('2024 YTD'!H$3),FALSE),0)</f>
        <v>0</v>
      </c>
      <c r="K91" s="47">
        <f>IFERROR(VLOOKUP($A91,'2024 YTD'!$A$2:$M$252,COLUMN('2024 YTD'!I$3),FALSE),0)</f>
        <v>0</v>
      </c>
      <c r="L91" s="47">
        <f>IFERROR(VLOOKUP($A91,'2024 YTD'!$A$2:$M$252,COLUMN('2024 YTD'!J$3),FALSE),0)</f>
        <v>0</v>
      </c>
      <c r="M91" s="47">
        <f>IFERROR(VLOOKUP($A91,'2024 YTD'!$A$2:$M$252,COLUMN('2024 YTD'!K$3),FALSE),0)</f>
        <v>0</v>
      </c>
      <c r="N91" s="47">
        <f>IFERROR(VLOOKUP($A91,'2024 YTD'!$A$2:$M$252,COLUMN('2024 YTD'!L$3),FALSE),0)</f>
        <v>0</v>
      </c>
      <c r="O91" s="48">
        <f>IFERROR(VLOOKUP($A91,'2024 YTD'!$A$2:$M$252,COLUMN('2024 YTD'!M$3),FALSE),0)</f>
        <v>0</v>
      </c>
      <c r="P91" s="38">
        <f t="shared" si="3"/>
        <v>0</v>
      </c>
      <c r="Q91" s="65">
        <f>IFERROR(VLOOKUP($A91,'2024 YTD'!$A$3:$Y$252,COLUMN('2024 YTD'!N$3),FALSE),0)</f>
        <v>0</v>
      </c>
      <c r="R91" s="47">
        <f>IFERROR(VLOOKUP($A91,'2024 YTD'!$A$3:$Y$252,COLUMN('2024 YTD'!O$3),FALSE),0)</f>
        <v>0</v>
      </c>
      <c r="S91" s="47">
        <f>IFERROR(VLOOKUP($A91,'2024 YTD'!$A$3:$Y$252,COLUMN('2024 YTD'!P$3),FALSE),0)</f>
        <v>0</v>
      </c>
      <c r="T91" s="47">
        <f>IFERROR(VLOOKUP($A91,'2024 YTD'!$A$3:$Y$252,COLUMN('2024 YTD'!Q$3),FALSE),0)</f>
        <v>0</v>
      </c>
      <c r="U91" s="47">
        <f>IFERROR(VLOOKUP($A91,'2024 YTD'!$A$3:$Y$252,COLUMN('2024 YTD'!R$3),FALSE),0)</f>
        <v>0</v>
      </c>
      <c r="V91" s="47">
        <f>IFERROR(VLOOKUP($A91,'2024 YTD'!$A$3:$Y$252,COLUMN('2024 YTD'!S$3),FALSE),0)</f>
        <v>0</v>
      </c>
      <c r="W91" s="47">
        <f>IFERROR(VLOOKUP($A91,'2024 YTD'!$A$3:$Y$252,COLUMN('2024 YTD'!T$3),FALSE),0)</f>
        <v>0</v>
      </c>
      <c r="X91" s="47">
        <f>IFERROR(VLOOKUP($A91,'2024 YTD'!$A$3:$Y$252,COLUMN('2024 YTD'!U$3),FALSE),0)</f>
        <v>0</v>
      </c>
      <c r="Y91" s="47">
        <f>IFERROR(VLOOKUP($A91,'2024 YTD'!$A$3:$Y$252,COLUMN('2024 YTD'!V$3),FALSE),0)</f>
        <v>0</v>
      </c>
      <c r="Z91" s="47">
        <f>IFERROR(VLOOKUP($A91,'2024 YTD'!$A$3:$Y$252,COLUMN('2024 YTD'!W$3),FALSE),0)</f>
        <v>0</v>
      </c>
      <c r="AA91" s="47">
        <f>IFERROR(VLOOKUP($A91,'2024 YTD'!$A$3:$Y$252,COLUMN('2024 YTD'!X$3),FALSE),0)</f>
        <v>0</v>
      </c>
      <c r="AB91" s="47">
        <f>IFERROR(VLOOKUP($A91,'2024 YTD'!$A$3:$Y$252,COLUMN('2024 YTD'!Y$3),FALSE),0)</f>
        <v>0</v>
      </c>
      <c r="AC91" s="38">
        <f t="shared" si="4"/>
        <v>0</v>
      </c>
      <c r="AD91" s="39">
        <f t="shared" si="5"/>
        <v>0</v>
      </c>
    </row>
    <row r="92" spans="1:30" x14ac:dyDescent="0.3">
      <c r="A92" s="58" t="s">
        <v>126</v>
      </c>
      <c r="B92" s="59" t="str">
        <f>VLOOKUP($A92,'Additional data'!$A$5:$C$505, 2,FALSE)</f>
        <v>Consultant</v>
      </c>
      <c r="C92" s="60" t="str">
        <f>VLOOKUP($A92,'Additional data'!$A$5:$C$505, 3,FALSE)</f>
        <v>TEC</v>
      </c>
      <c r="D92" s="42">
        <f>IFERROR(VLOOKUP($A92,'2024 YTD'!$A$2:$M$252,COLUMN('2024 YTD'!B$3),FALSE),0)</f>
        <v>199.3</v>
      </c>
      <c r="E92" s="42">
        <f>IFERROR(VLOOKUP($A92,'2024 YTD'!$A$2:$M$252,COLUMN('2024 YTD'!C$3),FALSE),0)</f>
        <v>143.4</v>
      </c>
      <c r="F92" s="42">
        <f>IFERROR(VLOOKUP($A92,'2024 YTD'!$A$2:$M$252,COLUMN('2024 YTD'!D$3),FALSE),0)</f>
        <v>112.3</v>
      </c>
      <c r="G92" s="42">
        <f>IFERROR(VLOOKUP($A92,'2024 YTD'!$A$2:$M$252,COLUMN('2024 YTD'!E$3),FALSE),0)</f>
        <v>142.19999999999999</v>
      </c>
      <c r="H92" s="42">
        <f>IFERROR(VLOOKUP($A92,'2024 YTD'!$A$2:$M$252,COLUMN('2024 YTD'!F$3),FALSE),0)</f>
        <v>154</v>
      </c>
      <c r="I92" s="42">
        <f>IFERROR(VLOOKUP($A92,'2024 YTD'!$A$2:$M$252,COLUMN('2024 YTD'!G$3),FALSE),0)</f>
        <v>157.69999999999999</v>
      </c>
      <c r="J92" s="42">
        <f>IFERROR(VLOOKUP($A92,'2024 YTD'!$A$2:$M$252,COLUMN('2024 YTD'!H$3),FALSE),0)</f>
        <v>92.9</v>
      </c>
      <c r="K92" s="42">
        <f>IFERROR(VLOOKUP($A92,'2024 YTD'!$A$2:$M$252,COLUMN('2024 YTD'!I$3),FALSE),0)</f>
        <v>113</v>
      </c>
      <c r="L92" s="42">
        <f>IFERROR(VLOOKUP($A92,'2024 YTD'!$A$2:$M$252,COLUMN('2024 YTD'!J$3),FALSE),0)</f>
        <v>108.4</v>
      </c>
      <c r="M92" s="42">
        <f>IFERROR(VLOOKUP($A92,'2024 YTD'!$A$2:$M$252,COLUMN('2024 YTD'!K$3),FALSE),0)</f>
        <v>147.5</v>
      </c>
      <c r="N92" s="42">
        <f>IFERROR(VLOOKUP($A92,'2024 YTD'!$A$2:$M$252,COLUMN('2024 YTD'!L$3),FALSE),0)</f>
        <v>21.7</v>
      </c>
      <c r="O92" s="43">
        <f>IFERROR(VLOOKUP($A92,'2024 YTD'!$A$2:$M$252,COLUMN('2024 YTD'!M$3),FALSE),0)</f>
        <v>0</v>
      </c>
      <c r="P92" s="38">
        <f t="shared" si="3"/>
        <v>1392.4000000000003</v>
      </c>
      <c r="Q92" s="66">
        <f>IFERROR(VLOOKUP($A92,'2024 YTD'!$A$3:$Y$252,COLUMN('2024 YTD'!N$3),FALSE),0)</f>
        <v>1</v>
      </c>
      <c r="R92" s="42">
        <f>IFERROR(VLOOKUP($A92,'2024 YTD'!$A$3:$Y$252,COLUMN('2024 YTD'!O$3),FALSE),0)</f>
        <v>0</v>
      </c>
      <c r="S92" s="42">
        <f>IFERROR(VLOOKUP($A92,'2024 YTD'!$A$3:$Y$252,COLUMN('2024 YTD'!P$3),FALSE),0)</f>
        <v>0.6</v>
      </c>
      <c r="T92" s="42">
        <f>IFERROR(VLOOKUP($A92,'2024 YTD'!$A$3:$Y$252,COLUMN('2024 YTD'!Q$3),FALSE),0)</f>
        <v>0</v>
      </c>
      <c r="U92" s="42">
        <f>IFERROR(VLOOKUP($A92,'2024 YTD'!$A$3:$Y$252,COLUMN('2024 YTD'!R$3),FALSE),0)</f>
        <v>1</v>
      </c>
      <c r="V92" s="42">
        <f>IFERROR(VLOOKUP($A92,'2024 YTD'!$A$3:$Y$252,COLUMN('2024 YTD'!S$3),FALSE),0)</f>
        <v>0</v>
      </c>
      <c r="W92" s="42">
        <f>IFERROR(VLOOKUP($A92,'2024 YTD'!$A$3:$Y$252,COLUMN('2024 YTD'!T$3),FALSE),0)</f>
        <v>12.9</v>
      </c>
      <c r="X92" s="42">
        <f>IFERROR(VLOOKUP($A92,'2024 YTD'!$A$3:$Y$252,COLUMN('2024 YTD'!U$3),FALSE),0)</f>
        <v>12.1</v>
      </c>
      <c r="Y92" s="42">
        <f>IFERROR(VLOOKUP($A92,'2024 YTD'!$A$3:$Y$252,COLUMN('2024 YTD'!V$3),FALSE),0)</f>
        <v>10</v>
      </c>
      <c r="Z92" s="42">
        <f>IFERROR(VLOOKUP($A92,'2024 YTD'!$A$3:$Y$252,COLUMN('2024 YTD'!W$3),FALSE),0)</f>
        <v>12</v>
      </c>
      <c r="AA92" s="42">
        <f>IFERROR(VLOOKUP($A92,'2024 YTD'!$A$3:$Y$252,COLUMN('2024 YTD'!X$3),FALSE),0)</f>
        <v>1.4</v>
      </c>
      <c r="AB92" s="42">
        <f>IFERROR(VLOOKUP($A92,'2024 YTD'!$A$3:$Y$252,COLUMN('2024 YTD'!Y$3),FALSE),0)</f>
        <v>0</v>
      </c>
      <c r="AC92" s="38">
        <f t="shared" si="4"/>
        <v>51</v>
      </c>
      <c r="AD92" s="39">
        <f t="shared" si="5"/>
        <v>1443.4000000000003</v>
      </c>
    </row>
    <row r="93" spans="1:30" x14ac:dyDescent="0.3">
      <c r="A93" s="61" t="s">
        <v>127</v>
      </c>
      <c r="B93" s="62" t="str">
        <f>VLOOKUP($A93,'Additional data'!$A$5:$C$505, 2,FALSE)</f>
        <v>Consultant</v>
      </c>
      <c r="C93" s="63" t="str">
        <f>VLOOKUP($A93,'Additional data'!$A$5:$C$505, 3,FALSE)</f>
        <v>ESC</v>
      </c>
      <c r="D93" s="47">
        <f>IFERROR(VLOOKUP($A93,'2024 YTD'!$A$2:$M$252,COLUMN('2024 YTD'!B$3),FALSE),0)</f>
        <v>129</v>
      </c>
      <c r="E93" s="47">
        <f>IFERROR(VLOOKUP($A93,'2024 YTD'!$A$2:$M$252,COLUMN('2024 YTD'!C$3),FALSE),0)</f>
        <v>36.799999999999997</v>
      </c>
      <c r="F93" s="47">
        <f>IFERROR(VLOOKUP($A93,'2024 YTD'!$A$2:$M$252,COLUMN('2024 YTD'!D$3),FALSE),0)</f>
        <v>66.900000000000006</v>
      </c>
      <c r="G93" s="47">
        <f>IFERROR(VLOOKUP($A93,'2024 YTD'!$A$2:$M$252,COLUMN('2024 YTD'!E$3),FALSE),0)</f>
        <v>47.6</v>
      </c>
      <c r="H93" s="47">
        <f>IFERROR(VLOOKUP($A93,'2024 YTD'!$A$2:$M$252,COLUMN('2024 YTD'!F$3),FALSE),0)</f>
        <v>50</v>
      </c>
      <c r="I93" s="47">
        <f>IFERROR(VLOOKUP($A93,'2024 YTD'!$A$2:$M$252,COLUMN('2024 YTD'!G$3),FALSE),0)</f>
        <v>43.4</v>
      </c>
      <c r="J93" s="47">
        <f>IFERROR(VLOOKUP($A93,'2024 YTD'!$A$2:$M$252,COLUMN('2024 YTD'!H$3),FALSE),0)</f>
        <v>60.6</v>
      </c>
      <c r="K93" s="47">
        <f>IFERROR(VLOOKUP($A93,'2024 YTD'!$A$2:$M$252,COLUMN('2024 YTD'!I$3),FALSE),0)</f>
        <v>41.2</v>
      </c>
      <c r="L93" s="47">
        <f>IFERROR(VLOOKUP($A93,'2024 YTD'!$A$2:$M$252,COLUMN('2024 YTD'!J$3),FALSE),0)</f>
        <v>39.4</v>
      </c>
      <c r="M93" s="47">
        <f>IFERROR(VLOOKUP($A93,'2024 YTD'!$A$2:$M$252,COLUMN('2024 YTD'!K$3),FALSE),0)</f>
        <v>53.6</v>
      </c>
      <c r="N93" s="47">
        <f>IFERROR(VLOOKUP($A93,'2024 YTD'!$A$2:$M$252,COLUMN('2024 YTD'!L$3),FALSE),0)</f>
        <v>7.9</v>
      </c>
      <c r="O93" s="48">
        <f>IFERROR(VLOOKUP($A93,'2024 YTD'!$A$2:$M$252,COLUMN('2024 YTD'!M$3),FALSE),0)</f>
        <v>0</v>
      </c>
      <c r="P93" s="38">
        <f t="shared" si="3"/>
        <v>576.4</v>
      </c>
      <c r="Q93" s="65">
        <f>IFERROR(VLOOKUP($A93,'2024 YTD'!$A$3:$Y$252,COLUMN('2024 YTD'!N$3),FALSE),0)</f>
        <v>1</v>
      </c>
      <c r="R93" s="47">
        <f>IFERROR(VLOOKUP($A93,'2024 YTD'!$A$3:$Y$252,COLUMN('2024 YTD'!O$3),FALSE),0)</f>
        <v>0</v>
      </c>
      <c r="S93" s="47">
        <f>IFERROR(VLOOKUP($A93,'2024 YTD'!$A$3:$Y$252,COLUMN('2024 YTD'!P$3),FALSE),0)</f>
        <v>4.5</v>
      </c>
      <c r="T93" s="47">
        <f>IFERROR(VLOOKUP($A93,'2024 YTD'!$A$3:$Y$252,COLUMN('2024 YTD'!Q$3),FALSE),0)</f>
        <v>3.5</v>
      </c>
      <c r="U93" s="47">
        <f>IFERROR(VLOOKUP($A93,'2024 YTD'!$A$3:$Y$252,COLUMN('2024 YTD'!R$3),FALSE),0)</f>
        <v>2</v>
      </c>
      <c r="V93" s="47">
        <f>IFERROR(VLOOKUP($A93,'2024 YTD'!$A$3:$Y$252,COLUMN('2024 YTD'!S$3),FALSE),0)</f>
        <v>1.6</v>
      </c>
      <c r="W93" s="47">
        <f>IFERROR(VLOOKUP($A93,'2024 YTD'!$A$3:$Y$252,COLUMN('2024 YTD'!T$3),FALSE),0)</f>
        <v>0</v>
      </c>
      <c r="X93" s="47">
        <f>IFERROR(VLOOKUP($A93,'2024 YTD'!$A$3:$Y$252,COLUMN('2024 YTD'!U$3),FALSE),0)</f>
        <v>0</v>
      </c>
      <c r="Y93" s="47">
        <f>IFERROR(VLOOKUP($A93,'2024 YTD'!$A$3:$Y$252,COLUMN('2024 YTD'!V$3),FALSE),0)</f>
        <v>0</v>
      </c>
      <c r="Z93" s="47">
        <f>IFERROR(VLOOKUP($A93,'2024 YTD'!$A$3:$Y$252,COLUMN('2024 YTD'!W$3),FALSE),0)</f>
        <v>0</v>
      </c>
      <c r="AA93" s="47">
        <f>IFERROR(VLOOKUP($A93,'2024 YTD'!$A$3:$Y$252,COLUMN('2024 YTD'!X$3),FALSE),0)</f>
        <v>0</v>
      </c>
      <c r="AB93" s="47">
        <f>IFERROR(VLOOKUP($A93,'2024 YTD'!$A$3:$Y$252,COLUMN('2024 YTD'!Y$3),FALSE),0)</f>
        <v>0</v>
      </c>
      <c r="AC93" s="38">
        <f t="shared" si="4"/>
        <v>12.6</v>
      </c>
      <c r="AD93" s="39">
        <f t="shared" si="5"/>
        <v>589</v>
      </c>
    </row>
    <row r="94" spans="1:30" x14ac:dyDescent="0.3">
      <c r="A94" s="58" t="s">
        <v>128</v>
      </c>
      <c r="B94" s="59" t="str">
        <f>VLOOKUP($A94,'Additional data'!$A$5:$C$505, 2,FALSE)</f>
        <v>Consultant</v>
      </c>
      <c r="C94" s="60" t="str">
        <f>VLOOKUP($A94,'Additional data'!$A$5:$C$505, 3,FALSE)</f>
        <v>LRC</v>
      </c>
      <c r="D94" s="42">
        <f>IFERROR(VLOOKUP($A94,'2024 YTD'!$A$2:$M$252,COLUMN('2024 YTD'!B$3),FALSE),0)</f>
        <v>0</v>
      </c>
      <c r="E94" s="42">
        <f>IFERROR(VLOOKUP($A94,'2024 YTD'!$A$2:$M$252,COLUMN('2024 YTD'!C$3),FALSE),0)</f>
        <v>0</v>
      </c>
      <c r="F94" s="42">
        <f>IFERROR(VLOOKUP($A94,'2024 YTD'!$A$2:$M$252,COLUMN('2024 YTD'!D$3),FALSE),0)</f>
        <v>0</v>
      </c>
      <c r="G94" s="42">
        <f>IFERROR(VLOOKUP($A94,'2024 YTD'!$A$2:$M$252,COLUMN('2024 YTD'!E$3),FALSE),0)</f>
        <v>0</v>
      </c>
      <c r="H94" s="42">
        <f>IFERROR(VLOOKUP($A94,'2024 YTD'!$A$2:$M$252,COLUMN('2024 YTD'!F$3),FALSE),0)</f>
        <v>0</v>
      </c>
      <c r="I94" s="42">
        <f>IFERROR(VLOOKUP($A94,'2024 YTD'!$A$2:$M$252,COLUMN('2024 YTD'!G$3),FALSE),0)</f>
        <v>0</v>
      </c>
      <c r="J94" s="42">
        <f>IFERROR(VLOOKUP($A94,'2024 YTD'!$A$2:$M$252,COLUMN('2024 YTD'!H$3),FALSE),0)</f>
        <v>0</v>
      </c>
      <c r="K94" s="42">
        <f>IFERROR(VLOOKUP($A94,'2024 YTD'!$A$2:$M$252,COLUMN('2024 YTD'!I$3),FALSE),0)</f>
        <v>0</v>
      </c>
      <c r="L94" s="42">
        <f>IFERROR(VLOOKUP($A94,'2024 YTD'!$A$2:$M$252,COLUMN('2024 YTD'!J$3),FALSE),0)</f>
        <v>0</v>
      </c>
      <c r="M94" s="42">
        <f>IFERROR(VLOOKUP($A94,'2024 YTD'!$A$2:$M$252,COLUMN('2024 YTD'!K$3),FALSE),0)</f>
        <v>0</v>
      </c>
      <c r="N94" s="42">
        <f>IFERROR(VLOOKUP($A94,'2024 YTD'!$A$2:$M$252,COLUMN('2024 YTD'!L$3),FALSE),0)</f>
        <v>0</v>
      </c>
      <c r="O94" s="43">
        <f>IFERROR(VLOOKUP($A94,'2024 YTD'!$A$2:$M$252,COLUMN('2024 YTD'!M$3),FALSE),0)</f>
        <v>0</v>
      </c>
      <c r="P94" s="38">
        <f t="shared" si="3"/>
        <v>0</v>
      </c>
      <c r="Q94" s="66">
        <f>IFERROR(VLOOKUP($A94,'2024 YTD'!$A$3:$Y$252,COLUMN('2024 YTD'!N$3),FALSE),0)</f>
        <v>0</v>
      </c>
      <c r="R94" s="42">
        <f>IFERROR(VLOOKUP($A94,'2024 YTD'!$A$3:$Y$252,COLUMN('2024 YTD'!O$3),FALSE),0)</f>
        <v>0</v>
      </c>
      <c r="S94" s="42">
        <f>IFERROR(VLOOKUP($A94,'2024 YTD'!$A$3:$Y$252,COLUMN('2024 YTD'!P$3),FALSE),0)</f>
        <v>0</v>
      </c>
      <c r="T94" s="42">
        <f>IFERROR(VLOOKUP($A94,'2024 YTD'!$A$3:$Y$252,COLUMN('2024 YTD'!Q$3),FALSE),0)</f>
        <v>0</v>
      </c>
      <c r="U94" s="42">
        <f>IFERROR(VLOOKUP($A94,'2024 YTD'!$A$3:$Y$252,COLUMN('2024 YTD'!R$3),FALSE),0)</f>
        <v>0</v>
      </c>
      <c r="V94" s="42">
        <f>IFERROR(VLOOKUP($A94,'2024 YTD'!$A$3:$Y$252,COLUMN('2024 YTD'!S$3),FALSE),0)</f>
        <v>0</v>
      </c>
      <c r="W94" s="42">
        <f>IFERROR(VLOOKUP($A94,'2024 YTD'!$A$3:$Y$252,COLUMN('2024 YTD'!T$3),FALSE),0)</f>
        <v>0</v>
      </c>
      <c r="X94" s="42">
        <f>IFERROR(VLOOKUP($A94,'2024 YTD'!$A$3:$Y$252,COLUMN('2024 YTD'!U$3),FALSE),0)</f>
        <v>0</v>
      </c>
      <c r="Y94" s="42">
        <f>IFERROR(VLOOKUP($A94,'2024 YTD'!$A$3:$Y$252,COLUMN('2024 YTD'!V$3),FALSE),0)</f>
        <v>0</v>
      </c>
      <c r="Z94" s="42">
        <f>IFERROR(VLOOKUP($A94,'2024 YTD'!$A$3:$Y$252,COLUMN('2024 YTD'!W$3),FALSE),0)</f>
        <v>0</v>
      </c>
      <c r="AA94" s="42">
        <f>IFERROR(VLOOKUP($A94,'2024 YTD'!$A$3:$Y$252,COLUMN('2024 YTD'!X$3),FALSE),0)</f>
        <v>0</v>
      </c>
      <c r="AB94" s="42">
        <f>IFERROR(VLOOKUP($A94,'2024 YTD'!$A$3:$Y$252,COLUMN('2024 YTD'!Y$3),FALSE),0)</f>
        <v>0</v>
      </c>
      <c r="AC94" s="38">
        <f t="shared" si="4"/>
        <v>0</v>
      </c>
      <c r="AD94" s="39">
        <f t="shared" si="5"/>
        <v>0</v>
      </c>
    </row>
    <row r="95" spans="1:30" x14ac:dyDescent="0.3">
      <c r="A95" s="61" t="s">
        <v>129</v>
      </c>
      <c r="B95" s="62" t="str">
        <f>VLOOKUP($A95,'Additional data'!$A$5:$C$505, 2,FALSE)</f>
        <v>Consultant</v>
      </c>
      <c r="C95" s="63" t="str">
        <f>VLOOKUP($A95,'Additional data'!$A$5:$C$505, 3,FALSE)</f>
        <v>HRC</v>
      </c>
      <c r="D95" s="47">
        <f>IFERROR(VLOOKUP($A95,'2024 YTD'!$A$2:$M$252,COLUMN('2024 YTD'!B$3),FALSE),0)</f>
        <v>258.2</v>
      </c>
      <c r="E95" s="47">
        <f>IFERROR(VLOOKUP($A95,'2024 YTD'!$A$2:$M$252,COLUMN('2024 YTD'!C$3),FALSE),0)</f>
        <v>209.9</v>
      </c>
      <c r="F95" s="47">
        <f>IFERROR(VLOOKUP($A95,'2024 YTD'!$A$2:$M$252,COLUMN('2024 YTD'!D$3),FALSE),0)</f>
        <v>219.6</v>
      </c>
      <c r="G95" s="47">
        <f>IFERROR(VLOOKUP($A95,'2024 YTD'!$A$2:$M$252,COLUMN('2024 YTD'!E$3),FALSE),0)</f>
        <v>209.6</v>
      </c>
      <c r="H95" s="47">
        <f>IFERROR(VLOOKUP($A95,'2024 YTD'!$A$2:$M$252,COLUMN('2024 YTD'!F$3),FALSE),0)</f>
        <v>207.3</v>
      </c>
      <c r="I95" s="47">
        <f>IFERROR(VLOOKUP($A95,'2024 YTD'!$A$2:$M$252,COLUMN('2024 YTD'!G$3),FALSE),0)</f>
        <v>185.4</v>
      </c>
      <c r="J95" s="47">
        <f>IFERROR(VLOOKUP($A95,'2024 YTD'!$A$2:$M$252,COLUMN('2024 YTD'!H$3),FALSE),0)</f>
        <v>209.8</v>
      </c>
      <c r="K95" s="47">
        <f>IFERROR(VLOOKUP($A95,'2024 YTD'!$A$2:$M$252,COLUMN('2024 YTD'!I$3),FALSE),0)</f>
        <v>292.5</v>
      </c>
      <c r="L95" s="47">
        <f>IFERROR(VLOOKUP($A95,'2024 YTD'!$A$2:$M$252,COLUMN('2024 YTD'!J$3),FALSE),0)</f>
        <v>280.8</v>
      </c>
      <c r="M95" s="47">
        <f>IFERROR(VLOOKUP($A95,'2024 YTD'!$A$2:$M$252,COLUMN('2024 YTD'!K$3),FALSE),0)</f>
        <v>382.1</v>
      </c>
      <c r="N95" s="47">
        <f>IFERROR(VLOOKUP($A95,'2024 YTD'!$A$2:$M$252,COLUMN('2024 YTD'!L$3),FALSE),0)</f>
        <v>56.2</v>
      </c>
      <c r="O95" s="48">
        <f>IFERROR(VLOOKUP($A95,'2024 YTD'!$A$2:$M$252,COLUMN('2024 YTD'!M$3),FALSE),0)</f>
        <v>0</v>
      </c>
      <c r="P95" s="38">
        <f t="shared" si="3"/>
        <v>2511.4</v>
      </c>
      <c r="Q95" s="65">
        <f>IFERROR(VLOOKUP($A95,'2024 YTD'!$A$3:$Y$252,COLUMN('2024 YTD'!N$3),FALSE),0)</f>
        <v>0</v>
      </c>
      <c r="R95" s="47">
        <f>IFERROR(VLOOKUP($A95,'2024 YTD'!$A$3:$Y$252,COLUMN('2024 YTD'!O$3),FALSE),0)</f>
        <v>4</v>
      </c>
      <c r="S95" s="47">
        <f>IFERROR(VLOOKUP($A95,'2024 YTD'!$A$3:$Y$252,COLUMN('2024 YTD'!P$3),FALSE),0)</f>
        <v>3</v>
      </c>
      <c r="T95" s="47">
        <f>IFERROR(VLOOKUP($A95,'2024 YTD'!$A$3:$Y$252,COLUMN('2024 YTD'!Q$3),FALSE),0)</f>
        <v>14.4</v>
      </c>
      <c r="U95" s="47">
        <f>IFERROR(VLOOKUP($A95,'2024 YTD'!$A$3:$Y$252,COLUMN('2024 YTD'!R$3),FALSE),0)</f>
        <v>9.6</v>
      </c>
      <c r="V95" s="47">
        <f>IFERROR(VLOOKUP($A95,'2024 YTD'!$A$3:$Y$252,COLUMN('2024 YTD'!S$3),FALSE),0)</f>
        <v>16.8</v>
      </c>
      <c r="W95" s="47">
        <f>IFERROR(VLOOKUP($A95,'2024 YTD'!$A$3:$Y$252,COLUMN('2024 YTD'!T$3),FALSE),0)</f>
        <v>2.1</v>
      </c>
      <c r="X95" s="47">
        <f>IFERROR(VLOOKUP($A95,'2024 YTD'!$A$3:$Y$252,COLUMN('2024 YTD'!U$3),FALSE),0)</f>
        <v>2</v>
      </c>
      <c r="Y95" s="47">
        <f>IFERROR(VLOOKUP($A95,'2024 YTD'!$A$3:$Y$252,COLUMN('2024 YTD'!V$3),FALSE),0)</f>
        <v>1.6</v>
      </c>
      <c r="Z95" s="47">
        <f>IFERROR(VLOOKUP($A95,'2024 YTD'!$A$3:$Y$252,COLUMN('2024 YTD'!W$3),FALSE),0)</f>
        <v>2</v>
      </c>
      <c r="AA95" s="47">
        <f>IFERROR(VLOOKUP($A95,'2024 YTD'!$A$3:$Y$252,COLUMN('2024 YTD'!X$3),FALSE),0)</f>
        <v>0.2</v>
      </c>
      <c r="AB95" s="47">
        <f>IFERROR(VLOOKUP($A95,'2024 YTD'!$A$3:$Y$252,COLUMN('2024 YTD'!Y$3),FALSE),0)</f>
        <v>0</v>
      </c>
      <c r="AC95" s="38">
        <f t="shared" si="4"/>
        <v>55.7</v>
      </c>
      <c r="AD95" s="39">
        <f t="shared" si="5"/>
        <v>2567.1</v>
      </c>
    </row>
    <row r="96" spans="1:30" x14ac:dyDescent="0.3">
      <c r="A96" s="58" t="s">
        <v>130</v>
      </c>
      <c r="B96" s="59" t="str">
        <f>VLOOKUP($A96,'Additional data'!$A$5:$C$505, 2,FALSE)</f>
        <v>Consultant</v>
      </c>
      <c r="C96" s="60" t="str">
        <f>VLOOKUP($A96,'Additional data'!$A$5:$C$505, 3,FALSE)</f>
        <v>TEC</v>
      </c>
      <c r="D96" s="42">
        <f>IFERROR(VLOOKUP($A96,'2024 YTD'!$A$2:$M$252,COLUMN('2024 YTD'!B$3),FALSE),0)</f>
        <v>190.7</v>
      </c>
      <c r="E96" s="42">
        <f>IFERROR(VLOOKUP($A96,'2024 YTD'!$A$2:$M$252,COLUMN('2024 YTD'!C$3),FALSE),0)</f>
        <v>147.80000000000001</v>
      </c>
      <c r="F96" s="42">
        <f>IFERROR(VLOOKUP($A96,'2024 YTD'!$A$2:$M$252,COLUMN('2024 YTD'!D$3),FALSE),0)</f>
        <v>166.4</v>
      </c>
      <c r="G96" s="42">
        <f>IFERROR(VLOOKUP($A96,'2024 YTD'!$A$2:$M$252,COLUMN('2024 YTD'!E$3),FALSE),0)</f>
        <v>108.4</v>
      </c>
      <c r="H96" s="42">
        <f>IFERROR(VLOOKUP($A96,'2024 YTD'!$A$2:$M$252,COLUMN('2024 YTD'!F$3),FALSE),0)</f>
        <v>44.5</v>
      </c>
      <c r="I96" s="42">
        <f>IFERROR(VLOOKUP($A96,'2024 YTD'!$A$2:$M$252,COLUMN('2024 YTD'!G$3),FALSE),0)</f>
        <v>207.1</v>
      </c>
      <c r="J96" s="42">
        <f>IFERROR(VLOOKUP($A96,'2024 YTD'!$A$2:$M$252,COLUMN('2024 YTD'!H$3),FALSE),0)</f>
        <v>239.9</v>
      </c>
      <c r="K96" s="42">
        <f>IFERROR(VLOOKUP($A96,'2024 YTD'!$A$2:$M$252,COLUMN('2024 YTD'!I$3),FALSE),0)</f>
        <v>146.30000000000001</v>
      </c>
      <c r="L96" s="42">
        <f>IFERROR(VLOOKUP($A96,'2024 YTD'!$A$2:$M$252,COLUMN('2024 YTD'!J$3),FALSE),0)</f>
        <v>140.4</v>
      </c>
      <c r="M96" s="42">
        <f>IFERROR(VLOOKUP($A96,'2024 YTD'!$A$2:$M$252,COLUMN('2024 YTD'!K$3),FALSE),0)</f>
        <v>191</v>
      </c>
      <c r="N96" s="42">
        <f>IFERROR(VLOOKUP($A96,'2024 YTD'!$A$2:$M$252,COLUMN('2024 YTD'!L$3),FALSE),0)</f>
        <v>28.1</v>
      </c>
      <c r="O96" s="43">
        <f>IFERROR(VLOOKUP($A96,'2024 YTD'!$A$2:$M$252,COLUMN('2024 YTD'!M$3),FALSE),0)</f>
        <v>0</v>
      </c>
      <c r="P96" s="38">
        <f t="shared" si="3"/>
        <v>1610.6</v>
      </c>
      <c r="Q96" s="66">
        <f>IFERROR(VLOOKUP($A96,'2024 YTD'!$A$3:$Y$252,COLUMN('2024 YTD'!N$3),FALSE),0)</f>
        <v>7</v>
      </c>
      <c r="R96" s="42">
        <f>IFERROR(VLOOKUP($A96,'2024 YTD'!$A$3:$Y$252,COLUMN('2024 YTD'!O$3),FALSE),0)</f>
        <v>27.2</v>
      </c>
      <c r="S96" s="42">
        <f>IFERROR(VLOOKUP($A96,'2024 YTD'!$A$3:$Y$252,COLUMN('2024 YTD'!P$3),FALSE),0)</f>
        <v>19.7</v>
      </c>
      <c r="T96" s="42">
        <f>IFERROR(VLOOKUP($A96,'2024 YTD'!$A$3:$Y$252,COLUMN('2024 YTD'!Q$3),FALSE),0)</f>
        <v>8</v>
      </c>
      <c r="U96" s="42">
        <f>IFERROR(VLOOKUP($A96,'2024 YTD'!$A$3:$Y$252,COLUMN('2024 YTD'!R$3),FALSE),0)</f>
        <v>24</v>
      </c>
      <c r="V96" s="42">
        <f>IFERROR(VLOOKUP($A96,'2024 YTD'!$A$3:$Y$252,COLUMN('2024 YTD'!S$3),FALSE),0)</f>
        <v>9</v>
      </c>
      <c r="W96" s="42">
        <f>IFERROR(VLOOKUP($A96,'2024 YTD'!$A$3:$Y$252,COLUMN('2024 YTD'!T$3),FALSE),0)</f>
        <v>2</v>
      </c>
      <c r="X96" s="42">
        <f>IFERROR(VLOOKUP($A96,'2024 YTD'!$A$3:$Y$252,COLUMN('2024 YTD'!U$3),FALSE),0)</f>
        <v>1.9</v>
      </c>
      <c r="Y96" s="42">
        <f>IFERROR(VLOOKUP($A96,'2024 YTD'!$A$3:$Y$252,COLUMN('2024 YTD'!V$3),FALSE),0)</f>
        <v>1.5</v>
      </c>
      <c r="Z96" s="42">
        <f>IFERROR(VLOOKUP($A96,'2024 YTD'!$A$3:$Y$252,COLUMN('2024 YTD'!W$3),FALSE),0)</f>
        <v>1.9</v>
      </c>
      <c r="AA96" s="42">
        <f>IFERROR(VLOOKUP($A96,'2024 YTD'!$A$3:$Y$252,COLUMN('2024 YTD'!X$3),FALSE),0)</f>
        <v>0.2</v>
      </c>
      <c r="AB96" s="42">
        <f>IFERROR(VLOOKUP($A96,'2024 YTD'!$A$3:$Y$252,COLUMN('2024 YTD'!Y$3),FALSE),0)</f>
        <v>0</v>
      </c>
      <c r="AC96" s="38">
        <f t="shared" si="4"/>
        <v>102.40000000000002</v>
      </c>
      <c r="AD96" s="39">
        <f t="shared" si="5"/>
        <v>1713.0000000000002</v>
      </c>
    </row>
    <row r="97" spans="1:30" x14ac:dyDescent="0.3">
      <c r="A97" s="61" t="s">
        <v>131</v>
      </c>
      <c r="B97" s="62" t="str">
        <f>VLOOKUP($A97,'Additional data'!$A$5:$C$505, 2,FALSE)</f>
        <v>Consultant</v>
      </c>
      <c r="C97" s="63" t="str">
        <f>VLOOKUP($A97,'Additional data'!$A$5:$C$505, 3,FALSE)</f>
        <v>MSC</v>
      </c>
      <c r="D97" s="47">
        <f>IFERROR(VLOOKUP($A97,'2024 YTD'!$A$2:$M$252,COLUMN('2024 YTD'!B$3),FALSE),0)</f>
        <v>0</v>
      </c>
      <c r="E97" s="47">
        <f>IFERROR(VLOOKUP($A97,'2024 YTD'!$A$2:$M$252,COLUMN('2024 YTD'!C$3),FALSE),0)</f>
        <v>0</v>
      </c>
      <c r="F97" s="47">
        <f>IFERROR(VLOOKUP($A97,'2024 YTD'!$A$2:$M$252,COLUMN('2024 YTD'!D$3),FALSE),0)</f>
        <v>0</v>
      </c>
      <c r="G97" s="47">
        <f>IFERROR(VLOOKUP($A97,'2024 YTD'!$A$2:$M$252,COLUMN('2024 YTD'!E$3),FALSE),0)</f>
        <v>0</v>
      </c>
      <c r="H97" s="47">
        <f>IFERROR(VLOOKUP($A97,'2024 YTD'!$A$2:$M$252,COLUMN('2024 YTD'!F$3),FALSE),0)</f>
        <v>0</v>
      </c>
      <c r="I97" s="47">
        <f>IFERROR(VLOOKUP($A97,'2024 YTD'!$A$2:$M$252,COLUMN('2024 YTD'!G$3),FALSE),0)</f>
        <v>0</v>
      </c>
      <c r="J97" s="47">
        <f>IFERROR(VLOOKUP($A97,'2024 YTD'!$A$2:$M$252,COLUMN('2024 YTD'!H$3),FALSE),0)</f>
        <v>0</v>
      </c>
      <c r="K97" s="47">
        <f>IFERROR(VLOOKUP($A97,'2024 YTD'!$A$2:$M$252,COLUMN('2024 YTD'!I$3),FALSE),0)</f>
        <v>0</v>
      </c>
      <c r="L97" s="47">
        <f>IFERROR(VLOOKUP($A97,'2024 YTD'!$A$2:$M$252,COLUMN('2024 YTD'!J$3),FALSE),0)</f>
        <v>0</v>
      </c>
      <c r="M97" s="47">
        <f>IFERROR(VLOOKUP($A97,'2024 YTD'!$A$2:$M$252,COLUMN('2024 YTD'!K$3),FALSE),0)</f>
        <v>0</v>
      </c>
      <c r="N97" s="47">
        <f>IFERROR(VLOOKUP($A97,'2024 YTD'!$A$2:$M$252,COLUMN('2024 YTD'!L$3),FALSE),0)</f>
        <v>0</v>
      </c>
      <c r="O97" s="48">
        <f>IFERROR(VLOOKUP($A97,'2024 YTD'!$A$2:$M$252,COLUMN('2024 YTD'!M$3),FALSE),0)</f>
        <v>0</v>
      </c>
      <c r="P97" s="38">
        <f t="shared" si="3"/>
        <v>0</v>
      </c>
      <c r="Q97" s="65">
        <f>IFERROR(VLOOKUP($A97,'2024 YTD'!$A$3:$Y$252,COLUMN('2024 YTD'!N$3),FALSE),0)</f>
        <v>0</v>
      </c>
      <c r="R97" s="47">
        <f>IFERROR(VLOOKUP($A97,'2024 YTD'!$A$3:$Y$252,COLUMN('2024 YTD'!O$3),FALSE),0)</f>
        <v>0</v>
      </c>
      <c r="S97" s="47">
        <f>IFERROR(VLOOKUP($A97,'2024 YTD'!$A$3:$Y$252,COLUMN('2024 YTD'!P$3),FALSE),0)</f>
        <v>0</v>
      </c>
      <c r="T97" s="47">
        <f>IFERROR(VLOOKUP($A97,'2024 YTD'!$A$3:$Y$252,COLUMN('2024 YTD'!Q$3),FALSE),0)</f>
        <v>0</v>
      </c>
      <c r="U97" s="47">
        <f>IFERROR(VLOOKUP($A97,'2024 YTD'!$A$3:$Y$252,COLUMN('2024 YTD'!R$3),FALSE),0)</f>
        <v>0</v>
      </c>
      <c r="V97" s="47">
        <f>IFERROR(VLOOKUP($A97,'2024 YTD'!$A$3:$Y$252,COLUMN('2024 YTD'!S$3),FALSE),0)</f>
        <v>0</v>
      </c>
      <c r="W97" s="47">
        <f>IFERROR(VLOOKUP($A97,'2024 YTD'!$A$3:$Y$252,COLUMN('2024 YTD'!T$3),FALSE),0)</f>
        <v>0</v>
      </c>
      <c r="X97" s="47">
        <f>IFERROR(VLOOKUP($A97,'2024 YTD'!$A$3:$Y$252,COLUMN('2024 YTD'!U$3),FALSE),0)</f>
        <v>0</v>
      </c>
      <c r="Y97" s="47">
        <f>IFERROR(VLOOKUP($A97,'2024 YTD'!$A$3:$Y$252,COLUMN('2024 YTD'!V$3),FALSE),0)</f>
        <v>0</v>
      </c>
      <c r="Z97" s="47">
        <f>IFERROR(VLOOKUP($A97,'2024 YTD'!$A$3:$Y$252,COLUMN('2024 YTD'!W$3),FALSE),0)</f>
        <v>0</v>
      </c>
      <c r="AA97" s="47">
        <f>IFERROR(VLOOKUP($A97,'2024 YTD'!$A$3:$Y$252,COLUMN('2024 YTD'!X$3),FALSE),0)</f>
        <v>0</v>
      </c>
      <c r="AB97" s="47">
        <f>IFERROR(VLOOKUP($A97,'2024 YTD'!$A$3:$Y$252,COLUMN('2024 YTD'!Y$3),FALSE),0)</f>
        <v>0</v>
      </c>
      <c r="AC97" s="38">
        <f t="shared" si="4"/>
        <v>0</v>
      </c>
      <c r="AD97" s="39">
        <f t="shared" si="5"/>
        <v>0</v>
      </c>
    </row>
    <row r="98" spans="1:30" x14ac:dyDescent="0.3">
      <c r="A98" s="58" t="s">
        <v>132</v>
      </c>
      <c r="B98" s="59" t="str">
        <f>VLOOKUP($A98,'Additional data'!$A$5:$C$505, 2,FALSE)</f>
        <v>Consultant</v>
      </c>
      <c r="C98" s="60" t="str">
        <f>VLOOKUP($A98,'Additional data'!$A$5:$C$505, 3,FALSE)</f>
        <v>HRC</v>
      </c>
      <c r="D98" s="42">
        <f>IFERROR(VLOOKUP($A98,'2024 YTD'!$A$2:$M$252,COLUMN('2024 YTD'!B$3),FALSE),0)</f>
        <v>141.9</v>
      </c>
      <c r="E98" s="42">
        <f>IFERROR(VLOOKUP($A98,'2024 YTD'!$A$2:$M$252,COLUMN('2024 YTD'!C$3),FALSE),0)</f>
        <v>106.1</v>
      </c>
      <c r="F98" s="42">
        <f>IFERROR(VLOOKUP($A98,'2024 YTD'!$A$2:$M$252,COLUMN('2024 YTD'!D$3),FALSE),0)</f>
        <v>130.80000000000001</v>
      </c>
      <c r="G98" s="42">
        <f>IFERROR(VLOOKUP($A98,'2024 YTD'!$A$2:$M$252,COLUMN('2024 YTD'!E$3),FALSE),0)</f>
        <v>104.2</v>
      </c>
      <c r="H98" s="42">
        <f>IFERROR(VLOOKUP($A98,'2024 YTD'!$A$2:$M$252,COLUMN('2024 YTD'!F$3),FALSE),0)</f>
        <v>91.5</v>
      </c>
      <c r="I98" s="42">
        <f>IFERROR(VLOOKUP($A98,'2024 YTD'!$A$2:$M$252,COLUMN('2024 YTD'!G$3),FALSE),0)</f>
        <v>49.7</v>
      </c>
      <c r="J98" s="42">
        <f>IFERROR(VLOOKUP($A98,'2024 YTD'!$A$2:$M$252,COLUMN('2024 YTD'!H$3),FALSE),0)</f>
        <v>67.599999999999994</v>
      </c>
      <c r="K98" s="42">
        <f>IFERROR(VLOOKUP($A98,'2024 YTD'!$A$2:$M$252,COLUMN('2024 YTD'!I$3),FALSE),0)</f>
        <v>122.4</v>
      </c>
      <c r="L98" s="42">
        <f>IFERROR(VLOOKUP($A98,'2024 YTD'!$A$2:$M$252,COLUMN('2024 YTD'!J$3),FALSE),0)</f>
        <v>117.4</v>
      </c>
      <c r="M98" s="42">
        <f>IFERROR(VLOOKUP($A98,'2024 YTD'!$A$2:$M$252,COLUMN('2024 YTD'!K$3),FALSE),0)</f>
        <v>159.80000000000001</v>
      </c>
      <c r="N98" s="42">
        <f>IFERROR(VLOOKUP($A98,'2024 YTD'!$A$2:$M$252,COLUMN('2024 YTD'!L$3),FALSE),0)</f>
        <v>23.5</v>
      </c>
      <c r="O98" s="43">
        <f>IFERROR(VLOOKUP($A98,'2024 YTD'!$A$2:$M$252,COLUMN('2024 YTD'!M$3),FALSE),0)</f>
        <v>0</v>
      </c>
      <c r="P98" s="38">
        <f t="shared" si="3"/>
        <v>1114.9000000000001</v>
      </c>
      <c r="Q98" s="66">
        <f>IFERROR(VLOOKUP($A98,'2024 YTD'!$A$3:$Y$252,COLUMN('2024 YTD'!N$3),FALSE),0)</f>
        <v>0.5</v>
      </c>
      <c r="R98" s="42">
        <f>IFERROR(VLOOKUP($A98,'2024 YTD'!$A$3:$Y$252,COLUMN('2024 YTD'!O$3),FALSE),0)</f>
        <v>2.1</v>
      </c>
      <c r="S98" s="42">
        <f>IFERROR(VLOOKUP($A98,'2024 YTD'!$A$3:$Y$252,COLUMN('2024 YTD'!P$3),FALSE),0)</f>
        <v>4.8</v>
      </c>
      <c r="T98" s="42">
        <f>IFERROR(VLOOKUP($A98,'2024 YTD'!$A$3:$Y$252,COLUMN('2024 YTD'!Q$3),FALSE),0)</f>
        <v>36.200000000000003</v>
      </c>
      <c r="U98" s="42">
        <f>IFERROR(VLOOKUP($A98,'2024 YTD'!$A$3:$Y$252,COLUMN('2024 YTD'!R$3),FALSE),0)</f>
        <v>22.4</v>
      </c>
      <c r="V98" s="42">
        <f>IFERROR(VLOOKUP($A98,'2024 YTD'!$A$3:$Y$252,COLUMN('2024 YTD'!S$3),FALSE),0)</f>
        <v>6.7</v>
      </c>
      <c r="W98" s="42">
        <f>IFERROR(VLOOKUP($A98,'2024 YTD'!$A$3:$Y$252,COLUMN('2024 YTD'!T$3),FALSE),0)</f>
        <v>11.9</v>
      </c>
      <c r="X98" s="42">
        <f>IFERROR(VLOOKUP($A98,'2024 YTD'!$A$3:$Y$252,COLUMN('2024 YTD'!U$3),FALSE),0)</f>
        <v>11.2</v>
      </c>
      <c r="Y98" s="42">
        <f>IFERROR(VLOOKUP($A98,'2024 YTD'!$A$3:$Y$252,COLUMN('2024 YTD'!V$3),FALSE),0)</f>
        <v>9.1999999999999993</v>
      </c>
      <c r="Z98" s="42">
        <f>IFERROR(VLOOKUP($A98,'2024 YTD'!$A$3:$Y$252,COLUMN('2024 YTD'!W$3),FALSE),0)</f>
        <v>11.1</v>
      </c>
      <c r="AA98" s="42">
        <f>IFERROR(VLOOKUP($A98,'2024 YTD'!$A$3:$Y$252,COLUMN('2024 YTD'!X$3),FALSE),0)</f>
        <v>1.3</v>
      </c>
      <c r="AB98" s="42">
        <f>IFERROR(VLOOKUP($A98,'2024 YTD'!$A$3:$Y$252,COLUMN('2024 YTD'!Y$3),FALSE),0)</f>
        <v>0</v>
      </c>
      <c r="AC98" s="38">
        <f t="shared" si="4"/>
        <v>117.4</v>
      </c>
      <c r="AD98" s="39">
        <f t="shared" si="5"/>
        <v>1232.3000000000002</v>
      </c>
    </row>
    <row r="99" spans="1:30" x14ac:dyDescent="0.3">
      <c r="A99" s="61" t="s">
        <v>133</v>
      </c>
      <c r="B99" s="62" t="str">
        <f>VLOOKUP($A99,'Additional data'!$A$5:$C$505, 2,FALSE)</f>
        <v>Consultant</v>
      </c>
      <c r="C99" s="63" t="str">
        <f>VLOOKUP($A99,'Additional data'!$A$5:$C$505, 3,FALSE)</f>
        <v>ESC</v>
      </c>
      <c r="D99" s="47">
        <f>IFERROR(VLOOKUP($A99,'2024 YTD'!$A$2:$M$252,COLUMN('2024 YTD'!B$3),FALSE),0)</f>
        <v>117.7</v>
      </c>
      <c r="E99" s="47">
        <f>IFERROR(VLOOKUP($A99,'2024 YTD'!$A$2:$M$252,COLUMN('2024 YTD'!C$3),FALSE),0)</f>
        <v>114.1</v>
      </c>
      <c r="F99" s="47">
        <f>IFERROR(VLOOKUP($A99,'2024 YTD'!$A$2:$M$252,COLUMN('2024 YTD'!D$3),FALSE),0)</f>
        <v>80.5</v>
      </c>
      <c r="G99" s="47">
        <f>IFERROR(VLOOKUP($A99,'2024 YTD'!$A$2:$M$252,COLUMN('2024 YTD'!E$3),FALSE),0)</f>
        <v>59.6</v>
      </c>
      <c r="H99" s="47">
        <f>IFERROR(VLOOKUP($A99,'2024 YTD'!$A$2:$M$252,COLUMN('2024 YTD'!F$3),FALSE),0)</f>
        <v>107.8</v>
      </c>
      <c r="I99" s="47">
        <f>IFERROR(VLOOKUP($A99,'2024 YTD'!$A$2:$M$252,COLUMN('2024 YTD'!G$3),FALSE),0)</f>
        <v>188.1</v>
      </c>
      <c r="J99" s="47">
        <f>IFERROR(VLOOKUP($A99,'2024 YTD'!$A$2:$M$252,COLUMN('2024 YTD'!H$3),FALSE),0)</f>
        <v>140.69999999999999</v>
      </c>
      <c r="K99" s="47">
        <f>IFERROR(VLOOKUP($A99,'2024 YTD'!$A$2:$M$252,COLUMN('2024 YTD'!I$3),FALSE),0)</f>
        <v>160.9</v>
      </c>
      <c r="L99" s="47">
        <f>IFERROR(VLOOKUP($A99,'2024 YTD'!$A$2:$M$252,COLUMN('2024 YTD'!J$3),FALSE),0)</f>
        <v>154.4</v>
      </c>
      <c r="M99" s="47">
        <f>IFERROR(VLOOKUP($A99,'2024 YTD'!$A$2:$M$252,COLUMN('2024 YTD'!K$3),FALSE),0)</f>
        <v>210</v>
      </c>
      <c r="N99" s="47">
        <f>IFERROR(VLOOKUP($A99,'2024 YTD'!$A$2:$M$252,COLUMN('2024 YTD'!L$3),FALSE),0)</f>
        <v>30.9</v>
      </c>
      <c r="O99" s="48">
        <f>IFERROR(VLOOKUP($A99,'2024 YTD'!$A$2:$M$252,COLUMN('2024 YTD'!M$3),FALSE),0)</f>
        <v>0</v>
      </c>
      <c r="P99" s="38">
        <f t="shared" si="3"/>
        <v>1364.7</v>
      </c>
      <c r="Q99" s="65">
        <f>IFERROR(VLOOKUP($A99,'2024 YTD'!$A$3:$Y$252,COLUMN('2024 YTD'!N$3),FALSE),0)</f>
        <v>31.5</v>
      </c>
      <c r="R99" s="47">
        <f>IFERROR(VLOOKUP($A99,'2024 YTD'!$A$3:$Y$252,COLUMN('2024 YTD'!O$3),FALSE),0)</f>
        <v>33.200000000000003</v>
      </c>
      <c r="S99" s="47">
        <f>IFERROR(VLOOKUP($A99,'2024 YTD'!$A$3:$Y$252,COLUMN('2024 YTD'!P$3),FALSE),0)</f>
        <v>35.700000000000003</v>
      </c>
      <c r="T99" s="47">
        <f>IFERROR(VLOOKUP($A99,'2024 YTD'!$A$3:$Y$252,COLUMN('2024 YTD'!Q$3),FALSE),0)</f>
        <v>74.599999999999994</v>
      </c>
      <c r="U99" s="47">
        <f>IFERROR(VLOOKUP($A99,'2024 YTD'!$A$3:$Y$252,COLUMN('2024 YTD'!R$3),FALSE),0)</f>
        <v>63.2</v>
      </c>
      <c r="V99" s="47">
        <f>IFERROR(VLOOKUP($A99,'2024 YTD'!$A$3:$Y$252,COLUMN('2024 YTD'!S$3),FALSE),0)</f>
        <v>39.5</v>
      </c>
      <c r="W99" s="47">
        <f>IFERROR(VLOOKUP($A99,'2024 YTD'!$A$3:$Y$252,COLUMN('2024 YTD'!T$3),FALSE),0)</f>
        <v>35.200000000000003</v>
      </c>
      <c r="X99" s="47">
        <f>IFERROR(VLOOKUP($A99,'2024 YTD'!$A$3:$Y$252,COLUMN('2024 YTD'!U$3),FALSE),0)</f>
        <v>33.1</v>
      </c>
      <c r="Y99" s="47">
        <f>IFERROR(VLOOKUP($A99,'2024 YTD'!$A$3:$Y$252,COLUMN('2024 YTD'!V$3),FALSE),0)</f>
        <v>27.2</v>
      </c>
      <c r="Z99" s="47">
        <f>IFERROR(VLOOKUP($A99,'2024 YTD'!$A$3:$Y$252,COLUMN('2024 YTD'!W$3),FALSE),0)</f>
        <v>32.799999999999997</v>
      </c>
      <c r="AA99" s="47">
        <f>IFERROR(VLOOKUP($A99,'2024 YTD'!$A$3:$Y$252,COLUMN('2024 YTD'!X$3),FALSE),0)</f>
        <v>3.9</v>
      </c>
      <c r="AB99" s="47">
        <f>IFERROR(VLOOKUP($A99,'2024 YTD'!$A$3:$Y$252,COLUMN('2024 YTD'!Y$3),FALSE),0)</f>
        <v>0</v>
      </c>
      <c r="AC99" s="38">
        <f t="shared" si="4"/>
        <v>409.9</v>
      </c>
      <c r="AD99" s="39">
        <f t="shared" si="5"/>
        <v>1774.6000000000001</v>
      </c>
    </row>
    <row r="100" spans="1:30" x14ac:dyDescent="0.3">
      <c r="A100" s="58" t="s">
        <v>134</v>
      </c>
      <c r="B100" s="59" t="str">
        <f>VLOOKUP($A100,'Additional data'!$A$5:$C$505, 2,FALSE)</f>
        <v>Consultant</v>
      </c>
      <c r="C100" s="60" t="str">
        <f>VLOOKUP($A100,'Additional data'!$A$5:$C$505, 3,FALSE)</f>
        <v>HLS</v>
      </c>
      <c r="D100" s="42">
        <f>IFERROR(VLOOKUP($A100,'2024 YTD'!$A$2:$M$252,COLUMN('2024 YTD'!B$3),FALSE),0)</f>
        <v>21.6</v>
      </c>
      <c r="E100" s="42">
        <f>IFERROR(VLOOKUP($A100,'2024 YTD'!$A$2:$M$252,COLUMN('2024 YTD'!C$3),FALSE),0)</f>
        <v>96.83</v>
      </c>
      <c r="F100" s="42">
        <f>IFERROR(VLOOKUP($A100,'2024 YTD'!$A$2:$M$252,COLUMN('2024 YTD'!D$3),FALSE),0)</f>
        <v>90.31</v>
      </c>
      <c r="G100" s="42">
        <f>IFERROR(VLOOKUP($A100,'2024 YTD'!$A$2:$M$252,COLUMN('2024 YTD'!E$3),FALSE),0)</f>
        <v>102.9</v>
      </c>
      <c r="H100" s="42">
        <f>IFERROR(VLOOKUP($A100,'2024 YTD'!$A$2:$M$252,COLUMN('2024 YTD'!F$3),FALSE),0)</f>
        <v>120.7</v>
      </c>
      <c r="I100" s="42">
        <f>IFERROR(VLOOKUP($A100,'2024 YTD'!$A$2:$M$252,COLUMN('2024 YTD'!G$3),FALSE),0)</f>
        <v>105.3</v>
      </c>
      <c r="J100" s="42">
        <f>IFERROR(VLOOKUP($A100,'2024 YTD'!$A$2:$M$252,COLUMN('2024 YTD'!H$3),FALSE),0)</f>
        <v>118.4</v>
      </c>
      <c r="K100" s="42">
        <f>IFERROR(VLOOKUP($A100,'2024 YTD'!$A$2:$M$252,COLUMN('2024 YTD'!I$3),FALSE),0)</f>
        <v>32.6</v>
      </c>
      <c r="L100" s="42">
        <f>IFERROR(VLOOKUP($A100,'2024 YTD'!$A$2:$M$252,COLUMN('2024 YTD'!J$3),FALSE),0)</f>
        <v>31.2</v>
      </c>
      <c r="M100" s="42">
        <f>IFERROR(VLOOKUP($A100,'2024 YTD'!$A$2:$M$252,COLUMN('2024 YTD'!K$3),FALSE),0)</f>
        <v>42.5</v>
      </c>
      <c r="N100" s="42">
        <f>IFERROR(VLOOKUP($A100,'2024 YTD'!$A$2:$M$252,COLUMN('2024 YTD'!L$3),FALSE),0)</f>
        <v>6.2</v>
      </c>
      <c r="O100" s="43">
        <f>IFERROR(VLOOKUP($A100,'2024 YTD'!$A$2:$M$252,COLUMN('2024 YTD'!M$3),FALSE),0)</f>
        <v>0</v>
      </c>
      <c r="P100" s="38">
        <f t="shared" si="3"/>
        <v>768.54000000000008</v>
      </c>
      <c r="Q100" s="66">
        <f>IFERROR(VLOOKUP($A100,'2024 YTD'!$A$3:$Y$252,COLUMN('2024 YTD'!N$3),FALSE),0)</f>
        <v>0</v>
      </c>
      <c r="R100" s="42">
        <f>IFERROR(VLOOKUP($A100,'2024 YTD'!$A$3:$Y$252,COLUMN('2024 YTD'!O$3),FALSE),0)</f>
        <v>0</v>
      </c>
      <c r="S100" s="42">
        <f>IFERROR(VLOOKUP($A100,'2024 YTD'!$A$3:$Y$252,COLUMN('2024 YTD'!P$3),FALSE),0)</f>
        <v>4</v>
      </c>
      <c r="T100" s="42">
        <f>IFERROR(VLOOKUP($A100,'2024 YTD'!$A$3:$Y$252,COLUMN('2024 YTD'!Q$3),FALSE),0)</f>
        <v>2.6</v>
      </c>
      <c r="U100" s="42">
        <f>IFERROR(VLOOKUP($A100,'2024 YTD'!$A$3:$Y$252,COLUMN('2024 YTD'!R$3),FALSE),0)</f>
        <v>0.9</v>
      </c>
      <c r="V100" s="42">
        <f>IFERROR(VLOOKUP($A100,'2024 YTD'!$A$3:$Y$252,COLUMN('2024 YTD'!S$3),FALSE),0)</f>
        <v>4.4000000000000004</v>
      </c>
      <c r="W100" s="42">
        <f>IFERROR(VLOOKUP($A100,'2024 YTD'!$A$3:$Y$252,COLUMN('2024 YTD'!T$3),FALSE),0)</f>
        <v>0</v>
      </c>
      <c r="X100" s="42">
        <f>IFERROR(VLOOKUP($A100,'2024 YTD'!$A$3:$Y$252,COLUMN('2024 YTD'!U$3),FALSE),0)</f>
        <v>0</v>
      </c>
      <c r="Y100" s="42">
        <f>IFERROR(VLOOKUP($A100,'2024 YTD'!$A$3:$Y$252,COLUMN('2024 YTD'!V$3),FALSE),0)</f>
        <v>0</v>
      </c>
      <c r="Z100" s="42">
        <f>IFERROR(VLOOKUP($A100,'2024 YTD'!$A$3:$Y$252,COLUMN('2024 YTD'!W$3),FALSE),0)</f>
        <v>0</v>
      </c>
      <c r="AA100" s="42">
        <f>IFERROR(VLOOKUP($A100,'2024 YTD'!$A$3:$Y$252,COLUMN('2024 YTD'!X$3),FALSE),0)</f>
        <v>0</v>
      </c>
      <c r="AB100" s="42">
        <f>IFERROR(VLOOKUP($A100,'2024 YTD'!$A$3:$Y$252,COLUMN('2024 YTD'!Y$3),FALSE),0)</f>
        <v>0</v>
      </c>
      <c r="AC100" s="38">
        <f t="shared" si="4"/>
        <v>11.9</v>
      </c>
      <c r="AD100" s="39">
        <f t="shared" si="5"/>
        <v>780.44</v>
      </c>
    </row>
    <row r="101" spans="1:30" x14ac:dyDescent="0.3">
      <c r="A101" s="61" t="s">
        <v>135</v>
      </c>
      <c r="B101" s="62" t="str">
        <f>VLOOKUP($A101,'Additional data'!$A$5:$C$505, 2,FALSE)</f>
        <v>Consultant</v>
      </c>
      <c r="C101" s="63" t="str">
        <f>VLOOKUP($A101,'Additional data'!$A$5:$C$505, 3,FALSE)</f>
        <v>LRC</v>
      </c>
      <c r="D101" s="47">
        <f>IFERROR(VLOOKUP($A101,'2024 YTD'!$A$2:$M$252,COLUMN('2024 YTD'!B$3),FALSE),0)</f>
        <v>0</v>
      </c>
      <c r="E101" s="47">
        <f>IFERROR(VLOOKUP($A101,'2024 YTD'!$A$2:$M$252,COLUMN('2024 YTD'!C$3),FALSE),0)</f>
        <v>0</v>
      </c>
      <c r="F101" s="47">
        <f>IFERROR(VLOOKUP($A101,'2024 YTD'!$A$2:$M$252,COLUMN('2024 YTD'!D$3),FALSE),0)</f>
        <v>0</v>
      </c>
      <c r="G101" s="47">
        <f>IFERROR(VLOOKUP($A101,'2024 YTD'!$A$2:$M$252,COLUMN('2024 YTD'!E$3),FALSE),0)</f>
        <v>0</v>
      </c>
      <c r="H101" s="47">
        <f>IFERROR(VLOOKUP($A101,'2024 YTD'!$A$2:$M$252,COLUMN('2024 YTD'!F$3),FALSE),0)</f>
        <v>0</v>
      </c>
      <c r="I101" s="47">
        <f>IFERROR(VLOOKUP($A101,'2024 YTD'!$A$2:$M$252,COLUMN('2024 YTD'!G$3),FALSE),0)</f>
        <v>0</v>
      </c>
      <c r="J101" s="47">
        <f>IFERROR(VLOOKUP($A101,'2024 YTD'!$A$2:$M$252,COLUMN('2024 YTD'!H$3),FALSE),0)</f>
        <v>0</v>
      </c>
      <c r="K101" s="47">
        <f>IFERROR(VLOOKUP($A101,'2024 YTD'!$A$2:$M$252,COLUMN('2024 YTD'!I$3),FALSE),0)</f>
        <v>0</v>
      </c>
      <c r="L101" s="47">
        <f>IFERROR(VLOOKUP($A101,'2024 YTD'!$A$2:$M$252,COLUMN('2024 YTD'!J$3),FALSE),0)</f>
        <v>0</v>
      </c>
      <c r="M101" s="47">
        <f>IFERROR(VLOOKUP($A101,'2024 YTD'!$A$2:$M$252,COLUMN('2024 YTD'!K$3),FALSE),0)</f>
        <v>0</v>
      </c>
      <c r="N101" s="47">
        <f>IFERROR(VLOOKUP($A101,'2024 YTD'!$A$2:$M$252,COLUMN('2024 YTD'!L$3),FALSE),0)</f>
        <v>0</v>
      </c>
      <c r="O101" s="48">
        <f>IFERROR(VLOOKUP($A101,'2024 YTD'!$A$2:$M$252,COLUMN('2024 YTD'!M$3),FALSE),0)</f>
        <v>0</v>
      </c>
      <c r="P101" s="38">
        <f t="shared" si="3"/>
        <v>0</v>
      </c>
      <c r="Q101" s="65">
        <f>IFERROR(VLOOKUP($A101,'2024 YTD'!$A$3:$Y$252,COLUMN('2024 YTD'!N$3),FALSE),0)</f>
        <v>0</v>
      </c>
      <c r="R101" s="47">
        <f>IFERROR(VLOOKUP($A101,'2024 YTD'!$A$3:$Y$252,COLUMN('2024 YTD'!O$3),FALSE),0)</f>
        <v>0</v>
      </c>
      <c r="S101" s="47">
        <f>IFERROR(VLOOKUP($A101,'2024 YTD'!$A$3:$Y$252,COLUMN('2024 YTD'!P$3),FALSE),0)</f>
        <v>0</v>
      </c>
      <c r="T101" s="47">
        <f>IFERROR(VLOOKUP($A101,'2024 YTD'!$A$3:$Y$252,COLUMN('2024 YTD'!Q$3),FALSE),0)</f>
        <v>0</v>
      </c>
      <c r="U101" s="47">
        <f>IFERROR(VLOOKUP($A101,'2024 YTD'!$A$3:$Y$252,COLUMN('2024 YTD'!R$3),FALSE),0)</f>
        <v>0</v>
      </c>
      <c r="V101" s="47">
        <f>IFERROR(VLOOKUP($A101,'2024 YTD'!$A$3:$Y$252,COLUMN('2024 YTD'!S$3),FALSE),0)</f>
        <v>0</v>
      </c>
      <c r="W101" s="47">
        <f>IFERROR(VLOOKUP($A101,'2024 YTD'!$A$3:$Y$252,COLUMN('2024 YTD'!T$3),FALSE),0)</f>
        <v>0</v>
      </c>
      <c r="X101" s="47">
        <f>IFERROR(VLOOKUP($A101,'2024 YTD'!$A$3:$Y$252,COLUMN('2024 YTD'!U$3),FALSE),0)</f>
        <v>0</v>
      </c>
      <c r="Y101" s="47">
        <f>IFERROR(VLOOKUP($A101,'2024 YTD'!$A$3:$Y$252,COLUMN('2024 YTD'!V$3),FALSE),0)</f>
        <v>0</v>
      </c>
      <c r="Z101" s="47">
        <f>IFERROR(VLOOKUP($A101,'2024 YTD'!$A$3:$Y$252,COLUMN('2024 YTD'!W$3),FALSE),0)</f>
        <v>0</v>
      </c>
      <c r="AA101" s="47">
        <f>IFERROR(VLOOKUP($A101,'2024 YTD'!$A$3:$Y$252,COLUMN('2024 YTD'!X$3),FALSE),0)</f>
        <v>0</v>
      </c>
      <c r="AB101" s="47">
        <f>IFERROR(VLOOKUP($A101,'2024 YTD'!$A$3:$Y$252,COLUMN('2024 YTD'!Y$3),FALSE),0)</f>
        <v>0</v>
      </c>
      <c r="AC101" s="38">
        <f t="shared" si="4"/>
        <v>0</v>
      </c>
      <c r="AD101" s="39">
        <f t="shared" si="5"/>
        <v>0</v>
      </c>
    </row>
    <row r="102" spans="1:30" x14ac:dyDescent="0.3">
      <c r="A102" s="58" t="s">
        <v>136</v>
      </c>
      <c r="B102" s="59" t="str">
        <f>VLOOKUP($A102,'Additional data'!$A$5:$C$505, 2,FALSE)</f>
        <v>Consultant</v>
      </c>
      <c r="C102" s="60" t="str">
        <f>VLOOKUP($A102,'Additional data'!$A$5:$C$505, 3,FALSE)</f>
        <v>SCL</v>
      </c>
      <c r="D102" s="42">
        <f>IFERROR(VLOOKUP($A102,'2024 YTD'!$A$2:$M$252,COLUMN('2024 YTD'!B$3),FALSE),0)</f>
        <v>0</v>
      </c>
      <c r="E102" s="42">
        <f>IFERROR(VLOOKUP($A102,'2024 YTD'!$A$2:$M$252,COLUMN('2024 YTD'!C$3),FALSE),0)</f>
        <v>0</v>
      </c>
      <c r="F102" s="42">
        <f>IFERROR(VLOOKUP($A102,'2024 YTD'!$A$2:$M$252,COLUMN('2024 YTD'!D$3),FALSE),0)</f>
        <v>0</v>
      </c>
      <c r="G102" s="42">
        <f>IFERROR(VLOOKUP($A102,'2024 YTD'!$A$2:$M$252,COLUMN('2024 YTD'!E$3),FALSE),0)</f>
        <v>0</v>
      </c>
      <c r="H102" s="42">
        <f>IFERROR(VLOOKUP($A102,'2024 YTD'!$A$2:$M$252,COLUMN('2024 YTD'!F$3),FALSE),0)</f>
        <v>0</v>
      </c>
      <c r="I102" s="42">
        <f>IFERROR(VLOOKUP($A102,'2024 YTD'!$A$2:$M$252,COLUMN('2024 YTD'!G$3),FALSE),0)</f>
        <v>0</v>
      </c>
      <c r="J102" s="42">
        <f>IFERROR(VLOOKUP($A102,'2024 YTD'!$A$2:$M$252,COLUMN('2024 YTD'!H$3),FALSE),0)</f>
        <v>0</v>
      </c>
      <c r="K102" s="42">
        <f>IFERROR(VLOOKUP($A102,'2024 YTD'!$A$2:$M$252,COLUMN('2024 YTD'!I$3),FALSE),0)</f>
        <v>0</v>
      </c>
      <c r="L102" s="42">
        <f>IFERROR(VLOOKUP($A102,'2024 YTD'!$A$2:$M$252,COLUMN('2024 YTD'!J$3),FALSE),0)</f>
        <v>0</v>
      </c>
      <c r="M102" s="42">
        <f>IFERROR(VLOOKUP($A102,'2024 YTD'!$A$2:$M$252,COLUMN('2024 YTD'!K$3),FALSE),0)</f>
        <v>0</v>
      </c>
      <c r="N102" s="42">
        <f>IFERROR(VLOOKUP($A102,'2024 YTD'!$A$2:$M$252,COLUMN('2024 YTD'!L$3),FALSE),0)</f>
        <v>0</v>
      </c>
      <c r="O102" s="43">
        <f>IFERROR(VLOOKUP($A102,'2024 YTD'!$A$2:$M$252,COLUMN('2024 YTD'!M$3),FALSE),0)</f>
        <v>0</v>
      </c>
      <c r="P102" s="38">
        <f t="shared" si="3"/>
        <v>0</v>
      </c>
      <c r="Q102" s="66">
        <f>IFERROR(VLOOKUP($A102,'2024 YTD'!$A$3:$Y$252,COLUMN('2024 YTD'!N$3),FALSE),0)</f>
        <v>0</v>
      </c>
      <c r="R102" s="42">
        <f>IFERROR(VLOOKUP($A102,'2024 YTD'!$A$3:$Y$252,COLUMN('2024 YTD'!O$3),FALSE),0)</f>
        <v>0</v>
      </c>
      <c r="S102" s="42">
        <f>IFERROR(VLOOKUP($A102,'2024 YTD'!$A$3:$Y$252,COLUMN('2024 YTD'!P$3),FALSE),0)</f>
        <v>0</v>
      </c>
      <c r="T102" s="42">
        <f>IFERROR(VLOOKUP($A102,'2024 YTD'!$A$3:$Y$252,COLUMN('2024 YTD'!Q$3),FALSE),0)</f>
        <v>0</v>
      </c>
      <c r="U102" s="42">
        <f>IFERROR(VLOOKUP($A102,'2024 YTD'!$A$3:$Y$252,COLUMN('2024 YTD'!R$3),FALSE),0)</f>
        <v>0</v>
      </c>
      <c r="V102" s="42">
        <f>IFERROR(VLOOKUP($A102,'2024 YTD'!$A$3:$Y$252,COLUMN('2024 YTD'!S$3),FALSE),0)</f>
        <v>0</v>
      </c>
      <c r="W102" s="42">
        <f>IFERROR(VLOOKUP($A102,'2024 YTD'!$A$3:$Y$252,COLUMN('2024 YTD'!T$3),FALSE),0)</f>
        <v>0</v>
      </c>
      <c r="X102" s="42">
        <f>IFERROR(VLOOKUP($A102,'2024 YTD'!$A$3:$Y$252,COLUMN('2024 YTD'!U$3),FALSE),0)</f>
        <v>0</v>
      </c>
      <c r="Y102" s="42">
        <f>IFERROR(VLOOKUP($A102,'2024 YTD'!$A$3:$Y$252,COLUMN('2024 YTD'!V$3),FALSE),0)</f>
        <v>0</v>
      </c>
      <c r="Z102" s="42">
        <f>IFERROR(VLOOKUP($A102,'2024 YTD'!$A$3:$Y$252,COLUMN('2024 YTD'!W$3),FALSE),0)</f>
        <v>0</v>
      </c>
      <c r="AA102" s="42">
        <f>IFERROR(VLOOKUP($A102,'2024 YTD'!$A$3:$Y$252,COLUMN('2024 YTD'!X$3),FALSE),0)</f>
        <v>0</v>
      </c>
      <c r="AB102" s="42">
        <f>IFERROR(VLOOKUP($A102,'2024 YTD'!$A$3:$Y$252,COLUMN('2024 YTD'!Y$3),FALSE),0)</f>
        <v>0</v>
      </c>
      <c r="AC102" s="38">
        <f t="shared" si="4"/>
        <v>0</v>
      </c>
      <c r="AD102" s="39">
        <f t="shared" si="5"/>
        <v>0</v>
      </c>
    </row>
    <row r="103" spans="1:30" x14ac:dyDescent="0.3">
      <c r="A103" s="61" t="s">
        <v>137</v>
      </c>
      <c r="B103" s="62" t="str">
        <f>VLOOKUP($A103,'Additional data'!$A$5:$C$505, 2,FALSE)</f>
        <v>Consultant</v>
      </c>
      <c r="C103" s="63" t="str">
        <f>VLOOKUP($A103,'Additional data'!$A$5:$C$505, 3,FALSE)</f>
        <v>MSC</v>
      </c>
      <c r="D103" s="47">
        <f>IFERROR(VLOOKUP($A103,'2024 YTD'!$A$2:$M$252,COLUMN('2024 YTD'!B$3),FALSE),0)</f>
        <v>275.7</v>
      </c>
      <c r="E103" s="47">
        <f>IFERROR(VLOOKUP($A103,'2024 YTD'!$A$2:$M$252,COLUMN('2024 YTD'!C$3),FALSE),0)</f>
        <v>251.9</v>
      </c>
      <c r="F103" s="47">
        <f>IFERROR(VLOOKUP($A103,'2024 YTD'!$A$2:$M$252,COLUMN('2024 YTD'!D$3),FALSE),0)</f>
        <v>214.1</v>
      </c>
      <c r="G103" s="47">
        <f>IFERROR(VLOOKUP($A103,'2024 YTD'!$A$2:$M$252,COLUMN('2024 YTD'!E$3),FALSE),0)</f>
        <v>261.7</v>
      </c>
      <c r="H103" s="47">
        <f>IFERROR(VLOOKUP($A103,'2024 YTD'!$A$2:$M$252,COLUMN('2024 YTD'!F$3),FALSE),0)</f>
        <v>248.3</v>
      </c>
      <c r="I103" s="47">
        <f>IFERROR(VLOOKUP($A103,'2024 YTD'!$A$2:$M$252,COLUMN('2024 YTD'!G$3),FALSE),0)</f>
        <v>233.8</v>
      </c>
      <c r="J103" s="47">
        <f>IFERROR(VLOOKUP($A103,'2024 YTD'!$A$2:$M$252,COLUMN('2024 YTD'!H$3),FALSE),0)</f>
        <v>243.7</v>
      </c>
      <c r="K103" s="47">
        <f>IFERROR(VLOOKUP($A103,'2024 YTD'!$A$2:$M$252,COLUMN('2024 YTD'!I$3),FALSE),0)</f>
        <v>200.2</v>
      </c>
      <c r="L103" s="47">
        <f>IFERROR(VLOOKUP($A103,'2024 YTD'!$A$2:$M$252,COLUMN('2024 YTD'!J$3),FALSE),0)</f>
        <v>192.2</v>
      </c>
      <c r="M103" s="47">
        <f>IFERROR(VLOOKUP($A103,'2024 YTD'!$A$2:$M$252,COLUMN('2024 YTD'!K$3),FALSE),0)</f>
        <v>261.39999999999998</v>
      </c>
      <c r="N103" s="47">
        <f>IFERROR(VLOOKUP($A103,'2024 YTD'!$A$2:$M$252,COLUMN('2024 YTD'!L$3),FALSE),0)</f>
        <v>38.4</v>
      </c>
      <c r="O103" s="48">
        <f>IFERROR(VLOOKUP($A103,'2024 YTD'!$A$2:$M$252,COLUMN('2024 YTD'!M$3),FALSE),0)</f>
        <v>0</v>
      </c>
      <c r="P103" s="38">
        <f t="shared" si="3"/>
        <v>2421.4</v>
      </c>
      <c r="Q103" s="65">
        <f>IFERROR(VLOOKUP($A103,'2024 YTD'!$A$3:$Y$252,COLUMN('2024 YTD'!N$3),FALSE),0)</f>
        <v>13.3</v>
      </c>
      <c r="R103" s="47">
        <f>IFERROR(VLOOKUP($A103,'2024 YTD'!$A$3:$Y$252,COLUMN('2024 YTD'!O$3),FALSE),0)</f>
        <v>36</v>
      </c>
      <c r="S103" s="47">
        <f>IFERROR(VLOOKUP($A103,'2024 YTD'!$A$3:$Y$252,COLUMN('2024 YTD'!P$3),FALSE),0)</f>
        <v>50.5</v>
      </c>
      <c r="T103" s="47">
        <f>IFERROR(VLOOKUP($A103,'2024 YTD'!$A$3:$Y$252,COLUMN('2024 YTD'!Q$3),FALSE),0)</f>
        <v>26.2</v>
      </c>
      <c r="U103" s="47">
        <f>IFERROR(VLOOKUP($A103,'2024 YTD'!$A$3:$Y$252,COLUMN('2024 YTD'!R$3),FALSE),0)</f>
        <v>20</v>
      </c>
      <c r="V103" s="47">
        <f>IFERROR(VLOOKUP($A103,'2024 YTD'!$A$3:$Y$252,COLUMN('2024 YTD'!S$3),FALSE),0)</f>
        <v>30.2</v>
      </c>
      <c r="W103" s="47">
        <f>IFERROR(VLOOKUP($A103,'2024 YTD'!$A$3:$Y$252,COLUMN('2024 YTD'!T$3),FALSE),0)</f>
        <v>20.2</v>
      </c>
      <c r="X103" s="47">
        <f>IFERROR(VLOOKUP($A103,'2024 YTD'!$A$3:$Y$252,COLUMN('2024 YTD'!U$3),FALSE),0)</f>
        <v>19</v>
      </c>
      <c r="Y103" s="47">
        <f>IFERROR(VLOOKUP($A103,'2024 YTD'!$A$3:$Y$252,COLUMN('2024 YTD'!V$3),FALSE),0)</f>
        <v>15.6</v>
      </c>
      <c r="Z103" s="47">
        <f>IFERROR(VLOOKUP($A103,'2024 YTD'!$A$3:$Y$252,COLUMN('2024 YTD'!W$3),FALSE),0)</f>
        <v>18.8</v>
      </c>
      <c r="AA103" s="47">
        <f>IFERROR(VLOOKUP($A103,'2024 YTD'!$A$3:$Y$252,COLUMN('2024 YTD'!X$3),FALSE),0)</f>
        <v>2.2999999999999998</v>
      </c>
      <c r="AB103" s="47">
        <f>IFERROR(VLOOKUP($A103,'2024 YTD'!$A$3:$Y$252,COLUMN('2024 YTD'!Y$3),FALSE),0)</f>
        <v>0</v>
      </c>
      <c r="AC103" s="38">
        <f t="shared" si="4"/>
        <v>252.1</v>
      </c>
      <c r="AD103" s="39">
        <f t="shared" si="5"/>
        <v>2673.5</v>
      </c>
    </row>
    <row r="104" spans="1:30" x14ac:dyDescent="0.3">
      <c r="A104" s="58" t="s">
        <v>138</v>
      </c>
      <c r="B104" s="59" t="str">
        <f>VLOOKUP($A104,'Additional data'!$A$5:$C$505, 2,FALSE)</f>
        <v>Consultant</v>
      </c>
      <c r="C104" s="60" t="str">
        <f>VLOOKUP($A104,'Additional data'!$A$5:$C$505, 3,FALSE)</f>
        <v>FAD</v>
      </c>
      <c r="D104" s="42">
        <f>IFERROR(VLOOKUP($A104,'2024 YTD'!$A$2:$M$252,COLUMN('2024 YTD'!B$3),FALSE),0)</f>
        <v>0</v>
      </c>
      <c r="E104" s="42">
        <f>IFERROR(VLOOKUP($A104,'2024 YTD'!$A$2:$M$252,COLUMN('2024 YTD'!C$3),FALSE),0)</f>
        <v>0</v>
      </c>
      <c r="F104" s="42">
        <f>IFERROR(VLOOKUP($A104,'2024 YTD'!$A$2:$M$252,COLUMN('2024 YTD'!D$3),FALSE),0)</f>
        <v>0</v>
      </c>
      <c r="G104" s="42">
        <f>IFERROR(VLOOKUP($A104,'2024 YTD'!$A$2:$M$252,COLUMN('2024 YTD'!E$3),FALSE),0)</f>
        <v>1.3</v>
      </c>
      <c r="H104" s="42">
        <f>IFERROR(VLOOKUP($A104,'2024 YTD'!$A$2:$M$252,COLUMN('2024 YTD'!F$3),FALSE),0)</f>
        <v>6.2</v>
      </c>
      <c r="I104" s="42">
        <f>IFERROR(VLOOKUP($A104,'2024 YTD'!$A$2:$M$252,COLUMN('2024 YTD'!G$3),FALSE),0)</f>
        <v>0.8</v>
      </c>
      <c r="J104" s="42">
        <f>IFERROR(VLOOKUP($A104,'2024 YTD'!$A$2:$M$252,COLUMN('2024 YTD'!H$3),FALSE),0)</f>
        <v>17</v>
      </c>
      <c r="K104" s="42">
        <f>IFERROR(VLOOKUP($A104,'2024 YTD'!$A$2:$M$252,COLUMN('2024 YTD'!I$3),FALSE),0)</f>
        <v>0</v>
      </c>
      <c r="L104" s="42">
        <f>IFERROR(VLOOKUP($A104,'2024 YTD'!$A$2:$M$252,COLUMN('2024 YTD'!J$3),FALSE),0)</f>
        <v>0</v>
      </c>
      <c r="M104" s="42">
        <f>IFERROR(VLOOKUP($A104,'2024 YTD'!$A$2:$M$252,COLUMN('2024 YTD'!K$3),FALSE),0)</f>
        <v>0</v>
      </c>
      <c r="N104" s="42">
        <f>IFERROR(VLOOKUP($A104,'2024 YTD'!$A$2:$M$252,COLUMN('2024 YTD'!L$3),FALSE),0)</f>
        <v>0</v>
      </c>
      <c r="O104" s="43">
        <f>IFERROR(VLOOKUP($A104,'2024 YTD'!$A$2:$M$252,COLUMN('2024 YTD'!M$3),FALSE),0)</f>
        <v>0</v>
      </c>
      <c r="P104" s="38">
        <f t="shared" si="3"/>
        <v>25.3</v>
      </c>
      <c r="Q104" s="66">
        <f>IFERROR(VLOOKUP($A104,'2024 YTD'!$A$3:$Y$252,COLUMN('2024 YTD'!N$3),FALSE),0)</f>
        <v>95</v>
      </c>
      <c r="R104" s="42">
        <f>IFERROR(VLOOKUP($A104,'2024 YTD'!$A$3:$Y$252,COLUMN('2024 YTD'!O$3),FALSE),0)</f>
        <v>85.8</v>
      </c>
      <c r="S104" s="42">
        <f>IFERROR(VLOOKUP($A104,'2024 YTD'!$A$3:$Y$252,COLUMN('2024 YTD'!P$3),FALSE),0)</f>
        <v>54.6</v>
      </c>
      <c r="T104" s="42">
        <f>IFERROR(VLOOKUP($A104,'2024 YTD'!$A$3:$Y$252,COLUMN('2024 YTD'!Q$3),FALSE),0)</f>
        <v>80.8</v>
      </c>
      <c r="U104" s="42">
        <f>IFERROR(VLOOKUP($A104,'2024 YTD'!$A$3:$Y$252,COLUMN('2024 YTD'!R$3),FALSE),0)</f>
        <v>104.1</v>
      </c>
      <c r="V104" s="42">
        <f>IFERROR(VLOOKUP($A104,'2024 YTD'!$A$3:$Y$252,COLUMN('2024 YTD'!S$3),FALSE),0)</f>
        <v>171</v>
      </c>
      <c r="W104" s="42">
        <f>IFERROR(VLOOKUP($A104,'2024 YTD'!$A$3:$Y$252,COLUMN('2024 YTD'!T$3),FALSE),0)</f>
        <v>169.8</v>
      </c>
      <c r="X104" s="42">
        <f>IFERROR(VLOOKUP($A104,'2024 YTD'!$A$3:$Y$252,COLUMN('2024 YTD'!U$3),FALSE),0)</f>
        <v>159.6</v>
      </c>
      <c r="Y104" s="42">
        <f>IFERROR(VLOOKUP($A104,'2024 YTD'!$A$3:$Y$252,COLUMN('2024 YTD'!V$3),FALSE),0)</f>
        <v>131.30000000000001</v>
      </c>
      <c r="Z104" s="42">
        <f>IFERROR(VLOOKUP($A104,'2024 YTD'!$A$3:$Y$252,COLUMN('2024 YTD'!W$3),FALSE),0)</f>
        <v>158</v>
      </c>
      <c r="AA104" s="42">
        <f>IFERROR(VLOOKUP($A104,'2024 YTD'!$A$3:$Y$252,COLUMN('2024 YTD'!X$3),FALSE),0)</f>
        <v>19</v>
      </c>
      <c r="AB104" s="42">
        <f>IFERROR(VLOOKUP($A104,'2024 YTD'!$A$3:$Y$252,COLUMN('2024 YTD'!Y$3),FALSE),0)</f>
        <v>0</v>
      </c>
      <c r="AC104" s="38">
        <f t="shared" si="4"/>
        <v>1229</v>
      </c>
      <c r="AD104" s="39">
        <f t="shared" si="5"/>
        <v>1254.3000000000002</v>
      </c>
    </row>
    <row r="105" spans="1:30" x14ac:dyDescent="0.3">
      <c r="A105" s="61" t="s">
        <v>139</v>
      </c>
      <c r="B105" s="62" t="str">
        <f>VLOOKUP($A105,'Additional data'!$A$5:$C$505, 2,FALSE)</f>
        <v>Consultant</v>
      </c>
      <c r="C105" s="63" t="str">
        <f>VLOOKUP($A105,'Additional data'!$A$5:$C$505, 3,FALSE)</f>
        <v>SOC</v>
      </c>
      <c r="D105" s="47">
        <f>IFERROR(VLOOKUP($A105,'2024 YTD'!$A$2:$M$252,COLUMN('2024 YTD'!B$3),FALSE),0)</f>
        <v>0</v>
      </c>
      <c r="E105" s="47">
        <f>IFERROR(VLOOKUP($A105,'2024 YTD'!$A$2:$M$252,COLUMN('2024 YTD'!C$3),FALSE),0)</f>
        <v>0</v>
      </c>
      <c r="F105" s="47">
        <f>IFERROR(VLOOKUP($A105,'2024 YTD'!$A$2:$M$252,COLUMN('2024 YTD'!D$3),FALSE),0)</f>
        <v>0</v>
      </c>
      <c r="G105" s="47">
        <f>IFERROR(VLOOKUP($A105,'2024 YTD'!$A$2:$M$252,COLUMN('2024 YTD'!E$3),FALSE),0)</f>
        <v>0</v>
      </c>
      <c r="H105" s="47">
        <f>IFERROR(VLOOKUP($A105,'2024 YTD'!$A$2:$M$252,COLUMN('2024 YTD'!F$3),FALSE),0)</f>
        <v>0</v>
      </c>
      <c r="I105" s="47">
        <f>IFERROR(VLOOKUP($A105,'2024 YTD'!$A$2:$M$252,COLUMN('2024 YTD'!G$3),FALSE),0)</f>
        <v>0</v>
      </c>
      <c r="J105" s="47">
        <f>IFERROR(VLOOKUP($A105,'2024 YTD'!$A$2:$M$252,COLUMN('2024 YTD'!H$3),FALSE),0)</f>
        <v>0</v>
      </c>
      <c r="K105" s="47">
        <f>IFERROR(VLOOKUP($A105,'2024 YTD'!$A$2:$M$252,COLUMN('2024 YTD'!I$3),FALSE),0)</f>
        <v>0</v>
      </c>
      <c r="L105" s="47">
        <f>IFERROR(VLOOKUP($A105,'2024 YTD'!$A$2:$M$252,COLUMN('2024 YTD'!J$3),FALSE),0)</f>
        <v>0</v>
      </c>
      <c r="M105" s="47">
        <f>IFERROR(VLOOKUP($A105,'2024 YTD'!$A$2:$M$252,COLUMN('2024 YTD'!K$3),FALSE),0)</f>
        <v>0</v>
      </c>
      <c r="N105" s="47">
        <f>IFERROR(VLOOKUP($A105,'2024 YTD'!$A$2:$M$252,COLUMN('2024 YTD'!L$3),FALSE),0)</f>
        <v>0</v>
      </c>
      <c r="O105" s="48">
        <f>IFERROR(VLOOKUP($A105,'2024 YTD'!$A$2:$M$252,COLUMN('2024 YTD'!M$3),FALSE),0)</f>
        <v>0</v>
      </c>
      <c r="P105" s="38">
        <f t="shared" si="3"/>
        <v>0</v>
      </c>
      <c r="Q105" s="65">
        <f>IFERROR(VLOOKUP($A105,'2024 YTD'!$A$3:$Y$252,COLUMN('2024 YTD'!N$3),FALSE),0)</f>
        <v>0</v>
      </c>
      <c r="R105" s="47">
        <f>IFERROR(VLOOKUP($A105,'2024 YTD'!$A$3:$Y$252,COLUMN('2024 YTD'!O$3),FALSE),0)</f>
        <v>0</v>
      </c>
      <c r="S105" s="47">
        <f>IFERROR(VLOOKUP($A105,'2024 YTD'!$A$3:$Y$252,COLUMN('2024 YTD'!P$3),FALSE),0)</f>
        <v>0</v>
      </c>
      <c r="T105" s="47">
        <f>IFERROR(VLOOKUP($A105,'2024 YTD'!$A$3:$Y$252,COLUMN('2024 YTD'!Q$3),FALSE),0)</f>
        <v>0</v>
      </c>
      <c r="U105" s="47">
        <f>IFERROR(VLOOKUP($A105,'2024 YTD'!$A$3:$Y$252,COLUMN('2024 YTD'!R$3),FALSE),0)</f>
        <v>0</v>
      </c>
      <c r="V105" s="47">
        <f>IFERROR(VLOOKUP($A105,'2024 YTD'!$A$3:$Y$252,COLUMN('2024 YTD'!S$3),FALSE),0)</f>
        <v>0</v>
      </c>
      <c r="W105" s="47">
        <f>IFERROR(VLOOKUP($A105,'2024 YTD'!$A$3:$Y$252,COLUMN('2024 YTD'!T$3),FALSE),0)</f>
        <v>0</v>
      </c>
      <c r="X105" s="47">
        <f>IFERROR(VLOOKUP($A105,'2024 YTD'!$A$3:$Y$252,COLUMN('2024 YTD'!U$3),FALSE),0)</f>
        <v>0</v>
      </c>
      <c r="Y105" s="47">
        <f>IFERROR(VLOOKUP($A105,'2024 YTD'!$A$3:$Y$252,COLUMN('2024 YTD'!V$3),FALSE),0)</f>
        <v>0</v>
      </c>
      <c r="Z105" s="47">
        <f>IFERROR(VLOOKUP($A105,'2024 YTD'!$A$3:$Y$252,COLUMN('2024 YTD'!W$3),FALSE),0)</f>
        <v>0</v>
      </c>
      <c r="AA105" s="47">
        <f>IFERROR(VLOOKUP($A105,'2024 YTD'!$A$3:$Y$252,COLUMN('2024 YTD'!X$3),FALSE),0)</f>
        <v>0</v>
      </c>
      <c r="AB105" s="47">
        <f>IFERROR(VLOOKUP($A105,'2024 YTD'!$A$3:$Y$252,COLUMN('2024 YTD'!Y$3),FALSE),0)</f>
        <v>0</v>
      </c>
      <c r="AC105" s="38">
        <f t="shared" si="4"/>
        <v>0</v>
      </c>
      <c r="AD105" s="39">
        <f t="shared" si="5"/>
        <v>0</v>
      </c>
    </row>
    <row r="106" spans="1:30" x14ac:dyDescent="0.3">
      <c r="A106" s="58" t="s">
        <v>140</v>
      </c>
      <c r="B106" s="59" t="str">
        <f>VLOOKUP($A106,'Additional data'!$A$5:$C$505, 2,FALSE)</f>
        <v>Consultant</v>
      </c>
      <c r="C106" s="60" t="str">
        <f>VLOOKUP($A106,'Additional data'!$A$5:$C$505, 3,FALSE)</f>
        <v>MSC</v>
      </c>
      <c r="D106" s="42">
        <f>IFERROR(VLOOKUP($A106,'2024 YTD'!$A$2:$M$252,COLUMN('2024 YTD'!B$3),FALSE),0)</f>
        <v>26.2</v>
      </c>
      <c r="E106" s="42">
        <f>IFERROR(VLOOKUP($A106,'2024 YTD'!$A$2:$M$252,COLUMN('2024 YTD'!C$3),FALSE),0)</f>
        <v>25.1</v>
      </c>
      <c r="F106" s="42">
        <f>IFERROR(VLOOKUP($A106,'2024 YTD'!$A$2:$M$252,COLUMN('2024 YTD'!D$3),FALSE),0)</f>
        <v>40.299999999999997</v>
      </c>
      <c r="G106" s="42">
        <f>IFERROR(VLOOKUP($A106,'2024 YTD'!$A$2:$M$252,COLUMN('2024 YTD'!E$3),FALSE),0)</f>
        <v>44.5</v>
      </c>
      <c r="H106" s="42">
        <f>IFERROR(VLOOKUP($A106,'2024 YTD'!$A$2:$M$252,COLUMN('2024 YTD'!F$3),FALSE),0)</f>
        <v>35.200000000000003</v>
      </c>
      <c r="I106" s="42">
        <f>IFERROR(VLOOKUP($A106,'2024 YTD'!$A$2:$M$252,COLUMN('2024 YTD'!G$3),FALSE),0)</f>
        <v>55.4</v>
      </c>
      <c r="J106" s="42">
        <f>IFERROR(VLOOKUP($A106,'2024 YTD'!$A$2:$M$252,COLUMN('2024 YTD'!H$3),FALSE),0)</f>
        <v>43</v>
      </c>
      <c r="K106" s="42">
        <f>IFERROR(VLOOKUP($A106,'2024 YTD'!$A$2:$M$252,COLUMN('2024 YTD'!I$3),FALSE),0)</f>
        <v>14.6</v>
      </c>
      <c r="L106" s="42">
        <f>IFERROR(VLOOKUP($A106,'2024 YTD'!$A$2:$M$252,COLUMN('2024 YTD'!J$3),FALSE),0)</f>
        <v>14</v>
      </c>
      <c r="M106" s="42">
        <f>IFERROR(VLOOKUP($A106,'2024 YTD'!$A$2:$M$252,COLUMN('2024 YTD'!K$3),FALSE),0)</f>
        <v>19</v>
      </c>
      <c r="N106" s="42">
        <f>IFERROR(VLOOKUP($A106,'2024 YTD'!$A$2:$M$252,COLUMN('2024 YTD'!L$3),FALSE),0)</f>
        <v>2.8</v>
      </c>
      <c r="O106" s="43">
        <f>IFERROR(VLOOKUP($A106,'2024 YTD'!$A$2:$M$252,COLUMN('2024 YTD'!M$3),FALSE),0)</f>
        <v>0</v>
      </c>
      <c r="P106" s="38">
        <f t="shared" si="3"/>
        <v>320.10000000000008</v>
      </c>
      <c r="Q106" s="66">
        <f>IFERROR(VLOOKUP($A106,'2024 YTD'!$A$3:$Y$252,COLUMN('2024 YTD'!N$3),FALSE),0)</f>
        <v>0</v>
      </c>
      <c r="R106" s="42">
        <f>IFERROR(VLOOKUP($A106,'2024 YTD'!$A$3:$Y$252,COLUMN('2024 YTD'!O$3),FALSE),0)</f>
        <v>0</v>
      </c>
      <c r="S106" s="42">
        <f>IFERROR(VLOOKUP($A106,'2024 YTD'!$A$3:$Y$252,COLUMN('2024 YTD'!P$3),FALSE),0)</f>
        <v>1.2</v>
      </c>
      <c r="T106" s="42">
        <f>IFERROR(VLOOKUP($A106,'2024 YTD'!$A$3:$Y$252,COLUMN('2024 YTD'!Q$3),FALSE),0)</f>
        <v>32.799999999999997</v>
      </c>
      <c r="U106" s="42">
        <f>IFERROR(VLOOKUP($A106,'2024 YTD'!$A$3:$Y$252,COLUMN('2024 YTD'!R$3),FALSE),0)</f>
        <v>39.5</v>
      </c>
      <c r="V106" s="42">
        <f>IFERROR(VLOOKUP($A106,'2024 YTD'!$A$3:$Y$252,COLUMN('2024 YTD'!S$3),FALSE),0)</f>
        <v>33.799999999999997</v>
      </c>
      <c r="W106" s="42">
        <f>IFERROR(VLOOKUP($A106,'2024 YTD'!$A$3:$Y$252,COLUMN('2024 YTD'!T$3),FALSE),0)</f>
        <v>28.1</v>
      </c>
      <c r="X106" s="42">
        <f>IFERROR(VLOOKUP($A106,'2024 YTD'!$A$3:$Y$252,COLUMN('2024 YTD'!U$3),FALSE),0)</f>
        <v>26.4</v>
      </c>
      <c r="Y106" s="42">
        <f>IFERROR(VLOOKUP($A106,'2024 YTD'!$A$3:$Y$252,COLUMN('2024 YTD'!V$3),FALSE),0)</f>
        <v>21.7</v>
      </c>
      <c r="Z106" s="42">
        <f>IFERROR(VLOOKUP($A106,'2024 YTD'!$A$3:$Y$252,COLUMN('2024 YTD'!W$3),FALSE),0)</f>
        <v>26.1</v>
      </c>
      <c r="AA106" s="42">
        <f>IFERROR(VLOOKUP($A106,'2024 YTD'!$A$3:$Y$252,COLUMN('2024 YTD'!X$3),FALSE),0)</f>
        <v>3.1</v>
      </c>
      <c r="AB106" s="42">
        <f>IFERROR(VLOOKUP($A106,'2024 YTD'!$A$3:$Y$252,COLUMN('2024 YTD'!Y$3),FALSE),0)</f>
        <v>0</v>
      </c>
      <c r="AC106" s="38">
        <f t="shared" si="4"/>
        <v>212.7</v>
      </c>
      <c r="AD106" s="39">
        <f t="shared" si="5"/>
        <v>532.80000000000007</v>
      </c>
    </row>
    <row r="107" spans="1:30" x14ac:dyDescent="0.3">
      <c r="A107" s="61" t="s">
        <v>141</v>
      </c>
      <c r="B107" s="62" t="str">
        <f>VLOOKUP($A107,'Additional data'!$A$5:$C$505, 2,FALSE)</f>
        <v>Consultant</v>
      </c>
      <c r="C107" s="63" t="str">
        <f>VLOOKUP($A107,'Additional data'!$A$5:$C$505, 3,FALSE)</f>
        <v>MSC</v>
      </c>
      <c r="D107" s="47">
        <f>IFERROR(VLOOKUP($A107,'2024 YTD'!$A$2:$M$252,COLUMN('2024 YTD'!B$3),FALSE),0)</f>
        <v>80.099999999999994</v>
      </c>
      <c r="E107" s="47">
        <f>IFERROR(VLOOKUP($A107,'2024 YTD'!$A$2:$M$252,COLUMN('2024 YTD'!C$3),FALSE),0)</f>
        <v>72.900000000000006</v>
      </c>
      <c r="F107" s="47">
        <f>IFERROR(VLOOKUP($A107,'2024 YTD'!$A$2:$M$252,COLUMN('2024 YTD'!D$3),FALSE),0)</f>
        <v>69.900000000000006</v>
      </c>
      <c r="G107" s="47">
        <f>IFERROR(VLOOKUP($A107,'2024 YTD'!$A$2:$M$252,COLUMN('2024 YTD'!E$3),FALSE),0)</f>
        <v>51</v>
      </c>
      <c r="H107" s="47">
        <f>IFERROR(VLOOKUP($A107,'2024 YTD'!$A$2:$M$252,COLUMN('2024 YTD'!F$3),FALSE),0)</f>
        <v>23.9</v>
      </c>
      <c r="I107" s="47">
        <f>IFERROR(VLOOKUP($A107,'2024 YTD'!$A$2:$M$252,COLUMN('2024 YTD'!G$3),FALSE),0)</f>
        <v>4.8</v>
      </c>
      <c r="J107" s="47">
        <f>IFERROR(VLOOKUP($A107,'2024 YTD'!$A$2:$M$252,COLUMN('2024 YTD'!H$3),FALSE),0)</f>
        <v>0</v>
      </c>
      <c r="K107" s="47">
        <f>IFERROR(VLOOKUP($A107,'2024 YTD'!$A$2:$M$252,COLUMN('2024 YTD'!I$3),FALSE),0)</f>
        <v>0</v>
      </c>
      <c r="L107" s="47">
        <f>IFERROR(VLOOKUP($A107,'2024 YTD'!$A$2:$M$252,COLUMN('2024 YTD'!J$3),FALSE),0)</f>
        <v>0</v>
      </c>
      <c r="M107" s="47">
        <f>IFERROR(VLOOKUP($A107,'2024 YTD'!$A$2:$M$252,COLUMN('2024 YTD'!K$3),FALSE),0)</f>
        <v>0</v>
      </c>
      <c r="N107" s="47">
        <f>IFERROR(VLOOKUP($A107,'2024 YTD'!$A$2:$M$252,COLUMN('2024 YTD'!L$3),FALSE),0)</f>
        <v>0</v>
      </c>
      <c r="O107" s="48">
        <f>IFERROR(VLOOKUP($A107,'2024 YTD'!$A$2:$M$252,COLUMN('2024 YTD'!M$3),FALSE),0)</f>
        <v>0</v>
      </c>
      <c r="P107" s="38">
        <f t="shared" si="3"/>
        <v>302.59999999999997</v>
      </c>
      <c r="Q107" s="65">
        <f>IFERROR(VLOOKUP($A107,'2024 YTD'!$A$3:$Y$252,COLUMN('2024 YTD'!N$3),FALSE),0)</f>
        <v>54</v>
      </c>
      <c r="R107" s="47">
        <f>IFERROR(VLOOKUP($A107,'2024 YTD'!$A$3:$Y$252,COLUMN('2024 YTD'!O$3),FALSE),0)</f>
        <v>47.8</v>
      </c>
      <c r="S107" s="47">
        <f>IFERROR(VLOOKUP($A107,'2024 YTD'!$A$3:$Y$252,COLUMN('2024 YTD'!P$3),FALSE),0)</f>
        <v>48.6</v>
      </c>
      <c r="T107" s="47">
        <f>IFERROR(VLOOKUP($A107,'2024 YTD'!$A$3:$Y$252,COLUMN('2024 YTD'!Q$3),FALSE),0)</f>
        <v>75.400000000000006</v>
      </c>
      <c r="U107" s="47">
        <f>IFERROR(VLOOKUP($A107,'2024 YTD'!$A$3:$Y$252,COLUMN('2024 YTD'!R$3),FALSE),0)</f>
        <v>61.3</v>
      </c>
      <c r="V107" s="47">
        <f>IFERROR(VLOOKUP($A107,'2024 YTD'!$A$3:$Y$252,COLUMN('2024 YTD'!S$3),FALSE),0)</f>
        <v>13.9</v>
      </c>
      <c r="W107" s="47">
        <f>IFERROR(VLOOKUP($A107,'2024 YTD'!$A$3:$Y$252,COLUMN('2024 YTD'!T$3),FALSE),0)</f>
        <v>0</v>
      </c>
      <c r="X107" s="47">
        <f>IFERROR(VLOOKUP($A107,'2024 YTD'!$A$3:$Y$252,COLUMN('2024 YTD'!U$3),FALSE),0)</f>
        <v>0</v>
      </c>
      <c r="Y107" s="47">
        <f>IFERROR(VLOOKUP($A107,'2024 YTD'!$A$3:$Y$252,COLUMN('2024 YTD'!V$3),FALSE),0)</f>
        <v>0</v>
      </c>
      <c r="Z107" s="47">
        <f>IFERROR(VLOOKUP($A107,'2024 YTD'!$A$3:$Y$252,COLUMN('2024 YTD'!W$3),FALSE),0)</f>
        <v>0</v>
      </c>
      <c r="AA107" s="47">
        <f>IFERROR(VLOOKUP($A107,'2024 YTD'!$A$3:$Y$252,COLUMN('2024 YTD'!X$3),FALSE),0)</f>
        <v>0</v>
      </c>
      <c r="AB107" s="47">
        <f>IFERROR(VLOOKUP($A107,'2024 YTD'!$A$3:$Y$252,COLUMN('2024 YTD'!Y$3),FALSE),0)</f>
        <v>0</v>
      </c>
      <c r="AC107" s="38">
        <f t="shared" si="4"/>
        <v>301</v>
      </c>
      <c r="AD107" s="39">
        <f t="shared" si="5"/>
        <v>603.59999999999991</v>
      </c>
    </row>
    <row r="108" spans="1:30" x14ac:dyDescent="0.3">
      <c r="A108" s="58" t="s">
        <v>142</v>
      </c>
      <c r="B108" s="59" t="str">
        <f>VLOOKUP($A108,'Additional data'!$A$5:$C$505, 2,FALSE)</f>
        <v>Consultant</v>
      </c>
      <c r="C108" s="60" t="str">
        <f>VLOOKUP($A108,'Additional data'!$A$5:$C$505, 3,FALSE)</f>
        <v>ESC</v>
      </c>
      <c r="D108" s="42">
        <f>IFERROR(VLOOKUP($A108,'2024 YTD'!$A$2:$M$252,COLUMN('2024 YTD'!B$3),FALSE),0)</f>
        <v>0</v>
      </c>
      <c r="E108" s="42">
        <f>IFERROR(VLOOKUP($A108,'2024 YTD'!$A$2:$M$252,COLUMN('2024 YTD'!C$3),FALSE),0)</f>
        <v>0</v>
      </c>
      <c r="F108" s="42">
        <f>IFERROR(VLOOKUP($A108,'2024 YTD'!$A$2:$M$252,COLUMN('2024 YTD'!D$3),FALSE),0)</f>
        <v>0</v>
      </c>
      <c r="G108" s="42">
        <f>IFERROR(VLOOKUP($A108,'2024 YTD'!$A$2:$M$252,COLUMN('2024 YTD'!E$3),FALSE),0)</f>
        <v>0</v>
      </c>
      <c r="H108" s="42">
        <f>IFERROR(VLOOKUP($A108,'2024 YTD'!$A$2:$M$252,COLUMN('2024 YTD'!F$3),FALSE),0)</f>
        <v>0</v>
      </c>
      <c r="I108" s="42">
        <f>IFERROR(VLOOKUP($A108,'2024 YTD'!$A$2:$M$252,COLUMN('2024 YTD'!G$3),FALSE),0)</f>
        <v>0</v>
      </c>
      <c r="J108" s="42">
        <f>IFERROR(VLOOKUP($A108,'2024 YTD'!$A$2:$M$252,COLUMN('2024 YTD'!H$3),FALSE),0)</f>
        <v>0</v>
      </c>
      <c r="K108" s="42">
        <f>IFERROR(VLOOKUP($A108,'2024 YTD'!$A$2:$M$252,COLUMN('2024 YTD'!I$3),FALSE),0)</f>
        <v>0</v>
      </c>
      <c r="L108" s="42">
        <f>IFERROR(VLOOKUP($A108,'2024 YTD'!$A$2:$M$252,COLUMN('2024 YTD'!J$3),FALSE),0)</f>
        <v>0</v>
      </c>
      <c r="M108" s="42">
        <f>IFERROR(VLOOKUP($A108,'2024 YTD'!$A$2:$M$252,COLUMN('2024 YTD'!K$3),FALSE),0)</f>
        <v>0</v>
      </c>
      <c r="N108" s="42">
        <f>IFERROR(VLOOKUP($A108,'2024 YTD'!$A$2:$M$252,COLUMN('2024 YTD'!L$3),FALSE),0)</f>
        <v>0</v>
      </c>
      <c r="O108" s="43">
        <f>IFERROR(VLOOKUP($A108,'2024 YTD'!$A$2:$M$252,COLUMN('2024 YTD'!M$3),FALSE),0)</f>
        <v>0</v>
      </c>
      <c r="P108" s="38">
        <f t="shared" si="3"/>
        <v>0</v>
      </c>
      <c r="Q108" s="66">
        <f>IFERROR(VLOOKUP($A108,'2024 YTD'!$A$3:$Y$252,COLUMN('2024 YTD'!N$3),FALSE),0)</f>
        <v>0</v>
      </c>
      <c r="R108" s="42">
        <f>IFERROR(VLOOKUP($A108,'2024 YTD'!$A$3:$Y$252,COLUMN('2024 YTD'!O$3),FALSE),0)</f>
        <v>0</v>
      </c>
      <c r="S108" s="42">
        <f>IFERROR(VLOOKUP($A108,'2024 YTD'!$A$3:$Y$252,COLUMN('2024 YTD'!P$3),FALSE),0)</f>
        <v>0</v>
      </c>
      <c r="T108" s="42">
        <f>IFERROR(VLOOKUP($A108,'2024 YTD'!$A$3:$Y$252,COLUMN('2024 YTD'!Q$3),FALSE),0)</f>
        <v>0</v>
      </c>
      <c r="U108" s="42">
        <f>IFERROR(VLOOKUP($A108,'2024 YTD'!$A$3:$Y$252,COLUMN('2024 YTD'!R$3),FALSE),0)</f>
        <v>0</v>
      </c>
      <c r="V108" s="42">
        <f>IFERROR(VLOOKUP($A108,'2024 YTD'!$A$3:$Y$252,COLUMN('2024 YTD'!S$3),FALSE),0)</f>
        <v>0</v>
      </c>
      <c r="W108" s="42">
        <f>IFERROR(VLOOKUP($A108,'2024 YTD'!$A$3:$Y$252,COLUMN('2024 YTD'!T$3),FALSE),0)</f>
        <v>0</v>
      </c>
      <c r="X108" s="42">
        <f>IFERROR(VLOOKUP($A108,'2024 YTD'!$A$3:$Y$252,COLUMN('2024 YTD'!U$3),FALSE),0)</f>
        <v>0</v>
      </c>
      <c r="Y108" s="42">
        <f>IFERROR(VLOOKUP($A108,'2024 YTD'!$A$3:$Y$252,COLUMN('2024 YTD'!V$3),FALSE),0)</f>
        <v>0</v>
      </c>
      <c r="Z108" s="42">
        <f>IFERROR(VLOOKUP($A108,'2024 YTD'!$A$3:$Y$252,COLUMN('2024 YTD'!W$3),FALSE),0)</f>
        <v>0</v>
      </c>
      <c r="AA108" s="42">
        <f>IFERROR(VLOOKUP($A108,'2024 YTD'!$A$3:$Y$252,COLUMN('2024 YTD'!X$3),FALSE),0)</f>
        <v>0</v>
      </c>
      <c r="AB108" s="42">
        <f>IFERROR(VLOOKUP($A108,'2024 YTD'!$A$3:$Y$252,COLUMN('2024 YTD'!Y$3),FALSE),0)</f>
        <v>0</v>
      </c>
      <c r="AC108" s="38">
        <f t="shared" si="4"/>
        <v>0</v>
      </c>
      <c r="AD108" s="39">
        <f t="shared" si="5"/>
        <v>0</v>
      </c>
    </row>
    <row r="109" spans="1:30" x14ac:dyDescent="0.3">
      <c r="A109" s="61" t="s">
        <v>143</v>
      </c>
      <c r="B109" s="62" t="str">
        <f>VLOOKUP($A109,'Additional data'!$A$5:$C$505, 2,FALSE)</f>
        <v>Consultant</v>
      </c>
      <c r="C109" s="63" t="str">
        <f>VLOOKUP($A109,'Additional data'!$A$5:$C$505, 3,FALSE)</f>
        <v>ESC</v>
      </c>
      <c r="D109" s="47">
        <f>IFERROR(VLOOKUP($A109,'2024 YTD'!$A$2:$M$252,COLUMN('2024 YTD'!B$3),FALSE),0)</f>
        <v>0</v>
      </c>
      <c r="E109" s="47">
        <f>IFERROR(VLOOKUP($A109,'2024 YTD'!$A$2:$M$252,COLUMN('2024 YTD'!C$3),FALSE),0)</f>
        <v>0</v>
      </c>
      <c r="F109" s="47">
        <f>IFERROR(VLOOKUP($A109,'2024 YTD'!$A$2:$M$252,COLUMN('2024 YTD'!D$3),FALSE),0)</f>
        <v>0</v>
      </c>
      <c r="G109" s="47">
        <f>IFERROR(VLOOKUP($A109,'2024 YTD'!$A$2:$M$252,COLUMN('2024 YTD'!E$3),FALSE),0)</f>
        <v>0</v>
      </c>
      <c r="H109" s="47">
        <f>IFERROR(VLOOKUP($A109,'2024 YTD'!$A$2:$M$252,COLUMN('2024 YTD'!F$3),FALSE),0)</f>
        <v>0</v>
      </c>
      <c r="I109" s="47">
        <f>IFERROR(VLOOKUP($A109,'2024 YTD'!$A$2:$M$252,COLUMN('2024 YTD'!G$3),FALSE),0)</f>
        <v>0</v>
      </c>
      <c r="J109" s="47">
        <f>IFERROR(VLOOKUP($A109,'2024 YTD'!$A$2:$M$252,COLUMN('2024 YTD'!H$3),FALSE),0)</f>
        <v>0</v>
      </c>
      <c r="K109" s="47">
        <f>IFERROR(VLOOKUP($A109,'2024 YTD'!$A$2:$M$252,COLUMN('2024 YTD'!I$3),FALSE),0)</f>
        <v>0</v>
      </c>
      <c r="L109" s="47">
        <f>IFERROR(VLOOKUP($A109,'2024 YTD'!$A$2:$M$252,COLUMN('2024 YTD'!J$3),FALSE),0)</f>
        <v>0</v>
      </c>
      <c r="M109" s="47">
        <f>IFERROR(VLOOKUP($A109,'2024 YTD'!$A$2:$M$252,COLUMN('2024 YTD'!K$3),FALSE),0)</f>
        <v>0</v>
      </c>
      <c r="N109" s="47">
        <f>IFERROR(VLOOKUP($A109,'2024 YTD'!$A$2:$M$252,COLUMN('2024 YTD'!L$3),FALSE),0)</f>
        <v>0</v>
      </c>
      <c r="O109" s="48">
        <f>IFERROR(VLOOKUP($A109,'2024 YTD'!$A$2:$M$252,COLUMN('2024 YTD'!M$3),FALSE),0)</f>
        <v>0</v>
      </c>
      <c r="P109" s="38">
        <f t="shared" si="3"/>
        <v>0</v>
      </c>
      <c r="Q109" s="65">
        <f>IFERROR(VLOOKUP($A109,'2024 YTD'!$A$3:$Y$252,COLUMN('2024 YTD'!N$3),FALSE),0)</f>
        <v>0</v>
      </c>
      <c r="R109" s="47">
        <f>IFERROR(VLOOKUP($A109,'2024 YTD'!$A$3:$Y$252,COLUMN('2024 YTD'!O$3),FALSE),0)</f>
        <v>0</v>
      </c>
      <c r="S109" s="47">
        <f>IFERROR(VLOOKUP($A109,'2024 YTD'!$A$3:$Y$252,COLUMN('2024 YTD'!P$3),FALSE),0)</f>
        <v>0</v>
      </c>
      <c r="T109" s="47">
        <f>IFERROR(VLOOKUP($A109,'2024 YTD'!$A$3:$Y$252,COLUMN('2024 YTD'!Q$3),FALSE),0)</f>
        <v>0</v>
      </c>
      <c r="U109" s="47">
        <f>IFERROR(VLOOKUP($A109,'2024 YTD'!$A$3:$Y$252,COLUMN('2024 YTD'!R$3),FALSE),0)</f>
        <v>0</v>
      </c>
      <c r="V109" s="47">
        <f>IFERROR(VLOOKUP($A109,'2024 YTD'!$A$3:$Y$252,COLUMN('2024 YTD'!S$3),FALSE),0)</f>
        <v>0</v>
      </c>
      <c r="W109" s="47">
        <f>IFERROR(VLOOKUP($A109,'2024 YTD'!$A$3:$Y$252,COLUMN('2024 YTD'!T$3),FALSE),0)</f>
        <v>0</v>
      </c>
      <c r="X109" s="47">
        <f>IFERROR(VLOOKUP($A109,'2024 YTD'!$A$3:$Y$252,COLUMN('2024 YTD'!U$3),FALSE),0)</f>
        <v>0</v>
      </c>
      <c r="Y109" s="47">
        <f>IFERROR(VLOOKUP($A109,'2024 YTD'!$A$3:$Y$252,COLUMN('2024 YTD'!V$3),FALSE),0)</f>
        <v>0</v>
      </c>
      <c r="Z109" s="47">
        <f>IFERROR(VLOOKUP($A109,'2024 YTD'!$A$3:$Y$252,COLUMN('2024 YTD'!W$3),FALSE),0)</f>
        <v>0</v>
      </c>
      <c r="AA109" s="47">
        <f>IFERROR(VLOOKUP($A109,'2024 YTD'!$A$3:$Y$252,COLUMN('2024 YTD'!X$3),FALSE),0)</f>
        <v>0</v>
      </c>
      <c r="AB109" s="47">
        <f>IFERROR(VLOOKUP($A109,'2024 YTD'!$A$3:$Y$252,COLUMN('2024 YTD'!Y$3),FALSE),0)</f>
        <v>0</v>
      </c>
      <c r="AC109" s="38">
        <f t="shared" si="4"/>
        <v>0</v>
      </c>
      <c r="AD109" s="39">
        <f t="shared" si="5"/>
        <v>0</v>
      </c>
    </row>
    <row r="110" spans="1:30" x14ac:dyDescent="0.3">
      <c r="A110" s="58" t="s">
        <v>144</v>
      </c>
      <c r="B110" s="59" t="str">
        <f>VLOOKUP($A110,'Additional data'!$A$5:$C$505, 2,FALSE)</f>
        <v>Consultant</v>
      </c>
      <c r="C110" s="60" t="str">
        <f>VLOOKUP($A110,'Additional data'!$A$5:$C$505, 3,FALSE)</f>
        <v>HRC</v>
      </c>
      <c r="D110" s="42">
        <f>IFERROR(VLOOKUP($A110,'2024 YTD'!$A$2:$M$252,COLUMN('2024 YTD'!B$3),FALSE),0)</f>
        <v>0</v>
      </c>
      <c r="E110" s="42">
        <f>IFERROR(VLOOKUP($A110,'2024 YTD'!$A$2:$M$252,COLUMN('2024 YTD'!C$3),FALSE),0)</f>
        <v>0</v>
      </c>
      <c r="F110" s="42">
        <f>IFERROR(VLOOKUP($A110,'2024 YTD'!$A$2:$M$252,COLUMN('2024 YTD'!D$3),FALSE),0)</f>
        <v>0</v>
      </c>
      <c r="G110" s="42">
        <f>IFERROR(VLOOKUP($A110,'2024 YTD'!$A$2:$M$252,COLUMN('2024 YTD'!E$3),FALSE),0)</f>
        <v>0</v>
      </c>
      <c r="H110" s="42">
        <f>IFERROR(VLOOKUP($A110,'2024 YTD'!$A$2:$M$252,COLUMN('2024 YTD'!F$3),FALSE),0)</f>
        <v>26.7</v>
      </c>
      <c r="I110" s="42">
        <f>IFERROR(VLOOKUP($A110,'2024 YTD'!$A$2:$M$252,COLUMN('2024 YTD'!G$3),FALSE),0)</f>
        <v>66.599999999999994</v>
      </c>
      <c r="J110" s="42">
        <f>IFERROR(VLOOKUP($A110,'2024 YTD'!$A$2:$M$252,COLUMN('2024 YTD'!H$3),FALSE),0)</f>
        <v>95.8</v>
      </c>
      <c r="K110" s="42">
        <f>IFERROR(VLOOKUP($A110,'2024 YTD'!$A$2:$M$252,COLUMN('2024 YTD'!I$3),FALSE),0)</f>
        <v>27.5</v>
      </c>
      <c r="L110" s="42">
        <f>IFERROR(VLOOKUP($A110,'2024 YTD'!$A$2:$M$252,COLUMN('2024 YTD'!J$3),FALSE),0)</f>
        <v>26.3</v>
      </c>
      <c r="M110" s="42">
        <f>IFERROR(VLOOKUP($A110,'2024 YTD'!$A$2:$M$252,COLUMN('2024 YTD'!K$3),FALSE),0)</f>
        <v>35.799999999999997</v>
      </c>
      <c r="N110" s="42">
        <f>IFERROR(VLOOKUP($A110,'2024 YTD'!$A$2:$M$252,COLUMN('2024 YTD'!L$3),FALSE),0)</f>
        <v>5.3</v>
      </c>
      <c r="O110" s="43">
        <f>IFERROR(VLOOKUP($A110,'2024 YTD'!$A$2:$M$252,COLUMN('2024 YTD'!M$3),FALSE),0)</f>
        <v>0</v>
      </c>
      <c r="P110" s="38">
        <f t="shared" si="3"/>
        <v>284</v>
      </c>
      <c r="Q110" s="66">
        <f>IFERROR(VLOOKUP($A110,'2024 YTD'!$A$3:$Y$252,COLUMN('2024 YTD'!N$3),FALSE),0)</f>
        <v>0</v>
      </c>
      <c r="R110" s="42">
        <f>IFERROR(VLOOKUP($A110,'2024 YTD'!$A$3:$Y$252,COLUMN('2024 YTD'!O$3),FALSE),0)</f>
        <v>0</v>
      </c>
      <c r="S110" s="42">
        <f>IFERROR(VLOOKUP($A110,'2024 YTD'!$A$3:$Y$252,COLUMN('2024 YTD'!P$3),FALSE),0)</f>
        <v>0</v>
      </c>
      <c r="T110" s="42">
        <f>IFERROR(VLOOKUP($A110,'2024 YTD'!$A$3:$Y$252,COLUMN('2024 YTD'!Q$3),FALSE),0)</f>
        <v>0</v>
      </c>
      <c r="U110" s="42">
        <f>IFERROR(VLOOKUP($A110,'2024 YTD'!$A$3:$Y$252,COLUMN('2024 YTD'!R$3),FALSE),0)</f>
        <v>99</v>
      </c>
      <c r="V110" s="42">
        <f>IFERROR(VLOOKUP($A110,'2024 YTD'!$A$3:$Y$252,COLUMN('2024 YTD'!S$3),FALSE),0)</f>
        <v>96.3</v>
      </c>
      <c r="W110" s="42">
        <f>IFERROR(VLOOKUP($A110,'2024 YTD'!$A$3:$Y$252,COLUMN('2024 YTD'!T$3),FALSE),0)</f>
        <v>61.6</v>
      </c>
      <c r="X110" s="42">
        <f>IFERROR(VLOOKUP($A110,'2024 YTD'!$A$3:$Y$252,COLUMN('2024 YTD'!U$3),FALSE),0)</f>
        <v>57.9</v>
      </c>
      <c r="Y110" s="42">
        <f>IFERROR(VLOOKUP($A110,'2024 YTD'!$A$3:$Y$252,COLUMN('2024 YTD'!V$3),FALSE),0)</f>
        <v>47.6</v>
      </c>
      <c r="Z110" s="42">
        <f>IFERROR(VLOOKUP($A110,'2024 YTD'!$A$3:$Y$252,COLUMN('2024 YTD'!W$3),FALSE),0)</f>
        <v>57.3</v>
      </c>
      <c r="AA110" s="42">
        <f>IFERROR(VLOOKUP($A110,'2024 YTD'!$A$3:$Y$252,COLUMN('2024 YTD'!X$3),FALSE),0)</f>
        <v>6.9</v>
      </c>
      <c r="AB110" s="42">
        <f>IFERROR(VLOOKUP($A110,'2024 YTD'!$A$3:$Y$252,COLUMN('2024 YTD'!Y$3),FALSE),0)</f>
        <v>0</v>
      </c>
      <c r="AC110" s="38">
        <f t="shared" si="4"/>
        <v>426.6</v>
      </c>
      <c r="AD110" s="39">
        <f t="shared" si="5"/>
        <v>710.59999999999991</v>
      </c>
    </row>
    <row r="111" spans="1:30" x14ac:dyDescent="0.3">
      <c r="A111" s="61" t="s">
        <v>145</v>
      </c>
      <c r="B111" s="62" t="str">
        <f>VLOOKUP($A111,'Additional data'!$A$5:$C$505, 2,FALSE)</f>
        <v>Consultant</v>
      </c>
      <c r="C111" s="63" t="str">
        <f>VLOOKUP($A111,'Additional data'!$A$5:$C$505, 3,FALSE)</f>
        <v>TEC</v>
      </c>
      <c r="D111" s="47">
        <f>IFERROR(VLOOKUP($A111,'2024 YTD'!$A$2:$M$252,COLUMN('2024 YTD'!B$3),FALSE),0)</f>
        <v>1.6</v>
      </c>
      <c r="E111" s="47">
        <f>IFERROR(VLOOKUP($A111,'2024 YTD'!$A$2:$M$252,COLUMN('2024 YTD'!C$3),FALSE),0)</f>
        <v>6.4</v>
      </c>
      <c r="F111" s="47">
        <f>IFERROR(VLOOKUP($A111,'2024 YTD'!$A$2:$M$252,COLUMN('2024 YTD'!D$3),FALSE),0)</f>
        <v>9.4</v>
      </c>
      <c r="G111" s="47">
        <f>IFERROR(VLOOKUP($A111,'2024 YTD'!$A$2:$M$252,COLUMN('2024 YTD'!E$3),FALSE),0)</f>
        <v>7.1</v>
      </c>
      <c r="H111" s="47">
        <f>IFERROR(VLOOKUP($A111,'2024 YTD'!$A$2:$M$252,COLUMN('2024 YTD'!F$3),FALSE),0)</f>
        <v>6.9</v>
      </c>
      <c r="I111" s="47">
        <f>IFERROR(VLOOKUP($A111,'2024 YTD'!$A$2:$M$252,COLUMN('2024 YTD'!G$3),FALSE),0)</f>
        <v>21.8</v>
      </c>
      <c r="J111" s="47">
        <f>IFERROR(VLOOKUP($A111,'2024 YTD'!$A$2:$M$252,COLUMN('2024 YTD'!H$3),FALSE),0)</f>
        <v>16.600000000000001</v>
      </c>
      <c r="K111" s="47">
        <f>IFERROR(VLOOKUP($A111,'2024 YTD'!$A$2:$M$252,COLUMN('2024 YTD'!I$3),FALSE),0)</f>
        <v>10.4</v>
      </c>
      <c r="L111" s="47">
        <f>IFERROR(VLOOKUP($A111,'2024 YTD'!$A$2:$M$252,COLUMN('2024 YTD'!J$3),FALSE),0)</f>
        <v>9.9</v>
      </c>
      <c r="M111" s="47">
        <f>IFERROR(VLOOKUP($A111,'2024 YTD'!$A$2:$M$252,COLUMN('2024 YTD'!K$3),FALSE),0)</f>
        <v>13.4</v>
      </c>
      <c r="N111" s="47">
        <f>IFERROR(VLOOKUP($A111,'2024 YTD'!$A$2:$M$252,COLUMN('2024 YTD'!L$3),FALSE),0)</f>
        <v>2</v>
      </c>
      <c r="O111" s="48">
        <f>IFERROR(VLOOKUP($A111,'2024 YTD'!$A$2:$M$252,COLUMN('2024 YTD'!M$3),FALSE),0)</f>
        <v>0</v>
      </c>
      <c r="P111" s="38">
        <f t="shared" si="3"/>
        <v>105.50000000000003</v>
      </c>
      <c r="Q111" s="65">
        <f>IFERROR(VLOOKUP($A111,'2024 YTD'!$A$3:$Y$252,COLUMN('2024 YTD'!N$3),FALSE),0)</f>
        <v>2.5</v>
      </c>
      <c r="R111" s="47">
        <f>IFERROR(VLOOKUP($A111,'2024 YTD'!$A$3:$Y$252,COLUMN('2024 YTD'!O$3),FALSE),0)</f>
        <v>51</v>
      </c>
      <c r="S111" s="47">
        <f>IFERROR(VLOOKUP($A111,'2024 YTD'!$A$3:$Y$252,COLUMN('2024 YTD'!P$3),FALSE),0)</f>
        <v>22.4</v>
      </c>
      <c r="T111" s="47">
        <f>IFERROR(VLOOKUP($A111,'2024 YTD'!$A$3:$Y$252,COLUMN('2024 YTD'!Q$3),FALSE),0)</f>
        <v>47.1</v>
      </c>
      <c r="U111" s="47">
        <f>IFERROR(VLOOKUP($A111,'2024 YTD'!$A$3:$Y$252,COLUMN('2024 YTD'!R$3),FALSE),0)</f>
        <v>23.5</v>
      </c>
      <c r="V111" s="47">
        <f>IFERROR(VLOOKUP($A111,'2024 YTD'!$A$3:$Y$252,COLUMN('2024 YTD'!S$3),FALSE),0)</f>
        <v>46.3</v>
      </c>
      <c r="W111" s="47">
        <f>IFERROR(VLOOKUP($A111,'2024 YTD'!$A$3:$Y$252,COLUMN('2024 YTD'!T$3),FALSE),0)</f>
        <v>31.9</v>
      </c>
      <c r="X111" s="47">
        <f>IFERROR(VLOOKUP($A111,'2024 YTD'!$A$3:$Y$252,COLUMN('2024 YTD'!U$3),FALSE),0)</f>
        <v>30</v>
      </c>
      <c r="Y111" s="47">
        <f>IFERROR(VLOOKUP($A111,'2024 YTD'!$A$3:$Y$252,COLUMN('2024 YTD'!V$3),FALSE),0)</f>
        <v>24.7</v>
      </c>
      <c r="Z111" s="47">
        <f>IFERROR(VLOOKUP($A111,'2024 YTD'!$A$3:$Y$252,COLUMN('2024 YTD'!W$3),FALSE),0)</f>
        <v>29.7</v>
      </c>
      <c r="AA111" s="47">
        <f>IFERROR(VLOOKUP($A111,'2024 YTD'!$A$3:$Y$252,COLUMN('2024 YTD'!X$3),FALSE),0)</f>
        <v>3.6</v>
      </c>
      <c r="AB111" s="47">
        <f>IFERROR(VLOOKUP($A111,'2024 YTD'!$A$3:$Y$252,COLUMN('2024 YTD'!Y$3),FALSE),0)</f>
        <v>0</v>
      </c>
      <c r="AC111" s="38">
        <f t="shared" si="4"/>
        <v>312.70000000000005</v>
      </c>
      <c r="AD111" s="39">
        <f t="shared" si="5"/>
        <v>418.2</v>
      </c>
    </row>
    <row r="112" spans="1:30" x14ac:dyDescent="0.3">
      <c r="A112" s="58" t="s">
        <v>146</v>
      </c>
      <c r="B112" s="59" t="str">
        <f>VLOOKUP($A112,'Additional data'!$A$5:$C$505, 2,FALSE)</f>
        <v>Consultant</v>
      </c>
      <c r="C112" s="60" t="str">
        <f>VLOOKUP($A112,'Additional data'!$A$5:$C$505, 3,FALSE)</f>
        <v>SCL</v>
      </c>
      <c r="D112" s="42">
        <f>IFERROR(VLOOKUP($A112,'2024 YTD'!$A$2:$M$252,COLUMN('2024 YTD'!B$3),FALSE),0)</f>
        <v>105.6</v>
      </c>
      <c r="E112" s="42">
        <f>IFERROR(VLOOKUP($A112,'2024 YTD'!$A$2:$M$252,COLUMN('2024 YTD'!C$3),FALSE),0)</f>
        <v>119.4</v>
      </c>
      <c r="F112" s="42">
        <f>IFERROR(VLOOKUP($A112,'2024 YTD'!$A$2:$M$252,COLUMN('2024 YTD'!D$3),FALSE),0)</f>
        <v>177.2</v>
      </c>
      <c r="G112" s="42">
        <f>IFERROR(VLOOKUP($A112,'2024 YTD'!$A$2:$M$252,COLUMN('2024 YTD'!E$3),FALSE),0)</f>
        <v>158.6</v>
      </c>
      <c r="H112" s="42">
        <f>IFERROR(VLOOKUP($A112,'2024 YTD'!$A$2:$M$252,COLUMN('2024 YTD'!F$3),FALSE),0)</f>
        <v>173.9</v>
      </c>
      <c r="I112" s="42">
        <f>IFERROR(VLOOKUP($A112,'2024 YTD'!$A$2:$M$252,COLUMN('2024 YTD'!G$3),FALSE),0)</f>
        <v>166.6</v>
      </c>
      <c r="J112" s="42">
        <f>IFERROR(VLOOKUP($A112,'2024 YTD'!$A$2:$M$252,COLUMN('2024 YTD'!H$3),FALSE),0)</f>
        <v>203.2</v>
      </c>
      <c r="K112" s="42">
        <f>IFERROR(VLOOKUP($A112,'2024 YTD'!$A$2:$M$252,COLUMN('2024 YTD'!I$3),FALSE),0)</f>
        <v>107.9</v>
      </c>
      <c r="L112" s="42">
        <f>IFERROR(VLOOKUP($A112,'2024 YTD'!$A$2:$M$252,COLUMN('2024 YTD'!J$3),FALSE),0)</f>
        <v>103.5</v>
      </c>
      <c r="M112" s="42">
        <f>IFERROR(VLOOKUP($A112,'2024 YTD'!$A$2:$M$252,COLUMN('2024 YTD'!K$3),FALSE),0)</f>
        <v>140.80000000000001</v>
      </c>
      <c r="N112" s="42">
        <f>IFERROR(VLOOKUP($A112,'2024 YTD'!$A$2:$M$252,COLUMN('2024 YTD'!L$3),FALSE),0)</f>
        <v>20.7</v>
      </c>
      <c r="O112" s="43">
        <f>IFERROR(VLOOKUP($A112,'2024 YTD'!$A$2:$M$252,COLUMN('2024 YTD'!M$3),FALSE),0)</f>
        <v>0</v>
      </c>
      <c r="P112" s="38">
        <f t="shared" si="3"/>
        <v>1477.4</v>
      </c>
      <c r="Q112" s="66">
        <f>IFERROR(VLOOKUP($A112,'2024 YTD'!$A$3:$Y$252,COLUMN('2024 YTD'!N$3),FALSE),0)</f>
        <v>12.2</v>
      </c>
      <c r="R112" s="42">
        <f>IFERROR(VLOOKUP($A112,'2024 YTD'!$A$3:$Y$252,COLUMN('2024 YTD'!O$3),FALSE),0)</f>
        <v>7.5</v>
      </c>
      <c r="S112" s="42">
        <f>IFERROR(VLOOKUP($A112,'2024 YTD'!$A$3:$Y$252,COLUMN('2024 YTD'!P$3),FALSE),0)</f>
        <v>9.5</v>
      </c>
      <c r="T112" s="42">
        <f>IFERROR(VLOOKUP($A112,'2024 YTD'!$A$3:$Y$252,COLUMN('2024 YTD'!Q$3),FALSE),0)</f>
        <v>7.4</v>
      </c>
      <c r="U112" s="42">
        <f>IFERROR(VLOOKUP($A112,'2024 YTD'!$A$3:$Y$252,COLUMN('2024 YTD'!R$3),FALSE),0)</f>
        <v>5.7</v>
      </c>
      <c r="V112" s="42">
        <f>IFERROR(VLOOKUP($A112,'2024 YTD'!$A$3:$Y$252,COLUMN('2024 YTD'!S$3),FALSE),0)</f>
        <v>10.7</v>
      </c>
      <c r="W112" s="42">
        <f>IFERROR(VLOOKUP($A112,'2024 YTD'!$A$3:$Y$252,COLUMN('2024 YTD'!T$3),FALSE),0)</f>
        <v>3.2</v>
      </c>
      <c r="X112" s="42">
        <f>IFERROR(VLOOKUP($A112,'2024 YTD'!$A$3:$Y$252,COLUMN('2024 YTD'!U$3),FALSE),0)</f>
        <v>3</v>
      </c>
      <c r="Y112" s="42">
        <f>IFERROR(VLOOKUP($A112,'2024 YTD'!$A$3:$Y$252,COLUMN('2024 YTD'!V$3),FALSE),0)</f>
        <v>2.5</v>
      </c>
      <c r="Z112" s="42">
        <f>IFERROR(VLOOKUP($A112,'2024 YTD'!$A$3:$Y$252,COLUMN('2024 YTD'!W$3),FALSE),0)</f>
        <v>3</v>
      </c>
      <c r="AA112" s="42">
        <f>IFERROR(VLOOKUP($A112,'2024 YTD'!$A$3:$Y$252,COLUMN('2024 YTD'!X$3),FALSE),0)</f>
        <v>0.4</v>
      </c>
      <c r="AB112" s="42">
        <f>IFERROR(VLOOKUP($A112,'2024 YTD'!$A$3:$Y$252,COLUMN('2024 YTD'!Y$3),FALSE),0)</f>
        <v>0</v>
      </c>
      <c r="AC112" s="38">
        <f t="shared" si="4"/>
        <v>65.100000000000009</v>
      </c>
      <c r="AD112" s="39">
        <f t="shared" si="5"/>
        <v>1542.5000000000005</v>
      </c>
    </row>
    <row r="113" spans="1:30" x14ac:dyDescent="0.3">
      <c r="A113" s="61" t="s">
        <v>147</v>
      </c>
      <c r="B113" s="62" t="str">
        <f>VLOOKUP($A113,'Additional data'!$A$5:$C$505, 2,FALSE)</f>
        <v>Consultant</v>
      </c>
      <c r="C113" s="63" t="str">
        <f>VLOOKUP($A113,'Additional data'!$A$5:$C$505, 3,FALSE)</f>
        <v>HRC</v>
      </c>
      <c r="D113" s="47">
        <f>IFERROR(VLOOKUP($A113,'2024 YTD'!$A$2:$M$252,COLUMN('2024 YTD'!B$3),FALSE),0)</f>
        <v>0</v>
      </c>
      <c r="E113" s="47">
        <f>IFERROR(VLOOKUP($A113,'2024 YTD'!$A$2:$M$252,COLUMN('2024 YTD'!C$3),FALSE),0)</f>
        <v>0</v>
      </c>
      <c r="F113" s="47">
        <f>IFERROR(VLOOKUP($A113,'2024 YTD'!$A$2:$M$252,COLUMN('2024 YTD'!D$3),FALSE),0)</f>
        <v>0</v>
      </c>
      <c r="G113" s="47">
        <f>IFERROR(VLOOKUP($A113,'2024 YTD'!$A$2:$M$252,COLUMN('2024 YTD'!E$3),FALSE),0)</f>
        <v>0</v>
      </c>
      <c r="H113" s="47">
        <f>IFERROR(VLOOKUP($A113,'2024 YTD'!$A$2:$M$252,COLUMN('2024 YTD'!F$3),FALSE),0)</f>
        <v>0</v>
      </c>
      <c r="I113" s="47">
        <f>IFERROR(VLOOKUP($A113,'2024 YTD'!$A$2:$M$252,COLUMN('2024 YTD'!G$3),FALSE),0)</f>
        <v>0</v>
      </c>
      <c r="J113" s="47">
        <f>IFERROR(VLOOKUP($A113,'2024 YTD'!$A$2:$M$252,COLUMN('2024 YTD'!H$3),FALSE),0)</f>
        <v>0</v>
      </c>
      <c r="K113" s="47">
        <f>IFERROR(VLOOKUP($A113,'2024 YTD'!$A$2:$M$252,COLUMN('2024 YTD'!I$3),FALSE),0)</f>
        <v>0</v>
      </c>
      <c r="L113" s="47">
        <f>IFERROR(VLOOKUP($A113,'2024 YTD'!$A$2:$M$252,COLUMN('2024 YTD'!J$3),FALSE),0)</f>
        <v>0</v>
      </c>
      <c r="M113" s="47">
        <f>IFERROR(VLOOKUP($A113,'2024 YTD'!$A$2:$M$252,COLUMN('2024 YTD'!K$3),FALSE),0)</f>
        <v>0</v>
      </c>
      <c r="N113" s="47">
        <f>IFERROR(VLOOKUP($A113,'2024 YTD'!$A$2:$M$252,COLUMN('2024 YTD'!L$3),FALSE),0)</f>
        <v>0</v>
      </c>
      <c r="O113" s="48">
        <f>IFERROR(VLOOKUP($A113,'2024 YTD'!$A$2:$M$252,COLUMN('2024 YTD'!M$3),FALSE),0)</f>
        <v>0</v>
      </c>
      <c r="P113" s="38">
        <f t="shared" si="3"/>
        <v>0</v>
      </c>
      <c r="Q113" s="65">
        <f>IFERROR(VLOOKUP($A113,'2024 YTD'!$A$3:$Y$252,COLUMN('2024 YTD'!N$3),FALSE),0)</f>
        <v>0</v>
      </c>
      <c r="R113" s="47">
        <f>IFERROR(VLOOKUP($A113,'2024 YTD'!$A$3:$Y$252,COLUMN('2024 YTD'!O$3),FALSE),0)</f>
        <v>0</v>
      </c>
      <c r="S113" s="47">
        <f>IFERROR(VLOOKUP($A113,'2024 YTD'!$A$3:$Y$252,COLUMN('2024 YTD'!P$3),FALSE),0)</f>
        <v>0</v>
      </c>
      <c r="T113" s="47">
        <f>IFERROR(VLOOKUP($A113,'2024 YTD'!$A$3:$Y$252,COLUMN('2024 YTD'!Q$3),FALSE),0)</f>
        <v>0</v>
      </c>
      <c r="U113" s="47">
        <f>IFERROR(VLOOKUP($A113,'2024 YTD'!$A$3:$Y$252,COLUMN('2024 YTD'!R$3),FALSE),0)</f>
        <v>0</v>
      </c>
      <c r="V113" s="47">
        <f>IFERROR(VLOOKUP($A113,'2024 YTD'!$A$3:$Y$252,COLUMN('2024 YTD'!S$3),FALSE),0)</f>
        <v>0</v>
      </c>
      <c r="W113" s="47">
        <f>IFERROR(VLOOKUP($A113,'2024 YTD'!$A$3:$Y$252,COLUMN('2024 YTD'!T$3),FALSE),0)</f>
        <v>0</v>
      </c>
      <c r="X113" s="47">
        <f>IFERROR(VLOOKUP($A113,'2024 YTD'!$A$3:$Y$252,COLUMN('2024 YTD'!U$3),FALSE),0)</f>
        <v>0</v>
      </c>
      <c r="Y113" s="47">
        <f>IFERROR(VLOOKUP($A113,'2024 YTD'!$A$3:$Y$252,COLUMN('2024 YTD'!V$3),FALSE),0)</f>
        <v>0</v>
      </c>
      <c r="Z113" s="47">
        <f>IFERROR(VLOOKUP($A113,'2024 YTD'!$A$3:$Y$252,COLUMN('2024 YTD'!W$3),FALSE),0)</f>
        <v>0</v>
      </c>
      <c r="AA113" s="47">
        <f>IFERROR(VLOOKUP($A113,'2024 YTD'!$A$3:$Y$252,COLUMN('2024 YTD'!X$3),FALSE),0)</f>
        <v>0</v>
      </c>
      <c r="AB113" s="47">
        <f>IFERROR(VLOOKUP($A113,'2024 YTD'!$A$3:$Y$252,COLUMN('2024 YTD'!Y$3),FALSE),0)</f>
        <v>0</v>
      </c>
      <c r="AC113" s="38">
        <f t="shared" si="4"/>
        <v>0</v>
      </c>
      <c r="AD113" s="39">
        <f t="shared" si="5"/>
        <v>0</v>
      </c>
    </row>
    <row r="114" spans="1:30" x14ac:dyDescent="0.3">
      <c r="A114" s="58" t="s">
        <v>148</v>
      </c>
      <c r="B114" s="59" t="str">
        <f>VLOOKUP($A114,'Additional data'!$A$5:$C$505, 2,FALSE)</f>
        <v>Consultant</v>
      </c>
      <c r="C114" s="60" t="str">
        <f>VLOOKUP($A114,'Additional data'!$A$5:$C$505, 3,FALSE)</f>
        <v>HLS</v>
      </c>
      <c r="D114" s="42">
        <f>IFERROR(VLOOKUP($A114,'2024 YTD'!$A$2:$M$252,COLUMN('2024 YTD'!B$3),FALSE),0)</f>
        <v>94.6</v>
      </c>
      <c r="E114" s="42">
        <f>IFERROR(VLOOKUP($A114,'2024 YTD'!$A$2:$M$252,COLUMN('2024 YTD'!C$3),FALSE),0)</f>
        <v>118.8</v>
      </c>
      <c r="F114" s="42">
        <f>IFERROR(VLOOKUP($A114,'2024 YTD'!$A$2:$M$252,COLUMN('2024 YTD'!D$3),FALSE),0)</f>
        <v>137.1</v>
      </c>
      <c r="G114" s="42">
        <f>IFERROR(VLOOKUP($A114,'2024 YTD'!$A$2:$M$252,COLUMN('2024 YTD'!E$3),FALSE),0)</f>
        <v>120.9</v>
      </c>
      <c r="H114" s="42">
        <f>IFERROR(VLOOKUP($A114,'2024 YTD'!$A$2:$M$252,COLUMN('2024 YTD'!F$3),FALSE),0)</f>
        <v>63.7</v>
      </c>
      <c r="I114" s="42">
        <f>IFERROR(VLOOKUP($A114,'2024 YTD'!$A$2:$M$252,COLUMN('2024 YTD'!G$3),FALSE),0)</f>
        <v>64.8</v>
      </c>
      <c r="J114" s="42">
        <f>IFERROR(VLOOKUP($A114,'2024 YTD'!$A$2:$M$252,COLUMN('2024 YTD'!H$3),FALSE),0)</f>
        <v>78</v>
      </c>
      <c r="K114" s="42">
        <f>IFERROR(VLOOKUP($A114,'2024 YTD'!$A$2:$M$252,COLUMN('2024 YTD'!I$3),FALSE),0)</f>
        <v>93.3</v>
      </c>
      <c r="L114" s="42">
        <f>IFERROR(VLOOKUP($A114,'2024 YTD'!$A$2:$M$252,COLUMN('2024 YTD'!J$3),FALSE),0)</f>
        <v>89.5</v>
      </c>
      <c r="M114" s="42">
        <f>IFERROR(VLOOKUP($A114,'2024 YTD'!$A$2:$M$252,COLUMN('2024 YTD'!K$3),FALSE),0)</f>
        <v>121.8</v>
      </c>
      <c r="N114" s="42">
        <f>IFERROR(VLOOKUP($A114,'2024 YTD'!$A$2:$M$252,COLUMN('2024 YTD'!L$3),FALSE),0)</f>
        <v>17.899999999999999</v>
      </c>
      <c r="O114" s="43">
        <f>IFERROR(VLOOKUP($A114,'2024 YTD'!$A$2:$M$252,COLUMN('2024 YTD'!M$3),FALSE),0)</f>
        <v>0</v>
      </c>
      <c r="P114" s="38">
        <f t="shared" si="3"/>
        <v>1000.3999999999999</v>
      </c>
      <c r="Q114" s="66">
        <f>IFERROR(VLOOKUP($A114,'2024 YTD'!$A$3:$Y$252,COLUMN('2024 YTD'!N$3),FALSE),0)</f>
        <v>22.4</v>
      </c>
      <c r="R114" s="42">
        <f>IFERROR(VLOOKUP($A114,'2024 YTD'!$A$3:$Y$252,COLUMN('2024 YTD'!O$3),FALSE),0)</f>
        <v>28</v>
      </c>
      <c r="S114" s="42">
        <f>IFERROR(VLOOKUP($A114,'2024 YTD'!$A$3:$Y$252,COLUMN('2024 YTD'!P$3),FALSE),0)</f>
        <v>24.4</v>
      </c>
      <c r="T114" s="42">
        <f>IFERROR(VLOOKUP($A114,'2024 YTD'!$A$3:$Y$252,COLUMN('2024 YTD'!Q$3),FALSE),0)</f>
        <v>18.7</v>
      </c>
      <c r="U114" s="42">
        <f>IFERROR(VLOOKUP($A114,'2024 YTD'!$A$3:$Y$252,COLUMN('2024 YTD'!R$3),FALSE),0)</f>
        <v>22.4</v>
      </c>
      <c r="V114" s="42">
        <f>IFERROR(VLOOKUP($A114,'2024 YTD'!$A$3:$Y$252,COLUMN('2024 YTD'!S$3),FALSE),0)</f>
        <v>23.9</v>
      </c>
      <c r="W114" s="42">
        <f>IFERROR(VLOOKUP($A114,'2024 YTD'!$A$3:$Y$252,COLUMN('2024 YTD'!T$3),FALSE),0)</f>
        <v>11.9</v>
      </c>
      <c r="X114" s="42">
        <f>IFERROR(VLOOKUP($A114,'2024 YTD'!$A$3:$Y$252,COLUMN('2024 YTD'!U$3),FALSE),0)</f>
        <v>11.2</v>
      </c>
      <c r="Y114" s="42">
        <f>IFERROR(VLOOKUP($A114,'2024 YTD'!$A$3:$Y$252,COLUMN('2024 YTD'!V$3),FALSE),0)</f>
        <v>9.1999999999999993</v>
      </c>
      <c r="Z114" s="42">
        <f>IFERROR(VLOOKUP($A114,'2024 YTD'!$A$3:$Y$252,COLUMN('2024 YTD'!W$3),FALSE),0)</f>
        <v>11.1</v>
      </c>
      <c r="AA114" s="42">
        <f>IFERROR(VLOOKUP($A114,'2024 YTD'!$A$3:$Y$252,COLUMN('2024 YTD'!X$3),FALSE),0)</f>
        <v>1.3</v>
      </c>
      <c r="AB114" s="42">
        <f>IFERROR(VLOOKUP($A114,'2024 YTD'!$A$3:$Y$252,COLUMN('2024 YTD'!Y$3),FALSE),0)</f>
        <v>0</v>
      </c>
      <c r="AC114" s="38">
        <f t="shared" si="4"/>
        <v>184.5</v>
      </c>
      <c r="AD114" s="39">
        <f t="shared" si="5"/>
        <v>1184.9000000000001</v>
      </c>
    </row>
    <row r="115" spans="1:30" x14ac:dyDescent="0.3">
      <c r="A115" s="61" t="s">
        <v>149</v>
      </c>
      <c r="B115" s="62" t="str">
        <f>VLOOKUP($A115,'Additional data'!$A$5:$C$505, 2,FALSE)</f>
        <v>Consultant</v>
      </c>
      <c r="C115" s="63" t="str">
        <f>VLOOKUP($A115,'Additional data'!$A$5:$C$505, 3,FALSE)</f>
        <v>HLS</v>
      </c>
      <c r="D115" s="47">
        <f>IFERROR(VLOOKUP($A115,'2024 YTD'!$A$2:$M$252,COLUMN('2024 YTD'!B$3),FALSE),0)</f>
        <v>0</v>
      </c>
      <c r="E115" s="47">
        <f>IFERROR(VLOOKUP($A115,'2024 YTD'!$A$2:$M$252,COLUMN('2024 YTD'!C$3),FALSE),0)</f>
        <v>0</v>
      </c>
      <c r="F115" s="47">
        <f>IFERROR(VLOOKUP($A115,'2024 YTD'!$A$2:$M$252,COLUMN('2024 YTD'!D$3),FALSE),0)</f>
        <v>0</v>
      </c>
      <c r="G115" s="47">
        <f>IFERROR(VLOOKUP($A115,'2024 YTD'!$A$2:$M$252,COLUMN('2024 YTD'!E$3),FALSE),0)</f>
        <v>0</v>
      </c>
      <c r="H115" s="47">
        <f>IFERROR(VLOOKUP($A115,'2024 YTD'!$A$2:$M$252,COLUMN('2024 YTD'!F$3),FALSE),0)</f>
        <v>10</v>
      </c>
      <c r="I115" s="47">
        <f>IFERROR(VLOOKUP($A115,'2024 YTD'!$A$2:$M$252,COLUMN('2024 YTD'!G$3),FALSE),0)</f>
        <v>7.1</v>
      </c>
      <c r="J115" s="47">
        <f>IFERROR(VLOOKUP($A115,'2024 YTD'!$A$2:$M$252,COLUMN('2024 YTD'!H$3),FALSE),0)</f>
        <v>15.6</v>
      </c>
      <c r="K115" s="47">
        <f>IFERROR(VLOOKUP($A115,'2024 YTD'!$A$2:$M$252,COLUMN('2024 YTD'!I$3),FALSE),0)</f>
        <v>0</v>
      </c>
      <c r="L115" s="47">
        <f>IFERROR(VLOOKUP($A115,'2024 YTD'!$A$2:$M$252,COLUMN('2024 YTD'!J$3),FALSE),0)</f>
        <v>0</v>
      </c>
      <c r="M115" s="47">
        <f>IFERROR(VLOOKUP($A115,'2024 YTD'!$A$2:$M$252,COLUMN('2024 YTD'!K$3),FALSE),0)</f>
        <v>0</v>
      </c>
      <c r="N115" s="47">
        <f>IFERROR(VLOOKUP($A115,'2024 YTD'!$A$2:$M$252,COLUMN('2024 YTD'!L$3),FALSE),0)</f>
        <v>0</v>
      </c>
      <c r="O115" s="48">
        <f>IFERROR(VLOOKUP($A115,'2024 YTD'!$A$2:$M$252,COLUMN('2024 YTD'!M$3),FALSE),0)</f>
        <v>0</v>
      </c>
      <c r="P115" s="38">
        <f t="shared" si="3"/>
        <v>32.700000000000003</v>
      </c>
      <c r="Q115" s="65">
        <f>IFERROR(VLOOKUP($A115,'2024 YTD'!$A$3:$Y$252,COLUMN('2024 YTD'!N$3),FALSE),0)</f>
        <v>0</v>
      </c>
      <c r="R115" s="47">
        <f>IFERROR(VLOOKUP($A115,'2024 YTD'!$A$3:$Y$252,COLUMN('2024 YTD'!O$3),FALSE),0)</f>
        <v>0</v>
      </c>
      <c r="S115" s="47">
        <f>IFERROR(VLOOKUP($A115,'2024 YTD'!$A$3:$Y$252,COLUMN('2024 YTD'!P$3),FALSE),0)</f>
        <v>0</v>
      </c>
      <c r="T115" s="47">
        <f>IFERROR(VLOOKUP($A115,'2024 YTD'!$A$3:$Y$252,COLUMN('2024 YTD'!Q$3),FALSE),0)</f>
        <v>0</v>
      </c>
      <c r="U115" s="47">
        <f>IFERROR(VLOOKUP($A115,'2024 YTD'!$A$3:$Y$252,COLUMN('2024 YTD'!R$3),FALSE),0)</f>
        <v>88.5</v>
      </c>
      <c r="V115" s="47">
        <f>IFERROR(VLOOKUP($A115,'2024 YTD'!$A$3:$Y$252,COLUMN('2024 YTD'!S$3),FALSE),0)</f>
        <v>150</v>
      </c>
      <c r="W115" s="47">
        <f>IFERROR(VLOOKUP($A115,'2024 YTD'!$A$3:$Y$252,COLUMN('2024 YTD'!T$3),FALSE),0)</f>
        <v>128</v>
      </c>
      <c r="X115" s="47">
        <f>IFERROR(VLOOKUP($A115,'2024 YTD'!$A$3:$Y$252,COLUMN('2024 YTD'!U$3),FALSE),0)</f>
        <v>120.3</v>
      </c>
      <c r="Y115" s="47">
        <f>IFERROR(VLOOKUP($A115,'2024 YTD'!$A$3:$Y$252,COLUMN('2024 YTD'!V$3),FALSE),0)</f>
        <v>99</v>
      </c>
      <c r="Z115" s="47">
        <f>IFERROR(VLOOKUP($A115,'2024 YTD'!$A$3:$Y$252,COLUMN('2024 YTD'!W$3),FALSE),0)</f>
        <v>119.1</v>
      </c>
      <c r="AA115" s="47">
        <f>IFERROR(VLOOKUP($A115,'2024 YTD'!$A$3:$Y$252,COLUMN('2024 YTD'!X$3),FALSE),0)</f>
        <v>14.3</v>
      </c>
      <c r="AB115" s="47">
        <f>IFERROR(VLOOKUP($A115,'2024 YTD'!$A$3:$Y$252,COLUMN('2024 YTD'!Y$3),FALSE),0)</f>
        <v>0</v>
      </c>
      <c r="AC115" s="38">
        <f t="shared" si="4"/>
        <v>719.19999999999993</v>
      </c>
      <c r="AD115" s="39">
        <f t="shared" si="5"/>
        <v>751.9</v>
      </c>
    </row>
    <row r="116" spans="1:30" x14ac:dyDescent="0.3">
      <c r="A116" s="58" t="s">
        <v>150</v>
      </c>
      <c r="B116" s="59" t="str">
        <f>VLOOKUP($A116,'Additional data'!$A$5:$C$505, 2,FALSE)</f>
        <v>Consultant</v>
      </c>
      <c r="C116" s="60" t="str">
        <f>VLOOKUP($A116,'Additional data'!$A$5:$C$505, 3,FALSE)</f>
        <v>SOC</v>
      </c>
      <c r="D116" s="42">
        <f>IFERROR(VLOOKUP($A116,'2024 YTD'!$A$2:$M$252,COLUMN('2024 YTD'!B$3),FALSE),0)</f>
        <v>0</v>
      </c>
      <c r="E116" s="42">
        <f>IFERROR(VLOOKUP($A116,'2024 YTD'!$A$2:$M$252,COLUMN('2024 YTD'!C$3),FALSE),0)</f>
        <v>0</v>
      </c>
      <c r="F116" s="42">
        <f>IFERROR(VLOOKUP($A116,'2024 YTD'!$A$2:$M$252,COLUMN('2024 YTD'!D$3),FALSE),0)</f>
        <v>0</v>
      </c>
      <c r="G116" s="42">
        <f>IFERROR(VLOOKUP($A116,'2024 YTD'!$A$2:$M$252,COLUMN('2024 YTD'!E$3),FALSE),0)</f>
        <v>0</v>
      </c>
      <c r="H116" s="42">
        <f>IFERROR(VLOOKUP($A116,'2024 YTD'!$A$2:$M$252,COLUMN('2024 YTD'!F$3),FALSE),0)</f>
        <v>0</v>
      </c>
      <c r="I116" s="42">
        <f>IFERROR(VLOOKUP($A116,'2024 YTD'!$A$2:$M$252,COLUMN('2024 YTD'!G$3),FALSE),0)</f>
        <v>0</v>
      </c>
      <c r="J116" s="42">
        <f>IFERROR(VLOOKUP($A116,'2024 YTD'!$A$2:$M$252,COLUMN('2024 YTD'!H$3),FALSE),0)</f>
        <v>0</v>
      </c>
      <c r="K116" s="42">
        <f>IFERROR(VLOOKUP($A116,'2024 YTD'!$A$2:$M$252,COLUMN('2024 YTD'!I$3),FALSE),0)</f>
        <v>0</v>
      </c>
      <c r="L116" s="42">
        <f>IFERROR(VLOOKUP($A116,'2024 YTD'!$A$2:$M$252,COLUMN('2024 YTD'!J$3),FALSE),0)</f>
        <v>0</v>
      </c>
      <c r="M116" s="42">
        <f>IFERROR(VLOOKUP($A116,'2024 YTD'!$A$2:$M$252,COLUMN('2024 YTD'!K$3),FALSE),0)</f>
        <v>0</v>
      </c>
      <c r="N116" s="42">
        <f>IFERROR(VLOOKUP($A116,'2024 YTD'!$A$2:$M$252,COLUMN('2024 YTD'!L$3),FALSE),0)</f>
        <v>0</v>
      </c>
      <c r="O116" s="43">
        <f>IFERROR(VLOOKUP($A116,'2024 YTD'!$A$2:$M$252,COLUMN('2024 YTD'!M$3),FALSE),0)</f>
        <v>0</v>
      </c>
      <c r="P116" s="38">
        <f t="shared" si="3"/>
        <v>0</v>
      </c>
      <c r="Q116" s="66">
        <f>IFERROR(VLOOKUP($A116,'2024 YTD'!$A$3:$Y$252,COLUMN('2024 YTD'!N$3),FALSE),0)</f>
        <v>0</v>
      </c>
      <c r="R116" s="42">
        <f>IFERROR(VLOOKUP($A116,'2024 YTD'!$A$3:$Y$252,COLUMN('2024 YTD'!O$3),FALSE),0)</f>
        <v>0</v>
      </c>
      <c r="S116" s="42">
        <f>IFERROR(VLOOKUP($A116,'2024 YTD'!$A$3:$Y$252,COLUMN('2024 YTD'!P$3),FALSE),0)</f>
        <v>1</v>
      </c>
      <c r="T116" s="42">
        <f>IFERROR(VLOOKUP($A116,'2024 YTD'!$A$3:$Y$252,COLUMN('2024 YTD'!Q$3),FALSE),0)</f>
        <v>0</v>
      </c>
      <c r="U116" s="42">
        <f>IFERROR(VLOOKUP($A116,'2024 YTD'!$A$3:$Y$252,COLUMN('2024 YTD'!R$3),FALSE),0)</f>
        <v>1.5</v>
      </c>
      <c r="V116" s="42">
        <f>IFERROR(VLOOKUP($A116,'2024 YTD'!$A$3:$Y$252,COLUMN('2024 YTD'!S$3),FALSE),0)</f>
        <v>0</v>
      </c>
      <c r="W116" s="42">
        <f>IFERROR(VLOOKUP($A116,'2024 YTD'!$A$3:$Y$252,COLUMN('2024 YTD'!T$3),FALSE),0)</f>
        <v>0</v>
      </c>
      <c r="X116" s="42">
        <f>IFERROR(VLOOKUP($A116,'2024 YTD'!$A$3:$Y$252,COLUMN('2024 YTD'!U$3),FALSE),0)</f>
        <v>0</v>
      </c>
      <c r="Y116" s="42">
        <f>IFERROR(VLOOKUP($A116,'2024 YTD'!$A$3:$Y$252,COLUMN('2024 YTD'!V$3),FALSE),0)</f>
        <v>0</v>
      </c>
      <c r="Z116" s="42">
        <f>IFERROR(VLOOKUP($A116,'2024 YTD'!$A$3:$Y$252,COLUMN('2024 YTD'!W$3),FALSE),0)</f>
        <v>0</v>
      </c>
      <c r="AA116" s="42">
        <f>IFERROR(VLOOKUP($A116,'2024 YTD'!$A$3:$Y$252,COLUMN('2024 YTD'!X$3),FALSE),0)</f>
        <v>0</v>
      </c>
      <c r="AB116" s="42">
        <f>IFERROR(VLOOKUP($A116,'2024 YTD'!$A$3:$Y$252,COLUMN('2024 YTD'!Y$3),FALSE),0)</f>
        <v>0</v>
      </c>
      <c r="AC116" s="38">
        <f t="shared" si="4"/>
        <v>2.5</v>
      </c>
      <c r="AD116" s="39">
        <f t="shared" si="5"/>
        <v>2.5</v>
      </c>
    </row>
    <row r="117" spans="1:30" x14ac:dyDescent="0.3">
      <c r="A117" s="61" t="s">
        <v>151</v>
      </c>
      <c r="B117" s="62" t="str">
        <f>VLOOKUP($A117,'Additional data'!$A$5:$C$505, 2,FALSE)</f>
        <v>Consultant</v>
      </c>
      <c r="C117" s="63" t="str">
        <f>VLOOKUP($A117,'Additional data'!$A$5:$C$505, 3,FALSE)</f>
        <v>SCL</v>
      </c>
      <c r="D117" s="47">
        <f>IFERROR(VLOOKUP($A117,'2024 YTD'!$A$2:$M$252,COLUMN('2024 YTD'!B$3),FALSE),0)</f>
        <v>55.7</v>
      </c>
      <c r="E117" s="47">
        <f>IFERROR(VLOOKUP($A117,'2024 YTD'!$A$2:$M$252,COLUMN('2024 YTD'!C$3),FALSE),0)</f>
        <v>106.8</v>
      </c>
      <c r="F117" s="47">
        <f>IFERROR(VLOOKUP($A117,'2024 YTD'!$A$2:$M$252,COLUMN('2024 YTD'!D$3),FALSE),0)</f>
        <v>110.1</v>
      </c>
      <c r="G117" s="47">
        <f>IFERROR(VLOOKUP($A117,'2024 YTD'!$A$2:$M$252,COLUMN('2024 YTD'!E$3),FALSE),0)</f>
        <v>104.6</v>
      </c>
      <c r="H117" s="47">
        <f>IFERROR(VLOOKUP($A117,'2024 YTD'!$A$2:$M$252,COLUMN('2024 YTD'!F$3),FALSE),0)</f>
        <v>45.5</v>
      </c>
      <c r="I117" s="47">
        <f>IFERROR(VLOOKUP($A117,'2024 YTD'!$A$2:$M$252,COLUMN('2024 YTD'!G$3),FALSE),0)</f>
        <v>107.1</v>
      </c>
      <c r="J117" s="47">
        <f>IFERROR(VLOOKUP($A117,'2024 YTD'!$A$2:$M$252,COLUMN('2024 YTD'!H$3),FALSE),0)</f>
        <v>108.1</v>
      </c>
      <c r="K117" s="47">
        <f>IFERROR(VLOOKUP($A117,'2024 YTD'!$A$2:$M$252,COLUMN('2024 YTD'!I$3),FALSE),0)</f>
        <v>24.9</v>
      </c>
      <c r="L117" s="47">
        <f>IFERROR(VLOOKUP($A117,'2024 YTD'!$A$2:$M$252,COLUMN('2024 YTD'!J$3),FALSE),0)</f>
        <v>23.8</v>
      </c>
      <c r="M117" s="47">
        <f>IFERROR(VLOOKUP($A117,'2024 YTD'!$A$2:$M$252,COLUMN('2024 YTD'!K$3),FALSE),0)</f>
        <v>32.4</v>
      </c>
      <c r="N117" s="47">
        <f>IFERROR(VLOOKUP($A117,'2024 YTD'!$A$2:$M$252,COLUMN('2024 YTD'!L$3),FALSE),0)</f>
        <v>4.8</v>
      </c>
      <c r="O117" s="48">
        <f>IFERROR(VLOOKUP($A117,'2024 YTD'!$A$2:$M$252,COLUMN('2024 YTD'!M$3),FALSE),0)</f>
        <v>0</v>
      </c>
      <c r="P117" s="38">
        <f t="shared" si="3"/>
        <v>723.8</v>
      </c>
      <c r="Q117" s="65">
        <f>IFERROR(VLOOKUP($A117,'2024 YTD'!$A$3:$Y$252,COLUMN('2024 YTD'!N$3),FALSE),0)</f>
        <v>42.7</v>
      </c>
      <c r="R117" s="47">
        <f>IFERROR(VLOOKUP($A117,'2024 YTD'!$A$3:$Y$252,COLUMN('2024 YTD'!O$3),FALSE),0)</f>
        <v>14.8</v>
      </c>
      <c r="S117" s="47">
        <f>IFERROR(VLOOKUP($A117,'2024 YTD'!$A$3:$Y$252,COLUMN('2024 YTD'!P$3),FALSE),0)</f>
        <v>31.2</v>
      </c>
      <c r="T117" s="47">
        <f>IFERROR(VLOOKUP($A117,'2024 YTD'!$A$3:$Y$252,COLUMN('2024 YTD'!Q$3),FALSE),0)</f>
        <v>35.200000000000003</v>
      </c>
      <c r="U117" s="47">
        <f>IFERROR(VLOOKUP($A117,'2024 YTD'!$A$3:$Y$252,COLUMN('2024 YTD'!R$3),FALSE),0)</f>
        <v>64.900000000000006</v>
      </c>
      <c r="V117" s="47">
        <f>IFERROR(VLOOKUP($A117,'2024 YTD'!$A$3:$Y$252,COLUMN('2024 YTD'!S$3),FALSE),0)</f>
        <v>39.9</v>
      </c>
      <c r="W117" s="47">
        <f>IFERROR(VLOOKUP($A117,'2024 YTD'!$A$3:$Y$252,COLUMN('2024 YTD'!T$3),FALSE),0)</f>
        <v>20.5</v>
      </c>
      <c r="X117" s="47">
        <f>IFERROR(VLOOKUP($A117,'2024 YTD'!$A$3:$Y$252,COLUMN('2024 YTD'!U$3),FALSE),0)</f>
        <v>19.3</v>
      </c>
      <c r="Y117" s="47">
        <f>IFERROR(VLOOKUP($A117,'2024 YTD'!$A$3:$Y$252,COLUMN('2024 YTD'!V$3),FALSE),0)</f>
        <v>15.9</v>
      </c>
      <c r="Z117" s="47">
        <f>IFERROR(VLOOKUP($A117,'2024 YTD'!$A$3:$Y$252,COLUMN('2024 YTD'!W$3),FALSE),0)</f>
        <v>19.100000000000001</v>
      </c>
      <c r="AA117" s="47">
        <f>IFERROR(VLOOKUP($A117,'2024 YTD'!$A$3:$Y$252,COLUMN('2024 YTD'!X$3),FALSE),0)</f>
        <v>2.2999999999999998</v>
      </c>
      <c r="AB117" s="47">
        <f>IFERROR(VLOOKUP($A117,'2024 YTD'!$A$3:$Y$252,COLUMN('2024 YTD'!Y$3),FALSE),0)</f>
        <v>0</v>
      </c>
      <c r="AC117" s="38">
        <f t="shared" si="4"/>
        <v>305.8</v>
      </c>
      <c r="AD117" s="39">
        <f t="shared" si="5"/>
        <v>1029.5999999999999</v>
      </c>
    </row>
    <row r="118" spans="1:30" x14ac:dyDescent="0.3">
      <c r="A118" s="58" t="s">
        <v>152</v>
      </c>
      <c r="B118" s="59" t="str">
        <f>VLOOKUP($A118,'Additional data'!$A$5:$C$505, 2,FALSE)</f>
        <v>Consultant</v>
      </c>
      <c r="C118" s="60" t="str">
        <f>VLOOKUP($A118,'Additional data'!$A$5:$C$505, 3,FALSE)</f>
        <v>SOC</v>
      </c>
      <c r="D118" s="42">
        <f>IFERROR(VLOOKUP($A118,'2024 YTD'!$A$2:$M$252,COLUMN('2024 YTD'!B$3),FALSE),0)</f>
        <v>114.2</v>
      </c>
      <c r="E118" s="42">
        <f>IFERROR(VLOOKUP($A118,'2024 YTD'!$A$2:$M$252,COLUMN('2024 YTD'!C$3),FALSE),0)</f>
        <v>123.1</v>
      </c>
      <c r="F118" s="42">
        <f>IFERROR(VLOOKUP($A118,'2024 YTD'!$A$2:$M$252,COLUMN('2024 YTD'!D$3),FALSE),0)</f>
        <v>120.5</v>
      </c>
      <c r="G118" s="42">
        <f>IFERROR(VLOOKUP($A118,'2024 YTD'!$A$2:$M$252,COLUMN('2024 YTD'!E$3),FALSE),0)</f>
        <v>24.4</v>
      </c>
      <c r="H118" s="42">
        <f>IFERROR(VLOOKUP($A118,'2024 YTD'!$A$2:$M$252,COLUMN('2024 YTD'!F$3),FALSE),0)</f>
        <v>30.6</v>
      </c>
      <c r="I118" s="42">
        <f>IFERROR(VLOOKUP($A118,'2024 YTD'!$A$2:$M$252,COLUMN('2024 YTD'!G$3),FALSE),0)</f>
        <v>0</v>
      </c>
      <c r="J118" s="42">
        <f>IFERROR(VLOOKUP($A118,'2024 YTD'!$A$2:$M$252,COLUMN('2024 YTD'!H$3),FALSE),0)</f>
        <v>0</v>
      </c>
      <c r="K118" s="42">
        <f>IFERROR(VLOOKUP($A118,'2024 YTD'!$A$2:$M$252,COLUMN('2024 YTD'!I$3),FALSE),0)</f>
        <v>0</v>
      </c>
      <c r="L118" s="42">
        <f>IFERROR(VLOOKUP($A118,'2024 YTD'!$A$2:$M$252,COLUMN('2024 YTD'!J$3),FALSE),0)</f>
        <v>0</v>
      </c>
      <c r="M118" s="42">
        <f>IFERROR(VLOOKUP($A118,'2024 YTD'!$A$2:$M$252,COLUMN('2024 YTD'!K$3),FALSE),0)</f>
        <v>0</v>
      </c>
      <c r="N118" s="42">
        <f>IFERROR(VLOOKUP($A118,'2024 YTD'!$A$2:$M$252,COLUMN('2024 YTD'!L$3),FALSE),0)</f>
        <v>0</v>
      </c>
      <c r="O118" s="43">
        <f>IFERROR(VLOOKUP($A118,'2024 YTD'!$A$2:$M$252,COLUMN('2024 YTD'!M$3),FALSE),0)</f>
        <v>0</v>
      </c>
      <c r="P118" s="38">
        <f t="shared" si="3"/>
        <v>412.8</v>
      </c>
      <c r="Q118" s="66">
        <f>IFERROR(VLOOKUP($A118,'2024 YTD'!$A$3:$Y$252,COLUMN('2024 YTD'!N$3),FALSE),0)</f>
        <v>36.200000000000003</v>
      </c>
      <c r="R118" s="42">
        <f>IFERROR(VLOOKUP($A118,'2024 YTD'!$A$3:$Y$252,COLUMN('2024 YTD'!O$3),FALSE),0)</f>
        <v>24.4</v>
      </c>
      <c r="S118" s="42">
        <f>IFERROR(VLOOKUP($A118,'2024 YTD'!$A$3:$Y$252,COLUMN('2024 YTD'!P$3),FALSE),0)</f>
        <v>20.100000000000001</v>
      </c>
      <c r="T118" s="42">
        <f>IFERROR(VLOOKUP($A118,'2024 YTD'!$A$3:$Y$252,COLUMN('2024 YTD'!Q$3),FALSE),0)</f>
        <v>78.7</v>
      </c>
      <c r="U118" s="42">
        <f>IFERROR(VLOOKUP($A118,'2024 YTD'!$A$3:$Y$252,COLUMN('2024 YTD'!R$3),FALSE),0)</f>
        <v>64.900000000000006</v>
      </c>
      <c r="V118" s="42">
        <f>IFERROR(VLOOKUP($A118,'2024 YTD'!$A$3:$Y$252,COLUMN('2024 YTD'!S$3),FALSE),0)</f>
        <v>0</v>
      </c>
      <c r="W118" s="42">
        <f>IFERROR(VLOOKUP($A118,'2024 YTD'!$A$3:$Y$252,COLUMN('2024 YTD'!T$3),FALSE),0)</f>
        <v>0</v>
      </c>
      <c r="X118" s="42">
        <f>IFERROR(VLOOKUP($A118,'2024 YTD'!$A$3:$Y$252,COLUMN('2024 YTD'!U$3),FALSE),0)</f>
        <v>0</v>
      </c>
      <c r="Y118" s="42">
        <f>IFERROR(VLOOKUP($A118,'2024 YTD'!$A$3:$Y$252,COLUMN('2024 YTD'!V$3),FALSE),0)</f>
        <v>0</v>
      </c>
      <c r="Z118" s="42">
        <f>IFERROR(VLOOKUP($A118,'2024 YTD'!$A$3:$Y$252,COLUMN('2024 YTD'!W$3),FALSE),0)</f>
        <v>0</v>
      </c>
      <c r="AA118" s="42">
        <f>IFERROR(VLOOKUP($A118,'2024 YTD'!$A$3:$Y$252,COLUMN('2024 YTD'!X$3),FALSE),0)</f>
        <v>0</v>
      </c>
      <c r="AB118" s="42">
        <f>IFERROR(VLOOKUP($A118,'2024 YTD'!$A$3:$Y$252,COLUMN('2024 YTD'!Y$3),FALSE),0)</f>
        <v>0</v>
      </c>
      <c r="AC118" s="38">
        <f t="shared" si="4"/>
        <v>224.3</v>
      </c>
      <c r="AD118" s="39">
        <f t="shared" si="5"/>
        <v>637.1</v>
      </c>
    </row>
    <row r="119" spans="1:30" x14ac:dyDescent="0.3">
      <c r="A119" s="61" t="s">
        <v>153</v>
      </c>
      <c r="B119" s="62" t="str">
        <f>VLOOKUP($A119,'Additional data'!$A$5:$C$505, 2,FALSE)</f>
        <v>Consultant</v>
      </c>
      <c r="C119" s="63" t="str">
        <f>VLOOKUP($A119,'Additional data'!$A$5:$C$505, 3,FALSE)</f>
        <v>FAD</v>
      </c>
      <c r="D119" s="47">
        <f>IFERROR(VLOOKUP($A119,'2024 YTD'!$A$2:$M$252,COLUMN('2024 YTD'!B$3),FALSE),0)</f>
        <v>4.8</v>
      </c>
      <c r="E119" s="47">
        <f>IFERROR(VLOOKUP($A119,'2024 YTD'!$A$2:$M$252,COLUMN('2024 YTD'!C$3),FALSE),0)</f>
        <v>19.3</v>
      </c>
      <c r="F119" s="47">
        <f>IFERROR(VLOOKUP($A119,'2024 YTD'!$A$2:$M$252,COLUMN('2024 YTD'!D$3),FALSE),0)</f>
        <v>20.7</v>
      </c>
      <c r="G119" s="47">
        <f>IFERROR(VLOOKUP($A119,'2024 YTD'!$A$2:$M$252,COLUMN('2024 YTD'!E$3),FALSE),0)</f>
        <v>3.9</v>
      </c>
      <c r="H119" s="47">
        <f>IFERROR(VLOOKUP($A119,'2024 YTD'!$A$2:$M$252,COLUMN('2024 YTD'!F$3),FALSE),0)</f>
        <v>2.9</v>
      </c>
      <c r="I119" s="47">
        <f>IFERROR(VLOOKUP($A119,'2024 YTD'!$A$2:$M$252,COLUMN('2024 YTD'!G$3),FALSE),0)</f>
        <v>21</v>
      </c>
      <c r="J119" s="47">
        <f>IFERROR(VLOOKUP($A119,'2024 YTD'!$A$2:$M$252,COLUMN('2024 YTD'!H$3),FALSE),0)</f>
        <v>5.8</v>
      </c>
      <c r="K119" s="47">
        <f>IFERROR(VLOOKUP($A119,'2024 YTD'!$A$2:$M$252,COLUMN('2024 YTD'!I$3),FALSE),0)</f>
        <v>11.3</v>
      </c>
      <c r="L119" s="47">
        <f>IFERROR(VLOOKUP($A119,'2024 YTD'!$A$2:$M$252,COLUMN('2024 YTD'!J$3),FALSE),0)</f>
        <v>10.7</v>
      </c>
      <c r="M119" s="47">
        <f>IFERROR(VLOOKUP($A119,'2024 YTD'!$A$2:$M$252,COLUMN('2024 YTD'!K$3),FALSE),0)</f>
        <v>14.5</v>
      </c>
      <c r="N119" s="47">
        <f>IFERROR(VLOOKUP($A119,'2024 YTD'!$A$2:$M$252,COLUMN('2024 YTD'!L$3),FALSE),0)</f>
        <v>2.1</v>
      </c>
      <c r="O119" s="48">
        <f>IFERROR(VLOOKUP($A119,'2024 YTD'!$A$2:$M$252,COLUMN('2024 YTD'!M$3),FALSE),0)</f>
        <v>0</v>
      </c>
      <c r="P119" s="38">
        <f t="shared" si="3"/>
        <v>116.99999999999999</v>
      </c>
      <c r="Q119" s="65">
        <f>IFERROR(VLOOKUP($A119,'2024 YTD'!$A$3:$Y$252,COLUMN('2024 YTD'!N$3),FALSE),0)</f>
        <v>107.7</v>
      </c>
      <c r="R119" s="47">
        <f>IFERROR(VLOOKUP($A119,'2024 YTD'!$A$3:$Y$252,COLUMN('2024 YTD'!O$3),FALSE),0)</f>
        <v>69.900000000000006</v>
      </c>
      <c r="S119" s="47">
        <f>IFERROR(VLOOKUP($A119,'2024 YTD'!$A$3:$Y$252,COLUMN('2024 YTD'!P$3),FALSE),0)</f>
        <v>102.6</v>
      </c>
      <c r="T119" s="47">
        <f>IFERROR(VLOOKUP($A119,'2024 YTD'!$A$3:$Y$252,COLUMN('2024 YTD'!Q$3),FALSE),0)</f>
        <v>87.9</v>
      </c>
      <c r="U119" s="47">
        <f>IFERROR(VLOOKUP($A119,'2024 YTD'!$A$3:$Y$252,COLUMN('2024 YTD'!R$3),FALSE),0)</f>
        <v>88.8</v>
      </c>
      <c r="V119" s="47">
        <f>IFERROR(VLOOKUP($A119,'2024 YTD'!$A$3:$Y$252,COLUMN('2024 YTD'!S$3),FALSE),0)</f>
        <v>108.9</v>
      </c>
      <c r="W119" s="47">
        <f>IFERROR(VLOOKUP($A119,'2024 YTD'!$A$3:$Y$252,COLUMN('2024 YTD'!T$3),FALSE),0)</f>
        <v>79.8</v>
      </c>
      <c r="X119" s="47">
        <f>IFERROR(VLOOKUP($A119,'2024 YTD'!$A$3:$Y$252,COLUMN('2024 YTD'!U$3),FALSE),0)</f>
        <v>75</v>
      </c>
      <c r="Y119" s="47">
        <f>IFERROR(VLOOKUP($A119,'2024 YTD'!$A$3:$Y$252,COLUMN('2024 YTD'!V$3),FALSE),0)</f>
        <v>61.7</v>
      </c>
      <c r="Z119" s="47">
        <f>IFERROR(VLOOKUP($A119,'2024 YTD'!$A$3:$Y$252,COLUMN('2024 YTD'!W$3),FALSE),0)</f>
        <v>74.3</v>
      </c>
      <c r="AA119" s="47">
        <f>IFERROR(VLOOKUP($A119,'2024 YTD'!$A$3:$Y$252,COLUMN('2024 YTD'!X$3),FALSE),0)</f>
        <v>8.9</v>
      </c>
      <c r="AB119" s="47">
        <f>IFERROR(VLOOKUP($A119,'2024 YTD'!$A$3:$Y$252,COLUMN('2024 YTD'!Y$3),FALSE),0)</f>
        <v>0</v>
      </c>
      <c r="AC119" s="38">
        <f t="shared" si="4"/>
        <v>865.5</v>
      </c>
      <c r="AD119" s="39">
        <f t="shared" si="5"/>
        <v>982.49999999999989</v>
      </c>
    </row>
    <row r="120" spans="1:30" x14ac:dyDescent="0.3">
      <c r="A120" s="58" t="s">
        <v>154</v>
      </c>
      <c r="B120" s="59" t="str">
        <f>VLOOKUP($A120,'Additional data'!$A$5:$C$505, 2,FALSE)</f>
        <v>Consultant</v>
      </c>
      <c r="C120" s="60" t="str">
        <f>VLOOKUP($A120,'Additional data'!$A$5:$C$505, 3,FALSE)</f>
        <v>SCL</v>
      </c>
      <c r="D120" s="42">
        <f>IFERROR(VLOOKUP($A120,'2024 YTD'!$A$2:$M$252,COLUMN('2024 YTD'!B$3),FALSE),0)</f>
        <v>0</v>
      </c>
      <c r="E120" s="42">
        <f>IFERROR(VLOOKUP($A120,'2024 YTD'!$A$2:$M$252,COLUMN('2024 YTD'!C$3),FALSE),0)</f>
        <v>0</v>
      </c>
      <c r="F120" s="42">
        <f>IFERROR(VLOOKUP($A120,'2024 YTD'!$A$2:$M$252,COLUMN('2024 YTD'!D$3),FALSE),0)</f>
        <v>0.4</v>
      </c>
      <c r="G120" s="42">
        <f>IFERROR(VLOOKUP($A120,'2024 YTD'!$A$2:$M$252,COLUMN('2024 YTD'!E$3),FALSE),0)</f>
        <v>0</v>
      </c>
      <c r="H120" s="42">
        <f>IFERROR(VLOOKUP($A120,'2024 YTD'!$A$2:$M$252,COLUMN('2024 YTD'!F$3),FALSE),0)</f>
        <v>0</v>
      </c>
      <c r="I120" s="42">
        <f>IFERROR(VLOOKUP($A120,'2024 YTD'!$A$2:$M$252,COLUMN('2024 YTD'!G$3),FALSE),0)</f>
        <v>0</v>
      </c>
      <c r="J120" s="42">
        <f>IFERROR(VLOOKUP($A120,'2024 YTD'!$A$2:$M$252,COLUMN('2024 YTD'!H$3),FALSE),0)</f>
        <v>0</v>
      </c>
      <c r="K120" s="42">
        <f>IFERROR(VLOOKUP($A120,'2024 YTD'!$A$2:$M$252,COLUMN('2024 YTD'!I$3),FALSE),0)</f>
        <v>0</v>
      </c>
      <c r="L120" s="42">
        <f>IFERROR(VLOOKUP($A120,'2024 YTD'!$A$2:$M$252,COLUMN('2024 YTD'!J$3),FALSE),0)</f>
        <v>0</v>
      </c>
      <c r="M120" s="42">
        <f>IFERROR(VLOOKUP($A120,'2024 YTD'!$A$2:$M$252,COLUMN('2024 YTD'!K$3),FALSE),0)</f>
        <v>0</v>
      </c>
      <c r="N120" s="42">
        <f>IFERROR(VLOOKUP($A120,'2024 YTD'!$A$2:$M$252,COLUMN('2024 YTD'!L$3),FALSE),0)</f>
        <v>0</v>
      </c>
      <c r="O120" s="43">
        <f>IFERROR(VLOOKUP($A120,'2024 YTD'!$A$2:$M$252,COLUMN('2024 YTD'!M$3),FALSE),0)</f>
        <v>0</v>
      </c>
      <c r="P120" s="38">
        <f t="shared" si="3"/>
        <v>0.4</v>
      </c>
      <c r="Q120" s="66">
        <f>IFERROR(VLOOKUP($A120,'2024 YTD'!$A$3:$Y$252,COLUMN('2024 YTD'!N$3),FALSE),0)</f>
        <v>0</v>
      </c>
      <c r="R120" s="42">
        <f>IFERROR(VLOOKUP($A120,'2024 YTD'!$A$3:$Y$252,COLUMN('2024 YTD'!O$3),FALSE),0)</f>
        <v>0.4</v>
      </c>
      <c r="S120" s="42">
        <f>IFERROR(VLOOKUP($A120,'2024 YTD'!$A$3:$Y$252,COLUMN('2024 YTD'!P$3),FALSE),0)</f>
        <v>0</v>
      </c>
      <c r="T120" s="42">
        <f>IFERROR(VLOOKUP($A120,'2024 YTD'!$A$3:$Y$252,COLUMN('2024 YTD'!Q$3),FALSE),0)</f>
        <v>0</v>
      </c>
      <c r="U120" s="42">
        <f>IFERROR(VLOOKUP($A120,'2024 YTD'!$A$3:$Y$252,COLUMN('2024 YTD'!R$3),FALSE),0)</f>
        <v>0</v>
      </c>
      <c r="V120" s="42">
        <f>IFERROR(VLOOKUP($A120,'2024 YTD'!$A$3:$Y$252,COLUMN('2024 YTD'!S$3),FALSE),0)</f>
        <v>0</v>
      </c>
      <c r="W120" s="42">
        <f>IFERROR(VLOOKUP($A120,'2024 YTD'!$A$3:$Y$252,COLUMN('2024 YTD'!T$3),FALSE),0)</f>
        <v>0</v>
      </c>
      <c r="X120" s="42">
        <f>IFERROR(VLOOKUP($A120,'2024 YTD'!$A$3:$Y$252,COLUMN('2024 YTD'!U$3),FALSE),0)</f>
        <v>0</v>
      </c>
      <c r="Y120" s="42">
        <f>IFERROR(VLOOKUP($A120,'2024 YTD'!$A$3:$Y$252,COLUMN('2024 YTD'!V$3),FALSE),0)</f>
        <v>0</v>
      </c>
      <c r="Z120" s="42">
        <f>IFERROR(VLOOKUP($A120,'2024 YTD'!$A$3:$Y$252,COLUMN('2024 YTD'!W$3),FALSE),0)</f>
        <v>0</v>
      </c>
      <c r="AA120" s="42">
        <f>IFERROR(VLOOKUP($A120,'2024 YTD'!$A$3:$Y$252,COLUMN('2024 YTD'!X$3),FALSE),0)</f>
        <v>0</v>
      </c>
      <c r="AB120" s="42">
        <f>IFERROR(VLOOKUP($A120,'2024 YTD'!$A$3:$Y$252,COLUMN('2024 YTD'!Y$3),FALSE),0)</f>
        <v>0</v>
      </c>
      <c r="AC120" s="38">
        <f t="shared" si="4"/>
        <v>0.4</v>
      </c>
      <c r="AD120" s="39">
        <f t="shared" si="5"/>
        <v>0.8</v>
      </c>
    </row>
    <row r="121" spans="1:30" x14ac:dyDescent="0.3">
      <c r="A121" s="61" t="s">
        <v>155</v>
      </c>
      <c r="B121" s="62" t="str">
        <f>VLOOKUP($A121,'Additional data'!$A$5:$C$505, 2,FALSE)</f>
        <v>Consultant</v>
      </c>
      <c r="C121" s="63" t="str">
        <f>VLOOKUP($A121,'Additional data'!$A$5:$C$505, 3,FALSE)</f>
        <v>MSC</v>
      </c>
      <c r="D121" s="47">
        <f>IFERROR(VLOOKUP($A121,'2024 YTD'!$A$2:$M$252,COLUMN('2024 YTD'!B$3),FALSE),0)</f>
        <v>39.6</v>
      </c>
      <c r="E121" s="47">
        <f>IFERROR(VLOOKUP($A121,'2024 YTD'!$A$2:$M$252,COLUMN('2024 YTD'!C$3),FALSE),0)</f>
        <v>148.80000000000001</v>
      </c>
      <c r="F121" s="47">
        <f>IFERROR(VLOOKUP($A121,'2024 YTD'!$A$2:$M$252,COLUMN('2024 YTD'!D$3),FALSE),0)</f>
        <v>256.39999999999998</v>
      </c>
      <c r="G121" s="47">
        <f>IFERROR(VLOOKUP($A121,'2024 YTD'!$A$2:$M$252,COLUMN('2024 YTD'!E$3),FALSE),0)</f>
        <v>110</v>
      </c>
      <c r="H121" s="47">
        <f>IFERROR(VLOOKUP($A121,'2024 YTD'!$A$2:$M$252,COLUMN('2024 YTD'!F$3),FALSE),0)</f>
        <v>96.3</v>
      </c>
      <c r="I121" s="47">
        <f>IFERROR(VLOOKUP($A121,'2024 YTD'!$A$2:$M$252,COLUMN('2024 YTD'!G$3),FALSE),0)</f>
        <v>132.19999999999999</v>
      </c>
      <c r="J121" s="47">
        <f>IFERROR(VLOOKUP($A121,'2024 YTD'!$A$2:$M$252,COLUMN('2024 YTD'!H$3),FALSE),0)</f>
        <v>107.7</v>
      </c>
      <c r="K121" s="47">
        <f>IFERROR(VLOOKUP($A121,'2024 YTD'!$A$2:$M$252,COLUMN('2024 YTD'!I$3),FALSE),0)</f>
        <v>33.5</v>
      </c>
      <c r="L121" s="47">
        <f>IFERROR(VLOOKUP($A121,'2024 YTD'!$A$2:$M$252,COLUMN('2024 YTD'!J$3),FALSE),0)</f>
        <v>32</v>
      </c>
      <c r="M121" s="47">
        <f>IFERROR(VLOOKUP($A121,'2024 YTD'!$A$2:$M$252,COLUMN('2024 YTD'!K$3),FALSE),0)</f>
        <v>43.6</v>
      </c>
      <c r="N121" s="47">
        <f>IFERROR(VLOOKUP($A121,'2024 YTD'!$A$2:$M$252,COLUMN('2024 YTD'!L$3),FALSE),0)</f>
        <v>6.4</v>
      </c>
      <c r="O121" s="48">
        <f>IFERROR(VLOOKUP($A121,'2024 YTD'!$A$2:$M$252,COLUMN('2024 YTD'!M$3),FALSE),0)</f>
        <v>0</v>
      </c>
      <c r="P121" s="38">
        <f t="shared" si="3"/>
        <v>1006.5</v>
      </c>
      <c r="Q121" s="65">
        <f>IFERROR(VLOOKUP($A121,'2024 YTD'!$A$3:$Y$252,COLUMN('2024 YTD'!N$3),FALSE),0)</f>
        <v>116.7</v>
      </c>
      <c r="R121" s="47">
        <f>IFERROR(VLOOKUP($A121,'2024 YTD'!$A$3:$Y$252,COLUMN('2024 YTD'!O$3),FALSE),0)</f>
        <v>54.9</v>
      </c>
      <c r="S121" s="47">
        <f>IFERROR(VLOOKUP($A121,'2024 YTD'!$A$3:$Y$252,COLUMN('2024 YTD'!P$3),FALSE),0)</f>
        <v>73</v>
      </c>
      <c r="T121" s="47">
        <f>IFERROR(VLOOKUP($A121,'2024 YTD'!$A$3:$Y$252,COLUMN('2024 YTD'!Q$3),FALSE),0)</f>
        <v>132</v>
      </c>
      <c r="U121" s="47">
        <f>IFERROR(VLOOKUP($A121,'2024 YTD'!$A$3:$Y$252,COLUMN('2024 YTD'!R$3),FALSE),0)</f>
        <v>145</v>
      </c>
      <c r="V121" s="47">
        <f>IFERROR(VLOOKUP($A121,'2024 YTD'!$A$3:$Y$252,COLUMN('2024 YTD'!S$3),FALSE),0)</f>
        <v>162.1</v>
      </c>
      <c r="W121" s="47">
        <f>IFERROR(VLOOKUP($A121,'2024 YTD'!$A$3:$Y$252,COLUMN('2024 YTD'!T$3),FALSE),0)</f>
        <v>77.2</v>
      </c>
      <c r="X121" s="47">
        <f>IFERROR(VLOOKUP($A121,'2024 YTD'!$A$3:$Y$252,COLUMN('2024 YTD'!U$3),FALSE),0)</f>
        <v>72.599999999999994</v>
      </c>
      <c r="Y121" s="47">
        <f>IFERROR(VLOOKUP($A121,'2024 YTD'!$A$3:$Y$252,COLUMN('2024 YTD'!V$3),FALSE),0)</f>
        <v>59.7</v>
      </c>
      <c r="Z121" s="47">
        <f>IFERROR(VLOOKUP($A121,'2024 YTD'!$A$3:$Y$252,COLUMN('2024 YTD'!W$3),FALSE),0)</f>
        <v>71.900000000000006</v>
      </c>
      <c r="AA121" s="47">
        <f>IFERROR(VLOOKUP($A121,'2024 YTD'!$A$3:$Y$252,COLUMN('2024 YTD'!X$3),FALSE),0)</f>
        <v>8.6</v>
      </c>
      <c r="AB121" s="47">
        <f>IFERROR(VLOOKUP($A121,'2024 YTD'!$A$3:$Y$252,COLUMN('2024 YTD'!Y$3),FALSE),0)</f>
        <v>0</v>
      </c>
      <c r="AC121" s="38">
        <f t="shared" si="4"/>
        <v>973.70000000000016</v>
      </c>
      <c r="AD121" s="39">
        <f t="shared" si="5"/>
        <v>1980.2</v>
      </c>
    </row>
    <row r="122" spans="1:30" x14ac:dyDescent="0.3">
      <c r="A122" s="58" t="s">
        <v>156</v>
      </c>
      <c r="B122" s="59" t="str">
        <f>VLOOKUP($A122,'Additional data'!$A$5:$C$505, 2,FALSE)</f>
        <v>Consultant</v>
      </c>
      <c r="C122" s="60" t="str">
        <f>VLOOKUP($A122,'Additional data'!$A$5:$C$505, 3,FALSE)</f>
        <v>TEC</v>
      </c>
      <c r="D122" s="42">
        <f>IFERROR(VLOOKUP($A122,'2024 YTD'!$A$2:$M$252,COLUMN('2024 YTD'!B$3),FALSE),0)</f>
        <v>190.3</v>
      </c>
      <c r="E122" s="42">
        <f>IFERROR(VLOOKUP($A122,'2024 YTD'!$A$2:$M$252,COLUMN('2024 YTD'!C$3),FALSE),0)</f>
        <v>193</v>
      </c>
      <c r="F122" s="42">
        <f>IFERROR(VLOOKUP($A122,'2024 YTD'!$A$2:$M$252,COLUMN('2024 YTD'!D$3),FALSE),0)</f>
        <v>218.8</v>
      </c>
      <c r="G122" s="42">
        <f>IFERROR(VLOOKUP($A122,'2024 YTD'!$A$2:$M$252,COLUMN('2024 YTD'!E$3),FALSE),0)</f>
        <v>149.5</v>
      </c>
      <c r="H122" s="42">
        <f>IFERROR(VLOOKUP($A122,'2024 YTD'!$A$2:$M$252,COLUMN('2024 YTD'!F$3),FALSE),0)</f>
        <v>154.19999999999999</v>
      </c>
      <c r="I122" s="42">
        <f>IFERROR(VLOOKUP($A122,'2024 YTD'!$A$2:$M$252,COLUMN('2024 YTD'!G$3),FALSE),0)</f>
        <v>145.9</v>
      </c>
      <c r="J122" s="42">
        <f>IFERROR(VLOOKUP($A122,'2024 YTD'!$A$2:$M$252,COLUMN('2024 YTD'!H$3),FALSE),0)</f>
        <v>107.5</v>
      </c>
      <c r="K122" s="42">
        <f>IFERROR(VLOOKUP($A122,'2024 YTD'!$A$2:$M$252,COLUMN('2024 YTD'!I$3),FALSE),0)</f>
        <v>72.8</v>
      </c>
      <c r="L122" s="42">
        <f>IFERROR(VLOOKUP($A122,'2024 YTD'!$A$2:$M$252,COLUMN('2024 YTD'!J$3),FALSE),0)</f>
        <v>69.8</v>
      </c>
      <c r="M122" s="42">
        <f>IFERROR(VLOOKUP($A122,'2024 YTD'!$A$2:$M$252,COLUMN('2024 YTD'!K$3),FALSE),0)</f>
        <v>95</v>
      </c>
      <c r="N122" s="42">
        <f>IFERROR(VLOOKUP($A122,'2024 YTD'!$A$2:$M$252,COLUMN('2024 YTD'!L$3),FALSE),0)</f>
        <v>14</v>
      </c>
      <c r="O122" s="43">
        <f>IFERROR(VLOOKUP($A122,'2024 YTD'!$A$2:$M$252,COLUMN('2024 YTD'!M$3),FALSE),0)</f>
        <v>0</v>
      </c>
      <c r="P122" s="38">
        <f t="shared" si="3"/>
        <v>1410.8</v>
      </c>
      <c r="Q122" s="66">
        <f>IFERROR(VLOOKUP($A122,'2024 YTD'!$A$3:$Y$252,COLUMN('2024 YTD'!N$3),FALSE),0)</f>
        <v>30.5</v>
      </c>
      <c r="R122" s="42">
        <f>IFERROR(VLOOKUP($A122,'2024 YTD'!$A$3:$Y$252,COLUMN('2024 YTD'!O$3),FALSE),0)</f>
        <v>36.700000000000003</v>
      </c>
      <c r="S122" s="42">
        <f>IFERROR(VLOOKUP($A122,'2024 YTD'!$A$3:$Y$252,COLUMN('2024 YTD'!P$3),FALSE),0)</f>
        <v>43.7</v>
      </c>
      <c r="T122" s="42">
        <f>IFERROR(VLOOKUP($A122,'2024 YTD'!$A$3:$Y$252,COLUMN('2024 YTD'!Q$3),FALSE),0)</f>
        <v>56.4</v>
      </c>
      <c r="U122" s="42">
        <f>IFERROR(VLOOKUP($A122,'2024 YTD'!$A$3:$Y$252,COLUMN('2024 YTD'!R$3),FALSE),0)</f>
        <v>59.8</v>
      </c>
      <c r="V122" s="42">
        <f>IFERROR(VLOOKUP($A122,'2024 YTD'!$A$3:$Y$252,COLUMN('2024 YTD'!S$3),FALSE),0)</f>
        <v>85.7</v>
      </c>
      <c r="W122" s="42">
        <f>IFERROR(VLOOKUP($A122,'2024 YTD'!$A$3:$Y$252,COLUMN('2024 YTD'!T$3),FALSE),0)</f>
        <v>115.7</v>
      </c>
      <c r="X122" s="42">
        <f>IFERROR(VLOOKUP($A122,'2024 YTD'!$A$3:$Y$252,COLUMN('2024 YTD'!U$3),FALSE),0)</f>
        <v>108.8</v>
      </c>
      <c r="Y122" s="42">
        <f>IFERROR(VLOOKUP($A122,'2024 YTD'!$A$3:$Y$252,COLUMN('2024 YTD'!V$3),FALSE),0)</f>
        <v>89.5</v>
      </c>
      <c r="Z122" s="42">
        <f>IFERROR(VLOOKUP($A122,'2024 YTD'!$A$3:$Y$252,COLUMN('2024 YTD'!W$3),FALSE),0)</f>
        <v>107.7</v>
      </c>
      <c r="AA122" s="42">
        <f>IFERROR(VLOOKUP($A122,'2024 YTD'!$A$3:$Y$252,COLUMN('2024 YTD'!X$3),FALSE),0)</f>
        <v>12.9</v>
      </c>
      <c r="AB122" s="42">
        <f>IFERROR(VLOOKUP($A122,'2024 YTD'!$A$3:$Y$252,COLUMN('2024 YTD'!Y$3),FALSE),0)</f>
        <v>0</v>
      </c>
      <c r="AC122" s="38">
        <f t="shared" si="4"/>
        <v>747.4</v>
      </c>
      <c r="AD122" s="39">
        <f t="shared" si="5"/>
        <v>2158.2000000000003</v>
      </c>
    </row>
    <row r="123" spans="1:30" x14ac:dyDescent="0.3">
      <c r="A123" s="61" t="s">
        <v>157</v>
      </c>
      <c r="B123" s="62" t="str">
        <f>VLOOKUP($A123,'Additional data'!$A$5:$C$505, 2,FALSE)</f>
        <v>Consultant</v>
      </c>
      <c r="C123" s="63" t="str">
        <f>VLOOKUP($A123,'Additional data'!$A$5:$C$505, 3,FALSE)</f>
        <v>SOC</v>
      </c>
      <c r="D123" s="47">
        <f>IFERROR(VLOOKUP($A123,'2024 YTD'!$A$2:$M$252,COLUMN('2024 YTD'!B$3),FALSE),0)</f>
        <v>79.400000000000006</v>
      </c>
      <c r="E123" s="47">
        <f>IFERROR(VLOOKUP($A123,'2024 YTD'!$A$2:$M$252,COLUMN('2024 YTD'!C$3),FALSE),0)</f>
        <v>85.1</v>
      </c>
      <c r="F123" s="47">
        <f>IFERROR(VLOOKUP($A123,'2024 YTD'!$A$2:$M$252,COLUMN('2024 YTD'!D$3),FALSE),0)</f>
        <v>56.8</v>
      </c>
      <c r="G123" s="47">
        <f>IFERROR(VLOOKUP($A123,'2024 YTD'!$A$2:$M$252,COLUMN('2024 YTD'!E$3),FALSE),0)</f>
        <v>65.900000000000006</v>
      </c>
      <c r="H123" s="47">
        <f>IFERROR(VLOOKUP($A123,'2024 YTD'!$A$2:$M$252,COLUMN('2024 YTD'!F$3),FALSE),0)</f>
        <v>64.400000000000006</v>
      </c>
      <c r="I123" s="47">
        <f>IFERROR(VLOOKUP($A123,'2024 YTD'!$A$2:$M$252,COLUMN('2024 YTD'!G$3),FALSE),0)</f>
        <v>93.1</v>
      </c>
      <c r="J123" s="47">
        <f>IFERROR(VLOOKUP($A123,'2024 YTD'!$A$2:$M$252,COLUMN('2024 YTD'!H$3),FALSE),0)</f>
        <v>139.6</v>
      </c>
      <c r="K123" s="47">
        <f>IFERROR(VLOOKUP($A123,'2024 YTD'!$A$2:$M$252,COLUMN('2024 YTD'!I$3),FALSE),0)</f>
        <v>184</v>
      </c>
      <c r="L123" s="47">
        <f>IFERROR(VLOOKUP($A123,'2024 YTD'!$A$2:$M$252,COLUMN('2024 YTD'!J$3),FALSE),0)</f>
        <v>176.5</v>
      </c>
      <c r="M123" s="47">
        <f>IFERROR(VLOOKUP($A123,'2024 YTD'!$A$2:$M$252,COLUMN('2024 YTD'!K$3),FALSE),0)</f>
        <v>240.2</v>
      </c>
      <c r="N123" s="47">
        <f>IFERROR(VLOOKUP($A123,'2024 YTD'!$A$2:$M$252,COLUMN('2024 YTD'!L$3),FALSE),0)</f>
        <v>35.299999999999997</v>
      </c>
      <c r="O123" s="48">
        <f>IFERROR(VLOOKUP($A123,'2024 YTD'!$A$2:$M$252,COLUMN('2024 YTD'!M$3),FALSE),0)</f>
        <v>0</v>
      </c>
      <c r="P123" s="38">
        <f t="shared" si="3"/>
        <v>1220.3</v>
      </c>
      <c r="Q123" s="65">
        <f>IFERROR(VLOOKUP($A123,'2024 YTD'!$A$3:$Y$252,COLUMN('2024 YTD'!N$3),FALSE),0)</f>
        <v>44</v>
      </c>
      <c r="R123" s="47">
        <f>IFERROR(VLOOKUP($A123,'2024 YTD'!$A$3:$Y$252,COLUMN('2024 YTD'!O$3),FALSE),0)</f>
        <v>36.1</v>
      </c>
      <c r="S123" s="47">
        <f>IFERROR(VLOOKUP($A123,'2024 YTD'!$A$3:$Y$252,COLUMN('2024 YTD'!P$3),FALSE),0)</f>
        <v>45.5</v>
      </c>
      <c r="T123" s="47">
        <f>IFERROR(VLOOKUP($A123,'2024 YTD'!$A$3:$Y$252,COLUMN('2024 YTD'!Q$3),FALSE),0)</f>
        <v>58.9</v>
      </c>
      <c r="U123" s="47">
        <f>IFERROR(VLOOKUP($A123,'2024 YTD'!$A$3:$Y$252,COLUMN('2024 YTD'!R$3),FALSE),0)</f>
        <v>54.8</v>
      </c>
      <c r="V123" s="47">
        <f>IFERROR(VLOOKUP($A123,'2024 YTD'!$A$3:$Y$252,COLUMN('2024 YTD'!S$3),FALSE),0)</f>
        <v>57.9</v>
      </c>
      <c r="W123" s="47">
        <f>IFERROR(VLOOKUP($A123,'2024 YTD'!$A$3:$Y$252,COLUMN('2024 YTD'!T$3),FALSE),0)</f>
        <v>34.1</v>
      </c>
      <c r="X123" s="47">
        <f>IFERROR(VLOOKUP($A123,'2024 YTD'!$A$3:$Y$252,COLUMN('2024 YTD'!U$3),FALSE),0)</f>
        <v>32.1</v>
      </c>
      <c r="Y123" s="47">
        <f>IFERROR(VLOOKUP($A123,'2024 YTD'!$A$3:$Y$252,COLUMN('2024 YTD'!V$3),FALSE),0)</f>
        <v>26.4</v>
      </c>
      <c r="Z123" s="47">
        <f>IFERROR(VLOOKUP($A123,'2024 YTD'!$A$3:$Y$252,COLUMN('2024 YTD'!W$3),FALSE),0)</f>
        <v>31.8</v>
      </c>
      <c r="AA123" s="47">
        <f>IFERROR(VLOOKUP($A123,'2024 YTD'!$A$3:$Y$252,COLUMN('2024 YTD'!X$3),FALSE),0)</f>
        <v>3.8</v>
      </c>
      <c r="AB123" s="47">
        <f>IFERROR(VLOOKUP($A123,'2024 YTD'!$A$3:$Y$252,COLUMN('2024 YTD'!Y$3),FALSE),0)</f>
        <v>0</v>
      </c>
      <c r="AC123" s="38">
        <f t="shared" si="4"/>
        <v>425.40000000000003</v>
      </c>
      <c r="AD123" s="39">
        <f t="shared" si="5"/>
        <v>1645.6999999999998</v>
      </c>
    </row>
    <row r="124" spans="1:30" x14ac:dyDescent="0.3">
      <c r="A124" s="58" t="s">
        <v>158</v>
      </c>
      <c r="B124" s="59" t="str">
        <f>VLOOKUP($A124,'Additional data'!$A$5:$C$505, 2,FALSE)</f>
        <v>Consultant</v>
      </c>
      <c r="C124" s="60" t="str">
        <f>VLOOKUP($A124,'Additional data'!$A$5:$C$505, 3,FALSE)</f>
        <v>FAD</v>
      </c>
      <c r="D124" s="42">
        <f>IFERROR(VLOOKUP($A124,'2024 YTD'!$A$2:$M$252,COLUMN('2024 YTD'!B$3),FALSE),0)</f>
        <v>0</v>
      </c>
      <c r="E124" s="42">
        <f>IFERROR(VLOOKUP($A124,'2024 YTD'!$A$2:$M$252,COLUMN('2024 YTD'!C$3),FALSE),0)</f>
        <v>0</v>
      </c>
      <c r="F124" s="42">
        <f>IFERROR(VLOOKUP($A124,'2024 YTD'!$A$2:$M$252,COLUMN('2024 YTD'!D$3),FALSE),0)</f>
        <v>0</v>
      </c>
      <c r="G124" s="42">
        <f>IFERROR(VLOOKUP($A124,'2024 YTD'!$A$2:$M$252,COLUMN('2024 YTD'!E$3),FALSE),0)</f>
        <v>0</v>
      </c>
      <c r="H124" s="42">
        <f>IFERROR(VLOOKUP($A124,'2024 YTD'!$A$2:$M$252,COLUMN('2024 YTD'!F$3),FALSE),0)</f>
        <v>0</v>
      </c>
      <c r="I124" s="42">
        <f>IFERROR(VLOOKUP($A124,'2024 YTD'!$A$2:$M$252,COLUMN('2024 YTD'!G$3),FALSE),0)</f>
        <v>0</v>
      </c>
      <c r="J124" s="42">
        <f>IFERROR(VLOOKUP($A124,'2024 YTD'!$A$2:$M$252,COLUMN('2024 YTD'!H$3),FALSE),0)</f>
        <v>0</v>
      </c>
      <c r="K124" s="42">
        <f>IFERROR(VLOOKUP($A124,'2024 YTD'!$A$2:$M$252,COLUMN('2024 YTD'!I$3),FALSE),0)</f>
        <v>0</v>
      </c>
      <c r="L124" s="42">
        <f>IFERROR(VLOOKUP($A124,'2024 YTD'!$A$2:$M$252,COLUMN('2024 YTD'!J$3),FALSE),0)</f>
        <v>0</v>
      </c>
      <c r="M124" s="42">
        <f>IFERROR(VLOOKUP($A124,'2024 YTD'!$A$2:$M$252,COLUMN('2024 YTD'!K$3),FALSE),0)</f>
        <v>0</v>
      </c>
      <c r="N124" s="42">
        <f>IFERROR(VLOOKUP($A124,'2024 YTD'!$A$2:$M$252,COLUMN('2024 YTD'!L$3),FALSE),0)</f>
        <v>0</v>
      </c>
      <c r="O124" s="43">
        <f>IFERROR(VLOOKUP($A124,'2024 YTD'!$A$2:$M$252,COLUMN('2024 YTD'!M$3),FALSE),0)</f>
        <v>0</v>
      </c>
      <c r="P124" s="38">
        <f t="shared" si="3"/>
        <v>0</v>
      </c>
      <c r="Q124" s="66">
        <f>IFERROR(VLOOKUP($A124,'2024 YTD'!$A$3:$Y$252,COLUMN('2024 YTD'!N$3),FALSE),0)</f>
        <v>0</v>
      </c>
      <c r="R124" s="42">
        <f>IFERROR(VLOOKUP($A124,'2024 YTD'!$A$3:$Y$252,COLUMN('2024 YTD'!O$3),FALSE),0)</f>
        <v>0</v>
      </c>
      <c r="S124" s="42">
        <f>IFERROR(VLOOKUP($A124,'2024 YTD'!$A$3:$Y$252,COLUMN('2024 YTD'!P$3),FALSE),0)</f>
        <v>0</v>
      </c>
      <c r="T124" s="42">
        <f>IFERROR(VLOOKUP($A124,'2024 YTD'!$A$3:$Y$252,COLUMN('2024 YTD'!Q$3),FALSE),0)</f>
        <v>0</v>
      </c>
      <c r="U124" s="42">
        <f>IFERROR(VLOOKUP($A124,'2024 YTD'!$A$3:$Y$252,COLUMN('2024 YTD'!R$3),FALSE),0)</f>
        <v>0</v>
      </c>
      <c r="V124" s="42">
        <f>IFERROR(VLOOKUP($A124,'2024 YTD'!$A$3:$Y$252,COLUMN('2024 YTD'!S$3),FALSE),0)</f>
        <v>0</v>
      </c>
      <c r="W124" s="42">
        <f>IFERROR(VLOOKUP($A124,'2024 YTD'!$A$3:$Y$252,COLUMN('2024 YTD'!T$3),FALSE),0)</f>
        <v>0</v>
      </c>
      <c r="X124" s="42">
        <f>IFERROR(VLOOKUP($A124,'2024 YTD'!$A$3:$Y$252,COLUMN('2024 YTD'!U$3),FALSE),0)</f>
        <v>0</v>
      </c>
      <c r="Y124" s="42">
        <f>IFERROR(VLOOKUP($A124,'2024 YTD'!$A$3:$Y$252,COLUMN('2024 YTD'!V$3),FALSE),0)</f>
        <v>0</v>
      </c>
      <c r="Z124" s="42">
        <f>IFERROR(VLOOKUP($A124,'2024 YTD'!$A$3:$Y$252,COLUMN('2024 YTD'!W$3),FALSE),0)</f>
        <v>0</v>
      </c>
      <c r="AA124" s="42">
        <f>IFERROR(VLOOKUP($A124,'2024 YTD'!$A$3:$Y$252,COLUMN('2024 YTD'!X$3),FALSE),0)</f>
        <v>0</v>
      </c>
      <c r="AB124" s="42">
        <f>IFERROR(VLOOKUP($A124,'2024 YTD'!$A$3:$Y$252,COLUMN('2024 YTD'!Y$3),FALSE),0)</f>
        <v>0</v>
      </c>
      <c r="AC124" s="38">
        <f t="shared" si="4"/>
        <v>0</v>
      </c>
      <c r="AD124" s="39">
        <f t="shared" si="5"/>
        <v>0</v>
      </c>
    </row>
    <row r="125" spans="1:30" x14ac:dyDescent="0.3">
      <c r="A125" s="61" t="s">
        <v>159</v>
      </c>
      <c r="B125" s="62" t="str">
        <f>VLOOKUP($A125,'Additional data'!$A$5:$C$505, 2,FALSE)</f>
        <v>Consultant</v>
      </c>
      <c r="C125" s="63" t="str">
        <f>VLOOKUP($A125,'Additional data'!$A$5:$C$505, 3,FALSE)</f>
        <v>SOC</v>
      </c>
      <c r="D125" s="47">
        <f>IFERROR(VLOOKUP($A125,'2024 YTD'!$A$2:$M$252,COLUMN('2024 YTD'!B$3),FALSE),0)</f>
        <v>0</v>
      </c>
      <c r="E125" s="47">
        <f>IFERROR(VLOOKUP($A125,'2024 YTD'!$A$2:$M$252,COLUMN('2024 YTD'!C$3),FALSE),0)</f>
        <v>0</v>
      </c>
      <c r="F125" s="47">
        <f>IFERROR(VLOOKUP($A125,'2024 YTD'!$A$2:$M$252,COLUMN('2024 YTD'!D$3),FALSE),0)</f>
        <v>0</v>
      </c>
      <c r="G125" s="47">
        <f>IFERROR(VLOOKUP($A125,'2024 YTD'!$A$2:$M$252,COLUMN('2024 YTD'!E$3),FALSE),0)</f>
        <v>0</v>
      </c>
      <c r="H125" s="47">
        <f>IFERROR(VLOOKUP($A125,'2024 YTD'!$A$2:$M$252,COLUMN('2024 YTD'!F$3),FALSE),0)</f>
        <v>0</v>
      </c>
      <c r="I125" s="47">
        <f>IFERROR(VLOOKUP($A125,'2024 YTD'!$A$2:$M$252,COLUMN('2024 YTD'!G$3),FALSE),0)</f>
        <v>0</v>
      </c>
      <c r="J125" s="47">
        <f>IFERROR(VLOOKUP($A125,'2024 YTD'!$A$2:$M$252,COLUMN('2024 YTD'!H$3),FALSE),0)</f>
        <v>0</v>
      </c>
      <c r="K125" s="47">
        <f>IFERROR(VLOOKUP($A125,'2024 YTD'!$A$2:$M$252,COLUMN('2024 YTD'!I$3),FALSE),0)</f>
        <v>0</v>
      </c>
      <c r="L125" s="47">
        <f>IFERROR(VLOOKUP($A125,'2024 YTD'!$A$2:$M$252,COLUMN('2024 YTD'!J$3),FALSE),0)</f>
        <v>0</v>
      </c>
      <c r="M125" s="47">
        <f>IFERROR(VLOOKUP($A125,'2024 YTD'!$A$2:$M$252,COLUMN('2024 YTD'!K$3),FALSE),0)</f>
        <v>0</v>
      </c>
      <c r="N125" s="47">
        <f>IFERROR(VLOOKUP($A125,'2024 YTD'!$A$2:$M$252,COLUMN('2024 YTD'!L$3),FALSE),0)</f>
        <v>0</v>
      </c>
      <c r="O125" s="48">
        <f>IFERROR(VLOOKUP($A125,'2024 YTD'!$A$2:$M$252,COLUMN('2024 YTD'!M$3),FALSE),0)</f>
        <v>0</v>
      </c>
      <c r="P125" s="38">
        <f t="shared" si="3"/>
        <v>0</v>
      </c>
      <c r="Q125" s="65">
        <f>IFERROR(VLOOKUP($A125,'2024 YTD'!$A$3:$Y$252,COLUMN('2024 YTD'!N$3),FALSE),0)</f>
        <v>0</v>
      </c>
      <c r="R125" s="47">
        <f>IFERROR(VLOOKUP($A125,'2024 YTD'!$A$3:$Y$252,COLUMN('2024 YTD'!O$3),FALSE),0)</f>
        <v>0</v>
      </c>
      <c r="S125" s="47">
        <f>IFERROR(VLOOKUP($A125,'2024 YTD'!$A$3:$Y$252,COLUMN('2024 YTD'!P$3),FALSE),0)</f>
        <v>0</v>
      </c>
      <c r="T125" s="47">
        <f>IFERROR(VLOOKUP($A125,'2024 YTD'!$A$3:$Y$252,COLUMN('2024 YTD'!Q$3),FALSE),0)</f>
        <v>0</v>
      </c>
      <c r="U125" s="47">
        <f>IFERROR(VLOOKUP($A125,'2024 YTD'!$A$3:$Y$252,COLUMN('2024 YTD'!R$3),FALSE),0)</f>
        <v>0</v>
      </c>
      <c r="V125" s="47">
        <f>IFERROR(VLOOKUP($A125,'2024 YTD'!$A$3:$Y$252,COLUMN('2024 YTD'!S$3),FALSE),0)</f>
        <v>0</v>
      </c>
      <c r="W125" s="47">
        <f>IFERROR(VLOOKUP($A125,'2024 YTD'!$A$3:$Y$252,COLUMN('2024 YTD'!T$3),FALSE),0)</f>
        <v>0</v>
      </c>
      <c r="X125" s="47">
        <f>IFERROR(VLOOKUP($A125,'2024 YTD'!$A$3:$Y$252,COLUMN('2024 YTD'!U$3),FALSE),0)</f>
        <v>0</v>
      </c>
      <c r="Y125" s="47">
        <f>IFERROR(VLOOKUP($A125,'2024 YTD'!$A$3:$Y$252,COLUMN('2024 YTD'!V$3),FALSE),0)</f>
        <v>0</v>
      </c>
      <c r="Z125" s="47">
        <f>IFERROR(VLOOKUP($A125,'2024 YTD'!$A$3:$Y$252,COLUMN('2024 YTD'!W$3),FALSE),0)</f>
        <v>0</v>
      </c>
      <c r="AA125" s="47">
        <f>IFERROR(VLOOKUP($A125,'2024 YTD'!$A$3:$Y$252,COLUMN('2024 YTD'!X$3),FALSE),0)</f>
        <v>0</v>
      </c>
      <c r="AB125" s="47">
        <f>IFERROR(VLOOKUP($A125,'2024 YTD'!$A$3:$Y$252,COLUMN('2024 YTD'!Y$3),FALSE),0)</f>
        <v>0</v>
      </c>
      <c r="AC125" s="38">
        <f t="shared" si="4"/>
        <v>0</v>
      </c>
      <c r="AD125" s="39">
        <f t="shared" si="5"/>
        <v>0</v>
      </c>
    </row>
    <row r="126" spans="1:30" x14ac:dyDescent="0.3">
      <c r="A126" s="58" t="s">
        <v>160</v>
      </c>
      <c r="B126" s="59" t="str">
        <f>VLOOKUP($A126,'Additional data'!$A$5:$C$505, 2,FALSE)</f>
        <v>Consultant</v>
      </c>
      <c r="C126" s="60" t="str">
        <f>VLOOKUP($A126,'Additional data'!$A$5:$C$505, 3,FALSE)</f>
        <v>HRC</v>
      </c>
      <c r="D126" s="42">
        <f>IFERROR(VLOOKUP($A126,'2024 YTD'!$A$2:$M$252,COLUMN('2024 YTD'!B$3),FALSE),0)</f>
        <v>0</v>
      </c>
      <c r="E126" s="42">
        <f>IFERROR(VLOOKUP($A126,'2024 YTD'!$A$2:$M$252,COLUMN('2024 YTD'!C$3),FALSE),0)</f>
        <v>0</v>
      </c>
      <c r="F126" s="42">
        <f>IFERROR(VLOOKUP($A126,'2024 YTD'!$A$2:$M$252,COLUMN('2024 YTD'!D$3),FALSE),0)</f>
        <v>0</v>
      </c>
      <c r="G126" s="42">
        <f>IFERROR(VLOOKUP($A126,'2024 YTD'!$A$2:$M$252,COLUMN('2024 YTD'!E$3),FALSE),0)</f>
        <v>0</v>
      </c>
      <c r="H126" s="42">
        <f>IFERROR(VLOOKUP($A126,'2024 YTD'!$A$2:$M$252,COLUMN('2024 YTD'!F$3),FALSE),0)</f>
        <v>0</v>
      </c>
      <c r="I126" s="42">
        <f>IFERROR(VLOOKUP($A126,'2024 YTD'!$A$2:$M$252,COLUMN('2024 YTD'!G$3),FALSE),0)</f>
        <v>0</v>
      </c>
      <c r="J126" s="42">
        <f>IFERROR(VLOOKUP($A126,'2024 YTD'!$A$2:$M$252,COLUMN('2024 YTD'!H$3),FALSE),0)</f>
        <v>0</v>
      </c>
      <c r="K126" s="42">
        <f>IFERROR(VLOOKUP($A126,'2024 YTD'!$A$2:$M$252,COLUMN('2024 YTD'!I$3),FALSE),0)</f>
        <v>0</v>
      </c>
      <c r="L126" s="42">
        <f>IFERROR(VLOOKUP($A126,'2024 YTD'!$A$2:$M$252,COLUMN('2024 YTD'!J$3),FALSE),0)</f>
        <v>0</v>
      </c>
      <c r="M126" s="42">
        <f>IFERROR(VLOOKUP($A126,'2024 YTD'!$A$2:$M$252,COLUMN('2024 YTD'!K$3),FALSE),0)</f>
        <v>0</v>
      </c>
      <c r="N126" s="42">
        <f>IFERROR(VLOOKUP($A126,'2024 YTD'!$A$2:$M$252,COLUMN('2024 YTD'!L$3),FALSE),0)</f>
        <v>0</v>
      </c>
      <c r="O126" s="43">
        <f>IFERROR(VLOOKUP($A126,'2024 YTD'!$A$2:$M$252,COLUMN('2024 YTD'!M$3),FALSE),0)</f>
        <v>0</v>
      </c>
      <c r="P126" s="38">
        <f t="shared" si="3"/>
        <v>0</v>
      </c>
      <c r="Q126" s="66">
        <f>IFERROR(VLOOKUP($A126,'2024 YTD'!$A$3:$Y$252,COLUMN('2024 YTD'!N$3),FALSE),0)</f>
        <v>0</v>
      </c>
      <c r="R126" s="42">
        <f>IFERROR(VLOOKUP($A126,'2024 YTD'!$A$3:$Y$252,COLUMN('2024 YTD'!O$3),FALSE),0)</f>
        <v>0</v>
      </c>
      <c r="S126" s="42">
        <f>IFERROR(VLOOKUP($A126,'2024 YTD'!$A$3:$Y$252,COLUMN('2024 YTD'!P$3),FALSE),0)</f>
        <v>0</v>
      </c>
      <c r="T126" s="42">
        <f>IFERROR(VLOOKUP($A126,'2024 YTD'!$A$3:$Y$252,COLUMN('2024 YTD'!Q$3),FALSE),0)</f>
        <v>0</v>
      </c>
      <c r="U126" s="42">
        <f>IFERROR(VLOOKUP($A126,'2024 YTD'!$A$3:$Y$252,COLUMN('2024 YTD'!R$3),FALSE),0)</f>
        <v>0</v>
      </c>
      <c r="V126" s="42">
        <f>IFERROR(VLOOKUP($A126,'2024 YTD'!$A$3:$Y$252,COLUMN('2024 YTD'!S$3),FALSE),0)</f>
        <v>0</v>
      </c>
      <c r="W126" s="42">
        <f>IFERROR(VLOOKUP($A126,'2024 YTD'!$A$3:$Y$252,COLUMN('2024 YTD'!T$3),FALSE),0)</f>
        <v>0</v>
      </c>
      <c r="X126" s="42">
        <f>IFERROR(VLOOKUP($A126,'2024 YTD'!$A$3:$Y$252,COLUMN('2024 YTD'!U$3),FALSE),0)</f>
        <v>0</v>
      </c>
      <c r="Y126" s="42">
        <f>IFERROR(VLOOKUP($A126,'2024 YTD'!$A$3:$Y$252,COLUMN('2024 YTD'!V$3),FALSE),0)</f>
        <v>0</v>
      </c>
      <c r="Z126" s="42">
        <f>IFERROR(VLOOKUP($A126,'2024 YTD'!$A$3:$Y$252,COLUMN('2024 YTD'!W$3),FALSE),0)</f>
        <v>0</v>
      </c>
      <c r="AA126" s="42">
        <f>IFERROR(VLOOKUP($A126,'2024 YTD'!$A$3:$Y$252,COLUMN('2024 YTD'!X$3),FALSE),0)</f>
        <v>0</v>
      </c>
      <c r="AB126" s="42">
        <f>IFERROR(VLOOKUP($A126,'2024 YTD'!$A$3:$Y$252,COLUMN('2024 YTD'!Y$3),FALSE),0)</f>
        <v>0</v>
      </c>
      <c r="AC126" s="38">
        <f t="shared" si="4"/>
        <v>0</v>
      </c>
      <c r="AD126" s="39">
        <f t="shared" si="5"/>
        <v>0</v>
      </c>
    </row>
    <row r="127" spans="1:30" x14ac:dyDescent="0.3">
      <c r="A127" s="61" t="s">
        <v>161</v>
      </c>
      <c r="B127" s="62" t="str">
        <f>VLOOKUP($A127,'Additional data'!$A$5:$C$505, 2,FALSE)</f>
        <v>Consultant</v>
      </c>
      <c r="C127" s="63" t="str">
        <f>VLOOKUP($A127,'Additional data'!$A$5:$C$505, 3,FALSE)</f>
        <v>ESC</v>
      </c>
      <c r="D127" s="47">
        <f>IFERROR(VLOOKUP($A127,'2024 YTD'!$A$2:$M$252,COLUMN('2024 YTD'!B$3),FALSE),0)</f>
        <v>120.1</v>
      </c>
      <c r="E127" s="47">
        <f>IFERROR(VLOOKUP($A127,'2024 YTD'!$A$2:$M$252,COLUMN('2024 YTD'!C$3),FALSE),0)</f>
        <v>127.8</v>
      </c>
      <c r="F127" s="47">
        <f>IFERROR(VLOOKUP($A127,'2024 YTD'!$A$2:$M$252,COLUMN('2024 YTD'!D$3),FALSE),0)</f>
        <v>103.9</v>
      </c>
      <c r="G127" s="47">
        <f>IFERROR(VLOOKUP($A127,'2024 YTD'!$A$2:$M$252,COLUMN('2024 YTD'!E$3),FALSE),0)</f>
        <v>135.80000000000001</v>
      </c>
      <c r="H127" s="47">
        <f>IFERROR(VLOOKUP($A127,'2024 YTD'!$A$2:$M$252,COLUMN('2024 YTD'!F$3),FALSE),0)</f>
        <v>77.400000000000006</v>
      </c>
      <c r="I127" s="47">
        <f>IFERROR(VLOOKUP($A127,'2024 YTD'!$A$2:$M$252,COLUMN('2024 YTD'!G$3),FALSE),0)</f>
        <v>160.5</v>
      </c>
      <c r="J127" s="47">
        <f>IFERROR(VLOOKUP($A127,'2024 YTD'!$A$2:$M$252,COLUMN('2024 YTD'!H$3),FALSE),0)</f>
        <v>164.7</v>
      </c>
      <c r="K127" s="47">
        <f>IFERROR(VLOOKUP($A127,'2024 YTD'!$A$2:$M$252,COLUMN('2024 YTD'!I$3),FALSE),0)</f>
        <v>142.9</v>
      </c>
      <c r="L127" s="47">
        <f>IFERROR(VLOOKUP($A127,'2024 YTD'!$A$2:$M$252,COLUMN('2024 YTD'!J$3),FALSE),0)</f>
        <v>137.1</v>
      </c>
      <c r="M127" s="47">
        <f>IFERROR(VLOOKUP($A127,'2024 YTD'!$A$2:$M$252,COLUMN('2024 YTD'!K$3),FALSE),0)</f>
        <v>186.6</v>
      </c>
      <c r="N127" s="47">
        <f>IFERROR(VLOOKUP($A127,'2024 YTD'!$A$2:$M$252,COLUMN('2024 YTD'!L$3),FALSE),0)</f>
        <v>27.4</v>
      </c>
      <c r="O127" s="48">
        <f>IFERROR(VLOOKUP($A127,'2024 YTD'!$A$2:$M$252,COLUMN('2024 YTD'!M$3),FALSE),0)</f>
        <v>0</v>
      </c>
      <c r="P127" s="38">
        <f t="shared" si="3"/>
        <v>1384.2</v>
      </c>
      <c r="Q127" s="65">
        <f>IFERROR(VLOOKUP($A127,'2024 YTD'!$A$3:$Y$252,COLUMN('2024 YTD'!N$3),FALSE),0)</f>
        <v>23.3</v>
      </c>
      <c r="R127" s="47">
        <f>IFERROR(VLOOKUP($A127,'2024 YTD'!$A$3:$Y$252,COLUMN('2024 YTD'!O$3),FALSE),0)</f>
        <v>40.1</v>
      </c>
      <c r="S127" s="47">
        <f>IFERROR(VLOOKUP($A127,'2024 YTD'!$A$3:$Y$252,COLUMN('2024 YTD'!P$3),FALSE),0)</f>
        <v>32.700000000000003</v>
      </c>
      <c r="T127" s="47">
        <f>IFERROR(VLOOKUP($A127,'2024 YTD'!$A$3:$Y$252,COLUMN('2024 YTD'!Q$3),FALSE),0)</f>
        <v>14.2</v>
      </c>
      <c r="U127" s="47">
        <f>IFERROR(VLOOKUP($A127,'2024 YTD'!$A$3:$Y$252,COLUMN('2024 YTD'!R$3),FALSE),0)</f>
        <v>40</v>
      </c>
      <c r="V127" s="47">
        <f>IFERROR(VLOOKUP($A127,'2024 YTD'!$A$3:$Y$252,COLUMN('2024 YTD'!S$3),FALSE),0)</f>
        <v>35.6</v>
      </c>
      <c r="W127" s="47">
        <f>IFERROR(VLOOKUP($A127,'2024 YTD'!$A$3:$Y$252,COLUMN('2024 YTD'!T$3),FALSE),0)</f>
        <v>19.8</v>
      </c>
      <c r="X127" s="47">
        <f>IFERROR(VLOOKUP($A127,'2024 YTD'!$A$3:$Y$252,COLUMN('2024 YTD'!U$3),FALSE),0)</f>
        <v>18.600000000000001</v>
      </c>
      <c r="Y127" s="47">
        <f>IFERROR(VLOOKUP($A127,'2024 YTD'!$A$3:$Y$252,COLUMN('2024 YTD'!V$3),FALSE),0)</f>
        <v>15.3</v>
      </c>
      <c r="Z127" s="47">
        <f>IFERROR(VLOOKUP($A127,'2024 YTD'!$A$3:$Y$252,COLUMN('2024 YTD'!W$3),FALSE),0)</f>
        <v>18.399999999999999</v>
      </c>
      <c r="AA127" s="47">
        <f>IFERROR(VLOOKUP($A127,'2024 YTD'!$A$3:$Y$252,COLUMN('2024 YTD'!X$3),FALSE),0)</f>
        <v>2.2000000000000002</v>
      </c>
      <c r="AB127" s="47">
        <f>IFERROR(VLOOKUP($A127,'2024 YTD'!$A$3:$Y$252,COLUMN('2024 YTD'!Y$3),FALSE),0)</f>
        <v>0</v>
      </c>
      <c r="AC127" s="38">
        <f t="shared" si="4"/>
        <v>260.2</v>
      </c>
      <c r="AD127" s="39">
        <f t="shared" si="5"/>
        <v>1644.3999999999999</v>
      </c>
    </row>
    <row r="128" spans="1:30" x14ac:dyDescent="0.3">
      <c r="A128" s="58" t="s">
        <v>162</v>
      </c>
      <c r="B128" s="59" t="str">
        <f>VLOOKUP($A128,'Additional data'!$A$5:$C$505, 2,FALSE)</f>
        <v>Consultant</v>
      </c>
      <c r="C128" s="60" t="str">
        <f>VLOOKUP($A128,'Additional data'!$A$5:$C$505, 3,FALSE)</f>
        <v>ESC</v>
      </c>
      <c r="D128" s="42">
        <f>IFERROR(VLOOKUP($A128,'2024 YTD'!$A$2:$M$252,COLUMN('2024 YTD'!B$3),FALSE),0)</f>
        <v>109.5</v>
      </c>
      <c r="E128" s="42">
        <f>IFERROR(VLOOKUP($A128,'2024 YTD'!$A$2:$M$252,COLUMN('2024 YTD'!C$3),FALSE),0)</f>
        <v>85.1</v>
      </c>
      <c r="F128" s="42">
        <f>IFERROR(VLOOKUP($A128,'2024 YTD'!$A$2:$M$252,COLUMN('2024 YTD'!D$3),FALSE),0)</f>
        <v>5.2</v>
      </c>
      <c r="G128" s="42">
        <f>IFERROR(VLOOKUP($A128,'2024 YTD'!$A$2:$M$252,COLUMN('2024 YTD'!E$3),FALSE),0)</f>
        <v>152.80000000000001</v>
      </c>
      <c r="H128" s="42">
        <f>IFERROR(VLOOKUP($A128,'2024 YTD'!$A$2:$M$252,COLUMN('2024 YTD'!F$3),FALSE),0)</f>
        <v>102.5</v>
      </c>
      <c r="I128" s="42">
        <f>IFERROR(VLOOKUP($A128,'2024 YTD'!$A$2:$M$252,COLUMN('2024 YTD'!G$3),FALSE),0)</f>
        <v>251.2</v>
      </c>
      <c r="J128" s="42">
        <f>IFERROR(VLOOKUP($A128,'2024 YTD'!$A$2:$M$252,COLUMN('2024 YTD'!H$3),FALSE),0)</f>
        <v>196.5</v>
      </c>
      <c r="K128" s="42">
        <f>IFERROR(VLOOKUP($A128,'2024 YTD'!$A$2:$M$252,COLUMN('2024 YTD'!I$3),FALSE),0)</f>
        <v>95</v>
      </c>
      <c r="L128" s="42">
        <f>IFERROR(VLOOKUP($A128,'2024 YTD'!$A$2:$M$252,COLUMN('2024 YTD'!J$3),FALSE),0)</f>
        <v>91.1</v>
      </c>
      <c r="M128" s="42">
        <f>IFERROR(VLOOKUP($A128,'2024 YTD'!$A$2:$M$252,COLUMN('2024 YTD'!K$3),FALSE),0)</f>
        <v>124</v>
      </c>
      <c r="N128" s="42">
        <f>IFERROR(VLOOKUP($A128,'2024 YTD'!$A$2:$M$252,COLUMN('2024 YTD'!L$3),FALSE),0)</f>
        <v>18.2</v>
      </c>
      <c r="O128" s="43">
        <f>IFERROR(VLOOKUP($A128,'2024 YTD'!$A$2:$M$252,COLUMN('2024 YTD'!M$3),FALSE),0)</f>
        <v>0</v>
      </c>
      <c r="P128" s="38">
        <f t="shared" si="3"/>
        <v>1231.0999999999999</v>
      </c>
      <c r="Q128" s="66">
        <f>IFERROR(VLOOKUP($A128,'2024 YTD'!$A$3:$Y$252,COLUMN('2024 YTD'!N$3),FALSE),0)</f>
        <v>8</v>
      </c>
      <c r="R128" s="42">
        <f>IFERROR(VLOOKUP($A128,'2024 YTD'!$A$3:$Y$252,COLUMN('2024 YTD'!O$3),FALSE),0)</f>
        <v>0</v>
      </c>
      <c r="S128" s="42">
        <f>IFERROR(VLOOKUP($A128,'2024 YTD'!$A$3:$Y$252,COLUMN('2024 YTD'!P$3),FALSE),0)</f>
        <v>0</v>
      </c>
      <c r="T128" s="42">
        <f>IFERROR(VLOOKUP($A128,'2024 YTD'!$A$3:$Y$252,COLUMN('2024 YTD'!Q$3),FALSE),0)</f>
        <v>3.1</v>
      </c>
      <c r="U128" s="42">
        <f>IFERROR(VLOOKUP($A128,'2024 YTD'!$A$3:$Y$252,COLUMN('2024 YTD'!R$3),FALSE),0)</f>
        <v>18.5</v>
      </c>
      <c r="V128" s="42">
        <f>IFERROR(VLOOKUP($A128,'2024 YTD'!$A$3:$Y$252,COLUMN('2024 YTD'!S$3),FALSE),0)</f>
        <v>3.6</v>
      </c>
      <c r="W128" s="42">
        <f>IFERROR(VLOOKUP($A128,'2024 YTD'!$A$3:$Y$252,COLUMN('2024 YTD'!T$3),FALSE),0)</f>
        <v>10.199999999999999</v>
      </c>
      <c r="X128" s="42">
        <f>IFERROR(VLOOKUP($A128,'2024 YTD'!$A$3:$Y$252,COLUMN('2024 YTD'!U$3),FALSE),0)</f>
        <v>9.6</v>
      </c>
      <c r="Y128" s="42">
        <f>IFERROR(VLOOKUP($A128,'2024 YTD'!$A$3:$Y$252,COLUMN('2024 YTD'!V$3),FALSE),0)</f>
        <v>7.9</v>
      </c>
      <c r="Z128" s="42">
        <f>IFERROR(VLOOKUP($A128,'2024 YTD'!$A$3:$Y$252,COLUMN('2024 YTD'!W$3),FALSE),0)</f>
        <v>9.5</v>
      </c>
      <c r="AA128" s="42">
        <f>IFERROR(VLOOKUP($A128,'2024 YTD'!$A$3:$Y$252,COLUMN('2024 YTD'!X$3),FALSE),0)</f>
        <v>1.1000000000000001</v>
      </c>
      <c r="AB128" s="42">
        <f>IFERROR(VLOOKUP($A128,'2024 YTD'!$A$3:$Y$252,COLUMN('2024 YTD'!Y$3),FALSE),0)</f>
        <v>0</v>
      </c>
      <c r="AC128" s="38">
        <f t="shared" si="4"/>
        <v>71.5</v>
      </c>
      <c r="AD128" s="39">
        <f t="shared" si="5"/>
        <v>1302.5999999999997</v>
      </c>
    </row>
    <row r="129" spans="1:30" x14ac:dyDescent="0.3">
      <c r="A129" s="61" t="s">
        <v>163</v>
      </c>
      <c r="B129" s="62" t="str">
        <f>VLOOKUP($A129,'Additional data'!$A$5:$C$505, 2,FALSE)</f>
        <v>Consultant</v>
      </c>
      <c r="C129" s="63" t="str">
        <f>VLOOKUP($A129,'Additional data'!$A$5:$C$505, 3,FALSE)</f>
        <v>ESC</v>
      </c>
      <c r="D129" s="47">
        <f>IFERROR(VLOOKUP($A129,'2024 YTD'!$A$2:$M$252,COLUMN('2024 YTD'!B$3),FALSE),0)</f>
        <v>97.3</v>
      </c>
      <c r="E129" s="47">
        <f>IFERROR(VLOOKUP($A129,'2024 YTD'!$A$2:$M$252,COLUMN('2024 YTD'!C$3),FALSE),0)</f>
        <v>148.6</v>
      </c>
      <c r="F129" s="47">
        <f>IFERROR(VLOOKUP($A129,'2024 YTD'!$A$2:$M$252,COLUMN('2024 YTD'!D$3),FALSE),0)</f>
        <v>144.30000000000001</v>
      </c>
      <c r="G129" s="47">
        <f>IFERROR(VLOOKUP($A129,'2024 YTD'!$A$2:$M$252,COLUMN('2024 YTD'!E$3),FALSE),0)</f>
        <v>126.2</v>
      </c>
      <c r="H129" s="47">
        <f>IFERROR(VLOOKUP($A129,'2024 YTD'!$A$2:$M$252,COLUMN('2024 YTD'!F$3),FALSE),0)</f>
        <v>81.400000000000006</v>
      </c>
      <c r="I129" s="47">
        <f>IFERROR(VLOOKUP($A129,'2024 YTD'!$A$2:$M$252,COLUMN('2024 YTD'!G$3),FALSE),0)</f>
        <v>86.6</v>
      </c>
      <c r="J129" s="47">
        <f>IFERROR(VLOOKUP($A129,'2024 YTD'!$A$2:$M$252,COLUMN('2024 YTD'!H$3),FALSE),0)</f>
        <v>42.5</v>
      </c>
      <c r="K129" s="47">
        <f>IFERROR(VLOOKUP($A129,'2024 YTD'!$A$2:$M$252,COLUMN('2024 YTD'!I$3),FALSE),0)</f>
        <v>94.2</v>
      </c>
      <c r="L129" s="47">
        <f>IFERROR(VLOOKUP($A129,'2024 YTD'!$A$2:$M$252,COLUMN('2024 YTD'!J$3),FALSE),0)</f>
        <v>90.3</v>
      </c>
      <c r="M129" s="47">
        <f>IFERROR(VLOOKUP($A129,'2024 YTD'!$A$2:$M$252,COLUMN('2024 YTD'!K$3),FALSE),0)</f>
        <v>122.9</v>
      </c>
      <c r="N129" s="47">
        <f>IFERROR(VLOOKUP($A129,'2024 YTD'!$A$2:$M$252,COLUMN('2024 YTD'!L$3),FALSE),0)</f>
        <v>18.100000000000001</v>
      </c>
      <c r="O129" s="48">
        <f>IFERROR(VLOOKUP($A129,'2024 YTD'!$A$2:$M$252,COLUMN('2024 YTD'!M$3),FALSE),0)</f>
        <v>0</v>
      </c>
      <c r="P129" s="38">
        <f t="shared" si="3"/>
        <v>1052.3999999999999</v>
      </c>
      <c r="Q129" s="65">
        <f>IFERROR(VLOOKUP($A129,'2024 YTD'!$A$3:$Y$252,COLUMN('2024 YTD'!N$3),FALSE),0)</f>
        <v>1</v>
      </c>
      <c r="R129" s="47">
        <f>IFERROR(VLOOKUP($A129,'2024 YTD'!$A$3:$Y$252,COLUMN('2024 YTD'!O$3),FALSE),0)</f>
        <v>0</v>
      </c>
      <c r="S129" s="47">
        <f>IFERROR(VLOOKUP($A129,'2024 YTD'!$A$3:$Y$252,COLUMN('2024 YTD'!P$3),FALSE),0)</f>
        <v>0</v>
      </c>
      <c r="T129" s="47">
        <f>IFERROR(VLOOKUP($A129,'2024 YTD'!$A$3:$Y$252,COLUMN('2024 YTD'!Q$3),FALSE),0)</f>
        <v>1.4</v>
      </c>
      <c r="U129" s="47">
        <f>IFERROR(VLOOKUP($A129,'2024 YTD'!$A$3:$Y$252,COLUMN('2024 YTD'!R$3),FALSE),0)</f>
        <v>0.5</v>
      </c>
      <c r="V129" s="47">
        <f>IFERROR(VLOOKUP($A129,'2024 YTD'!$A$3:$Y$252,COLUMN('2024 YTD'!S$3),FALSE),0)</f>
        <v>2.7</v>
      </c>
      <c r="W129" s="47">
        <f>IFERROR(VLOOKUP($A129,'2024 YTD'!$A$3:$Y$252,COLUMN('2024 YTD'!T$3),FALSE),0)</f>
        <v>4.5</v>
      </c>
      <c r="X129" s="47">
        <f>IFERROR(VLOOKUP($A129,'2024 YTD'!$A$3:$Y$252,COLUMN('2024 YTD'!U$3),FALSE),0)</f>
        <v>4.2</v>
      </c>
      <c r="Y129" s="47">
        <f>IFERROR(VLOOKUP($A129,'2024 YTD'!$A$3:$Y$252,COLUMN('2024 YTD'!V$3),FALSE),0)</f>
        <v>3.5</v>
      </c>
      <c r="Z129" s="47">
        <f>IFERROR(VLOOKUP($A129,'2024 YTD'!$A$3:$Y$252,COLUMN('2024 YTD'!W$3),FALSE),0)</f>
        <v>4.2</v>
      </c>
      <c r="AA129" s="47">
        <f>IFERROR(VLOOKUP($A129,'2024 YTD'!$A$3:$Y$252,COLUMN('2024 YTD'!X$3),FALSE),0)</f>
        <v>0.5</v>
      </c>
      <c r="AB129" s="47">
        <f>IFERROR(VLOOKUP($A129,'2024 YTD'!$A$3:$Y$252,COLUMN('2024 YTD'!Y$3),FALSE),0)</f>
        <v>0</v>
      </c>
      <c r="AC129" s="38">
        <f t="shared" si="4"/>
        <v>22.5</v>
      </c>
      <c r="AD129" s="39">
        <f t="shared" si="5"/>
        <v>1074.9000000000001</v>
      </c>
    </row>
    <row r="130" spans="1:30" x14ac:dyDescent="0.3">
      <c r="A130" s="58" t="s">
        <v>164</v>
      </c>
      <c r="B130" s="59" t="str">
        <f>VLOOKUP($A130,'Additional data'!$A$5:$C$505, 2,FALSE)</f>
        <v>Consultant</v>
      </c>
      <c r="C130" s="60" t="str">
        <f>VLOOKUP($A130,'Additional data'!$A$5:$C$505, 3,FALSE)</f>
        <v>FAD</v>
      </c>
      <c r="D130" s="42">
        <f>IFERROR(VLOOKUP($A130,'2024 YTD'!$A$2:$M$252,COLUMN('2024 YTD'!B$3),FALSE),0)</f>
        <v>56.7</v>
      </c>
      <c r="E130" s="42">
        <f>IFERROR(VLOOKUP($A130,'2024 YTD'!$A$2:$M$252,COLUMN('2024 YTD'!C$3),FALSE),0)</f>
        <v>113.9</v>
      </c>
      <c r="F130" s="42">
        <f>IFERROR(VLOOKUP($A130,'2024 YTD'!$A$2:$M$252,COLUMN('2024 YTD'!D$3),FALSE),0)</f>
        <v>123.6</v>
      </c>
      <c r="G130" s="42">
        <f>IFERROR(VLOOKUP($A130,'2024 YTD'!$A$2:$M$252,COLUMN('2024 YTD'!E$3),FALSE),0)</f>
        <v>117.5</v>
      </c>
      <c r="H130" s="42">
        <f>IFERROR(VLOOKUP($A130,'2024 YTD'!$A$2:$M$252,COLUMN('2024 YTD'!F$3),FALSE),0)</f>
        <v>78.2</v>
      </c>
      <c r="I130" s="42">
        <f>IFERROR(VLOOKUP($A130,'2024 YTD'!$A$2:$M$252,COLUMN('2024 YTD'!G$3),FALSE),0)</f>
        <v>100.9</v>
      </c>
      <c r="J130" s="42">
        <f>IFERROR(VLOOKUP($A130,'2024 YTD'!$A$2:$M$252,COLUMN('2024 YTD'!H$3),FALSE),0)</f>
        <v>100.3</v>
      </c>
      <c r="K130" s="42">
        <f>IFERROR(VLOOKUP($A130,'2024 YTD'!$A$2:$M$252,COLUMN('2024 YTD'!I$3),FALSE),0)</f>
        <v>0</v>
      </c>
      <c r="L130" s="42">
        <f>IFERROR(VLOOKUP($A130,'2024 YTD'!$A$2:$M$252,COLUMN('2024 YTD'!J$3),FALSE),0)</f>
        <v>0</v>
      </c>
      <c r="M130" s="42">
        <f>IFERROR(VLOOKUP($A130,'2024 YTD'!$A$2:$M$252,COLUMN('2024 YTD'!K$3),FALSE),0)</f>
        <v>0</v>
      </c>
      <c r="N130" s="42">
        <f>IFERROR(VLOOKUP($A130,'2024 YTD'!$A$2:$M$252,COLUMN('2024 YTD'!L$3),FALSE),0)</f>
        <v>0</v>
      </c>
      <c r="O130" s="43">
        <f>IFERROR(VLOOKUP($A130,'2024 YTD'!$A$2:$M$252,COLUMN('2024 YTD'!M$3),FALSE),0)</f>
        <v>0</v>
      </c>
      <c r="P130" s="38">
        <f t="shared" si="3"/>
        <v>691.1</v>
      </c>
      <c r="Q130" s="66">
        <f>IFERROR(VLOOKUP($A130,'2024 YTD'!$A$3:$Y$252,COLUMN('2024 YTD'!N$3),FALSE),0)</f>
        <v>0</v>
      </c>
      <c r="R130" s="42">
        <f>IFERROR(VLOOKUP($A130,'2024 YTD'!$A$3:$Y$252,COLUMN('2024 YTD'!O$3),FALSE),0)</f>
        <v>0</v>
      </c>
      <c r="S130" s="42">
        <f>IFERROR(VLOOKUP($A130,'2024 YTD'!$A$3:$Y$252,COLUMN('2024 YTD'!P$3),FALSE),0)</f>
        <v>0</v>
      </c>
      <c r="T130" s="42">
        <f>IFERROR(VLOOKUP($A130,'2024 YTD'!$A$3:$Y$252,COLUMN('2024 YTD'!Q$3),FALSE),0)</f>
        <v>0</v>
      </c>
      <c r="U130" s="42">
        <f>IFERROR(VLOOKUP($A130,'2024 YTD'!$A$3:$Y$252,COLUMN('2024 YTD'!R$3),FALSE),0)</f>
        <v>0</v>
      </c>
      <c r="V130" s="42">
        <f>IFERROR(VLOOKUP($A130,'2024 YTD'!$A$3:$Y$252,COLUMN('2024 YTD'!S$3),FALSE),0)</f>
        <v>0</v>
      </c>
      <c r="W130" s="42">
        <f>IFERROR(VLOOKUP($A130,'2024 YTD'!$A$3:$Y$252,COLUMN('2024 YTD'!T$3),FALSE),0)</f>
        <v>0</v>
      </c>
      <c r="X130" s="42">
        <f>IFERROR(VLOOKUP($A130,'2024 YTD'!$A$3:$Y$252,COLUMN('2024 YTD'!U$3),FALSE),0)</f>
        <v>0</v>
      </c>
      <c r="Y130" s="42">
        <f>IFERROR(VLOOKUP($A130,'2024 YTD'!$A$3:$Y$252,COLUMN('2024 YTD'!V$3),FALSE),0)</f>
        <v>0</v>
      </c>
      <c r="Z130" s="42">
        <f>IFERROR(VLOOKUP($A130,'2024 YTD'!$A$3:$Y$252,COLUMN('2024 YTD'!W$3),FALSE),0)</f>
        <v>0</v>
      </c>
      <c r="AA130" s="42">
        <f>IFERROR(VLOOKUP($A130,'2024 YTD'!$A$3:$Y$252,COLUMN('2024 YTD'!X$3),FALSE),0)</f>
        <v>0</v>
      </c>
      <c r="AB130" s="42">
        <f>IFERROR(VLOOKUP($A130,'2024 YTD'!$A$3:$Y$252,COLUMN('2024 YTD'!Y$3),FALSE),0)</f>
        <v>0</v>
      </c>
      <c r="AC130" s="38">
        <f t="shared" si="4"/>
        <v>0</v>
      </c>
      <c r="AD130" s="39">
        <f t="shared" si="5"/>
        <v>691.1</v>
      </c>
    </row>
    <row r="131" spans="1:30" x14ac:dyDescent="0.3">
      <c r="A131" s="61" t="s">
        <v>165</v>
      </c>
      <c r="B131" s="62" t="str">
        <f>VLOOKUP($A131,'Additional data'!$A$5:$C$505, 2,FALSE)</f>
        <v>Consultant</v>
      </c>
      <c r="C131" s="63" t="str">
        <f>VLOOKUP($A131,'Additional data'!$A$5:$C$505, 3,FALSE)</f>
        <v>HLS</v>
      </c>
      <c r="D131" s="47">
        <f>IFERROR(VLOOKUP($A131,'2024 YTD'!$A$2:$M$252,COLUMN('2024 YTD'!B$3),FALSE),0)</f>
        <v>0</v>
      </c>
      <c r="E131" s="47">
        <f>IFERROR(VLOOKUP($A131,'2024 YTD'!$A$2:$M$252,COLUMN('2024 YTD'!C$3),FALSE),0)</f>
        <v>0</v>
      </c>
      <c r="F131" s="47">
        <f>IFERROR(VLOOKUP($A131,'2024 YTD'!$A$2:$M$252,COLUMN('2024 YTD'!D$3),FALSE),0)</f>
        <v>0</v>
      </c>
      <c r="G131" s="47">
        <f>IFERROR(VLOOKUP($A131,'2024 YTD'!$A$2:$M$252,COLUMN('2024 YTD'!E$3),FALSE),0)</f>
        <v>0</v>
      </c>
      <c r="H131" s="47">
        <f>IFERROR(VLOOKUP($A131,'2024 YTD'!$A$2:$M$252,COLUMN('2024 YTD'!F$3),FALSE),0)</f>
        <v>0</v>
      </c>
      <c r="I131" s="47">
        <f>IFERROR(VLOOKUP($A131,'2024 YTD'!$A$2:$M$252,COLUMN('2024 YTD'!G$3),FALSE),0)</f>
        <v>0</v>
      </c>
      <c r="J131" s="47">
        <f>IFERROR(VLOOKUP($A131,'2024 YTD'!$A$2:$M$252,COLUMN('2024 YTD'!H$3),FALSE),0)</f>
        <v>0</v>
      </c>
      <c r="K131" s="47">
        <f>IFERROR(VLOOKUP($A131,'2024 YTD'!$A$2:$M$252,COLUMN('2024 YTD'!I$3),FALSE),0)</f>
        <v>0</v>
      </c>
      <c r="L131" s="47">
        <f>IFERROR(VLOOKUP($A131,'2024 YTD'!$A$2:$M$252,COLUMN('2024 YTD'!J$3),FALSE),0)</f>
        <v>0</v>
      </c>
      <c r="M131" s="47">
        <f>IFERROR(VLOOKUP($A131,'2024 YTD'!$A$2:$M$252,COLUMN('2024 YTD'!K$3),FALSE),0)</f>
        <v>0</v>
      </c>
      <c r="N131" s="47">
        <f>IFERROR(VLOOKUP($A131,'2024 YTD'!$A$2:$M$252,COLUMN('2024 YTD'!L$3),FALSE),0)</f>
        <v>0</v>
      </c>
      <c r="O131" s="48">
        <f>IFERROR(VLOOKUP($A131,'2024 YTD'!$A$2:$M$252,COLUMN('2024 YTD'!M$3),FALSE),0)</f>
        <v>0</v>
      </c>
      <c r="P131" s="38">
        <f t="shared" si="3"/>
        <v>0</v>
      </c>
      <c r="Q131" s="65">
        <f>IFERROR(VLOOKUP($A131,'2024 YTD'!$A$3:$Y$252,COLUMN('2024 YTD'!N$3),FALSE),0)</f>
        <v>0</v>
      </c>
      <c r="R131" s="47">
        <f>IFERROR(VLOOKUP($A131,'2024 YTD'!$A$3:$Y$252,COLUMN('2024 YTD'!O$3),FALSE),0)</f>
        <v>0</v>
      </c>
      <c r="S131" s="47">
        <f>IFERROR(VLOOKUP($A131,'2024 YTD'!$A$3:$Y$252,COLUMN('2024 YTD'!P$3),FALSE),0)</f>
        <v>0</v>
      </c>
      <c r="T131" s="47">
        <f>IFERROR(VLOOKUP($A131,'2024 YTD'!$A$3:$Y$252,COLUMN('2024 YTD'!Q$3),FALSE),0)</f>
        <v>0</v>
      </c>
      <c r="U131" s="47">
        <f>IFERROR(VLOOKUP($A131,'2024 YTD'!$A$3:$Y$252,COLUMN('2024 YTD'!R$3),FALSE),0)</f>
        <v>0</v>
      </c>
      <c r="V131" s="47">
        <f>IFERROR(VLOOKUP($A131,'2024 YTD'!$A$3:$Y$252,COLUMN('2024 YTD'!S$3),FALSE),0)</f>
        <v>0</v>
      </c>
      <c r="W131" s="47">
        <f>IFERROR(VLOOKUP($A131,'2024 YTD'!$A$3:$Y$252,COLUMN('2024 YTD'!T$3),FALSE),0)</f>
        <v>0</v>
      </c>
      <c r="X131" s="47">
        <f>IFERROR(VLOOKUP($A131,'2024 YTD'!$A$3:$Y$252,COLUMN('2024 YTD'!U$3),FALSE),0)</f>
        <v>0</v>
      </c>
      <c r="Y131" s="47">
        <f>IFERROR(VLOOKUP($A131,'2024 YTD'!$A$3:$Y$252,COLUMN('2024 YTD'!V$3),FALSE),0)</f>
        <v>0</v>
      </c>
      <c r="Z131" s="47">
        <f>IFERROR(VLOOKUP($A131,'2024 YTD'!$A$3:$Y$252,COLUMN('2024 YTD'!W$3),FALSE),0)</f>
        <v>0</v>
      </c>
      <c r="AA131" s="47">
        <f>IFERROR(VLOOKUP($A131,'2024 YTD'!$A$3:$Y$252,COLUMN('2024 YTD'!X$3),FALSE),0)</f>
        <v>0</v>
      </c>
      <c r="AB131" s="47">
        <f>IFERROR(VLOOKUP($A131,'2024 YTD'!$A$3:$Y$252,COLUMN('2024 YTD'!Y$3),FALSE),0)</f>
        <v>0</v>
      </c>
      <c r="AC131" s="38">
        <f t="shared" si="4"/>
        <v>0</v>
      </c>
      <c r="AD131" s="39">
        <f t="shared" si="5"/>
        <v>0</v>
      </c>
    </row>
    <row r="132" spans="1:30" x14ac:dyDescent="0.3">
      <c r="A132" s="58" t="s">
        <v>166</v>
      </c>
      <c r="B132" s="59" t="str">
        <f>VLOOKUP($A132,'Additional data'!$A$5:$C$505, 2,FALSE)</f>
        <v>Consultant</v>
      </c>
      <c r="C132" s="60" t="str">
        <f>VLOOKUP($A132,'Additional data'!$A$5:$C$505, 3,FALSE)</f>
        <v>TEC</v>
      </c>
      <c r="D132" s="42">
        <f>IFERROR(VLOOKUP($A132,'2024 YTD'!$A$2:$M$252,COLUMN('2024 YTD'!B$3),FALSE),0)</f>
        <v>51.1</v>
      </c>
      <c r="E132" s="42">
        <f>IFERROR(VLOOKUP($A132,'2024 YTD'!$A$2:$M$252,COLUMN('2024 YTD'!C$3),FALSE),0)</f>
        <v>240.1</v>
      </c>
      <c r="F132" s="42">
        <f>IFERROR(VLOOKUP($A132,'2024 YTD'!$A$2:$M$252,COLUMN('2024 YTD'!D$3),FALSE),0)</f>
        <v>160.5</v>
      </c>
      <c r="G132" s="42">
        <f>IFERROR(VLOOKUP($A132,'2024 YTD'!$A$2:$M$252,COLUMN('2024 YTD'!E$3),FALSE),0)</f>
        <v>119.8</v>
      </c>
      <c r="H132" s="42">
        <f>IFERROR(VLOOKUP($A132,'2024 YTD'!$A$2:$M$252,COLUMN('2024 YTD'!F$3),FALSE),0)</f>
        <v>108.4</v>
      </c>
      <c r="I132" s="42">
        <f>IFERROR(VLOOKUP($A132,'2024 YTD'!$A$2:$M$252,COLUMN('2024 YTD'!G$3),FALSE),0)</f>
        <v>220</v>
      </c>
      <c r="J132" s="42">
        <f>IFERROR(VLOOKUP($A132,'2024 YTD'!$A$2:$M$252,COLUMN('2024 YTD'!H$3),FALSE),0)</f>
        <v>211</v>
      </c>
      <c r="K132" s="42">
        <f>IFERROR(VLOOKUP($A132,'2024 YTD'!$A$2:$M$252,COLUMN('2024 YTD'!I$3),FALSE),0)</f>
        <v>13</v>
      </c>
      <c r="L132" s="42">
        <f>IFERROR(VLOOKUP($A132,'2024 YTD'!$A$2:$M$252,COLUMN('2024 YTD'!J$3),FALSE),0)</f>
        <v>12.3</v>
      </c>
      <c r="M132" s="42">
        <f>IFERROR(VLOOKUP($A132,'2024 YTD'!$A$2:$M$252,COLUMN('2024 YTD'!K$3),FALSE),0)</f>
        <v>16.8</v>
      </c>
      <c r="N132" s="42">
        <f>IFERROR(VLOOKUP($A132,'2024 YTD'!$A$2:$M$252,COLUMN('2024 YTD'!L$3),FALSE),0)</f>
        <v>2.5</v>
      </c>
      <c r="O132" s="43">
        <f>IFERROR(VLOOKUP($A132,'2024 YTD'!$A$2:$M$252,COLUMN('2024 YTD'!M$3),FALSE),0)</f>
        <v>0</v>
      </c>
      <c r="P132" s="38">
        <f t="shared" ref="P132:P195" si="6">SUM(D132:O132)</f>
        <v>1155.5</v>
      </c>
      <c r="Q132" s="66">
        <f>IFERROR(VLOOKUP($A132,'2024 YTD'!$A$3:$Y$252,COLUMN('2024 YTD'!N$3),FALSE),0)</f>
        <v>5</v>
      </c>
      <c r="R132" s="42">
        <f>IFERROR(VLOOKUP($A132,'2024 YTD'!$A$3:$Y$252,COLUMN('2024 YTD'!O$3),FALSE),0)</f>
        <v>12.1</v>
      </c>
      <c r="S132" s="42">
        <f>IFERROR(VLOOKUP($A132,'2024 YTD'!$A$3:$Y$252,COLUMN('2024 YTD'!P$3),FALSE),0)</f>
        <v>8.1999999999999993</v>
      </c>
      <c r="T132" s="42">
        <f>IFERROR(VLOOKUP($A132,'2024 YTD'!$A$3:$Y$252,COLUMN('2024 YTD'!Q$3),FALSE),0)</f>
        <v>16.5</v>
      </c>
      <c r="U132" s="42">
        <f>IFERROR(VLOOKUP($A132,'2024 YTD'!$A$3:$Y$252,COLUMN('2024 YTD'!R$3),FALSE),0)</f>
        <v>19.399999999999999</v>
      </c>
      <c r="V132" s="42">
        <f>IFERROR(VLOOKUP($A132,'2024 YTD'!$A$3:$Y$252,COLUMN('2024 YTD'!S$3),FALSE),0)</f>
        <v>0.6</v>
      </c>
      <c r="W132" s="42">
        <f>IFERROR(VLOOKUP($A132,'2024 YTD'!$A$3:$Y$252,COLUMN('2024 YTD'!T$3),FALSE),0)</f>
        <v>4.0999999999999996</v>
      </c>
      <c r="X132" s="42">
        <f>IFERROR(VLOOKUP($A132,'2024 YTD'!$A$3:$Y$252,COLUMN('2024 YTD'!U$3),FALSE),0)</f>
        <v>3.9</v>
      </c>
      <c r="Y132" s="42">
        <f>IFERROR(VLOOKUP($A132,'2024 YTD'!$A$3:$Y$252,COLUMN('2024 YTD'!V$3),FALSE),0)</f>
        <v>3.2</v>
      </c>
      <c r="Z132" s="42">
        <f>IFERROR(VLOOKUP($A132,'2024 YTD'!$A$3:$Y$252,COLUMN('2024 YTD'!W$3),FALSE),0)</f>
        <v>3.9</v>
      </c>
      <c r="AA132" s="42">
        <f>IFERROR(VLOOKUP($A132,'2024 YTD'!$A$3:$Y$252,COLUMN('2024 YTD'!X$3),FALSE),0)</f>
        <v>0.5</v>
      </c>
      <c r="AB132" s="42">
        <f>IFERROR(VLOOKUP($A132,'2024 YTD'!$A$3:$Y$252,COLUMN('2024 YTD'!Y$3),FALSE),0)</f>
        <v>0</v>
      </c>
      <c r="AC132" s="38">
        <f t="shared" ref="AC132:AC195" si="7">SUM(Q132:AB132)</f>
        <v>77.400000000000006</v>
      </c>
      <c r="AD132" s="39">
        <f t="shared" ref="AD132:AD195" si="8">SUM(D132:O132,Q132:AB132)</f>
        <v>1232.9000000000001</v>
      </c>
    </row>
    <row r="133" spans="1:30" x14ac:dyDescent="0.3">
      <c r="A133" s="61" t="s">
        <v>167</v>
      </c>
      <c r="B133" s="62" t="str">
        <f>VLOOKUP($A133,'Additional data'!$A$5:$C$505, 2,FALSE)</f>
        <v>Consultant</v>
      </c>
      <c r="C133" s="63" t="str">
        <f>VLOOKUP($A133,'Additional data'!$A$5:$C$505, 3,FALSE)</f>
        <v>SCL</v>
      </c>
      <c r="D133" s="47">
        <f>IFERROR(VLOOKUP($A133,'2024 YTD'!$A$2:$M$252,COLUMN('2024 YTD'!B$3),FALSE),0)</f>
        <v>0</v>
      </c>
      <c r="E133" s="47">
        <f>IFERROR(VLOOKUP($A133,'2024 YTD'!$A$2:$M$252,COLUMN('2024 YTD'!C$3),FALSE),0)</f>
        <v>0</v>
      </c>
      <c r="F133" s="47">
        <f>IFERROR(VLOOKUP($A133,'2024 YTD'!$A$2:$M$252,COLUMN('2024 YTD'!D$3),FALSE),0)</f>
        <v>0</v>
      </c>
      <c r="G133" s="47">
        <f>IFERROR(VLOOKUP($A133,'2024 YTD'!$A$2:$M$252,COLUMN('2024 YTD'!E$3),FALSE),0)</f>
        <v>0</v>
      </c>
      <c r="H133" s="47">
        <f>IFERROR(VLOOKUP($A133,'2024 YTD'!$A$2:$M$252,COLUMN('2024 YTD'!F$3),FALSE),0)</f>
        <v>0</v>
      </c>
      <c r="I133" s="47">
        <f>IFERROR(VLOOKUP($A133,'2024 YTD'!$A$2:$M$252,COLUMN('2024 YTD'!G$3),FALSE),0)</f>
        <v>0</v>
      </c>
      <c r="J133" s="47">
        <f>IFERROR(VLOOKUP($A133,'2024 YTD'!$A$2:$M$252,COLUMN('2024 YTD'!H$3),FALSE),0)</f>
        <v>0</v>
      </c>
      <c r="K133" s="47">
        <f>IFERROR(VLOOKUP($A133,'2024 YTD'!$A$2:$M$252,COLUMN('2024 YTD'!I$3),FALSE),0)</f>
        <v>0</v>
      </c>
      <c r="L133" s="47">
        <f>IFERROR(VLOOKUP($A133,'2024 YTD'!$A$2:$M$252,COLUMN('2024 YTD'!J$3),FALSE),0)</f>
        <v>0</v>
      </c>
      <c r="M133" s="47">
        <f>IFERROR(VLOOKUP($A133,'2024 YTD'!$A$2:$M$252,COLUMN('2024 YTD'!K$3),FALSE),0)</f>
        <v>0</v>
      </c>
      <c r="N133" s="47">
        <f>IFERROR(VLOOKUP($A133,'2024 YTD'!$A$2:$M$252,COLUMN('2024 YTD'!L$3),FALSE),0)</f>
        <v>0</v>
      </c>
      <c r="O133" s="48">
        <f>IFERROR(VLOOKUP($A133,'2024 YTD'!$A$2:$M$252,COLUMN('2024 YTD'!M$3),FALSE),0)</f>
        <v>0</v>
      </c>
      <c r="P133" s="38">
        <f t="shared" si="6"/>
        <v>0</v>
      </c>
      <c r="Q133" s="65">
        <f>IFERROR(VLOOKUP($A133,'2024 YTD'!$A$3:$Y$252,COLUMN('2024 YTD'!N$3),FALSE),0)</f>
        <v>0</v>
      </c>
      <c r="R133" s="47">
        <f>IFERROR(VLOOKUP($A133,'2024 YTD'!$A$3:$Y$252,COLUMN('2024 YTD'!O$3),FALSE),0)</f>
        <v>0</v>
      </c>
      <c r="S133" s="47">
        <f>IFERROR(VLOOKUP($A133,'2024 YTD'!$A$3:$Y$252,COLUMN('2024 YTD'!P$3),FALSE),0)</f>
        <v>0</v>
      </c>
      <c r="T133" s="47">
        <f>IFERROR(VLOOKUP($A133,'2024 YTD'!$A$3:$Y$252,COLUMN('2024 YTD'!Q$3),FALSE),0)</f>
        <v>0</v>
      </c>
      <c r="U133" s="47">
        <f>IFERROR(VLOOKUP($A133,'2024 YTD'!$A$3:$Y$252,COLUMN('2024 YTD'!R$3),FALSE),0)</f>
        <v>0</v>
      </c>
      <c r="V133" s="47">
        <f>IFERROR(VLOOKUP($A133,'2024 YTD'!$A$3:$Y$252,COLUMN('2024 YTD'!S$3),FALSE),0)</f>
        <v>0</v>
      </c>
      <c r="W133" s="47">
        <f>IFERROR(VLOOKUP($A133,'2024 YTD'!$A$3:$Y$252,COLUMN('2024 YTD'!T$3),FALSE),0)</f>
        <v>0</v>
      </c>
      <c r="X133" s="47">
        <f>IFERROR(VLOOKUP($A133,'2024 YTD'!$A$3:$Y$252,COLUMN('2024 YTD'!U$3),FALSE),0)</f>
        <v>0</v>
      </c>
      <c r="Y133" s="47">
        <f>IFERROR(VLOOKUP($A133,'2024 YTD'!$A$3:$Y$252,COLUMN('2024 YTD'!V$3),FALSE),0)</f>
        <v>0</v>
      </c>
      <c r="Z133" s="47">
        <f>IFERROR(VLOOKUP($A133,'2024 YTD'!$A$3:$Y$252,COLUMN('2024 YTD'!W$3),FALSE),0)</f>
        <v>0</v>
      </c>
      <c r="AA133" s="47">
        <f>IFERROR(VLOOKUP($A133,'2024 YTD'!$A$3:$Y$252,COLUMN('2024 YTD'!X$3),FALSE),0)</f>
        <v>0</v>
      </c>
      <c r="AB133" s="47">
        <f>IFERROR(VLOOKUP($A133,'2024 YTD'!$A$3:$Y$252,COLUMN('2024 YTD'!Y$3),FALSE),0)</f>
        <v>0</v>
      </c>
      <c r="AC133" s="38">
        <f t="shared" si="7"/>
        <v>0</v>
      </c>
      <c r="AD133" s="39">
        <f t="shared" si="8"/>
        <v>0</v>
      </c>
    </row>
    <row r="134" spans="1:30" x14ac:dyDescent="0.3">
      <c r="A134" s="58" t="s">
        <v>168</v>
      </c>
      <c r="B134" s="59" t="str">
        <f>VLOOKUP($A134,'Additional data'!$A$5:$C$505, 2,FALSE)</f>
        <v>Consultant</v>
      </c>
      <c r="C134" s="60" t="str">
        <f>VLOOKUP($A134,'Additional data'!$A$5:$C$505, 3,FALSE)</f>
        <v>HRC</v>
      </c>
      <c r="D134" s="42">
        <f>IFERROR(VLOOKUP($A134,'2024 YTD'!$A$2:$M$252,COLUMN('2024 YTD'!B$3),FALSE),0)</f>
        <v>120.8</v>
      </c>
      <c r="E134" s="42">
        <f>IFERROR(VLOOKUP($A134,'2024 YTD'!$A$2:$M$252,COLUMN('2024 YTD'!C$3),FALSE),0)</f>
        <v>133.30000000000001</v>
      </c>
      <c r="F134" s="42">
        <f>IFERROR(VLOOKUP($A134,'2024 YTD'!$A$2:$M$252,COLUMN('2024 YTD'!D$3),FALSE),0)</f>
        <v>117</v>
      </c>
      <c r="G134" s="42">
        <f>IFERROR(VLOOKUP($A134,'2024 YTD'!$A$2:$M$252,COLUMN('2024 YTD'!E$3),FALSE),0)</f>
        <v>115.6</v>
      </c>
      <c r="H134" s="42">
        <f>IFERROR(VLOOKUP($A134,'2024 YTD'!$A$2:$M$252,COLUMN('2024 YTD'!F$3),FALSE),0)</f>
        <v>125.9</v>
      </c>
      <c r="I134" s="42">
        <f>IFERROR(VLOOKUP($A134,'2024 YTD'!$A$2:$M$252,COLUMN('2024 YTD'!G$3),FALSE),0)</f>
        <v>145.9</v>
      </c>
      <c r="J134" s="42">
        <f>IFERROR(VLOOKUP($A134,'2024 YTD'!$A$2:$M$252,COLUMN('2024 YTD'!H$3),FALSE),0)</f>
        <v>166.3</v>
      </c>
      <c r="K134" s="42">
        <f>IFERROR(VLOOKUP($A134,'2024 YTD'!$A$2:$M$252,COLUMN('2024 YTD'!I$3),FALSE),0)</f>
        <v>147.5</v>
      </c>
      <c r="L134" s="42">
        <f>IFERROR(VLOOKUP($A134,'2024 YTD'!$A$2:$M$252,COLUMN('2024 YTD'!J$3),FALSE),0)</f>
        <v>182.3</v>
      </c>
      <c r="M134" s="42">
        <f>IFERROR(VLOOKUP($A134,'2024 YTD'!$A$2:$M$252,COLUMN('2024 YTD'!K$3),FALSE),0)</f>
        <v>114.7</v>
      </c>
      <c r="N134" s="42">
        <f>IFERROR(VLOOKUP($A134,'2024 YTD'!$A$2:$M$252,COLUMN('2024 YTD'!L$3),FALSE),0)</f>
        <v>21.3</v>
      </c>
      <c r="O134" s="43">
        <f>IFERROR(VLOOKUP($A134,'2024 YTD'!$A$2:$M$252,COLUMN('2024 YTD'!M$3),FALSE),0)</f>
        <v>0</v>
      </c>
      <c r="P134" s="38">
        <f t="shared" si="6"/>
        <v>1390.6</v>
      </c>
      <c r="Q134" s="66">
        <f>IFERROR(VLOOKUP($A134,'2024 YTD'!$A$3:$Y$252,COLUMN('2024 YTD'!N$3),FALSE),0)</f>
        <v>45</v>
      </c>
      <c r="R134" s="42">
        <f>IFERROR(VLOOKUP($A134,'2024 YTD'!$A$3:$Y$252,COLUMN('2024 YTD'!O$3),FALSE),0)</f>
        <v>27.7</v>
      </c>
      <c r="S134" s="42">
        <f>IFERROR(VLOOKUP($A134,'2024 YTD'!$A$3:$Y$252,COLUMN('2024 YTD'!P$3),FALSE),0)</f>
        <v>54.3</v>
      </c>
      <c r="T134" s="42">
        <f>IFERROR(VLOOKUP($A134,'2024 YTD'!$A$3:$Y$252,COLUMN('2024 YTD'!Q$3),FALSE),0)</f>
        <v>34.700000000000003</v>
      </c>
      <c r="U134" s="42">
        <f>IFERROR(VLOOKUP($A134,'2024 YTD'!$A$3:$Y$252,COLUMN('2024 YTD'!R$3),FALSE),0)</f>
        <v>26.8</v>
      </c>
      <c r="V134" s="42">
        <f>IFERROR(VLOOKUP($A134,'2024 YTD'!$A$3:$Y$252,COLUMN('2024 YTD'!S$3),FALSE),0)</f>
        <v>24.6</v>
      </c>
      <c r="W134" s="42">
        <f>IFERROR(VLOOKUP($A134,'2024 YTD'!$A$3:$Y$252,COLUMN('2024 YTD'!T$3),FALSE),0)</f>
        <v>19.100000000000001</v>
      </c>
      <c r="X134" s="42">
        <f>IFERROR(VLOOKUP($A134,'2024 YTD'!$A$3:$Y$252,COLUMN('2024 YTD'!U$3),FALSE),0)</f>
        <v>18</v>
      </c>
      <c r="Y134" s="42">
        <f>IFERROR(VLOOKUP($A134,'2024 YTD'!$A$3:$Y$252,COLUMN('2024 YTD'!V$3),FALSE),0)</f>
        <v>14.8</v>
      </c>
      <c r="Z134" s="42">
        <f>IFERROR(VLOOKUP($A134,'2024 YTD'!$A$3:$Y$252,COLUMN('2024 YTD'!W$3),FALSE),0)</f>
        <v>17.8</v>
      </c>
      <c r="AA134" s="42">
        <f>IFERROR(VLOOKUP($A134,'2024 YTD'!$A$3:$Y$252,COLUMN('2024 YTD'!X$3),FALSE),0)</f>
        <v>2.1</v>
      </c>
      <c r="AB134" s="42">
        <f>IFERROR(VLOOKUP($A134,'2024 YTD'!$A$3:$Y$252,COLUMN('2024 YTD'!Y$3),FALSE),0)</f>
        <v>0</v>
      </c>
      <c r="AC134" s="38">
        <f t="shared" si="7"/>
        <v>284.90000000000003</v>
      </c>
      <c r="AD134" s="39">
        <f t="shared" si="8"/>
        <v>1675.4999999999995</v>
      </c>
    </row>
    <row r="135" spans="1:30" x14ac:dyDescent="0.3">
      <c r="A135" s="61" t="s">
        <v>169</v>
      </c>
      <c r="B135" s="62" t="str">
        <f>VLOOKUP($A135,'Additional data'!$A$5:$C$505, 2,FALSE)</f>
        <v>Consultant</v>
      </c>
      <c r="C135" s="63" t="str">
        <f>VLOOKUP($A135,'Additional data'!$A$5:$C$505, 3,FALSE)</f>
        <v>SCL</v>
      </c>
      <c r="D135" s="47">
        <f>IFERROR(VLOOKUP($A135,'2024 YTD'!$A$2:$M$252,COLUMN('2024 YTD'!B$3),FALSE),0)</f>
        <v>315.3</v>
      </c>
      <c r="E135" s="47">
        <f>IFERROR(VLOOKUP($A135,'2024 YTD'!$A$2:$M$252,COLUMN('2024 YTD'!C$3),FALSE),0)</f>
        <v>280</v>
      </c>
      <c r="F135" s="47">
        <f>IFERROR(VLOOKUP($A135,'2024 YTD'!$A$2:$M$252,COLUMN('2024 YTD'!D$3),FALSE),0)</f>
        <v>246.3</v>
      </c>
      <c r="G135" s="47">
        <f>IFERROR(VLOOKUP($A135,'2024 YTD'!$A$2:$M$252,COLUMN('2024 YTD'!E$3),FALSE),0)</f>
        <v>208.3</v>
      </c>
      <c r="H135" s="47">
        <f>IFERROR(VLOOKUP($A135,'2024 YTD'!$A$2:$M$252,COLUMN('2024 YTD'!F$3),FALSE),0)</f>
        <v>173.5</v>
      </c>
      <c r="I135" s="47">
        <f>IFERROR(VLOOKUP($A135,'2024 YTD'!$A$2:$M$252,COLUMN('2024 YTD'!G$3),FALSE),0)</f>
        <v>251.4</v>
      </c>
      <c r="J135" s="47">
        <f>IFERROR(VLOOKUP($A135,'2024 YTD'!$A$2:$M$252,COLUMN('2024 YTD'!H$3),FALSE),0)</f>
        <v>252.5</v>
      </c>
      <c r="K135" s="47">
        <f>IFERROR(VLOOKUP($A135,'2024 YTD'!$A$2:$M$252,COLUMN('2024 YTD'!I$3),FALSE),0)</f>
        <v>319.89999999999998</v>
      </c>
      <c r="L135" s="47">
        <f>IFERROR(VLOOKUP($A135,'2024 YTD'!$A$2:$M$252,COLUMN('2024 YTD'!J$3),FALSE),0)</f>
        <v>307.10000000000002</v>
      </c>
      <c r="M135" s="47">
        <f>IFERROR(VLOOKUP($A135,'2024 YTD'!$A$2:$M$252,COLUMN('2024 YTD'!K$3),FALSE),0)</f>
        <v>417.8</v>
      </c>
      <c r="N135" s="47">
        <f>IFERROR(VLOOKUP($A135,'2024 YTD'!$A$2:$M$252,COLUMN('2024 YTD'!L$3),FALSE),0)</f>
        <v>61.4</v>
      </c>
      <c r="O135" s="48">
        <f>IFERROR(VLOOKUP($A135,'2024 YTD'!$A$2:$M$252,COLUMN('2024 YTD'!M$3),FALSE),0)</f>
        <v>0</v>
      </c>
      <c r="P135" s="38">
        <f t="shared" si="6"/>
        <v>2833.5</v>
      </c>
      <c r="Q135" s="65">
        <f>IFERROR(VLOOKUP($A135,'2024 YTD'!$A$3:$Y$252,COLUMN('2024 YTD'!N$3),FALSE),0)</f>
        <v>12</v>
      </c>
      <c r="R135" s="47">
        <f>IFERROR(VLOOKUP($A135,'2024 YTD'!$A$3:$Y$252,COLUMN('2024 YTD'!O$3),FALSE),0)</f>
        <v>8</v>
      </c>
      <c r="S135" s="47">
        <f>IFERROR(VLOOKUP($A135,'2024 YTD'!$A$3:$Y$252,COLUMN('2024 YTD'!P$3),FALSE),0)</f>
        <v>12.7</v>
      </c>
      <c r="T135" s="47">
        <f>IFERROR(VLOOKUP($A135,'2024 YTD'!$A$3:$Y$252,COLUMN('2024 YTD'!Q$3),FALSE),0)</f>
        <v>3.5</v>
      </c>
      <c r="U135" s="47">
        <f>IFERROR(VLOOKUP($A135,'2024 YTD'!$A$3:$Y$252,COLUMN('2024 YTD'!R$3),FALSE),0)</f>
        <v>4</v>
      </c>
      <c r="V135" s="47">
        <f>IFERROR(VLOOKUP($A135,'2024 YTD'!$A$3:$Y$252,COLUMN('2024 YTD'!S$3),FALSE),0)</f>
        <v>0</v>
      </c>
      <c r="W135" s="47">
        <f>IFERROR(VLOOKUP($A135,'2024 YTD'!$A$3:$Y$252,COLUMN('2024 YTD'!T$3),FALSE),0)</f>
        <v>0</v>
      </c>
      <c r="X135" s="47">
        <f>IFERROR(VLOOKUP($A135,'2024 YTD'!$A$3:$Y$252,COLUMN('2024 YTD'!U$3),FALSE),0)</f>
        <v>0</v>
      </c>
      <c r="Y135" s="47">
        <f>IFERROR(VLOOKUP($A135,'2024 YTD'!$A$3:$Y$252,COLUMN('2024 YTD'!V$3),FALSE),0)</f>
        <v>0</v>
      </c>
      <c r="Z135" s="47">
        <f>IFERROR(VLOOKUP($A135,'2024 YTD'!$A$3:$Y$252,COLUMN('2024 YTD'!W$3),FALSE),0)</f>
        <v>0</v>
      </c>
      <c r="AA135" s="47">
        <f>IFERROR(VLOOKUP($A135,'2024 YTD'!$A$3:$Y$252,COLUMN('2024 YTD'!X$3),FALSE),0)</f>
        <v>0</v>
      </c>
      <c r="AB135" s="47">
        <f>IFERROR(VLOOKUP($A135,'2024 YTD'!$A$3:$Y$252,COLUMN('2024 YTD'!Y$3),FALSE),0)</f>
        <v>0</v>
      </c>
      <c r="AC135" s="38">
        <f t="shared" si="7"/>
        <v>40.200000000000003</v>
      </c>
      <c r="AD135" s="39">
        <f t="shared" si="8"/>
        <v>2873.7</v>
      </c>
    </row>
    <row r="136" spans="1:30" x14ac:dyDescent="0.3">
      <c r="A136" s="58" t="s">
        <v>170</v>
      </c>
      <c r="B136" s="59" t="str">
        <f>VLOOKUP($A136,'Additional data'!$A$5:$C$505, 2,FALSE)</f>
        <v>Consultant</v>
      </c>
      <c r="C136" s="60" t="str">
        <f>VLOOKUP($A136,'Additional data'!$A$5:$C$505, 3,FALSE)</f>
        <v>TEC</v>
      </c>
      <c r="D136" s="42">
        <f>IFERROR(VLOOKUP($A136,'2024 YTD'!$A$2:$M$252,COLUMN('2024 YTD'!B$3),FALSE),0)</f>
        <v>108</v>
      </c>
      <c r="E136" s="42">
        <f>IFERROR(VLOOKUP($A136,'2024 YTD'!$A$2:$M$252,COLUMN('2024 YTD'!C$3),FALSE),0)</f>
        <v>90.6</v>
      </c>
      <c r="F136" s="42">
        <f>IFERROR(VLOOKUP($A136,'2024 YTD'!$A$2:$M$252,COLUMN('2024 YTD'!D$3),FALSE),0)</f>
        <v>110</v>
      </c>
      <c r="G136" s="42">
        <f>IFERROR(VLOOKUP($A136,'2024 YTD'!$A$2:$M$252,COLUMN('2024 YTD'!E$3),FALSE),0)</f>
        <v>110</v>
      </c>
      <c r="H136" s="42">
        <f>IFERROR(VLOOKUP($A136,'2024 YTD'!$A$2:$M$252,COLUMN('2024 YTD'!F$3),FALSE),0)</f>
        <v>127</v>
      </c>
      <c r="I136" s="42">
        <f>IFERROR(VLOOKUP($A136,'2024 YTD'!$A$2:$M$252,COLUMN('2024 YTD'!G$3),FALSE),0)</f>
        <v>114.7</v>
      </c>
      <c r="J136" s="42">
        <f>IFERROR(VLOOKUP($A136,'2024 YTD'!$A$2:$M$252,COLUMN('2024 YTD'!H$3),FALSE),0)</f>
        <v>107.7</v>
      </c>
      <c r="K136" s="42">
        <f>IFERROR(VLOOKUP($A136,'2024 YTD'!$A$2:$M$252,COLUMN('2024 YTD'!I$3),FALSE),0)</f>
        <v>109.6</v>
      </c>
      <c r="L136" s="42">
        <f>IFERROR(VLOOKUP($A136,'2024 YTD'!$A$2:$M$252,COLUMN('2024 YTD'!J$3),FALSE),0)</f>
        <v>105.1</v>
      </c>
      <c r="M136" s="42">
        <f>IFERROR(VLOOKUP($A136,'2024 YTD'!$A$2:$M$252,COLUMN('2024 YTD'!K$3),FALSE),0)</f>
        <v>143</v>
      </c>
      <c r="N136" s="42">
        <f>IFERROR(VLOOKUP($A136,'2024 YTD'!$A$2:$M$252,COLUMN('2024 YTD'!L$3),FALSE),0)</f>
        <v>21</v>
      </c>
      <c r="O136" s="43">
        <f>IFERROR(VLOOKUP($A136,'2024 YTD'!$A$2:$M$252,COLUMN('2024 YTD'!M$3),FALSE),0)</f>
        <v>0</v>
      </c>
      <c r="P136" s="38">
        <f t="shared" si="6"/>
        <v>1146.7000000000003</v>
      </c>
      <c r="Q136" s="66">
        <f>IFERROR(VLOOKUP($A136,'2024 YTD'!$A$3:$Y$252,COLUMN('2024 YTD'!N$3),FALSE),0)</f>
        <v>36.9</v>
      </c>
      <c r="R136" s="42">
        <f>IFERROR(VLOOKUP($A136,'2024 YTD'!$A$3:$Y$252,COLUMN('2024 YTD'!O$3),FALSE),0)</f>
        <v>23</v>
      </c>
      <c r="S136" s="42">
        <f>IFERROR(VLOOKUP($A136,'2024 YTD'!$A$3:$Y$252,COLUMN('2024 YTD'!P$3),FALSE),0)</f>
        <v>11.3</v>
      </c>
      <c r="T136" s="42">
        <f>IFERROR(VLOOKUP($A136,'2024 YTD'!$A$3:$Y$252,COLUMN('2024 YTD'!Q$3),FALSE),0)</f>
        <v>3.5</v>
      </c>
      <c r="U136" s="42">
        <f>IFERROR(VLOOKUP($A136,'2024 YTD'!$A$3:$Y$252,COLUMN('2024 YTD'!R$3),FALSE),0)</f>
        <v>4.5</v>
      </c>
      <c r="V136" s="42">
        <f>IFERROR(VLOOKUP($A136,'2024 YTD'!$A$3:$Y$252,COLUMN('2024 YTD'!S$3),FALSE),0)</f>
        <v>4.2</v>
      </c>
      <c r="W136" s="42">
        <f>IFERROR(VLOOKUP($A136,'2024 YTD'!$A$3:$Y$252,COLUMN('2024 YTD'!T$3),FALSE),0)</f>
        <v>8.9</v>
      </c>
      <c r="X136" s="42">
        <f>IFERROR(VLOOKUP($A136,'2024 YTD'!$A$3:$Y$252,COLUMN('2024 YTD'!U$3),FALSE),0)</f>
        <v>8.4</v>
      </c>
      <c r="Y136" s="42">
        <f>IFERROR(VLOOKUP($A136,'2024 YTD'!$A$3:$Y$252,COLUMN('2024 YTD'!V$3),FALSE),0)</f>
        <v>6.9</v>
      </c>
      <c r="Z136" s="42">
        <f>IFERROR(VLOOKUP($A136,'2024 YTD'!$A$3:$Y$252,COLUMN('2024 YTD'!W$3),FALSE),0)</f>
        <v>8.3000000000000007</v>
      </c>
      <c r="AA136" s="42">
        <f>IFERROR(VLOOKUP($A136,'2024 YTD'!$A$3:$Y$252,COLUMN('2024 YTD'!X$3),FALSE),0)</f>
        <v>1</v>
      </c>
      <c r="AB136" s="42">
        <f>IFERROR(VLOOKUP($A136,'2024 YTD'!$A$3:$Y$252,COLUMN('2024 YTD'!Y$3),FALSE),0)</f>
        <v>0</v>
      </c>
      <c r="AC136" s="38">
        <f t="shared" si="7"/>
        <v>116.90000000000002</v>
      </c>
      <c r="AD136" s="39">
        <f t="shared" si="8"/>
        <v>1263.6000000000006</v>
      </c>
    </row>
    <row r="137" spans="1:30" x14ac:dyDescent="0.3">
      <c r="A137" s="61" t="s">
        <v>171</v>
      </c>
      <c r="B137" s="62" t="str">
        <f>VLOOKUP($A137,'Additional data'!$A$5:$C$505, 2,FALSE)</f>
        <v>Consultant</v>
      </c>
      <c r="C137" s="63" t="str">
        <f>VLOOKUP($A137,'Additional data'!$A$5:$C$505, 3,FALSE)</f>
        <v>LRC</v>
      </c>
      <c r="D137" s="47">
        <f>IFERROR(VLOOKUP($A137,'2024 YTD'!$A$2:$M$252,COLUMN('2024 YTD'!B$3),FALSE),0)</f>
        <v>0</v>
      </c>
      <c r="E137" s="47">
        <f>IFERROR(VLOOKUP($A137,'2024 YTD'!$A$2:$M$252,COLUMN('2024 YTD'!C$3),FALSE),0)</f>
        <v>0</v>
      </c>
      <c r="F137" s="47">
        <f>IFERROR(VLOOKUP($A137,'2024 YTD'!$A$2:$M$252,COLUMN('2024 YTD'!D$3),FALSE),0)</f>
        <v>0</v>
      </c>
      <c r="G137" s="47">
        <f>IFERROR(VLOOKUP($A137,'2024 YTD'!$A$2:$M$252,COLUMN('2024 YTD'!E$3),FALSE),0)</f>
        <v>0</v>
      </c>
      <c r="H137" s="47">
        <f>IFERROR(VLOOKUP($A137,'2024 YTD'!$A$2:$M$252,COLUMN('2024 YTD'!F$3),FALSE),0)</f>
        <v>0</v>
      </c>
      <c r="I137" s="47">
        <f>IFERROR(VLOOKUP($A137,'2024 YTD'!$A$2:$M$252,COLUMN('2024 YTD'!G$3),FALSE),0)</f>
        <v>0</v>
      </c>
      <c r="J137" s="47">
        <f>IFERROR(VLOOKUP($A137,'2024 YTD'!$A$2:$M$252,COLUMN('2024 YTD'!H$3),FALSE),0)</f>
        <v>0</v>
      </c>
      <c r="K137" s="47">
        <f>IFERROR(VLOOKUP($A137,'2024 YTD'!$A$2:$M$252,COLUMN('2024 YTD'!I$3),FALSE),0)</f>
        <v>0</v>
      </c>
      <c r="L137" s="47">
        <f>IFERROR(VLOOKUP($A137,'2024 YTD'!$A$2:$M$252,COLUMN('2024 YTD'!J$3),FALSE),0)</f>
        <v>0</v>
      </c>
      <c r="M137" s="47">
        <f>IFERROR(VLOOKUP($A137,'2024 YTD'!$A$2:$M$252,COLUMN('2024 YTD'!K$3),FALSE),0)</f>
        <v>0</v>
      </c>
      <c r="N137" s="47">
        <f>IFERROR(VLOOKUP($A137,'2024 YTD'!$A$2:$M$252,COLUMN('2024 YTD'!L$3),FALSE),0)</f>
        <v>0</v>
      </c>
      <c r="O137" s="48">
        <f>IFERROR(VLOOKUP($A137,'2024 YTD'!$A$2:$M$252,COLUMN('2024 YTD'!M$3),FALSE),0)</f>
        <v>0</v>
      </c>
      <c r="P137" s="38">
        <f t="shared" si="6"/>
        <v>0</v>
      </c>
      <c r="Q137" s="65">
        <f>IFERROR(VLOOKUP($A137,'2024 YTD'!$A$3:$Y$252,COLUMN('2024 YTD'!N$3),FALSE),0)</f>
        <v>0</v>
      </c>
      <c r="R137" s="47">
        <f>IFERROR(VLOOKUP($A137,'2024 YTD'!$A$3:$Y$252,COLUMN('2024 YTD'!O$3),FALSE),0)</f>
        <v>0</v>
      </c>
      <c r="S137" s="47">
        <f>IFERROR(VLOOKUP($A137,'2024 YTD'!$A$3:$Y$252,COLUMN('2024 YTD'!P$3),FALSE),0)</f>
        <v>0</v>
      </c>
      <c r="T137" s="47">
        <f>IFERROR(VLOOKUP($A137,'2024 YTD'!$A$3:$Y$252,COLUMN('2024 YTD'!Q$3),FALSE),0)</f>
        <v>0</v>
      </c>
      <c r="U137" s="47">
        <f>IFERROR(VLOOKUP($A137,'2024 YTD'!$A$3:$Y$252,COLUMN('2024 YTD'!R$3),FALSE),0)</f>
        <v>0</v>
      </c>
      <c r="V137" s="47">
        <f>IFERROR(VLOOKUP($A137,'2024 YTD'!$A$3:$Y$252,COLUMN('2024 YTD'!S$3),FALSE),0)</f>
        <v>0</v>
      </c>
      <c r="W137" s="47">
        <f>IFERROR(VLOOKUP($A137,'2024 YTD'!$A$3:$Y$252,COLUMN('2024 YTD'!T$3),FALSE),0)</f>
        <v>0</v>
      </c>
      <c r="X137" s="47">
        <f>IFERROR(VLOOKUP($A137,'2024 YTD'!$A$3:$Y$252,COLUMN('2024 YTD'!U$3),FALSE),0)</f>
        <v>0</v>
      </c>
      <c r="Y137" s="47">
        <f>IFERROR(VLOOKUP($A137,'2024 YTD'!$A$3:$Y$252,COLUMN('2024 YTD'!V$3),FALSE),0)</f>
        <v>0</v>
      </c>
      <c r="Z137" s="47">
        <f>IFERROR(VLOOKUP($A137,'2024 YTD'!$A$3:$Y$252,COLUMN('2024 YTD'!W$3),FALSE),0)</f>
        <v>0</v>
      </c>
      <c r="AA137" s="47">
        <f>IFERROR(VLOOKUP($A137,'2024 YTD'!$A$3:$Y$252,COLUMN('2024 YTD'!X$3),FALSE),0)</f>
        <v>0</v>
      </c>
      <c r="AB137" s="47">
        <f>IFERROR(VLOOKUP($A137,'2024 YTD'!$A$3:$Y$252,COLUMN('2024 YTD'!Y$3),FALSE),0)</f>
        <v>0</v>
      </c>
      <c r="AC137" s="38">
        <f t="shared" si="7"/>
        <v>0</v>
      </c>
      <c r="AD137" s="39">
        <f t="shared" si="8"/>
        <v>0</v>
      </c>
    </row>
    <row r="138" spans="1:30" x14ac:dyDescent="0.3">
      <c r="A138" s="58" t="s">
        <v>172</v>
      </c>
      <c r="B138" s="59" t="str">
        <f>VLOOKUP($A138,'Additional data'!$A$5:$C$505, 2,FALSE)</f>
        <v>Consultant</v>
      </c>
      <c r="C138" s="60" t="str">
        <f>VLOOKUP($A138,'Additional data'!$A$5:$C$505, 3,FALSE)</f>
        <v>SCL</v>
      </c>
      <c r="D138" s="42">
        <f>IFERROR(VLOOKUP($A138,'2024 YTD'!$A$2:$M$252,COLUMN('2024 YTD'!B$3),FALSE),0)</f>
        <v>0</v>
      </c>
      <c r="E138" s="42">
        <f>IFERROR(VLOOKUP($A138,'2024 YTD'!$A$2:$M$252,COLUMN('2024 YTD'!C$3),FALSE),0)</f>
        <v>0</v>
      </c>
      <c r="F138" s="42">
        <f>IFERROR(VLOOKUP($A138,'2024 YTD'!$A$2:$M$252,COLUMN('2024 YTD'!D$3),FALSE),0)</f>
        <v>0</v>
      </c>
      <c r="G138" s="42">
        <f>IFERROR(VLOOKUP($A138,'2024 YTD'!$A$2:$M$252,COLUMN('2024 YTD'!E$3),FALSE),0)</f>
        <v>0</v>
      </c>
      <c r="H138" s="42">
        <f>IFERROR(VLOOKUP($A138,'2024 YTD'!$A$2:$M$252,COLUMN('2024 YTD'!F$3),FALSE),0)</f>
        <v>0</v>
      </c>
      <c r="I138" s="42">
        <f>IFERROR(VLOOKUP($A138,'2024 YTD'!$A$2:$M$252,COLUMN('2024 YTD'!G$3),FALSE),0)</f>
        <v>0</v>
      </c>
      <c r="J138" s="42">
        <f>IFERROR(VLOOKUP($A138,'2024 YTD'!$A$2:$M$252,COLUMN('2024 YTD'!H$3),FALSE),0)</f>
        <v>0</v>
      </c>
      <c r="K138" s="42">
        <f>IFERROR(VLOOKUP($A138,'2024 YTD'!$A$2:$M$252,COLUMN('2024 YTD'!I$3),FALSE),0)</f>
        <v>0</v>
      </c>
      <c r="L138" s="42">
        <f>IFERROR(VLOOKUP($A138,'2024 YTD'!$A$2:$M$252,COLUMN('2024 YTD'!J$3),FALSE),0)</f>
        <v>0</v>
      </c>
      <c r="M138" s="42">
        <f>IFERROR(VLOOKUP($A138,'2024 YTD'!$A$2:$M$252,COLUMN('2024 YTD'!K$3),FALSE),0)</f>
        <v>0</v>
      </c>
      <c r="N138" s="42">
        <f>IFERROR(VLOOKUP($A138,'2024 YTD'!$A$2:$M$252,COLUMN('2024 YTD'!L$3),FALSE),0)</f>
        <v>0</v>
      </c>
      <c r="O138" s="43">
        <f>IFERROR(VLOOKUP($A138,'2024 YTD'!$A$2:$M$252,COLUMN('2024 YTD'!M$3),FALSE),0)</f>
        <v>0</v>
      </c>
      <c r="P138" s="38">
        <f t="shared" si="6"/>
        <v>0</v>
      </c>
      <c r="Q138" s="66">
        <f>IFERROR(VLOOKUP($A138,'2024 YTD'!$A$3:$Y$252,COLUMN('2024 YTD'!N$3),FALSE),0)</f>
        <v>0</v>
      </c>
      <c r="R138" s="42">
        <f>IFERROR(VLOOKUP($A138,'2024 YTD'!$A$3:$Y$252,COLUMN('2024 YTD'!O$3),FALSE),0)</f>
        <v>0</v>
      </c>
      <c r="S138" s="42">
        <f>IFERROR(VLOOKUP($A138,'2024 YTD'!$A$3:$Y$252,COLUMN('2024 YTD'!P$3),FALSE),0)</f>
        <v>0</v>
      </c>
      <c r="T138" s="42">
        <f>IFERROR(VLOOKUP($A138,'2024 YTD'!$A$3:$Y$252,COLUMN('2024 YTD'!Q$3),FALSE),0)</f>
        <v>0</v>
      </c>
      <c r="U138" s="42">
        <f>IFERROR(VLOOKUP($A138,'2024 YTD'!$A$3:$Y$252,COLUMN('2024 YTD'!R$3),FALSE),0)</f>
        <v>0</v>
      </c>
      <c r="V138" s="42">
        <f>IFERROR(VLOOKUP($A138,'2024 YTD'!$A$3:$Y$252,COLUMN('2024 YTD'!S$3),FALSE),0)</f>
        <v>0</v>
      </c>
      <c r="W138" s="42">
        <f>IFERROR(VLOOKUP($A138,'2024 YTD'!$A$3:$Y$252,COLUMN('2024 YTD'!T$3),FALSE),0)</f>
        <v>0</v>
      </c>
      <c r="X138" s="42">
        <f>IFERROR(VLOOKUP($A138,'2024 YTD'!$A$3:$Y$252,COLUMN('2024 YTD'!U$3),FALSE),0)</f>
        <v>0</v>
      </c>
      <c r="Y138" s="42">
        <f>IFERROR(VLOOKUP($A138,'2024 YTD'!$A$3:$Y$252,COLUMN('2024 YTD'!V$3),FALSE),0)</f>
        <v>0</v>
      </c>
      <c r="Z138" s="42">
        <f>IFERROR(VLOOKUP($A138,'2024 YTD'!$A$3:$Y$252,COLUMN('2024 YTD'!W$3),FALSE),0)</f>
        <v>0</v>
      </c>
      <c r="AA138" s="42">
        <f>IFERROR(VLOOKUP($A138,'2024 YTD'!$A$3:$Y$252,COLUMN('2024 YTD'!X$3),FALSE),0)</f>
        <v>0</v>
      </c>
      <c r="AB138" s="42">
        <f>IFERROR(VLOOKUP($A138,'2024 YTD'!$A$3:$Y$252,COLUMN('2024 YTD'!Y$3),FALSE),0)</f>
        <v>0</v>
      </c>
      <c r="AC138" s="38">
        <f t="shared" si="7"/>
        <v>0</v>
      </c>
      <c r="AD138" s="39">
        <f t="shared" si="8"/>
        <v>0</v>
      </c>
    </row>
    <row r="139" spans="1:30" x14ac:dyDescent="0.3">
      <c r="A139" s="61" t="s">
        <v>173</v>
      </c>
      <c r="B139" s="62" t="str">
        <f>VLOOKUP($A139,'Additional data'!$A$5:$C$505, 2,FALSE)</f>
        <v>Consultant</v>
      </c>
      <c r="C139" s="63" t="str">
        <f>VLOOKUP($A139,'Additional data'!$A$5:$C$505, 3,FALSE)</f>
        <v>HRC</v>
      </c>
      <c r="D139" s="47">
        <f>IFERROR(VLOOKUP($A139,'2024 YTD'!$A$2:$M$252,COLUMN('2024 YTD'!B$3),FALSE),0)</f>
        <v>3.3</v>
      </c>
      <c r="E139" s="47">
        <f>IFERROR(VLOOKUP($A139,'2024 YTD'!$A$2:$M$252,COLUMN('2024 YTD'!C$3),FALSE),0)</f>
        <v>0</v>
      </c>
      <c r="F139" s="47">
        <f>IFERROR(VLOOKUP($A139,'2024 YTD'!$A$2:$M$252,COLUMN('2024 YTD'!D$3),FALSE),0)</f>
        <v>0</v>
      </c>
      <c r="G139" s="47">
        <f>IFERROR(VLOOKUP($A139,'2024 YTD'!$A$2:$M$252,COLUMN('2024 YTD'!E$3),FALSE),0)</f>
        <v>0</v>
      </c>
      <c r="H139" s="47">
        <f>IFERROR(VLOOKUP($A139,'2024 YTD'!$A$2:$M$252,COLUMN('2024 YTD'!F$3),FALSE),0)</f>
        <v>0</v>
      </c>
      <c r="I139" s="47">
        <f>IFERROR(VLOOKUP($A139,'2024 YTD'!$A$2:$M$252,COLUMN('2024 YTD'!G$3),FALSE),0)</f>
        <v>0</v>
      </c>
      <c r="J139" s="47">
        <f>IFERROR(VLOOKUP($A139,'2024 YTD'!$A$2:$M$252,COLUMN('2024 YTD'!H$3),FALSE),0)</f>
        <v>0</v>
      </c>
      <c r="K139" s="47">
        <f>IFERROR(VLOOKUP($A139,'2024 YTD'!$A$2:$M$252,COLUMN('2024 YTD'!I$3),FALSE),0)</f>
        <v>0</v>
      </c>
      <c r="L139" s="47">
        <f>IFERROR(VLOOKUP($A139,'2024 YTD'!$A$2:$M$252,COLUMN('2024 YTD'!J$3),FALSE),0)</f>
        <v>0</v>
      </c>
      <c r="M139" s="47">
        <f>IFERROR(VLOOKUP($A139,'2024 YTD'!$A$2:$M$252,COLUMN('2024 YTD'!K$3),FALSE),0)</f>
        <v>0</v>
      </c>
      <c r="N139" s="47">
        <f>IFERROR(VLOOKUP($A139,'2024 YTD'!$A$2:$M$252,COLUMN('2024 YTD'!L$3),FALSE),0)</f>
        <v>0</v>
      </c>
      <c r="O139" s="48">
        <f>IFERROR(VLOOKUP($A139,'2024 YTD'!$A$2:$M$252,COLUMN('2024 YTD'!M$3),FALSE),0)</f>
        <v>0</v>
      </c>
      <c r="P139" s="38">
        <f t="shared" si="6"/>
        <v>3.3</v>
      </c>
      <c r="Q139" s="65">
        <f>IFERROR(VLOOKUP($A139,'2024 YTD'!$A$3:$Y$252,COLUMN('2024 YTD'!N$3),FALSE),0)</f>
        <v>0</v>
      </c>
      <c r="R139" s="47">
        <f>IFERROR(VLOOKUP($A139,'2024 YTD'!$A$3:$Y$252,COLUMN('2024 YTD'!O$3),FALSE),0)</f>
        <v>0</v>
      </c>
      <c r="S139" s="47">
        <f>IFERROR(VLOOKUP($A139,'2024 YTD'!$A$3:$Y$252,COLUMN('2024 YTD'!P$3),FALSE),0)</f>
        <v>0</v>
      </c>
      <c r="T139" s="47">
        <f>IFERROR(VLOOKUP($A139,'2024 YTD'!$A$3:$Y$252,COLUMN('2024 YTD'!Q$3),FALSE),0)</f>
        <v>0</v>
      </c>
      <c r="U139" s="47">
        <f>IFERROR(VLOOKUP($A139,'2024 YTD'!$A$3:$Y$252,COLUMN('2024 YTD'!R$3),FALSE),0)</f>
        <v>0</v>
      </c>
      <c r="V139" s="47">
        <f>IFERROR(VLOOKUP($A139,'2024 YTD'!$A$3:$Y$252,COLUMN('2024 YTD'!S$3),FALSE),0)</f>
        <v>0</v>
      </c>
      <c r="W139" s="47">
        <f>IFERROR(VLOOKUP($A139,'2024 YTD'!$A$3:$Y$252,COLUMN('2024 YTD'!T$3),FALSE),0)</f>
        <v>0</v>
      </c>
      <c r="X139" s="47">
        <f>IFERROR(VLOOKUP($A139,'2024 YTD'!$A$3:$Y$252,COLUMN('2024 YTD'!U$3),FALSE),0)</f>
        <v>0</v>
      </c>
      <c r="Y139" s="47">
        <f>IFERROR(VLOOKUP($A139,'2024 YTD'!$A$3:$Y$252,COLUMN('2024 YTD'!V$3),FALSE),0)</f>
        <v>0</v>
      </c>
      <c r="Z139" s="47">
        <f>IFERROR(VLOOKUP($A139,'2024 YTD'!$A$3:$Y$252,COLUMN('2024 YTD'!W$3),FALSE),0)</f>
        <v>0</v>
      </c>
      <c r="AA139" s="47">
        <f>IFERROR(VLOOKUP($A139,'2024 YTD'!$A$3:$Y$252,COLUMN('2024 YTD'!X$3),FALSE),0)</f>
        <v>0</v>
      </c>
      <c r="AB139" s="47">
        <f>IFERROR(VLOOKUP($A139,'2024 YTD'!$A$3:$Y$252,COLUMN('2024 YTD'!Y$3),FALSE),0)</f>
        <v>0</v>
      </c>
      <c r="AC139" s="38">
        <f t="shared" si="7"/>
        <v>0</v>
      </c>
      <c r="AD139" s="39">
        <f t="shared" si="8"/>
        <v>3.3</v>
      </c>
    </row>
    <row r="140" spans="1:30" x14ac:dyDescent="0.3">
      <c r="A140" s="58" t="s">
        <v>174</v>
      </c>
      <c r="B140" s="59" t="str">
        <f>VLOOKUP($A140,'Additional data'!$A$5:$C$505, 2,FALSE)</f>
        <v>Consultant</v>
      </c>
      <c r="C140" s="60" t="str">
        <f>VLOOKUP($A140,'Additional data'!$A$5:$C$505, 3,FALSE)</f>
        <v>HLS</v>
      </c>
      <c r="D140" s="42">
        <f>IFERROR(VLOOKUP($A140,'2024 YTD'!$A$2:$M$252,COLUMN('2024 YTD'!B$3),FALSE),0)</f>
        <v>77.7</v>
      </c>
      <c r="E140" s="42">
        <f>IFERROR(VLOOKUP($A140,'2024 YTD'!$A$2:$M$252,COLUMN('2024 YTD'!C$3),FALSE),0)</f>
        <v>72.400000000000006</v>
      </c>
      <c r="F140" s="42">
        <f>IFERROR(VLOOKUP($A140,'2024 YTD'!$A$2:$M$252,COLUMN('2024 YTD'!D$3),FALSE),0)</f>
        <v>60.8</v>
      </c>
      <c r="G140" s="42">
        <f>IFERROR(VLOOKUP($A140,'2024 YTD'!$A$2:$M$252,COLUMN('2024 YTD'!E$3),FALSE),0)</f>
        <v>72</v>
      </c>
      <c r="H140" s="42">
        <f>IFERROR(VLOOKUP($A140,'2024 YTD'!$A$2:$M$252,COLUMN('2024 YTD'!F$3),FALSE),0)</f>
        <v>84.8</v>
      </c>
      <c r="I140" s="42">
        <f>IFERROR(VLOOKUP($A140,'2024 YTD'!$A$2:$M$252,COLUMN('2024 YTD'!G$3),FALSE),0)</f>
        <v>105.9</v>
      </c>
      <c r="J140" s="42">
        <f>IFERROR(VLOOKUP($A140,'2024 YTD'!$A$2:$M$252,COLUMN('2024 YTD'!H$3),FALSE),0)</f>
        <v>96.4</v>
      </c>
      <c r="K140" s="42">
        <f>IFERROR(VLOOKUP($A140,'2024 YTD'!$A$2:$M$252,COLUMN('2024 YTD'!I$3),FALSE),0)</f>
        <v>53.1</v>
      </c>
      <c r="L140" s="42">
        <f>IFERROR(VLOOKUP($A140,'2024 YTD'!$A$2:$M$252,COLUMN('2024 YTD'!J$3),FALSE),0)</f>
        <v>50.9</v>
      </c>
      <c r="M140" s="42">
        <f>IFERROR(VLOOKUP($A140,'2024 YTD'!$A$2:$M$252,COLUMN('2024 YTD'!K$3),FALSE),0)</f>
        <v>69.3</v>
      </c>
      <c r="N140" s="42">
        <f>IFERROR(VLOOKUP($A140,'2024 YTD'!$A$2:$M$252,COLUMN('2024 YTD'!L$3),FALSE),0)</f>
        <v>10.199999999999999</v>
      </c>
      <c r="O140" s="43">
        <f>IFERROR(VLOOKUP($A140,'2024 YTD'!$A$2:$M$252,COLUMN('2024 YTD'!M$3),FALSE),0)</f>
        <v>0</v>
      </c>
      <c r="P140" s="38">
        <f t="shared" si="6"/>
        <v>753.5</v>
      </c>
      <c r="Q140" s="66">
        <f>IFERROR(VLOOKUP($A140,'2024 YTD'!$A$3:$Y$252,COLUMN('2024 YTD'!N$3),FALSE),0)</f>
        <v>0</v>
      </c>
      <c r="R140" s="42">
        <f>IFERROR(VLOOKUP($A140,'2024 YTD'!$A$3:$Y$252,COLUMN('2024 YTD'!O$3),FALSE),0)</f>
        <v>0</v>
      </c>
      <c r="S140" s="42">
        <f>IFERROR(VLOOKUP($A140,'2024 YTD'!$A$3:$Y$252,COLUMN('2024 YTD'!P$3),FALSE),0)</f>
        <v>0.5</v>
      </c>
      <c r="T140" s="42">
        <f>IFERROR(VLOOKUP($A140,'2024 YTD'!$A$3:$Y$252,COLUMN('2024 YTD'!Q$3),FALSE),0)</f>
        <v>0</v>
      </c>
      <c r="U140" s="42">
        <f>IFERROR(VLOOKUP($A140,'2024 YTD'!$A$3:$Y$252,COLUMN('2024 YTD'!R$3),FALSE),0)</f>
        <v>0</v>
      </c>
      <c r="V140" s="42">
        <f>IFERROR(VLOOKUP($A140,'2024 YTD'!$A$3:$Y$252,COLUMN('2024 YTD'!S$3),FALSE),0)</f>
        <v>0</v>
      </c>
      <c r="W140" s="42">
        <f>IFERROR(VLOOKUP($A140,'2024 YTD'!$A$3:$Y$252,COLUMN('2024 YTD'!T$3),FALSE),0)</f>
        <v>0.1</v>
      </c>
      <c r="X140" s="42">
        <f>IFERROR(VLOOKUP($A140,'2024 YTD'!$A$3:$Y$252,COLUMN('2024 YTD'!U$3),FALSE),0)</f>
        <v>0.1</v>
      </c>
      <c r="Y140" s="42">
        <f>IFERROR(VLOOKUP($A140,'2024 YTD'!$A$3:$Y$252,COLUMN('2024 YTD'!V$3),FALSE),0)</f>
        <v>0.1</v>
      </c>
      <c r="Z140" s="42">
        <f>IFERROR(VLOOKUP($A140,'2024 YTD'!$A$3:$Y$252,COLUMN('2024 YTD'!W$3),FALSE),0)</f>
        <v>0.1</v>
      </c>
      <c r="AA140" s="42">
        <f>IFERROR(VLOOKUP($A140,'2024 YTD'!$A$3:$Y$252,COLUMN('2024 YTD'!X$3),FALSE),0)</f>
        <v>0</v>
      </c>
      <c r="AB140" s="42">
        <f>IFERROR(VLOOKUP($A140,'2024 YTD'!$A$3:$Y$252,COLUMN('2024 YTD'!Y$3),FALSE),0)</f>
        <v>0</v>
      </c>
      <c r="AC140" s="38">
        <f t="shared" si="7"/>
        <v>0.89999999999999991</v>
      </c>
      <c r="AD140" s="39">
        <f t="shared" si="8"/>
        <v>754.40000000000009</v>
      </c>
    </row>
    <row r="141" spans="1:30" x14ac:dyDescent="0.3">
      <c r="A141" s="61" t="s">
        <v>175</v>
      </c>
      <c r="B141" s="62" t="str">
        <f>VLOOKUP($A141,'Additional data'!$A$5:$C$505, 2,FALSE)</f>
        <v>Consultant</v>
      </c>
      <c r="C141" s="63" t="str">
        <f>VLOOKUP($A141,'Additional data'!$A$5:$C$505, 3,FALSE)</f>
        <v>SOC</v>
      </c>
      <c r="D141" s="47">
        <f>IFERROR(VLOOKUP($A141,'2024 YTD'!$A$2:$M$252,COLUMN('2024 YTD'!B$3),FALSE),0)</f>
        <v>0</v>
      </c>
      <c r="E141" s="47">
        <f>IFERROR(VLOOKUP($A141,'2024 YTD'!$A$2:$M$252,COLUMN('2024 YTD'!C$3),FALSE),0)</f>
        <v>0</v>
      </c>
      <c r="F141" s="47">
        <f>IFERROR(VLOOKUP($A141,'2024 YTD'!$A$2:$M$252,COLUMN('2024 YTD'!D$3),FALSE),0)</f>
        <v>0</v>
      </c>
      <c r="G141" s="47">
        <f>IFERROR(VLOOKUP($A141,'2024 YTD'!$A$2:$M$252,COLUMN('2024 YTD'!E$3),FALSE),0)</f>
        <v>0</v>
      </c>
      <c r="H141" s="47">
        <f>IFERROR(VLOOKUP($A141,'2024 YTD'!$A$2:$M$252,COLUMN('2024 YTD'!F$3),FALSE),0)</f>
        <v>0</v>
      </c>
      <c r="I141" s="47">
        <f>IFERROR(VLOOKUP($A141,'2024 YTD'!$A$2:$M$252,COLUMN('2024 YTD'!G$3),FALSE),0)</f>
        <v>0</v>
      </c>
      <c r="J141" s="47">
        <f>IFERROR(VLOOKUP($A141,'2024 YTD'!$A$2:$M$252,COLUMN('2024 YTD'!H$3),FALSE),0)</f>
        <v>0</v>
      </c>
      <c r="K141" s="47">
        <f>IFERROR(VLOOKUP($A141,'2024 YTD'!$A$2:$M$252,COLUMN('2024 YTD'!I$3),FALSE),0)</f>
        <v>0</v>
      </c>
      <c r="L141" s="47">
        <f>IFERROR(VLOOKUP($A141,'2024 YTD'!$A$2:$M$252,COLUMN('2024 YTD'!J$3),FALSE),0)</f>
        <v>0</v>
      </c>
      <c r="M141" s="47">
        <f>IFERROR(VLOOKUP($A141,'2024 YTD'!$A$2:$M$252,COLUMN('2024 YTD'!K$3),FALSE),0)</f>
        <v>0</v>
      </c>
      <c r="N141" s="47">
        <f>IFERROR(VLOOKUP($A141,'2024 YTD'!$A$2:$M$252,COLUMN('2024 YTD'!L$3),FALSE),0)</f>
        <v>0</v>
      </c>
      <c r="O141" s="48">
        <f>IFERROR(VLOOKUP($A141,'2024 YTD'!$A$2:$M$252,COLUMN('2024 YTD'!M$3),FALSE),0)</f>
        <v>0</v>
      </c>
      <c r="P141" s="38">
        <f t="shared" si="6"/>
        <v>0</v>
      </c>
      <c r="Q141" s="65">
        <f>IFERROR(VLOOKUP($A141,'2024 YTD'!$A$3:$Y$252,COLUMN('2024 YTD'!N$3),FALSE),0)</f>
        <v>0</v>
      </c>
      <c r="R141" s="47">
        <f>IFERROR(VLOOKUP($A141,'2024 YTD'!$A$3:$Y$252,COLUMN('2024 YTD'!O$3),FALSE),0)</f>
        <v>0</v>
      </c>
      <c r="S141" s="47">
        <f>IFERROR(VLOOKUP($A141,'2024 YTD'!$A$3:$Y$252,COLUMN('2024 YTD'!P$3),FALSE),0)</f>
        <v>0</v>
      </c>
      <c r="T141" s="47">
        <f>IFERROR(VLOOKUP($A141,'2024 YTD'!$A$3:$Y$252,COLUMN('2024 YTD'!Q$3),FALSE),0)</f>
        <v>0</v>
      </c>
      <c r="U141" s="47">
        <f>IFERROR(VLOOKUP($A141,'2024 YTD'!$A$3:$Y$252,COLUMN('2024 YTD'!R$3),FALSE),0)</f>
        <v>0</v>
      </c>
      <c r="V141" s="47">
        <f>IFERROR(VLOOKUP($A141,'2024 YTD'!$A$3:$Y$252,COLUMN('2024 YTD'!S$3),FALSE),0)</f>
        <v>0</v>
      </c>
      <c r="W141" s="47">
        <f>IFERROR(VLOOKUP($A141,'2024 YTD'!$A$3:$Y$252,COLUMN('2024 YTD'!T$3),FALSE),0)</f>
        <v>0</v>
      </c>
      <c r="X141" s="47">
        <f>IFERROR(VLOOKUP($A141,'2024 YTD'!$A$3:$Y$252,COLUMN('2024 YTD'!U$3),FALSE),0)</f>
        <v>0</v>
      </c>
      <c r="Y141" s="47">
        <f>IFERROR(VLOOKUP($A141,'2024 YTD'!$A$3:$Y$252,COLUMN('2024 YTD'!V$3),FALSE),0)</f>
        <v>0</v>
      </c>
      <c r="Z141" s="47">
        <f>IFERROR(VLOOKUP($A141,'2024 YTD'!$A$3:$Y$252,COLUMN('2024 YTD'!W$3),FALSE),0)</f>
        <v>0</v>
      </c>
      <c r="AA141" s="47">
        <f>IFERROR(VLOOKUP($A141,'2024 YTD'!$A$3:$Y$252,COLUMN('2024 YTD'!X$3),FALSE),0)</f>
        <v>0</v>
      </c>
      <c r="AB141" s="47">
        <f>IFERROR(VLOOKUP($A141,'2024 YTD'!$A$3:$Y$252,COLUMN('2024 YTD'!Y$3),FALSE),0)</f>
        <v>0</v>
      </c>
      <c r="AC141" s="38">
        <f t="shared" si="7"/>
        <v>0</v>
      </c>
      <c r="AD141" s="39">
        <f t="shared" si="8"/>
        <v>0</v>
      </c>
    </row>
    <row r="142" spans="1:30" x14ac:dyDescent="0.3">
      <c r="A142" s="58" t="s">
        <v>176</v>
      </c>
      <c r="B142" s="59" t="str">
        <f>VLOOKUP($A142,'Additional data'!$A$5:$C$505, 2,FALSE)</f>
        <v>Consultant</v>
      </c>
      <c r="C142" s="60" t="str">
        <f>VLOOKUP($A142,'Additional data'!$A$5:$C$505, 3,FALSE)</f>
        <v>SOC</v>
      </c>
      <c r="D142" s="42">
        <f>IFERROR(VLOOKUP($A142,'2024 YTD'!$A$2:$M$252,COLUMN('2024 YTD'!B$3),FALSE),0)</f>
        <v>314.7</v>
      </c>
      <c r="E142" s="42">
        <f>IFERROR(VLOOKUP($A142,'2024 YTD'!$A$2:$M$252,COLUMN('2024 YTD'!C$3),FALSE),0)</f>
        <v>201.1</v>
      </c>
      <c r="F142" s="42">
        <f>IFERROR(VLOOKUP($A142,'2024 YTD'!$A$2:$M$252,COLUMN('2024 YTD'!D$3),FALSE),0)</f>
        <v>121.3</v>
      </c>
      <c r="G142" s="42">
        <f>IFERROR(VLOOKUP($A142,'2024 YTD'!$A$2:$M$252,COLUMN('2024 YTD'!E$3),FALSE),0)</f>
        <v>157.4</v>
      </c>
      <c r="H142" s="42">
        <f>IFERROR(VLOOKUP($A142,'2024 YTD'!$A$2:$M$252,COLUMN('2024 YTD'!F$3),FALSE),0)</f>
        <v>146.6</v>
      </c>
      <c r="I142" s="42">
        <f>IFERROR(VLOOKUP($A142,'2024 YTD'!$A$2:$M$252,COLUMN('2024 YTD'!G$3),FALSE),0)</f>
        <v>161.9</v>
      </c>
      <c r="J142" s="42">
        <f>IFERROR(VLOOKUP($A142,'2024 YTD'!$A$2:$M$252,COLUMN('2024 YTD'!H$3),FALSE),0)</f>
        <v>151.1</v>
      </c>
      <c r="K142" s="42">
        <f>IFERROR(VLOOKUP($A142,'2024 YTD'!$A$2:$M$252,COLUMN('2024 YTD'!I$3),FALSE),0)</f>
        <v>82.2</v>
      </c>
      <c r="L142" s="42">
        <f>IFERROR(VLOOKUP($A142,'2024 YTD'!$A$2:$M$252,COLUMN('2024 YTD'!J$3),FALSE),0)</f>
        <v>78.8</v>
      </c>
      <c r="M142" s="42">
        <f>IFERROR(VLOOKUP($A142,'2024 YTD'!$A$2:$M$252,COLUMN('2024 YTD'!K$3),FALSE),0)</f>
        <v>107.3</v>
      </c>
      <c r="N142" s="42">
        <f>IFERROR(VLOOKUP($A142,'2024 YTD'!$A$2:$M$252,COLUMN('2024 YTD'!L$3),FALSE),0)</f>
        <v>15.8</v>
      </c>
      <c r="O142" s="43">
        <f>IFERROR(VLOOKUP($A142,'2024 YTD'!$A$2:$M$252,COLUMN('2024 YTD'!M$3),FALSE),0)</f>
        <v>0</v>
      </c>
      <c r="P142" s="38">
        <f t="shared" si="6"/>
        <v>1538.1999999999998</v>
      </c>
      <c r="Q142" s="66">
        <f>IFERROR(VLOOKUP($A142,'2024 YTD'!$A$3:$Y$252,COLUMN('2024 YTD'!N$3),FALSE),0)</f>
        <v>4.5</v>
      </c>
      <c r="R142" s="42">
        <f>IFERROR(VLOOKUP($A142,'2024 YTD'!$A$3:$Y$252,COLUMN('2024 YTD'!O$3),FALSE),0)</f>
        <v>14.3</v>
      </c>
      <c r="S142" s="42">
        <f>IFERROR(VLOOKUP($A142,'2024 YTD'!$A$3:$Y$252,COLUMN('2024 YTD'!P$3),FALSE),0)</f>
        <v>2.8</v>
      </c>
      <c r="T142" s="42">
        <f>IFERROR(VLOOKUP($A142,'2024 YTD'!$A$3:$Y$252,COLUMN('2024 YTD'!Q$3),FALSE),0)</f>
        <v>0.1</v>
      </c>
      <c r="U142" s="42">
        <f>IFERROR(VLOOKUP($A142,'2024 YTD'!$A$3:$Y$252,COLUMN('2024 YTD'!R$3),FALSE),0)</f>
        <v>0</v>
      </c>
      <c r="V142" s="42">
        <f>IFERROR(VLOOKUP($A142,'2024 YTD'!$A$3:$Y$252,COLUMN('2024 YTD'!S$3),FALSE),0)</f>
        <v>0</v>
      </c>
      <c r="W142" s="42">
        <f>IFERROR(VLOOKUP($A142,'2024 YTD'!$A$3:$Y$252,COLUMN('2024 YTD'!T$3),FALSE),0)</f>
        <v>0</v>
      </c>
      <c r="X142" s="42">
        <f>IFERROR(VLOOKUP($A142,'2024 YTD'!$A$3:$Y$252,COLUMN('2024 YTD'!U$3),FALSE),0)</f>
        <v>0</v>
      </c>
      <c r="Y142" s="42">
        <f>IFERROR(VLOOKUP($A142,'2024 YTD'!$A$3:$Y$252,COLUMN('2024 YTD'!V$3),FALSE),0)</f>
        <v>0</v>
      </c>
      <c r="Z142" s="42">
        <f>IFERROR(VLOOKUP($A142,'2024 YTD'!$A$3:$Y$252,COLUMN('2024 YTD'!W$3),FALSE),0)</f>
        <v>0</v>
      </c>
      <c r="AA142" s="42">
        <f>IFERROR(VLOOKUP($A142,'2024 YTD'!$A$3:$Y$252,COLUMN('2024 YTD'!X$3),FALSE),0)</f>
        <v>0</v>
      </c>
      <c r="AB142" s="42">
        <f>IFERROR(VLOOKUP($A142,'2024 YTD'!$A$3:$Y$252,COLUMN('2024 YTD'!Y$3),FALSE),0)</f>
        <v>0</v>
      </c>
      <c r="AC142" s="38">
        <f t="shared" si="7"/>
        <v>21.700000000000003</v>
      </c>
      <c r="AD142" s="39">
        <f t="shared" si="8"/>
        <v>1559.8999999999996</v>
      </c>
    </row>
    <row r="143" spans="1:30" x14ac:dyDescent="0.3">
      <c r="A143" s="61" t="s">
        <v>177</v>
      </c>
      <c r="B143" s="62" t="str">
        <f>VLOOKUP($A143,'Additional data'!$A$5:$C$505, 2,FALSE)</f>
        <v>Consultant</v>
      </c>
      <c r="C143" s="63" t="str">
        <f>VLOOKUP($A143,'Additional data'!$A$5:$C$505, 3,FALSE)</f>
        <v>HLS</v>
      </c>
      <c r="D143" s="47">
        <f>IFERROR(VLOOKUP($A143,'2024 YTD'!$A$2:$M$252,COLUMN('2024 YTD'!B$3),FALSE),0)</f>
        <v>85.8</v>
      </c>
      <c r="E143" s="47">
        <f>IFERROR(VLOOKUP($A143,'2024 YTD'!$A$2:$M$252,COLUMN('2024 YTD'!C$3),FALSE),0)</f>
        <v>21.8</v>
      </c>
      <c r="F143" s="47">
        <f>IFERROR(VLOOKUP($A143,'2024 YTD'!$A$2:$M$252,COLUMN('2024 YTD'!D$3),FALSE),0)</f>
        <v>23.4</v>
      </c>
      <c r="G143" s="47">
        <f>IFERROR(VLOOKUP($A143,'2024 YTD'!$A$2:$M$252,COLUMN('2024 YTD'!E$3),FALSE),0)</f>
        <v>49.1</v>
      </c>
      <c r="H143" s="47">
        <f>IFERROR(VLOOKUP($A143,'2024 YTD'!$A$2:$M$252,COLUMN('2024 YTD'!F$3),FALSE),0)</f>
        <v>14.8</v>
      </c>
      <c r="I143" s="47">
        <f>IFERROR(VLOOKUP($A143,'2024 YTD'!$A$2:$M$252,COLUMN('2024 YTD'!G$3),FALSE),0)</f>
        <v>0</v>
      </c>
      <c r="J143" s="47">
        <f>IFERROR(VLOOKUP($A143,'2024 YTD'!$A$2:$M$252,COLUMN('2024 YTD'!H$3),FALSE),0)</f>
        <v>0</v>
      </c>
      <c r="K143" s="47">
        <f>IFERROR(VLOOKUP($A143,'2024 YTD'!$A$2:$M$252,COLUMN('2024 YTD'!I$3),FALSE),0)</f>
        <v>0</v>
      </c>
      <c r="L143" s="47">
        <f>IFERROR(VLOOKUP($A143,'2024 YTD'!$A$2:$M$252,COLUMN('2024 YTD'!J$3),FALSE),0)</f>
        <v>0</v>
      </c>
      <c r="M143" s="47">
        <f>IFERROR(VLOOKUP($A143,'2024 YTD'!$A$2:$M$252,COLUMN('2024 YTD'!K$3),FALSE),0)</f>
        <v>0</v>
      </c>
      <c r="N143" s="47">
        <f>IFERROR(VLOOKUP($A143,'2024 YTD'!$A$2:$M$252,COLUMN('2024 YTD'!L$3),FALSE),0)</f>
        <v>0</v>
      </c>
      <c r="O143" s="48">
        <f>IFERROR(VLOOKUP($A143,'2024 YTD'!$A$2:$M$252,COLUMN('2024 YTD'!M$3),FALSE),0)</f>
        <v>0</v>
      </c>
      <c r="P143" s="38">
        <f t="shared" si="6"/>
        <v>194.9</v>
      </c>
      <c r="Q143" s="65">
        <f>IFERROR(VLOOKUP($A143,'2024 YTD'!$A$3:$Y$252,COLUMN('2024 YTD'!N$3),FALSE),0)</f>
        <v>135.80000000000001</v>
      </c>
      <c r="R143" s="47">
        <f>IFERROR(VLOOKUP($A143,'2024 YTD'!$A$3:$Y$252,COLUMN('2024 YTD'!O$3),FALSE),0)</f>
        <v>130.69999999999999</v>
      </c>
      <c r="S143" s="47">
        <f>IFERROR(VLOOKUP($A143,'2024 YTD'!$A$3:$Y$252,COLUMN('2024 YTD'!P$3),FALSE),0)</f>
        <v>125</v>
      </c>
      <c r="T143" s="47">
        <f>IFERROR(VLOOKUP($A143,'2024 YTD'!$A$3:$Y$252,COLUMN('2024 YTD'!Q$3),FALSE),0)</f>
        <v>126.3</v>
      </c>
      <c r="U143" s="47">
        <f>IFERROR(VLOOKUP($A143,'2024 YTD'!$A$3:$Y$252,COLUMN('2024 YTD'!R$3),FALSE),0)</f>
        <v>167</v>
      </c>
      <c r="V143" s="47">
        <f>IFERROR(VLOOKUP($A143,'2024 YTD'!$A$3:$Y$252,COLUMN('2024 YTD'!S$3),FALSE),0)</f>
        <v>12</v>
      </c>
      <c r="W143" s="47">
        <f>IFERROR(VLOOKUP($A143,'2024 YTD'!$A$3:$Y$252,COLUMN('2024 YTD'!T$3),FALSE),0)</f>
        <v>0</v>
      </c>
      <c r="X143" s="47">
        <f>IFERROR(VLOOKUP($A143,'2024 YTD'!$A$3:$Y$252,COLUMN('2024 YTD'!U$3),FALSE),0)</f>
        <v>0</v>
      </c>
      <c r="Y143" s="47">
        <f>IFERROR(VLOOKUP($A143,'2024 YTD'!$A$3:$Y$252,COLUMN('2024 YTD'!V$3),FALSE),0)</f>
        <v>0</v>
      </c>
      <c r="Z143" s="47">
        <f>IFERROR(VLOOKUP($A143,'2024 YTD'!$A$3:$Y$252,COLUMN('2024 YTD'!W$3),FALSE),0)</f>
        <v>0</v>
      </c>
      <c r="AA143" s="47">
        <f>IFERROR(VLOOKUP($A143,'2024 YTD'!$A$3:$Y$252,COLUMN('2024 YTD'!X$3),FALSE),0)</f>
        <v>0</v>
      </c>
      <c r="AB143" s="47">
        <f>IFERROR(VLOOKUP($A143,'2024 YTD'!$A$3:$Y$252,COLUMN('2024 YTD'!Y$3),FALSE),0)</f>
        <v>0</v>
      </c>
      <c r="AC143" s="38">
        <f t="shared" si="7"/>
        <v>696.8</v>
      </c>
      <c r="AD143" s="39">
        <f t="shared" si="8"/>
        <v>891.7</v>
      </c>
    </row>
    <row r="144" spans="1:30" x14ac:dyDescent="0.3">
      <c r="A144" s="58" t="s">
        <v>178</v>
      </c>
      <c r="B144" s="59" t="str">
        <f>VLOOKUP($A144,'Additional data'!$A$5:$C$505, 2,FALSE)</f>
        <v>Consultant</v>
      </c>
      <c r="C144" s="60" t="str">
        <f>VLOOKUP($A144,'Additional data'!$A$5:$C$505, 3,FALSE)</f>
        <v>SCL</v>
      </c>
      <c r="D144" s="42">
        <f>IFERROR(VLOOKUP($A144,'2024 YTD'!$A$2:$M$252,COLUMN('2024 YTD'!B$3),FALSE),0)</f>
        <v>163.1</v>
      </c>
      <c r="E144" s="42">
        <f>IFERROR(VLOOKUP($A144,'2024 YTD'!$A$2:$M$252,COLUMN('2024 YTD'!C$3),FALSE),0)</f>
        <v>135.4</v>
      </c>
      <c r="F144" s="42">
        <f>IFERROR(VLOOKUP($A144,'2024 YTD'!$A$2:$M$252,COLUMN('2024 YTD'!D$3),FALSE),0)</f>
        <v>140.30000000000001</v>
      </c>
      <c r="G144" s="42">
        <f>IFERROR(VLOOKUP($A144,'2024 YTD'!$A$2:$M$252,COLUMN('2024 YTD'!E$3),FALSE),0)</f>
        <v>159.80000000000001</v>
      </c>
      <c r="H144" s="42">
        <f>IFERROR(VLOOKUP($A144,'2024 YTD'!$A$2:$M$252,COLUMN('2024 YTD'!F$3),FALSE),0)</f>
        <v>35.1</v>
      </c>
      <c r="I144" s="42">
        <f>IFERROR(VLOOKUP($A144,'2024 YTD'!$A$2:$M$252,COLUMN('2024 YTD'!G$3),FALSE),0)</f>
        <v>127.6</v>
      </c>
      <c r="J144" s="42">
        <f>IFERROR(VLOOKUP($A144,'2024 YTD'!$A$2:$M$252,COLUMN('2024 YTD'!H$3),FALSE),0)</f>
        <v>111.2</v>
      </c>
      <c r="K144" s="42">
        <f>IFERROR(VLOOKUP($A144,'2024 YTD'!$A$2:$M$252,COLUMN('2024 YTD'!I$3),FALSE),0)</f>
        <v>25.8</v>
      </c>
      <c r="L144" s="42">
        <f>IFERROR(VLOOKUP($A144,'2024 YTD'!$A$2:$M$252,COLUMN('2024 YTD'!J$3),FALSE),0)</f>
        <v>24.6</v>
      </c>
      <c r="M144" s="42">
        <f>IFERROR(VLOOKUP($A144,'2024 YTD'!$A$2:$M$252,COLUMN('2024 YTD'!K$3),FALSE),0)</f>
        <v>33.5</v>
      </c>
      <c r="N144" s="42">
        <f>IFERROR(VLOOKUP($A144,'2024 YTD'!$A$2:$M$252,COLUMN('2024 YTD'!L$3),FALSE),0)</f>
        <v>4.9000000000000004</v>
      </c>
      <c r="O144" s="43">
        <f>IFERROR(VLOOKUP($A144,'2024 YTD'!$A$2:$M$252,COLUMN('2024 YTD'!M$3),FALSE),0)</f>
        <v>0</v>
      </c>
      <c r="P144" s="38">
        <f t="shared" si="6"/>
        <v>961.30000000000007</v>
      </c>
      <c r="Q144" s="66">
        <f>IFERROR(VLOOKUP($A144,'2024 YTD'!$A$3:$Y$252,COLUMN('2024 YTD'!N$3),FALSE),0)</f>
        <v>0</v>
      </c>
      <c r="R144" s="42">
        <f>IFERROR(VLOOKUP($A144,'2024 YTD'!$A$3:$Y$252,COLUMN('2024 YTD'!O$3),FALSE),0)</f>
        <v>1</v>
      </c>
      <c r="S144" s="42">
        <f>IFERROR(VLOOKUP($A144,'2024 YTD'!$A$3:$Y$252,COLUMN('2024 YTD'!P$3),FALSE),0)</f>
        <v>34.700000000000003</v>
      </c>
      <c r="T144" s="42">
        <f>IFERROR(VLOOKUP($A144,'2024 YTD'!$A$3:$Y$252,COLUMN('2024 YTD'!Q$3),FALSE),0)</f>
        <v>47.9</v>
      </c>
      <c r="U144" s="42">
        <f>IFERROR(VLOOKUP($A144,'2024 YTD'!$A$3:$Y$252,COLUMN('2024 YTD'!R$3),FALSE),0)</f>
        <v>45.3</v>
      </c>
      <c r="V144" s="42">
        <f>IFERROR(VLOOKUP($A144,'2024 YTD'!$A$3:$Y$252,COLUMN('2024 YTD'!S$3),FALSE),0)</f>
        <v>21.3</v>
      </c>
      <c r="W144" s="42">
        <f>IFERROR(VLOOKUP($A144,'2024 YTD'!$A$3:$Y$252,COLUMN('2024 YTD'!T$3),FALSE),0)</f>
        <v>8.1999999999999993</v>
      </c>
      <c r="X144" s="42">
        <f>IFERROR(VLOOKUP($A144,'2024 YTD'!$A$3:$Y$252,COLUMN('2024 YTD'!U$3),FALSE),0)</f>
        <v>7.7</v>
      </c>
      <c r="Y144" s="42">
        <f>IFERROR(VLOOKUP($A144,'2024 YTD'!$A$3:$Y$252,COLUMN('2024 YTD'!V$3),FALSE),0)</f>
        <v>6.3</v>
      </c>
      <c r="Z144" s="42">
        <f>IFERROR(VLOOKUP($A144,'2024 YTD'!$A$3:$Y$252,COLUMN('2024 YTD'!W$3),FALSE),0)</f>
        <v>7.6</v>
      </c>
      <c r="AA144" s="42">
        <f>IFERROR(VLOOKUP($A144,'2024 YTD'!$A$3:$Y$252,COLUMN('2024 YTD'!X$3),FALSE),0)</f>
        <v>0.9</v>
      </c>
      <c r="AB144" s="42">
        <f>IFERROR(VLOOKUP($A144,'2024 YTD'!$A$3:$Y$252,COLUMN('2024 YTD'!Y$3),FALSE),0)</f>
        <v>0</v>
      </c>
      <c r="AC144" s="38">
        <f t="shared" si="7"/>
        <v>180.89999999999998</v>
      </c>
      <c r="AD144" s="39">
        <f t="shared" si="8"/>
        <v>1142.2</v>
      </c>
    </row>
    <row r="145" spans="1:30" x14ac:dyDescent="0.3">
      <c r="A145" s="61" t="s">
        <v>179</v>
      </c>
      <c r="B145" s="62" t="str">
        <f>VLOOKUP($A145,'Additional data'!$A$5:$C$505, 2,FALSE)</f>
        <v>Consultant</v>
      </c>
      <c r="C145" s="63" t="str">
        <f>VLOOKUP($A145,'Additional data'!$A$5:$C$505, 3,FALSE)</f>
        <v>SCL</v>
      </c>
      <c r="D145" s="47">
        <f>IFERROR(VLOOKUP($A145,'2024 YTD'!$A$2:$M$252,COLUMN('2024 YTD'!B$3),FALSE),0)</f>
        <v>72.400000000000006</v>
      </c>
      <c r="E145" s="47">
        <f>IFERROR(VLOOKUP($A145,'2024 YTD'!$A$2:$M$252,COLUMN('2024 YTD'!C$3),FALSE),0)</f>
        <v>49.2</v>
      </c>
      <c r="F145" s="47">
        <f>IFERROR(VLOOKUP($A145,'2024 YTD'!$A$2:$M$252,COLUMN('2024 YTD'!D$3),FALSE),0)</f>
        <v>66.400000000000006</v>
      </c>
      <c r="G145" s="47">
        <f>IFERROR(VLOOKUP($A145,'2024 YTD'!$A$2:$M$252,COLUMN('2024 YTD'!E$3),FALSE),0)</f>
        <v>38.9</v>
      </c>
      <c r="H145" s="47">
        <f>IFERROR(VLOOKUP($A145,'2024 YTD'!$A$2:$M$252,COLUMN('2024 YTD'!F$3),FALSE),0)</f>
        <v>26.1</v>
      </c>
      <c r="I145" s="47">
        <f>IFERROR(VLOOKUP($A145,'2024 YTD'!$A$2:$M$252,COLUMN('2024 YTD'!G$3),FALSE),0)</f>
        <v>70.3</v>
      </c>
      <c r="J145" s="47">
        <f>IFERROR(VLOOKUP($A145,'2024 YTD'!$A$2:$M$252,COLUMN('2024 YTD'!H$3),FALSE),0)</f>
        <v>64.2</v>
      </c>
      <c r="K145" s="47">
        <f>IFERROR(VLOOKUP($A145,'2024 YTD'!$A$2:$M$252,COLUMN('2024 YTD'!I$3),FALSE),0)</f>
        <v>12.1</v>
      </c>
      <c r="L145" s="47">
        <f>IFERROR(VLOOKUP($A145,'2024 YTD'!$A$2:$M$252,COLUMN('2024 YTD'!J$3),FALSE),0)</f>
        <v>11.5</v>
      </c>
      <c r="M145" s="47">
        <f>IFERROR(VLOOKUP($A145,'2024 YTD'!$A$2:$M$252,COLUMN('2024 YTD'!K$3),FALSE),0)</f>
        <v>15.6</v>
      </c>
      <c r="N145" s="47">
        <f>IFERROR(VLOOKUP($A145,'2024 YTD'!$A$2:$M$252,COLUMN('2024 YTD'!L$3),FALSE),0)</f>
        <v>2.2999999999999998</v>
      </c>
      <c r="O145" s="48">
        <f>IFERROR(VLOOKUP($A145,'2024 YTD'!$A$2:$M$252,COLUMN('2024 YTD'!M$3),FALSE),0)</f>
        <v>0</v>
      </c>
      <c r="P145" s="38">
        <f t="shared" si="6"/>
        <v>429.00000000000006</v>
      </c>
      <c r="Q145" s="65">
        <f>IFERROR(VLOOKUP($A145,'2024 YTD'!$A$3:$Y$252,COLUMN('2024 YTD'!N$3),FALSE),0)</f>
        <v>1.6</v>
      </c>
      <c r="R145" s="47">
        <f>IFERROR(VLOOKUP($A145,'2024 YTD'!$A$3:$Y$252,COLUMN('2024 YTD'!O$3),FALSE),0)</f>
        <v>0</v>
      </c>
      <c r="S145" s="47">
        <f>IFERROR(VLOOKUP($A145,'2024 YTD'!$A$3:$Y$252,COLUMN('2024 YTD'!P$3),FALSE),0)</f>
        <v>0</v>
      </c>
      <c r="T145" s="47">
        <f>IFERROR(VLOOKUP($A145,'2024 YTD'!$A$3:$Y$252,COLUMN('2024 YTD'!Q$3),FALSE),0)</f>
        <v>2.6</v>
      </c>
      <c r="U145" s="47">
        <f>IFERROR(VLOOKUP($A145,'2024 YTD'!$A$3:$Y$252,COLUMN('2024 YTD'!R$3),FALSE),0)</f>
        <v>6</v>
      </c>
      <c r="V145" s="47">
        <f>IFERROR(VLOOKUP($A145,'2024 YTD'!$A$3:$Y$252,COLUMN('2024 YTD'!S$3),FALSE),0)</f>
        <v>0.1</v>
      </c>
      <c r="W145" s="47">
        <f>IFERROR(VLOOKUP($A145,'2024 YTD'!$A$3:$Y$252,COLUMN('2024 YTD'!T$3),FALSE),0)</f>
        <v>0.2</v>
      </c>
      <c r="X145" s="47">
        <f>IFERROR(VLOOKUP($A145,'2024 YTD'!$A$3:$Y$252,COLUMN('2024 YTD'!U$3),FALSE),0)</f>
        <v>0.2</v>
      </c>
      <c r="Y145" s="47">
        <f>IFERROR(VLOOKUP($A145,'2024 YTD'!$A$3:$Y$252,COLUMN('2024 YTD'!V$3),FALSE),0)</f>
        <v>0.2</v>
      </c>
      <c r="Z145" s="47">
        <f>IFERROR(VLOOKUP($A145,'2024 YTD'!$A$3:$Y$252,COLUMN('2024 YTD'!W$3),FALSE),0)</f>
        <v>0.2</v>
      </c>
      <c r="AA145" s="47">
        <f>IFERROR(VLOOKUP($A145,'2024 YTD'!$A$3:$Y$252,COLUMN('2024 YTD'!X$3),FALSE),0)</f>
        <v>0</v>
      </c>
      <c r="AB145" s="47">
        <f>IFERROR(VLOOKUP($A145,'2024 YTD'!$A$3:$Y$252,COLUMN('2024 YTD'!Y$3),FALSE),0)</f>
        <v>0</v>
      </c>
      <c r="AC145" s="38">
        <f t="shared" si="7"/>
        <v>11.099999999999996</v>
      </c>
      <c r="AD145" s="39">
        <f t="shared" si="8"/>
        <v>440.10000000000008</v>
      </c>
    </row>
    <row r="146" spans="1:30" x14ac:dyDescent="0.3">
      <c r="A146" s="58" t="s">
        <v>180</v>
      </c>
      <c r="B146" s="59" t="str">
        <f>VLOOKUP($A146,'Additional data'!$A$5:$C$505, 2,FALSE)</f>
        <v>Consultant</v>
      </c>
      <c r="C146" s="60" t="str">
        <f>VLOOKUP($A146,'Additional data'!$A$5:$C$505, 3,FALSE)</f>
        <v>HLS</v>
      </c>
      <c r="D146" s="42">
        <f>IFERROR(VLOOKUP($A146,'2024 YTD'!$A$2:$M$252,COLUMN('2024 YTD'!B$3),FALSE),0)</f>
        <v>199.8</v>
      </c>
      <c r="E146" s="42">
        <f>IFERROR(VLOOKUP($A146,'2024 YTD'!$A$2:$M$252,COLUMN('2024 YTD'!C$3),FALSE),0)</f>
        <v>126.7</v>
      </c>
      <c r="F146" s="42">
        <f>IFERROR(VLOOKUP($A146,'2024 YTD'!$A$2:$M$252,COLUMN('2024 YTD'!D$3),FALSE),0)</f>
        <v>115.7</v>
      </c>
      <c r="G146" s="42">
        <f>IFERROR(VLOOKUP($A146,'2024 YTD'!$A$2:$M$252,COLUMN('2024 YTD'!E$3),FALSE),0)</f>
        <v>124.8</v>
      </c>
      <c r="H146" s="42">
        <f>IFERROR(VLOOKUP($A146,'2024 YTD'!$A$2:$M$252,COLUMN('2024 YTD'!F$3),FALSE),0)</f>
        <v>147.1</v>
      </c>
      <c r="I146" s="42">
        <f>IFERROR(VLOOKUP($A146,'2024 YTD'!$A$2:$M$252,COLUMN('2024 YTD'!G$3),FALSE),0)</f>
        <v>139.19999999999999</v>
      </c>
      <c r="J146" s="42">
        <f>IFERROR(VLOOKUP($A146,'2024 YTD'!$A$2:$M$252,COLUMN('2024 YTD'!H$3),FALSE),0)</f>
        <v>139.4</v>
      </c>
      <c r="K146" s="42">
        <f>IFERROR(VLOOKUP($A146,'2024 YTD'!$A$2:$M$252,COLUMN('2024 YTD'!I$3),FALSE),0)</f>
        <v>160.9</v>
      </c>
      <c r="L146" s="42">
        <f>IFERROR(VLOOKUP($A146,'2024 YTD'!$A$2:$M$252,COLUMN('2024 YTD'!J$3),FALSE),0)</f>
        <v>154.4</v>
      </c>
      <c r="M146" s="42">
        <f>IFERROR(VLOOKUP($A146,'2024 YTD'!$A$2:$M$252,COLUMN('2024 YTD'!K$3),FALSE),0)</f>
        <v>210</v>
      </c>
      <c r="N146" s="42">
        <f>IFERROR(VLOOKUP($A146,'2024 YTD'!$A$2:$M$252,COLUMN('2024 YTD'!L$3),FALSE),0)</f>
        <v>30.9</v>
      </c>
      <c r="O146" s="43">
        <f>IFERROR(VLOOKUP($A146,'2024 YTD'!$A$2:$M$252,COLUMN('2024 YTD'!M$3),FALSE),0)</f>
        <v>0</v>
      </c>
      <c r="P146" s="38">
        <f t="shared" si="6"/>
        <v>1548.9</v>
      </c>
      <c r="Q146" s="66">
        <f>IFERROR(VLOOKUP($A146,'2024 YTD'!$A$3:$Y$252,COLUMN('2024 YTD'!N$3),FALSE),0)</f>
        <v>24.9</v>
      </c>
      <c r="R146" s="42">
        <f>IFERROR(VLOOKUP($A146,'2024 YTD'!$A$3:$Y$252,COLUMN('2024 YTD'!O$3),FALSE),0)</f>
        <v>32.700000000000003</v>
      </c>
      <c r="S146" s="42">
        <f>IFERROR(VLOOKUP($A146,'2024 YTD'!$A$3:$Y$252,COLUMN('2024 YTD'!P$3),FALSE),0)</f>
        <v>30.8</v>
      </c>
      <c r="T146" s="42">
        <f>IFERROR(VLOOKUP($A146,'2024 YTD'!$A$3:$Y$252,COLUMN('2024 YTD'!Q$3),FALSE),0)</f>
        <v>21.7</v>
      </c>
      <c r="U146" s="42">
        <f>IFERROR(VLOOKUP($A146,'2024 YTD'!$A$3:$Y$252,COLUMN('2024 YTD'!R$3),FALSE),0)</f>
        <v>29.5</v>
      </c>
      <c r="V146" s="42">
        <f>IFERROR(VLOOKUP($A146,'2024 YTD'!$A$3:$Y$252,COLUMN('2024 YTD'!S$3),FALSE),0)</f>
        <v>54.8</v>
      </c>
      <c r="W146" s="42">
        <f>IFERROR(VLOOKUP($A146,'2024 YTD'!$A$3:$Y$252,COLUMN('2024 YTD'!T$3),FALSE),0)</f>
        <v>11.3</v>
      </c>
      <c r="X146" s="42">
        <f>IFERROR(VLOOKUP($A146,'2024 YTD'!$A$3:$Y$252,COLUMN('2024 YTD'!U$3),FALSE),0)</f>
        <v>10.6</v>
      </c>
      <c r="Y146" s="42">
        <f>IFERROR(VLOOKUP($A146,'2024 YTD'!$A$3:$Y$252,COLUMN('2024 YTD'!V$3),FALSE),0)</f>
        <v>8.6999999999999993</v>
      </c>
      <c r="Z146" s="42">
        <f>IFERROR(VLOOKUP($A146,'2024 YTD'!$A$3:$Y$252,COLUMN('2024 YTD'!W$3),FALSE),0)</f>
        <v>10.5</v>
      </c>
      <c r="AA146" s="42">
        <f>IFERROR(VLOOKUP($A146,'2024 YTD'!$A$3:$Y$252,COLUMN('2024 YTD'!X$3),FALSE),0)</f>
        <v>1.3</v>
      </c>
      <c r="AB146" s="42">
        <f>IFERROR(VLOOKUP($A146,'2024 YTD'!$A$3:$Y$252,COLUMN('2024 YTD'!Y$3),FALSE),0)</f>
        <v>0</v>
      </c>
      <c r="AC146" s="38">
        <f t="shared" si="7"/>
        <v>236.80000000000004</v>
      </c>
      <c r="AD146" s="39">
        <f t="shared" si="8"/>
        <v>1785.7</v>
      </c>
    </row>
    <row r="147" spans="1:30" x14ac:dyDescent="0.3">
      <c r="A147" s="61" t="s">
        <v>181</v>
      </c>
      <c r="B147" s="62" t="str">
        <f>VLOOKUP($A147,'Additional data'!$A$5:$C$505, 2,FALSE)</f>
        <v>Consultant</v>
      </c>
      <c r="C147" s="63" t="str">
        <f>VLOOKUP($A147,'Additional data'!$A$5:$C$505, 3,FALSE)</f>
        <v>LRC</v>
      </c>
      <c r="D147" s="47">
        <f>IFERROR(VLOOKUP($A147,'2024 YTD'!$A$2:$M$252,COLUMN('2024 YTD'!B$3),FALSE),0)</f>
        <v>129</v>
      </c>
      <c r="E147" s="47">
        <f>IFERROR(VLOOKUP($A147,'2024 YTD'!$A$2:$M$252,COLUMN('2024 YTD'!C$3),FALSE),0)</f>
        <v>161.5</v>
      </c>
      <c r="F147" s="47">
        <f>IFERROR(VLOOKUP($A147,'2024 YTD'!$A$2:$M$252,COLUMN('2024 YTD'!D$3),FALSE),0)</f>
        <v>171.3</v>
      </c>
      <c r="G147" s="47">
        <f>IFERROR(VLOOKUP($A147,'2024 YTD'!$A$2:$M$252,COLUMN('2024 YTD'!E$3),FALSE),0)</f>
        <v>61.7</v>
      </c>
      <c r="H147" s="47">
        <f>IFERROR(VLOOKUP($A147,'2024 YTD'!$A$2:$M$252,COLUMN('2024 YTD'!F$3),FALSE),0)</f>
        <v>118.2</v>
      </c>
      <c r="I147" s="47">
        <f>IFERROR(VLOOKUP($A147,'2024 YTD'!$A$2:$M$252,COLUMN('2024 YTD'!G$3),FALSE),0)</f>
        <v>127.9</v>
      </c>
      <c r="J147" s="47">
        <f>IFERROR(VLOOKUP($A147,'2024 YTD'!$A$2:$M$252,COLUMN('2024 YTD'!H$3),FALSE),0)</f>
        <v>189.7</v>
      </c>
      <c r="K147" s="47">
        <f>IFERROR(VLOOKUP($A147,'2024 YTD'!$A$2:$M$252,COLUMN('2024 YTD'!I$3),FALSE),0)</f>
        <v>34.4</v>
      </c>
      <c r="L147" s="47">
        <f>IFERROR(VLOOKUP($A147,'2024 YTD'!$A$2:$M$252,COLUMN('2024 YTD'!J$3),FALSE),0)</f>
        <v>32.799999999999997</v>
      </c>
      <c r="M147" s="47">
        <f>IFERROR(VLOOKUP($A147,'2024 YTD'!$A$2:$M$252,COLUMN('2024 YTD'!K$3),FALSE),0)</f>
        <v>44.7</v>
      </c>
      <c r="N147" s="47">
        <f>IFERROR(VLOOKUP($A147,'2024 YTD'!$A$2:$M$252,COLUMN('2024 YTD'!L$3),FALSE),0)</f>
        <v>6.6</v>
      </c>
      <c r="O147" s="48">
        <f>IFERROR(VLOOKUP($A147,'2024 YTD'!$A$2:$M$252,COLUMN('2024 YTD'!M$3),FALSE),0)</f>
        <v>0</v>
      </c>
      <c r="P147" s="38">
        <f t="shared" si="6"/>
        <v>1077.8</v>
      </c>
      <c r="Q147" s="65">
        <f>IFERROR(VLOOKUP($A147,'2024 YTD'!$A$3:$Y$252,COLUMN('2024 YTD'!N$3),FALSE),0)</f>
        <v>42.3</v>
      </c>
      <c r="R147" s="47">
        <f>IFERROR(VLOOKUP($A147,'2024 YTD'!$A$3:$Y$252,COLUMN('2024 YTD'!O$3),FALSE),0)</f>
        <v>61.3</v>
      </c>
      <c r="S147" s="47">
        <f>IFERROR(VLOOKUP($A147,'2024 YTD'!$A$3:$Y$252,COLUMN('2024 YTD'!P$3),FALSE),0)</f>
        <v>20.2</v>
      </c>
      <c r="T147" s="47">
        <f>IFERROR(VLOOKUP($A147,'2024 YTD'!$A$3:$Y$252,COLUMN('2024 YTD'!Q$3),FALSE),0)</f>
        <v>82</v>
      </c>
      <c r="U147" s="47">
        <f>IFERROR(VLOOKUP($A147,'2024 YTD'!$A$3:$Y$252,COLUMN('2024 YTD'!R$3),FALSE),0)</f>
        <v>93.8</v>
      </c>
      <c r="V147" s="47">
        <f>IFERROR(VLOOKUP($A147,'2024 YTD'!$A$3:$Y$252,COLUMN('2024 YTD'!S$3),FALSE),0)</f>
        <v>78.400000000000006</v>
      </c>
      <c r="W147" s="47">
        <f>IFERROR(VLOOKUP($A147,'2024 YTD'!$A$3:$Y$252,COLUMN('2024 YTD'!T$3),FALSE),0)</f>
        <v>35.4</v>
      </c>
      <c r="X147" s="47">
        <f>IFERROR(VLOOKUP($A147,'2024 YTD'!$A$3:$Y$252,COLUMN('2024 YTD'!U$3),FALSE),0)</f>
        <v>33.299999999999997</v>
      </c>
      <c r="Y147" s="47">
        <f>IFERROR(VLOOKUP($A147,'2024 YTD'!$A$3:$Y$252,COLUMN('2024 YTD'!V$3),FALSE),0)</f>
        <v>27.4</v>
      </c>
      <c r="Z147" s="47">
        <f>IFERROR(VLOOKUP($A147,'2024 YTD'!$A$3:$Y$252,COLUMN('2024 YTD'!W$3),FALSE),0)</f>
        <v>33</v>
      </c>
      <c r="AA147" s="47">
        <f>IFERROR(VLOOKUP($A147,'2024 YTD'!$A$3:$Y$252,COLUMN('2024 YTD'!X$3),FALSE),0)</f>
        <v>4</v>
      </c>
      <c r="AB147" s="47">
        <f>IFERROR(VLOOKUP($A147,'2024 YTD'!$A$3:$Y$252,COLUMN('2024 YTD'!Y$3),FALSE),0)</f>
        <v>0</v>
      </c>
      <c r="AC147" s="38">
        <f t="shared" si="7"/>
        <v>511.09999999999997</v>
      </c>
      <c r="AD147" s="39">
        <f t="shared" si="8"/>
        <v>1588.9</v>
      </c>
    </row>
    <row r="148" spans="1:30" x14ac:dyDescent="0.3">
      <c r="A148" s="58" t="s">
        <v>182</v>
      </c>
      <c r="B148" s="59" t="str">
        <f>VLOOKUP($A148,'Additional data'!$A$5:$C$505, 2,FALSE)</f>
        <v>Consultant</v>
      </c>
      <c r="C148" s="60" t="str">
        <f>VLOOKUP($A148,'Additional data'!$A$5:$C$505, 3,FALSE)</f>
        <v>SOC</v>
      </c>
      <c r="D148" s="42">
        <f>IFERROR(VLOOKUP($A148,'2024 YTD'!$A$2:$M$252,COLUMN('2024 YTD'!B$3),FALSE),0)</f>
        <v>94.9</v>
      </c>
      <c r="E148" s="42">
        <f>IFERROR(VLOOKUP($A148,'2024 YTD'!$A$2:$M$252,COLUMN('2024 YTD'!C$3),FALSE),0)</f>
        <v>72.5</v>
      </c>
      <c r="F148" s="42">
        <f>IFERROR(VLOOKUP($A148,'2024 YTD'!$A$2:$M$252,COLUMN('2024 YTD'!D$3),FALSE),0)</f>
        <v>85.7</v>
      </c>
      <c r="G148" s="42">
        <f>IFERROR(VLOOKUP($A148,'2024 YTD'!$A$2:$M$252,COLUMN('2024 YTD'!E$3),FALSE),0)</f>
        <v>47.6</v>
      </c>
      <c r="H148" s="42">
        <f>IFERROR(VLOOKUP($A148,'2024 YTD'!$A$2:$M$252,COLUMN('2024 YTD'!F$3),FALSE),0)</f>
        <v>32.9</v>
      </c>
      <c r="I148" s="42">
        <f>IFERROR(VLOOKUP($A148,'2024 YTD'!$A$2:$M$252,COLUMN('2024 YTD'!G$3),FALSE),0)</f>
        <v>139</v>
      </c>
      <c r="J148" s="42">
        <f>IFERROR(VLOOKUP($A148,'2024 YTD'!$A$2:$M$252,COLUMN('2024 YTD'!H$3),FALSE),0)</f>
        <v>242.6</v>
      </c>
      <c r="K148" s="42">
        <f>IFERROR(VLOOKUP($A148,'2024 YTD'!$A$2:$M$252,COLUMN('2024 YTD'!I$3),FALSE),0)</f>
        <v>39.5</v>
      </c>
      <c r="L148" s="42">
        <f>IFERROR(VLOOKUP($A148,'2024 YTD'!$A$2:$M$252,COLUMN('2024 YTD'!J$3),FALSE),0)</f>
        <v>37.799999999999997</v>
      </c>
      <c r="M148" s="42">
        <f>IFERROR(VLOOKUP($A148,'2024 YTD'!$A$2:$M$252,COLUMN('2024 YTD'!K$3),FALSE),0)</f>
        <v>51.4</v>
      </c>
      <c r="N148" s="42">
        <f>IFERROR(VLOOKUP($A148,'2024 YTD'!$A$2:$M$252,COLUMN('2024 YTD'!L$3),FALSE),0)</f>
        <v>7.6</v>
      </c>
      <c r="O148" s="43">
        <f>IFERROR(VLOOKUP($A148,'2024 YTD'!$A$2:$M$252,COLUMN('2024 YTD'!M$3),FALSE),0)</f>
        <v>0</v>
      </c>
      <c r="P148" s="38">
        <f t="shared" si="6"/>
        <v>851.5</v>
      </c>
      <c r="Q148" s="66">
        <f>IFERROR(VLOOKUP($A148,'2024 YTD'!$A$3:$Y$252,COLUMN('2024 YTD'!N$3),FALSE),0)</f>
        <v>3.2</v>
      </c>
      <c r="R148" s="42">
        <f>IFERROR(VLOOKUP($A148,'2024 YTD'!$A$3:$Y$252,COLUMN('2024 YTD'!O$3),FALSE),0)</f>
        <v>12.6</v>
      </c>
      <c r="S148" s="42">
        <f>IFERROR(VLOOKUP($A148,'2024 YTD'!$A$3:$Y$252,COLUMN('2024 YTD'!P$3),FALSE),0)</f>
        <v>37.9</v>
      </c>
      <c r="T148" s="42">
        <f>IFERROR(VLOOKUP($A148,'2024 YTD'!$A$3:$Y$252,COLUMN('2024 YTD'!Q$3),FALSE),0)</f>
        <v>41.7</v>
      </c>
      <c r="U148" s="42">
        <f>IFERROR(VLOOKUP($A148,'2024 YTD'!$A$3:$Y$252,COLUMN('2024 YTD'!R$3),FALSE),0)</f>
        <v>60.2</v>
      </c>
      <c r="V148" s="42">
        <f>IFERROR(VLOOKUP($A148,'2024 YTD'!$A$3:$Y$252,COLUMN('2024 YTD'!S$3),FALSE),0)</f>
        <v>49.1</v>
      </c>
      <c r="W148" s="42">
        <f>IFERROR(VLOOKUP($A148,'2024 YTD'!$A$3:$Y$252,COLUMN('2024 YTD'!T$3),FALSE),0)</f>
        <v>0.1</v>
      </c>
      <c r="X148" s="42">
        <f>IFERROR(VLOOKUP($A148,'2024 YTD'!$A$3:$Y$252,COLUMN('2024 YTD'!U$3),FALSE),0)</f>
        <v>0.1</v>
      </c>
      <c r="Y148" s="42">
        <f>IFERROR(VLOOKUP($A148,'2024 YTD'!$A$3:$Y$252,COLUMN('2024 YTD'!V$3),FALSE),0)</f>
        <v>0.1</v>
      </c>
      <c r="Z148" s="42">
        <f>IFERROR(VLOOKUP($A148,'2024 YTD'!$A$3:$Y$252,COLUMN('2024 YTD'!W$3),FALSE),0)</f>
        <v>0.1</v>
      </c>
      <c r="AA148" s="42">
        <f>IFERROR(VLOOKUP($A148,'2024 YTD'!$A$3:$Y$252,COLUMN('2024 YTD'!X$3),FALSE),0)</f>
        <v>0</v>
      </c>
      <c r="AB148" s="42">
        <f>IFERROR(VLOOKUP($A148,'2024 YTD'!$A$3:$Y$252,COLUMN('2024 YTD'!Y$3),FALSE),0)</f>
        <v>0</v>
      </c>
      <c r="AC148" s="38">
        <f t="shared" si="7"/>
        <v>205.1</v>
      </c>
      <c r="AD148" s="39">
        <f t="shared" si="8"/>
        <v>1056.5999999999997</v>
      </c>
    </row>
    <row r="149" spans="1:30" x14ac:dyDescent="0.3">
      <c r="A149" s="61" t="s">
        <v>183</v>
      </c>
      <c r="B149" s="62" t="str">
        <f>VLOOKUP($A149,'Additional data'!$A$5:$C$505, 2,FALSE)</f>
        <v>Consultant</v>
      </c>
      <c r="C149" s="63" t="str">
        <f>VLOOKUP($A149,'Additional data'!$A$5:$C$505, 3,FALSE)</f>
        <v>HLS</v>
      </c>
      <c r="D149" s="47">
        <f>IFERROR(VLOOKUP($A149,'2024 YTD'!$A$2:$M$252,COLUMN('2024 YTD'!B$3),FALSE),0)</f>
        <v>172.3</v>
      </c>
      <c r="E149" s="47">
        <f>IFERROR(VLOOKUP($A149,'2024 YTD'!$A$2:$M$252,COLUMN('2024 YTD'!C$3),FALSE),0)</f>
        <v>208.7</v>
      </c>
      <c r="F149" s="47">
        <f>IFERROR(VLOOKUP($A149,'2024 YTD'!$A$2:$M$252,COLUMN('2024 YTD'!D$3),FALSE),0)</f>
        <v>181.8</v>
      </c>
      <c r="G149" s="47">
        <f>IFERROR(VLOOKUP($A149,'2024 YTD'!$A$2:$M$252,COLUMN('2024 YTD'!E$3),FALSE),0)</f>
        <v>134.9</v>
      </c>
      <c r="H149" s="47">
        <f>IFERROR(VLOOKUP($A149,'2024 YTD'!$A$2:$M$252,COLUMN('2024 YTD'!F$3),FALSE),0)</f>
        <v>152.1</v>
      </c>
      <c r="I149" s="47">
        <f>IFERROR(VLOOKUP($A149,'2024 YTD'!$A$2:$M$252,COLUMN('2024 YTD'!G$3),FALSE),0)</f>
        <v>250</v>
      </c>
      <c r="J149" s="47">
        <f>IFERROR(VLOOKUP($A149,'2024 YTD'!$A$2:$M$252,COLUMN('2024 YTD'!H$3),FALSE),0)</f>
        <v>274</v>
      </c>
      <c r="K149" s="47">
        <f>IFERROR(VLOOKUP($A149,'2024 YTD'!$A$2:$M$252,COLUMN('2024 YTD'!I$3),FALSE),0)</f>
        <v>209.6</v>
      </c>
      <c r="L149" s="47">
        <f>IFERROR(VLOOKUP($A149,'2024 YTD'!$A$2:$M$252,COLUMN('2024 YTD'!J$3),FALSE),0)</f>
        <v>201.2</v>
      </c>
      <c r="M149" s="47">
        <f>IFERROR(VLOOKUP($A149,'2024 YTD'!$A$2:$M$252,COLUMN('2024 YTD'!K$3),FALSE),0)</f>
        <v>273.7</v>
      </c>
      <c r="N149" s="47">
        <f>IFERROR(VLOOKUP($A149,'2024 YTD'!$A$2:$M$252,COLUMN('2024 YTD'!L$3),FALSE),0)</f>
        <v>40.200000000000003</v>
      </c>
      <c r="O149" s="48">
        <f>IFERROR(VLOOKUP($A149,'2024 YTD'!$A$2:$M$252,COLUMN('2024 YTD'!M$3),FALSE),0)</f>
        <v>0</v>
      </c>
      <c r="P149" s="38">
        <f t="shared" si="6"/>
        <v>2098.4999999999995</v>
      </c>
      <c r="Q149" s="65">
        <f>IFERROR(VLOOKUP($A149,'2024 YTD'!$A$3:$Y$252,COLUMN('2024 YTD'!N$3),FALSE),0)</f>
        <v>0</v>
      </c>
      <c r="R149" s="47">
        <f>IFERROR(VLOOKUP($A149,'2024 YTD'!$A$3:$Y$252,COLUMN('2024 YTD'!O$3),FALSE),0)</f>
        <v>5.3</v>
      </c>
      <c r="S149" s="47">
        <f>IFERROR(VLOOKUP($A149,'2024 YTD'!$A$3:$Y$252,COLUMN('2024 YTD'!P$3),FALSE),0)</f>
        <v>7.4</v>
      </c>
      <c r="T149" s="47">
        <f>IFERROR(VLOOKUP($A149,'2024 YTD'!$A$3:$Y$252,COLUMN('2024 YTD'!Q$3),FALSE),0)</f>
        <v>5.8</v>
      </c>
      <c r="U149" s="47">
        <f>IFERROR(VLOOKUP($A149,'2024 YTD'!$A$3:$Y$252,COLUMN('2024 YTD'!R$3),FALSE),0)</f>
        <v>12.2</v>
      </c>
      <c r="V149" s="47">
        <f>IFERROR(VLOOKUP($A149,'2024 YTD'!$A$3:$Y$252,COLUMN('2024 YTD'!S$3),FALSE),0)</f>
        <v>8.5</v>
      </c>
      <c r="W149" s="47">
        <f>IFERROR(VLOOKUP($A149,'2024 YTD'!$A$3:$Y$252,COLUMN('2024 YTD'!T$3),FALSE),0)</f>
        <v>0.3</v>
      </c>
      <c r="X149" s="47">
        <f>IFERROR(VLOOKUP($A149,'2024 YTD'!$A$3:$Y$252,COLUMN('2024 YTD'!U$3),FALSE),0)</f>
        <v>0.3</v>
      </c>
      <c r="Y149" s="47">
        <f>IFERROR(VLOOKUP($A149,'2024 YTD'!$A$3:$Y$252,COLUMN('2024 YTD'!V$3),FALSE),0)</f>
        <v>0.2</v>
      </c>
      <c r="Z149" s="47">
        <f>IFERROR(VLOOKUP($A149,'2024 YTD'!$A$3:$Y$252,COLUMN('2024 YTD'!W$3),FALSE),0)</f>
        <v>0.3</v>
      </c>
      <c r="AA149" s="47">
        <f>IFERROR(VLOOKUP($A149,'2024 YTD'!$A$3:$Y$252,COLUMN('2024 YTD'!X$3),FALSE),0)</f>
        <v>0</v>
      </c>
      <c r="AB149" s="47">
        <f>IFERROR(VLOOKUP($A149,'2024 YTD'!$A$3:$Y$252,COLUMN('2024 YTD'!Y$3),FALSE),0)</f>
        <v>0</v>
      </c>
      <c r="AC149" s="38">
        <f t="shared" si="7"/>
        <v>40.299999999999997</v>
      </c>
      <c r="AD149" s="39">
        <f t="shared" si="8"/>
        <v>2138.8000000000002</v>
      </c>
    </row>
    <row r="150" spans="1:30" x14ac:dyDescent="0.3">
      <c r="A150" s="58" t="s">
        <v>184</v>
      </c>
      <c r="B150" s="59" t="str">
        <f>VLOOKUP($A150,'Additional data'!$A$5:$C$505, 2,FALSE)</f>
        <v>Consultant</v>
      </c>
      <c r="C150" s="60" t="str">
        <f>VLOOKUP($A150,'Additional data'!$A$5:$C$505, 3,FALSE)</f>
        <v>SCL</v>
      </c>
      <c r="D150" s="42">
        <f>IFERROR(VLOOKUP($A150,'2024 YTD'!$A$2:$M$252,COLUMN('2024 YTD'!B$3),FALSE),0)</f>
        <v>69.7</v>
      </c>
      <c r="E150" s="42">
        <f>IFERROR(VLOOKUP($A150,'2024 YTD'!$A$2:$M$252,COLUMN('2024 YTD'!C$3),FALSE),0)</f>
        <v>53.3</v>
      </c>
      <c r="F150" s="42">
        <f>IFERROR(VLOOKUP($A150,'2024 YTD'!$A$2:$M$252,COLUMN('2024 YTD'!D$3),FALSE),0)</f>
        <v>63.2</v>
      </c>
      <c r="G150" s="42">
        <f>IFERROR(VLOOKUP($A150,'2024 YTD'!$A$2:$M$252,COLUMN('2024 YTD'!E$3),FALSE),0)</f>
        <v>29.1</v>
      </c>
      <c r="H150" s="42">
        <f>IFERROR(VLOOKUP($A150,'2024 YTD'!$A$2:$M$252,COLUMN('2024 YTD'!F$3),FALSE),0)</f>
        <v>7.9</v>
      </c>
      <c r="I150" s="42">
        <f>IFERROR(VLOOKUP($A150,'2024 YTD'!$A$2:$M$252,COLUMN('2024 YTD'!G$3),FALSE),0)</f>
        <v>0.5</v>
      </c>
      <c r="J150" s="42">
        <f>IFERROR(VLOOKUP($A150,'2024 YTD'!$A$2:$M$252,COLUMN('2024 YTD'!H$3),FALSE),0)</f>
        <v>0</v>
      </c>
      <c r="K150" s="42">
        <f>IFERROR(VLOOKUP($A150,'2024 YTD'!$A$2:$M$252,COLUMN('2024 YTD'!I$3),FALSE),0)</f>
        <v>0</v>
      </c>
      <c r="L150" s="42">
        <f>IFERROR(VLOOKUP($A150,'2024 YTD'!$A$2:$M$252,COLUMN('2024 YTD'!J$3),FALSE),0)</f>
        <v>0</v>
      </c>
      <c r="M150" s="42">
        <f>IFERROR(VLOOKUP($A150,'2024 YTD'!$A$2:$M$252,COLUMN('2024 YTD'!K$3),FALSE),0)</f>
        <v>0</v>
      </c>
      <c r="N150" s="42">
        <f>IFERROR(VLOOKUP($A150,'2024 YTD'!$A$2:$M$252,COLUMN('2024 YTD'!L$3),FALSE),0)</f>
        <v>0</v>
      </c>
      <c r="O150" s="43">
        <f>IFERROR(VLOOKUP($A150,'2024 YTD'!$A$2:$M$252,COLUMN('2024 YTD'!M$3),FALSE),0)</f>
        <v>0</v>
      </c>
      <c r="P150" s="38">
        <f t="shared" si="6"/>
        <v>223.7</v>
      </c>
      <c r="Q150" s="66">
        <f>IFERROR(VLOOKUP($A150,'2024 YTD'!$A$3:$Y$252,COLUMN('2024 YTD'!N$3),FALSE),0)</f>
        <v>46.9</v>
      </c>
      <c r="R150" s="42">
        <f>IFERROR(VLOOKUP($A150,'2024 YTD'!$A$3:$Y$252,COLUMN('2024 YTD'!O$3),FALSE),0)</f>
        <v>34</v>
      </c>
      <c r="S150" s="42">
        <f>IFERROR(VLOOKUP($A150,'2024 YTD'!$A$3:$Y$252,COLUMN('2024 YTD'!P$3),FALSE),0)</f>
        <v>46.2</v>
      </c>
      <c r="T150" s="42">
        <f>IFERROR(VLOOKUP($A150,'2024 YTD'!$A$3:$Y$252,COLUMN('2024 YTD'!Q$3),FALSE),0)</f>
        <v>35.799999999999997</v>
      </c>
      <c r="U150" s="42">
        <f>IFERROR(VLOOKUP($A150,'2024 YTD'!$A$3:$Y$252,COLUMN('2024 YTD'!R$3),FALSE),0)</f>
        <v>36.5</v>
      </c>
      <c r="V150" s="42">
        <f>IFERROR(VLOOKUP($A150,'2024 YTD'!$A$3:$Y$252,COLUMN('2024 YTD'!S$3),FALSE),0)</f>
        <v>6.9</v>
      </c>
      <c r="W150" s="42">
        <f>IFERROR(VLOOKUP($A150,'2024 YTD'!$A$3:$Y$252,COLUMN('2024 YTD'!T$3),FALSE),0)</f>
        <v>0</v>
      </c>
      <c r="X150" s="42">
        <f>IFERROR(VLOOKUP($A150,'2024 YTD'!$A$3:$Y$252,COLUMN('2024 YTD'!U$3),FALSE),0)</f>
        <v>0</v>
      </c>
      <c r="Y150" s="42">
        <f>IFERROR(VLOOKUP($A150,'2024 YTD'!$A$3:$Y$252,COLUMN('2024 YTD'!V$3),FALSE),0)</f>
        <v>0</v>
      </c>
      <c r="Z150" s="42">
        <f>IFERROR(VLOOKUP($A150,'2024 YTD'!$A$3:$Y$252,COLUMN('2024 YTD'!W$3),FALSE),0)</f>
        <v>0</v>
      </c>
      <c r="AA150" s="42">
        <f>IFERROR(VLOOKUP($A150,'2024 YTD'!$A$3:$Y$252,COLUMN('2024 YTD'!X$3),FALSE),0)</f>
        <v>0</v>
      </c>
      <c r="AB150" s="42">
        <f>IFERROR(VLOOKUP($A150,'2024 YTD'!$A$3:$Y$252,COLUMN('2024 YTD'!Y$3),FALSE),0)</f>
        <v>0</v>
      </c>
      <c r="AC150" s="38">
        <f t="shared" si="7"/>
        <v>206.3</v>
      </c>
      <c r="AD150" s="39">
        <f t="shared" si="8"/>
        <v>429.99999999999994</v>
      </c>
    </row>
    <row r="151" spans="1:30" x14ac:dyDescent="0.3">
      <c r="A151" s="61" t="s">
        <v>185</v>
      </c>
      <c r="B151" s="62" t="str">
        <f>VLOOKUP($A151,'Additional data'!$A$5:$C$505, 2,FALSE)</f>
        <v>Consultant</v>
      </c>
      <c r="C151" s="63" t="str">
        <f>VLOOKUP($A151,'Additional data'!$A$5:$C$505, 3,FALSE)</f>
        <v>HRC</v>
      </c>
      <c r="D151" s="47">
        <f>IFERROR(VLOOKUP($A151,'2024 YTD'!$A$2:$M$252,COLUMN('2024 YTD'!B$3),FALSE),0)</f>
        <v>150.69999999999999</v>
      </c>
      <c r="E151" s="47">
        <f>IFERROR(VLOOKUP($A151,'2024 YTD'!$A$2:$M$252,COLUMN('2024 YTD'!C$3),FALSE),0)</f>
        <v>128.69999999999999</v>
      </c>
      <c r="F151" s="47">
        <f>IFERROR(VLOOKUP($A151,'2024 YTD'!$A$2:$M$252,COLUMN('2024 YTD'!D$3),FALSE),0)</f>
        <v>157</v>
      </c>
      <c r="G151" s="47">
        <f>IFERROR(VLOOKUP($A151,'2024 YTD'!$A$2:$M$252,COLUMN('2024 YTD'!E$3),FALSE),0)</f>
        <v>131</v>
      </c>
      <c r="H151" s="47">
        <f>IFERROR(VLOOKUP($A151,'2024 YTD'!$A$2:$M$252,COLUMN('2024 YTD'!F$3),FALSE),0)</f>
        <v>114.9</v>
      </c>
      <c r="I151" s="47">
        <f>IFERROR(VLOOKUP($A151,'2024 YTD'!$A$2:$M$252,COLUMN('2024 YTD'!G$3),FALSE),0)</f>
        <v>128.69999999999999</v>
      </c>
      <c r="J151" s="47">
        <f>IFERROR(VLOOKUP($A151,'2024 YTD'!$A$2:$M$252,COLUMN('2024 YTD'!H$3),FALSE),0)</f>
        <v>146.6</v>
      </c>
      <c r="K151" s="47">
        <f>IFERROR(VLOOKUP($A151,'2024 YTD'!$A$2:$M$252,COLUMN('2024 YTD'!I$3),FALSE),0)</f>
        <v>91.6</v>
      </c>
      <c r="L151" s="47">
        <f>IFERROR(VLOOKUP($A151,'2024 YTD'!$A$2:$M$252,COLUMN('2024 YTD'!J$3),FALSE),0)</f>
        <v>87.9</v>
      </c>
      <c r="M151" s="47">
        <f>IFERROR(VLOOKUP($A151,'2024 YTD'!$A$2:$M$252,COLUMN('2024 YTD'!K$3),FALSE),0)</f>
        <v>119.5</v>
      </c>
      <c r="N151" s="47">
        <f>IFERROR(VLOOKUP($A151,'2024 YTD'!$A$2:$M$252,COLUMN('2024 YTD'!L$3),FALSE),0)</f>
        <v>17.600000000000001</v>
      </c>
      <c r="O151" s="48">
        <f>IFERROR(VLOOKUP($A151,'2024 YTD'!$A$2:$M$252,COLUMN('2024 YTD'!M$3),FALSE),0)</f>
        <v>0</v>
      </c>
      <c r="P151" s="38">
        <f t="shared" si="6"/>
        <v>1274.2</v>
      </c>
      <c r="Q151" s="65">
        <f>IFERROR(VLOOKUP($A151,'2024 YTD'!$A$3:$Y$252,COLUMN('2024 YTD'!N$3),FALSE),0)</f>
        <v>15.5</v>
      </c>
      <c r="R151" s="47">
        <f>IFERROR(VLOOKUP($A151,'2024 YTD'!$A$3:$Y$252,COLUMN('2024 YTD'!O$3),FALSE),0)</f>
        <v>14.2</v>
      </c>
      <c r="S151" s="47">
        <f>IFERROR(VLOOKUP($A151,'2024 YTD'!$A$3:$Y$252,COLUMN('2024 YTD'!P$3),FALSE),0)</f>
        <v>6.4</v>
      </c>
      <c r="T151" s="47">
        <f>IFERROR(VLOOKUP($A151,'2024 YTD'!$A$3:$Y$252,COLUMN('2024 YTD'!Q$3),FALSE),0)</f>
        <v>18.399999999999999</v>
      </c>
      <c r="U151" s="47">
        <f>IFERROR(VLOOKUP($A151,'2024 YTD'!$A$3:$Y$252,COLUMN('2024 YTD'!R$3),FALSE),0)</f>
        <v>21.8</v>
      </c>
      <c r="V151" s="47">
        <f>IFERROR(VLOOKUP($A151,'2024 YTD'!$A$3:$Y$252,COLUMN('2024 YTD'!S$3),FALSE),0)</f>
        <v>13.8</v>
      </c>
      <c r="W151" s="47">
        <f>IFERROR(VLOOKUP($A151,'2024 YTD'!$A$3:$Y$252,COLUMN('2024 YTD'!T$3),FALSE),0)</f>
        <v>15.6</v>
      </c>
      <c r="X151" s="47">
        <f>IFERROR(VLOOKUP($A151,'2024 YTD'!$A$3:$Y$252,COLUMN('2024 YTD'!U$3),FALSE),0)</f>
        <v>14.7</v>
      </c>
      <c r="Y151" s="47">
        <f>IFERROR(VLOOKUP($A151,'2024 YTD'!$A$3:$Y$252,COLUMN('2024 YTD'!V$3),FALSE),0)</f>
        <v>12.1</v>
      </c>
      <c r="Z151" s="47">
        <f>IFERROR(VLOOKUP($A151,'2024 YTD'!$A$3:$Y$252,COLUMN('2024 YTD'!W$3),FALSE),0)</f>
        <v>14.6</v>
      </c>
      <c r="AA151" s="47">
        <f>IFERROR(VLOOKUP($A151,'2024 YTD'!$A$3:$Y$252,COLUMN('2024 YTD'!X$3),FALSE),0)</f>
        <v>1.7</v>
      </c>
      <c r="AB151" s="47">
        <f>IFERROR(VLOOKUP($A151,'2024 YTD'!$A$3:$Y$252,COLUMN('2024 YTD'!Y$3),FALSE),0)</f>
        <v>0</v>
      </c>
      <c r="AC151" s="38">
        <f t="shared" si="7"/>
        <v>148.79999999999998</v>
      </c>
      <c r="AD151" s="39">
        <f t="shared" si="8"/>
        <v>1423</v>
      </c>
    </row>
    <row r="152" spans="1:30" x14ac:dyDescent="0.3">
      <c r="A152" s="58" t="s">
        <v>186</v>
      </c>
      <c r="B152" s="59" t="str">
        <f>VLOOKUP($A152,'Additional data'!$A$5:$C$505, 2,FALSE)</f>
        <v>Consultant</v>
      </c>
      <c r="C152" s="60" t="str">
        <f>VLOOKUP($A152,'Additional data'!$A$5:$C$505, 3,FALSE)</f>
        <v>HLS</v>
      </c>
      <c r="D152" s="42">
        <f>IFERROR(VLOOKUP($A152,'2024 YTD'!$A$2:$M$252,COLUMN('2024 YTD'!B$3),FALSE),0)</f>
        <v>0</v>
      </c>
      <c r="E152" s="42">
        <f>IFERROR(VLOOKUP($A152,'2024 YTD'!$A$2:$M$252,COLUMN('2024 YTD'!C$3),FALSE),0)</f>
        <v>0</v>
      </c>
      <c r="F152" s="42">
        <f>IFERROR(VLOOKUP($A152,'2024 YTD'!$A$2:$M$252,COLUMN('2024 YTD'!D$3),FALSE),0)</f>
        <v>0</v>
      </c>
      <c r="G152" s="42">
        <f>IFERROR(VLOOKUP($A152,'2024 YTD'!$A$2:$M$252,COLUMN('2024 YTD'!E$3),FALSE),0)</f>
        <v>0</v>
      </c>
      <c r="H152" s="42">
        <f>IFERROR(VLOOKUP($A152,'2024 YTD'!$A$2:$M$252,COLUMN('2024 YTD'!F$3),FALSE),0)</f>
        <v>0</v>
      </c>
      <c r="I152" s="42">
        <f>IFERROR(VLOOKUP($A152,'2024 YTD'!$A$2:$M$252,COLUMN('2024 YTD'!G$3),FALSE),0)</f>
        <v>0</v>
      </c>
      <c r="J152" s="42">
        <f>IFERROR(VLOOKUP($A152,'2024 YTD'!$A$2:$M$252,COLUMN('2024 YTD'!H$3),FALSE),0)</f>
        <v>0</v>
      </c>
      <c r="K152" s="42">
        <f>IFERROR(VLOOKUP($A152,'2024 YTD'!$A$2:$M$252,COLUMN('2024 YTD'!I$3),FALSE),0)</f>
        <v>0</v>
      </c>
      <c r="L152" s="42">
        <f>IFERROR(VLOOKUP($A152,'2024 YTD'!$A$2:$M$252,COLUMN('2024 YTD'!J$3),FALSE),0)</f>
        <v>0</v>
      </c>
      <c r="M152" s="42">
        <f>IFERROR(VLOOKUP($A152,'2024 YTD'!$A$2:$M$252,COLUMN('2024 YTD'!K$3),FALSE),0)</f>
        <v>0</v>
      </c>
      <c r="N152" s="42">
        <f>IFERROR(VLOOKUP($A152,'2024 YTD'!$A$2:$M$252,COLUMN('2024 YTD'!L$3),FALSE),0)</f>
        <v>0</v>
      </c>
      <c r="O152" s="43">
        <f>IFERROR(VLOOKUP($A152,'2024 YTD'!$A$2:$M$252,COLUMN('2024 YTD'!M$3),FALSE),0)</f>
        <v>0</v>
      </c>
      <c r="P152" s="38">
        <f t="shared" si="6"/>
        <v>0</v>
      </c>
      <c r="Q152" s="66">
        <f>IFERROR(VLOOKUP($A152,'2024 YTD'!$A$3:$Y$252,COLUMN('2024 YTD'!N$3),FALSE),0)</f>
        <v>0</v>
      </c>
      <c r="R152" s="42">
        <f>IFERROR(VLOOKUP($A152,'2024 YTD'!$A$3:$Y$252,COLUMN('2024 YTD'!O$3),FALSE),0)</f>
        <v>0</v>
      </c>
      <c r="S152" s="42">
        <f>IFERROR(VLOOKUP($A152,'2024 YTD'!$A$3:$Y$252,COLUMN('2024 YTD'!P$3),FALSE),0)</f>
        <v>0</v>
      </c>
      <c r="T152" s="42">
        <f>IFERROR(VLOOKUP($A152,'2024 YTD'!$A$3:$Y$252,COLUMN('2024 YTD'!Q$3),FALSE),0)</f>
        <v>0</v>
      </c>
      <c r="U152" s="42">
        <f>IFERROR(VLOOKUP($A152,'2024 YTD'!$A$3:$Y$252,COLUMN('2024 YTD'!R$3),FALSE),0)</f>
        <v>0</v>
      </c>
      <c r="V152" s="42">
        <f>IFERROR(VLOOKUP($A152,'2024 YTD'!$A$3:$Y$252,COLUMN('2024 YTD'!S$3),FALSE),0)</f>
        <v>0</v>
      </c>
      <c r="W152" s="42">
        <f>IFERROR(VLOOKUP($A152,'2024 YTD'!$A$3:$Y$252,COLUMN('2024 YTD'!T$3),FALSE),0)</f>
        <v>0</v>
      </c>
      <c r="X152" s="42">
        <f>IFERROR(VLOOKUP($A152,'2024 YTD'!$A$3:$Y$252,COLUMN('2024 YTD'!U$3),FALSE),0)</f>
        <v>0</v>
      </c>
      <c r="Y152" s="42">
        <f>IFERROR(VLOOKUP($A152,'2024 YTD'!$A$3:$Y$252,COLUMN('2024 YTD'!V$3),FALSE),0)</f>
        <v>0</v>
      </c>
      <c r="Z152" s="42">
        <f>IFERROR(VLOOKUP($A152,'2024 YTD'!$A$3:$Y$252,COLUMN('2024 YTD'!W$3),FALSE),0)</f>
        <v>0</v>
      </c>
      <c r="AA152" s="42">
        <f>IFERROR(VLOOKUP($A152,'2024 YTD'!$A$3:$Y$252,COLUMN('2024 YTD'!X$3),FALSE),0)</f>
        <v>0</v>
      </c>
      <c r="AB152" s="42">
        <f>IFERROR(VLOOKUP($A152,'2024 YTD'!$A$3:$Y$252,COLUMN('2024 YTD'!Y$3),FALSE),0)</f>
        <v>0</v>
      </c>
      <c r="AC152" s="38">
        <f t="shared" si="7"/>
        <v>0</v>
      </c>
      <c r="AD152" s="39">
        <f t="shared" si="8"/>
        <v>0</v>
      </c>
    </row>
    <row r="153" spans="1:30" x14ac:dyDescent="0.3">
      <c r="A153" s="61" t="s">
        <v>187</v>
      </c>
      <c r="B153" s="62" t="str">
        <f>VLOOKUP($A153,'Additional data'!$A$5:$C$505, 2,FALSE)</f>
        <v>Consultant</v>
      </c>
      <c r="C153" s="63" t="str">
        <f>VLOOKUP($A153,'Additional data'!$A$5:$C$505, 3,FALSE)</f>
        <v>SOC</v>
      </c>
      <c r="D153" s="47">
        <f>IFERROR(VLOOKUP($A153,'2024 YTD'!$A$2:$M$252,COLUMN('2024 YTD'!B$3),FALSE),0)</f>
        <v>0</v>
      </c>
      <c r="E153" s="47">
        <f>IFERROR(VLOOKUP($A153,'2024 YTD'!$A$2:$M$252,COLUMN('2024 YTD'!C$3),FALSE),0)</f>
        <v>0</v>
      </c>
      <c r="F153" s="47">
        <f>IFERROR(VLOOKUP($A153,'2024 YTD'!$A$2:$M$252,COLUMN('2024 YTD'!D$3),FALSE),0)</f>
        <v>0</v>
      </c>
      <c r="G153" s="47">
        <f>IFERROR(VLOOKUP($A153,'2024 YTD'!$A$2:$M$252,COLUMN('2024 YTD'!E$3),FALSE),0)</f>
        <v>0</v>
      </c>
      <c r="H153" s="47">
        <f>IFERROR(VLOOKUP($A153,'2024 YTD'!$A$2:$M$252,COLUMN('2024 YTD'!F$3),FALSE),0)</f>
        <v>0</v>
      </c>
      <c r="I153" s="47">
        <f>IFERROR(VLOOKUP($A153,'2024 YTD'!$A$2:$M$252,COLUMN('2024 YTD'!G$3),FALSE),0)</f>
        <v>0</v>
      </c>
      <c r="J153" s="47">
        <f>IFERROR(VLOOKUP($A153,'2024 YTD'!$A$2:$M$252,COLUMN('2024 YTD'!H$3),FALSE),0)</f>
        <v>0</v>
      </c>
      <c r="K153" s="47">
        <f>IFERROR(VLOOKUP($A153,'2024 YTD'!$A$2:$M$252,COLUMN('2024 YTD'!I$3),FALSE),0)</f>
        <v>0</v>
      </c>
      <c r="L153" s="47">
        <f>IFERROR(VLOOKUP($A153,'2024 YTD'!$A$2:$M$252,COLUMN('2024 YTD'!J$3),FALSE),0)</f>
        <v>0</v>
      </c>
      <c r="M153" s="47">
        <f>IFERROR(VLOOKUP($A153,'2024 YTD'!$A$2:$M$252,COLUMN('2024 YTD'!K$3),FALSE),0)</f>
        <v>0</v>
      </c>
      <c r="N153" s="47">
        <f>IFERROR(VLOOKUP($A153,'2024 YTD'!$A$2:$M$252,COLUMN('2024 YTD'!L$3),FALSE),0)</f>
        <v>0</v>
      </c>
      <c r="O153" s="48">
        <f>IFERROR(VLOOKUP($A153,'2024 YTD'!$A$2:$M$252,COLUMN('2024 YTD'!M$3),FALSE),0)</f>
        <v>0</v>
      </c>
      <c r="P153" s="38">
        <f t="shared" si="6"/>
        <v>0</v>
      </c>
      <c r="Q153" s="65">
        <f>IFERROR(VLOOKUP($A153,'2024 YTD'!$A$3:$Y$252,COLUMN('2024 YTD'!N$3),FALSE),0)</f>
        <v>0</v>
      </c>
      <c r="R153" s="47">
        <f>IFERROR(VLOOKUP($A153,'2024 YTD'!$A$3:$Y$252,COLUMN('2024 YTD'!O$3),FALSE),0)</f>
        <v>0</v>
      </c>
      <c r="S153" s="47">
        <f>IFERROR(VLOOKUP($A153,'2024 YTD'!$A$3:$Y$252,COLUMN('2024 YTD'!P$3),FALSE),0)</f>
        <v>0</v>
      </c>
      <c r="T153" s="47">
        <f>IFERROR(VLOOKUP($A153,'2024 YTD'!$A$3:$Y$252,COLUMN('2024 YTD'!Q$3),FALSE),0)</f>
        <v>0</v>
      </c>
      <c r="U153" s="47">
        <f>IFERROR(VLOOKUP($A153,'2024 YTD'!$A$3:$Y$252,COLUMN('2024 YTD'!R$3),FALSE),0)</f>
        <v>0</v>
      </c>
      <c r="V153" s="47">
        <f>IFERROR(VLOOKUP($A153,'2024 YTD'!$A$3:$Y$252,COLUMN('2024 YTD'!S$3),FALSE),0)</f>
        <v>0</v>
      </c>
      <c r="W153" s="47">
        <f>IFERROR(VLOOKUP($A153,'2024 YTD'!$A$3:$Y$252,COLUMN('2024 YTD'!T$3),FALSE),0)</f>
        <v>0</v>
      </c>
      <c r="X153" s="47">
        <f>IFERROR(VLOOKUP($A153,'2024 YTD'!$A$3:$Y$252,COLUMN('2024 YTD'!U$3),FALSE),0)</f>
        <v>0</v>
      </c>
      <c r="Y153" s="47">
        <f>IFERROR(VLOOKUP($A153,'2024 YTD'!$A$3:$Y$252,COLUMN('2024 YTD'!V$3),FALSE),0)</f>
        <v>0</v>
      </c>
      <c r="Z153" s="47">
        <f>IFERROR(VLOOKUP($A153,'2024 YTD'!$A$3:$Y$252,COLUMN('2024 YTD'!W$3),FALSE),0)</f>
        <v>0</v>
      </c>
      <c r="AA153" s="47">
        <f>IFERROR(VLOOKUP($A153,'2024 YTD'!$A$3:$Y$252,COLUMN('2024 YTD'!X$3),FALSE),0)</f>
        <v>0</v>
      </c>
      <c r="AB153" s="47">
        <f>IFERROR(VLOOKUP($A153,'2024 YTD'!$A$3:$Y$252,COLUMN('2024 YTD'!Y$3),FALSE),0)</f>
        <v>0</v>
      </c>
      <c r="AC153" s="38">
        <f t="shared" si="7"/>
        <v>0</v>
      </c>
      <c r="AD153" s="39">
        <f t="shared" si="8"/>
        <v>0</v>
      </c>
    </row>
    <row r="154" spans="1:30" x14ac:dyDescent="0.3">
      <c r="A154" s="58" t="s">
        <v>188</v>
      </c>
      <c r="B154" s="59" t="str">
        <f>VLOOKUP($A154,'Additional data'!$A$5:$C$505, 2,FALSE)</f>
        <v>Consultant</v>
      </c>
      <c r="C154" s="60" t="str">
        <f>VLOOKUP($A154,'Additional data'!$A$5:$C$505, 3,FALSE)</f>
        <v>SCL</v>
      </c>
      <c r="D154" s="42">
        <f>IFERROR(VLOOKUP($A154,'2024 YTD'!$A$2:$M$252,COLUMN('2024 YTD'!B$3),FALSE),0)</f>
        <v>0</v>
      </c>
      <c r="E154" s="42">
        <f>IFERROR(VLOOKUP($A154,'2024 YTD'!$A$2:$M$252,COLUMN('2024 YTD'!C$3),FALSE),0)</f>
        <v>0</v>
      </c>
      <c r="F154" s="42">
        <f>IFERROR(VLOOKUP($A154,'2024 YTD'!$A$2:$M$252,COLUMN('2024 YTD'!D$3),FALSE),0)</f>
        <v>0</v>
      </c>
      <c r="G154" s="42">
        <f>IFERROR(VLOOKUP($A154,'2024 YTD'!$A$2:$M$252,COLUMN('2024 YTD'!E$3),FALSE),0)</f>
        <v>0</v>
      </c>
      <c r="H154" s="42">
        <f>IFERROR(VLOOKUP($A154,'2024 YTD'!$A$2:$M$252,COLUMN('2024 YTD'!F$3),FALSE),0)</f>
        <v>0</v>
      </c>
      <c r="I154" s="42">
        <f>IFERROR(VLOOKUP($A154,'2024 YTD'!$A$2:$M$252,COLUMN('2024 YTD'!G$3),FALSE),0)</f>
        <v>0</v>
      </c>
      <c r="J154" s="42">
        <f>IFERROR(VLOOKUP($A154,'2024 YTD'!$A$2:$M$252,COLUMN('2024 YTD'!H$3),FALSE),0)</f>
        <v>0</v>
      </c>
      <c r="K154" s="42">
        <f>IFERROR(VLOOKUP($A154,'2024 YTD'!$A$2:$M$252,COLUMN('2024 YTD'!I$3),FALSE),0)</f>
        <v>0</v>
      </c>
      <c r="L154" s="42">
        <f>IFERROR(VLOOKUP($A154,'2024 YTD'!$A$2:$M$252,COLUMN('2024 YTD'!J$3),FALSE),0)</f>
        <v>0</v>
      </c>
      <c r="M154" s="42">
        <f>IFERROR(VLOOKUP($A154,'2024 YTD'!$A$2:$M$252,COLUMN('2024 YTD'!K$3),FALSE),0)</f>
        <v>0</v>
      </c>
      <c r="N154" s="42">
        <f>IFERROR(VLOOKUP($A154,'2024 YTD'!$A$2:$M$252,COLUMN('2024 YTD'!L$3),FALSE),0)</f>
        <v>0</v>
      </c>
      <c r="O154" s="43">
        <f>IFERROR(VLOOKUP($A154,'2024 YTD'!$A$2:$M$252,COLUMN('2024 YTD'!M$3),FALSE),0)</f>
        <v>0</v>
      </c>
      <c r="P154" s="38">
        <f t="shared" si="6"/>
        <v>0</v>
      </c>
      <c r="Q154" s="66">
        <f>IFERROR(VLOOKUP($A154,'2024 YTD'!$A$3:$Y$252,COLUMN('2024 YTD'!N$3),FALSE),0)</f>
        <v>0</v>
      </c>
      <c r="R154" s="42">
        <f>IFERROR(VLOOKUP($A154,'2024 YTD'!$A$3:$Y$252,COLUMN('2024 YTD'!O$3),FALSE),0)</f>
        <v>0</v>
      </c>
      <c r="S154" s="42">
        <f>IFERROR(VLOOKUP($A154,'2024 YTD'!$A$3:$Y$252,COLUMN('2024 YTD'!P$3),FALSE),0)</f>
        <v>0</v>
      </c>
      <c r="T154" s="42">
        <f>IFERROR(VLOOKUP($A154,'2024 YTD'!$A$3:$Y$252,COLUMN('2024 YTD'!Q$3),FALSE),0)</f>
        <v>0</v>
      </c>
      <c r="U154" s="42">
        <f>IFERROR(VLOOKUP($A154,'2024 YTD'!$A$3:$Y$252,COLUMN('2024 YTD'!R$3),FALSE),0)</f>
        <v>0</v>
      </c>
      <c r="V154" s="42">
        <f>IFERROR(VLOOKUP($A154,'2024 YTD'!$A$3:$Y$252,COLUMN('2024 YTD'!S$3),FALSE),0)</f>
        <v>0</v>
      </c>
      <c r="W154" s="42">
        <f>IFERROR(VLOOKUP($A154,'2024 YTD'!$A$3:$Y$252,COLUMN('2024 YTD'!T$3),FALSE),0)</f>
        <v>0</v>
      </c>
      <c r="X154" s="42">
        <f>IFERROR(VLOOKUP($A154,'2024 YTD'!$A$3:$Y$252,COLUMN('2024 YTD'!U$3),FALSE),0)</f>
        <v>0</v>
      </c>
      <c r="Y154" s="42">
        <f>IFERROR(VLOOKUP($A154,'2024 YTD'!$A$3:$Y$252,COLUMN('2024 YTD'!V$3),FALSE),0)</f>
        <v>0</v>
      </c>
      <c r="Z154" s="42">
        <f>IFERROR(VLOOKUP($A154,'2024 YTD'!$A$3:$Y$252,COLUMN('2024 YTD'!W$3),FALSE),0)</f>
        <v>0</v>
      </c>
      <c r="AA154" s="42">
        <f>IFERROR(VLOOKUP($A154,'2024 YTD'!$A$3:$Y$252,COLUMN('2024 YTD'!X$3),FALSE),0)</f>
        <v>0</v>
      </c>
      <c r="AB154" s="42">
        <f>IFERROR(VLOOKUP($A154,'2024 YTD'!$A$3:$Y$252,COLUMN('2024 YTD'!Y$3),FALSE),0)</f>
        <v>0</v>
      </c>
      <c r="AC154" s="38">
        <f t="shared" si="7"/>
        <v>0</v>
      </c>
      <c r="AD154" s="39">
        <f t="shared" si="8"/>
        <v>0</v>
      </c>
    </row>
    <row r="155" spans="1:30" x14ac:dyDescent="0.3">
      <c r="A155" s="61" t="s">
        <v>189</v>
      </c>
      <c r="B155" s="62" t="str">
        <f>VLOOKUP($A155,'Additional data'!$A$5:$C$505, 2,FALSE)</f>
        <v>Consultant</v>
      </c>
      <c r="C155" s="63" t="str">
        <f>VLOOKUP($A155,'Additional data'!$A$5:$C$505, 3,FALSE)</f>
        <v>ESC</v>
      </c>
      <c r="D155" s="47">
        <f>IFERROR(VLOOKUP($A155,'2024 YTD'!$A$2:$M$252,COLUMN('2024 YTD'!B$3),FALSE),0)</f>
        <v>157.69999999999999</v>
      </c>
      <c r="E155" s="47">
        <f>IFERROR(VLOOKUP($A155,'2024 YTD'!$A$2:$M$252,COLUMN('2024 YTD'!C$3),FALSE),0)</f>
        <v>189.6</v>
      </c>
      <c r="F155" s="47">
        <f>IFERROR(VLOOKUP($A155,'2024 YTD'!$A$2:$M$252,COLUMN('2024 YTD'!D$3),FALSE),0)</f>
        <v>106.3</v>
      </c>
      <c r="G155" s="47">
        <f>IFERROR(VLOOKUP($A155,'2024 YTD'!$A$2:$M$252,COLUMN('2024 YTD'!E$3),FALSE),0)</f>
        <v>101.3</v>
      </c>
      <c r="H155" s="47">
        <f>IFERROR(VLOOKUP($A155,'2024 YTD'!$A$2:$M$252,COLUMN('2024 YTD'!F$3),FALSE),0)</f>
        <v>78.599999999999994</v>
      </c>
      <c r="I155" s="47">
        <f>IFERROR(VLOOKUP($A155,'2024 YTD'!$A$2:$M$252,COLUMN('2024 YTD'!G$3),FALSE),0)</f>
        <v>173.8</v>
      </c>
      <c r="J155" s="47">
        <f>IFERROR(VLOOKUP($A155,'2024 YTD'!$A$2:$M$252,COLUMN('2024 YTD'!H$3),FALSE),0)</f>
        <v>155.30000000000001</v>
      </c>
      <c r="K155" s="47">
        <f>IFERROR(VLOOKUP($A155,'2024 YTD'!$A$2:$M$252,COLUMN('2024 YTD'!I$3),FALSE),0)</f>
        <v>113.9</v>
      </c>
      <c r="L155" s="47">
        <f>IFERROR(VLOOKUP($A155,'2024 YTD'!$A$2:$M$252,COLUMN('2024 YTD'!J$3),FALSE),0)</f>
        <v>109.2</v>
      </c>
      <c r="M155" s="47">
        <f>IFERROR(VLOOKUP($A155,'2024 YTD'!$A$2:$M$252,COLUMN('2024 YTD'!K$3),FALSE),0)</f>
        <v>148.6</v>
      </c>
      <c r="N155" s="47">
        <f>IFERROR(VLOOKUP($A155,'2024 YTD'!$A$2:$M$252,COLUMN('2024 YTD'!L$3),FALSE),0)</f>
        <v>21.8</v>
      </c>
      <c r="O155" s="48">
        <f>IFERROR(VLOOKUP($A155,'2024 YTD'!$A$2:$M$252,COLUMN('2024 YTD'!M$3),FALSE),0)</f>
        <v>0</v>
      </c>
      <c r="P155" s="38">
        <f t="shared" si="6"/>
        <v>1356.1</v>
      </c>
      <c r="Q155" s="65">
        <f>IFERROR(VLOOKUP($A155,'2024 YTD'!$A$3:$Y$252,COLUMN('2024 YTD'!N$3),FALSE),0)</f>
        <v>7.8</v>
      </c>
      <c r="R155" s="47">
        <f>IFERROR(VLOOKUP($A155,'2024 YTD'!$A$3:$Y$252,COLUMN('2024 YTD'!O$3),FALSE),0)</f>
        <v>2.7</v>
      </c>
      <c r="S155" s="47">
        <f>IFERROR(VLOOKUP($A155,'2024 YTD'!$A$3:$Y$252,COLUMN('2024 YTD'!P$3),FALSE),0)</f>
        <v>26.9</v>
      </c>
      <c r="T155" s="47">
        <f>IFERROR(VLOOKUP($A155,'2024 YTD'!$A$3:$Y$252,COLUMN('2024 YTD'!Q$3),FALSE),0)</f>
        <v>16.600000000000001</v>
      </c>
      <c r="U155" s="47">
        <f>IFERROR(VLOOKUP($A155,'2024 YTD'!$A$3:$Y$252,COLUMN('2024 YTD'!R$3),FALSE),0)</f>
        <v>27.6</v>
      </c>
      <c r="V155" s="47">
        <f>IFERROR(VLOOKUP($A155,'2024 YTD'!$A$3:$Y$252,COLUMN('2024 YTD'!S$3),FALSE),0)</f>
        <v>11.5</v>
      </c>
      <c r="W155" s="47">
        <f>IFERROR(VLOOKUP($A155,'2024 YTD'!$A$3:$Y$252,COLUMN('2024 YTD'!T$3),FALSE),0)</f>
        <v>23</v>
      </c>
      <c r="X155" s="47">
        <f>IFERROR(VLOOKUP($A155,'2024 YTD'!$A$3:$Y$252,COLUMN('2024 YTD'!U$3),FALSE),0)</f>
        <v>21.6</v>
      </c>
      <c r="Y155" s="47">
        <f>IFERROR(VLOOKUP($A155,'2024 YTD'!$A$3:$Y$252,COLUMN('2024 YTD'!V$3),FALSE),0)</f>
        <v>17.8</v>
      </c>
      <c r="Z155" s="47">
        <f>IFERROR(VLOOKUP($A155,'2024 YTD'!$A$3:$Y$252,COLUMN('2024 YTD'!W$3),FALSE),0)</f>
        <v>21.4</v>
      </c>
      <c r="AA155" s="47">
        <f>IFERROR(VLOOKUP($A155,'2024 YTD'!$A$3:$Y$252,COLUMN('2024 YTD'!X$3),FALSE),0)</f>
        <v>2.6</v>
      </c>
      <c r="AB155" s="47">
        <f>IFERROR(VLOOKUP($A155,'2024 YTD'!$A$3:$Y$252,COLUMN('2024 YTD'!Y$3),FALSE),0)</f>
        <v>0</v>
      </c>
      <c r="AC155" s="38">
        <f t="shared" si="7"/>
        <v>179.5</v>
      </c>
      <c r="AD155" s="39">
        <f t="shared" si="8"/>
        <v>1535.5999999999997</v>
      </c>
    </row>
    <row r="156" spans="1:30" x14ac:dyDescent="0.3">
      <c r="A156" s="58" t="s">
        <v>190</v>
      </c>
      <c r="B156" s="59" t="str">
        <f>VLOOKUP($A156,'Additional data'!$A$5:$C$505, 2,FALSE)</f>
        <v>Consultant</v>
      </c>
      <c r="C156" s="60" t="str">
        <f>VLOOKUP($A156,'Additional data'!$A$5:$C$505, 3,FALSE)</f>
        <v>HLS</v>
      </c>
      <c r="D156" s="42">
        <f>IFERROR(VLOOKUP($A156,'2024 YTD'!$A$2:$M$252,COLUMN('2024 YTD'!B$3),FALSE),0)</f>
        <v>0</v>
      </c>
      <c r="E156" s="42">
        <f>IFERROR(VLOOKUP($A156,'2024 YTD'!$A$2:$M$252,COLUMN('2024 YTD'!C$3),FALSE),0)</f>
        <v>0</v>
      </c>
      <c r="F156" s="42">
        <f>IFERROR(VLOOKUP($A156,'2024 YTD'!$A$2:$M$252,COLUMN('2024 YTD'!D$3),FALSE),0)</f>
        <v>0</v>
      </c>
      <c r="G156" s="42">
        <f>IFERROR(VLOOKUP($A156,'2024 YTD'!$A$2:$M$252,COLUMN('2024 YTD'!E$3),FALSE),0)</f>
        <v>0</v>
      </c>
      <c r="H156" s="42">
        <f>IFERROR(VLOOKUP($A156,'2024 YTD'!$A$2:$M$252,COLUMN('2024 YTD'!F$3),FALSE),0)</f>
        <v>0</v>
      </c>
      <c r="I156" s="42">
        <f>IFERROR(VLOOKUP($A156,'2024 YTD'!$A$2:$M$252,COLUMN('2024 YTD'!G$3),FALSE),0)</f>
        <v>0</v>
      </c>
      <c r="J156" s="42">
        <f>IFERROR(VLOOKUP($A156,'2024 YTD'!$A$2:$M$252,COLUMN('2024 YTD'!H$3),FALSE),0)</f>
        <v>0</v>
      </c>
      <c r="K156" s="42">
        <f>IFERROR(VLOOKUP($A156,'2024 YTD'!$A$2:$M$252,COLUMN('2024 YTD'!I$3),FALSE),0)</f>
        <v>0</v>
      </c>
      <c r="L156" s="42">
        <f>IFERROR(VLOOKUP($A156,'2024 YTD'!$A$2:$M$252,COLUMN('2024 YTD'!J$3),FALSE),0)</f>
        <v>0</v>
      </c>
      <c r="M156" s="42">
        <f>IFERROR(VLOOKUP($A156,'2024 YTD'!$A$2:$M$252,COLUMN('2024 YTD'!K$3),FALSE),0)</f>
        <v>0</v>
      </c>
      <c r="N156" s="42">
        <f>IFERROR(VLOOKUP($A156,'2024 YTD'!$A$2:$M$252,COLUMN('2024 YTD'!L$3),FALSE),0)</f>
        <v>0</v>
      </c>
      <c r="O156" s="43">
        <f>IFERROR(VLOOKUP($A156,'2024 YTD'!$A$2:$M$252,COLUMN('2024 YTD'!M$3),FALSE),0)</f>
        <v>0</v>
      </c>
      <c r="P156" s="38">
        <f t="shared" si="6"/>
        <v>0</v>
      </c>
      <c r="Q156" s="66">
        <f>IFERROR(VLOOKUP($A156,'2024 YTD'!$A$3:$Y$252,COLUMN('2024 YTD'!N$3),FALSE),0)</f>
        <v>0</v>
      </c>
      <c r="R156" s="42">
        <f>IFERROR(VLOOKUP($A156,'2024 YTD'!$A$3:$Y$252,COLUMN('2024 YTD'!O$3),FALSE),0)</f>
        <v>0</v>
      </c>
      <c r="S156" s="42">
        <f>IFERROR(VLOOKUP($A156,'2024 YTD'!$A$3:$Y$252,COLUMN('2024 YTD'!P$3),FALSE),0)</f>
        <v>0</v>
      </c>
      <c r="T156" s="42">
        <f>IFERROR(VLOOKUP($A156,'2024 YTD'!$A$3:$Y$252,COLUMN('2024 YTD'!Q$3),FALSE),0)</f>
        <v>0</v>
      </c>
      <c r="U156" s="42">
        <f>IFERROR(VLOOKUP($A156,'2024 YTD'!$A$3:$Y$252,COLUMN('2024 YTD'!R$3),FALSE),0)</f>
        <v>0</v>
      </c>
      <c r="V156" s="42">
        <f>IFERROR(VLOOKUP($A156,'2024 YTD'!$A$3:$Y$252,COLUMN('2024 YTD'!S$3),FALSE),0)</f>
        <v>0</v>
      </c>
      <c r="W156" s="42">
        <f>IFERROR(VLOOKUP($A156,'2024 YTD'!$A$3:$Y$252,COLUMN('2024 YTD'!T$3),FALSE),0)</f>
        <v>0</v>
      </c>
      <c r="X156" s="42">
        <f>IFERROR(VLOOKUP($A156,'2024 YTD'!$A$3:$Y$252,COLUMN('2024 YTD'!U$3),FALSE),0)</f>
        <v>0</v>
      </c>
      <c r="Y156" s="42">
        <f>IFERROR(VLOOKUP($A156,'2024 YTD'!$A$3:$Y$252,COLUMN('2024 YTD'!V$3),FALSE),0)</f>
        <v>0</v>
      </c>
      <c r="Z156" s="42">
        <f>IFERROR(VLOOKUP($A156,'2024 YTD'!$A$3:$Y$252,COLUMN('2024 YTD'!W$3),FALSE),0)</f>
        <v>0</v>
      </c>
      <c r="AA156" s="42">
        <f>IFERROR(VLOOKUP($A156,'2024 YTD'!$A$3:$Y$252,COLUMN('2024 YTD'!X$3),FALSE),0)</f>
        <v>0</v>
      </c>
      <c r="AB156" s="42">
        <f>IFERROR(VLOOKUP($A156,'2024 YTD'!$A$3:$Y$252,COLUMN('2024 YTD'!Y$3),FALSE),0)</f>
        <v>0</v>
      </c>
      <c r="AC156" s="38">
        <f t="shared" si="7"/>
        <v>0</v>
      </c>
      <c r="AD156" s="39">
        <f t="shared" si="8"/>
        <v>0</v>
      </c>
    </row>
    <row r="157" spans="1:30" x14ac:dyDescent="0.3">
      <c r="A157" s="61" t="s">
        <v>191</v>
      </c>
      <c r="B157" s="62" t="str">
        <f>VLOOKUP($A157,'Additional data'!$A$5:$C$505, 2,FALSE)</f>
        <v>Consultant</v>
      </c>
      <c r="C157" s="63" t="str">
        <f>VLOOKUP($A157,'Additional data'!$A$5:$C$505, 3,FALSE)</f>
        <v>TEC</v>
      </c>
      <c r="D157" s="47">
        <f>IFERROR(VLOOKUP($A157,'2024 YTD'!$A$2:$M$252,COLUMN('2024 YTD'!B$3),FALSE),0)</f>
        <v>147</v>
      </c>
      <c r="E157" s="47">
        <f>IFERROR(VLOOKUP($A157,'2024 YTD'!$A$2:$M$252,COLUMN('2024 YTD'!C$3),FALSE),0)</f>
        <v>143.6</v>
      </c>
      <c r="F157" s="47">
        <f>IFERROR(VLOOKUP($A157,'2024 YTD'!$A$2:$M$252,COLUMN('2024 YTD'!D$3),FALSE),0)</f>
        <v>125.1</v>
      </c>
      <c r="G157" s="47">
        <f>IFERROR(VLOOKUP($A157,'2024 YTD'!$A$2:$M$252,COLUMN('2024 YTD'!E$3),FALSE),0)</f>
        <v>124.7</v>
      </c>
      <c r="H157" s="47">
        <f>IFERROR(VLOOKUP($A157,'2024 YTD'!$A$2:$M$252,COLUMN('2024 YTD'!F$3),FALSE),0)</f>
        <v>109.9</v>
      </c>
      <c r="I157" s="47">
        <f>IFERROR(VLOOKUP($A157,'2024 YTD'!$A$2:$M$252,COLUMN('2024 YTD'!G$3),FALSE),0)</f>
        <v>103.2</v>
      </c>
      <c r="J157" s="47">
        <f>IFERROR(VLOOKUP($A157,'2024 YTD'!$A$2:$M$252,COLUMN('2024 YTD'!H$3),FALSE),0)</f>
        <v>114.3</v>
      </c>
      <c r="K157" s="47">
        <f>IFERROR(VLOOKUP($A157,'2024 YTD'!$A$2:$M$252,COLUMN('2024 YTD'!I$3),FALSE),0)</f>
        <v>12.1</v>
      </c>
      <c r="L157" s="47">
        <f>IFERROR(VLOOKUP($A157,'2024 YTD'!$A$2:$M$252,COLUMN('2024 YTD'!J$3),FALSE),0)</f>
        <v>11.5</v>
      </c>
      <c r="M157" s="47">
        <f>IFERROR(VLOOKUP($A157,'2024 YTD'!$A$2:$M$252,COLUMN('2024 YTD'!K$3),FALSE),0)</f>
        <v>15.6</v>
      </c>
      <c r="N157" s="47">
        <f>IFERROR(VLOOKUP($A157,'2024 YTD'!$A$2:$M$252,COLUMN('2024 YTD'!L$3),FALSE),0)</f>
        <v>2.2999999999999998</v>
      </c>
      <c r="O157" s="48">
        <f>IFERROR(VLOOKUP($A157,'2024 YTD'!$A$2:$M$252,COLUMN('2024 YTD'!M$3),FALSE),0)</f>
        <v>0</v>
      </c>
      <c r="P157" s="38">
        <f t="shared" si="6"/>
        <v>909.30000000000007</v>
      </c>
      <c r="Q157" s="65">
        <f>IFERROR(VLOOKUP($A157,'2024 YTD'!$A$3:$Y$252,COLUMN('2024 YTD'!N$3),FALSE),0)</f>
        <v>3.2</v>
      </c>
      <c r="R157" s="47">
        <f>IFERROR(VLOOKUP($A157,'2024 YTD'!$A$3:$Y$252,COLUMN('2024 YTD'!O$3),FALSE),0)</f>
        <v>8.1999999999999993</v>
      </c>
      <c r="S157" s="47">
        <f>IFERROR(VLOOKUP($A157,'2024 YTD'!$A$3:$Y$252,COLUMN('2024 YTD'!P$3),FALSE),0)</f>
        <v>4.2</v>
      </c>
      <c r="T157" s="47">
        <f>IFERROR(VLOOKUP($A157,'2024 YTD'!$A$3:$Y$252,COLUMN('2024 YTD'!Q$3),FALSE),0)</f>
        <v>1.9</v>
      </c>
      <c r="U157" s="47">
        <f>IFERROR(VLOOKUP($A157,'2024 YTD'!$A$3:$Y$252,COLUMN('2024 YTD'!R$3),FALSE),0)</f>
        <v>4.3</v>
      </c>
      <c r="V157" s="47">
        <f>IFERROR(VLOOKUP($A157,'2024 YTD'!$A$3:$Y$252,COLUMN('2024 YTD'!S$3),FALSE),0)</f>
        <v>0</v>
      </c>
      <c r="W157" s="47">
        <f>IFERROR(VLOOKUP($A157,'2024 YTD'!$A$3:$Y$252,COLUMN('2024 YTD'!T$3),FALSE),0)</f>
        <v>0</v>
      </c>
      <c r="X157" s="47">
        <f>IFERROR(VLOOKUP($A157,'2024 YTD'!$A$3:$Y$252,COLUMN('2024 YTD'!U$3),FALSE),0)</f>
        <v>0</v>
      </c>
      <c r="Y157" s="47">
        <f>IFERROR(VLOOKUP($A157,'2024 YTD'!$A$3:$Y$252,COLUMN('2024 YTD'!V$3),FALSE),0)</f>
        <v>0</v>
      </c>
      <c r="Z157" s="47">
        <f>IFERROR(VLOOKUP($A157,'2024 YTD'!$A$3:$Y$252,COLUMN('2024 YTD'!W$3),FALSE),0)</f>
        <v>0</v>
      </c>
      <c r="AA157" s="47">
        <f>IFERROR(VLOOKUP($A157,'2024 YTD'!$A$3:$Y$252,COLUMN('2024 YTD'!X$3),FALSE),0)</f>
        <v>0</v>
      </c>
      <c r="AB157" s="47">
        <f>IFERROR(VLOOKUP($A157,'2024 YTD'!$A$3:$Y$252,COLUMN('2024 YTD'!Y$3),FALSE),0)</f>
        <v>0</v>
      </c>
      <c r="AC157" s="38">
        <f t="shared" si="7"/>
        <v>21.799999999999997</v>
      </c>
      <c r="AD157" s="39">
        <f t="shared" si="8"/>
        <v>931.10000000000014</v>
      </c>
    </row>
    <row r="158" spans="1:30" x14ac:dyDescent="0.3">
      <c r="A158" s="58" t="s">
        <v>192</v>
      </c>
      <c r="B158" s="59" t="str">
        <f>VLOOKUP($A158,'Additional data'!$A$5:$C$505, 2,FALSE)</f>
        <v>Consultant</v>
      </c>
      <c r="C158" s="60" t="str">
        <f>VLOOKUP($A158,'Additional data'!$A$5:$C$505, 3,FALSE)</f>
        <v>SCL</v>
      </c>
      <c r="D158" s="42">
        <f>IFERROR(VLOOKUP($A158,'2024 YTD'!$A$2:$M$252,COLUMN('2024 YTD'!B$3),FALSE),0)</f>
        <v>128.1</v>
      </c>
      <c r="E158" s="42">
        <f>IFERROR(VLOOKUP($A158,'2024 YTD'!$A$2:$M$252,COLUMN('2024 YTD'!C$3),FALSE),0)</f>
        <v>120.7</v>
      </c>
      <c r="F158" s="42">
        <f>IFERROR(VLOOKUP($A158,'2024 YTD'!$A$2:$M$252,COLUMN('2024 YTD'!D$3),FALSE),0)</f>
        <v>121.9</v>
      </c>
      <c r="G158" s="42">
        <f>IFERROR(VLOOKUP($A158,'2024 YTD'!$A$2:$M$252,COLUMN('2024 YTD'!E$3),FALSE),0)</f>
        <v>134.30000000000001</v>
      </c>
      <c r="H158" s="42">
        <f>IFERROR(VLOOKUP($A158,'2024 YTD'!$A$2:$M$252,COLUMN('2024 YTD'!F$3),FALSE),0)</f>
        <v>102.1</v>
      </c>
      <c r="I158" s="42">
        <f>IFERROR(VLOOKUP($A158,'2024 YTD'!$A$2:$M$252,COLUMN('2024 YTD'!G$3),FALSE),0)</f>
        <v>99.8</v>
      </c>
      <c r="J158" s="42">
        <f>IFERROR(VLOOKUP($A158,'2024 YTD'!$A$2:$M$252,COLUMN('2024 YTD'!H$3),FALSE),0)</f>
        <v>107</v>
      </c>
      <c r="K158" s="42">
        <f>IFERROR(VLOOKUP($A158,'2024 YTD'!$A$2:$M$252,COLUMN('2024 YTD'!I$3),FALSE),0)</f>
        <v>177.1</v>
      </c>
      <c r="L158" s="42">
        <f>IFERROR(VLOOKUP($A158,'2024 YTD'!$A$2:$M$252,COLUMN('2024 YTD'!J$3),FALSE),0)</f>
        <v>170</v>
      </c>
      <c r="M158" s="42">
        <f>IFERROR(VLOOKUP($A158,'2024 YTD'!$A$2:$M$252,COLUMN('2024 YTD'!K$3),FALSE),0)</f>
        <v>231.3</v>
      </c>
      <c r="N158" s="42">
        <f>IFERROR(VLOOKUP($A158,'2024 YTD'!$A$2:$M$252,COLUMN('2024 YTD'!L$3),FALSE),0)</f>
        <v>34</v>
      </c>
      <c r="O158" s="43">
        <f>IFERROR(VLOOKUP($A158,'2024 YTD'!$A$2:$M$252,COLUMN('2024 YTD'!M$3),FALSE),0)</f>
        <v>0</v>
      </c>
      <c r="P158" s="38">
        <f t="shared" si="6"/>
        <v>1426.3</v>
      </c>
      <c r="Q158" s="66">
        <f>IFERROR(VLOOKUP($A158,'2024 YTD'!$A$3:$Y$252,COLUMN('2024 YTD'!N$3),FALSE),0)</f>
        <v>0.8</v>
      </c>
      <c r="R158" s="42">
        <f>IFERROR(VLOOKUP($A158,'2024 YTD'!$A$3:$Y$252,COLUMN('2024 YTD'!O$3),FALSE),0)</f>
        <v>0.9</v>
      </c>
      <c r="S158" s="42">
        <f>IFERROR(VLOOKUP($A158,'2024 YTD'!$A$3:$Y$252,COLUMN('2024 YTD'!P$3),FALSE),0)</f>
        <v>2</v>
      </c>
      <c r="T158" s="42">
        <f>IFERROR(VLOOKUP($A158,'2024 YTD'!$A$3:$Y$252,COLUMN('2024 YTD'!Q$3),FALSE),0)</f>
        <v>1.6</v>
      </c>
      <c r="U158" s="42">
        <f>IFERROR(VLOOKUP($A158,'2024 YTD'!$A$3:$Y$252,COLUMN('2024 YTD'!R$3),FALSE),0)</f>
        <v>3.4</v>
      </c>
      <c r="V158" s="42">
        <f>IFERROR(VLOOKUP($A158,'2024 YTD'!$A$3:$Y$252,COLUMN('2024 YTD'!S$3),FALSE),0)</f>
        <v>21.8</v>
      </c>
      <c r="W158" s="42">
        <f>IFERROR(VLOOKUP($A158,'2024 YTD'!$A$3:$Y$252,COLUMN('2024 YTD'!T$3),FALSE),0)</f>
        <v>10.6</v>
      </c>
      <c r="X158" s="42">
        <f>IFERROR(VLOOKUP($A158,'2024 YTD'!$A$3:$Y$252,COLUMN('2024 YTD'!U$3),FALSE),0)</f>
        <v>10</v>
      </c>
      <c r="Y158" s="42">
        <f>IFERROR(VLOOKUP($A158,'2024 YTD'!$A$3:$Y$252,COLUMN('2024 YTD'!V$3),FALSE),0)</f>
        <v>8.1999999999999993</v>
      </c>
      <c r="Z158" s="42">
        <f>IFERROR(VLOOKUP($A158,'2024 YTD'!$A$3:$Y$252,COLUMN('2024 YTD'!W$3),FALSE),0)</f>
        <v>9.9</v>
      </c>
      <c r="AA158" s="42">
        <f>IFERROR(VLOOKUP($A158,'2024 YTD'!$A$3:$Y$252,COLUMN('2024 YTD'!X$3),FALSE),0)</f>
        <v>1.2</v>
      </c>
      <c r="AB158" s="42">
        <f>IFERROR(VLOOKUP($A158,'2024 YTD'!$A$3:$Y$252,COLUMN('2024 YTD'!Y$3),FALSE),0)</f>
        <v>0</v>
      </c>
      <c r="AC158" s="38">
        <f t="shared" si="7"/>
        <v>70.400000000000006</v>
      </c>
      <c r="AD158" s="39">
        <f t="shared" si="8"/>
        <v>1496.7</v>
      </c>
    </row>
    <row r="159" spans="1:30" x14ac:dyDescent="0.3">
      <c r="A159" s="61" t="s">
        <v>193</v>
      </c>
      <c r="B159" s="62" t="str">
        <f>VLOOKUP($A159,'Additional data'!$A$5:$C$505, 2,FALSE)</f>
        <v>Consultant</v>
      </c>
      <c r="C159" s="63" t="str">
        <f>VLOOKUP($A159,'Additional data'!$A$5:$C$505, 3,FALSE)</f>
        <v>TEC</v>
      </c>
      <c r="D159" s="47">
        <f>IFERROR(VLOOKUP($A159,'2024 YTD'!$A$2:$M$252,COLUMN('2024 YTD'!B$3),FALSE),0)</f>
        <v>0</v>
      </c>
      <c r="E159" s="47">
        <f>IFERROR(VLOOKUP($A159,'2024 YTD'!$A$2:$M$252,COLUMN('2024 YTD'!C$3),FALSE),0)</f>
        <v>0</v>
      </c>
      <c r="F159" s="47">
        <f>IFERROR(VLOOKUP($A159,'2024 YTD'!$A$2:$M$252,COLUMN('2024 YTD'!D$3),FALSE),0)</f>
        <v>0</v>
      </c>
      <c r="G159" s="47">
        <f>IFERROR(VLOOKUP($A159,'2024 YTD'!$A$2:$M$252,COLUMN('2024 YTD'!E$3),FALSE),0)</f>
        <v>0</v>
      </c>
      <c r="H159" s="47">
        <f>IFERROR(VLOOKUP($A159,'2024 YTD'!$A$2:$M$252,COLUMN('2024 YTD'!F$3),FALSE),0)</f>
        <v>0</v>
      </c>
      <c r="I159" s="47">
        <f>IFERROR(VLOOKUP($A159,'2024 YTD'!$A$2:$M$252,COLUMN('2024 YTD'!G$3),FALSE),0)</f>
        <v>0</v>
      </c>
      <c r="J159" s="47">
        <f>IFERROR(VLOOKUP($A159,'2024 YTD'!$A$2:$M$252,COLUMN('2024 YTD'!H$3),FALSE),0)</f>
        <v>0</v>
      </c>
      <c r="K159" s="47">
        <f>IFERROR(VLOOKUP($A159,'2024 YTD'!$A$2:$M$252,COLUMN('2024 YTD'!I$3),FALSE),0)</f>
        <v>0</v>
      </c>
      <c r="L159" s="47">
        <f>IFERROR(VLOOKUP($A159,'2024 YTD'!$A$2:$M$252,COLUMN('2024 YTD'!J$3),FALSE),0)</f>
        <v>0</v>
      </c>
      <c r="M159" s="47">
        <f>IFERROR(VLOOKUP($A159,'2024 YTD'!$A$2:$M$252,COLUMN('2024 YTD'!K$3),FALSE),0)</f>
        <v>0</v>
      </c>
      <c r="N159" s="47">
        <f>IFERROR(VLOOKUP($A159,'2024 YTD'!$A$2:$M$252,COLUMN('2024 YTD'!L$3),FALSE),0)</f>
        <v>0</v>
      </c>
      <c r="O159" s="48">
        <f>IFERROR(VLOOKUP($A159,'2024 YTD'!$A$2:$M$252,COLUMN('2024 YTD'!M$3),FALSE),0)</f>
        <v>0</v>
      </c>
      <c r="P159" s="38">
        <f t="shared" si="6"/>
        <v>0</v>
      </c>
      <c r="Q159" s="65">
        <f>IFERROR(VLOOKUP($A159,'2024 YTD'!$A$3:$Y$252,COLUMN('2024 YTD'!N$3),FALSE),0)</f>
        <v>0</v>
      </c>
      <c r="R159" s="47">
        <f>IFERROR(VLOOKUP($A159,'2024 YTD'!$A$3:$Y$252,COLUMN('2024 YTD'!O$3),FALSE),0)</f>
        <v>0</v>
      </c>
      <c r="S159" s="47">
        <f>IFERROR(VLOOKUP($A159,'2024 YTD'!$A$3:$Y$252,COLUMN('2024 YTD'!P$3),FALSE),0)</f>
        <v>0</v>
      </c>
      <c r="T159" s="47">
        <f>IFERROR(VLOOKUP($A159,'2024 YTD'!$A$3:$Y$252,COLUMN('2024 YTD'!Q$3),FALSE),0)</f>
        <v>0</v>
      </c>
      <c r="U159" s="47">
        <f>IFERROR(VLOOKUP($A159,'2024 YTD'!$A$3:$Y$252,COLUMN('2024 YTD'!R$3),FALSE),0)</f>
        <v>0</v>
      </c>
      <c r="V159" s="47">
        <f>IFERROR(VLOOKUP($A159,'2024 YTD'!$A$3:$Y$252,COLUMN('2024 YTD'!S$3),FALSE),0)</f>
        <v>0</v>
      </c>
      <c r="W159" s="47">
        <f>IFERROR(VLOOKUP($A159,'2024 YTD'!$A$3:$Y$252,COLUMN('2024 YTD'!T$3),FALSE),0)</f>
        <v>0</v>
      </c>
      <c r="X159" s="47">
        <f>IFERROR(VLOOKUP($A159,'2024 YTD'!$A$3:$Y$252,COLUMN('2024 YTD'!U$3),FALSE),0)</f>
        <v>0</v>
      </c>
      <c r="Y159" s="47">
        <f>IFERROR(VLOOKUP($A159,'2024 YTD'!$A$3:$Y$252,COLUMN('2024 YTD'!V$3),FALSE),0)</f>
        <v>0</v>
      </c>
      <c r="Z159" s="47">
        <f>IFERROR(VLOOKUP($A159,'2024 YTD'!$A$3:$Y$252,COLUMN('2024 YTD'!W$3),FALSE),0)</f>
        <v>0</v>
      </c>
      <c r="AA159" s="47">
        <f>IFERROR(VLOOKUP($A159,'2024 YTD'!$A$3:$Y$252,COLUMN('2024 YTD'!X$3),FALSE),0)</f>
        <v>0</v>
      </c>
      <c r="AB159" s="47">
        <f>IFERROR(VLOOKUP($A159,'2024 YTD'!$A$3:$Y$252,COLUMN('2024 YTD'!Y$3),FALSE),0)</f>
        <v>0</v>
      </c>
      <c r="AC159" s="38">
        <f t="shared" si="7"/>
        <v>0</v>
      </c>
      <c r="AD159" s="39">
        <f t="shared" si="8"/>
        <v>0</v>
      </c>
    </row>
    <row r="160" spans="1:30" x14ac:dyDescent="0.3">
      <c r="A160" s="58" t="s">
        <v>194</v>
      </c>
      <c r="B160" s="59" t="str">
        <f>VLOOKUP($A160,'Additional data'!$A$5:$C$505, 2,FALSE)</f>
        <v>Consultant</v>
      </c>
      <c r="C160" s="60" t="str">
        <f>VLOOKUP($A160,'Additional data'!$A$5:$C$505, 3,FALSE)</f>
        <v>LRC</v>
      </c>
      <c r="D160" s="42">
        <f>IFERROR(VLOOKUP($A160,'2024 YTD'!$A$2:$M$252,COLUMN('2024 YTD'!B$3),FALSE),0)</f>
        <v>154.9</v>
      </c>
      <c r="E160" s="42">
        <f>IFERROR(VLOOKUP($A160,'2024 YTD'!$A$2:$M$252,COLUMN('2024 YTD'!C$3),FALSE),0)</f>
        <v>78.099999999999994</v>
      </c>
      <c r="F160" s="42">
        <f>IFERROR(VLOOKUP($A160,'2024 YTD'!$A$2:$M$252,COLUMN('2024 YTD'!D$3),FALSE),0)</f>
        <v>5.0999999999999996</v>
      </c>
      <c r="G160" s="42">
        <f>IFERROR(VLOOKUP($A160,'2024 YTD'!$A$2:$M$252,COLUMN('2024 YTD'!E$3),FALSE),0)</f>
        <v>0</v>
      </c>
      <c r="H160" s="42">
        <f>IFERROR(VLOOKUP($A160,'2024 YTD'!$A$2:$M$252,COLUMN('2024 YTD'!F$3),FALSE),0)</f>
        <v>0</v>
      </c>
      <c r="I160" s="42">
        <f>IFERROR(VLOOKUP($A160,'2024 YTD'!$A$2:$M$252,COLUMN('2024 YTD'!G$3),FALSE),0)</f>
        <v>0</v>
      </c>
      <c r="J160" s="42">
        <f>IFERROR(VLOOKUP($A160,'2024 YTD'!$A$2:$M$252,COLUMN('2024 YTD'!H$3),FALSE),0)</f>
        <v>0</v>
      </c>
      <c r="K160" s="42">
        <f>IFERROR(VLOOKUP($A160,'2024 YTD'!$A$2:$M$252,COLUMN('2024 YTD'!I$3),FALSE),0)</f>
        <v>0</v>
      </c>
      <c r="L160" s="42">
        <f>IFERROR(VLOOKUP($A160,'2024 YTD'!$A$2:$M$252,COLUMN('2024 YTD'!J$3),FALSE),0)</f>
        <v>0</v>
      </c>
      <c r="M160" s="42">
        <f>IFERROR(VLOOKUP($A160,'2024 YTD'!$A$2:$M$252,COLUMN('2024 YTD'!K$3),FALSE),0)</f>
        <v>0</v>
      </c>
      <c r="N160" s="42">
        <f>IFERROR(VLOOKUP($A160,'2024 YTD'!$A$2:$M$252,COLUMN('2024 YTD'!L$3),FALSE),0)</f>
        <v>0</v>
      </c>
      <c r="O160" s="43">
        <f>IFERROR(VLOOKUP($A160,'2024 YTD'!$A$2:$M$252,COLUMN('2024 YTD'!M$3),FALSE),0)</f>
        <v>0</v>
      </c>
      <c r="P160" s="38">
        <f t="shared" si="6"/>
        <v>238.1</v>
      </c>
      <c r="Q160" s="66">
        <f>IFERROR(VLOOKUP($A160,'2024 YTD'!$A$3:$Y$252,COLUMN('2024 YTD'!N$3),FALSE),0)</f>
        <v>15.4</v>
      </c>
      <c r="R160" s="42">
        <f>IFERROR(VLOOKUP($A160,'2024 YTD'!$A$3:$Y$252,COLUMN('2024 YTD'!O$3),FALSE),0)</f>
        <v>11</v>
      </c>
      <c r="S160" s="42">
        <f>IFERROR(VLOOKUP($A160,'2024 YTD'!$A$3:$Y$252,COLUMN('2024 YTD'!P$3),FALSE),0)</f>
        <v>71.8</v>
      </c>
      <c r="T160" s="42">
        <f>IFERROR(VLOOKUP($A160,'2024 YTD'!$A$3:$Y$252,COLUMN('2024 YTD'!Q$3),FALSE),0)</f>
        <v>2.9</v>
      </c>
      <c r="U160" s="42">
        <f>IFERROR(VLOOKUP($A160,'2024 YTD'!$A$3:$Y$252,COLUMN('2024 YTD'!R$3),FALSE),0)</f>
        <v>0</v>
      </c>
      <c r="V160" s="42">
        <f>IFERROR(VLOOKUP($A160,'2024 YTD'!$A$3:$Y$252,COLUMN('2024 YTD'!S$3),FALSE),0)</f>
        <v>0</v>
      </c>
      <c r="W160" s="42">
        <f>IFERROR(VLOOKUP($A160,'2024 YTD'!$A$3:$Y$252,COLUMN('2024 YTD'!T$3),FALSE),0)</f>
        <v>0</v>
      </c>
      <c r="X160" s="42">
        <f>IFERROR(VLOOKUP($A160,'2024 YTD'!$A$3:$Y$252,COLUMN('2024 YTD'!U$3),FALSE),0)</f>
        <v>0</v>
      </c>
      <c r="Y160" s="42">
        <f>IFERROR(VLOOKUP($A160,'2024 YTD'!$A$3:$Y$252,COLUMN('2024 YTD'!V$3),FALSE),0)</f>
        <v>0</v>
      </c>
      <c r="Z160" s="42">
        <f>IFERROR(VLOOKUP($A160,'2024 YTD'!$A$3:$Y$252,COLUMN('2024 YTD'!W$3),FALSE),0)</f>
        <v>0</v>
      </c>
      <c r="AA160" s="42">
        <f>IFERROR(VLOOKUP($A160,'2024 YTD'!$A$3:$Y$252,COLUMN('2024 YTD'!X$3),FALSE),0)</f>
        <v>0</v>
      </c>
      <c r="AB160" s="42">
        <f>IFERROR(VLOOKUP($A160,'2024 YTD'!$A$3:$Y$252,COLUMN('2024 YTD'!Y$3),FALSE),0)</f>
        <v>0</v>
      </c>
      <c r="AC160" s="38">
        <f t="shared" si="7"/>
        <v>101.1</v>
      </c>
      <c r="AD160" s="39">
        <f t="shared" si="8"/>
        <v>339.2</v>
      </c>
    </row>
    <row r="161" spans="1:30" x14ac:dyDescent="0.3">
      <c r="A161" s="61" t="s">
        <v>195</v>
      </c>
      <c r="B161" s="62" t="str">
        <f>VLOOKUP($A161,'Additional data'!$A$5:$C$505, 2,FALSE)</f>
        <v>Consultant</v>
      </c>
      <c r="C161" s="63" t="str">
        <f>VLOOKUP($A161,'Additional data'!$A$5:$C$505, 3,FALSE)</f>
        <v>LRC</v>
      </c>
      <c r="D161" s="47">
        <f>IFERROR(VLOOKUP($A161,'2024 YTD'!$A$2:$M$252,COLUMN('2024 YTD'!B$3),FALSE),0)</f>
        <v>392.9</v>
      </c>
      <c r="E161" s="47">
        <f>IFERROR(VLOOKUP($A161,'2024 YTD'!$A$2:$M$252,COLUMN('2024 YTD'!C$3),FALSE),0)</f>
        <v>168.1</v>
      </c>
      <c r="F161" s="47">
        <f>IFERROR(VLOOKUP($A161,'2024 YTD'!$A$2:$M$252,COLUMN('2024 YTD'!D$3),FALSE),0)</f>
        <v>53.5</v>
      </c>
      <c r="G161" s="47">
        <f>IFERROR(VLOOKUP($A161,'2024 YTD'!$A$2:$M$252,COLUMN('2024 YTD'!E$3),FALSE),0)</f>
        <v>95.6</v>
      </c>
      <c r="H161" s="47">
        <f>IFERROR(VLOOKUP($A161,'2024 YTD'!$A$2:$M$252,COLUMN('2024 YTD'!F$3),FALSE),0)</f>
        <v>104.6</v>
      </c>
      <c r="I161" s="47">
        <f>IFERROR(VLOOKUP($A161,'2024 YTD'!$A$2:$M$252,COLUMN('2024 YTD'!G$3),FALSE),0)</f>
        <v>107.7</v>
      </c>
      <c r="J161" s="47">
        <f>IFERROR(VLOOKUP($A161,'2024 YTD'!$A$2:$M$252,COLUMN('2024 YTD'!H$3),FALSE),0)</f>
        <v>101.2</v>
      </c>
      <c r="K161" s="47">
        <f>IFERROR(VLOOKUP($A161,'2024 YTD'!$A$2:$M$252,COLUMN('2024 YTD'!I$3),FALSE),0)</f>
        <v>178</v>
      </c>
      <c r="L161" s="47">
        <f>IFERROR(VLOOKUP($A161,'2024 YTD'!$A$2:$M$252,COLUMN('2024 YTD'!J$3),FALSE),0)</f>
        <v>170.8</v>
      </c>
      <c r="M161" s="47">
        <f>IFERROR(VLOOKUP($A161,'2024 YTD'!$A$2:$M$252,COLUMN('2024 YTD'!K$3),FALSE),0)</f>
        <v>232.4</v>
      </c>
      <c r="N161" s="47">
        <f>IFERROR(VLOOKUP($A161,'2024 YTD'!$A$2:$M$252,COLUMN('2024 YTD'!L$3),FALSE),0)</f>
        <v>34.200000000000003</v>
      </c>
      <c r="O161" s="48">
        <f>IFERROR(VLOOKUP($A161,'2024 YTD'!$A$2:$M$252,COLUMN('2024 YTD'!M$3),FALSE),0)</f>
        <v>0</v>
      </c>
      <c r="P161" s="38">
        <f t="shared" si="6"/>
        <v>1639.0000000000002</v>
      </c>
      <c r="Q161" s="65">
        <f>IFERROR(VLOOKUP($A161,'2024 YTD'!$A$3:$Y$252,COLUMN('2024 YTD'!N$3),FALSE),0)</f>
        <v>10.199999999999999</v>
      </c>
      <c r="R161" s="47">
        <f>IFERROR(VLOOKUP($A161,'2024 YTD'!$A$3:$Y$252,COLUMN('2024 YTD'!O$3),FALSE),0)</f>
        <v>4.2</v>
      </c>
      <c r="S161" s="47">
        <f>IFERROR(VLOOKUP($A161,'2024 YTD'!$A$3:$Y$252,COLUMN('2024 YTD'!P$3),FALSE),0)</f>
        <v>6.1</v>
      </c>
      <c r="T161" s="47">
        <f>IFERROR(VLOOKUP($A161,'2024 YTD'!$A$3:$Y$252,COLUMN('2024 YTD'!Q$3),FALSE),0)</f>
        <v>5.6</v>
      </c>
      <c r="U161" s="47">
        <f>IFERROR(VLOOKUP($A161,'2024 YTD'!$A$3:$Y$252,COLUMN('2024 YTD'!R$3),FALSE),0)</f>
        <v>2.9</v>
      </c>
      <c r="V161" s="47">
        <f>IFERROR(VLOOKUP($A161,'2024 YTD'!$A$3:$Y$252,COLUMN('2024 YTD'!S$3),FALSE),0)</f>
        <v>1.4</v>
      </c>
      <c r="W161" s="47">
        <f>IFERROR(VLOOKUP($A161,'2024 YTD'!$A$3:$Y$252,COLUMN('2024 YTD'!T$3),FALSE),0)</f>
        <v>1</v>
      </c>
      <c r="X161" s="47">
        <f>IFERROR(VLOOKUP($A161,'2024 YTD'!$A$3:$Y$252,COLUMN('2024 YTD'!U$3),FALSE),0)</f>
        <v>0.9</v>
      </c>
      <c r="Y161" s="47">
        <f>IFERROR(VLOOKUP($A161,'2024 YTD'!$A$3:$Y$252,COLUMN('2024 YTD'!V$3),FALSE),0)</f>
        <v>0.8</v>
      </c>
      <c r="Z161" s="47">
        <f>IFERROR(VLOOKUP($A161,'2024 YTD'!$A$3:$Y$252,COLUMN('2024 YTD'!W$3),FALSE),0)</f>
        <v>0.9</v>
      </c>
      <c r="AA161" s="47">
        <f>IFERROR(VLOOKUP($A161,'2024 YTD'!$A$3:$Y$252,COLUMN('2024 YTD'!X$3),FALSE),0)</f>
        <v>0.1</v>
      </c>
      <c r="AB161" s="47">
        <f>IFERROR(VLOOKUP($A161,'2024 YTD'!$A$3:$Y$252,COLUMN('2024 YTD'!Y$3),FALSE),0)</f>
        <v>0</v>
      </c>
      <c r="AC161" s="38">
        <f t="shared" si="7"/>
        <v>34.099999999999994</v>
      </c>
      <c r="AD161" s="39">
        <f t="shared" si="8"/>
        <v>1673.1000000000004</v>
      </c>
    </row>
    <row r="162" spans="1:30" x14ac:dyDescent="0.3">
      <c r="A162" s="58" t="s">
        <v>196</v>
      </c>
      <c r="B162" s="59" t="str">
        <f>VLOOKUP($A162,'Additional data'!$A$5:$C$505, 2,FALSE)</f>
        <v>Consultant</v>
      </c>
      <c r="C162" s="60" t="str">
        <f>VLOOKUP($A162,'Additional data'!$A$5:$C$505, 3,FALSE)</f>
        <v>HLS</v>
      </c>
      <c r="D162" s="42">
        <f>IFERROR(VLOOKUP($A162,'2024 YTD'!$A$2:$M$252,COLUMN('2024 YTD'!B$3),FALSE),0)</f>
        <v>132</v>
      </c>
      <c r="E162" s="42">
        <f>IFERROR(VLOOKUP($A162,'2024 YTD'!$A$2:$M$252,COLUMN('2024 YTD'!C$3),FALSE),0)</f>
        <v>162.69999999999999</v>
      </c>
      <c r="F162" s="42">
        <f>IFERROR(VLOOKUP($A162,'2024 YTD'!$A$2:$M$252,COLUMN('2024 YTD'!D$3),FALSE),0)</f>
        <v>149.69999999999999</v>
      </c>
      <c r="G162" s="42">
        <f>IFERROR(VLOOKUP($A162,'2024 YTD'!$A$2:$M$252,COLUMN('2024 YTD'!E$3),FALSE),0)</f>
        <v>74.3</v>
      </c>
      <c r="H162" s="42">
        <f>IFERROR(VLOOKUP($A162,'2024 YTD'!$A$2:$M$252,COLUMN('2024 YTD'!F$3),FALSE),0)</f>
        <v>155</v>
      </c>
      <c r="I162" s="42">
        <f>IFERROR(VLOOKUP($A162,'2024 YTD'!$A$2:$M$252,COLUMN('2024 YTD'!G$3),FALSE),0)</f>
        <v>73.599999999999994</v>
      </c>
      <c r="J162" s="42">
        <f>IFERROR(VLOOKUP($A162,'2024 YTD'!$A$2:$M$252,COLUMN('2024 YTD'!H$3),FALSE),0)</f>
        <v>117.5</v>
      </c>
      <c r="K162" s="42">
        <f>IFERROR(VLOOKUP($A162,'2024 YTD'!$A$2:$M$252,COLUMN('2024 YTD'!I$3),FALSE),0)</f>
        <v>213</v>
      </c>
      <c r="L162" s="42">
        <f>IFERROR(VLOOKUP($A162,'2024 YTD'!$A$2:$M$252,COLUMN('2024 YTD'!J$3),FALSE),0)</f>
        <v>204.5</v>
      </c>
      <c r="M162" s="42">
        <f>IFERROR(VLOOKUP($A162,'2024 YTD'!$A$2:$M$252,COLUMN('2024 YTD'!K$3),FALSE),0)</f>
        <v>278.2</v>
      </c>
      <c r="N162" s="42">
        <f>IFERROR(VLOOKUP($A162,'2024 YTD'!$A$2:$M$252,COLUMN('2024 YTD'!L$3),FALSE),0)</f>
        <v>40.9</v>
      </c>
      <c r="O162" s="43">
        <f>IFERROR(VLOOKUP($A162,'2024 YTD'!$A$2:$M$252,COLUMN('2024 YTD'!M$3),FALSE),0)</f>
        <v>0</v>
      </c>
      <c r="P162" s="38">
        <f t="shared" si="6"/>
        <v>1601.4</v>
      </c>
      <c r="Q162" s="66">
        <f>IFERROR(VLOOKUP($A162,'2024 YTD'!$A$3:$Y$252,COLUMN('2024 YTD'!N$3),FALSE),0)</f>
        <v>49.6</v>
      </c>
      <c r="R162" s="42">
        <f>IFERROR(VLOOKUP($A162,'2024 YTD'!$A$3:$Y$252,COLUMN('2024 YTD'!O$3),FALSE),0)</f>
        <v>36</v>
      </c>
      <c r="S162" s="42">
        <f>IFERROR(VLOOKUP($A162,'2024 YTD'!$A$3:$Y$252,COLUMN('2024 YTD'!P$3),FALSE),0)</f>
        <v>41.6</v>
      </c>
      <c r="T162" s="42">
        <f>IFERROR(VLOOKUP($A162,'2024 YTD'!$A$3:$Y$252,COLUMN('2024 YTD'!Q$3),FALSE),0)</f>
        <v>35</v>
      </c>
      <c r="U162" s="42">
        <f>IFERROR(VLOOKUP($A162,'2024 YTD'!$A$3:$Y$252,COLUMN('2024 YTD'!R$3),FALSE),0)</f>
        <v>28.5</v>
      </c>
      <c r="V162" s="42">
        <f>IFERROR(VLOOKUP($A162,'2024 YTD'!$A$3:$Y$252,COLUMN('2024 YTD'!S$3),FALSE),0)</f>
        <v>36</v>
      </c>
      <c r="W162" s="42">
        <f>IFERROR(VLOOKUP($A162,'2024 YTD'!$A$3:$Y$252,COLUMN('2024 YTD'!T$3),FALSE),0)</f>
        <v>24.3</v>
      </c>
      <c r="X162" s="42">
        <f>IFERROR(VLOOKUP($A162,'2024 YTD'!$A$3:$Y$252,COLUMN('2024 YTD'!U$3),FALSE),0)</f>
        <v>22.8</v>
      </c>
      <c r="Y162" s="42">
        <f>IFERROR(VLOOKUP($A162,'2024 YTD'!$A$3:$Y$252,COLUMN('2024 YTD'!V$3),FALSE),0)</f>
        <v>18.8</v>
      </c>
      <c r="Z162" s="42">
        <f>IFERROR(VLOOKUP($A162,'2024 YTD'!$A$3:$Y$252,COLUMN('2024 YTD'!W$3),FALSE),0)</f>
        <v>22.6</v>
      </c>
      <c r="AA162" s="42">
        <f>IFERROR(VLOOKUP($A162,'2024 YTD'!$A$3:$Y$252,COLUMN('2024 YTD'!X$3),FALSE),0)</f>
        <v>2.7</v>
      </c>
      <c r="AB162" s="42">
        <f>IFERROR(VLOOKUP($A162,'2024 YTD'!$A$3:$Y$252,COLUMN('2024 YTD'!Y$3),FALSE),0)</f>
        <v>0</v>
      </c>
      <c r="AC162" s="38">
        <f t="shared" si="7"/>
        <v>317.90000000000003</v>
      </c>
      <c r="AD162" s="39">
        <f t="shared" si="8"/>
        <v>1919.2999999999997</v>
      </c>
    </row>
    <row r="163" spans="1:30" x14ac:dyDescent="0.3">
      <c r="A163" s="61" t="s">
        <v>197</v>
      </c>
      <c r="B163" s="62" t="str">
        <f>VLOOKUP($A163,'Additional data'!$A$5:$C$505, 2,FALSE)</f>
        <v>Consultant</v>
      </c>
      <c r="C163" s="63" t="str">
        <f>VLOOKUP($A163,'Additional data'!$A$5:$C$505, 3,FALSE)</f>
        <v>SOC</v>
      </c>
      <c r="D163" s="47">
        <f>IFERROR(VLOOKUP($A163,'2024 YTD'!$A$2:$M$252,COLUMN('2024 YTD'!B$3),FALSE),0)</f>
        <v>0</v>
      </c>
      <c r="E163" s="47">
        <f>IFERROR(VLOOKUP($A163,'2024 YTD'!$A$2:$M$252,COLUMN('2024 YTD'!C$3),FALSE),0)</f>
        <v>0</v>
      </c>
      <c r="F163" s="47">
        <f>IFERROR(VLOOKUP($A163,'2024 YTD'!$A$2:$M$252,COLUMN('2024 YTD'!D$3),FALSE),0)</f>
        <v>0</v>
      </c>
      <c r="G163" s="47">
        <f>IFERROR(VLOOKUP($A163,'2024 YTD'!$A$2:$M$252,COLUMN('2024 YTD'!E$3),FALSE),0)</f>
        <v>0</v>
      </c>
      <c r="H163" s="47">
        <f>IFERROR(VLOOKUP($A163,'2024 YTD'!$A$2:$M$252,COLUMN('2024 YTD'!F$3),FALSE),0)</f>
        <v>0</v>
      </c>
      <c r="I163" s="47">
        <f>IFERROR(VLOOKUP($A163,'2024 YTD'!$A$2:$M$252,COLUMN('2024 YTD'!G$3),FALSE),0)</f>
        <v>0</v>
      </c>
      <c r="J163" s="47">
        <f>IFERROR(VLOOKUP($A163,'2024 YTD'!$A$2:$M$252,COLUMN('2024 YTD'!H$3),FALSE),0)</f>
        <v>0</v>
      </c>
      <c r="K163" s="47">
        <f>IFERROR(VLOOKUP($A163,'2024 YTD'!$A$2:$M$252,COLUMN('2024 YTD'!I$3),FALSE),0)</f>
        <v>0</v>
      </c>
      <c r="L163" s="47">
        <f>IFERROR(VLOOKUP($A163,'2024 YTD'!$A$2:$M$252,COLUMN('2024 YTD'!J$3),FALSE),0)</f>
        <v>0</v>
      </c>
      <c r="M163" s="47">
        <f>IFERROR(VLOOKUP($A163,'2024 YTD'!$A$2:$M$252,COLUMN('2024 YTD'!K$3),FALSE),0)</f>
        <v>0</v>
      </c>
      <c r="N163" s="47">
        <f>IFERROR(VLOOKUP($A163,'2024 YTD'!$A$2:$M$252,COLUMN('2024 YTD'!L$3),FALSE),0)</f>
        <v>0</v>
      </c>
      <c r="O163" s="48">
        <f>IFERROR(VLOOKUP($A163,'2024 YTD'!$A$2:$M$252,COLUMN('2024 YTD'!M$3),FALSE),0)</f>
        <v>0</v>
      </c>
      <c r="P163" s="38">
        <f t="shared" si="6"/>
        <v>0</v>
      </c>
      <c r="Q163" s="65">
        <f>IFERROR(VLOOKUP($A163,'2024 YTD'!$A$3:$Y$252,COLUMN('2024 YTD'!N$3),FALSE),0)</f>
        <v>0</v>
      </c>
      <c r="R163" s="47">
        <f>IFERROR(VLOOKUP($A163,'2024 YTD'!$A$3:$Y$252,COLUMN('2024 YTD'!O$3),FALSE),0)</f>
        <v>0</v>
      </c>
      <c r="S163" s="47">
        <f>IFERROR(VLOOKUP($A163,'2024 YTD'!$A$3:$Y$252,COLUMN('2024 YTD'!P$3),FALSE),0)</f>
        <v>0</v>
      </c>
      <c r="T163" s="47">
        <f>IFERROR(VLOOKUP($A163,'2024 YTD'!$A$3:$Y$252,COLUMN('2024 YTD'!Q$3),FALSE),0)</f>
        <v>0</v>
      </c>
      <c r="U163" s="47">
        <f>IFERROR(VLOOKUP($A163,'2024 YTD'!$A$3:$Y$252,COLUMN('2024 YTD'!R$3),FALSE),0)</f>
        <v>0</v>
      </c>
      <c r="V163" s="47">
        <f>IFERROR(VLOOKUP($A163,'2024 YTD'!$A$3:$Y$252,COLUMN('2024 YTD'!S$3),FALSE),0)</f>
        <v>0</v>
      </c>
      <c r="W163" s="47">
        <f>IFERROR(VLOOKUP($A163,'2024 YTD'!$A$3:$Y$252,COLUMN('2024 YTD'!T$3),FALSE),0)</f>
        <v>0</v>
      </c>
      <c r="X163" s="47">
        <f>IFERROR(VLOOKUP($A163,'2024 YTD'!$A$3:$Y$252,COLUMN('2024 YTD'!U$3),FALSE),0)</f>
        <v>0</v>
      </c>
      <c r="Y163" s="47">
        <f>IFERROR(VLOOKUP($A163,'2024 YTD'!$A$3:$Y$252,COLUMN('2024 YTD'!V$3),FALSE),0)</f>
        <v>0</v>
      </c>
      <c r="Z163" s="47">
        <f>IFERROR(VLOOKUP($A163,'2024 YTD'!$A$3:$Y$252,COLUMN('2024 YTD'!W$3),FALSE),0)</f>
        <v>0</v>
      </c>
      <c r="AA163" s="47">
        <f>IFERROR(VLOOKUP($A163,'2024 YTD'!$A$3:$Y$252,COLUMN('2024 YTD'!X$3),FALSE),0)</f>
        <v>0</v>
      </c>
      <c r="AB163" s="47">
        <f>IFERROR(VLOOKUP($A163,'2024 YTD'!$A$3:$Y$252,COLUMN('2024 YTD'!Y$3),FALSE),0)</f>
        <v>0</v>
      </c>
      <c r="AC163" s="38">
        <f t="shared" si="7"/>
        <v>0</v>
      </c>
      <c r="AD163" s="39">
        <f t="shared" si="8"/>
        <v>0</v>
      </c>
    </row>
    <row r="164" spans="1:30" x14ac:dyDescent="0.3">
      <c r="A164" s="58" t="s">
        <v>198</v>
      </c>
      <c r="B164" s="59" t="str">
        <f>VLOOKUP($A164,'Additional data'!$A$5:$C$505, 2,FALSE)</f>
        <v>Consultant</v>
      </c>
      <c r="C164" s="60" t="str">
        <f>VLOOKUP($A164,'Additional data'!$A$5:$C$505, 3,FALSE)</f>
        <v>SCL</v>
      </c>
      <c r="D164" s="42">
        <f>IFERROR(VLOOKUP($A164,'2024 YTD'!$A$2:$M$252,COLUMN('2024 YTD'!B$3),FALSE),0)</f>
        <v>0</v>
      </c>
      <c r="E164" s="42">
        <f>IFERROR(VLOOKUP($A164,'2024 YTD'!$A$2:$M$252,COLUMN('2024 YTD'!C$3),FALSE),0)</f>
        <v>0</v>
      </c>
      <c r="F164" s="42">
        <f>IFERROR(VLOOKUP($A164,'2024 YTD'!$A$2:$M$252,COLUMN('2024 YTD'!D$3),FALSE),0)</f>
        <v>0</v>
      </c>
      <c r="G164" s="42">
        <f>IFERROR(VLOOKUP($A164,'2024 YTD'!$A$2:$M$252,COLUMN('2024 YTD'!E$3),FALSE),0)</f>
        <v>0</v>
      </c>
      <c r="H164" s="42">
        <f>IFERROR(VLOOKUP($A164,'2024 YTD'!$A$2:$M$252,COLUMN('2024 YTD'!F$3),FALSE),0)</f>
        <v>0</v>
      </c>
      <c r="I164" s="42">
        <f>IFERROR(VLOOKUP($A164,'2024 YTD'!$A$2:$M$252,COLUMN('2024 YTD'!G$3),FALSE),0)</f>
        <v>0</v>
      </c>
      <c r="J164" s="42">
        <f>IFERROR(VLOOKUP($A164,'2024 YTD'!$A$2:$M$252,COLUMN('2024 YTD'!H$3),FALSE),0)</f>
        <v>0</v>
      </c>
      <c r="K164" s="42">
        <f>IFERROR(VLOOKUP($A164,'2024 YTD'!$A$2:$M$252,COLUMN('2024 YTD'!I$3),FALSE),0)</f>
        <v>0</v>
      </c>
      <c r="L164" s="42">
        <f>IFERROR(VLOOKUP($A164,'2024 YTD'!$A$2:$M$252,COLUMN('2024 YTD'!J$3),FALSE),0)</f>
        <v>0</v>
      </c>
      <c r="M164" s="42">
        <f>IFERROR(VLOOKUP($A164,'2024 YTD'!$A$2:$M$252,COLUMN('2024 YTD'!K$3),FALSE),0)</f>
        <v>0</v>
      </c>
      <c r="N164" s="42">
        <f>IFERROR(VLOOKUP($A164,'2024 YTD'!$A$2:$M$252,COLUMN('2024 YTD'!L$3),FALSE),0)</f>
        <v>0</v>
      </c>
      <c r="O164" s="43">
        <f>IFERROR(VLOOKUP($A164,'2024 YTD'!$A$2:$M$252,COLUMN('2024 YTD'!M$3),FALSE),0)</f>
        <v>0</v>
      </c>
      <c r="P164" s="38">
        <f t="shared" si="6"/>
        <v>0</v>
      </c>
      <c r="Q164" s="66">
        <f>IFERROR(VLOOKUP($A164,'2024 YTD'!$A$3:$Y$252,COLUMN('2024 YTD'!N$3),FALSE),0)</f>
        <v>0</v>
      </c>
      <c r="R164" s="42">
        <f>IFERROR(VLOOKUP($A164,'2024 YTD'!$A$3:$Y$252,COLUMN('2024 YTD'!O$3),FALSE),0)</f>
        <v>0</v>
      </c>
      <c r="S164" s="42">
        <f>IFERROR(VLOOKUP($A164,'2024 YTD'!$A$3:$Y$252,COLUMN('2024 YTD'!P$3),FALSE),0)</f>
        <v>0</v>
      </c>
      <c r="T164" s="42">
        <f>IFERROR(VLOOKUP($A164,'2024 YTD'!$A$3:$Y$252,COLUMN('2024 YTD'!Q$3),FALSE),0)</f>
        <v>0</v>
      </c>
      <c r="U164" s="42">
        <f>IFERROR(VLOOKUP($A164,'2024 YTD'!$A$3:$Y$252,COLUMN('2024 YTD'!R$3),FALSE),0)</f>
        <v>0</v>
      </c>
      <c r="V164" s="42">
        <f>IFERROR(VLOOKUP($A164,'2024 YTD'!$A$3:$Y$252,COLUMN('2024 YTD'!S$3),FALSE),0)</f>
        <v>0</v>
      </c>
      <c r="W164" s="42">
        <f>IFERROR(VLOOKUP($A164,'2024 YTD'!$A$3:$Y$252,COLUMN('2024 YTD'!T$3),FALSE),0)</f>
        <v>0</v>
      </c>
      <c r="X164" s="42">
        <f>IFERROR(VLOOKUP($A164,'2024 YTD'!$A$3:$Y$252,COLUMN('2024 YTD'!U$3),FALSE),0)</f>
        <v>0</v>
      </c>
      <c r="Y164" s="42">
        <f>IFERROR(VLOOKUP($A164,'2024 YTD'!$A$3:$Y$252,COLUMN('2024 YTD'!V$3),FALSE),0)</f>
        <v>0</v>
      </c>
      <c r="Z164" s="42">
        <f>IFERROR(VLOOKUP($A164,'2024 YTD'!$A$3:$Y$252,COLUMN('2024 YTD'!W$3),FALSE),0)</f>
        <v>0</v>
      </c>
      <c r="AA164" s="42">
        <f>IFERROR(VLOOKUP($A164,'2024 YTD'!$A$3:$Y$252,COLUMN('2024 YTD'!X$3),FALSE),0)</f>
        <v>0</v>
      </c>
      <c r="AB164" s="42">
        <f>IFERROR(VLOOKUP($A164,'2024 YTD'!$A$3:$Y$252,COLUMN('2024 YTD'!Y$3),FALSE),0)</f>
        <v>0</v>
      </c>
      <c r="AC164" s="38">
        <f t="shared" si="7"/>
        <v>0</v>
      </c>
      <c r="AD164" s="39">
        <f t="shared" si="8"/>
        <v>0</v>
      </c>
    </row>
    <row r="165" spans="1:30" x14ac:dyDescent="0.3">
      <c r="A165" s="61" t="s">
        <v>199</v>
      </c>
      <c r="B165" s="62" t="str">
        <f>VLOOKUP($A165,'Additional data'!$A$5:$C$505, 2,FALSE)</f>
        <v>Consultant</v>
      </c>
      <c r="C165" s="63" t="str">
        <f>VLOOKUP($A165,'Additional data'!$A$5:$C$505, 3,FALSE)</f>
        <v>ESC</v>
      </c>
      <c r="D165" s="47">
        <f>IFERROR(VLOOKUP($A165,'2024 YTD'!$A$2:$M$252,COLUMN('2024 YTD'!B$3),FALSE),0)</f>
        <v>0</v>
      </c>
      <c r="E165" s="47">
        <f>IFERROR(VLOOKUP($A165,'2024 YTD'!$A$2:$M$252,COLUMN('2024 YTD'!C$3),FALSE),0)</f>
        <v>0</v>
      </c>
      <c r="F165" s="47">
        <f>IFERROR(VLOOKUP($A165,'2024 YTD'!$A$2:$M$252,COLUMN('2024 YTD'!D$3),FALSE),0)</f>
        <v>0</v>
      </c>
      <c r="G165" s="47">
        <f>IFERROR(VLOOKUP($A165,'2024 YTD'!$A$2:$M$252,COLUMN('2024 YTD'!E$3),FALSE),0)</f>
        <v>0</v>
      </c>
      <c r="H165" s="47">
        <f>IFERROR(VLOOKUP($A165,'2024 YTD'!$A$2:$M$252,COLUMN('2024 YTD'!F$3),FALSE),0)</f>
        <v>0</v>
      </c>
      <c r="I165" s="47">
        <f>IFERROR(VLOOKUP($A165,'2024 YTD'!$A$2:$M$252,COLUMN('2024 YTD'!G$3),FALSE),0)</f>
        <v>0</v>
      </c>
      <c r="J165" s="47">
        <f>IFERROR(VLOOKUP($A165,'2024 YTD'!$A$2:$M$252,COLUMN('2024 YTD'!H$3),FALSE),0)</f>
        <v>0</v>
      </c>
      <c r="K165" s="47">
        <f>IFERROR(VLOOKUP($A165,'2024 YTD'!$A$2:$M$252,COLUMN('2024 YTD'!I$3),FALSE),0)</f>
        <v>0</v>
      </c>
      <c r="L165" s="47">
        <f>IFERROR(VLOOKUP($A165,'2024 YTD'!$A$2:$M$252,COLUMN('2024 YTD'!J$3),FALSE),0)</f>
        <v>0</v>
      </c>
      <c r="M165" s="47">
        <f>IFERROR(VLOOKUP($A165,'2024 YTD'!$A$2:$M$252,COLUMN('2024 YTD'!K$3),FALSE),0)</f>
        <v>0</v>
      </c>
      <c r="N165" s="47">
        <f>IFERROR(VLOOKUP($A165,'2024 YTD'!$A$2:$M$252,COLUMN('2024 YTD'!L$3),FALSE),0)</f>
        <v>0</v>
      </c>
      <c r="O165" s="48">
        <f>IFERROR(VLOOKUP($A165,'2024 YTD'!$A$2:$M$252,COLUMN('2024 YTD'!M$3),FALSE),0)</f>
        <v>0</v>
      </c>
      <c r="P165" s="38">
        <f t="shared" si="6"/>
        <v>0</v>
      </c>
      <c r="Q165" s="65">
        <f>IFERROR(VLOOKUP($A165,'2024 YTD'!$A$3:$Y$252,COLUMN('2024 YTD'!N$3),FALSE),0)</f>
        <v>0</v>
      </c>
      <c r="R165" s="47">
        <f>IFERROR(VLOOKUP($A165,'2024 YTD'!$A$3:$Y$252,COLUMN('2024 YTD'!O$3),FALSE),0)</f>
        <v>0</v>
      </c>
      <c r="S165" s="47">
        <f>IFERROR(VLOOKUP($A165,'2024 YTD'!$A$3:$Y$252,COLUMN('2024 YTD'!P$3),FALSE),0)</f>
        <v>0</v>
      </c>
      <c r="T165" s="47">
        <f>IFERROR(VLOOKUP($A165,'2024 YTD'!$A$3:$Y$252,COLUMN('2024 YTD'!Q$3),FALSE),0)</f>
        <v>0</v>
      </c>
      <c r="U165" s="47">
        <f>IFERROR(VLOOKUP($A165,'2024 YTD'!$A$3:$Y$252,COLUMN('2024 YTD'!R$3),FALSE),0)</f>
        <v>0</v>
      </c>
      <c r="V165" s="47">
        <f>IFERROR(VLOOKUP($A165,'2024 YTD'!$A$3:$Y$252,COLUMN('2024 YTD'!S$3),FALSE),0)</f>
        <v>0</v>
      </c>
      <c r="W165" s="47">
        <f>IFERROR(VLOOKUP($A165,'2024 YTD'!$A$3:$Y$252,COLUMN('2024 YTD'!T$3),FALSE),0)</f>
        <v>0</v>
      </c>
      <c r="X165" s="47">
        <f>IFERROR(VLOOKUP($A165,'2024 YTD'!$A$3:$Y$252,COLUMN('2024 YTD'!U$3),FALSE),0)</f>
        <v>0</v>
      </c>
      <c r="Y165" s="47">
        <f>IFERROR(VLOOKUP($A165,'2024 YTD'!$A$3:$Y$252,COLUMN('2024 YTD'!V$3),FALSE),0)</f>
        <v>0</v>
      </c>
      <c r="Z165" s="47">
        <f>IFERROR(VLOOKUP($A165,'2024 YTD'!$A$3:$Y$252,COLUMN('2024 YTD'!W$3),FALSE),0)</f>
        <v>0</v>
      </c>
      <c r="AA165" s="47">
        <f>IFERROR(VLOOKUP($A165,'2024 YTD'!$A$3:$Y$252,COLUMN('2024 YTD'!X$3),FALSE),0)</f>
        <v>0</v>
      </c>
      <c r="AB165" s="47">
        <f>IFERROR(VLOOKUP($A165,'2024 YTD'!$A$3:$Y$252,COLUMN('2024 YTD'!Y$3),FALSE),0)</f>
        <v>0</v>
      </c>
      <c r="AC165" s="38">
        <f t="shared" si="7"/>
        <v>0</v>
      </c>
      <c r="AD165" s="39">
        <f t="shared" si="8"/>
        <v>0</v>
      </c>
    </row>
    <row r="166" spans="1:30" x14ac:dyDescent="0.3">
      <c r="A166" s="58" t="s">
        <v>200</v>
      </c>
      <c r="B166" s="59" t="str">
        <f>VLOOKUP($A166,'Additional data'!$A$5:$C$505, 2,FALSE)</f>
        <v>Consultant</v>
      </c>
      <c r="C166" s="60" t="str">
        <f>VLOOKUP($A166,'Additional data'!$A$5:$C$505, 3,FALSE)</f>
        <v>FAD</v>
      </c>
      <c r="D166" s="42">
        <f>IFERROR(VLOOKUP($A166,'2024 YTD'!$A$2:$M$252,COLUMN('2024 YTD'!B$3),FALSE),0)</f>
        <v>81.400000000000006</v>
      </c>
      <c r="E166" s="42">
        <f>IFERROR(VLOOKUP($A166,'2024 YTD'!$A$2:$M$252,COLUMN('2024 YTD'!C$3),FALSE),0)</f>
        <v>119.3</v>
      </c>
      <c r="F166" s="42">
        <f>IFERROR(VLOOKUP($A166,'2024 YTD'!$A$2:$M$252,COLUMN('2024 YTD'!D$3),FALSE),0)</f>
        <v>162.69999999999999</v>
      </c>
      <c r="G166" s="42">
        <f>IFERROR(VLOOKUP($A166,'2024 YTD'!$A$2:$M$252,COLUMN('2024 YTD'!E$3),FALSE),0)</f>
        <v>118.9</v>
      </c>
      <c r="H166" s="42">
        <f>IFERROR(VLOOKUP($A166,'2024 YTD'!$A$2:$M$252,COLUMN('2024 YTD'!F$3),FALSE),0)</f>
        <v>54.9</v>
      </c>
      <c r="I166" s="42">
        <f>IFERROR(VLOOKUP($A166,'2024 YTD'!$A$2:$M$252,COLUMN('2024 YTD'!G$3),FALSE),0)</f>
        <v>120.1</v>
      </c>
      <c r="J166" s="42">
        <f>IFERROR(VLOOKUP($A166,'2024 YTD'!$A$2:$M$252,COLUMN('2024 YTD'!H$3),FALSE),0)</f>
        <v>85.5</v>
      </c>
      <c r="K166" s="42">
        <f>IFERROR(VLOOKUP($A166,'2024 YTD'!$A$2:$M$252,COLUMN('2024 YTD'!I$3),FALSE),0)</f>
        <v>71.900000000000006</v>
      </c>
      <c r="L166" s="42">
        <f>IFERROR(VLOOKUP($A166,'2024 YTD'!$A$2:$M$252,COLUMN('2024 YTD'!J$3),FALSE),0)</f>
        <v>69</v>
      </c>
      <c r="M166" s="42">
        <f>IFERROR(VLOOKUP($A166,'2024 YTD'!$A$2:$M$252,COLUMN('2024 YTD'!K$3),FALSE),0)</f>
        <v>93.8</v>
      </c>
      <c r="N166" s="42">
        <f>IFERROR(VLOOKUP($A166,'2024 YTD'!$A$2:$M$252,COLUMN('2024 YTD'!L$3),FALSE),0)</f>
        <v>13.8</v>
      </c>
      <c r="O166" s="43">
        <f>IFERROR(VLOOKUP($A166,'2024 YTD'!$A$2:$M$252,COLUMN('2024 YTD'!M$3),FALSE),0)</f>
        <v>0</v>
      </c>
      <c r="P166" s="38">
        <f t="shared" si="6"/>
        <v>991.29999999999984</v>
      </c>
      <c r="Q166" s="66">
        <f>IFERROR(VLOOKUP($A166,'2024 YTD'!$A$3:$Y$252,COLUMN('2024 YTD'!N$3),FALSE),0)</f>
        <v>4.5999999999999996</v>
      </c>
      <c r="R166" s="42">
        <f>IFERROR(VLOOKUP($A166,'2024 YTD'!$A$3:$Y$252,COLUMN('2024 YTD'!O$3),FALSE),0)</f>
        <v>3.5</v>
      </c>
      <c r="S166" s="42">
        <f>IFERROR(VLOOKUP($A166,'2024 YTD'!$A$3:$Y$252,COLUMN('2024 YTD'!P$3),FALSE),0)</f>
        <v>24</v>
      </c>
      <c r="T166" s="42">
        <f>IFERROR(VLOOKUP($A166,'2024 YTD'!$A$3:$Y$252,COLUMN('2024 YTD'!Q$3),FALSE),0)</f>
        <v>1.7</v>
      </c>
      <c r="U166" s="42">
        <f>IFERROR(VLOOKUP($A166,'2024 YTD'!$A$3:$Y$252,COLUMN('2024 YTD'!R$3),FALSE),0)</f>
        <v>4.0999999999999996</v>
      </c>
      <c r="V166" s="42">
        <f>IFERROR(VLOOKUP($A166,'2024 YTD'!$A$3:$Y$252,COLUMN('2024 YTD'!S$3),FALSE),0)</f>
        <v>5.8</v>
      </c>
      <c r="W166" s="42">
        <f>IFERROR(VLOOKUP($A166,'2024 YTD'!$A$3:$Y$252,COLUMN('2024 YTD'!T$3),FALSE),0)</f>
        <v>1.3</v>
      </c>
      <c r="X166" s="42">
        <f>IFERROR(VLOOKUP($A166,'2024 YTD'!$A$3:$Y$252,COLUMN('2024 YTD'!U$3),FALSE),0)</f>
        <v>1.2</v>
      </c>
      <c r="Y166" s="42">
        <f>IFERROR(VLOOKUP($A166,'2024 YTD'!$A$3:$Y$252,COLUMN('2024 YTD'!V$3),FALSE),0)</f>
        <v>1</v>
      </c>
      <c r="Z166" s="42">
        <f>IFERROR(VLOOKUP($A166,'2024 YTD'!$A$3:$Y$252,COLUMN('2024 YTD'!W$3),FALSE),0)</f>
        <v>1.2</v>
      </c>
      <c r="AA166" s="42">
        <f>IFERROR(VLOOKUP($A166,'2024 YTD'!$A$3:$Y$252,COLUMN('2024 YTD'!X$3),FALSE),0)</f>
        <v>0.1</v>
      </c>
      <c r="AB166" s="42">
        <f>IFERROR(VLOOKUP($A166,'2024 YTD'!$A$3:$Y$252,COLUMN('2024 YTD'!Y$3),FALSE),0)</f>
        <v>0</v>
      </c>
      <c r="AC166" s="38">
        <f t="shared" si="7"/>
        <v>48.500000000000007</v>
      </c>
      <c r="AD166" s="39">
        <f t="shared" si="8"/>
        <v>1039.7999999999997</v>
      </c>
    </row>
    <row r="167" spans="1:30" x14ac:dyDescent="0.3">
      <c r="A167" s="61" t="s">
        <v>201</v>
      </c>
      <c r="B167" s="62" t="str">
        <f>VLOOKUP($A167,'Additional data'!$A$5:$C$505, 2,FALSE)</f>
        <v>Consultant</v>
      </c>
      <c r="C167" s="63" t="str">
        <f>VLOOKUP($A167,'Additional data'!$A$5:$C$505, 3,FALSE)</f>
        <v>FAD</v>
      </c>
      <c r="D167" s="47">
        <f>IFERROR(VLOOKUP($A167,'2024 YTD'!$A$2:$M$252,COLUMN('2024 YTD'!B$3),FALSE),0)</f>
        <v>135.9</v>
      </c>
      <c r="E167" s="47">
        <f>IFERROR(VLOOKUP($A167,'2024 YTD'!$A$2:$M$252,COLUMN('2024 YTD'!C$3),FALSE),0)</f>
        <v>60.1</v>
      </c>
      <c r="F167" s="47">
        <f>IFERROR(VLOOKUP($A167,'2024 YTD'!$A$2:$M$252,COLUMN('2024 YTD'!D$3),FALSE),0)</f>
        <v>83.4</v>
      </c>
      <c r="G167" s="47">
        <f>IFERROR(VLOOKUP($A167,'2024 YTD'!$A$2:$M$252,COLUMN('2024 YTD'!E$3),FALSE),0)</f>
        <v>94.8</v>
      </c>
      <c r="H167" s="47">
        <f>IFERROR(VLOOKUP($A167,'2024 YTD'!$A$2:$M$252,COLUMN('2024 YTD'!F$3),FALSE),0)</f>
        <v>61.3</v>
      </c>
      <c r="I167" s="47">
        <f>IFERROR(VLOOKUP($A167,'2024 YTD'!$A$2:$M$252,COLUMN('2024 YTD'!G$3),FALSE),0)</f>
        <v>44.8</v>
      </c>
      <c r="J167" s="47">
        <f>IFERROR(VLOOKUP($A167,'2024 YTD'!$A$2:$M$252,COLUMN('2024 YTD'!H$3),FALSE),0)</f>
        <v>56.8</v>
      </c>
      <c r="K167" s="47">
        <f>IFERROR(VLOOKUP($A167,'2024 YTD'!$A$2:$M$252,COLUMN('2024 YTD'!I$3),FALSE),0)</f>
        <v>0</v>
      </c>
      <c r="L167" s="47">
        <f>IFERROR(VLOOKUP($A167,'2024 YTD'!$A$2:$M$252,COLUMN('2024 YTD'!J$3),FALSE),0)</f>
        <v>0</v>
      </c>
      <c r="M167" s="47">
        <f>IFERROR(VLOOKUP($A167,'2024 YTD'!$A$2:$M$252,COLUMN('2024 YTD'!K$3),FALSE),0)</f>
        <v>0</v>
      </c>
      <c r="N167" s="47">
        <f>IFERROR(VLOOKUP($A167,'2024 YTD'!$A$2:$M$252,COLUMN('2024 YTD'!L$3),FALSE),0)</f>
        <v>0</v>
      </c>
      <c r="O167" s="48">
        <f>IFERROR(VLOOKUP($A167,'2024 YTD'!$A$2:$M$252,COLUMN('2024 YTD'!M$3),FALSE),0)</f>
        <v>0</v>
      </c>
      <c r="P167" s="38">
        <f t="shared" si="6"/>
        <v>537.1</v>
      </c>
      <c r="Q167" s="65">
        <f>IFERROR(VLOOKUP($A167,'2024 YTD'!$A$3:$Y$252,COLUMN('2024 YTD'!N$3),FALSE),0)</f>
        <v>19.3</v>
      </c>
      <c r="R167" s="47">
        <f>IFERROR(VLOOKUP($A167,'2024 YTD'!$A$3:$Y$252,COLUMN('2024 YTD'!O$3),FALSE),0)</f>
        <v>15.4</v>
      </c>
      <c r="S167" s="47">
        <f>IFERROR(VLOOKUP($A167,'2024 YTD'!$A$3:$Y$252,COLUMN('2024 YTD'!P$3),FALSE),0)</f>
        <v>6.9</v>
      </c>
      <c r="T167" s="47">
        <f>IFERROR(VLOOKUP($A167,'2024 YTD'!$A$3:$Y$252,COLUMN('2024 YTD'!Q$3),FALSE),0)</f>
        <v>12.8</v>
      </c>
      <c r="U167" s="47">
        <f>IFERROR(VLOOKUP($A167,'2024 YTD'!$A$3:$Y$252,COLUMN('2024 YTD'!R$3),FALSE),0)</f>
        <v>13.6</v>
      </c>
      <c r="V167" s="47">
        <f>IFERROR(VLOOKUP($A167,'2024 YTD'!$A$3:$Y$252,COLUMN('2024 YTD'!S$3),FALSE),0)</f>
        <v>5.0999999999999996</v>
      </c>
      <c r="W167" s="47">
        <f>IFERROR(VLOOKUP($A167,'2024 YTD'!$A$3:$Y$252,COLUMN('2024 YTD'!T$3),FALSE),0)</f>
        <v>3.5</v>
      </c>
      <c r="X167" s="47">
        <f>IFERROR(VLOOKUP($A167,'2024 YTD'!$A$3:$Y$252,COLUMN('2024 YTD'!U$3),FALSE),0)</f>
        <v>3.3</v>
      </c>
      <c r="Y167" s="47">
        <f>IFERROR(VLOOKUP($A167,'2024 YTD'!$A$3:$Y$252,COLUMN('2024 YTD'!V$3),FALSE),0)</f>
        <v>2.7</v>
      </c>
      <c r="Z167" s="47">
        <f>IFERROR(VLOOKUP($A167,'2024 YTD'!$A$3:$Y$252,COLUMN('2024 YTD'!W$3),FALSE),0)</f>
        <v>3.3</v>
      </c>
      <c r="AA167" s="47">
        <f>IFERROR(VLOOKUP($A167,'2024 YTD'!$A$3:$Y$252,COLUMN('2024 YTD'!X$3),FALSE),0)</f>
        <v>0.4</v>
      </c>
      <c r="AB167" s="47">
        <f>IFERROR(VLOOKUP($A167,'2024 YTD'!$A$3:$Y$252,COLUMN('2024 YTD'!Y$3),FALSE),0)</f>
        <v>0</v>
      </c>
      <c r="AC167" s="38">
        <f t="shared" si="7"/>
        <v>86.3</v>
      </c>
      <c r="AD167" s="39">
        <f t="shared" si="8"/>
        <v>623.39999999999986</v>
      </c>
    </row>
    <row r="168" spans="1:30" x14ac:dyDescent="0.3">
      <c r="A168" s="58" t="s">
        <v>202</v>
      </c>
      <c r="B168" s="59" t="str">
        <f>VLOOKUP($A168,'Additional data'!$A$5:$C$505, 2,FALSE)</f>
        <v>Consultant</v>
      </c>
      <c r="C168" s="60" t="str">
        <f>VLOOKUP($A168,'Additional data'!$A$5:$C$505, 3,FALSE)</f>
        <v>SCL</v>
      </c>
      <c r="D168" s="42">
        <f>IFERROR(VLOOKUP($A168,'2024 YTD'!$A$2:$M$252,COLUMN('2024 YTD'!B$3),FALSE),0)</f>
        <v>35.6</v>
      </c>
      <c r="E168" s="42">
        <f>IFERROR(VLOOKUP($A168,'2024 YTD'!$A$2:$M$252,COLUMN('2024 YTD'!C$3),FALSE),0)</f>
        <v>10.1</v>
      </c>
      <c r="F168" s="42">
        <f>IFERROR(VLOOKUP($A168,'2024 YTD'!$A$2:$M$252,COLUMN('2024 YTD'!D$3),FALSE),0)</f>
        <v>23.3</v>
      </c>
      <c r="G168" s="42">
        <f>IFERROR(VLOOKUP($A168,'2024 YTD'!$A$2:$M$252,COLUMN('2024 YTD'!E$3),FALSE),0)</f>
        <v>5.5</v>
      </c>
      <c r="H168" s="42">
        <f>IFERROR(VLOOKUP($A168,'2024 YTD'!$A$2:$M$252,COLUMN('2024 YTD'!F$3),FALSE),0)</f>
        <v>0</v>
      </c>
      <c r="I168" s="42">
        <f>IFERROR(VLOOKUP($A168,'2024 YTD'!$A$2:$M$252,COLUMN('2024 YTD'!G$3),FALSE),0)</f>
        <v>0</v>
      </c>
      <c r="J168" s="42">
        <f>IFERROR(VLOOKUP($A168,'2024 YTD'!$A$2:$M$252,COLUMN('2024 YTD'!H$3),FALSE),0)</f>
        <v>0</v>
      </c>
      <c r="K168" s="42">
        <f>IFERROR(VLOOKUP($A168,'2024 YTD'!$A$2:$M$252,COLUMN('2024 YTD'!I$3),FALSE),0)</f>
        <v>0</v>
      </c>
      <c r="L168" s="42">
        <f>IFERROR(VLOOKUP($A168,'2024 YTD'!$A$2:$M$252,COLUMN('2024 YTD'!J$3),FALSE),0)</f>
        <v>0</v>
      </c>
      <c r="M168" s="42">
        <f>IFERROR(VLOOKUP($A168,'2024 YTD'!$A$2:$M$252,COLUMN('2024 YTD'!K$3),FALSE),0)</f>
        <v>0</v>
      </c>
      <c r="N168" s="42">
        <f>IFERROR(VLOOKUP($A168,'2024 YTD'!$A$2:$M$252,COLUMN('2024 YTD'!L$3),FALSE),0)</f>
        <v>0</v>
      </c>
      <c r="O168" s="43">
        <f>IFERROR(VLOOKUP($A168,'2024 YTD'!$A$2:$M$252,COLUMN('2024 YTD'!M$3),FALSE),0)</f>
        <v>0</v>
      </c>
      <c r="P168" s="38">
        <f t="shared" si="6"/>
        <v>74.5</v>
      </c>
      <c r="Q168" s="66">
        <f>IFERROR(VLOOKUP($A168,'2024 YTD'!$A$3:$Y$252,COLUMN('2024 YTD'!N$3),FALSE),0)</f>
        <v>86.5</v>
      </c>
      <c r="R168" s="42">
        <f>IFERROR(VLOOKUP($A168,'2024 YTD'!$A$3:$Y$252,COLUMN('2024 YTD'!O$3),FALSE),0)</f>
        <v>69</v>
      </c>
      <c r="S168" s="42">
        <f>IFERROR(VLOOKUP($A168,'2024 YTD'!$A$3:$Y$252,COLUMN('2024 YTD'!P$3),FALSE),0)</f>
        <v>136.9</v>
      </c>
      <c r="T168" s="42">
        <f>IFERROR(VLOOKUP($A168,'2024 YTD'!$A$3:$Y$252,COLUMN('2024 YTD'!Q$3),FALSE),0)</f>
        <v>44.6</v>
      </c>
      <c r="U168" s="42">
        <f>IFERROR(VLOOKUP($A168,'2024 YTD'!$A$3:$Y$252,COLUMN('2024 YTD'!R$3),FALSE),0)</f>
        <v>37.700000000000003</v>
      </c>
      <c r="V168" s="42">
        <f>IFERROR(VLOOKUP($A168,'2024 YTD'!$A$3:$Y$252,COLUMN('2024 YTD'!S$3),FALSE),0)</f>
        <v>2</v>
      </c>
      <c r="W168" s="42">
        <f>IFERROR(VLOOKUP($A168,'2024 YTD'!$A$3:$Y$252,COLUMN('2024 YTD'!T$3),FALSE),0)</f>
        <v>0</v>
      </c>
      <c r="X168" s="42">
        <f>IFERROR(VLOOKUP($A168,'2024 YTD'!$A$3:$Y$252,COLUMN('2024 YTD'!U$3),FALSE),0)</f>
        <v>0</v>
      </c>
      <c r="Y168" s="42">
        <f>IFERROR(VLOOKUP($A168,'2024 YTD'!$A$3:$Y$252,COLUMN('2024 YTD'!V$3),FALSE),0)</f>
        <v>0</v>
      </c>
      <c r="Z168" s="42">
        <f>IFERROR(VLOOKUP($A168,'2024 YTD'!$A$3:$Y$252,COLUMN('2024 YTD'!W$3),FALSE),0)</f>
        <v>0</v>
      </c>
      <c r="AA168" s="42">
        <f>IFERROR(VLOOKUP($A168,'2024 YTD'!$A$3:$Y$252,COLUMN('2024 YTD'!X$3),FALSE),0)</f>
        <v>0</v>
      </c>
      <c r="AB168" s="42">
        <f>IFERROR(VLOOKUP($A168,'2024 YTD'!$A$3:$Y$252,COLUMN('2024 YTD'!Y$3),FALSE),0)</f>
        <v>0</v>
      </c>
      <c r="AC168" s="38">
        <f t="shared" si="7"/>
        <v>376.7</v>
      </c>
      <c r="AD168" s="39">
        <f t="shared" si="8"/>
        <v>451.2</v>
      </c>
    </row>
    <row r="169" spans="1:30" x14ac:dyDescent="0.3">
      <c r="A169" s="61" t="s">
        <v>203</v>
      </c>
      <c r="B169" s="62" t="str">
        <f>VLOOKUP($A169,'Additional data'!$A$5:$C$505, 2,FALSE)</f>
        <v>Consultant</v>
      </c>
      <c r="C169" s="63" t="str">
        <f>VLOOKUP($A169,'Additional data'!$A$5:$C$505, 3,FALSE)</f>
        <v>SCL</v>
      </c>
      <c r="D169" s="47">
        <f>IFERROR(VLOOKUP($A169,'2024 YTD'!$A$2:$M$252,COLUMN('2024 YTD'!B$3),FALSE),0)</f>
        <v>0</v>
      </c>
      <c r="E169" s="47">
        <f>IFERROR(VLOOKUP($A169,'2024 YTD'!$A$2:$M$252,COLUMN('2024 YTD'!C$3),FALSE),0)</f>
        <v>0</v>
      </c>
      <c r="F169" s="47">
        <f>IFERROR(VLOOKUP($A169,'2024 YTD'!$A$2:$M$252,COLUMN('2024 YTD'!D$3),FALSE),0)</f>
        <v>0</v>
      </c>
      <c r="G169" s="47">
        <f>IFERROR(VLOOKUP($A169,'2024 YTD'!$A$2:$M$252,COLUMN('2024 YTD'!E$3),FALSE),0)</f>
        <v>0</v>
      </c>
      <c r="H169" s="47">
        <f>IFERROR(VLOOKUP($A169,'2024 YTD'!$A$2:$M$252,COLUMN('2024 YTD'!F$3),FALSE),0)</f>
        <v>0</v>
      </c>
      <c r="I169" s="47">
        <f>IFERROR(VLOOKUP($A169,'2024 YTD'!$A$2:$M$252,COLUMN('2024 YTD'!G$3),FALSE),0)</f>
        <v>0</v>
      </c>
      <c r="J169" s="47">
        <f>IFERROR(VLOOKUP($A169,'2024 YTD'!$A$2:$M$252,COLUMN('2024 YTD'!H$3),FALSE),0)</f>
        <v>0</v>
      </c>
      <c r="K169" s="47">
        <f>IFERROR(VLOOKUP($A169,'2024 YTD'!$A$2:$M$252,COLUMN('2024 YTD'!I$3),FALSE),0)</f>
        <v>0</v>
      </c>
      <c r="L169" s="47">
        <f>IFERROR(VLOOKUP($A169,'2024 YTD'!$A$2:$M$252,COLUMN('2024 YTD'!J$3),FALSE),0)</f>
        <v>0</v>
      </c>
      <c r="M169" s="47">
        <f>IFERROR(VLOOKUP($A169,'2024 YTD'!$A$2:$M$252,COLUMN('2024 YTD'!K$3),FALSE),0)</f>
        <v>0</v>
      </c>
      <c r="N169" s="47">
        <f>IFERROR(VLOOKUP($A169,'2024 YTD'!$A$2:$M$252,COLUMN('2024 YTD'!L$3),FALSE),0)</f>
        <v>0</v>
      </c>
      <c r="O169" s="48">
        <f>IFERROR(VLOOKUP($A169,'2024 YTD'!$A$2:$M$252,COLUMN('2024 YTD'!M$3),FALSE),0)</f>
        <v>0</v>
      </c>
      <c r="P169" s="38">
        <f t="shared" si="6"/>
        <v>0</v>
      </c>
      <c r="Q169" s="65">
        <f>IFERROR(VLOOKUP($A169,'2024 YTD'!$A$3:$Y$252,COLUMN('2024 YTD'!N$3),FALSE),0)</f>
        <v>0</v>
      </c>
      <c r="R169" s="47">
        <f>IFERROR(VLOOKUP($A169,'2024 YTD'!$A$3:$Y$252,COLUMN('2024 YTD'!O$3),FALSE),0)</f>
        <v>0</v>
      </c>
      <c r="S169" s="47">
        <f>IFERROR(VLOOKUP($A169,'2024 YTD'!$A$3:$Y$252,COLUMN('2024 YTD'!P$3),FALSE),0)</f>
        <v>0</v>
      </c>
      <c r="T169" s="47">
        <f>IFERROR(VLOOKUP($A169,'2024 YTD'!$A$3:$Y$252,COLUMN('2024 YTD'!Q$3),FALSE),0)</f>
        <v>0</v>
      </c>
      <c r="U169" s="47">
        <f>IFERROR(VLOOKUP($A169,'2024 YTD'!$A$3:$Y$252,COLUMN('2024 YTD'!R$3),FALSE),0)</f>
        <v>0</v>
      </c>
      <c r="V169" s="47">
        <f>IFERROR(VLOOKUP($A169,'2024 YTD'!$A$3:$Y$252,COLUMN('2024 YTD'!S$3),FALSE),0)</f>
        <v>0</v>
      </c>
      <c r="W169" s="47">
        <f>IFERROR(VLOOKUP($A169,'2024 YTD'!$A$3:$Y$252,COLUMN('2024 YTD'!T$3),FALSE),0)</f>
        <v>0</v>
      </c>
      <c r="X169" s="47">
        <f>IFERROR(VLOOKUP($A169,'2024 YTD'!$A$3:$Y$252,COLUMN('2024 YTD'!U$3),FALSE),0)</f>
        <v>0</v>
      </c>
      <c r="Y169" s="47">
        <f>IFERROR(VLOOKUP($A169,'2024 YTD'!$A$3:$Y$252,COLUMN('2024 YTD'!V$3),FALSE),0)</f>
        <v>0</v>
      </c>
      <c r="Z169" s="47">
        <f>IFERROR(VLOOKUP($A169,'2024 YTD'!$A$3:$Y$252,COLUMN('2024 YTD'!W$3),FALSE),0)</f>
        <v>0</v>
      </c>
      <c r="AA169" s="47">
        <f>IFERROR(VLOOKUP($A169,'2024 YTD'!$A$3:$Y$252,COLUMN('2024 YTD'!X$3),FALSE),0)</f>
        <v>0</v>
      </c>
      <c r="AB169" s="47">
        <f>IFERROR(VLOOKUP($A169,'2024 YTD'!$A$3:$Y$252,COLUMN('2024 YTD'!Y$3),FALSE),0)</f>
        <v>0</v>
      </c>
      <c r="AC169" s="38">
        <f t="shared" si="7"/>
        <v>0</v>
      </c>
      <c r="AD169" s="39">
        <f t="shared" si="8"/>
        <v>0</v>
      </c>
    </row>
    <row r="170" spans="1:30" x14ac:dyDescent="0.3">
      <c r="A170" s="58" t="s">
        <v>204</v>
      </c>
      <c r="B170" s="59" t="str">
        <f>VLOOKUP($A170,'Additional data'!$A$5:$C$505, 2,FALSE)</f>
        <v>Consultant</v>
      </c>
      <c r="C170" s="60" t="str">
        <f>VLOOKUP($A170,'Additional data'!$A$5:$C$505, 3,FALSE)</f>
        <v>HLS</v>
      </c>
      <c r="D170" s="42">
        <f>IFERROR(VLOOKUP($A170,'2024 YTD'!$A$2:$M$252,COLUMN('2024 YTD'!B$3),FALSE),0)</f>
        <v>155.5</v>
      </c>
      <c r="E170" s="42">
        <f>IFERROR(VLOOKUP($A170,'2024 YTD'!$A$2:$M$252,COLUMN('2024 YTD'!C$3),FALSE),0)</f>
        <v>153.30000000000001</v>
      </c>
      <c r="F170" s="42">
        <f>IFERROR(VLOOKUP($A170,'2024 YTD'!$A$2:$M$252,COLUMN('2024 YTD'!D$3),FALSE),0)</f>
        <v>187.3</v>
      </c>
      <c r="G170" s="42">
        <f>IFERROR(VLOOKUP($A170,'2024 YTD'!$A$2:$M$252,COLUMN('2024 YTD'!E$3),FALSE),0)</f>
        <v>193.2</v>
      </c>
      <c r="H170" s="42">
        <f>IFERROR(VLOOKUP($A170,'2024 YTD'!$A$2:$M$252,COLUMN('2024 YTD'!F$3),FALSE),0)</f>
        <v>160.4</v>
      </c>
      <c r="I170" s="42">
        <f>IFERROR(VLOOKUP($A170,'2024 YTD'!$A$2:$M$252,COLUMN('2024 YTD'!G$3),FALSE),0)</f>
        <v>172.4</v>
      </c>
      <c r="J170" s="42">
        <f>IFERROR(VLOOKUP($A170,'2024 YTD'!$A$2:$M$252,COLUMN('2024 YTD'!H$3),FALSE),0)</f>
        <v>182.7</v>
      </c>
      <c r="K170" s="42">
        <f>IFERROR(VLOOKUP($A170,'2024 YTD'!$A$2:$M$252,COLUMN('2024 YTD'!I$3),FALSE),0)</f>
        <v>116.4</v>
      </c>
      <c r="L170" s="42">
        <f>IFERROR(VLOOKUP($A170,'2024 YTD'!$A$2:$M$252,COLUMN('2024 YTD'!J$3),FALSE),0)</f>
        <v>111.7</v>
      </c>
      <c r="M170" s="42">
        <f>IFERROR(VLOOKUP($A170,'2024 YTD'!$A$2:$M$252,COLUMN('2024 YTD'!K$3),FALSE),0)</f>
        <v>151.9</v>
      </c>
      <c r="N170" s="42">
        <f>IFERROR(VLOOKUP($A170,'2024 YTD'!$A$2:$M$252,COLUMN('2024 YTD'!L$3),FALSE),0)</f>
        <v>22.3</v>
      </c>
      <c r="O170" s="43">
        <f>IFERROR(VLOOKUP($A170,'2024 YTD'!$A$2:$M$252,COLUMN('2024 YTD'!M$3),FALSE),0)</f>
        <v>0</v>
      </c>
      <c r="P170" s="38">
        <f t="shared" si="6"/>
        <v>1607.1000000000001</v>
      </c>
      <c r="Q170" s="66">
        <f>IFERROR(VLOOKUP($A170,'2024 YTD'!$A$3:$Y$252,COLUMN('2024 YTD'!N$3),FALSE),0)</f>
        <v>4.5999999999999996</v>
      </c>
      <c r="R170" s="42">
        <f>IFERROR(VLOOKUP($A170,'2024 YTD'!$A$3:$Y$252,COLUMN('2024 YTD'!O$3),FALSE),0)</f>
        <v>8.5</v>
      </c>
      <c r="S170" s="42">
        <f>IFERROR(VLOOKUP($A170,'2024 YTD'!$A$3:$Y$252,COLUMN('2024 YTD'!P$3),FALSE),0)</f>
        <v>11.4</v>
      </c>
      <c r="T170" s="42">
        <f>IFERROR(VLOOKUP($A170,'2024 YTD'!$A$3:$Y$252,COLUMN('2024 YTD'!Q$3),FALSE),0)</f>
        <v>2.6</v>
      </c>
      <c r="U170" s="42">
        <f>IFERROR(VLOOKUP($A170,'2024 YTD'!$A$3:$Y$252,COLUMN('2024 YTD'!R$3),FALSE),0)</f>
        <v>2.2999999999999998</v>
      </c>
      <c r="V170" s="42">
        <f>IFERROR(VLOOKUP($A170,'2024 YTD'!$A$3:$Y$252,COLUMN('2024 YTD'!S$3),FALSE),0)</f>
        <v>2</v>
      </c>
      <c r="W170" s="42">
        <f>IFERROR(VLOOKUP($A170,'2024 YTD'!$A$3:$Y$252,COLUMN('2024 YTD'!T$3),FALSE),0)</f>
        <v>0</v>
      </c>
      <c r="X170" s="42">
        <f>IFERROR(VLOOKUP($A170,'2024 YTD'!$A$3:$Y$252,COLUMN('2024 YTD'!U$3),FALSE),0)</f>
        <v>0</v>
      </c>
      <c r="Y170" s="42">
        <f>IFERROR(VLOOKUP($A170,'2024 YTD'!$A$3:$Y$252,COLUMN('2024 YTD'!V$3),FALSE),0)</f>
        <v>0</v>
      </c>
      <c r="Z170" s="42">
        <f>IFERROR(VLOOKUP($A170,'2024 YTD'!$A$3:$Y$252,COLUMN('2024 YTD'!W$3),FALSE),0)</f>
        <v>0</v>
      </c>
      <c r="AA170" s="42">
        <f>IFERROR(VLOOKUP($A170,'2024 YTD'!$A$3:$Y$252,COLUMN('2024 YTD'!X$3),FALSE),0)</f>
        <v>0</v>
      </c>
      <c r="AB170" s="42">
        <f>IFERROR(VLOOKUP($A170,'2024 YTD'!$A$3:$Y$252,COLUMN('2024 YTD'!Y$3),FALSE),0)</f>
        <v>0</v>
      </c>
      <c r="AC170" s="38">
        <f t="shared" si="7"/>
        <v>31.400000000000002</v>
      </c>
      <c r="AD170" s="39">
        <f t="shared" si="8"/>
        <v>1638.5</v>
      </c>
    </row>
    <row r="171" spans="1:30" x14ac:dyDescent="0.3">
      <c r="A171" s="61" t="s">
        <v>205</v>
      </c>
      <c r="B171" s="62" t="str">
        <f>VLOOKUP($A171,'Additional data'!$A$5:$C$505, 2,FALSE)</f>
        <v>Consultant</v>
      </c>
      <c r="C171" s="63" t="str">
        <f>VLOOKUP($A171,'Additional data'!$A$5:$C$505, 3,FALSE)</f>
        <v>HRC</v>
      </c>
      <c r="D171" s="47">
        <f>IFERROR(VLOOKUP($A171,'2024 YTD'!$A$2:$M$252,COLUMN('2024 YTD'!B$3),FALSE),0)</f>
        <v>157</v>
      </c>
      <c r="E171" s="47">
        <f>IFERROR(VLOOKUP($A171,'2024 YTD'!$A$2:$M$252,COLUMN('2024 YTD'!C$3),FALSE),0)</f>
        <v>134.1</v>
      </c>
      <c r="F171" s="47">
        <f>IFERROR(VLOOKUP($A171,'2024 YTD'!$A$2:$M$252,COLUMN('2024 YTD'!D$3),FALSE),0)</f>
        <v>108.3</v>
      </c>
      <c r="G171" s="47">
        <f>IFERROR(VLOOKUP($A171,'2024 YTD'!$A$2:$M$252,COLUMN('2024 YTD'!E$3),FALSE),0)</f>
        <v>77.3</v>
      </c>
      <c r="H171" s="47">
        <f>IFERROR(VLOOKUP($A171,'2024 YTD'!$A$2:$M$252,COLUMN('2024 YTD'!F$3),FALSE),0)</f>
        <v>98.6</v>
      </c>
      <c r="I171" s="47">
        <f>IFERROR(VLOOKUP($A171,'2024 YTD'!$A$2:$M$252,COLUMN('2024 YTD'!G$3),FALSE),0)</f>
        <v>97.1</v>
      </c>
      <c r="J171" s="47">
        <f>IFERROR(VLOOKUP($A171,'2024 YTD'!$A$2:$M$252,COLUMN('2024 YTD'!H$3),FALSE),0)</f>
        <v>78.3</v>
      </c>
      <c r="K171" s="47">
        <f>IFERROR(VLOOKUP($A171,'2024 YTD'!$A$2:$M$252,COLUMN('2024 YTD'!I$3),FALSE),0)</f>
        <v>77.099999999999994</v>
      </c>
      <c r="L171" s="47">
        <f>IFERROR(VLOOKUP($A171,'2024 YTD'!$A$2:$M$252,COLUMN('2024 YTD'!J$3),FALSE),0)</f>
        <v>73.900000000000006</v>
      </c>
      <c r="M171" s="47">
        <f>IFERROR(VLOOKUP($A171,'2024 YTD'!$A$2:$M$252,COLUMN('2024 YTD'!K$3),FALSE),0)</f>
        <v>100.6</v>
      </c>
      <c r="N171" s="47">
        <f>IFERROR(VLOOKUP($A171,'2024 YTD'!$A$2:$M$252,COLUMN('2024 YTD'!L$3),FALSE),0)</f>
        <v>14.8</v>
      </c>
      <c r="O171" s="48">
        <f>IFERROR(VLOOKUP($A171,'2024 YTD'!$A$2:$M$252,COLUMN('2024 YTD'!M$3),FALSE),0)</f>
        <v>0</v>
      </c>
      <c r="P171" s="38">
        <f t="shared" si="6"/>
        <v>1017.1</v>
      </c>
      <c r="Q171" s="65">
        <f>IFERROR(VLOOKUP($A171,'2024 YTD'!$A$3:$Y$252,COLUMN('2024 YTD'!N$3),FALSE),0)</f>
        <v>27.8</v>
      </c>
      <c r="R171" s="47">
        <f>IFERROR(VLOOKUP($A171,'2024 YTD'!$A$3:$Y$252,COLUMN('2024 YTD'!O$3),FALSE),0)</f>
        <v>32.700000000000003</v>
      </c>
      <c r="S171" s="47">
        <f>IFERROR(VLOOKUP($A171,'2024 YTD'!$A$3:$Y$252,COLUMN('2024 YTD'!P$3),FALSE),0)</f>
        <v>34</v>
      </c>
      <c r="T171" s="47">
        <f>IFERROR(VLOOKUP($A171,'2024 YTD'!$A$3:$Y$252,COLUMN('2024 YTD'!Q$3),FALSE),0)</f>
        <v>39</v>
      </c>
      <c r="U171" s="47">
        <f>IFERROR(VLOOKUP($A171,'2024 YTD'!$A$3:$Y$252,COLUMN('2024 YTD'!R$3),FALSE),0)</f>
        <v>19.3</v>
      </c>
      <c r="V171" s="47">
        <f>IFERROR(VLOOKUP($A171,'2024 YTD'!$A$3:$Y$252,COLUMN('2024 YTD'!S$3),FALSE),0)</f>
        <v>27</v>
      </c>
      <c r="W171" s="47">
        <f>IFERROR(VLOOKUP($A171,'2024 YTD'!$A$3:$Y$252,COLUMN('2024 YTD'!T$3),FALSE),0)</f>
        <v>11.8</v>
      </c>
      <c r="X171" s="47">
        <f>IFERROR(VLOOKUP($A171,'2024 YTD'!$A$3:$Y$252,COLUMN('2024 YTD'!U$3),FALSE),0)</f>
        <v>11.1</v>
      </c>
      <c r="Y171" s="47">
        <f>IFERROR(VLOOKUP($A171,'2024 YTD'!$A$3:$Y$252,COLUMN('2024 YTD'!V$3),FALSE),0)</f>
        <v>9.1</v>
      </c>
      <c r="Z171" s="47">
        <f>IFERROR(VLOOKUP($A171,'2024 YTD'!$A$3:$Y$252,COLUMN('2024 YTD'!W$3),FALSE),0)</f>
        <v>11</v>
      </c>
      <c r="AA171" s="47">
        <f>IFERROR(VLOOKUP($A171,'2024 YTD'!$A$3:$Y$252,COLUMN('2024 YTD'!X$3),FALSE),0)</f>
        <v>1.3</v>
      </c>
      <c r="AB171" s="47">
        <f>IFERROR(VLOOKUP($A171,'2024 YTD'!$A$3:$Y$252,COLUMN('2024 YTD'!Y$3),FALSE),0)</f>
        <v>0</v>
      </c>
      <c r="AC171" s="38">
        <f t="shared" si="7"/>
        <v>224.10000000000002</v>
      </c>
      <c r="AD171" s="39">
        <f t="shared" si="8"/>
        <v>1241.1999999999998</v>
      </c>
    </row>
    <row r="172" spans="1:30" x14ac:dyDescent="0.3">
      <c r="A172" s="58" t="s">
        <v>206</v>
      </c>
      <c r="B172" s="59" t="str">
        <f>VLOOKUP($A172,'Additional data'!$A$5:$C$505, 2,FALSE)</f>
        <v>Consultant</v>
      </c>
      <c r="C172" s="60" t="str">
        <f>VLOOKUP($A172,'Additional data'!$A$5:$C$505, 3,FALSE)</f>
        <v>TEC</v>
      </c>
      <c r="D172" s="42">
        <f>IFERROR(VLOOKUP($A172,'2024 YTD'!$A$2:$M$252,COLUMN('2024 YTD'!B$3),FALSE),0)</f>
        <v>0</v>
      </c>
      <c r="E172" s="42">
        <f>IFERROR(VLOOKUP($A172,'2024 YTD'!$A$2:$M$252,COLUMN('2024 YTD'!C$3),FALSE),0)</f>
        <v>0</v>
      </c>
      <c r="F172" s="42">
        <f>IFERROR(VLOOKUP($A172,'2024 YTD'!$A$2:$M$252,COLUMN('2024 YTD'!D$3),FALSE),0)</f>
        <v>0</v>
      </c>
      <c r="G172" s="42">
        <f>IFERROR(VLOOKUP($A172,'2024 YTD'!$A$2:$M$252,COLUMN('2024 YTD'!E$3),FALSE),0)</f>
        <v>0</v>
      </c>
      <c r="H172" s="42">
        <f>IFERROR(VLOOKUP($A172,'2024 YTD'!$A$2:$M$252,COLUMN('2024 YTD'!F$3),FALSE),0)</f>
        <v>0</v>
      </c>
      <c r="I172" s="42">
        <f>IFERROR(VLOOKUP($A172,'2024 YTD'!$A$2:$M$252,COLUMN('2024 YTD'!G$3),FALSE),0)</f>
        <v>0</v>
      </c>
      <c r="J172" s="42">
        <f>IFERROR(VLOOKUP($A172,'2024 YTD'!$A$2:$M$252,COLUMN('2024 YTD'!H$3),FALSE),0)</f>
        <v>0</v>
      </c>
      <c r="K172" s="42">
        <f>IFERROR(VLOOKUP($A172,'2024 YTD'!$A$2:$M$252,COLUMN('2024 YTD'!I$3),FALSE),0)</f>
        <v>0</v>
      </c>
      <c r="L172" s="42">
        <f>IFERROR(VLOOKUP($A172,'2024 YTD'!$A$2:$M$252,COLUMN('2024 YTD'!J$3),FALSE),0)</f>
        <v>0</v>
      </c>
      <c r="M172" s="42">
        <f>IFERROR(VLOOKUP($A172,'2024 YTD'!$A$2:$M$252,COLUMN('2024 YTD'!K$3),FALSE),0)</f>
        <v>0</v>
      </c>
      <c r="N172" s="42">
        <f>IFERROR(VLOOKUP($A172,'2024 YTD'!$A$2:$M$252,COLUMN('2024 YTD'!L$3),FALSE),0)</f>
        <v>0</v>
      </c>
      <c r="O172" s="43">
        <f>IFERROR(VLOOKUP($A172,'2024 YTD'!$A$2:$M$252,COLUMN('2024 YTD'!M$3),FALSE),0)</f>
        <v>0</v>
      </c>
      <c r="P172" s="38">
        <f t="shared" si="6"/>
        <v>0</v>
      </c>
      <c r="Q172" s="66">
        <f>IFERROR(VLOOKUP($A172,'2024 YTD'!$A$3:$Y$252,COLUMN('2024 YTD'!N$3),FALSE),0)</f>
        <v>0</v>
      </c>
      <c r="R172" s="42">
        <f>IFERROR(VLOOKUP($A172,'2024 YTD'!$A$3:$Y$252,COLUMN('2024 YTD'!O$3),FALSE),0)</f>
        <v>0</v>
      </c>
      <c r="S172" s="42">
        <f>IFERROR(VLOOKUP($A172,'2024 YTD'!$A$3:$Y$252,COLUMN('2024 YTD'!P$3),FALSE),0)</f>
        <v>0</v>
      </c>
      <c r="T172" s="42">
        <f>IFERROR(VLOOKUP($A172,'2024 YTD'!$A$3:$Y$252,COLUMN('2024 YTD'!Q$3),FALSE),0)</f>
        <v>0</v>
      </c>
      <c r="U172" s="42">
        <f>IFERROR(VLOOKUP($A172,'2024 YTD'!$A$3:$Y$252,COLUMN('2024 YTD'!R$3),FALSE),0)</f>
        <v>0</v>
      </c>
      <c r="V172" s="42">
        <f>IFERROR(VLOOKUP($A172,'2024 YTD'!$A$3:$Y$252,COLUMN('2024 YTD'!S$3),FALSE),0)</f>
        <v>0</v>
      </c>
      <c r="W172" s="42">
        <f>IFERROR(VLOOKUP($A172,'2024 YTD'!$A$3:$Y$252,COLUMN('2024 YTD'!T$3),FALSE),0)</f>
        <v>0</v>
      </c>
      <c r="X172" s="42">
        <f>IFERROR(VLOOKUP($A172,'2024 YTD'!$A$3:$Y$252,COLUMN('2024 YTD'!U$3),FALSE),0)</f>
        <v>0</v>
      </c>
      <c r="Y172" s="42">
        <f>IFERROR(VLOOKUP($A172,'2024 YTD'!$A$3:$Y$252,COLUMN('2024 YTD'!V$3),FALSE),0)</f>
        <v>0</v>
      </c>
      <c r="Z172" s="42">
        <f>IFERROR(VLOOKUP($A172,'2024 YTD'!$A$3:$Y$252,COLUMN('2024 YTD'!W$3),FALSE),0)</f>
        <v>0</v>
      </c>
      <c r="AA172" s="42">
        <f>IFERROR(VLOOKUP($A172,'2024 YTD'!$A$3:$Y$252,COLUMN('2024 YTD'!X$3),FALSE),0)</f>
        <v>0</v>
      </c>
      <c r="AB172" s="42">
        <f>IFERROR(VLOOKUP($A172,'2024 YTD'!$A$3:$Y$252,COLUMN('2024 YTD'!Y$3),FALSE),0)</f>
        <v>0</v>
      </c>
      <c r="AC172" s="38">
        <f t="shared" si="7"/>
        <v>0</v>
      </c>
      <c r="AD172" s="39">
        <f t="shared" si="8"/>
        <v>0</v>
      </c>
    </row>
    <row r="173" spans="1:30" x14ac:dyDescent="0.3">
      <c r="A173" s="61" t="s">
        <v>207</v>
      </c>
      <c r="B173" s="62" t="str">
        <f>VLOOKUP($A173,'Additional data'!$A$5:$C$505, 2,FALSE)</f>
        <v>Consultant</v>
      </c>
      <c r="C173" s="63" t="str">
        <f>VLOOKUP($A173,'Additional data'!$A$5:$C$505, 3,FALSE)</f>
        <v>FAD</v>
      </c>
      <c r="D173" s="47">
        <f>IFERROR(VLOOKUP($A173,'2024 YTD'!$A$2:$M$252,COLUMN('2024 YTD'!B$3),FALSE),0)</f>
        <v>151.1</v>
      </c>
      <c r="E173" s="47">
        <f>IFERROR(VLOOKUP($A173,'2024 YTD'!$A$2:$M$252,COLUMN('2024 YTD'!C$3),FALSE),0)</f>
        <v>102.8</v>
      </c>
      <c r="F173" s="47">
        <f>IFERROR(VLOOKUP($A173,'2024 YTD'!$A$2:$M$252,COLUMN('2024 YTD'!D$3),FALSE),0)</f>
        <v>89.8</v>
      </c>
      <c r="G173" s="47">
        <f>IFERROR(VLOOKUP($A173,'2024 YTD'!$A$2:$M$252,COLUMN('2024 YTD'!E$3),FALSE),0)</f>
        <v>105.1</v>
      </c>
      <c r="H173" s="47">
        <f>IFERROR(VLOOKUP($A173,'2024 YTD'!$A$2:$M$252,COLUMN('2024 YTD'!F$3),FALSE),0)</f>
        <v>104.6</v>
      </c>
      <c r="I173" s="47">
        <f>IFERROR(VLOOKUP($A173,'2024 YTD'!$A$2:$M$252,COLUMN('2024 YTD'!G$3),FALSE),0)</f>
        <v>116.5</v>
      </c>
      <c r="J173" s="47">
        <f>IFERROR(VLOOKUP($A173,'2024 YTD'!$A$2:$M$252,COLUMN('2024 YTD'!H$3),FALSE),0)</f>
        <v>179.3</v>
      </c>
      <c r="K173" s="47">
        <f>IFERROR(VLOOKUP($A173,'2024 YTD'!$A$2:$M$252,COLUMN('2024 YTD'!I$3),FALSE),0)</f>
        <v>97.6</v>
      </c>
      <c r="L173" s="47">
        <f>IFERROR(VLOOKUP($A173,'2024 YTD'!$A$2:$M$252,COLUMN('2024 YTD'!J$3),FALSE),0)</f>
        <v>93.6</v>
      </c>
      <c r="M173" s="47">
        <f>IFERROR(VLOOKUP($A173,'2024 YTD'!$A$2:$M$252,COLUMN('2024 YTD'!K$3),FALSE),0)</f>
        <v>127.4</v>
      </c>
      <c r="N173" s="47">
        <f>IFERROR(VLOOKUP($A173,'2024 YTD'!$A$2:$M$252,COLUMN('2024 YTD'!L$3),FALSE),0)</f>
        <v>18.7</v>
      </c>
      <c r="O173" s="48">
        <f>IFERROR(VLOOKUP($A173,'2024 YTD'!$A$2:$M$252,COLUMN('2024 YTD'!M$3),FALSE),0)</f>
        <v>0</v>
      </c>
      <c r="P173" s="38">
        <f t="shared" si="6"/>
        <v>1186.5000000000002</v>
      </c>
      <c r="Q173" s="65">
        <f>IFERROR(VLOOKUP($A173,'2024 YTD'!$A$3:$Y$252,COLUMN('2024 YTD'!N$3),FALSE),0)</f>
        <v>0</v>
      </c>
      <c r="R173" s="47">
        <f>IFERROR(VLOOKUP($A173,'2024 YTD'!$A$3:$Y$252,COLUMN('2024 YTD'!O$3),FALSE),0)</f>
        <v>2.5</v>
      </c>
      <c r="S173" s="47">
        <f>IFERROR(VLOOKUP($A173,'2024 YTD'!$A$3:$Y$252,COLUMN('2024 YTD'!P$3),FALSE),0)</f>
        <v>0</v>
      </c>
      <c r="T173" s="47">
        <f>IFERROR(VLOOKUP($A173,'2024 YTD'!$A$3:$Y$252,COLUMN('2024 YTD'!Q$3),FALSE),0)</f>
        <v>0.1</v>
      </c>
      <c r="U173" s="47">
        <f>IFERROR(VLOOKUP($A173,'2024 YTD'!$A$3:$Y$252,COLUMN('2024 YTD'!R$3),FALSE),0)</f>
        <v>9.6</v>
      </c>
      <c r="V173" s="47">
        <f>IFERROR(VLOOKUP($A173,'2024 YTD'!$A$3:$Y$252,COLUMN('2024 YTD'!S$3),FALSE),0)</f>
        <v>0.8</v>
      </c>
      <c r="W173" s="47">
        <f>IFERROR(VLOOKUP($A173,'2024 YTD'!$A$3:$Y$252,COLUMN('2024 YTD'!T$3),FALSE),0)</f>
        <v>0.6</v>
      </c>
      <c r="X173" s="47">
        <f>IFERROR(VLOOKUP($A173,'2024 YTD'!$A$3:$Y$252,COLUMN('2024 YTD'!U$3),FALSE),0)</f>
        <v>0.6</v>
      </c>
      <c r="Y173" s="47">
        <f>IFERROR(VLOOKUP($A173,'2024 YTD'!$A$3:$Y$252,COLUMN('2024 YTD'!V$3),FALSE),0)</f>
        <v>0.5</v>
      </c>
      <c r="Z173" s="47">
        <f>IFERROR(VLOOKUP($A173,'2024 YTD'!$A$3:$Y$252,COLUMN('2024 YTD'!W$3),FALSE),0)</f>
        <v>0.6</v>
      </c>
      <c r="AA173" s="47">
        <f>IFERROR(VLOOKUP($A173,'2024 YTD'!$A$3:$Y$252,COLUMN('2024 YTD'!X$3),FALSE),0)</f>
        <v>0.1</v>
      </c>
      <c r="AB173" s="47">
        <f>IFERROR(VLOOKUP($A173,'2024 YTD'!$A$3:$Y$252,COLUMN('2024 YTD'!Y$3),FALSE),0)</f>
        <v>0</v>
      </c>
      <c r="AC173" s="38">
        <f t="shared" si="7"/>
        <v>15.399999999999999</v>
      </c>
      <c r="AD173" s="39">
        <f t="shared" si="8"/>
        <v>1201.8999999999996</v>
      </c>
    </row>
    <row r="174" spans="1:30" x14ac:dyDescent="0.3">
      <c r="A174" s="58" t="s">
        <v>208</v>
      </c>
      <c r="B174" s="59" t="str">
        <f>VLOOKUP($A174,'Additional data'!$A$5:$C$505, 2,FALSE)</f>
        <v>Consultant</v>
      </c>
      <c r="C174" s="60" t="str">
        <f>VLOOKUP($A174,'Additional data'!$A$5:$C$505, 3,FALSE)</f>
        <v>SOC</v>
      </c>
      <c r="D174" s="42">
        <f>IFERROR(VLOOKUP($A174,'2024 YTD'!$A$2:$M$252,COLUMN('2024 YTD'!B$3),FALSE),0)</f>
        <v>0</v>
      </c>
      <c r="E174" s="42">
        <f>IFERROR(VLOOKUP($A174,'2024 YTD'!$A$2:$M$252,COLUMN('2024 YTD'!C$3),FALSE),0)</f>
        <v>0</v>
      </c>
      <c r="F174" s="42">
        <f>IFERROR(VLOOKUP($A174,'2024 YTD'!$A$2:$M$252,COLUMN('2024 YTD'!D$3),FALSE),0)</f>
        <v>0</v>
      </c>
      <c r="G174" s="42">
        <f>IFERROR(VLOOKUP($A174,'2024 YTD'!$A$2:$M$252,COLUMN('2024 YTD'!E$3),FALSE),0)</f>
        <v>0</v>
      </c>
      <c r="H174" s="42">
        <f>IFERROR(VLOOKUP($A174,'2024 YTD'!$A$2:$M$252,COLUMN('2024 YTD'!F$3),FALSE),0)</f>
        <v>0</v>
      </c>
      <c r="I174" s="42">
        <f>IFERROR(VLOOKUP($A174,'2024 YTD'!$A$2:$M$252,COLUMN('2024 YTD'!G$3),FALSE),0)</f>
        <v>5.5</v>
      </c>
      <c r="J174" s="42">
        <f>IFERROR(VLOOKUP($A174,'2024 YTD'!$A$2:$M$252,COLUMN('2024 YTD'!H$3),FALSE),0)</f>
        <v>7.2</v>
      </c>
      <c r="K174" s="42">
        <f>IFERROR(VLOOKUP($A174,'2024 YTD'!$A$2:$M$252,COLUMN('2024 YTD'!I$3),FALSE),0)</f>
        <v>0</v>
      </c>
      <c r="L174" s="42">
        <f>IFERROR(VLOOKUP($A174,'2024 YTD'!$A$2:$M$252,COLUMN('2024 YTD'!J$3),FALSE),0)</f>
        <v>0</v>
      </c>
      <c r="M174" s="42">
        <f>IFERROR(VLOOKUP($A174,'2024 YTD'!$A$2:$M$252,COLUMN('2024 YTD'!K$3),FALSE),0)</f>
        <v>0</v>
      </c>
      <c r="N174" s="42">
        <f>IFERROR(VLOOKUP($A174,'2024 YTD'!$A$2:$M$252,COLUMN('2024 YTD'!L$3),FALSE),0)</f>
        <v>0</v>
      </c>
      <c r="O174" s="43">
        <f>IFERROR(VLOOKUP($A174,'2024 YTD'!$A$2:$M$252,COLUMN('2024 YTD'!M$3),FALSE),0)</f>
        <v>0</v>
      </c>
      <c r="P174" s="38">
        <f t="shared" si="6"/>
        <v>12.7</v>
      </c>
      <c r="Q174" s="66">
        <f>IFERROR(VLOOKUP($A174,'2024 YTD'!$A$3:$Y$252,COLUMN('2024 YTD'!N$3),FALSE),0)</f>
        <v>0</v>
      </c>
      <c r="R174" s="42">
        <f>IFERROR(VLOOKUP($A174,'2024 YTD'!$A$3:$Y$252,COLUMN('2024 YTD'!O$3),FALSE),0)</f>
        <v>0</v>
      </c>
      <c r="S174" s="42">
        <f>IFERROR(VLOOKUP($A174,'2024 YTD'!$A$3:$Y$252,COLUMN('2024 YTD'!P$3),FALSE),0)</f>
        <v>0</v>
      </c>
      <c r="T174" s="42">
        <f>IFERROR(VLOOKUP($A174,'2024 YTD'!$A$3:$Y$252,COLUMN('2024 YTD'!Q$3),FALSE),0)</f>
        <v>0</v>
      </c>
      <c r="U174" s="42">
        <f>IFERROR(VLOOKUP($A174,'2024 YTD'!$A$3:$Y$252,COLUMN('2024 YTD'!R$3),FALSE),0)</f>
        <v>136.6</v>
      </c>
      <c r="V174" s="42">
        <f>IFERROR(VLOOKUP($A174,'2024 YTD'!$A$3:$Y$252,COLUMN('2024 YTD'!S$3),FALSE),0)</f>
        <v>228</v>
      </c>
      <c r="W174" s="42">
        <f>IFERROR(VLOOKUP($A174,'2024 YTD'!$A$3:$Y$252,COLUMN('2024 YTD'!T$3),FALSE),0)</f>
        <v>179.6</v>
      </c>
      <c r="X174" s="42">
        <f>IFERROR(VLOOKUP($A174,'2024 YTD'!$A$3:$Y$252,COLUMN('2024 YTD'!U$3),FALSE),0)</f>
        <v>168.8</v>
      </c>
      <c r="Y174" s="42">
        <f>IFERROR(VLOOKUP($A174,'2024 YTD'!$A$3:$Y$252,COLUMN('2024 YTD'!V$3),FALSE),0)</f>
        <v>138.9</v>
      </c>
      <c r="Z174" s="42">
        <f>IFERROR(VLOOKUP($A174,'2024 YTD'!$A$3:$Y$252,COLUMN('2024 YTD'!W$3),FALSE),0)</f>
        <v>167.1</v>
      </c>
      <c r="AA174" s="42">
        <f>IFERROR(VLOOKUP($A174,'2024 YTD'!$A$3:$Y$252,COLUMN('2024 YTD'!X$3),FALSE),0)</f>
        <v>20.100000000000001</v>
      </c>
      <c r="AB174" s="42">
        <f>IFERROR(VLOOKUP($A174,'2024 YTD'!$A$3:$Y$252,COLUMN('2024 YTD'!Y$3),FALSE),0)</f>
        <v>0</v>
      </c>
      <c r="AC174" s="38">
        <f t="shared" si="7"/>
        <v>1039.0999999999999</v>
      </c>
      <c r="AD174" s="39">
        <f t="shared" si="8"/>
        <v>1051.8</v>
      </c>
    </row>
    <row r="175" spans="1:30" x14ac:dyDescent="0.3">
      <c r="A175" s="61" t="s">
        <v>209</v>
      </c>
      <c r="B175" s="62" t="str">
        <f>VLOOKUP($A175,'Additional data'!$A$5:$C$505, 2,FALSE)</f>
        <v>Consultant</v>
      </c>
      <c r="C175" s="63" t="str">
        <f>VLOOKUP($A175,'Additional data'!$A$5:$C$505, 3,FALSE)</f>
        <v>SCL</v>
      </c>
      <c r="D175" s="47">
        <f>IFERROR(VLOOKUP($A175,'2024 YTD'!$A$2:$M$252,COLUMN('2024 YTD'!B$3),FALSE),0)</f>
        <v>151.9</v>
      </c>
      <c r="E175" s="47">
        <f>IFERROR(VLOOKUP($A175,'2024 YTD'!$A$2:$M$252,COLUMN('2024 YTD'!C$3),FALSE),0)</f>
        <v>159.69999999999999</v>
      </c>
      <c r="F175" s="47">
        <f>IFERROR(VLOOKUP($A175,'2024 YTD'!$A$2:$M$252,COLUMN('2024 YTD'!D$3),FALSE),0)</f>
        <v>112.7</v>
      </c>
      <c r="G175" s="47">
        <f>IFERROR(VLOOKUP($A175,'2024 YTD'!$A$2:$M$252,COLUMN('2024 YTD'!E$3),FALSE),0)</f>
        <v>123.4</v>
      </c>
      <c r="H175" s="47">
        <f>IFERROR(VLOOKUP($A175,'2024 YTD'!$A$2:$M$252,COLUMN('2024 YTD'!F$3),FALSE),0)</f>
        <v>115</v>
      </c>
      <c r="I175" s="47">
        <f>IFERROR(VLOOKUP($A175,'2024 YTD'!$A$2:$M$252,COLUMN('2024 YTD'!G$3),FALSE),0)</f>
        <v>230.7</v>
      </c>
      <c r="J175" s="47">
        <f>IFERROR(VLOOKUP($A175,'2024 YTD'!$A$2:$M$252,COLUMN('2024 YTD'!H$3),FALSE),0)</f>
        <v>128.9</v>
      </c>
      <c r="K175" s="47">
        <f>IFERROR(VLOOKUP($A175,'2024 YTD'!$A$2:$M$252,COLUMN('2024 YTD'!I$3),FALSE),0)</f>
        <v>94.2</v>
      </c>
      <c r="L175" s="47">
        <f>IFERROR(VLOOKUP($A175,'2024 YTD'!$A$2:$M$252,COLUMN('2024 YTD'!J$3),FALSE),0)</f>
        <v>90.3</v>
      </c>
      <c r="M175" s="47">
        <f>IFERROR(VLOOKUP($A175,'2024 YTD'!$A$2:$M$252,COLUMN('2024 YTD'!K$3),FALSE),0)</f>
        <v>122.9</v>
      </c>
      <c r="N175" s="47">
        <f>IFERROR(VLOOKUP($A175,'2024 YTD'!$A$2:$M$252,COLUMN('2024 YTD'!L$3),FALSE),0)</f>
        <v>18.100000000000001</v>
      </c>
      <c r="O175" s="48">
        <f>IFERROR(VLOOKUP($A175,'2024 YTD'!$A$2:$M$252,COLUMN('2024 YTD'!M$3),FALSE),0)</f>
        <v>0</v>
      </c>
      <c r="P175" s="38">
        <f t="shared" si="6"/>
        <v>1347.8</v>
      </c>
      <c r="Q175" s="65">
        <f>IFERROR(VLOOKUP($A175,'2024 YTD'!$A$3:$Y$252,COLUMN('2024 YTD'!N$3),FALSE),0)</f>
        <v>43.9</v>
      </c>
      <c r="R175" s="47">
        <f>IFERROR(VLOOKUP($A175,'2024 YTD'!$A$3:$Y$252,COLUMN('2024 YTD'!O$3),FALSE),0)</f>
        <v>26.1</v>
      </c>
      <c r="S175" s="47">
        <f>IFERROR(VLOOKUP($A175,'2024 YTD'!$A$3:$Y$252,COLUMN('2024 YTD'!P$3),FALSE),0)</f>
        <v>19</v>
      </c>
      <c r="T175" s="47">
        <f>IFERROR(VLOOKUP($A175,'2024 YTD'!$A$3:$Y$252,COLUMN('2024 YTD'!Q$3),FALSE),0)</f>
        <v>31</v>
      </c>
      <c r="U175" s="47">
        <f>IFERROR(VLOOKUP($A175,'2024 YTD'!$A$3:$Y$252,COLUMN('2024 YTD'!R$3),FALSE),0)</f>
        <v>38.799999999999997</v>
      </c>
      <c r="V175" s="47">
        <f>IFERROR(VLOOKUP($A175,'2024 YTD'!$A$3:$Y$252,COLUMN('2024 YTD'!S$3),FALSE),0)</f>
        <v>13.5</v>
      </c>
      <c r="W175" s="47">
        <f>IFERROR(VLOOKUP($A175,'2024 YTD'!$A$3:$Y$252,COLUMN('2024 YTD'!T$3),FALSE),0)</f>
        <v>30.8</v>
      </c>
      <c r="X175" s="47">
        <f>IFERROR(VLOOKUP($A175,'2024 YTD'!$A$3:$Y$252,COLUMN('2024 YTD'!U$3),FALSE),0)</f>
        <v>29</v>
      </c>
      <c r="Y175" s="47">
        <f>IFERROR(VLOOKUP($A175,'2024 YTD'!$A$3:$Y$252,COLUMN('2024 YTD'!V$3),FALSE),0)</f>
        <v>23.8</v>
      </c>
      <c r="Z175" s="47">
        <f>IFERROR(VLOOKUP($A175,'2024 YTD'!$A$3:$Y$252,COLUMN('2024 YTD'!W$3),FALSE),0)</f>
        <v>28.7</v>
      </c>
      <c r="AA175" s="47">
        <f>IFERROR(VLOOKUP($A175,'2024 YTD'!$A$3:$Y$252,COLUMN('2024 YTD'!X$3),FALSE),0)</f>
        <v>3.4</v>
      </c>
      <c r="AB175" s="47">
        <f>IFERROR(VLOOKUP($A175,'2024 YTD'!$A$3:$Y$252,COLUMN('2024 YTD'!Y$3),FALSE),0)</f>
        <v>0</v>
      </c>
      <c r="AC175" s="38">
        <f t="shared" si="7"/>
        <v>288</v>
      </c>
      <c r="AD175" s="39">
        <f t="shared" si="8"/>
        <v>1635.8</v>
      </c>
    </row>
    <row r="176" spans="1:30" x14ac:dyDescent="0.3">
      <c r="A176" s="58" t="s">
        <v>210</v>
      </c>
      <c r="B176" s="59" t="str">
        <f>VLOOKUP($A176,'Additional data'!$A$5:$C$505, 2,FALSE)</f>
        <v>Consultant</v>
      </c>
      <c r="C176" s="60" t="str">
        <f>VLOOKUP($A176,'Additional data'!$A$5:$C$505, 3,FALSE)</f>
        <v>SOC</v>
      </c>
      <c r="D176" s="42">
        <f>IFERROR(VLOOKUP($A176,'2024 YTD'!$A$2:$M$252,COLUMN('2024 YTD'!B$3),FALSE),0)</f>
        <v>120.8</v>
      </c>
      <c r="E176" s="42">
        <f>IFERROR(VLOOKUP($A176,'2024 YTD'!$A$2:$M$252,COLUMN('2024 YTD'!C$3),FALSE),0)</f>
        <v>113.3</v>
      </c>
      <c r="F176" s="42">
        <f>IFERROR(VLOOKUP($A176,'2024 YTD'!$A$2:$M$252,COLUMN('2024 YTD'!D$3),FALSE),0)</f>
        <v>149.80000000000001</v>
      </c>
      <c r="G176" s="42">
        <f>IFERROR(VLOOKUP($A176,'2024 YTD'!$A$2:$M$252,COLUMN('2024 YTD'!E$3),FALSE),0)</f>
        <v>132.69999999999999</v>
      </c>
      <c r="H176" s="42">
        <f>IFERROR(VLOOKUP($A176,'2024 YTD'!$A$2:$M$252,COLUMN('2024 YTD'!F$3),FALSE),0)</f>
        <v>95.8</v>
      </c>
      <c r="I176" s="42">
        <f>IFERROR(VLOOKUP($A176,'2024 YTD'!$A$2:$M$252,COLUMN('2024 YTD'!G$3),FALSE),0)</f>
        <v>146.69999999999999</v>
      </c>
      <c r="J176" s="42">
        <f>IFERROR(VLOOKUP($A176,'2024 YTD'!$A$2:$M$252,COLUMN('2024 YTD'!H$3),FALSE),0)</f>
        <v>76.2</v>
      </c>
      <c r="K176" s="42">
        <f>IFERROR(VLOOKUP($A176,'2024 YTD'!$A$2:$M$252,COLUMN('2024 YTD'!I$3),FALSE),0)</f>
        <v>0</v>
      </c>
      <c r="L176" s="42">
        <f>IFERROR(VLOOKUP($A176,'2024 YTD'!$A$2:$M$252,COLUMN('2024 YTD'!J$3),FALSE),0)</f>
        <v>0</v>
      </c>
      <c r="M176" s="42">
        <f>IFERROR(VLOOKUP($A176,'2024 YTD'!$A$2:$M$252,COLUMN('2024 YTD'!K$3),FALSE),0)</f>
        <v>0</v>
      </c>
      <c r="N176" s="42">
        <f>IFERROR(VLOOKUP($A176,'2024 YTD'!$A$2:$M$252,COLUMN('2024 YTD'!L$3),FALSE),0)</f>
        <v>0</v>
      </c>
      <c r="O176" s="43">
        <f>IFERROR(VLOOKUP($A176,'2024 YTD'!$A$2:$M$252,COLUMN('2024 YTD'!M$3),FALSE),0)</f>
        <v>0</v>
      </c>
      <c r="P176" s="38">
        <f t="shared" si="6"/>
        <v>835.3</v>
      </c>
      <c r="Q176" s="66">
        <f>IFERROR(VLOOKUP($A176,'2024 YTD'!$A$3:$Y$252,COLUMN('2024 YTD'!N$3),FALSE),0)</f>
        <v>55.9</v>
      </c>
      <c r="R176" s="42">
        <f>IFERROR(VLOOKUP($A176,'2024 YTD'!$A$3:$Y$252,COLUMN('2024 YTD'!O$3),FALSE),0)</f>
        <v>39.299999999999997</v>
      </c>
      <c r="S176" s="42">
        <f>IFERROR(VLOOKUP($A176,'2024 YTD'!$A$3:$Y$252,COLUMN('2024 YTD'!P$3),FALSE),0)</f>
        <v>38.799999999999997</v>
      </c>
      <c r="T176" s="42">
        <f>IFERROR(VLOOKUP($A176,'2024 YTD'!$A$3:$Y$252,COLUMN('2024 YTD'!Q$3),FALSE),0)</f>
        <v>56.3</v>
      </c>
      <c r="U176" s="42">
        <f>IFERROR(VLOOKUP($A176,'2024 YTD'!$A$3:$Y$252,COLUMN('2024 YTD'!R$3),FALSE),0)</f>
        <v>74.2</v>
      </c>
      <c r="V176" s="42">
        <f>IFERROR(VLOOKUP($A176,'2024 YTD'!$A$3:$Y$252,COLUMN('2024 YTD'!S$3),FALSE),0)</f>
        <v>63.5</v>
      </c>
      <c r="W176" s="42">
        <f>IFERROR(VLOOKUP($A176,'2024 YTD'!$A$3:$Y$252,COLUMN('2024 YTD'!T$3),FALSE),0)</f>
        <v>55.6</v>
      </c>
      <c r="X176" s="42">
        <f>IFERROR(VLOOKUP($A176,'2024 YTD'!$A$3:$Y$252,COLUMN('2024 YTD'!U$3),FALSE),0)</f>
        <v>52.3</v>
      </c>
      <c r="Y176" s="42">
        <f>IFERROR(VLOOKUP($A176,'2024 YTD'!$A$3:$Y$252,COLUMN('2024 YTD'!V$3),FALSE),0)</f>
        <v>43</v>
      </c>
      <c r="Z176" s="42">
        <f>IFERROR(VLOOKUP($A176,'2024 YTD'!$A$3:$Y$252,COLUMN('2024 YTD'!W$3),FALSE),0)</f>
        <v>51.8</v>
      </c>
      <c r="AA176" s="42">
        <f>IFERROR(VLOOKUP($A176,'2024 YTD'!$A$3:$Y$252,COLUMN('2024 YTD'!X$3),FALSE),0)</f>
        <v>6.2</v>
      </c>
      <c r="AB176" s="42">
        <f>IFERROR(VLOOKUP($A176,'2024 YTD'!$A$3:$Y$252,COLUMN('2024 YTD'!Y$3),FALSE),0)</f>
        <v>0</v>
      </c>
      <c r="AC176" s="38">
        <f t="shared" si="7"/>
        <v>536.90000000000009</v>
      </c>
      <c r="AD176" s="39">
        <f t="shared" si="8"/>
        <v>1372.1999999999998</v>
      </c>
    </row>
    <row r="177" spans="1:30" x14ac:dyDescent="0.3">
      <c r="A177" s="61" t="s">
        <v>211</v>
      </c>
      <c r="B177" s="62" t="str">
        <f>VLOOKUP($A177,'Additional data'!$A$5:$C$505, 2,FALSE)</f>
        <v>Consultant</v>
      </c>
      <c r="C177" s="63" t="str">
        <f>VLOOKUP($A177,'Additional data'!$A$5:$C$505, 3,FALSE)</f>
        <v>MSC</v>
      </c>
      <c r="D177" s="47">
        <f>IFERROR(VLOOKUP($A177,'2024 YTD'!$A$2:$M$252,COLUMN('2024 YTD'!B$3),FALSE),0)</f>
        <v>0</v>
      </c>
      <c r="E177" s="47">
        <f>IFERROR(VLOOKUP($A177,'2024 YTD'!$A$2:$M$252,COLUMN('2024 YTD'!C$3),FALSE),0)</f>
        <v>0</v>
      </c>
      <c r="F177" s="47">
        <f>IFERROR(VLOOKUP($A177,'2024 YTD'!$A$2:$M$252,COLUMN('2024 YTD'!D$3),FALSE),0)</f>
        <v>0</v>
      </c>
      <c r="G177" s="47">
        <f>IFERROR(VLOOKUP($A177,'2024 YTD'!$A$2:$M$252,COLUMN('2024 YTD'!E$3),FALSE),0)</f>
        <v>0</v>
      </c>
      <c r="H177" s="47">
        <f>IFERROR(VLOOKUP($A177,'2024 YTD'!$A$2:$M$252,COLUMN('2024 YTD'!F$3),FALSE),0)</f>
        <v>0</v>
      </c>
      <c r="I177" s="47">
        <f>IFERROR(VLOOKUP($A177,'2024 YTD'!$A$2:$M$252,COLUMN('2024 YTD'!G$3),FALSE),0)</f>
        <v>0</v>
      </c>
      <c r="J177" s="47">
        <f>IFERROR(VLOOKUP($A177,'2024 YTD'!$A$2:$M$252,COLUMN('2024 YTD'!H$3),FALSE),0)</f>
        <v>0</v>
      </c>
      <c r="K177" s="47">
        <f>IFERROR(VLOOKUP($A177,'2024 YTD'!$A$2:$M$252,COLUMN('2024 YTD'!I$3),FALSE),0)</f>
        <v>0</v>
      </c>
      <c r="L177" s="47">
        <f>IFERROR(VLOOKUP($A177,'2024 YTD'!$A$2:$M$252,COLUMN('2024 YTD'!J$3),FALSE),0)</f>
        <v>0</v>
      </c>
      <c r="M177" s="47">
        <f>IFERROR(VLOOKUP($A177,'2024 YTD'!$A$2:$M$252,COLUMN('2024 YTD'!K$3),FALSE),0)</f>
        <v>0</v>
      </c>
      <c r="N177" s="47">
        <f>IFERROR(VLOOKUP($A177,'2024 YTD'!$A$2:$M$252,COLUMN('2024 YTD'!L$3),FALSE),0)</f>
        <v>0</v>
      </c>
      <c r="O177" s="48">
        <f>IFERROR(VLOOKUP($A177,'2024 YTD'!$A$2:$M$252,COLUMN('2024 YTD'!M$3),FALSE),0)</f>
        <v>0</v>
      </c>
      <c r="P177" s="38">
        <f t="shared" si="6"/>
        <v>0</v>
      </c>
      <c r="Q177" s="65">
        <f>IFERROR(VLOOKUP($A177,'2024 YTD'!$A$3:$Y$252,COLUMN('2024 YTD'!N$3),FALSE),0)</f>
        <v>0</v>
      </c>
      <c r="R177" s="47">
        <f>IFERROR(VLOOKUP($A177,'2024 YTD'!$A$3:$Y$252,COLUMN('2024 YTD'!O$3),FALSE),0)</f>
        <v>0</v>
      </c>
      <c r="S177" s="47">
        <f>IFERROR(VLOOKUP($A177,'2024 YTD'!$A$3:$Y$252,COLUMN('2024 YTD'!P$3),FALSE),0)</f>
        <v>0</v>
      </c>
      <c r="T177" s="47">
        <f>IFERROR(VLOOKUP($A177,'2024 YTD'!$A$3:$Y$252,COLUMN('2024 YTD'!Q$3),FALSE),0)</f>
        <v>0</v>
      </c>
      <c r="U177" s="47">
        <f>IFERROR(VLOOKUP($A177,'2024 YTD'!$A$3:$Y$252,COLUMN('2024 YTD'!R$3),FALSE),0)</f>
        <v>0</v>
      </c>
      <c r="V177" s="47">
        <f>IFERROR(VLOOKUP($A177,'2024 YTD'!$A$3:$Y$252,COLUMN('2024 YTD'!S$3),FALSE),0)</f>
        <v>0</v>
      </c>
      <c r="W177" s="47">
        <f>IFERROR(VLOOKUP($A177,'2024 YTD'!$A$3:$Y$252,COLUMN('2024 YTD'!T$3),FALSE),0)</f>
        <v>0</v>
      </c>
      <c r="X177" s="47">
        <f>IFERROR(VLOOKUP($A177,'2024 YTD'!$A$3:$Y$252,COLUMN('2024 YTD'!U$3),FALSE),0)</f>
        <v>0</v>
      </c>
      <c r="Y177" s="47">
        <f>IFERROR(VLOOKUP($A177,'2024 YTD'!$A$3:$Y$252,COLUMN('2024 YTD'!V$3),FALSE),0)</f>
        <v>0</v>
      </c>
      <c r="Z177" s="47">
        <f>IFERROR(VLOOKUP($A177,'2024 YTD'!$A$3:$Y$252,COLUMN('2024 YTD'!W$3),FALSE),0)</f>
        <v>0</v>
      </c>
      <c r="AA177" s="47">
        <f>IFERROR(VLOOKUP($A177,'2024 YTD'!$A$3:$Y$252,COLUMN('2024 YTD'!X$3),FALSE),0)</f>
        <v>0</v>
      </c>
      <c r="AB177" s="47">
        <f>IFERROR(VLOOKUP($A177,'2024 YTD'!$A$3:$Y$252,COLUMN('2024 YTD'!Y$3),FALSE),0)</f>
        <v>0</v>
      </c>
      <c r="AC177" s="38">
        <f t="shared" si="7"/>
        <v>0</v>
      </c>
      <c r="AD177" s="39">
        <f t="shared" si="8"/>
        <v>0</v>
      </c>
    </row>
    <row r="178" spans="1:30" x14ac:dyDescent="0.3">
      <c r="A178" s="58" t="s">
        <v>212</v>
      </c>
      <c r="B178" s="59" t="str">
        <f>VLOOKUP($A178,'Additional data'!$A$5:$C$505, 2,FALSE)</f>
        <v>Consultant</v>
      </c>
      <c r="C178" s="60" t="str">
        <f>VLOOKUP($A178,'Additional data'!$A$5:$C$505, 3,FALSE)</f>
        <v>HLS</v>
      </c>
      <c r="D178" s="42">
        <f>IFERROR(VLOOKUP($A178,'2024 YTD'!$A$2:$M$252,COLUMN('2024 YTD'!B$3),FALSE),0)</f>
        <v>0</v>
      </c>
      <c r="E178" s="42">
        <f>IFERROR(VLOOKUP($A178,'2024 YTD'!$A$2:$M$252,COLUMN('2024 YTD'!C$3),FALSE),0)</f>
        <v>19.399999999999999</v>
      </c>
      <c r="F178" s="42">
        <f>IFERROR(VLOOKUP($A178,'2024 YTD'!$A$2:$M$252,COLUMN('2024 YTD'!D$3),FALSE),0)</f>
        <v>36.700000000000003</v>
      </c>
      <c r="G178" s="42">
        <f>IFERROR(VLOOKUP($A178,'2024 YTD'!$A$2:$M$252,COLUMN('2024 YTD'!E$3),FALSE),0)</f>
        <v>45.8</v>
      </c>
      <c r="H178" s="42">
        <f>IFERROR(VLOOKUP($A178,'2024 YTD'!$A$2:$M$252,COLUMN('2024 YTD'!F$3),FALSE),0)</f>
        <v>27.1</v>
      </c>
      <c r="I178" s="42">
        <f>IFERROR(VLOOKUP($A178,'2024 YTD'!$A$2:$M$252,COLUMN('2024 YTD'!G$3),FALSE),0)</f>
        <v>58.8</v>
      </c>
      <c r="J178" s="42">
        <f>IFERROR(VLOOKUP($A178,'2024 YTD'!$A$2:$M$252,COLUMN('2024 YTD'!H$3),FALSE),0)</f>
        <v>49.3</v>
      </c>
      <c r="K178" s="42">
        <f>IFERROR(VLOOKUP($A178,'2024 YTD'!$A$2:$M$252,COLUMN('2024 YTD'!I$3),FALSE),0)</f>
        <v>48.8</v>
      </c>
      <c r="L178" s="42">
        <f>IFERROR(VLOOKUP($A178,'2024 YTD'!$A$2:$M$252,COLUMN('2024 YTD'!J$3),FALSE),0)</f>
        <v>46.8</v>
      </c>
      <c r="M178" s="42">
        <f>IFERROR(VLOOKUP($A178,'2024 YTD'!$A$2:$M$252,COLUMN('2024 YTD'!K$3),FALSE),0)</f>
        <v>63.7</v>
      </c>
      <c r="N178" s="42">
        <f>IFERROR(VLOOKUP($A178,'2024 YTD'!$A$2:$M$252,COLUMN('2024 YTD'!L$3),FALSE),0)</f>
        <v>9.4</v>
      </c>
      <c r="O178" s="43">
        <f>IFERROR(VLOOKUP($A178,'2024 YTD'!$A$2:$M$252,COLUMN('2024 YTD'!M$3),FALSE),0)</f>
        <v>0</v>
      </c>
      <c r="P178" s="38">
        <f t="shared" si="6"/>
        <v>405.8</v>
      </c>
      <c r="Q178" s="66">
        <f>IFERROR(VLOOKUP($A178,'2024 YTD'!$A$3:$Y$252,COLUMN('2024 YTD'!N$3),FALSE),0)</f>
        <v>19</v>
      </c>
      <c r="R178" s="42">
        <f>IFERROR(VLOOKUP($A178,'2024 YTD'!$A$3:$Y$252,COLUMN('2024 YTD'!O$3),FALSE),0)</f>
        <v>70.5</v>
      </c>
      <c r="S178" s="42">
        <f>IFERROR(VLOOKUP($A178,'2024 YTD'!$A$3:$Y$252,COLUMN('2024 YTD'!P$3),FALSE),0)</f>
        <v>49.8</v>
      </c>
      <c r="T178" s="42">
        <f>IFERROR(VLOOKUP($A178,'2024 YTD'!$A$3:$Y$252,COLUMN('2024 YTD'!Q$3),FALSE),0)</f>
        <v>40.5</v>
      </c>
      <c r="U178" s="42">
        <f>IFERROR(VLOOKUP($A178,'2024 YTD'!$A$3:$Y$252,COLUMN('2024 YTD'!R$3),FALSE),0)</f>
        <v>24.9</v>
      </c>
      <c r="V178" s="42">
        <f>IFERROR(VLOOKUP($A178,'2024 YTD'!$A$3:$Y$252,COLUMN('2024 YTD'!S$3),FALSE),0)</f>
        <v>36.299999999999997</v>
      </c>
      <c r="W178" s="42">
        <f>IFERROR(VLOOKUP($A178,'2024 YTD'!$A$3:$Y$252,COLUMN('2024 YTD'!T$3),FALSE),0)</f>
        <v>37.700000000000003</v>
      </c>
      <c r="X178" s="42">
        <f>IFERROR(VLOOKUP($A178,'2024 YTD'!$A$3:$Y$252,COLUMN('2024 YTD'!U$3),FALSE),0)</f>
        <v>35.4</v>
      </c>
      <c r="Y178" s="42">
        <f>IFERROR(VLOOKUP($A178,'2024 YTD'!$A$3:$Y$252,COLUMN('2024 YTD'!V$3),FALSE),0)</f>
        <v>29.2</v>
      </c>
      <c r="Z178" s="42">
        <f>IFERROR(VLOOKUP($A178,'2024 YTD'!$A$3:$Y$252,COLUMN('2024 YTD'!W$3),FALSE),0)</f>
        <v>35</v>
      </c>
      <c r="AA178" s="42">
        <f>IFERROR(VLOOKUP($A178,'2024 YTD'!$A$3:$Y$252,COLUMN('2024 YTD'!X$3),FALSE),0)</f>
        <v>4.2</v>
      </c>
      <c r="AB178" s="42">
        <f>IFERROR(VLOOKUP($A178,'2024 YTD'!$A$3:$Y$252,COLUMN('2024 YTD'!Y$3),FALSE),0)</f>
        <v>0</v>
      </c>
      <c r="AC178" s="38">
        <f t="shared" si="7"/>
        <v>382.49999999999994</v>
      </c>
      <c r="AD178" s="39">
        <f t="shared" si="8"/>
        <v>788.30000000000007</v>
      </c>
    </row>
    <row r="179" spans="1:30" x14ac:dyDescent="0.3">
      <c r="A179" s="61" t="s">
        <v>213</v>
      </c>
      <c r="B179" s="62" t="str">
        <f>VLOOKUP($A179,'Additional data'!$A$5:$C$505, 2,FALSE)</f>
        <v>Consultant</v>
      </c>
      <c r="C179" s="63" t="str">
        <f>VLOOKUP($A179,'Additional data'!$A$5:$C$505, 3,FALSE)</f>
        <v>HRC</v>
      </c>
      <c r="D179" s="47">
        <f>IFERROR(VLOOKUP($A179,'2024 YTD'!$A$2:$M$252,COLUMN('2024 YTD'!B$3),FALSE),0)</f>
        <v>0</v>
      </c>
      <c r="E179" s="47">
        <f>IFERROR(VLOOKUP($A179,'2024 YTD'!$A$2:$M$252,COLUMN('2024 YTD'!C$3),FALSE),0)</f>
        <v>0</v>
      </c>
      <c r="F179" s="47">
        <f>IFERROR(VLOOKUP($A179,'2024 YTD'!$A$2:$M$252,COLUMN('2024 YTD'!D$3),FALSE),0)</f>
        <v>0</v>
      </c>
      <c r="G179" s="47">
        <f>IFERROR(VLOOKUP($A179,'2024 YTD'!$A$2:$M$252,COLUMN('2024 YTD'!E$3),FALSE),0)</f>
        <v>0</v>
      </c>
      <c r="H179" s="47">
        <f>IFERROR(VLOOKUP($A179,'2024 YTD'!$A$2:$M$252,COLUMN('2024 YTD'!F$3),FALSE),0)</f>
        <v>16.600000000000001</v>
      </c>
      <c r="I179" s="47">
        <f>IFERROR(VLOOKUP($A179,'2024 YTD'!$A$2:$M$252,COLUMN('2024 YTD'!G$3),FALSE),0)</f>
        <v>35.6</v>
      </c>
      <c r="J179" s="47">
        <f>IFERROR(VLOOKUP($A179,'2024 YTD'!$A$2:$M$252,COLUMN('2024 YTD'!H$3),FALSE),0)</f>
        <v>27.4</v>
      </c>
      <c r="K179" s="47">
        <f>IFERROR(VLOOKUP($A179,'2024 YTD'!$A$2:$M$252,COLUMN('2024 YTD'!I$3),FALSE),0)</f>
        <v>3.5</v>
      </c>
      <c r="L179" s="47">
        <f>IFERROR(VLOOKUP($A179,'2024 YTD'!$A$2:$M$252,COLUMN('2024 YTD'!J$3),FALSE),0)</f>
        <v>3.3</v>
      </c>
      <c r="M179" s="47">
        <f>IFERROR(VLOOKUP($A179,'2024 YTD'!$A$2:$M$252,COLUMN('2024 YTD'!K$3),FALSE),0)</f>
        <v>4.5</v>
      </c>
      <c r="N179" s="47">
        <f>IFERROR(VLOOKUP($A179,'2024 YTD'!$A$2:$M$252,COLUMN('2024 YTD'!L$3),FALSE),0)</f>
        <v>0.7</v>
      </c>
      <c r="O179" s="48">
        <f>IFERROR(VLOOKUP($A179,'2024 YTD'!$A$2:$M$252,COLUMN('2024 YTD'!M$3),FALSE),0)</f>
        <v>0</v>
      </c>
      <c r="P179" s="38">
        <f t="shared" si="6"/>
        <v>91.6</v>
      </c>
      <c r="Q179" s="65">
        <f>IFERROR(VLOOKUP($A179,'2024 YTD'!$A$3:$Y$252,COLUMN('2024 YTD'!N$3),FALSE),0)</f>
        <v>0</v>
      </c>
      <c r="R179" s="47">
        <f>IFERROR(VLOOKUP($A179,'2024 YTD'!$A$3:$Y$252,COLUMN('2024 YTD'!O$3),FALSE),0)</f>
        <v>0</v>
      </c>
      <c r="S179" s="47">
        <f>IFERROR(VLOOKUP($A179,'2024 YTD'!$A$3:$Y$252,COLUMN('2024 YTD'!P$3),FALSE),0)</f>
        <v>0</v>
      </c>
      <c r="T179" s="47">
        <f>IFERROR(VLOOKUP($A179,'2024 YTD'!$A$3:$Y$252,COLUMN('2024 YTD'!Q$3),FALSE),0)</f>
        <v>0</v>
      </c>
      <c r="U179" s="47">
        <f>IFERROR(VLOOKUP($A179,'2024 YTD'!$A$3:$Y$252,COLUMN('2024 YTD'!R$3),FALSE),0)</f>
        <v>103.5</v>
      </c>
      <c r="V179" s="47">
        <f>IFERROR(VLOOKUP($A179,'2024 YTD'!$A$3:$Y$252,COLUMN('2024 YTD'!S$3),FALSE),0)</f>
        <v>184.5</v>
      </c>
      <c r="W179" s="47">
        <f>IFERROR(VLOOKUP($A179,'2024 YTD'!$A$3:$Y$252,COLUMN('2024 YTD'!T$3),FALSE),0)</f>
        <v>178</v>
      </c>
      <c r="X179" s="47">
        <f>IFERROR(VLOOKUP($A179,'2024 YTD'!$A$3:$Y$252,COLUMN('2024 YTD'!U$3),FALSE),0)</f>
        <v>167.3</v>
      </c>
      <c r="Y179" s="47">
        <f>IFERROR(VLOOKUP($A179,'2024 YTD'!$A$3:$Y$252,COLUMN('2024 YTD'!V$3),FALSE),0)</f>
        <v>137.69999999999999</v>
      </c>
      <c r="Z179" s="47">
        <f>IFERROR(VLOOKUP($A179,'2024 YTD'!$A$3:$Y$252,COLUMN('2024 YTD'!W$3),FALSE),0)</f>
        <v>165.6</v>
      </c>
      <c r="AA179" s="47">
        <f>IFERROR(VLOOKUP($A179,'2024 YTD'!$A$3:$Y$252,COLUMN('2024 YTD'!X$3),FALSE),0)</f>
        <v>19.899999999999999</v>
      </c>
      <c r="AB179" s="47">
        <f>IFERROR(VLOOKUP($A179,'2024 YTD'!$A$3:$Y$252,COLUMN('2024 YTD'!Y$3),FALSE),0)</f>
        <v>0</v>
      </c>
      <c r="AC179" s="38">
        <f t="shared" si="7"/>
        <v>956.5</v>
      </c>
      <c r="AD179" s="39">
        <f t="shared" si="8"/>
        <v>1048.1000000000001</v>
      </c>
    </row>
    <row r="180" spans="1:30" x14ac:dyDescent="0.3">
      <c r="A180" s="58" t="s">
        <v>214</v>
      </c>
      <c r="B180" s="59" t="str">
        <f>VLOOKUP($A180,'Additional data'!$A$5:$C$505, 2,FALSE)</f>
        <v>Consultant</v>
      </c>
      <c r="C180" s="60" t="str">
        <f>VLOOKUP($A180,'Additional data'!$A$5:$C$505, 3,FALSE)</f>
        <v>SOC</v>
      </c>
      <c r="D180" s="42">
        <f>IFERROR(VLOOKUP($A180,'2024 YTD'!$A$2:$M$252,COLUMN('2024 YTD'!B$3),FALSE),0)</f>
        <v>157.30000000000001</v>
      </c>
      <c r="E180" s="42">
        <f>IFERROR(VLOOKUP($A180,'2024 YTD'!$A$2:$M$252,COLUMN('2024 YTD'!C$3),FALSE),0)</f>
        <v>234</v>
      </c>
      <c r="F180" s="42">
        <f>IFERROR(VLOOKUP($A180,'2024 YTD'!$A$2:$M$252,COLUMN('2024 YTD'!D$3),FALSE),0)</f>
        <v>100</v>
      </c>
      <c r="G180" s="42">
        <f>IFERROR(VLOOKUP($A180,'2024 YTD'!$A$2:$M$252,COLUMN('2024 YTD'!E$3),FALSE),0)</f>
        <v>64.099999999999994</v>
      </c>
      <c r="H180" s="42">
        <f>IFERROR(VLOOKUP($A180,'2024 YTD'!$A$2:$M$252,COLUMN('2024 YTD'!F$3),FALSE),0)</f>
        <v>94.6</v>
      </c>
      <c r="I180" s="42">
        <f>IFERROR(VLOOKUP($A180,'2024 YTD'!$A$2:$M$252,COLUMN('2024 YTD'!G$3),FALSE),0)</f>
        <v>172.8</v>
      </c>
      <c r="J180" s="42">
        <f>IFERROR(VLOOKUP($A180,'2024 YTD'!$A$2:$M$252,COLUMN('2024 YTD'!H$3),FALSE),0)</f>
        <v>137.69999999999999</v>
      </c>
      <c r="K180" s="42">
        <f>IFERROR(VLOOKUP($A180,'2024 YTD'!$A$2:$M$252,COLUMN('2024 YTD'!I$3),FALSE),0)</f>
        <v>97.6</v>
      </c>
      <c r="L180" s="42">
        <f>IFERROR(VLOOKUP($A180,'2024 YTD'!$A$2:$M$252,COLUMN('2024 YTD'!J$3),FALSE),0)</f>
        <v>93.6</v>
      </c>
      <c r="M180" s="42">
        <f>IFERROR(VLOOKUP($A180,'2024 YTD'!$A$2:$M$252,COLUMN('2024 YTD'!K$3),FALSE),0)</f>
        <v>127.4</v>
      </c>
      <c r="N180" s="42">
        <f>IFERROR(VLOOKUP($A180,'2024 YTD'!$A$2:$M$252,COLUMN('2024 YTD'!L$3),FALSE),0)</f>
        <v>18.7</v>
      </c>
      <c r="O180" s="43">
        <f>IFERROR(VLOOKUP($A180,'2024 YTD'!$A$2:$M$252,COLUMN('2024 YTD'!M$3),FALSE),0)</f>
        <v>0</v>
      </c>
      <c r="P180" s="38">
        <f t="shared" si="6"/>
        <v>1297.8</v>
      </c>
      <c r="Q180" s="66">
        <f>IFERROR(VLOOKUP($A180,'2024 YTD'!$A$3:$Y$252,COLUMN('2024 YTD'!N$3),FALSE),0)</f>
        <v>0</v>
      </c>
      <c r="R180" s="42">
        <f>IFERROR(VLOOKUP($A180,'2024 YTD'!$A$3:$Y$252,COLUMN('2024 YTD'!O$3),FALSE),0)</f>
        <v>0</v>
      </c>
      <c r="S180" s="42">
        <f>IFERROR(VLOOKUP($A180,'2024 YTD'!$A$3:$Y$252,COLUMN('2024 YTD'!P$3),FALSE),0)</f>
        <v>11.7</v>
      </c>
      <c r="T180" s="42">
        <f>IFERROR(VLOOKUP($A180,'2024 YTD'!$A$3:$Y$252,COLUMN('2024 YTD'!Q$3),FALSE),0)</f>
        <v>12.8</v>
      </c>
      <c r="U180" s="42">
        <f>IFERROR(VLOOKUP($A180,'2024 YTD'!$A$3:$Y$252,COLUMN('2024 YTD'!R$3),FALSE),0)</f>
        <v>0</v>
      </c>
      <c r="V180" s="42">
        <f>IFERROR(VLOOKUP($A180,'2024 YTD'!$A$3:$Y$252,COLUMN('2024 YTD'!S$3),FALSE),0)</f>
        <v>2.5</v>
      </c>
      <c r="W180" s="42">
        <f>IFERROR(VLOOKUP($A180,'2024 YTD'!$A$3:$Y$252,COLUMN('2024 YTD'!T$3),FALSE),0)</f>
        <v>8.1</v>
      </c>
      <c r="X180" s="42">
        <f>IFERROR(VLOOKUP($A180,'2024 YTD'!$A$3:$Y$252,COLUMN('2024 YTD'!U$3),FALSE),0)</f>
        <v>7.6</v>
      </c>
      <c r="Y180" s="42">
        <f>IFERROR(VLOOKUP($A180,'2024 YTD'!$A$3:$Y$252,COLUMN('2024 YTD'!V$3),FALSE),0)</f>
        <v>6.3</v>
      </c>
      <c r="Z180" s="42">
        <f>IFERROR(VLOOKUP($A180,'2024 YTD'!$A$3:$Y$252,COLUMN('2024 YTD'!W$3),FALSE),0)</f>
        <v>7.5</v>
      </c>
      <c r="AA180" s="42">
        <f>IFERROR(VLOOKUP($A180,'2024 YTD'!$A$3:$Y$252,COLUMN('2024 YTD'!X$3),FALSE),0)</f>
        <v>0.9</v>
      </c>
      <c r="AB180" s="42">
        <f>IFERROR(VLOOKUP($A180,'2024 YTD'!$A$3:$Y$252,COLUMN('2024 YTD'!Y$3),FALSE),0)</f>
        <v>0</v>
      </c>
      <c r="AC180" s="38">
        <f t="shared" si="7"/>
        <v>57.4</v>
      </c>
      <c r="AD180" s="39">
        <f t="shared" si="8"/>
        <v>1355.1999999999998</v>
      </c>
    </row>
    <row r="181" spans="1:30" x14ac:dyDescent="0.3">
      <c r="A181" s="61" t="s">
        <v>215</v>
      </c>
      <c r="B181" s="62" t="str">
        <f>VLOOKUP($A181,'Additional data'!$A$5:$C$505, 2,FALSE)</f>
        <v>Consultant</v>
      </c>
      <c r="C181" s="63" t="str">
        <f>VLOOKUP($A181,'Additional data'!$A$5:$C$505, 3,FALSE)</f>
        <v>LRC</v>
      </c>
      <c r="D181" s="47">
        <f>IFERROR(VLOOKUP($A181,'2024 YTD'!$A$2:$M$252,COLUMN('2024 YTD'!B$3),FALSE),0)</f>
        <v>126.6</v>
      </c>
      <c r="E181" s="47">
        <f>IFERROR(VLOOKUP($A181,'2024 YTD'!$A$2:$M$252,COLUMN('2024 YTD'!C$3),FALSE),0)</f>
        <v>116.8</v>
      </c>
      <c r="F181" s="47">
        <f>IFERROR(VLOOKUP($A181,'2024 YTD'!$A$2:$M$252,COLUMN('2024 YTD'!D$3),FALSE),0)</f>
        <v>224.1</v>
      </c>
      <c r="G181" s="47">
        <f>IFERROR(VLOOKUP($A181,'2024 YTD'!$A$2:$M$252,COLUMN('2024 YTD'!E$3),FALSE),0)</f>
        <v>75.900000000000006</v>
      </c>
      <c r="H181" s="47">
        <f>IFERROR(VLOOKUP($A181,'2024 YTD'!$A$2:$M$252,COLUMN('2024 YTD'!F$3),FALSE),0)</f>
        <v>128.5</v>
      </c>
      <c r="I181" s="47">
        <f>IFERROR(VLOOKUP($A181,'2024 YTD'!$A$2:$M$252,COLUMN('2024 YTD'!G$3),FALSE),0)</f>
        <v>169.2</v>
      </c>
      <c r="J181" s="47">
        <f>IFERROR(VLOOKUP($A181,'2024 YTD'!$A$2:$M$252,COLUMN('2024 YTD'!H$3),FALSE),0)</f>
        <v>193</v>
      </c>
      <c r="K181" s="47">
        <f>IFERROR(VLOOKUP($A181,'2024 YTD'!$A$2:$M$252,COLUMN('2024 YTD'!I$3),FALSE),0)</f>
        <v>45.5</v>
      </c>
      <c r="L181" s="47">
        <f>IFERROR(VLOOKUP($A181,'2024 YTD'!$A$2:$M$252,COLUMN('2024 YTD'!J$3),FALSE),0)</f>
        <v>43.5</v>
      </c>
      <c r="M181" s="47">
        <f>IFERROR(VLOOKUP($A181,'2024 YTD'!$A$2:$M$252,COLUMN('2024 YTD'!K$3),FALSE),0)</f>
        <v>59.2</v>
      </c>
      <c r="N181" s="47">
        <f>IFERROR(VLOOKUP($A181,'2024 YTD'!$A$2:$M$252,COLUMN('2024 YTD'!L$3),FALSE),0)</f>
        <v>8.6999999999999993</v>
      </c>
      <c r="O181" s="48">
        <f>IFERROR(VLOOKUP($A181,'2024 YTD'!$A$2:$M$252,COLUMN('2024 YTD'!M$3),FALSE),0)</f>
        <v>0</v>
      </c>
      <c r="P181" s="38">
        <f t="shared" si="6"/>
        <v>1191</v>
      </c>
      <c r="Q181" s="65">
        <f>IFERROR(VLOOKUP($A181,'2024 YTD'!$A$3:$Y$252,COLUMN('2024 YTD'!N$3),FALSE),0)</f>
        <v>8.6</v>
      </c>
      <c r="R181" s="47">
        <f>IFERROR(VLOOKUP($A181,'2024 YTD'!$A$3:$Y$252,COLUMN('2024 YTD'!O$3),FALSE),0)</f>
        <v>16.100000000000001</v>
      </c>
      <c r="S181" s="47">
        <f>IFERROR(VLOOKUP($A181,'2024 YTD'!$A$3:$Y$252,COLUMN('2024 YTD'!P$3),FALSE),0)</f>
        <v>9.5</v>
      </c>
      <c r="T181" s="47">
        <f>IFERROR(VLOOKUP($A181,'2024 YTD'!$A$3:$Y$252,COLUMN('2024 YTD'!Q$3),FALSE),0)</f>
        <v>20.7</v>
      </c>
      <c r="U181" s="47">
        <f>IFERROR(VLOOKUP($A181,'2024 YTD'!$A$3:$Y$252,COLUMN('2024 YTD'!R$3),FALSE),0)</f>
        <v>11.7</v>
      </c>
      <c r="V181" s="47">
        <f>IFERROR(VLOOKUP($A181,'2024 YTD'!$A$3:$Y$252,COLUMN('2024 YTD'!S$3),FALSE),0)</f>
        <v>1.9</v>
      </c>
      <c r="W181" s="47">
        <f>IFERROR(VLOOKUP($A181,'2024 YTD'!$A$3:$Y$252,COLUMN('2024 YTD'!T$3),FALSE),0)</f>
        <v>0.6</v>
      </c>
      <c r="X181" s="47">
        <f>IFERROR(VLOOKUP($A181,'2024 YTD'!$A$3:$Y$252,COLUMN('2024 YTD'!U$3),FALSE),0)</f>
        <v>0.6</v>
      </c>
      <c r="Y181" s="47">
        <f>IFERROR(VLOOKUP($A181,'2024 YTD'!$A$3:$Y$252,COLUMN('2024 YTD'!V$3),FALSE),0)</f>
        <v>0.5</v>
      </c>
      <c r="Z181" s="47">
        <f>IFERROR(VLOOKUP($A181,'2024 YTD'!$A$3:$Y$252,COLUMN('2024 YTD'!W$3),FALSE),0)</f>
        <v>0.6</v>
      </c>
      <c r="AA181" s="47">
        <f>IFERROR(VLOOKUP($A181,'2024 YTD'!$A$3:$Y$252,COLUMN('2024 YTD'!X$3),FALSE),0)</f>
        <v>0.1</v>
      </c>
      <c r="AB181" s="47">
        <f>IFERROR(VLOOKUP($A181,'2024 YTD'!$A$3:$Y$252,COLUMN('2024 YTD'!Y$3),FALSE),0)</f>
        <v>0</v>
      </c>
      <c r="AC181" s="38">
        <f t="shared" si="7"/>
        <v>70.899999999999991</v>
      </c>
      <c r="AD181" s="39">
        <f t="shared" si="8"/>
        <v>1261.8999999999996</v>
      </c>
    </row>
    <row r="182" spans="1:30" x14ac:dyDescent="0.3">
      <c r="A182" s="58" t="s">
        <v>216</v>
      </c>
      <c r="B182" s="59" t="str">
        <f>VLOOKUP($A182,'Additional data'!$A$5:$C$505, 2,FALSE)</f>
        <v>Consultant</v>
      </c>
      <c r="C182" s="60" t="str">
        <f>VLOOKUP($A182,'Additional data'!$A$5:$C$505, 3,FALSE)</f>
        <v>TEC</v>
      </c>
      <c r="D182" s="42">
        <f>IFERROR(VLOOKUP($A182,'2024 YTD'!$A$2:$M$252,COLUMN('2024 YTD'!B$3),FALSE),0)</f>
        <v>46.3</v>
      </c>
      <c r="E182" s="42">
        <f>IFERROR(VLOOKUP($A182,'2024 YTD'!$A$2:$M$252,COLUMN('2024 YTD'!C$3),FALSE),0)</f>
        <v>96.1</v>
      </c>
      <c r="F182" s="42">
        <f>IFERROR(VLOOKUP($A182,'2024 YTD'!$A$2:$M$252,COLUMN('2024 YTD'!D$3),FALSE),0)</f>
        <v>136.4</v>
      </c>
      <c r="G182" s="42">
        <f>IFERROR(VLOOKUP($A182,'2024 YTD'!$A$2:$M$252,COLUMN('2024 YTD'!E$3),FALSE),0)</f>
        <v>50.4</v>
      </c>
      <c r="H182" s="42">
        <f>IFERROR(VLOOKUP($A182,'2024 YTD'!$A$2:$M$252,COLUMN('2024 YTD'!F$3),FALSE),0)</f>
        <v>74</v>
      </c>
      <c r="I182" s="42">
        <f>IFERROR(VLOOKUP($A182,'2024 YTD'!$A$2:$M$252,COLUMN('2024 YTD'!G$3),FALSE),0)</f>
        <v>114.9</v>
      </c>
      <c r="J182" s="42">
        <f>IFERROR(VLOOKUP($A182,'2024 YTD'!$A$2:$M$252,COLUMN('2024 YTD'!H$3),FALSE),0)</f>
        <v>100.7</v>
      </c>
      <c r="K182" s="42">
        <f>IFERROR(VLOOKUP($A182,'2024 YTD'!$A$2:$M$252,COLUMN('2024 YTD'!I$3),FALSE),0)</f>
        <v>138.6</v>
      </c>
      <c r="L182" s="42">
        <f>IFERROR(VLOOKUP($A182,'2024 YTD'!$A$2:$M$252,COLUMN('2024 YTD'!J$3),FALSE),0)</f>
        <v>133</v>
      </c>
      <c r="M182" s="42">
        <f>IFERROR(VLOOKUP($A182,'2024 YTD'!$A$2:$M$252,COLUMN('2024 YTD'!K$3),FALSE),0)</f>
        <v>181</v>
      </c>
      <c r="N182" s="42">
        <f>IFERROR(VLOOKUP($A182,'2024 YTD'!$A$2:$M$252,COLUMN('2024 YTD'!L$3),FALSE),0)</f>
        <v>26.6</v>
      </c>
      <c r="O182" s="43">
        <f>IFERROR(VLOOKUP($A182,'2024 YTD'!$A$2:$M$252,COLUMN('2024 YTD'!M$3),FALSE),0)</f>
        <v>0</v>
      </c>
      <c r="P182" s="38">
        <f t="shared" si="6"/>
        <v>1098</v>
      </c>
      <c r="Q182" s="66">
        <f>IFERROR(VLOOKUP($A182,'2024 YTD'!$A$3:$Y$252,COLUMN('2024 YTD'!N$3),FALSE),0)</f>
        <v>0.2</v>
      </c>
      <c r="R182" s="42">
        <f>IFERROR(VLOOKUP($A182,'2024 YTD'!$A$3:$Y$252,COLUMN('2024 YTD'!O$3),FALSE),0)</f>
        <v>0</v>
      </c>
      <c r="S182" s="42">
        <f>IFERROR(VLOOKUP($A182,'2024 YTD'!$A$3:$Y$252,COLUMN('2024 YTD'!P$3),FALSE),0)</f>
        <v>6.5</v>
      </c>
      <c r="T182" s="42">
        <f>IFERROR(VLOOKUP($A182,'2024 YTD'!$A$3:$Y$252,COLUMN('2024 YTD'!Q$3),FALSE),0)</f>
        <v>7.2</v>
      </c>
      <c r="U182" s="42">
        <f>IFERROR(VLOOKUP($A182,'2024 YTD'!$A$3:$Y$252,COLUMN('2024 YTD'!R$3),FALSE),0)</f>
        <v>23</v>
      </c>
      <c r="V182" s="42">
        <f>IFERROR(VLOOKUP($A182,'2024 YTD'!$A$3:$Y$252,COLUMN('2024 YTD'!S$3),FALSE),0)</f>
        <v>11.1</v>
      </c>
      <c r="W182" s="42">
        <f>IFERROR(VLOOKUP($A182,'2024 YTD'!$A$3:$Y$252,COLUMN('2024 YTD'!T$3),FALSE),0)</f>
        <v>8</v>
      </c>
      <c r="X182" s="42">
        <f>IFERROR(VLOOKUP($A182,'2024 YTD'!$A$3:$Y$252,COLUMN('2024 YTD'!U$3),FALSE),0)</f>
        <v>7.5</v>
      </c>
      <c r="Y182" s="42">
        <f>IFERROR(VLOOKUP($A182,'2024 YTD'!$A$3:$Y$252,COLUMN('2024 YTD'!V$3),FALSE),0)</f>
        <v>6.2</v>
      </c>
      <c r="Z182" s="42">
        <f>IFERROR(VLOOKUP($A182,'2024 YTD'!$A$3:$Y$252,COLUMN('2024 YTD'!W$3),FALSE),0)</f>
        <v>7.4</v>
      </c>
      <c r="AA182" s="42">
        <f>IFERROR(VLOOKUP($A182,'2024 YTD'!$A$3:$Y$252,COLUMN('2024 YTD'!X$3),FALSE),0)</f>
        <v>0.9</v>
      </c>
      <c r="AB182" s="42">
        <f>IFERROR(VLOOKUP($A182,'2024 YTD'!$A$3:$Y$252,COLUMN('2024 YTD'!Y$3),FALSE),0)</f>
        <v>0</v>
      </c>
      <c r="AC182" s="38">
        <f t="shared" si="7"/>
        <v>78.000000000000014</v>
      </c>
      <c r="AD182" s="39">
        <f t="shared" si="8"/>
        <v>1176.0000000000002</v>
      </c>
    </row>
    <row r="183" spans="1:30" x14ac:dyDescent="0.3">
      <c r="A183" s="61" t="s">
        <v>217</v>
      </c>
      <c r="B183" s="62" t="str">
        <f>VLOOKUP($A183,'Additional data'!$A$5:$C$505, 2,FALSE)</f>
        <v>Consultant</v>
      </c>
      <c r="C183" s="63" t="str">
        <f>VLOOKUP($A183,'Additional data'!$A$5:$C$505, 3,FALSE)</f>
        <v>MSC</v>
      </c>
      <c r="D183" s="47">
        <f>IFERROR(VLOOKUP($A183,'2024 YTD'!$A$2:$M$252,COLUMN('2024 YTD'!B$3),FALSE),0)</f>
        <v>177.1</v>
      </c>
      <c r="E183" s="47">
        <f>IFERROR(VLOOKUP($A183,'2024 YTD'!$A$2:$M$252,COLUMN('2024 YTD'!C$3),FALSE),0)</f>
        <v>127</v>
      </c>
      <c r="F183" s="47">
        <f>IFERROR(VLOOKUP($A183,'2024 YTD'!$A$2:$M$252,COLUMN('2024 YTD'!D$3),FALSE),0)</f>
        <v>60.5</v>
      </c>
      <c r="G183" s="47">
        <f>IFERROR(VLOOKUP($A183,'2024 YTD'!$A$2:$M$252,COLUMN('2024 YTD'!E$3),FALSE),0)</f>
        <v>162.69999999999999</v>
      </c>
      <c r="H183" s="47">
        <f>IFERROR(VLOOKUP($A183,'2024 YTD'!$A$2:$M$252,COLUMN('2024 YTD'!F$3),FALSE),0)</f>
        <v>230.4</v>
      </c>
      <c r="I183" s="47">
        <f>IFERROR(VLOOKUP($A183,'2024 YTD'!$A$2:$M$252,COLUMN('2024 YTD'!G$3),FALSE),0)</f>
        <v>154.6</v>
      </c>
      <c r="J183" s="47">
        <f>IFERROR(VLOOKUP($A183,'2024 YTD'!$A$2:$M$252,COLUMN('2024 YTD'!H$3),FALSE),0)</f>
        <v>120.8</v>
      </c>
      <c r="K183" s="47">
        <f>IFERROR(VLOOKUP($A183,'2024 YTD'!$A$2:$M$252,COLUMN('2024 YTD'!I$3),FALSE),0)</f>
        <v>112.1</v>
      </c>
      <c r="L183" s="47">
        <f>IFERROR(VLOOKUP($A183,'2024 YTD'!$A$2:$M$252,COLUMN('2024 YTD'!J$3),FALSE),0)</f>
        <v>107.6</v>
      </c>
      <c r="M183" s="47">
        <f>IFERROR(VLOOKUP($A183,'2024 YTD'!$A$2:$M$252,COLUMN('2024 YTD'!K$3),FALSE),0)</f>
        <v>146.4</v>
      </c>
      <c r="N183" s="47">
        <f>IFERROR(VLOOKUP($A183,'2024 YTD'!$A$2:$M$252,COLUMN('2024 YTD'!L$3),FALSE),0)</f>
        <v>21.5</v>
      </c>
      <c r="O183" s="48">
        <f>IFERROR(VLOOKUP($A183,'2024 YTD'!$A$2:$M$252,COLUMN('2024 YTD'!M$3),FALSE),0)</f>
        <v>0</v>
      </c>
      <c r="P183" s="38">
        <f t="shared" si="6"/>
        <v>1420.6999999999998</v>
      </c>
      <c r="Q183" s="65">
        <f>IFERROR(VLOOKUP($A183,'2024 YTD'!$A$3:$Y$252,COLUMN('2024 YTD'!N$3),FALSE),0)</f>
        <v>14</v>
      </c>
      <c r="R183" s="47">
        <f>IFERROR(VLOOKUP($A183,'2024 YTD'!$A$3:$Y$252,COLUMN('2024 YTD'!O$3),FALSE),0)</f>
        <v>29</v>
      </c>
      <c r="S183" s="47">
        <f>IFERROR(VLOOKUP($A183,'2024 YTD'!$A$3:$Y$252,COLUMN('2024 YTD'!P$3),FALSE),0)</f>
        <v>12.5</v>
      </c>
      <c r="T183" s="47">
        <f>IFERROR(VLOOKUP($A183,'2024 YTD'!$A$3:$Y$252,COLUMN('2024 YTD'!Q$3),FALSE),0)</f>
        <v>95.1</v>
      </c>
      <c r="U183" s="47">
        <f>IFERROR(VLOOKUP($A183,'2024 YTD'!$A$3:$Y$252,COLUMN('2024 YTD'!R$3),FALSE),0)</f>
        <v>43.3</v>
      </c>
      <c r="V183" s="47">
        <f>IFERROR(VLOOKUP($A183,'2024 YTD'!$A$3:$Y$252,COLUMN('2024 YTD'!S$3),FALSE),0)</f>
        <v>62.7</v>
      </c>
      <c r="W183" s="47">
        <f>IFERROR(VLOOKUP($A183,'2024 YTD'!$A$3:$Y$252,COLUMN('2024 YTD'!T$3),FALSE),0)</f>
        <v>50.9</v>
      </c>
      <c r="X183" s="47">
        <f>IFERROR(VLOOKUP($A183,'2024 YTD'!$A$3:$Y$252,COLUMN('2024 YTD'!U$3),FALSE),0)</f>
        <v>47.8</v>
      </c>
      <c r="Y183" s="47">
        <f>IFERROR(VLOOKUP($A183,'2024 YTD'!$A$3:$Y$252,COLUMN('2024 YTD'!V$3),FALSE),0)</f>
        <v>39.4</v>
      </c>
      <c r="Z183" s="47">
        <f>IFERROR(VLOOKUP($A183,'2024 YTD'!$A$3:$Y$252,COLUMN('2024 YTD'!W$3),FALSE),0)</f>
        <v>47.3</v>
      </c>
      <c r="AA183" s="47">
        <f>IFERROR(VLOOKUP($A183,'2024 YTD'!$A$3:$Y$252,COLUMN('2024 YTD'!X$3),FALSE),0)</f>
        <v>5.7</v>
      </c>
      <c r="AB183" s="47">
        <f>IFERROR(VLOOKUP($A183,'2024 YTD'!$A$3:$Y$252,COLUMN('2024 YTD'!Y$3),FALSE),0)</f>
        <v>0</v>
      </c>
      <c r="AC183" s="38">
        <f t="shared" si="7"/>
        <v>447.69999999999993</v>
      </c>
      <c r="AD183" s="39">
        <f t="shared" si="8"/>
        <v>1868.3999999999999</v>
      </c>
    </row>
    <row r="184" spans="1:30" x14ac:dyDescent="0.3">
      <c r="A184" s="58" t="s">
        <v>218</v>
      </c>
      <c r="B184" s="59" t="str">
        <f>VLOOKUP($A184,'Additional data'!$A$5:$C$505, 2,FALSE)</f>
        <v>Consultant</v>
      </c>
      <c r="C184" s="60" t="str">
        <f>VLOOKUP($A184,'Additional data'!$A$5:$C$505, 3,FALSE)</f>
        <v>ESC</v>
      </c>
      <c r="D184" s="42">
        <f>IFERROR(VLOOKUP($A184,'2024 YTD'!$A$2:$M$252,COLUMN('2024 YTD'!B$3),FALSE),0)</f>
        <v>135.5</v>
      </c>
      <c r="E184" s="42">
        <f>IFERROR(VLOOKUP($A184,'2024 YTD'!$A$2:$M$252,COLUMN('2024 YTD'!C$3),FALSE),0)</f>
        <v>110.2</v>
      </c>
      <c r="F184" s="42">
        <f>IFERROR(VLOOKUP($A184,'2024 YTD'!$A$2:$M$252,COLUMN('2024 YTD'!D$3),FALSE),0)</f>
        <v>209</v>
      </c>
      <c r="G184" s="42">
        <f>IFERROR(VLOOKUP($A184,'2024 YTD'!$A$2:$M$252,COLUMN('2024 YTD'!E$3),FALSE),0)</f>
        <v>71.599999999999994</v>
      </c>
      <c r="H184" s="42">
        <f>IFERROR(VLOOKUP($A184,'2024 YTD'!$A$2:$M$252,COLUMN('2024 YTD'!F$3),FALSE),0)</f>
        <v>120.2</v>
      </c>
      <c r="I184" s="42">
        <f>IFERROR(VLOOKUP($A184,'2024 YTD'!$A$2:$M$252,COLUMN('2024 YTD'!G$3),FALSE),0)</f>
        <v>153.19999999999999</v>
      </c>
      <c r="J184" s="42">
        <f>IFERROR(VLOOKUP($A184,'2024 YTD'!$A$2:$M$252,COLUMN('2024 YTD'!H$3),FALSE),0)</f>
        <v>207.8</v>
      </c>
      <c r="K184" s="42">
        <f>IFERROR(VLOOKUP($A184,'2024 YTD'!$A$2:$M$252,COLUMN('2024 YTD'!I$3),FALSE),0)</f>
        <v>289.10000000000002</v>
      </c>
      <c r="L184" s="42">
        <f>IFERROR(VLOOKUP($A184,'2024 YTD'!$A$2:$M$252,COLUMN('2024 YTD'!J$3),FALSE),0)</f>
        <v>277.5</v>
      </c>
      <c r="M184" s="42">
        <f>IFERROR(VLOOKUP($A184,'2024 YTD'!$A$2:$M$252,COLUMN('2024 YTD'!K$3),FALSE),0)</f>
        <v>377.6</v>
      </c>
      <c r="N184" s="42">
        <f>IFERROR(VLOOKUP($A184,'2024 YTD'!$A$2:$M$252,COLUMN('2024 YTD'!L$3),FALSE),0)</f>
        <v>55.5</v>
      </c>
      <c r="O184" s="43">
        <f>IFERROR(VLOOKUP($A184,'2024 YTD'!$A$2:$M$252,COLUMN('2024 YTD'!M$3),FALSE),0)</f>
        <v>0</v>
      </c>
      <c r="P184" s="38">
        <f t="shared" si="6"/>
        <v>2007.1999999999998</v>
      </c>
      <c r="Q184" s="66">
        <f>IFERROR(VLOOKUP($A184,'2024 YTD'!$A$3:$Y$252,COLUMN('2024 YTD'!N$3),FALSE),0)</f>
        <v>27.9</v>
      </c>
      <c r="R184" s="42">
        <f>IFERROR(VLOOKUP($A184,'2024 YTD'!$A$3:$Y$252,COLUMN('2024 YTD'!O$3),FALSE),0)</f>
        <v>19.8</v>
      </c>
      <c r="S184" s="42">
        <f>IFERROR(VLOOKUP($A184,'2024 YTD'!$A$3:$Y$252,COLUMN('2024 YTD'!P$3),FALSE),0)</f>
        <v>14</v>
      </c>
      <c r="T184" s="42">
        <f>IFERROR(VLOOKUP($A184,'2024 YTD'!$A$3:$Y$252,COLUMN('2024 YTD'!Q$3),FALSE),0)</f>
        <v>33.1</v>
      </c>
      <c r="U184" s="42">
        <f>IFERROR(VLOOKUP($A184,'2024 YTD'!$A$3:$Y$252,COLUMN('2024 YTD'!R$3),FALSE),0)</f>
        <v>33.5</v>
      </c>
      <c r="V184" s="42">
        <f>IFERROR(VLOOKUP($A184,'2024 YTD'!$A$3:$Y$252,COLUMN('2024 YTD'!S$3),FALSE),0)</f>
        <v>20.100000000000001</v>
      </c>
      <c r="W184" s="42">
        <f>IFERROR(VLOOKUP($A184,'2024 YTD'!$A$3:$Y$252,COLUMN('2024 YTD'!T$3),FALSE),0)</f>
        <v>10.5</v>
      </c>
      <c r="X184" s="42">
        <f>IFERROR(VLOOKUP($A184,'2024 YTD'!$A$3:$Y$252,COLUMN('2024 YTD'!U$3),FALSE),0)</f>
        <v>9.9</v>
      </c>
      <c r="Y184" s="42">
        <f>IFERROR(VLOOKUP($A184,'2024 YTD'!$A$3:$Y$252,COLUMN('2024 YTD'!V$3),FALSE),0)</f>
        <v>8.1</v>
      </c>
      <c r="Z184" s="42">
        <f>IFERROR(VLOOKUP($A184,'2024 YTD'!$A$3:$Y$252,COLUMN('2024 YTD'!W$3),FALSE),0)</f>
        <v>9.8000000000000007</v>
      </c>
      <c r="AA184" s="42">
        <f>IFERROR(VLOOKUP($A184,'2024 YTD'!$A$3:$Y$252,COLUMN('2024 YTD'!X$3),FALSE),0)</f>
        <v>1.2</v>
      </c>
      <c r="AB184" s="42">
        <f>IFERROR(VLOOKUP($A184,'2024 YTD'!$A$3:$Y$252,COLUMN('2024 YTD'!Y$3),FALSE),0)</f>
        <v>0</v>
      </c>
      <c r="AC184" s="38">
        <f t="shared" si="7"/>
        <v>187.9</v>
      </c>
      <c r="AD184" s="39">
        <f t="shared" si="8"/>
        <v>2195.1</v>
      </c>
    </row>
    <row r="185" spans="1:30" x14ac:dyDescent="0.3">
      <c r="A185" s="61" t="s">
        <v>219</v>
      </c>
      <c r="B185" s="62" t="str">
        <f>VLOOKUP($A185,'Additional data'!$A$5:$C$505, 2,FALSE)</f>
        <v>Consultant</v>
      </c>
      <c r="C185" s="63" t="str">
        <f>VLOOKUP($A185,'Additional data'!$A$5:$C$505, 3,FALSE)</f>
        <v>FAD</v>
      </c>
      <c r="D185" s="47">
        <f>IFERROR(VLOOKUP($A185,'2024 YTD'!$A$2:$M$252,COLUMN('2024 YTD'!B$3),FALSE),0)</f>
        <v>19.3</v>
      </c>
      <c r="E185" s="47">
        <f>IFERROR(VLOOKUP($A185,'2024 YTD'!$A$2:$M$252,COLUMN('2024 YTD'!C$3),FALSE),0)</f>
        <v>72.7</v>
      </c>
      <c r="F185" s="47">
        <f>IFERROR(VLOOKUP($A185,'2024 YTD'!$A$2:$M$252,COLUMN('2024 YTD'!D$3),FALSE),0)</f>
        <v>61.1</v>
      </c>
      <c r="G185" s="47">
        <f>IFERROR(VLOOKUP($A185,'2024 YTD'!$A$2:$M$252,COLUMN('2024 YTD'!E$3),FALSE),0)</f>
        <v>81.900000000000006</v>
      </c>
      <c r="H185" s="47">
        <f>IFERROR(VLOOKUP($A185,'2024 YTD'!$A$2:$M$252,COLUMN('2024 YTD'!F$3),FALSE),0)</f>
        <v>86.8</v>
      </c>
      <c r="I185" s="47">
        <f>IFERROR(VLOOKUP($A185,'2024 YTD'!$A$2:$M$252,COLUMN('2024 YTD'!G$3),FALSE),0)</f>
        <v>0</v>
      </c>
      <c r="J185" s="47">
        <f>IFERROR(VLOOKUP($A185,'2024 YTD'!$A$2:$M$252,COLUMN('2024 YTD'!H$3),FALSE),0)</f>
        <v>0</v>
      </c>
      <c r="K185" s="47">
        <f>IFERROR(VLOOKUP($A185,'2024 YTD'!$A$2:$M$252,COLUMN('2024 YTD'!I$3),FALSE),0)</f>
        <v>0</v>
      </c>
      <c r="L185" s="47">
        <f>IFERROR(VLOOKUP($A185,'2024 YTD'!$A$2:$M$252,COLUMN('2024 YTD'!J$3),FALSE),0)</f>
        <v>0</v>
      </c>
      <c r="M185" s="47">
        <f>IFERROR(VLOOKUP($A185,'2024 YTD'!$A$2:$M$252,COLUMN('2024 YTD'!K$3),FALSE),0)</f>
        <v>0</v>
      </c>
      <c r="N185" s="47">
        <f>IFERROR(VLOOKUP($A185,'2024 YTD'!$A$2:$M$252,COLUMN('2024 YTD'!L$3),FALSE),0)</f>
        <v>0</v>
      </c>
      <c r="O185" s="48">
        <f>IFERROR(VLOOKUP($A185,'2024 YTD'!$A$2:$M$252,COLUMN('2024 YTD'!M$3),FALSE),0)</f>
        <v>0</v>
      </c>
      <c r="P185" s="38">
        <f t="shared" si="6"/>
        <v>321.8</v>
      </c>
      <c r="Q185" s="65">
        <f>IFERROR(VLOOKUP($A185,'2024 YTD'!$A$3:$Y$252,COLUMN('2024 YTD'!N$3),FALSE),0)</f>
        <v>137.6</v>
      </c>
      <c r="R185" s="47">
        <f>IFERROR(VLOOKUP($A185,'2024 YTD'!$A$3:$Y$252,COLUMN('2024 YTD'!O$3),FALSE),0)</f>
        <v>42.6</v>
      </c>
      <c r="S185" s="47">
        <f>IFERROR(VLOOKUP($A185,'2024 YTD'!$A$3:$Y$252,COLUMN('2024 YTD'!P$3),FALSE),0)</f>
        <v>41.2</v>
      </c>
      <c r="T185" s="47">
        <f>IFERROR(VLOOKUP($A185,'2024 YTD'!$A$3:$Y$252,COLUMN('2024 YTD'!Q$3),FALSE),0)</f>
        <v>39.9</v>
      </c>
      <c r="U185" s="47">
        <f>IFERROR(VLOOKUP($A185,'2024 YTD'!$A$3:$Y$252,COLUMN('2024 YTD'!R$3),FALSE),0)</f>
        <v>50.3</v>
      </c>
      <c r="V185" s="47">
        <f>IFERROR(VLOOKUP($A185,'2024 YTD'!$A$3:$Y$252,COLUMN('2024 YTD'!S$3),FALSE),0)</f>
        <v>0</v>
      </c>
      <c r="W185" s="47">
        <f>IFERROR(VLOOKUP($A185,'2024 YTD'!$A$3:$Y$252,COLUMN('2024 YTD'!T$3),FALSE),0)</f>
        <v>0</v>
      </c>
      <c r="X185" s="47">
        <f>IFERROR(VLOOKUP($A185,'2024 YTD'!$A$3:$Y$252,COLUMN('2024 YTD'!U$3),FALSE),0)</f>
        <v>0</v>
      </c>
      <c r="Y185" s="47">
        <f>IFERROR(VLOOKUP($A185,'2024 YTD'!$A$3:$Y$252,COLUMN('2024 YTD'!V$3),FALSE),0)</f>
        <v>0</v>
      </c>
      <c r="Z185" s="47">
        <f>IFERROR(VLOOKUP($A185,'2024 YTD'!$A$3:$Y$252,COLUMN('2024 YTD'!W$3),FALSE),0)</f>
        <v>0</v>
      </c>
      <c r="AA185" s="47">
        <f>IFERROR(VLOOKUP($A185,'2024 YTD'!$A$3:$Y$252,COLUMN('2024 YTD'!X$3),FALSE),0)</f>
        <v>0</v>
      </c>
      <c r="AB185" s="47">
        <f>IFERROR(VLOOKUP($A185,'2024 YTD'!$A$3:$Y$252,COLUMN('2024 YTD'!Y$3),FALSE),0)</f>
        <v>0</v>
      </c>
      <c r="AC185" s="38">
        <f t="shared" si="7"/>
        <v>311.59999999999997</v>
      </c>
      <c r="AD185" s="39">
        <f t="shared" si="8"/>
        <v>633.4</v>
      </c>
    </row>
    <row r="186" spans="1:30" x14ac:dyDescent="0.3">
      <c r="A186" s="58" t="s">
        <v>220</v>
      </c>
      <c r="B186" s="59" t="str">
        <f>VLOOKUP($A186,'Additional data'!$A$5:$C$505, 2,FALSE)</f>
        <v>Consultant</v>
      </c>
      <c r="C186" s="60" t="str">
        <f>VLOOKUP($A186,'Additional data'!$A$5:$C$505, 3,FALSE)</f>
        <v>ESC</v>
      </c>
      <c r="D186" s="42">
        <f>IFERROR(VLOOKUP($A186,'2024 YTD'!$A$2:$M$252,COLUMN('2024 YTD'!B$3),FALSE),0)</f>
        <v>191.7</v>
      </c>
      <c r="E186" s="42">
        <f>IFERROR(VLOOKUP($A186,'2024 YTD'!$A$2:$M$252,COLUMN('2024 YTD'!C$3),FALSE),0)</f>
        <v>187.3</v>
      </c>
      <c r="F186" s="42">
        <f>IFERROR(VLOOKUP($A186,'2024 YTD'!$A$2:$M$252,COLUMN('2024 YTD'!D$3),FALSE),0)</f>
        <v>250.8</v>
      </c>
      <c r="G186" s="42">
        <f>IFERROR(VLOOKUP($A186,'2024 YTD'!$A$2:$M$252,COLUMN('2024 YTD'!E$3),FALSE),0)</f>
        <v>172.6</v>
      </c>
      <c r="H186" s="42">
        <f>IFERROR(VLOOKUP($A186,'2024 YTD'!$A$2:$M$252,COLUMN('2024 YTD'!F$3),FALSE),0)</f>
        <v>100.4</v>
      </c>
      <c r="I186" s="42">
        <f>IFERROR(VLOOKUP($A186,'2024 YTD'!$A$2:$M$252,COLUMN('2024 YTD'!G$3),FALSE),0)</f>
        <v>66.400000000000006</v>
      </c>
      <c r="J186" s="42">
        <f>IFERROR(VLOOKUP($A186,'2024 YTD'!$A$2:$M$252,COLUMN('2024 YTD'!H$3),FALSE),0)</f>
        <v>114</v>
      </c>
      <c r="K186" s="42">
        <f>IFERROR(VLOOKUP($A186,'2024 YTD'!$A$2:$M$252,COLUMN('2024 YTD'!I$3),FALSE),0)</f>
        <v>77.900000000000006</v>
      </c>
      <c r="L186" s="42">
        <f>IFERROR(VLOOKUP($A186,'2024 YTD'!$A$2:$M$252,COLUMN('2024 YTD'!J$3),FALSE),0)</f>
        <v>74.7</v>
      </c>
      <c r="M186" s="42">
        <f>IFERROR(VLOOKUP($A186,'2024 YTD'!$A$2:$M$252,COLUMN('2024 YTD'!K$3),FALSE),0)</f>
        <v>101.7</v>
      </c>
      <c r="N186" s="42">
        <f>IFERROR(VLOOKUP($A186,'2024 YTD'!$A$2:$M$252,COLUMN('2024 YTD'!L$3),FALSE),0)</f>
        <v>14.9</v>
      </c>
      <c r="O186" s="43">
        <f>IFERROR(VLOOKUP($A186,'2024 YTD'!$A$2:$M$252,COLUMN('2024 YTD'!M$3),FALSE),0)</f>
        <v>0</v>
      </c>
      <c r="P186" s="38">
        <f t="shared" si="6"/>
        <v>1352.4</v>
      </c>
      <c r="Q186" s="66">
        <f>IFERROR(VLOOKUP($A186,'2024 YTD'!$A$3:$Y$252,COLUMN('2024 YTD'!N$3),FALSE),0)</f>
        <v>30.5</v>
      </c>
      <c r="R186" s="42">
        <f>IFERROR(VLOOKUP($A186,'2024 YTD'!$A$3:$Y$252,COLUMN('2024 YTD'!O$3),FALSE),0)</f>
        <v>3.4</v>
      </c>
      <c r="S186" s="42">
        <f>IFERROR(VLOOKUP($A186,'2024 YTD'!$A$3:$Y$252,COLUMN('2024 YTD'!P$3),FALSE),0)</f>
        <v>0</v>
      </c>
      <c r="T186" s="42">
        <f>IFERROR(VLOOKUP($A186,'2024 YTD'!$A$3:$Y$252,COLUMN('2024 YTD'!Q$3),FALSE),0)</f>
        <v>15</v>
      </c>
      <c r="U186" s="42">
        <f>IFERROR(VLOOKUP($A186,'2024 YTD'!$A$3:$Y$252,COLUMN('2024 YTD'!R$3),FALSE),0)</f>
        <v>3.8</v>
      </c>
      <c r="V186" s="42">
        <f>IFERROR(VLOOKUP($A186,'2024 YTD'!$A$3:$Y$252,COLUMN('2024 YTD'!S$3),FALSE),0)</f>
        <v>15</v>
      </c>
      <c r="W186" s="42">
        <f>IFERROR(VLOOKUP($A186,'2024 YTD'!$A$3:$Y$252,COLUMN('2024 YTD'!T$3),FALSE),0)</f>
        <v>1.7</v>
      </c>
      <c r="X186" s="42">
        <f>IFERROR(VLOOKUP($A186,'2024 YTD'!$A$3:$Y$252,COLUMN('2024 YTD'!U$3),FALSE),0)</f>
        <v>1.6</v>
      </c>
      <c r="Y186" s="42">
        <f>IFERROR(VLOOKUP($A186,'2024 YTD'!$A$3:$Y$252,COLUMN('2024 YTD'!V$3),FALSE),0)</f>
        <v>1.3</v>
      </c>
      <c r="Z186" s="42">
        <f>IFERROR(VLOOKUP($A186,'2024 YTD'!$A$3:$Y$252,COLUMN('2024 YTD'!W$3),FALSE),0)</f>
        <v>1.6</v>
      </c>
      <c r="AA186" s="42">
        <f>IFERROR(VLOOKUP($A186,'2024 YTD'!$A$3:$Y$252,COLUMN('2024 YTD'!X$3),FALSE),0)</f>
        <v>0.2</v>
      </c>
      <c r="AB186" s="42">
        <f>IFERROR(VLOOKUP($A186,'2024 YTD'!$A$3:$Y$252,COLUMN('2024 YTD'!Y$3),FALSE),0)</f>
        <v>0</v>
      </c>
      <c r="AC186" s="38">
        <f t="shared" si="7"/>
        <v>74.09999999999998</v>
      </c>
      <c r="AD186" s="39">
        <f t="shared" si="8"/>
        <v>1426.5</v>
      </c>
    </row>
    <row r="187" spans="1:30" x14ac:dyDescent="0.3">
      <c r="A187" s="61" t="s">
        <v>221</v>
      </c>
      <c r="B187" s="62" t="str">
        <f>VLOOKUP($A187,'Additional data'!$A$5:$C$505, 2,FALSE)</f>
        <v>Consultant</v>
      </c>
      <c r="C187" s="63" t="str">
        <f>VLOOKUP($A187,'Additional data'!$A$5:$C$505, 3,FALSE)</f>
        <v>HRC</v>
      </c>
      <c r="D187" s="47">
        <f>IFERROR(VLOOKUP($A187,'2024 YTD'!$A$2:$M$252,COLUMN('2024 YTD'!B$3),FALSE),0)</f>
        <v>134.4</v>
      </c>
      <c r="E187" s="47">
        <f>IFERROR(VLOOKUP($A187,'2024 YTD'!$A$2:$M$252,COLUMN('2024 YTD'!C$3),FALSE),0)</f>
        <v>65.400000000000006</v>
      </c>
      <c r="F187" s="47">
        <f>IFERROR(VLOOKUP($A187,'2024 YTD'!$A$2:$M$252,COLUMN('2024 YTD'!D$3),FALSE),0)</f>
        <v>240</v>
      </c>
      <c r="G187" s="47">
        <f>IFERROR(VLOOKUP($A187,'2024 YTD'!$A$2:$M$252,COLUMN('2024 YTD'!E$3),FALSE),0)</f>
        <v>135.69999999999999</v>
      </c>
      <c r="H187" s="47">
        <f>IFERROR(VLOOKUP($A187,'2024 YTD'!$A$2:$M$252,COLUMN('2024 YTD'!F$3),FALSE),0)</f>
        <v>102.4</v>
      </c>
      <c r="I187" s="47">
        <f>IFERROR(VLOOKUP($A187,'2024 YTD'!$A$2:$M$252,COLUMN('2024 YTD'!G$3),FALSE),0)</f>
        <v>137.4</v>
      </c>
      <c r="J187" s="47">
        <f>IFERROR(VLOOKUP($A187,'2024 YTD'!$A$2:$M$252,COLUMN('2024 YTD'!H$3),FALSE),0)</f>
        <v>68.400000000000006</v>
      </c>
      <c r="K187" s="47">
        <f>IFERROR(VLOOKUP($A187,'2024 YTD'!$A$2:$M$252,COLUMN('2024 YTD'!I$3),FALSE),0)</f>
        <v>128.4</v>
      </c>
      <c r="L187" s="47">
        <f>IFERROR(VLOOKUP($A187,'2024 YTD'!$A$2:$M$252,COLUMN('2024 YTD'!J$3),FALSE),0)</f>
        <v>123.2</v>
      </c>
      <c r="M187" s="47">
        <f>IFERROR(VLOOKUP($A187,'2024 YTD'!$A$2:$M$252,COLUMN('2024 YTD'!K$3),FALSE),0)</f>
        <v>167.6</v>
      </c>
      <c r="N187" s="47">
        <f>IFERROR(VLOOKUP($A187,'2024 YTD'!$A$2:$M$252,COLUMN('2024 YTD'!L$3),FALSE),0)</f>
        <v>24.6</v>
      </c>
      <c r="O187" s="48">
        <f>IFERROR(VLOOKUP($A187,'2024 YTD'!$A$2:$M$252,COLUMN('2024 YTD'!M$3),FALSE),0)</f>
        <v>0</v>
      </c>
      <c r="P187" s="38">
        <f t="shared" si="6"/>
        <v>1327.4999999999998</v>
      </c>
      <c r="Q187" s="65">
        <f>IFERROR(VLOOKUP($A187,'2024 YTD'!$A$3:$Y$252,COLUMN('2024 YTD'!N$3),FALSE),0)</f>
        <v>13.7</v>
      </c>
      <c r="R187" s="47">
        <f>IFERROR(VLOOKUP($A187,'2024 YTD'!$A$3:$Y$252,COLUMN('2024 YTD'!O$3),FALSE),0)</f>
        <v>2.5</v>
      </c>
      <c r="S187" s="47">
        <f>IFERROR(VLOOKUP($A187,'2024 YTD'!$A$3:$Y$252,COLUMN('2024 YTD'!P$3),FALSE),0)</f>
        <v>0</v>
      </c>
      <c r="T187" s="47">
        <f>IFERROR(VLOOKUP($A187,'2024 YTD'!$A$3:$Y$252,COLUMN('2024 YTD'!Q$3),FALSE),0)</f>
        <v>1.6</v>
      </c>
      <c r="U187" s="47">
        <f>IFERROR(VLOOKUP($A187,'2024 YTD'!$A$3:$Y$252,COLUMN('2024 YTD'!R$3),FALSE),0)</f>
        <v>17</v>
      </c>
      <c r="V187" s="47">
        <f>IFERROR(VLOOKUP($A187,'2024 YTD'!$A$3:$Y$252,COLUMN('2024 YTD'!S$3),FALSE),0)</f>
        <v>1.4</v>
      </c>
      <c r="W187" s="47">
        <f>IFERROR(VLOOKUP($A187,'2024 YTD'!$A$3:$Y$252,COLUMN('2024 YTD'!T$3),FALSE),0)</f>
        <v>10.9</v>
      </c>
      <c r="X187" s="47">
        <f>IFERROR(VLOOKUP($A187,'2024 YTD'!$A$3:$Y$252,COLUMN('2024 YTD'!U$3),FALSE),0)</f>
        <v>10.199999999999999</v>
      </c>
      <c r="Y187" s="47">
        <f>IFERROR(VLOOKUP($A187,'2024 YTD'!$A$3:$Y$252,COLUMN('2024 YTD'!V$3),FALSE),0)</f>
        <v>8.4</v>
      </c>
      <c r="Z187" s="47">
        <f>IFERROR(VLOOKUP($A187,'2024 YTD'!$A$3:$Y$252,COLUMN('2024 YTD'!W$3),FALSE),0)</f>
        <v>10.1</v>
      </c>
      <c r="AA187" s="47">
        <f>IFERROR(VLOOKUP($A187,'2024 YTD'!$A$3:$Y$252,COLUMN('2024 YTD'!X$3),FALSE),0)</f>
        <v>1.2</v>
      </c>
      <c r="AB187" s="47">
        <f>IFERROR(VLOOKUP($A187,'2024 YTD'!$A$3:$Y$252,COLUMN('2024 YTD'!Y$3),FALSE),0)</f>
        <v>0</v>
      </c>
      <c r="AC187" s="38">
        <f t="shared" si="7"/>
        <v>77</v>
      </c>
      <c r="AD187" s="39">
        <f t="shared" si="8"/>
        <v>1404.5</v>
      </c>
    </row>
    <row r="188" spans="1:30" x14ac:dyDescent="0.3">
      <c r="A188" s="58" t="s">
        <v>222</v>
      </c>
      <c r="B188" s="59" t="str">
        <f>VLOOKUP($A188,'Additional data'!$A$5:$C$505, 2,FALSE)</f>
        <v>Consultant</v>
      </c>
      <c r="C188" s="60" t="str">
        <f>VLOOKUP($A188,'Additional data'!$A$5:$C$505, 3,FALSE)</f>
        <v>LRC</v>
      </c>
      <c r="D188" s="42">
        <f>IFERROR(VLOOKUP($A188,'2024 YTD'!$A$2:$M$252,COLUMN('2024 YTD'!B$3),FALSE),0)</f>
        <v>103.1</v>
      </c>
      <c r="E188" s="42">
        <f>IFERROR(VLOOKUP($A188,'2024 YTD'!$A$2:$M$252,COLUMN('2024 YTD'!C$3),FALSE),0)</f>
        <v>145.69999999999999</v>
      </c>
      <c r="F188" s="42">
        <f>IFERROR(VLOOKUP($A188,'2024 YTD'!$A$2:$M$252,COLUMN('2024 YTD'!D$3),FALSE),0)</f>
        <v>136.5</v>
      </c>
      <c r="G188" s="42">
        <f>IFERROR(VLOOKUP($A188,'2024 YTD'!$A$2:$M$252,COLUMN('2024 YTD'!E$3),FALSE),0)</f>
        <v>152.80000000000001</v>
      </c>
      <c r="H188" s="42">
        <f>IFERROR(VLOOKUP($A188,'2024 YTD'!$A$2:$M$252,COLUMN('2024 YTD'!F$3),FALSE),0)</f>
        <v>205.6</v>
      </c>
      <c r="I188" s="42">
        <f>IFERROR(VLOOKUP($A188,'2024 YTD'!$A$2:$M$252,COLUMN('2024 YTD'!G$3),FALSE),0)</f>
        <v>260.89999999999998</v>
      </c>
      <c r="J188" s="42">
        <f>IFERROR(VLOOKUP($A188,'2024 YTD'!$A$2:$M$252,COLUMN('2024 YTD'!H$3),FALSE),0)</f>
        <v>203.2</v>
      </c>
      <c r="K188" s="42">
        <f>IFERROR(VLOOKUP($A188,'2024 YTD'!$A$2:$M$252,COLUMN('2024 YTD'!I$3),FALSE),0)</f>
        <v>179.7</v>
      </c>
      <c r="L188" s="42">
        <f>IFERROR(VLOOKUP($A188,'2024 YTD'!$A$2:$M$252,COLUMN('2024 YTD'!J$3),FALSE),0)</f>
        <v>172.4</v>
      </c>
      <c r="M188" s="42">
        <f>IFERROR(VLOOKUP($A188,'2024 YTD'!$A$2:$M$252,COLUMN('2024 YTD'!K$3),FALSE),0)</f>
        <v>234.6</v>
      </c>
      <c r="N188" s="42">
        <f>IFERROR(VLOOKUP($A188,'2024 YTD'!$A$2:$M$252,COLUMN('2024 YTD'!L$3),FALSE),0)</f>
        <v>34.5</v>
      </c>
      <c r="O188" s="43">
        <f>IFERROR(VLOOKUP($A188,'2024 YTD'!$A$2:$M$252,COLUMN('2024 YTD'!M$3),FALSE),0)</f>
        <v>0</v>
      </c>
      <c r="P188" s="38">
        <f t="shared" si="6"/>
        <v>1829</v>
      </c>
      <c r="Q188" s="66">
        <f>IFERROR(VLOOKUP($A188,'2024 YTD'!$A$3:$Y$252,COLUMN('2024 YTD'!N$3),FALSE),0)</f>
        <v>11.2</v>
      </c>
      <c r="R188" s="42">
        <f>IFERROR(VLOOKUP($A188,'2024 YTD'!$A$3:$Y$252,COLUMN('2024 YTD'!O$3),FALSE),0)</f>
        <v>5</v>
      </c>
      <c r="S188" s="42">
        <f>IFERROR(VLOOKUP($A188,'2024 YTD'!$A$3:$Y$252,COLUMN('2024 YTD'!P$3),FALSE),0)</f>
        <v>16.100000000000001</v>
      </c>
      <c r="T188" s="42">
        <f>IFERROR(VLOOKUP($A188,'2024 YTD'!$A$3:$Y$252,COLUMN('2024 YTD'!Q$3),FALSE),0)</f>
        <v>0</v>
      </c>
      <c r="U188" s="42">
        <f>IFERROR(VLOOKUP($A188,'2024 YTD'!$A$3:$Y$252,COLUMN('2024 YTD'!R$3),FALSE),0)</f>
        <v>0</v>
      </c>
      <c r="V188" s="42">
        <f>IFERROR(VLOOKUP($A188,'2024 YTD'!$A$3:$Y$252,COLUMN('2024 YTD'!S$3),FALSE),0)</f>
        <v>0</v>
      </c>
      <c r="W188" s="42">
        <f>IFERROR(VLOOKUP($A188,'2024 YTD'!$A$3:$Y$252,COLUMN('2024 YTD'!T$3),FALSE),0)</f>
        <v>0</v>
      </c>
      <c r="X188" s="42">
        <f>IFERROR(VLOOKUP($A188,'2024 YTD'!$A$3:$Y$252,COLUMN('2024 YTD'!U$3),FALSE),0)</f>
        <v>0</v>
      </c>
      <c r="Y188" s="42">
        <f>IFERROR(VLOOKUP($A188,'2024 YTD'!$A$3:$Y$252,COLUMN('2024 YTD'!V$3),FALSE),0)</f>
        <v>0</v>
      </c>
      <c r="Z188" s="42">
        <f>IFERROR(VLOOKUP($A188,'2024 YTD'!$A$3:$Y$252,COLUMN('2024 YTD'!W$3),FALSE),0)</f>
        <v>0</v>
      </c>
      <c r="AA188" s="42">
        <f>IFERROR(VLOOKUP($A188,'2024 YTD'!$A$3:$Y$252,COLUMN('2024 YTD'!X$3),FALSE),0)</f>
        <v>0</v>
      </c>
      <c r="AB188" s="42">
        <f>IFERROR(VLOOKUP($A188,'2024 YTD'!$A$3:$Y$252,COLUMN('2024 YTD'!Y$3),FALSE),0)</f>
        <v>0</v>
      </c>
      <c r="AC188" s="38">
        <f t="shared" si="7"/>
        <v>32.299999999999997</v>
      </c>
      <c r="AD188" s="39">
        <f t="shared" si="8"/>
        <v>1861.3</v>
      </c>
    </row>
    <row r="189" spans="1:30" x14ac:dyDescent="0.3">
      <c r="A189" s="61" t="s">
        <v>223</v>
      </c>
      <c r="B189" s="62" t="str">
        <f>VLOOKUP($A189,'Additional data'!$A$5:$C$505, 2,FALSE)</f>
        <v>Consultant</v>
      </c>
      <c r="C189" s="63" t="str">
        <f>VLOOKUP($A189,'Additional data'!$A$5:$C$505, 3,FALSE)</f>
        <v>ESC</v>
      </c>
      <c r="D189" s="47">
        <f>IFERROR(VLOOKUP($A189,'2024 YTD'!$A$2:$M$252,COLUMN('2024 YTD'!B$3),FALSE),0)</f>
        <v>154.80000000000001</v>
      </c>
      <c r="E189" s="47">
        <f>IFERROR(VLOOKUP($A189,'2024 YTD'!$A$2:$M$252,COLUMN('2024 YTD'!C$3),FALSE),0)</f>
        <v>97</v>
      </c>
      <c r="F189" s="47">
        <f>IFERROR(VLOOKUP($A189,'2024 YTD'!$A$2:$M$252,COLUMN('2024 YTD'!D$3),FALSE),0)</f>
        <v>172.4</v>
      </c>
      <c r="G189" s="47">
        <f>IFERROR(VLOOKUP($A189,'2024 YTD'!$A$2:$M$252,COLUMN('2024 YTD'!E$3),FALSE),0)</f>
        <v>151.30000000000001</v>
      </c>
      <c r="H189" s="47">
        <f>IFERROR(VLOOKUP($A189,'2024 YTD'!$A$2:$M$252,COLUMN('2024 YTD'!F$3),FALSE),0)</f>
        <v>118</v>
      </c>
      <c r="I189" s="47">
        <f>IFERROR(VLOOKUP($A189,'2024 YTD'!$A$2:$M$252,COLUMN('2024 YTD'!G$3),FALSE),0)</f>
        <v>137.5</v>
      </c>
      <c r="J189" s="47">
        <f>IFERROR(VLOOKUP($A189,'2024 YTD'!$A$2:$M$252,COLUMN('2024 YTD'!H$3),FALSE),0)</f>
        <v>101.7</v>
      </c>
      <c r="K189" s="47">
        <f>IFERROR(VLOOKUP($A189,'2024 YTD'!$A$2:$M$252,COLUMN('2024 YTD'!I$3),FALSE),0)</f>
        <v>89</v>
      </c>
      <c r="L189" s="47">
        <f>IFERROR(VLOOKUP($A189,'2024 YTD'!$A$2:$M$252,COLUMN('2024 YTD'!J$3),FALSE),0)</f>
        <v>85.4</v>
      </c>
      <c r="M189" s="47">
        <f>IFERROR(VLOOKUP($A189,'2024 YTD'!$A$2:$M$252,COLUMN('2024 YTD'!K$3),FALSE),0)</f>
        <v>116.2</v>
      </c>
      <c r="N189" s="47">
        <f>IFERROR(VLOOKUP($A189,'2024 YTD'!$A$2:$M$252,COLUMN('2024 YTD'!L$3),FALSE),0)</f>
        <v>17.100000000000001</v>
      </c>
      <c r="O189" s="48">
        <f>IFERROR(VLOOKUP($A189,'2024 YTD'!$A$2:$M$252,COLUMN('2024 YTD'!M$3),FALSE),0)</f>
        <v>0</v>
      </c>
      <c r="P189" s="38">
        <f t="shared" si="6"/>
        <v>1240.4000000000001</v>
      </c>
      <c r="Q189" s="65">
        <f>IFERROR(VLOOKUP($A189,'2024 YTD'!$A$3:$Y$252,COLUMN('2024 YTD'!N$3),FALSE),0)</f>
        <v>28.7</v>
      </c>
      <c r="R189" s="47">
        <f>IFERROR(VLOOKUP($A189,'2024 YTD'!$A$3:$Y$252,COLUMN('2024 YTD'!O$3),FALSE),0)</f>
        <v>36.5</v>
      </c>
      <c r="S189" s="47">
        <f>IFERROR(VLOOKUP($A189,'2024 YTD'!$A$3:$Y$252,COLUMN('2024 YTD'!P$3),FALSE),0)</f>
        <v>38.1</v>
      </c>
      <c r="T189" s="47">
        <f>IFERROR(VLOOKUP($A189,'2024 YTD'!$A$3:$Y$252,COLUMN('2024 YTD'!Q$3),FALSE),0)</f>
        <v>40.799999999999997</v>
      </c>
      <c r="U189" s="47">
        <f>IFERROR(VLOOKUP($A189,'2024 YTD'!$A$3:$Y$252,COLUMN('2024 YTD'!R$3),FALSE),0)</f>
        <v>27.9</v>
      </c>
      <c r="V189" s="47">
        <f>IFERROR(VLOOKUP($A189,'2024 YTD'!$A$3:$Y$252,COLUMN('2024 YTD'!S$3),FALSE),0)</f>
        <v>31.4</v>
      </c>
      <c r="W189" s="47">
        <f>IFERROR(VLOOKUP($A189,'2024 YTD'!$A$3:$Y$252,COLUMN('2024 YTD'!T$3),FALSE),0)</f>
        <v>49.7</v>
      </c>
      <c r="X189" s="47">
        <f>IFERROR(VLOOKUP($A189,'2024 YTD'!$A$3:$Y$252,COLUMN('2024 YTD'!U$3),FALSE),0)</f>
        <v>46.7</v>
      </c>
      <c r="Y189" s="47">
        <f>IFERROR(VLOOKUP($A189,'2024 YTD'!$A$3:$Y$252,COLUMN('2024 YTD'!V$3),FALSE),0)</f>
        <v>38.4</v>
      </c>
      <c r="Z189" s="47">
        <f>IFERROR(VLOOKUP($A189,'2024 YTD'!$A$3:$Y$252,COLUMN('2024 YTD'!W$3),FALSE),0)</f>
        <v>46.2</v>
      </c>
      <c r="AA189" s="47">
        <f>IFERROR(VLOOKUP($A189,'2024 YTD'!$A$3:$Y$252,COLUMN('2024 YTD'!X$3),FALSE),0)</f>
        <v>5.6</v>
      </c>
      <c r="AB189" s="47">
        <f>IFERROR(VLOOKUP($A189,'2024 YTD'!$A$3:$Y$252,COLUMN('2024 YTD'!Y$3),FALSE),0)</f>
        <v>0</v>
      </c>
      <c r="AC189" s="38">
        <f t="shared" si="7"/>
        <v>390</v>
      </c>
      <c r="AD189" s="39">
        <f t="shared" si="8"/>
        <v>1630.4000000000003</v>
      </c>
    </row>
    <row r="190" spans="1:30" x14ac:dyDescent="0.3">
      <c r="A190" s="58" t="s">
        <v>224</v>
      </c>
      <c r="B190" s="59" t="str">
        <f>VLOOKUP($A190,'Additional data'!$A$5:$C$505, 2,FALSE)</f>
        <v>Consultant</v>
      </c>
      <c r="C190" s="60" t="str">
        <f>VLOOKUP($A190,'Additional data'!$A$5:$C$505, 3,FALSE)</f>
        <v>HLS</v>
      </c>
      <c r="D190" s="42">
        <f>IFERROR(VLOOKUP($A190,'2024 YTD'!$A$2:$M$252,COLUMN('2024 YTD'!B$3),FALSE),0)</f>
        <v>0</v>
      </c>
      <c r="E190" s="42">
        <f>IFERROR(VLOOKUP($A190,'2024 YTD'!$A$2:$M$252,COLUMN('2024 YTD'!C$3),FALSE),0)</f>
        <v>0</v>
      </c>
      <c r="F190" s="42">
        <f>IFERROR(VLOOKUP($A190,'2024 YTD'!$A$2:$M$252,COLUMN('2024 YTD'!D$3),FALSE),0)</f>
        <v>0</v>
      </c>
      <c r="G190" s="42">
        <f>IFERROR(VLOOKUP($A190,'2024 YTD'!$A$2:$M$252,COLUMN('2024 YTD'!E$3),FALSE),0)</f>
        <v>0</v>
      </c>
      <c r="H190" s="42">
        <f>IFERROR(VLOOKUP($A190,'2024 YTD'!$A$2:$M$252,COLUMN('2024 YTD'!F$3),FALSE),0)</f>
        <v>0</v>
      </c>
      <c r="I190" s="42">
        <f>IFERROR(VLOOKUP($A190,'2024 YTD'!$A$2:$M$252,COLUMN('2024 YTD'!G$3),FALSE),0)</f>
        <v>0</v>
      </c>
      <c r="J190" s="42">
        <f>IFERROR(VLOOKUP($A190,'2024 YTD'!$A$2:$M$252,COLUMN('2024 YTD'!H$3),FALSE),0)</f>
        <v>0</v>
      </c>
      <c r="K190" s="42">
        <f>IFERROR(VLOOKUP($A190,'2024 YTD'!$A$2:$M$252,COLUMN('2024 YTD'!I$3),FALSE),0)</f>
        <v>0</v>
      </c>
      <c r="L190" s="42">
        <f>IFERROR(VLOOKUP($A190,'2024 YTD'!$A$2:$M$252,COLUMN('2024 YTD'!J$3),FALSE),0)</f>
        <v>0</v>
      </c>
      <c r="M190" s="42">
        <f>IFERROR(VLOOKUP($A190,'2024 YTD'!$A$2:$M$252,COLUMN('2024 YTD'!K$3),FALSE),0)</f>
        <v>0</v>
      </c>
      <c r="N190" s="42">
        <f>IFERROR(VLOOKUP($A190,'2024 YTD'!$A$2:$M$252,COLUMN('2024 YTD'!L$3),FALSE),0)</f>
        <v>0</v>
      </c>
      <c r="O190" s="43">
        <f>IFERROR(VLOOKUP($A190,'2024 YTD'!$A$2:$M$252,COLUMN('2024 YTD'!M$3),FALSE),0)</f>
        <v>0</v>
      </c>
      <c r="P190" s="38">
        <f t="shared" si="6"/>
        <v>0</v>
      </c>
      <c r="Q190" s="66">
        <f>IFERROR(VLOOKUP($A190,'2024 YTD'!$A$3:$Y$252,COLUMN('2024 YTD'!N$3),FALSE),0)</f>
        <v>0</v>
      </c>
      <c r="R190" s="42">
        <f>IFERROR(VLOOKUP($A190,'2024 YTD'!$A$3:$Y$252,COLUMN('2024 YTD'!O$3),FALSE),0)</f>
        <v>0</v>
      </c>
      <c r="S190" s="42">
        <f>IFERROR(VLOOKUP($A190,'2024 YTD'!$A$3:$Y$252,COLUMN('2024 YTD'!P$3),FALSE),0)</f>
        <v>0</v>
      </c>
      <c r="T190" s="42">
        <f>IFERROR(VLOOKUP($A190,'2024 YTD'!$A$3:$Y$252,COLUMN('2024 YTD'!Q$3),FALSE),0)</f>
        <v>0</v>
      </c>
      <c r="U190" s="42">
        <f>IFERROR(VLOOKUP($A190,'2024 YTD'!$A$3:$Y$252,COLUMN('2024 YTD'!R$3),FALSE),0)</f>
        <v>0</v>
      </c>
      <c r="V190" s="42">
        <f>IFERROR(VLOOKUP($A190,'2024 YTD'!$A$3:$Y$252,COLUMN('2024 YTD'!S$3),FALSE),0)</f>
        <v>0</v>
      </c>
      <c r="W190" s="42">
        <f>IFERROR(VLOOKUP($A190,'2024 YTD'!$A$3:$Y$252,COLUMN('2024 YTD'!T$3),FALSE),0)</f>
        <v>0</v>
      </c>
      <c r="X190" s="42">
        <f>IFERROR(VLOOKUP($A190,'2024 YTD'!$A$3:$Y$252,COLUMN('2024 YTD'!U$3),FALSE),0)</f>
        <v>0</v>
      </c>
      <c r="Y190" s="42">
        <f>IFERROR(VLOOKUP($A190,'2024 YTD'!$A$3:$Y$252,COLUMN('2024 YTD'!V$3),FALSE),0)</f>
        <v>0</v>
      </c>
      <c r="Z190" s="42">
        <f>IFERROR(VLOOKUP($A190,'2024 YTD'!$A$3:$Y$252,COLUMN('2024 YTD'!W$3),FALSE),0)</f>
        <v>0</v>
      </c>
      <c r="AA190" s="42">
        <f>IFERROR(VLOOKUP($A190,'2024 YTD'!$A$3:$Y$252,COLUMN('2024 YTD'!X$3),FALSE),0)</f>
        <v>0</v>
      </c>
      <c r="AB190" s="42">
        <f>IFERROR(VLOOKUP($A190,'2024 YTD'!$A$3:$Y$252,COLUMN('2024 YTD'!Y$3),FALSE),0)</f>
        <v>0</v>
      </c>
      <c r="AC190" s="38">
        <f t="shared" si="7"/>
        <v>0</v>
      </c>
      <c r="AD190" s="39">
        <f t="shared" si="8"/>
        <v>0</v>
      </c>
    </row>
    <row r="191" spans="1:30" x14ac:dyDescent="0.3">
      <c r="A191" s="61" t="s">
        <v>225</v>
      </c>
      <c r="B191" s="62" t="str">
        <f>VLOOKUP($A191,'Additional data'!$A$5:$C$505, 2,FALSE)</f>
        <v>Consultant</v>
      </c>
      <c r="C191" s="63" t="str">
        <f>VLOOKUP($A191,'Additional data'!$A$5:$C$505, 3,FALSE)</f>
        <v>LRC</v>
      </c>
      <c r="D191" s="47">
        <f>IFERROR(VLOOKUP($A191,'2024 YTD'!$A$2:$M$252,COLUMN('2024 YTD'!B$3),FALSE),0)</f>
        <v>0</v>
      </c>
      <c r="E191" s="47">
        <f>IFERROR(VLOOKUP($A191,'2024 YTD'!$A$2:$M$252,COLUMN('2024 YTD'!C$3),FALSE),0)</f>
        <v>0</v>
      </c>
      <c r="F191" s="47">
        <f>IFERROR(VLOOKUP($A191,'2024 YTD'!$A$2:$M$252,COLUMN('2024 YTD'!D$3),FALSE),0)</f>
        <v>0</v>
      </c>
      <c r="G191" s="47">
        <f>IFERROR(VLOOKUP($A191,'2024 YTD'!$A$2:$M$252,COLUMN('2024 YTD'!E$3),FALSE),0)</f>
        <v>0</v>
      </c>
      <c r="H191" s="47">
        <f>IFERROR(VLOOKUP($A191,'2024 YTD'!$A$2:$M$252,COLUMN('2024 YTD'!F$3),FALSE),0)</f>
        <v>0</v>
      </c>
      <c r="I191" s="47">
        <f>IFERROR(VLOOKUP($A191,'2024 YTD'!$A$2:$M$252,COLUMN('2024 YTD'!G$3),FALSE),0)</f>
        <v>0</v>
      </c>
      <c r="J191" s="47">
        <f>IFERROR(VLOOKUP($A191,'2024 YTD'!$A$2:$M$252,COLUMN('2024 YTD'!H$3),FALSE),0)</f>
        <v>0</v>
      </c>
      <c r="K191" s="47">
        <f>IFERROR(VLOOKUP($A191,'2024 YTD'!$A$2:$M$252,COLUMN('2024 YTD'!I$3),FALSE),0)</f>
        <v>0</v>
      </c>
      <c r="L191" s="47">
        <f>IFERROR(VLOOKUP($A191,'2024 YTD'!$A$2:$M$252,COLUMN('2024 YTD'!J$3),FALSE),0)</f>
        <v>0</v>
      </c>
      <c r="M191" s="47">
        <f>IFERROR(VLOOKUP($A191,'2024 YTD'!$A$2:$M$252,COLUMN('2024 YTD'!K$3),FALSE),0)</f>
        <v>0</v>
      </c>
      <c r="N191" s="47">
        <f>IFERROR(VLOOKUP($A191,'2024 YTD'!$A$2:$M$252,COLUMN('2024 YTD'!L$3),FALSE),0)</f>
        <v>0</v>
      </c>
      <c r="O191" s="48">
        <f>IFERROR(VLOOKUP($A191,'2024 YTD'!$A$2:$M$252,COLUMN('2024 YTD'!M$3),FALSE),0)</f>
        <v>0</v>
      </c>
      <c r="P191" s="38">
        <f t="shared" si="6"/>
        <v>0</v>
      </c>
      <c r="Q191" s="65">
        <f>IFERROR(VLOOKUP($A191,'2024 YTD'!$A$3:$Y$252,COLUMN('2024 YTD'!N$3),FALSE),0)</f>
        <v>0</v>
      </c>
      <c r="R191" s="47">
        <f>IFERROR(VLOOKUP($A191,'2024 YTD'!$A$3:$Y$252,COLUMN('2024 YTD'!O$3),FALSE),0)</f>
        <v>0</v>
      </c>
      <c r="S191" s="47">
        <f>IFERROR(VLOOKUP($A191,'2024 YTD'!$A$3:$Y$252,COLUMN('2024 YTD'!P$3),FALSE),0)</f>
        <v>0</v>
      </c>
      <c r="T191" s="47">
        <f>IFERROR(VLOOKUP($A191,'2024 YTD'!$A$3:$Y$252,COLUMN('2024 YTD'!Q$3),FALSE),0)</f>
        <v>0</v>
      </c>
      <c r="U191" s="47">
        <f>IFERROR(VLOOKUP($A191,'2024 YTD'!$A$3:$Y$252,COLUMN('2024 YTD'!R$3),FALSE),0)</f>
        <v>0</v>
      </c>
      <c r="V191" s="47">
        <f>IFERROR(VLOOKUP($A191,'2024 YTD'!$A$3:$Y$252,COLUMN('2024 YTD'!S$3),FALSE),0)</f>
        <v>0</v>
      </c>
      <c r="W191" s="47">
        <f>IFERROR(VLOOKUP($A191,'2024 YTD'!$A$3:$Y$252,COLUMN('2024 YTD'!T$3),FALSE),0)</f>
        <v>0</v>
      </c>
      <c r="X191" s="47">
        <f>IFERROR(VLOOKUP($A191,'2024 YTD'!$A$3:$Y$252,COLUMN('2024 YTD'!U$3),FALSE),0)</f>
        <v>0</v>
      </c>
      <c r="Y191" s="47">
        <f>IFERROR(VLOOKUP($A191,'2024 YTD'!$A$3:$Y$252,COLUMN('2024 YTD'!V$3),FALSE),0)</f>
        <v>0</v>
      </c>
      <c r="Z191" s="47">
        <f>IFERROR(VLOOKUP($A191,'2024 YTD'!$A$3:$Y$252,COLUMN('2024 YTD'!W$3),FALSE),0)</f>
        <v>0</v>
      </c>
      <c r="AA191" s="47">
        <f>IFERROR(VLOOKUP($A191,'2024 YTD'!$A$3:$Y$252,COLUMN('2024 YTD'!X$3),FALSE),0)</f>
        <v>0</v>
      </c>
      <c r="AB191" s="47">
        <f>IFERROR(VLOOKUP($A191,'2024 YTD'!$A$3:$Y$252,COLUMN('2024 YTD'!Y$3),FALSE),0)</f>
        <v>0</v>
      </c>
      <c r="AC191" s="38">
        <f t="shared" si="7"/>
        <v>0</v>
      </c>
      <c r="AD191" s="39">
        <f t="shared" si="8"/>
        <v>0</v>
      </c>
    </row>
    <row r="192" spans="1:30" x14ac:dyDescent="0.3">
      <c r="A192" s="58" t="s">
        <v>226</v>
      </c>
      <c r="B192" s="59" t="str">
        <f>VLOOKUP($A192,'Additional data'!$A$5:$C$505, 2,FALSE)</f>
        <v>Consultant</v>
      </c>
      <c r="C192" s="60" t="str">
        <f>VLOOKUP($A192,'Additional data'!$A$5:$C$505, 3,FALSE)</f>
        <v>FAD</v>
      </c>
      <c r="D192" s="42">
        <f>IFERROR(VLOOKUP($A192,'2024 YTD'!$A$2:$M$252,COLUMN('2024 YTD'!B$3),FALSE),0)</f>
        <v>0</v>
      </c>
      <c r="E192" s="42">
        <f>IFERROR(VLOOKUP($A192,'2024 YTD'!$A$2:$M$252,COLUMN('2024 YTD'!C$3),FALSE),0)</f>
        <v>0</v>
      </c>
      <c r="F192" s="42">
        <f>IFERROR(VLOOKUP($A192,'2024 YTD'!$A$2:$M$252,COLUMN('2024 YTD'!D$3),FALSE),0)</f>
        <v>0</v>
      </c>
      <c r="G192" s="42">
        <f>IFERROR(VLOOKUP($A192,'2024 YTD'!$A$2:$M$252,COLUMN('2024 YTD'!E$3),FALSE),0)</f>
        <v>0</v>
      </c>
      <c r="H192" s="42">
        <f>IFERROR(VLOOKUP($A192,'2024 YTD'!$A$2:$M$252,COLUMN('2024 YTD'!F$3),FALSE),0)</f>
        <v>0</v>
      </c>
      <c r="I192" s="42">
        <f>IFERROR(VLOOKUP($A192,'2024 YTD'!$A$2:$M$252,COLUMN('2024 YTD'!G$3),FALSE),0)</f>
        <v>0</v>
      </c>
      <c r="J192" s="42">
        <f>IFERROR(VLOOKUP($A192,'2024 YTD'!$A$2:$M$252,COLUMN('2024 YTD'!H$3),FALSE),0)</f>
        <v>0</v>
      </c>
      <c r="K192" s="42">
        <f>IFERROR(VLOOKUP($A192,'2024 YTD'!$A$2:$M$252,COLUMN('2024 YTD'!I$3),FALSE),0)</f>
        <v>0</v>
      </c>
      <c r="L192" s="42">
        <f>IFERROR(VLOOKUP($A192,'2024 YTD'!$A$2:$M$252,COLUMN('2024 YTD'!J$3),FALSE),0)</f>
        <v>0</v>
      </c>
      <c r="M192" s="42">
        <f>IFERROR(VLOOKUP($A192,'2024 YTD'!$A$2:$M$252,COLUMN('2024 YTD'!K$3),FALSE),0)</f>
        <v>0</v>
      </c>
      <c r="N192" s="42">
        <f>IFERROR(VLOOKUP($A192,'2024 YTD'!$A$2:$M$252,COLUMN('2024 YTD'!L$3),FALSE),0)</f>
        <v>0</v>
      </c>
      <c r="O192" s="43">
        <f>IFERROR(VLOOKUP($A192,'2024 YTD'!$A$2:$M$252,COLUMN('2024 YTD'!M$3),FALSE),0)</f>
        <v>0</v>
      </c>
      <c r="P192" s="38">
        <f t="shared" si="6"/>
        <v>0</v>
      </c>
      <c r="Q192" s="66">
        <f>IFERROR(VLOOKUP($A192,'2024 YTD'!$A$3:$Y$252,COLUMN('2024 YTD'!N$3),FALSE),0)</f>
        <v>0</v>
      </c>
      <c r="R192" s="42">
        <f>IFERROR(VLOOKUP($A192,'2024 YTD'!$A$3:$Y$252,COLUMN('2024 YTD'!O$3),FALSE),0)</f>
        <v>0</v>
      </c>
      <c r="S192" s="42">
        <f>IFERROR(VLOOKUP($A192,'2024 YTD'!$A$3:$Y$252,COLUMN('2024 YTD'!P$3),FALSE),0)</f>
        <v>0</v>
      </c>
      <c r="T192" s="42">
        <f>IFERROR(VLOOKUP($A192,'2024 YTD'!$A$3:$Y$252,COLUMN('2024 YTD'!Q$3),FALSE),0)</f>
        <v>0</v>
      </c>
      <c r="U192" s="42">
        <f>IFERROR(VLOOKUP($A192,'2024 YTD'!$A$3:$Y$252,COLUMN('2024 YTD'!R$3),FALSE),0)</f>
        <v>0</v>
      </c>
      <c r="V192" s="42">
        <f>IFERROR(VLOOKUP($A192,'2024 YTD'!$A$3:$Y$252,COLUMN('2024 YTD'!S$3),FALSE),0)</f>
        <v>0</v>
      </c>
      <c r="W192" s="42">
        <f>IFERROR(VLOOKUP($A192,'2024 YTD'!$A$3:$Y$252,COLUMN('2024 YTD'!T$3),FALSE),0)</f>
        <v>0</v>
      </c>
      <c r="X192" s="42">
        <f>IFERROR(VLOOKUP($A192,'2024 YTD'!$A$3:$Y$252,COLUMN('2024 YTD'!U$3),FALSE),0)</f>
        <v>0</v>
      </c>
      <c r="Y192" s="42">
        <f>IFERROR(VLOOKUP($A192,'2024 YTD'!$A$3:$Y$252,COLUMN('2024 YTD'!V$3),FALSE),0)</f>
        <v>0</v>
      </c>
      <c r="Z192" s="42">
        <f>IFERROR(VLOOKUP($A192,'2024 YTD'!$A$3:$Y$252,COLUMN('2024 YTD'!W$3),FALSE),0)</f>
        <v>0</v>
      </c>
      <c r="AA192" s="42">
        <f>IFERROR(VLOOKUP($A192,'2024 YTD'!$A$3:$Y$252,COLUMN('2024 YTD'!X$3),FALSE),0)</f>
        <v>0</v>
      </c>
      <c r="AB192" s="42">
        <f>IFERROR(VLOOKUP($A192,'2024 YTD'!$A$3:$Y$252,COLUMN('2024 YTD'!Y$3),FALSE),0)</f>
        <v>0</v>
      </c>
      <c r="AC192" s="38">
        <f t="shared" si="7"/>
        <v>0</v>
      </c>
      <c r="AD192" s="39">
        <f t="shared" si="8"/>
        <v>0</v>
      </c>
    </row>
    <row r="193" spans="1:30" x14ac:dyDescent="0.3">
      <c r="A193" s="61" t="s">
        <v>227</v>
      </c>
      <c r="B193" s="62" t="str">
        <f>VLOOKUP($A193,'Additional data'!$A$5:$C$505, 2,FALSE)</f>
        <v>Consultant</v>
      </c>
      <c r="C193" s="63" t="str">
        <f>VLOOKUP($A193,'Additional data'!$A$5:$C$505, 3,FALSE)</f>
        <v>LRC</v>
      </c>
      <c r="D193" s="47">
        <f>IFERROR(VLOOKUP($A193,'2024 YTD'!$A$2:$M$252,COLUMN('2024 YTD'!B$3),FALSE),0)</f>
        <v>0</v>
      </c>
      <c r="E193" s="47">
        <f>IFERROR(VLOOKUP($A193,'2024 YTD'!$A$2:$M$252,COLUMN('2024 YTD'!C$3),FALSE),0)</f>
        <v>0</v>
      </c>
      <c r="F193" s="47">
        <f>IFERROR(VLOOKUP($A193,'2024 YTD'!$A$2:$M$252,COLUMN('2024 YTD'!D$3),FALSE),0)</f>
        <v>0</v>
      </c>
      <c r="G193" s="47">
        <f>IFERROR(VLOOKUP($A193,'2024 YTD'!$A$2:$M$252,COLUMN('2024 YTD'!E$3),FALSE),0)</f>
        <v>0</v>
      </c>
      <c r="H193" s="47">
        <f>IFERROR(VLOOKUP($A193,'2024 YTD'!$A$2:$M$252,COLUMN('2024 YTD'!F$3),FALSE),0)</f>
        <v>0</v>
      </c>
      <c r="I193" s="47">
        <f>IFERROR(VLOOKUP($A193,'2024 YTD'!$A$2:$M$252,COLUMN('2024 YTD'!G$3),FALSE),0)</f>
        <v>0</v>
      </c>
      <c r="J193" s="47">
        <f>IFERROR(VLOOKUP($A193,'2024 YTD'!$A$2:$M$252,COLUMN('2024 YTD'!H$3),FALSE),0)</f>
        <v>0</v>
      </c>
      <c r="K193" s="47">
        <f>IFERROR(VLOOKUP($A193,'2024 YTD'!$A$2:$M$252,COLUMN('2024 YTD'!I$3),FALSE),0)</f>
        <v>0</v>
      </c>
      <c r="L193" s="47">
        <f>IFERROR(VLOOKUP($A193,'2024 YTD'!$A$2:$M$252,COLUMN('2024 YTD'!J$3),FALSE),0)</f>
        <v>0</v>
      </c>
      <c r="M193" s="47">
        <f>IFERROR(VLOOKUP($A193,'2024 YTD'!$A$2:$M$252,COLUMN('2024 YTD'!K$3),FALSE),0)</f>
        <v>0</v>
      </c>
      <c r="N193" s="47">
        <f>IFERROR(VLOOKUP($A193,'2024 YTD'!$A$2:$M$252,COLUMN('2024 YTD'!L$3),FALSE),0)</f>
        <v>0</v>
      </c>
      <c r="O193" s="48">
        <f>IFERROR(VLOOKUP($A193,'2024 YTD'!$A$2:$M$252,COLUMN('2024 YTD'!M$3),FALSE),0)</f>
        <v>0</v>
      </c>
      <c r="P193" s="38">
        <f t="shared" si="6"/>
        <v>0</v>
      </c>
      <c r="Q193" s="65">
        <f>IFERROR(VLOOKUP($A193,'2024 YTD'!$A$3:$Y$252,COLUMN('2024 YTD'!N$3),FALSE),0)</f>
        <v>0</v>
      </c>
      <c r="R193" s="47">
        <f>IFERROR(VLOOKUP($A193,'2024 YTD'!$A$3:$Y$252,COLUMN('2024 YTD'!O$3),FALSE),0)</f>
        <v>0</v>
      </c>
      <c r="S193" s="47">
        <f>IFERROR(VLOOKUP($A193,'2024 YTD'!$A$3:$Y$252,COLUMN('2024 YTD'!P$3),FALSE),0)</f>
        <v>0</v>
      </c>
      <c r="T193" s="47">
        <f>IFERROR(VLOOKUP($A193,'2024 YTD'!$A$3:$Y$252,COLUMN('2024 YTD'!Q$3),FALSE),0)</f>
        <v>0</v>
      </c>
      <c r="U193" s="47">
        <f>IFERROR(VLOOKUP($A193,'2024 YTD'!$A$3:$Y$252,COLUMN('2024 YTD'!R$3),FALSE),0)</f>
        <v>0</v>
      </c>
      <c r="V193" s="47">
        <f>IFERROR(VLOOKUP($A193,'2024 YTD'!$A$3:$Y$252,COLUMN('2024 YTD'!S$3),FALSE),0)</f>
        <v>0</v>
      </c>
      <c r="W193" s="47">
        <f>IFERROR(VLOOKUP($A193,'2024 YTD'!$A$3:$Y$252,COLUMN('2024 YTD'!T$3),FALSE),0)</f>
        <v>0</v>
      </c>
      <c r="X193" s="47">
        <f>IFERROR(VLOOKUP($A193,'2024 YTD'!$A$3:$Y$252,COLUMN('2024 YTD'!U$3),FALSE),0)</f>
        <v>0</v>
      </c>
      <c r="Y193" s="47">
        <f>IFERROR(VLOOKUP($A193,'2024 YTD'!$A$3:$Y$252,COLUMN('2024 YTD'!V$3),FALSE),0)</f>
        <v>0</v>
      </c>
      <c r="Z193" s="47">
        <f>IFERROR(VLOOKUP($A193,'2024 YTD'!$A$3:$Y$252,COLUMN('2024 YTD'!W$3),FALSE),0)</f>
        <v>0</v>
      </c>
      <c r="AA193" s="47">
        <f>IFERROR(VLOOKUP($A193,'2024 YTD'!$A$3:$Y$252,COLUMN('2024 YTD'!X$3),FALSE),0)</f>
        <v>0</v>
      </c>
      <c r="AB193" s="47">
        <f>IFERROR(VLOOKUP($A193,'2024 YTD'!$A$3:$Y$252,COLUMN('2024 YTD'!Y$3),FALSE),0)</f>
        <v>0</v>
      </c>
      <c r="AC193" s="38">
        <f t="shared" si="7"/>
        <v>0</v>
      </c>
      <c r="AD193" s="39">
        <f t="shared" si="8"/>
        <v>0</v>
      </c>
    </row>
    <row r="194" spans="1:30" x14ac:dyDescent="0.3">
      <c r="A194" s="58" t="s">
        <v>228</v>
      </c>
      <c r="B194" s="59" t="str">
        <f>VLOOKUP($A194,'Additional data'!$A$5:$C$505, 2,FALSE)</f>
        <v>Consultant</v>
      </c>
      <c r="C194" s="60" t="str">
        <f>VLOOKUP($A194,'Additional data'!$A$5:$C$505, 3,FALSE)</f>
        <v>TEC</v>
      </c>
      <c r="D194" s="42">
        <f>IFERROR(VLOOKUP($A194,'2024 YTD'!$A$2:$M$252,COLUMN('2024 YTD'!B$3),FALSE),0)</f>
        <v>0</v>
      </c>
      <c r="E194" s="42">
        <f>IFERROR(VLOOKUP($A194,'2024 YTD'!$A$2:$M$252,COLUMN('2024 YTD'!C$3),FALSE),0)</f>
        <v>0</v>
      </c>
      <c r="F194" s="42">
        <f>IFERROR(VLOOKUP($A194,'2024 YTD'!$A$2:$M$252,COLUMN('2024 YTD'!D$3),FALSE),0)</f>
        <v>0</v>
      </c>
      <c r="G194" s="42">
        <f>IFERROR(VLOOKUP($A194,'2024 YTD'!$A$2:$M$252,COLUMN('2024 YTD'!E$3),FALSE),0)</f>
        <v>0</v>
      </c>
      <c r="H194" s="42">
        <f>IFERROR(VLOOKUP($A194,'2024 YTD'!$A$2:$M$252,COLUMN('2024 YTD'!F$3),FALSE),0)</f>
        <v>0</v>
      </c>
      <c r="I194" s="42">
        <f>IFERROR(VLOOKUP($A194,'2024 YTD'!$A$2:$M$252,COLUMN('2024 YTD'!G$3),FALSE),0)</f>
        <v>0</v>
      </c>
      <c r="J194" s="42">
        <f>IFERROR(VLOOKUP($A194,'2024 YTD'!$A$2:$M$252,COLUMN('2024 YTD'!H$3),FALSE),0)</f>
        <v>0</v>
      </c>
      <c r="K194" s="42">
        <f>IFERROR(VLOOKUP($A194,'2024 YTD'!$A$2:$M$252,COLUMN('2024 YTD'!I$3),FALSE),0)</f>
        <v>0</v>
      </c>
      <c r="L194" s="42">
        <f>IFERROR(VLOOKUP($A194,'2024 YTD'!$A$2:$M$252,COLUMN('2024 YTD'!J$3),FALSE),0)</f>
        <v>0</v>
      </c>
      <c r="M194" s="42">
        <f>IFERROR(VLOOKUP($A194,'2024 YTD'!$A$2:$M$252,COLUMN('2024 YTD'!K$3),FALSE),0)</f>
        <v>0</v>
      </c>
      <c r="N194" s="42">
        <f>IFERROR(VLOOKUP($A194,'2024 YTD'!$A$2:$M$252,COLUMN('2024 YTD'!L$3),FALSE),0)</f>
        <v>0</v>
      </c>
      <c r="O194" s="43">
        <f>IFERROR(VLOOKUP($A194,'2024 YTD'!$A$2:$M$252,COLUMN('2024 YTD'!M$3),FALSE),0)</f>
        <v>0</v>
      </c>
      <c r="P194" s="38">
        <f t="shared" si="6"/>
        <v>0</v>
      </c>
      <c r="Q194" s="66">
        <f>IFERROR(VLOOKUP($A194,'2024 YTD'!$A$3:$Y$252,COLUMN('2024 YTD'!N$3),FALSE),0)</f>
        <v>0</v>
      </c>
      <c r="R194" s="42">
        <f>IFERROR(VLOOKUP($A194,'2024 YTD'!$A$3:$Y$252,COLUMN('2024 YTD'!O$3),FALSE),0)</f>
        <v>0</v>
      </c>
      <c r="S194" s="42">
        <f>IFERROR(VLOOKUP($A194,'2024 YTD'!$A$3:$Y$252,COLUMN('2024 YTD'!P$3),FALSE),0)</f>
        <v>0</v>
      </c>
      <c r="T194" s="42">
        <f>IFERROR(VLOOKUP($A194,'2024 YTD'!$A$3:$Y$252,COLUMN('2024 YTD'!Q$3),FALSE),0)</f>
        <v>0</v>
      </c>
      <c r="U194" s="42">
        <f>IFERROR(VLOOKUP($A194,'2024 YTD'!$A$3:$Y$252,COLUMN('2024 YTD'!R$3),FALSE),0)</f>
        <v>0</v>
      </c>
      <c r="V194" s="42">
        <f>IFERROR(VLOOKUP($A194,'2024 YTD'!$A$3:$Y$252,COLUMN('2024 YTD'!S$3),FALSE),0)</f>
        <v>0</v>
      </c>
      <c r="W194" s="42">
        <f>IFERROR(VLOOKUP($A194,'2024 YTD'!$A$3:$Y$252,COLUMN('2024 YTD'!T$3),FALSE),0)</f>
        <v>0</v>
      </c>
      <c r="X194" s="42">
        <f>IFERROR(VLOOKUP($A194,'2024 YTD'!$A$3:$Y$252,COLUMN('2024 YTD'!U$3),FALSE),0)</f>
        <v>0</v>
      </c>
      <c r="Y194" s="42">
        <f>IFERROR(VLOOKUP($A194,'2024 YTD'!$A$3:$Y$252,COLUMN('2024 YTD'!V$3),FALSE),0)</f>
        <v>0</v>
      </c>
      <c r="Z194" s="42">
        <f>IFERROR(VLOOKUP($A194,'2024 YTD'!$A$3:$Y$252,COLUMN('2024 YTD'!W$3),FALSE),0)</f>
        <v>0</v>
      </c>
      <c r="AA194" s="42">
        <f>IFERROR(VLOOKUP($A194,'2024 YTD'!$A$3:$Y$252,COLUMN('2024 YTD'!X$3),FALSE),0)</f>
        <v>0</v>
      </c>
      <c r="AB194" s="42">
        <f>IFERROR(VLOOKUP($A194,'2024 YTD'!$A$3:$Y$252,COLUMN('2024 YTD'!Y$3),FALSE),0)</f>
        <v>0</v>
      </c>
      <c r="AC194" s="38">
        <f t="shared" si="7"/>
        <v>0</v>
      </c>
      <c r="AD194" s="39">
        <f t="shared" si="8"/>
        <v>0</v>
      </c>
    </row>
    <row r="195" spans="1:30" x14ac:dyDescent="0.3">
      <c r="A195" s="61" t="s">
        <v>229</v>
      </c>
      <c r="B195" s="62" t="str">
        <f>VLOOKUP($A195,'Additional data'!$A$5:$C$505, 2,FALSE)</f>
        <v>Consultant</v>
      </c>
      <c r="C195" s="63" t="str">
        <f>VLOOKUP($A195,'Additional data'!$A$5:$C$505, 3,FALSE)</f>
        <v>TEC</v>
      </c>
      <c r="D195" s="47">
        <f>IFERROR(VLOOKUP($A195,'2024 YTD'!$A$2:$M$252,COLUMN('2024 YTD'!B$3),FALSE),0)</f>
        <v>183.7</v>
      </c>
      <c r="E195" s="47">
        <f>IFERROR(VLOOKUP($A195,'2024 YTD'!$A$2:$M$252,COLUMN('2024 YTD'!C$3),FALSE),0)</f>
        <v>154.69999999999999</v>
      </c>
      <c r="F195" s="47">
        <f>IFERROR(VLOOKUP($A195,'2024 YTD'!$A$2:$M$252,COLUMN('2024 YTD'!D$3),FALSE),0)</f>
        <v>144.4</v>
      </c>
      <c r="G195" s="47">
        <f>IFERROR(VLOOKUP($A195,'2024 YTD'!$A$2:$M$252,COLUMN('2024 YTD'!E$3),FALSE),0)</f>
        <v>134.69999999999999</v>
      </c>
      <c r="H195" s="47">
        <f>IFERROR(VLOOKUP($A195,'2024 YTD'!$A$2:$M$252,COLUMN('2024 YTD'!F$3),FALSE),0)</f>
        <v>109.7</v>
      </c>
      <c r="I195" s="47">
        <f>IFERROR(VLOOKUP($A195,'2024 YTD'!$A$2:$M$252,COLUMN('2024 YTD'!G$3),FALSE),0)</f>
        <v>179.3</v>
      </c>
      <c r="J195" s="47">
        <f>IFERROR(VLOOKUP($A195,'2024 YTD'!$A$2:$M$252,COLUMN('2024 YTD'!H$3),FALSE),0)</f>
        <v>192.7</v>
      </c>
      <c r="K195" s="47">
        <f>IFERROR(VLOOKUP($A195,'2024 YTD'!$A$2:$M$252,COLUMN('2024 YTD'!I$3),FALSE),0)</f>
        <v>164.3</v>
      </c>
      <c r="L195" s="47">
        <f>IFERROR(VLOOKUP($A195,'2024 YTD'!$A$2:$M$252,COLUMN('2024 YTD'!J$3),FALSE),0)</f>
        <v>157.69999999999999</v>
      </c>
      <c r="M195" s="47">
        <f>IFERROR(VLOOKUP($A195,'2024 YTD'!$A$2:$M$252,COLUMN('2024 YTD'!K$3),FALSE),0)</f>
        <v>214.5</v>
      </c>
      <c r="N195" s="47">
        <f>IFERROR(VLOOKUP($A195,'2024 YTD'!$A$2:$M$252,COLUMN('2024 YTD'!L$3),FALSE),0)</f>
        <v>31.5</v>
      </c>
      <c r="O195" s="48">
        <f>IFERROR(VLOOKUP($A195,'2024 YTD'!$A$2:$M$252,COLUMN('2024 YTD'!M$3),FALSE),0)</f>
        <v>0</v>
      </c>
      <c r="P195" s="38">
        <f t="shared" si="6"/>
        <v>1667.2</v>
      </c>
      <c r="Q195" s="65">
        <f>IFERROR(VLOOKUP($A195,'2024 YTD'!$A$3:$Y$252,COLUMN('2024 YTD'!N$3),FALSE),0)</f>
        <v>0.8</v>
      </c>
      <c r="R195" s="47">
        <f>IFERROR(VLOOKUP($A195,'2024 YTD'!$A$3:$Y$252,COLUMN('2024 YTD'!O$3),FALSE),0)</f>
        <v>6</v>
      </c>
      <c r="S195" s="47">
        <f>IFERROR(VLOOKUP($A195,'2024 YTD'!$A$3:$Y$252,COLUMN('2024 YTD'!P$3),FALSE),0)</f>
        <v>5.5</v>
      </c>
      <c r="T195" s="47">
        <f>IFERROR(VLOOKUP($A195,'2024 YTD'!$A$3:$Y$252,COLUMN('2024 YTD'!Q$3),FALSE),0)</f>
        <v>3</v>
      </c>
      <c r="U195" s="47">
        <f>IFERROR(VLOOKUP($A195,'2024 YTD'!$A$3:$Y$252,COLUMN('2024 YTD'!R$3),FALSE),0)</f>
        <v>0</v>
      </c>
      <c r="V195" s="47">
        <f>IFERROR(VLOOKUP($A195,'2024 YTD'!$A$3:$Y$252,COLUMN('2024 YTD'!S$3),FALSE),0)</f>
        <v>0</v>
      </c>
      <c r="W195" s="47">
        <f>IFERROR(VLOOKUP($A195,'2024 YTD'!$A$3:$Y$252,COLUMN('2024 YTD'!T$3),FALSE),0)</f>
        <v>9.9</v>
      </c>
      <c r="X195" s="47">
        <f>IFERROR(VLOOKUP($A195,'2024 YTD'!$A$3:$Y$252,COLUMN('2024 YTD'!U$3),FALSE),0)</f>
        <v>9.3000000000000007</v>
      </c>
      <c r="Y195" s="47">
        <f>IFERROR(VLOOKUP($A195,'2024 YTD'!$A$3:$Y$252,COLUMN('2024 YTD'!V$3),FALSE),0)</f>
        <v>7.7</v>
      </c>
      <c r="Z195" s="47">
        <f>IFERROR(VLOOKUP($A195,'2024 YTD'!$A$3:$Y$252,COLUMN('2024 YTD'!W$3),FALSE),0)</f>
        <v>9.1999999999999993</v>
      </c>
      <c r="AA195" s="47">
        <f>IFERROR(VLOOKUP($A195,'2024 YTD'!$A$3:$Y$252,COLUMN('2024 YTD'!X$3),FALSE),0)</f>
        <v>1.1000000000000001</v>
      </c>
      <c r="AB195" s="47">
        <f>IFERROR(VLOOKUP($A195,'2024 YTD'!$A$3:$Y$252,COLUMN('2024 YTD'!Y$3),FALSE),0)</f>
        <v>0</v>
      </c>
      <c r="AC195" s="38">
        <f t="shared" si="7"/>
        <v>52.500000000000007</v>
      </c>
      <c r="AD195" s="39">
        <f t="shared" si="8"/>
        <v>1719.7</v>
      </c>
    </row>
    <row r="196" spans="1:30" x14ac:dyDescent="0.3">
      <c r="A196" s="58" t="s">
        <v>230</v>
      </c>
      <c r="B196" s="59" t="str">
        <f>VLOOKUP($A196,'Additional data'!$A$5:$C$505, 2,FALSE)</f>
        <v>Consultant</v>
      </c>
      <c r="C196" s="60" t="str">
        <f>VLOOKUP($A196,'Additional data'!$A$5:$C$505, 3,FALSE)</f>
        <v>HRC</v>
      </c>
      <c r="D196" s="42">
        <f>IFERROR(VLOOKUP($A196,'2024 YTD'!$A$2:$M$252,COLUMN('2024 YTD'!B$3),FALSE),0)</f>
        <v>84.5</v>
      </c>
      <c r="E196" s="42">
        <f>IFERROR(VLOOKUP($A196,'2024 YTD'!$A$2:$M$252,COLUMN('2024 YTD'!C$3),FALSE),0)</f>
        <v>107.4</v>
      </c>
      <c r="F196" s="42">
        <f>IFERROR(VLOOKUP($A196,'2024 YTD'!$A$2:$M$252,COLUMN('2024 YTD'!D$3),FALSE),0)</f>
        <v>100.9</v>
      </c>
      <c r="G196" s="42">
        <f>IFERROR(VLOOKUP($A196,'2024 YTD'!$A$2:$M$252,COLUMN('2024 YTD'!E$3),FALSE),0)</f>
        <v>81.5</v>
      </c>
      <c r="H196" s="42">
        <f>IFERROR(VLOOKUP($A196,'2024 YTD'!$A$2:$M$252,COLUMN('2024 YTD'!F$3),FALSE),0)</f>
        <v>99.9</v>
      </c>
      <c r="I196" s="42">
        <f>IFERROR(VLOOKUP($A196,'2024 YTD'!$A$2:$M$252,COLUMN('2024 YTD'!G$3),FALSE),0)</f>
        <v>168.7</v>
      </c>
      <c r="J196" s="42">
        <f>IFERROR(VLOOKUP($A196,'2024 YTD'!$A$2:$M$252,COLUMN('2024 YTD'!H$3),FALSE),0)</f>
        <v>78.599999999999994</v>
      </c>
      <c r="K196" s="42">
        <f>IFERROR(VLOOKUP($A196,'2024 YTD'!$A$2:$M$252,COLUMN('2024 YTD'!I$3),FALSE),0)</f>
        <v>0</v>
      </c>
      <c r="L196" s="42">
        <f>IFERROR(VLOOKUP($A196,'2024 YTD'!$A$2:$M$252,COLUMN('2024 YTD'!J$3),FALSE),0)</f>
        <v>0</v>
      </c>
      <c r="M196" s="42">
        <f>IFERROR(VLOOKUP($A196,'2024 YTD'!$A$2:$M$252,COLUMN('2024 YTD'!K$3),FALSE),0)</f>
        <v>0</v>
      </c>
      <c r="N196" s="42">
        <f>IFERROR(VLOOKUP($A196,'2024 YTD'!$A$2:$M$252,COLUMN('2024 YTD'!L$3),FALSE),0)</f>
        <v>0</v>
      </c>
      <c r="O196" s="43">
        <f>IFERROR(VLOOKUP($A196,'2024 YTD'!$A$2:$M$252,COLUMN('2024 YTD'!M$3),FALSE),0)</f>
        <v>0</v>
      </c>
      <c r="P196" s="38">
        <f t="shared" ref="P196:P259" si="9">SUM(D196:O196)</f>
        <v>721.50000000000011</v>
      </c>
      <c r="Q196" s="66">
        <f>IFERROR(VLOOKUP($A196,'2024 YTD'!$A$3:$Y$252,COLUMN('2024 YTD'!N$3),FALSE),0)</f>
        <v>55</v>
      </c>
      <c r="R196" s="42">
        <f>IFERROR(VLOOKUP($A196,'2024 YTD'!$A$3:$Y$252,COLUMN('2024 YTD'!O$3),FALSE),0)</f>
        <v>45.5</v>
      </c>
      <c r="S196" s="42">
        <f>IFERROR(VLOOKUP($A196,'2024 YTD'!$A$3:$Y$252,COLUMN('2024 YTD'!P$3),FALSE),0)</f>
        <v>78.8</v>
      </c>
      <c r="T196" s="42">
        <f>IFERROR(VLOOKUP($A196,'2024 YTD'!$A$3:$Y$252,COLUMN('2024 YTD'!Q$3),FALSE),0)</f>
        <v>93.8</v>
      </c>
      <c r="U196" s="42">
        <f>IFERROR(VLOOKUP($A196,'2024 YTD'!$A$3:$Y$252,COLUMN('2024 YTD'!R$3),FALSE),0)</f>
        <v>64.7</v>
      </c>
      <c r="V196" s="42">
        <f>IFERROR(VLOOKUP($A196,'2024 YTD'!$A$3:$Y$252,COLUMN('2024 YTD'!S$3),FALSE),0)</f>
        <v>63.7</v>
      </c>
      <c r="W196" s="42">
        <f>IFERROR(VLOOKUP($A196,'2024 YTD'!$A$3:$Y$252,COLUMN('2024 YTD'!T$3),FALSE),0)</f>
        <v>82.9</v>
      </c>
      <c r="X196" s="42">
        <f>IFERROR(VLOOKUP($A196,'2024 YTD'!$A$3:$Y$252,COLUMN('2024 YTD'!U$3),FALSE),0)</f>
        <v>77.900000000000006</v>
      </c>
      <c r="Y196" s="42">
        <f>IFERROR(VLOOKUP($A196,'2024 YTD'!$A$3:$Y$252,COLUMN('2024 YTD'!V$3),FALSE),0)</f>
        <v>64.099999999999994</v>
      </c>
      <c r="Z196" s="42">
        <f>IFERROR(VLOOKUP($A196,'2024 YTD'!$A$3:$Y$252,COLUMN('2024 YTD'!W$3),FALSE),0)</f>
        <v>77.099999999999994</v>
      </c>
      <c r="AA196" s="42">
        <f>IFERROR(VLOOKUP($A196,'2024 YTD'!$A$3:$Y$252,COLUMN('2024 YTD'!X$3),FALSE),0)</f>
        <v>9.3000000000000007</v>
      </c>
      <c r="AB196" s="42">
        <f>IFERROR(VLOOKUP($A196,'2024 YTD'!$A$3:$Y$252,COLUMN('2024 YTD'!Y$3),FALSE),0)</f>
        <v>0</v>
      </c>
      <c r="AC196" s="38">
        <f t="shared" ref="AC196:AC259" si="10">SUM(Q196:AB196)</f>
        <v>712.8</v>
      </c>
      <c r="AD196" s="39">
        <f t="shared" ref="AD196:AD259" si="11">SUM(D196:O196,Q196:AB196)</f>
        <v>1434.3</v>
      </c>
    </row>
    <row r="197" spans="1:30" x14ac:dyDescent="0.3">
      <c r="A197" s="61" t="s">
        <v>231</v>
      </c>
      <c r="B197" s="62" t="str">
        <f>VLOOKUP($A197,'Additional data'!$A$5:$C$505, 2,FALSE)</f>
        <v>Consultant</v>
      </c>
      <c r="C197" s="63" t="str">
        <f>VLOOKUP($A197,'Additional data'!$A$5:$C$505, 3,FALSE)</f>
        <v>ESC</v>
      </c>
      <c r="D197" s="47">
        <f>IFERROR(VLOOKUP($A197,'2024 YTD'!$A$2:$M$252,COLUMN('2024 YTD'!B$3),FALSE),0)</f>
        <v>0</v>
      </c>
      <c r="E197" s="47">
        <f>IFERROR(VLOOKUP($A197,'2024 YTD'!$A$2:$M$252,COLUMN('2024 YTD'!C$3),FALSE),0)</f>
        <v>0</v>
      </c>
      <c r="F197" s="47">
        <f>IFERROR(VLOOKUP($A197,'2024 YTD'!$A$2:$M$252,COLUMN('2024 YTD'!D$3),FALSE),0)</f>
        <v>0</v>
      </c>
      <c r="G197" s="47">
        <f>IFERROR(VLOOKUP($A197,'2024 YTD'!$A$2:$M$252,COLUMN('2024 YTD'!E$3),FALSE),0)</f>
        <v>0</v>
      </c>
      <c r="H197" s="47">
        <f>IFERROR(VLOOKUP($A197,'2024 YTD'!$A$2:$M$252,COLUMN('2024 YTD'!F$3),FALSE),0)</f>
        <v>1</v>
      </c>
      <c r="I197" s="47">
        <f>IFERROR(VLOOKUP($A197,'2024 YTD'!$A$2:$M$252,COLUMN('2024 YTD'!G$3),FALSE),0)</f>
        <v>5.9</v>
      </c>
      <c r="J197" s="47">
        <f>IFERROR(VLOOKUP($A197,'2024 YTD'!$A$2:$M$252,COLUMN('2024 YTD'!H$3),FALSE),0)</f>
        <v>48.6</v>
      </c>
      <c r="K197" s="47">
        <f>IFERROR(VLOOKUP($A197,'2024 YTD'!$A$2:$M$252,COLUMN('2024 YTD'!I$3),FALSE),0)</f>
        <v>4.4000000000000004</v>
      </c>
      <c r="L197" s="47">
        <f>IFERROR(VLOOKUP($A197,'2024 YTD'!$A$2:$M$252,COLUMN('2024 YTD'!J$3),FALSE),0)</f>
        <v>4.0999999999999996</v>
      </c>
      <c r="M197" s="47">
        <f>IFERROR(VLOOKUP($A197,'2024 YTD'!$A$2:$M$252,COLUMN('2024 YTD'!K$3),FALSE),0)</f>
        <v>5.6</v>
      </c>
      <c r="N197" s="47">
        <f>IFERROR(VLOOKUP($A197,'2024 YTD'!$A$2:$M$252,COLUMN('2024 YTD'!L$3),FALSE),0)</f>
        <v>0.8</v>
      </c>
      <c r="O197" s="48">
        <f>IFERROR(VLOOKUP($A197,'2024 YTD'!$A$2:$M$252,COLUMN('2024 YTD'!M$3),FALSE),0)</f>
        <v>0</v>
      </c>
      <c r="P197" s="38">
        <f t="shared" si="9"/>
        <v>70.399999999999991</v>
      </c>
      <c r="Q197" s="65">
        <f>IFERROR(VLOOKUP($A197,'2024 YTD'!$A$3:$Y$252,COLUMN('2024 YTD'!N$3),FALSE),0)</f>
        <v>0</v>
      </c>
      <c r="R197" s="47">
        <f>IFERROR(VLOOKUP($A197,'2024 YTD'!$A$3:$Y$252,COLUMN('2024 YTD'!O$3),FALSE),0)</f>
        <v>0</v>
      </c>
      <c r="S197" s="47">
        <f>IFERROR(VLOOKUP($A197,'2024 YTD'!$A$3:$Y$252,COLUMN('2024 YTD'!P$3),FALSE),0)</f>
        <v>0</v>
      </c>
      <c r="T197" s="47">
        <f>IFERROR(VLOOKUP($A197,'2024 YTD'!$A$3:$Y$252,COLUMN('2024 YTD'!Q$3),FALSE),0)</f>
        <v>0</v>
      </c>
      <c r="U197" s="47">
        <f>IFERROR(VLOOKUP($A197,'2024 YTD'!$A$3:$Y$252,COLUMN('2024 YTD'!R$3),FALSE),0)</f>
        <v>112.2</v>
      </c>
      <c r="V197" s="47">
        <f>IFERROR(VLOOKUP($A197,'2024 YTD'!$A$3:$Y$252,COLUMN('2024 YTD'!S$3),FALSE),0)</f>
        <v>211.5</v>
      </c>
      <c r="W197" s="47">
        <f>IFERROR(VLOOKUP($A197,'2024 YTD'!$A$3:$Y$252,COLUMN('2024 YTD'!T$3),FALSE),0)</f>
        <v>156.19999999999999</v>
      </c>
      <c r="X197" s="47">
        <f>IFERROR(VLOOKUP($A197,'2024 YTD'!$A$3:$Y$252,COLUMN('2024 YTD'!U$3),FALSE),0)</f>
        <v>146.80000000000001</v>
      </c>
      <c r="Y197" s="47">
        <f>IFERROR(VLOOKUP($A197,'2024 YTD'!$A$3:$Y$252,COLUMN('2024 YTD'!V$3),FALSE),0)</f>
        <v>120.8</v>
      </c>
      <c r="Z197" s="47">
        <f>IFERROR(VLOOKUP($A197,'2024 YTD'!$A$3:$Y$252,COLUMN('2024 YTD'!W$3),FALSE),0)</f>
        <v>145.30000000000001</v>
      </c>
      <c r="AA197" s="47">
        <f>IFERROR(VLOOKUP($A197,'2024 YTD'!$A$3:$Y$252,COLUMN('2024 YTD'!X$3),FALSE),0)</f>
        <v>17.5</v>
      </c>
      <c r="AB197" s="47">
        <f>IFERROR(VLOOKUP($A197,'2024 YTD'!$A$3:$Y$252,COLUMN('2024 YTD'!Y$3),FALSE),0)</f>
        <v>0</v>
      </c>
      <c r="AC197" s="38">
        <f t="shared" si="10"/>
        <v>910.3</v>
      </c>
      <c r="AD197" s="39">
        <f t="shared" si="11"/>
        <v>980.69999999999982</v>
      </c>
    </row>
    <row r="198" spans="1:30" x14ac:dyDescent="0.3">
      <c r="A198" s="58" t="s">
        <v>232</v>
      </c>
      <c r="B198" s="59" t="str">
        <f>VLOOKUP($A198,'Additional data'!$A$5:$C$505, 2,FALSE)</f>
        <v>Consultant</v>
      </c>
      <c r="C198" s="60" t="str">
        <f>VLOOKUP($A198,'Additional data'!$A$5:$C$505, 3,FALSE)</f>
        <v>SOC</v>
      </c>
      <c r="D198" s="42">
        <f>IFERROR(VLOOKUP($A198,'2024 YTD'!$A$2:$M$252,COLUMN('2024 YTD'!B$3),FALSE),0)</f>
        <v>88.9</v>
      </c>
      <c r="E198" s="42">
        <f>IFERROR(VLOOKUP($A198,'2024 YTD'!$A$2:$M$252,COLUMN('2024 YTD'!C$3),FALSE),0)</f>
        <v>140.1</v>
      </c>
      <c r="F198" s="42">
        <f>IFERROR(VLOOKUP($A198,'2024 YTD'!$A$2:$M$252,COLUMN('2024 YTD'!D$3),FALSE),0)</f>
        <v>124.7</v>
      </c>
      <c r="G198" s="42">
        <f>IFERROR(VLOOKUP($A198,'2024 YTD'!$A$2:$M$252,COLUMN('2024 YTD'!E$3),FALSE),0)</f>
        <v>122.1</v>
      </c>
      <c r="H198" s="42">
        <f>IFERROR(VLOOKUP($A198,'2024 YTD'!$A$2:$M$252,COLUMN('2024 YTD'!F$3),FALSE),0)</f>
        <v>122.1</v>
      </c>
      <c r="I198" s="42">
        <f>IFERROR(VLOOKUP($A198,'2024 YTD'!$A$2:$M$252,COLUMN('2024 YTD'!G$3),FALSE),0)</f>
        <v>148.5</v>
      </c>
      <c r="J198" s="42">
        <f>IFERROR(VLOOKUP($A198,'2024 YTD'!$A$2:$M$252,COLUMN('2024 YTD'!H$3),FALSE),0)</f>
        <v>104.6</v>
      </c>
      <c r="K198" s="42">
        <f>IFERROR(VLOOKUP($A198,'2024 YTD'!$A$2:$M$252,COLUMN('2024 YTD'!I$3),FALSE),0)</f>
        <v>73.7</v>
      </c>
      <c r="L198" s="42">
        <f>IFERROR(VLOOKUP($A198,'2024 YTD'!$A$2:$M$252,COLUMN('2024 YTD'!J$3),FALSE),0)</f>
        <v>70.599999999999994</v>
      </c>
      <c r="M198" s="42">
        <f>IFERROR(VLOOKUP($A198,'2024 YTD'!$A$2:$M$252,COLUMN('2024 YTD'!K$3),FALSE),0)</f>
        <v>96.1</v>
      </c>
      <c r="N198" s="42">
        <f>IFERROR(VLOOKUP($A198,'2024 YTD'!$A$2:$M$252,COLUMN('2024 YTD'!L$3),FALSE),0)</f>
        <v>14.1</v>
      </c>
      <c r="O198" s="43">
        <f>IFERROR(VLOOKUP($A198,'2024 YTD'!$A$2:$M$252,COLUMN('2024 YTD'!M$3),FALSE),0)</f>
        <v>0</v>
      </c>
      <c r="P198" s="38">
        <f t="shared" si="9"/>
        <v>1105.5</v>
      </c>
      <c r="Q198" s="66">
        <f>IFERROR(VLOOKUP($A198,'2024 YTD'!$A$3:$Y$252,COLUMN('2024 YTD'!N$3),FALSE),0)</f>
        <v>0</v>
      </c>
      <c r="R198" s="42">
        <f>IFERROR(VLOOKUP($A198,'2024 YTD'!$A$3:$Y$252,COLUMN('2024 YTD'!O$3),FALSE),0)</f>
        <v>0</v>
      </c>
      <c r="S198" s="42">
        <f>IFERROR(VLOOKUP($A198,'2024 YTD'!$A$3:$Y$252,COLUMN('2024 YTD'!P$3),FALSE),0)</f>
        <v>5.3</v>
      </c>
      <c r="T198" s="42">
        <f>IFERROR(VLOOKUP($A198,'2024 YTD'!$A$3:$Y$252,COLUMN('2024 YTD'!Q$3),FALSE),0)</f>
        <v>2.4</v>
      </c>
      <c r="U198" s="42">
        <f>IFERROR(VLOOKUP($A198,'2024 YTD'!$A$3:$Y$252,COLUMN('2024 YTD'!R$3),FALSE),0)</f>
        <v>0</v>
      </c>
      <c r="V198" s="42">
        <f>IFERROR(VLOOKUP($A198,'2024 YTD'!$A$3:$Y$252,COLUMN('2024 YTD'!S$3),FALSE),0)</f>
        <v>1.2</v>
      </c>
      <c r="W198" s="42">
        <f>IFERROR(VLOOKUP($A198,'2024 YTD'!$A$3:$Y$252,COLUMN('2024 YTD'!T$3),FALSE),0)</f>
        <v>0.5</v>
      </c>
      <c r="X198" s="42">
        <f>IFERROR(VLOOKUP($A198,'2024 YTD'!$A$3:$Y$252,COLUMN('2024 YTD'!U$3),FALSE),0)</f>
        <v>0.5</v>
      </c>
      <c r="Y198" s="42">
        <f>IFERROR(VLOOKUP($A198,'2024 YTD'!$A$3:$Y$252,COLUMN('2024 YTD'!V$3),FALSE),0)</f>
        <v>0.4</v>
      </c>
      <c r="Z198" s="42">
        <f>IFERROR(VLOOKUP($A198,'2024 YTD'!$A$3:$Y$252,COLUMN('2024 YTD'!W$3),FALSE),0)</f>
        <v>0.5</v>
      </c>
      <c r="AA198" s="42">
        <f>IFERROR(VLOOKUP($A198,'2024 YTD'!$A$3:$Y$252,COLUMN('2024 YTD'!X$3),FALSE),0)</f>
        <v>0.1</v>
      </c>
      <c r="AB198" s="42">
        <f>IFERROR(VLOOKUP($A198,'2024 YTD'!$A$3:$Y$252,COLUMN('2024 YTD'!Y$3),FALSE),0)</f>
        <v>0</v>
      </c>
      <c r="AC198" s="38">
        <f t="shared" si="10"/>
        <v>10.899999999999999</v>
      </c>
      <c r="AD198" s="39">
        <f t="shared" si="11"/>
        <v>1116.4000000000001</v>
      </c>
    </row>
    <row r="199" spans="1:30" x14ac:dyDescent="0.3">
      <c r="A199" s="61" t="s">
        <v>233</v>
      </c>
      <c r="B199" s="62" t="str">
        <f>VLOOKUP($A199,'Additional data'!$A$5:$C$505, 2,FALSE)</f>
        <v>Consultant</v>
      </c>
      <c r="C199" s="63" t="str">
        <f>VLOOKUP($A199,'Additional data'!$A$5:$C$505, 3,FALSE)</f>
        <v>FAD</v>
      </c>
      <c r="D199" s="47">
        <f>IFERROR(VLOOKUP($A199,'2024 YTD'!$A$2:$M$252,COLUMN('2024 YTD'!B$3),FALSE),0)</f>
        <v>118.6</v>
      </c>
      <c r="E199" s="47">
        <f>IFERROR(VLOOKUP($A199,'2024 YTD'!$A$2:$M$252,COLUMN('2024 YTD'!C$3),FALSE),0)</f>
        <v>145.80000000000001</v>
      </c>
      <c r="F199" s="47">
        <f>IFERROR(VLOOKUP($A199,'2024 YTD'!$A$2:$M$252,COLUMN('2024 YTD'!D$3),FALSE),0)</f>
        <v>28.9</v>
      </c>
      <c r="G199" s="47">
        <f>IFERROR(VLOOKUP($A199,'2024 YTD'!$A$2:$M$252,COLUMN('2024 YTD'!E$3),FALSE),0)</f>
        <v>42.2</v>
      </c>
      <c r="H199" s="47">
        <f>IFERROR(VLOOKUP($A199,'2024 YTD'!$A$2:$M$252,COLUMN('2024 YTD'!F$3),FALSE),0)</f>
        <v>53.3</v>
      </c>
      <c r="I199" s="47">
        <f>IFERROR(VLOOKUP($A199,'2024 YTD'!$A$2:$M$252,COLUMN('2024 YTD'!G$3),FALSE),0)</f>
        <v>44.4</v>
      </c>
      <c r="J199" s="47">
        <f>IFERROR(VLOOKUP($A199,'2024 YTD'!$A$2:$M$252,COLUMN('2024 YTD'!H$3),FALSE),0)</f>
        <v>74.900000000000006</v>
      </c>
      <c r="K199" s="47">
        <f>IFERROR(VLOOKUP($A199,'2024 YTD'!$A$2:$M$252,COLUMN('2024 YTD'!I$3),FALSE),0)</f>
        <v>54.8</v>
      </c>
      <c r="L199" s="47">
        <f>IFERROR(VLOOKUP($A199,'2024 YTD'!$A$2:$M$252,COLUMN('2024 YTD'!J$3),FALSE),0)</f>
        <v>52.6</v>
      </c>
      <c r="M199" s="47">
        <f>IFERROR(VLOOKUP($A199,'2024 YTD'!$A$2:$M$252,COLUMN('2024 YTD'!K$3),FALSE),0)</f>
        <v>71.5</v>
      </c>
      <c r="N199" s="47">
        <f>IFERROR(VLOOKUP($A199,'2024 YTD'!$A$2:$M$252,COLUMN('2024 YTD'!L$3),FALSE),0)</f>
        <v>10.5</v>
      </c>
      <c r="O199" s="48">
        <f>IFERROR(VLOOKUP($A199,'2024 YTD'!$A$2:$M$252,COLUMN('2024 YTD'!M$3),FALSE),0)</f>
        <v>0</v>
      </c>
      <c r="P199" s="38">
        <f t="shared" si="9"/>
        <v>697.49999999999989</v>
      </c>
      <c r="Q199" s="65">
        <f>IFERROR(VLOOKUP($A199,'2024 YTD'!$A$3:$Y$252,COLUMN('2024 YTD'!N$3),FALSE),0)</f>
        <v>68.400000000000006</v>
      </c>
      <c r="R199" s="47">
        <f>IFERROR(VLOOKUP($A199,'2024 YTD'!$A$3:$Y$252,COLUMN('2024 YTD'!O$3),FALSE),0)</f>
        <v>48.2</v>
      </c>
      <c r="S199" s="47">
        <f>IFERROR(VLOOKUP($A199,'2024 YTD'!$A$3:$Y$252,COLUMN('2024 YTD'!P$3),FALSE),0)</f>
        <v>53</v>
      </c>
      <c r="T199" s="47">
        <f>IFERROR(VLOOKUP($A199,'2024 YTD'!$A$3:$Y$252,COLUMN('2024 YTD'!Q$3),FALSE),0)</f>
        <v>95.5</v>
      </c>
      <c r="U199" s="47">
        <f>IFERROR(VLOOKUP($A199,'2024 YTD'!$A$3:$Y$252,COLUMN('2024 YTD'!R$3),FALSE),0)</f>
        <v>85</v>
      </c>
      <c r="V199" s="47">
        <f>IFERROR(VLOOKUP($A199,'2024 YTD'!$A$3:$Y$252,COLUMN('2024 YTD'!S$3),FALSE),0)</f>
        <v>89.5</v>
      </c>
      <c r="W199" s="47">
        <f>IFERROR(VLOOKUP($A199,'2024 YTD'!$A$3:$Y$252,COLUMN('2024 YTD'!T$3),FALSE),0)</f>
        <v>86.8</v>
      </c>
      <c r="X199" s="47">
        <f>IFERROR(VLOOKUP($A199,'2024 YTD'!$A$3:$Y$252,COLUMN('2024 YTD'!U$3),FALSE),0)</f>
        <v>81.599999999999994</v>
      </c>
      <c r="Y199" s="47">
        <f>IFERROR(VLOOKUP($A199,'2024 YTD'!$A$3:$Y$252,COLUMN('2024 YTD'!V$3),FALSE),0)</f>
        <v>67.099999999999994</v>
      </c>
      <c r="Z199" s="47">
        <f>IFERROR(VLOOKUP($A199,'2024 YTD'!$A$3:$Y$252,COLUMN('2024 YTD'!W$3),FALSE),0)</f>
        <v>80.8</v>
      </c>
      <c r="AA199" s="47">
        <f>IFERROR(VLOOKUP($A199,'2024 YTD'!$A$3:$Y$252,COLUMN('2024 YTD'!X$3),FALSE),0)</f>
        <v>9.6999999999999993</v>
      </c>
      <c r="AB199" s="47">
        <f>IFERROR(VLOOKUP($A199,'2024 YTD'!$A$3:$Y$252,COLUMN('2024 YTD'!Y$3),FALSE),0)</f>
        <v>0</v>
      </c>
      <c r="AC199" s="38">
        <f t="shared" si="10"/>
        <v>765.6</v>
      </c>
      <c r="AD199" s="39">
        <f t="shared" si="11"/>
        <v>1463.0999999999997</v>
      </c>
    </row>
    <row r="200" spans="1:30" x14ac:dyDescent="0.3">
      <c r="A200" s="58" t="s">
        <v>234</v>
      </c>
      <c r="B200" s="59" t="str">
        <f>VLOOKUP($A200,'Additional data'!$A$5:$C$505, 2,FALSE)</f>
        <v>Consultant</v>
      </c>
      <c r="C200" s="60" t="str">
        <f>VLOOKUP($A200,'Additional data'!$A$5:$C$505, 3,FALSE)</f>
        <v>LRC</v>
      </c>
      <c r="D200" s="42">
        <f>IFERROR(VLOOKUP($A200,'2024 YTD'!$A$2:$M$252,COLUMN('2024 YTD'!B$3),FALSE),0)</f>
        <v>142.19999999999999</v>
      </c>
      <c r="E200" s="42">
        <f>IFERROR(VLOOKUP($A200,'2024 YTD'!$A$2:$M$252,COLUMN('2024 YTD'!C$3),FALSE),0)</f>
        <v>133</v>
      </c>
      <c r="F200" s="42">
        <f>IFERROR(VLOOKUP($A200,'2024 YTD'!$A$2:$M$252,COLUMN('2024 YTD'!D$3),FALSE),0)</f>
        <v>119.2</v>
      </c>
      <c r="G200" s="42">
        <f>IFERROR(VLOOKUP($A200,'2024 YTD'!$A$2:$M$252,COLUMN('2024 YTD'!E$3),FALSE),0)</f>
        <v>108.7</v>
      </c>
      <c r="H200" s="42">
        <f>IFERROR(VLOOKUP($A200,'2024 YTD'!$A$2:$M$252,COLUMN('2024 YTD'!F$3),FALSE),0)</f>
        <v>102.6</v>
      </c>
      <c r="I200" s="42">
        <f>IFERROR(VLOOKUP($A200,'2024 YTD'!$A$2:$M$252,COLUMN('2024 YTD'!G$3),FALSE),0)</f>
        <v>91</v>
      </c>
      <c r="J200" s="42">
        <f>IFERROR(VLOOKUP($A200,'2024 YTD'!$A$2:$M$252,COLUMN('2024 YTD'!H$3),FALSE),0)</f>
        <v>113.9</v>
      </c>
      <c r="K200" s="42">
        <f>IFERROR(VLOOKUP($A200,'2024 YTD'!$A$2:$M$252,COLUMN('2024 YTD'!I$3),FALSE),0)</f>
        <v>126.7</v>
      </c>
      <c r="L200" s="42">
        <f>IFERROR(VLOOKUP($A200,'2024 YTD'!$A$2:$M$252,COLUMN('2024 YTD'!J$3),FALSE),0)</f>
        <v>121.5</v>
      </c>
      <c r="M200" s="42">
        <f>IFERROR(VLOOKUP($A200,'2024 YTD'!$A$2:$M$252,COLUMN('2024 YTD'!K$3),FALSE),0)</f>
        <v>165.4</v>
      </c>
      <c r="N200" s="42">
        <f>IFERROR(VLOOKUP($A200,'2024 YTD'!$A$2:$M$252,COLUMN('2024 YTD'!L$3),FALSE),0)</f>
        <v>24.3</v>
      </c>
      <c r="O200" s="43">
        <f>IFERROR(VLOOKUP($A200,'2024 YTD'!$A$2:$M$252,COLUMN('2024 YTD'!M$3),FALSE),0)</f>
        <v>0</v>
      </c>
      <c r="P200" s="38">
        <f t="shared" si="9"/>
        <v>1248.5</v>
      </c>
      <c r="Q200" s="66">
        <f>IFERROR(VLOOKUP($A200,'2024 YTD'!$A$3:$Y$252,COLUMN('2024 YTD'!N$3),FALSE),0)</f>
        <v>61.2</v>
      </c>
      <c r="R200" s="42">
        <f>IFERROR(VLOOKUP($A200,'2024 YTD'!$A$3:$Y$252,COLUMN('2024 YTD'!O$3),FALSE),0)</f>
        <v>37.299999999999997</v>
      </c>
      <c r="S200" s="42">
        <f>IFERROR(VLOOKUP($A200,'2024 YTD'!$A$3:$Y$252,COLUMN('2024 YTD'!P$3),FALSE),0)</f>
        <v>33</v>
      </c>
      <c r="T200" s="42">
        <f>IFERROR(VLOOKUP($A200,'2024 YTD'!$A$3:$Y$252,COLUMN('2024 YTD'!Q$3),FALSE),0)</f>
        <v>46.5</v>
      </c>
      <c r="U200" s="42">
        <f>IFERROR(VLOOKUP($A200,'2024 YTD'!$A$3:$Y$252,COLUMN('2024 YTD'!R$3),FALSE),0)</f>
        <v>51.6</v>
      </c>
      <c r="V200" s="42">
        <f>IFERROR(VLOOKUP($A200,'2024 YTD'!$A$3:$Y$252,COLUMN('2024 YTD'!S$3),FALSE),0)</f>
        <v>33</v>
      </c>
      <c r="W200" s="42">
        <f>IFERROR(VLOOKUP($A200,'2024 YTD'!$A$3:$Y$252,COLUMN('2024 YTD'!T$3),FALSE),0)</f>
        <v>27.5</v>
      </c>
      <c r="X200" s="42">
        <f>IFERROR(VLOOKUP($A200,'2024 YTD'!$A$3:$Y$252,COLUMN('2024 YTD'!U$3),FALSE),0)</f>
        <v>25.9</v>
      </c>
      <c r="Y200" s="42">
        <f>IFERROR(VLOOKUP($A200,'2024 YTD'!$A$3:$Y$252,COLUMN('2024 YTD'!V$3),FALSE),0)</f>
        <v>21.3</v>
      </c>
      <c r="Z200" s="42">
        <f>IFERROR(VLOOKUP($A200,'2024 YTD'!$A$3:$Y$252,COLUMN('2024 YTD'!W$3),FALSE),0)</f>
        <v>25.6</v>
      </c>
      <c r="AA200" s="42">
        <f>IFERROR(VLOOKUP($A200,'2024 YTD'!$A$3:$Y$252,COLUMN('2024 YTD'!X$3),FALSE),0)</f>
        <v>3.1</v>
      </c>
      <c r="AB200" s="42">
        <f>IFERROR(VLOOKUP($A200,'2024 YTD'!$A$3:$Y$252,COLUMN('2024 YTD'!Y$3),FALSE),0)</f>
        <v>0</v>
      </c>
      <c r="AC200" s="38">
        <f t="shared" si="10"/>
        <v>366.00000000000006</v>
      </c>
      <c r="AD200" s="39">
        <f t="shared" si="11"/>
        <v>1614.4999999999998</v>
      </c>
    </row>
    <row r="201" spans="1:30" x14ac:dyDescent="0.3">
      <c r="A201" s="61" t="s">
        <v>235</v>
      </c>
      <c r="B201" s="62" t="str">
        <f>VLOOKUP($A201,'Additional data'!$A$5:$C$505, 2,FALSE)</f>
        <v>Consultant</v>
      </c>
      <c r="C201" s="63" t="str">
        <f>VLOOKUP($A201,'Additional data'!$A$5:$C$505, 3,FALSE)</f>
        <v>TEC</v>
      </c>
      <c r="D201" s="47">
        <f>IFERROR(VLOOKUP($A201,'2024 YTD'!$A$2:$M$252,COLUMN('2024 YTD'!B$3),FALSE),0)</f>
        <v>162.5</v>
      </c>
      <c r="E201" s="47">
        <f>IFERROR(VLOOKUP($A201,'2024 YTD'!$A$2:$M$252,COLUMN('2024 YTD'!C$3),FALSE),0)</f>
        <v>161.9</v>
      </c>
      <c r="F201" s="47">
        <f>IFERROR(VLOOKUP($A201,'2024 YTD'!$A$2:$M$252,COLUMN('2024 YTD'!D$3),FALSE),0)</f>
        <v>184.7</v>
      </c>
      <c r="G201" s="47">
        <f>IFERROR(VLOOKUP($A201,'2024 YTD'!$A$2:$M$252,COLUMN('2024 YTD'!E$3),FALSE),0)</f>
        <v>147.1</v>
      </c>
      <c r="H201" s="47">
        <f>IFERROR(VLOOKUP($A201,'2024 YTD'!$A$2:$M$252,COLUMN('2024 YTD'!F$3),FALSE),0)</f>
        <v>134.6</v>
      </c>
      <c r="I201" s="47">
        <f>IFERROR(VLOOKUP($A201,'2024 YTD'!$A$2:$M$252,COLUMN('2024 YTD'!G$3),FALSE),0)</f>
        <v>166.9</v>
      </c>
      <c r="J201" s="47">
        <f>IFERROR(VLOOKUP($A201,'2024 YTD'!$A$2:$M$252,COLUMN('2024 YTD'!H$3),FALSE),0)</f>
        <v>153.80000000000001</v>
      </c>
      <c r="K201" s="47">
        <f>IFERROR(VLOOKUP($A201,'2024 YTD'!$A$2:$M$252,COLUMN('2024 YTD'!I$3),FALSE),0)</f>
        <v>213.9</v>
      </c>
      <c r="L201" s="47">
        <f>IFERROR(VLOOKUP($A201,'2024 YTD'!$A$2:$M$252,COLUMN('2024 YTD'!J$3),FALSE),0)</f>
        <v>205.3</v>
      </c>
      <c r="M201" s="47">
        <f>IFERROR(VLOOKUP($A201,'2024 YTD'!$A$2:$M$252,COLUMN('2024 YTD'!K$3),FALSE),0)</f>
        <v>279.3</v>
      </c>
      <c r="N201" s="47">
        <f>IFERROR(VLOOKUP($A201,'2024 YTD'!$A$2:$M$252,COLUMN('2024 YTD'!L$3),FALSE),0)</f>
        <v>41.1</v>
      </c>
      <c r="O201" s="48">
        <f>IFERROR(VLOOKUP($A201,'2024 YTD'!$A$2:$M$252,COLUMN('2024 YTD'!M$3),FALSE),0)</f>
        <v>0</v>
      </c>
      <c r="P201" s="38">
        <f t="shared" si="9"/>
        <v>1851.1</v>
      </c>
      <c r="Q201" s="65">
        <f>IFERROR(VLOOKUP($A201,'2024 YTD'!$A$3:$Y$252,COLUMN('2024 YTD'!N$3),FALSE),0)</f>
        <v>0</v>
      </c>
      <c r="R201" s="47">
        <f>IFERROR(VLOOKUP($A201,'2024 YTD'!$A$3:$Y$252,COLUMN('2024 YTD'!O$3),FALSE),0)</f>
        <v>0</v>
      </c>
      <c r="S201" s="47">
        <f>IFERROR(VLOOKUP($A201,'2024 YTD'!$A$3:$Y$252,COLUMN('2024 YTD'!P$3),FALSE),0)</f>
        <v>0</v>
      </c>
      <c r="T201" s="47">
        <f>IFERROR(VLOOKUP($A201,'2024 YTD'!$A$3:$Y$252,COLUMN('2024 YTD'!Q$3),FALSE),0)</f>
        <v>0.5</v>
      </c>
      <c r="U201" s="47">
        <f>IFERROR(VLOOKUP($A201,'2024 YTD'!$A$3:$Y$252,COLUMN('2024 YTD'!R$3),FALSE),0)</f>
        <v>0</v>
      </c>
      <c r="V201" s="47">
        <f>IFERROR(VLOOKUP($A201,'2024 YTD'!$A$3:$Y$252,COLUMN('2024 YTD'!S$3),FALSE),0)</f>
        <v>1.2</v>
      </c>
      <c r="W201" s="47">
        <f>IFERROR(VLOOKUP($A201,'2024 YTD'!$A$3:$Y$252,COLUMN('2024 YTD'!T$3),FALSE),0)</f>
        <v>0</v>
      </c>
      <c r="X201" s="47">
        <f>IFERROR(VLOOKUP($A201,'2024 YTD'!$A$3:$Y$252,COLUMN('2024 YTD'!U$3),FALSE),0)</f>
        <v>0</v>
      </c>
      <c r="Y201" s="47">
        <f>IFERROR(VLOOKUP($A201,'2024 YTD'!$A$3:$Y$252,COLUMN('2024 YTD'!V$3),FALSE),0)</f>
        <v>0</v>
      </c>
      <c r="Z201" s="47">
        <f>IFERROR(VLOOKUP($A201,'2024 YTD'!$A$3:$Y$252,COLUMN('2024 YTD'!W$3),FALSE),0)</f>
        <v>0</v>
      </c>
      <c r="AA201" s="47">
        <f>IFERROR(VLOOKUP($A201,'2024 YTD'!$A$3:$Y$252,COLUMN('2024 YTD'!X$3),FALSE),0)</f>
        <v>0</v>
      </c>
      <c r="AB201" s="47">
        <f>IFERROR(VLOOKUP($A201,'2024 YTD'!$A$3:$Y$252,COLUMN('2024 YTD'!Y$3),FALSE),0)</f>
        <v>0</v>
      </c>
      <c r="AC201" s="38">
        <f t="shared" si="10"/>
        <v>1.7</v>
      </c>
      <c r="AD201" s="39">
        <f t="shared" si="11"/>
        <v>1852.8</v>
      </c>
    </row>
    <row r="202" spans="1:30" x14ac:dyDescent="0.3">
      <c r="A202" s="58" t="s">
        <v>236</v>
      </c>
      <c r="B202" s="59" t="str">
        <f>VLOOKUP($A202,'Additional data'!$A$5:$C$505, 2,FALSE)</f>
        <v>Consultant</v>
      </c>
      <c r="C202" s="60" t="str">
        <f>VLOOKUP($A202,'Additional data'!$A$5:$C$505, 3,FALSE)</f>
        <v>TEC</v>
      </c>
      <c r="D202" s="42">
        <f>IFERROR(VLOOKUP($A202,'2024 YTD'!$A$2:$M$252,COLUMN('2024 YTD'!B$3),FALSE),0)</f>
        <v>0</v>
      </c>
      <c r="E202" s="42">
        <f>IFERROR(VLOOKUP($A202,'2024 YTD'!$A$2:$M$252,COLUMN('2024 YTD'!C$3),FALSE),0)</f>
        <v>0</v>
      </c>
      <c r="F202" s="42">
        <f>IFERROR(VLOOKUP($A202,'2024 YTD'!$A$2:$M$252,COLUMN('2024 YTD'!D$3),FALSE),0)</f>
        <v>0</v>
      </c>
      <c r="G202" s="42">
        <f>IFERROR(VLOOKUP($A202,'2024 YTD'!$A$2:$M$252,COLUMN('2024 YTD'!E$3),FALSE),0)</f>
        <v>0</v>
      </c>
      <c r="H202" s="42">
        <f>IFERROR(VLOOKUP($A202,'2024 YTD'!$A$2:$M$252,COLUMN('2024 YTD'!F$3),FALSE),0)</f>
        <v>0</v>
      </c>
      <c r="I202" s="42">
        <f>IFERROR(VLOOKUP($A202,'2024 YTD'!$A$2:$M$252,COLUMN('2024 YTD'!G$3),FALSE),0)</f>
        <v>0</v>
      </c>
      <c r="J202" s="42">
        <f>IFERROR(VLOOKUP($A202,'2024 YTD'!$A$2:$M$252,COLUMN('2024 YTD'!H$3),FALSE),0)</f>
        <v>0</v>
      </c>
      <c r="K202" s="42">
        <f>IFERROR(VLOOKUP($A202,'2024 YTD'!$A$2:$M$252,COLUMN('2024 YTD'!I$3),FALSE),0)</f>
        <v>0</v>
      </c>
      <c r="L202" s="42">
        <f>IFERROR(VLOOKUP($A202,'2024 YTD'!$A$2:$M$252,COLUMN('2024 YTD'!J$3),FALSE),0)</f>
        <v>0</v>
      </c>
      <c r="M202" s="42">
        <f>IFERROR(VLOOKUP($A202,'2024 YTD'!$A$2:$M$252,COLUMN('2024 YTD'!K$3),FALSE),0)</f>
        <v>0</v>
      </c>
      <c r="N202" s="42">
        <f>IFERROR(VLOOKUP($A202,'2024 YTD'!$A$2:$M$252,COLUMN('2024 YTD'!L$3),FALSE),0)</f>
        <v>0</v>
      </c>
      <c r="O202" s="43">
        <f>IFERROR(VLOOKUP($A202,'2024 YTD'!$A$2:$M$252,COLUMN('2024 YTD'!M$3),FALSE),0)</f>
        <v>0</v>
      </c>
      <c r="P202" s="38">
        <f t="shared" si="9"/>
        <v>0</v>
      </c>
      <c r="Q202" s="66">
        <f>IFERROR(VLOOKUP($A202,'2024 YTD'!$A$3:$Y$252,COLUMN('2024 YTD'!N$3),FALSE),0)</f>
        <v>0</v>
      </c>
      <c r="R202" s="42">
        <f>IFERROR(VLOOKUP($A202,'2024 YTD'!$A$3:$Y$252,COLUMN('2024 YTD'!O$3),FALSE),0)</f>
        <v>0</v>
      </c>
      <c r="S202" s="42">
        <f>IFERROR(VLOOKUP($A202,'2024 YTD'!$A$3:$Y$252,COLUMN('2024 YTD'!P$3),FALSE),0)</f>
        <v>0</v>
      </c>
      <c r="T202" s="42">
        <f>IFERROR(VLOOKUP($A202,'2024 YTD'!$A$3:$Y$252,COLUMN('2024 YTD'!Q$3),FALSE),0)</f>
        <v>0</v>
      </c>
      <c r="U202" s="42">
        <f>IFERROR(VLOOKUP($A202,'2024 YTD'!$A$3:$Y$252,COLUMN('2024 YTD'!R$3),FALSE),0)</f>
        <v>0</v>
      </c>
      <c r="V202" s="42">
        <f>IFERROR(VLOOKUP($A202,'2024 YTD'!$A$3:$Y$252,COLUMN('2024 YTD'!S$3),FALSE),0)</f>
        <v>0</v>
      </c>
      <c r="W202" s="42">
        <f>IFERROR(VLOOKUP($A202,'2024 YTD'!$A$3:$Y$252,COLUMN('2024 YTD'!T$3),FALSE),0)</f>
        <v>0</v>
      </c>
      <c r="X202" s="42">
        <f>IFERROR(VLOOKUP($A202,'2024 YTD'!$A$3:$Y$252,COLUMN('2024 YTD'!U$3),FALSE),0)</f>
        <v>0</v>
      </c>
      <c r="Y202" s="42">
        <f>IFERROR(VLOOKUP($A202,'2024 YTD'!$A$3:$Y$252,COLUMN('2024 YTD'!V$3),FALSE),0)</f>
        <v>0</v>
      </c>
      <c r="Z202" s="42">
        <f>IFERROR(VLOOKUP($A202,'2024 YTD'!$A$3:$Y$252,COLUMN('2024 YTD'!W$3),FALSE),0)</f>
        <v>0</v>
      </c>
      <c r="AA202" s="42">
        <f>IFERROR(VLOOKUP($A202,'2024 YTD'!$A$3:$Y$252,COLUMN('2024 YTD'!X$3),FALSE),0)</f>
        <v>0</v>
      </c>
      <c r="AB202" s="42">
        <f>IFERROR(VLOOKUP($A202,'2024 YTD'!$A$3:$Y$252,COLUMN('2024 YTD'!Y$3),FALSE),0)</f>
        <v>0</v>
      </c>
      <c r="AC202" s="38">
        <f t="shared" si="10"/>
        <v>0</v>
      </c>
      <c r="AD202" s="39">
        <f t="shared" si="11"/>
        <v>0</v>
      </c>
    </row>
    <row r="203" spans="1:30" x14ac:dyDescent="0.3">
      <c r="A203" s="61" t="s">
        <v>237</v>
      </c>
      <c r="B203" s="62" t="str">
        <f>VLOOKUP($A203,'Additional data'!$A$5:$C$505, 2,FALSE)</f>
        <v>Consultant</v>
      </c>
      <c r="C203" s="63" t="str">
        <f>VLOOKUP($A203,'Additional data'!$A$5:$C$505, 3,FALSE)</f>
        <v>MSC</v>
      </c>
      <c r="D203" s="47">
        <f>IFERROR(VLOOKUP($A203,'2024 YTD'!$A$2:$M$252,COLUMN('2024 YTD'!B$3),FALSE),0)</f>
        <v>0</v>
      </c>
      <c r="E203" s="47">
        <f>IFERROR(VLOOKUP($A203,'2024 YTD'!$A$2:$M$252,COLUMN('2024 YTD'!C$3),FALSE),0)</f>
        <v>0</v>
      </c>
      <c r="F203" s="47">
        <f>IFERROR(VLOOKUP($A203,'2024 YTD'!$A$2:$M$252,COLUMN('2024 YTD'!D$3),FALSE),0)</f>
        <v>0</v>
      </c>
      <c r="G203" s="47">
        <f>IFERROR(VLOOKUP($A203,'2024 YTD'!$A$2:$M$252,COLUMN('2024 YTD'!E$3),FALSE),0)</f>
        <v>0</v>
      </c>
      <c r="H203" s="47">
        <f>IFERROR(VLOOKUP($A203,'2024 YTD'!$A$2:$M$252,COLUMN('2024 YTD'!F$3),FALSE),0)</f>
        <v>0</v>
      </c>
      <c r="I203" s="47">
        <f>IFERROR(VLOOKUP($A203,'2024 YTD'!$A$2:$M$252,COLUMN('2024 YTD'!G$3),FALSE),0)</f>
        <v>0</v>
      </c>
      <c r="J203" s="47">
        <f>IFERROR(VLOOKUP($A203,'2024 YTD'!$A$2:$M$252,COLUMN('2024 YTD'!H$3),FALSE),0)</f>
        <v>0</v>
      </c>
      <c r="K203" s="47">
        <f>IFERROR(VLOOKUP($A203,'2024 YTD'!$A$2:$M$252,COLUMN('2024 YTD'!I$3),FALSE),0)</f>
        <v>0</v>
      </c>
      <c r="L203" s="47">
        <f>IFERROR(VLOOKUP($A203,'2024 YTD'!$A$2:$M$252,COLUMN('2024 YTD'!J$3),FALSE),0)</f>
        <v>0</v>
      </c>
      <c r="M203" s="47">
        <f>IFERROR(VLOOKUP($A203,'2024 YTD'!$A$2:$M$252,COLUMN('2024 YTD'!K$3),FALSE),0)</f>
        <v>0</v>
      </c>
      <c r="N203" s="47">
        <f>IFERROR(VLOOKUP($A203,'2024 YTD'!$A$2:$M$252,COLUMN('2024 YTD'!L$3),FALSE),0)</f>
        <v>0</v>
      </c>
      <c r="O203" s="48">
        <f>IFERROR(VLOOKUP($A203,'2024 YTD'!$A$2:$M$252,COLUMN('2024 YTD'!M$3),FALSE),0)</f>
        <v>0</v>
      </c>
      <c r="P203" s="38">
        <f t="shared" si="9"/>
        <v>0</v>
      </c>
      <c r="Q203" s="65">
        <f>IFERROR(VLOOKUP($A203,'2024 YTD'!$A$3:$Y$252,COLUMN('2024 YTD'!N$3),FALSE),0)</f>
        <v>0</v>
      </c>
      <c r="R203" s="47">
        <f>IFERROR(VLOOKUP($A203,'2024 YTD'!$A$3:$Y$252,COLUMN('2024 YTD'!O$3),FALSE),0)</f>
        <v>0</v>
      </c>
      <c r="S203" s="47">
        <f>IFERROR(VLOOKUP($A203,'2024 YTD'!$A$3:$Y$252,COLUMN('2024 YTD'!P$3),FALSE),0)</f>
        <v>0</v>
      </c>
      <c r="T203" s="47">
        <f>IFERROR(VLOOKUP($A203,'2024 YTD'!$A$3:$Y$252,COLUMN('2024 YTD'!Q$3),FALSE),0)</f>
        <v>0</v>
      </c>
      <c r="U203" s="47">
        <f>IFERROR(VLOOKUP($A203,'2024 YTD'!$A$3:$Y$252,COLUMN('2024 YTD'!R$3),FALSE),0)</f>
        <v>0</v>
      </c>
      <c r="V203" s="47">
        <f>IFERROR(VLOOKUP($A203,'2024 YTD'!$A$3:$Y$252,COLUMN('2024 YTD'!S$3),FALSE),0)</f>
        <v>0</v>
      </c>
      <c r="W203" s="47">
        <f>IFERROR(VLOOKUP($A203,'2024 YTD'!$A$3:$Y$252,COLUMN('2024 YTD'!T$3),FALSE),0)</f>
        <v>0</v>
      </c>
      <c r="X203" s="47">
        <f>IFERROR(VLOOKUP($A203,'2024 YTD'!$A$3:$Y$252,COLUMN('2024 YTD'!U$3),FALSE),0)</f>
        <v>0</v>
      </c>
      <c r="Y203" s="47">
        <f>IFERROR(VLOOKUP($A203,'2024 YTD'!$A$3:$Y$252,COLUMN('2024 YTD'!V$3),FALSE),0)</f>
        <v>0</v>
      </c>
      <c r="Z203" s="47">
        <f>IFERROR(VLOOKUP($A203,'2024 YTD'!$A$3:$Y$252,COLUMN('2024 YTD'!W$3),FALSE),0)</f>
        <v>0</v>
      </c>
      <c r="AA203" s="47">
        <f>IFERROR(VLOOKUP($A203,'2024 YTD'!$A$3:$Y$252,COLUMN('2024 YTD'!X$3),FALSE),0)</f>
        <v>0</v>
      </c>
      <c r="AB203" s="47">
        <f>IFERROR(VLOOKUP($A203,'2024 YTD'!$A$3:$Y$252,COLUMN('2024 YTD'!Y$3),FALSE),0)</f>
        <v>0</v>
      </c>
      <c r="AC203" s="38">
        <f t="shared" si="10"/>
        <v>0</v>
      </c>
      <c r="AD203" s="39">
        <f t="shared" si="11"/>
        <v>0</v>
      </c>
    </row>
    <row r="204" spans="1:30" x14ac:dyDescent="0.3">
      <c r="A204" s="58" t="s">
        <v>238</v>
      </c>
      <c r="B204" s="59" t="str">
        <f>VLOOKUP($A204,'Additional data'!$A$5:$C$505, 2,FALSE)</f>
        <v>Consultant</v>
      </c>
      <c r="C204" s="60" t="str">
        <f>VLOOKUP($A204,'Additional data'!$A$5:$C$505, 3,FALSE)</f>
        <v>SOC</v>
      </c>
      <c r="D204" s="42">
        <f>IFERROR(VLOOKUP($A204,'2024 YTD'!$A$2:$M$252,COLUMN('2024 YTD'!B$3),FALSE),0)</f>
        <v>0</v>
      </c>
      <c r="E204" s="42">
        <f>IFERROR(VLOOKUP($A204,'2024 YTD'!$A$2:$M$252,COLUMN('2024 YTD'!C$3),FALSE),0)</f>
        <v>0</v>
      </c>
      <c r="F204" s="42">
        <f>IFERROR(VLOOKUP($A204,'2024 YTD'!$A$2:$M$252,COLUMN('2024 YTD'!D$3),FALSE),0)</f>
        <v>0</v>
      </c>
      <c r="G204" s="42">
        <f>IFERROR(VLOOKUP($A204,'2024 YTD'!$A$2:$M$252,COLUMN('2024 YTD'!E$3),FALSE),0)</f>
        <v>0</v>
      </c>
      <c r="H204" s="42">
        <f>IFERROR(VLOOKUP($A204,'2024 YTD'!$A$2:$M$252,COLUMN('2024 YTD'!F$3),FALSE),0)</f>
        <v>0</v>
      </c>
      <c r="I204" s="42">
        <f>IFERROR(VLOOKUP($A204,'2024 YTD'!$A$2:$M$252,COLUMN('2024 YTD'!G$3),FALSE),0)</f>
        <v>0</v>
      </c>
      <c r="J204" s="42">
        <f>IFERROR(VLOOKUP($A204,'2024 YTD'!$A$2:$M$252,COLUMN('2024 YTD'!H$3),FALSE),0)</f>
        <v>0</v>
      </c>
      <c r="K204" s="42">
        <f>IFERROR(VLOOKUP($A204,'2024 YTD'!$A$2:$M$252,COLUMN('2024 YTD'!I$3),FALSE),0)</f>
        <v>0</v>
      </c>
      <c r="L204" s="42">
        <f>IFERROR(VLOOKUP($A204,'2024 YTD'!$A$2:$M$252,COLUMN('2024 YTD'!J$3),FALSE),0)</f>
        <v>0</v>
      </c>
      <c r="M204" s="42">
        <f>IFERROR(VLOOKUP($A204,'2024 YTD'!$A$2:$M$252,COLUMN('2024 YTD'!K$3),FALSE),0)</f>
        <v>0</v>
      </c>
      <c r="N204" s="42">
        <f>IFERROR(VLOOKUP($A204,'2024 YTD'!$A$2:$M$252,COLUMN('2024 YTD'!L$3),FALSE),0)</f>
        <v>0</v>
      </c>
      <c r="O204" s="43">
        <f>IFERROR(VLOOKUP($A204,'2024 YTD'!$A$2:$M$252,COLUMN('2024 YTD'!M$3),FALSE),0)</f>
        <v>0</v>
      </c>
      <c r="P204" s="38">
        <f t="shared" si="9"/>
        <v>0</v>
      </c>
      <c r="Q204" s="66">
        <f>IFERROR(VLOOKUP($A204,'2024 YTD'!$A$3:$Y$252,COLUMN('2024 YTD'!N$3),FALSE),0)</f>
        <v>0</v>
      </c>
      <c r="R204" s="42">
        <f>IFERROR(VLOOKUP($A204,'2024 YTD'!$A$3:$Y$252,COLUMN('2024 YTD'!O$3),FALSE),0)</f>
        <v>0</v>
      </c>
      <c r="S204" s="42">
        <f>IFERROR(VLOOKUP($A204,'2024 YTD'!$A$3:$Y$252,COLUMN('2024 YTD'!P$3),FALSE),0)</f>
        <v>0</v>
      </c>
      <c r="T204" s="42">
        <f>IFERROR(VLOOKUP($A204,'2024 YTD'!$A$3:$Y$252,COLUMN('2024 YTD'!Q$3),FALSE),0)</f>
        <v>0</v>
      </c>
      <c r="U204" s="42">
        <f>IFERROR(VLOOKUP($A204,'2024 YTD'!$A$3:$Y$252,COLUMN('2024 YTD'!R$3),FALSE),0)</f>
        <v>0</v>
      </c>
      <c r="V204" s="42">
        <f>IFERROR(VLOOKUP($A204,'2024 YTD'!$A$3:$Y$252,COLUMN('2024 YTD'!S$3),FALSE),0)</f>
        <v>0</v>
      </c>
      <c r="W204" s="42">
        <f>IFERROR(VLOOKUP($A204,'2024 YTD'!$A$3:$Y$252,COLUMN('2024 YTD'!T$3),FALSE),0)</f>
        <v>0</v>
      </c>
      <c r="X204" s="42">
        <f>IFERROR(VLOOKUP($A204,'2024 YTD'!$A$3:$Y$252,COLUMN('2024 YTD'!U$3),FALSE),0)</f>
        <v>0</v>
      </c>
      <c r="Y204" s="42">
        <f>IFERROR(VLOOKUP($A204,'2024 YTD'!$A$3:$Y$252,COLUMN('2024 YTD'!V$3),FALSE),0)</f>
        <v>0</v>
      </c>
      <c r="Z204" s="42">
        <f>IFERROR(VLOOKUP($A204,'2024 YTD'!$A$3:$Y$252,COLUMN('2024 YTD'!W$3),FALSE),0)</f>
        <v>0</v>
      </c>
      <c r="AA204" s="42">
        <f>IFERROR(VLOOKUP($A204,'2024 YTD'!$A$3:$Y$252,COLUMN('2024 YTD'!X$3),FALSE),0)</f>
        <v>0</v>
      </c>
      <c r="AB204" s="42">
        <f>IFERROR(VLOOKUP($A204,'2024 YTD'!$A$3:$Y$252,COLUMN('2024 YTD'!Y$3),FALSE),0)</f>
        <v>0</v>
      </c>
      <c r="AC204" s="38">
        <f t="shared" si="10"/>
        <v>0</v>
      </c>
      <c r="AD204" s="39">
        <f t="shared" si="11"/>
        <v>0</v>
      </c>
    </row>
    <row r="205" spans="1:30" x14ac:dyDescent="0.3">
      <c r="A205" s="61" t="s">
        <v>239</v>
      </c>
      <c r="B205" s="62" t="str">
        <f>VLOOKUP($A205,'Additional data'!$A$5:$C$505, 2,FALSE)</f>
        <v>Consultant</v>
      </c>
      <c r="C205" s="63" t="str">
        <f>VLOOKUP($A205,'Additional data'!$A$5:$C$505, 3,FALSE)</f>
        <v>FAD</v>
      </c>
      <c r="D205" s="47">
        <f>IFERROR(VLOOKUP($A205,'2024 YTD'!$A$2:$M$252,COLUMN('2024 YTD'!B$3),FALSE),0)</f>
        <v>134.69999999999999</v>
      </c>
      <c r="E205" s="47">
        <f>IFERROR(VLOOKUP($A205,'2024 YTD'!$A$2:$M$252,COLUMN('2024 YTD'!C$3),FALSE),0)</f>
        <v>108</v>
      </c>
      <c r="F205" s="47">
        <f>IFERROR(VLOOKUP($A205,'2024 YTD'!$A$2:$M$252,COLUMN('2024 YTD'!D$3),FALSE),0)</f>
        <v>113.8</v>
      </c>
      <c r="G205" s="47">
        <f>IFERROR(VLOOKUP($A205,'2024 YTD'!$A$2:$M$252,COLUMN('2024 YTD'!E$3),FALSE),0)</f>
        <v>115</v>
      </c>
      <c r="H205" s="47">
        <f>IFERROR(VLOOKUP($A205,'2024 YTD'!$A$2:$M$252,COLUMN('2024 YTD'!F$3),FALSE),0)</f>
        <v>123.4</v>
      </c>
      <c r="I205" s="47">
        <f>IFERROR(VLOOKUP($A205,'2024 YTD'!$A$2:$M$252,COLUMN('2024 YTD'!G$3),FALSE),0)</f>
        <v>130.69999999999999</v>
      </c>
      <c r="J205" s="47">
        <f>IFERROR(VLOOKUP($A205,'2024 YTD'!$A$2:$M$252,COLUMN('2024 YTD'!H$3),FALSE),0)</f>
        <v>130.9</v>
      </c>
      <c r="K205" s="47">
        <f>IFERROR(VLOOKUP($A205,'2024 YTD'!$A$2:$M$252,COLUMN('2024 YTD'!I$3),FALSE),0)</f>
        <v>159.19999999999999</v>
      </c>
      <c r="L205" s="47">
        <f>IFERROR(VLOOKUP($A205,'2024 YTD'!$A$2:$M$252,COLUMN('2024 YTD'!J$3),FALSE),0)</f>
        <v>152.69999999999999</v>
      </c>
      <c r="M205" s="47">
        <f>IFERROR(VLOOKUP($A205,'2024 YTD'!$A$2:$M$252,COLUMN('2024 YTD'!K$3),FALSE),0)</f>
        <v>207.8</v>
      </c>
      <c r="N205" s="47">
        <f>IFERROR(VLOOKUP($A205,'2024 YTD'!$A$2:$M$252,COLUMN('2024 YTD'!L$3),FALSE),0)</f>
        <v>30.5</v>
      </c>
      <c r="O205" s="48">
        <f>IFERROR(VLOOKUP($A205,'2024 YTD'!$A$2:$M$252,COLUMN('2024 YTD'!M$3),FALSE),0)</f>
        <v>0</v>
      </c>
      <c r="P205" s="38">
        <f t="shared" si="9"/>
        <v>1406.6999999999998</v>
      </c>
      <c r="Q205" s="65">
        <f>IFERROR(VLOOKUP($A205,'2024 YTD'!$A$3:$Y$252,COLUMN('2024 YTD'!N$3),FALSE),0)</f>
        <v>12.8</v>
      </c>
      <c r="R205" s="47">
        <f>IFERROR(VLOOKUP($A205,'2024 YTD'!$A$3:$Y$252,COLUMN('2024 YTD'!O$3),FALSE),0)</f>
        <v>6.5</v>
      </c>
      <c r="S205" s="47">
        <f>IFERROR(VLOOKUP($A205,'2024 YTD'!$A$3:$Y$252,COLUMN('2024 YTD'!P$3),FALSE),0)</f>
        <v>7.9</v>
      </c>
      <c r="T205" s="47">
        <f>IFERROR(VLOOKUP($A205,'2024 YTD'!$A$3:$Y$252,COLUMN('2024 YTD'!Q$3),FALSE),0)</f>
        <v>27.2</v>
      </c>
      <c r="U205" s="47">
        <f>IFERROR(VLOOKUP($A205,'2024 YTD'!$A$3:$Y$252,COLUMN('2024 YTD'!R$3),FALSE),0)</f>
        <v>20.3</v>
      </c>
      <c r="V205" s="47">
        <f>IFERROR(VLOOKUP($A205,'2024 YTD'!$A$3:$Y$252,COLUMN('2024 YTD'!S$3),FALSE),0)</f>
        <v>15.4</v>
      </c>
      <c r="W205" s="47">
        <f>IFERROR(VLOOKUP($A205,'2024 YTD'!$A$3:$Y$252,COLUMN('2024 YTD'!T$3),FALSE),0)</f>
        <v>15.7</v>
      </c>
      <c r="X205" s="47">
        <f>IFERROR(VLOOKUP($A205,'2024 YTD'!$A$3:$Y$252,COLUMN('2024 YTD'!U$3),FALSE),0)</f>
        <v>14.8</v>
      </c>
      <c r="Y205" s="47">
        <f>IFERROR(VLOOKUP($A205,'2024 YTD'!$A$3:$Y$252,COLUMN('2024 YTD'!V$3),FALSE),0)</f>
        <v>12.1</v>
      </c>
      <c r="Z205" s="47">
        <f>IFERROR(VLOOKUP($A205,'2024 YTD'!$A$3:$Y$252,COLUMN('2024 YTD'!W$3),FALSE),0)</f>
        <v>14.7</v>
      </c>
      <c r="AA205" s="47">
        <f>IFERROR(VLOOKUP($A205,'2024 YTD'!$A$3:$Y$252,COLUMN('2024 YTD'!X$3),FALSE),0)</f>
        <v>1.8</v>
      </c>
      <c r="AB205" s="47">
        <f>IFERROR(VLOOKUP($A205,'2024 YTD'!$A$3:$Y$252,COLUMN('2024 YTD'!Y$3),FALSE),0)</f>
        <v>0</v>
      </c>
      <c r="AC205" s="38">
        <f t="shared" si="10"/>
        <v>149.20000000000002</v>
      </c>
      <c r="AD205" s="39">
        <f t="shared" si="11"/>
        <v>1555.8999999999999</v>
      </c>
    </row>
    <row r="206" spans="1:30" x14ac:dyDescent="0.3">
      <c r="A206" s="58" t="s">
        <v>240</v>
      </c>
      <c r="B206" s="59" t="str">
        <f>VLOOKUP($A206,'Additional data'!$A$5:$C$505, 2,FALSE)</f>
        <v>Consultant</v>
      </c>
      <c r="C206" s="60" t="str">
        <f>VLOOKUP($A206,'Additional data'!$A$5:$C$505, 3,FALSE)</f>
        <v>FAD</v>
      </c>
      <c r="D206" s="42">
        <f>IFERROR(VLOOKUP($A206,'2024 YTD'!$A$2:$M$252,COLUMN('2024 YTD'!B$3),FALSE),0)</f>
        <v>109.2</v>
      </c>
      <c r="E206" s="42">
        <f>IFERROR(VLOOKUP($A206,'2024 YTD'!$A$2:$M$252,COLUMN('2024 YTD'!C$3),FALSE),0)</f>
        <v>90.8</v>
      </c>
      <c r="F206" s="42">
        <f>IFERROR(VLOOKUP($A206,'2024 YTD'!$A$2:$M$252,COLUMN('2024 YTD'!D$3),FALSE),0)</f>
        <v>113.4</v>
      </c>
      <c r="G206" s="42">
        <f>IFERROR(VLOOKUP($A206,'2024 YTD'!$A$2:$M$252,COLUMN('2024 YTD'!E$3),FALSE),0)</f>
        <v>90.6</v>
      </c>
      <c r="H206" s="42">
        <f>IFERROR(VLOOKUP($A206,'2024 YTD'!$A$2:$M$252,COLUMN('2024 YTD'!F$3),FALSE),0)</f>
        <v>92.3</v>
      </c>
      <c r="I206" s="42">
        <f>IFERROR(VLOOKUP($A206,'2024 YTD'!$A$2:$M$252,COLUMN('2024 YTD'!G$3),FALSE),0)</f>
        <v>99.2</v>
      </c>
      <c r="J206" s="42">
        <f>IFERROR(VLOOKUP($A206,'2024 YTD'!$A$2:$M$252,COLUMN('2024 YTD'!H$3),FALSE),0)</f>
        <v>58.8</v>
      </c>
      <c r="K206" s="42">
        <f>IFERROR(VLOOKUP($A206,'2024 YTD'!$A$2:$M$252,COLUMN('2024 YTD'!I$3),FALSE),0)</f>
        <v>136.1</v>
      </c>
      <c r="L206" s="42">
        <f>IFERROR(VLOOKUP($A206,'2024 YTD'!$A$2:$M$252,COLUMN('2024 YTD'!J$3),FALSE),0)</f>
        <v>130.6</v>
      </c>
      <c r="M206" s="42">
        <f>IFERROR(VLOOKUP($A206,'2024 YTD'!$A$2:$M$252,COLUMN('2024 YTD'!K$3),FALSE),0)</f>
        <v>177.6</v>
      </c>
      <c r="N206" s="42">
        <f>IFERROR(VLOOKUP($A206,'2024 YTD'!$A$2:$M$252,COLUMN('2024 YTD'!L$3),FALSE),0)</f>
        <v>26.1</v>
      </c>
      <c r="O206" s="43">
        <f>IFERROR(VLOOKUP($A206,'2024 YTD'!$A$2:$M$252,COLUMN('2024 YTD'!M$3),FALSE),0)</f>
        <v>0</v>
      </c>
      <c r="P206" s="38">
        <f t="shared" si="9"/>
        <v>1124.6999999999998</v>
      </c>
      <c r="Q206" s="66">
        <f>IFERROR(VLOOKUP($A206,'2024 YTD'!$A$3:$Y$252,COLUMN('2024 YTD'!N$3),FALSE),0)</f>
        <v>7.4</v>
      </c>
      <c r="R206" s="42">
        <f>IFERROR(VLOOKUP($A206,'2024 YTD'!$A$3:$Y$252,COLUMN('2024 YTD'!O$3),FALSE),0)</f>
        <v>5.3</v>
      </c>
      <c r="S206" s="42">
        <f>IFERROR(VLOOKUP($A206,'2024 YTD'!$A$3:$Y$252,COLUMN('2024 YTD'!P$3),FALSE),0)</f>
        <v>7.2</v>
      </c>
      <c r="T206" s="42">
        <f>IFERROR(VLOOKUP($A206,'2024 YTD'!$A$3:$Y$252,COLUMN('2024 YTD'!Q$3),FALSE),0)</f>
        <v>8.6999999999999993</v>
      </c>
      <c r="U206" s="42">
        <f>IFERROR(VLOOKUP($A206,'2024 YTD'!$A$3:$Y$252,COLUMN('2024 YTD'!R$3),FALSE),0)</f>
        <v>5.4</v>
      </c>
      <c r="V206" s="42">
        <f>IFERROR(VLOOKUP($A206,'2024 YTD'!$A$3:$Y$252,COLUMN('2024 YTD'!S$3),FALSE),0)</f>
        <v>4.7</v>
      </c>
      <c r="W206" s="42">
        <f>IFERROR(VLOOKUP($A206,'2024 YTD'!$A$3:$Y$252,COLUMN('2024 YTD'!T$3),FALSE),0)</f>
        <v>2.8</v>
      </c>
      <c r="X206" s="42">
        <f>IFERROR(VLOOKUP($A206,'2024 YTD'!$A$3:$Y$252,COLUMN('2024 YTD'!U$3),FALSE),0)</f>
        <v>2.6</v>
      </c>
      <c r="Y206" s="42">
        <f>IFERROR(VLOOKUP($A206,'2024 YTD'!$A$3:$Y$252,COLUMN('2024 YTD'!V$3),FALSE),0)</f>
        <v>2.2000000000000002</v>
      </c>
      <c r="Z206" s="42">
        <f>IFERROR(VLOOKUP($A206,'2024 YTD'!$A$3:$Y$252,COLUMN('2024 YTD'!W$3),FALSE),0)</f>
        <v>2.6</v>
      </c>
      <c r="AA206" s="42">
        <f>IFERROR(VLOOKUP($A206,'2024 YTD'!$A$3:$Y$252,COLUMN('2024 YTD'!X$3),FALSE),0)</f>
        <v>0.3</v>
      </c>
      <c r="AB206" s="42">
        <f>IFERROR(VLOOKUP($A206,'2024 YTD'!$A$3:$Y$252,COLUMN('2024 YTD'!Y$3),FALSE),0)</f>
        <v>0</v>
      </c>
      <c r="AC206" s="38">
        <f t="shared" si="10"/>
        <v>49.2</v>
      </c>
      <c r="AD206" s="39">
        <f t="shared" si="11"/>
        <v>1173.8999999999999</v>
      </c>
    </row>
    <row r="207" spans="1:30" x14ac:dyDescent="0.3">
      <c r="A207" s="61" t="s">
        <v>241</v>
      </c>
      <c r="B207" s="62" t="str">
        <f>VLOOKUP($A207,'Additional data'!$A$5:$C$505, 2,FALSE)</f>
        <v>Consultant</v>
      </c>
      <c r="C207" s="63" t="str">
        <f>VLOOKUP($A207,'Additional data'!$A$5:$C$505, 3,FALSE)</f>
        <v>SCL</v>
      </c>
      <c r="D207" s="47">
        <f>IFERROR(VLOOKUP($A207,'2024 YTD'!$A$2:$M$252,COLUMN('2024 YTD'!B$3),FALSE),0)</f>
        <v>40.6</v>
      </c>
      <c r="E207" s="47">
        <f>IFERROR(VLOOKUP($A207,'2024 YTD'!$A$2:$M$252,COLUMN('2024 YTD'!C$3),FALSE),0)</f>
        <v>49</v>
      </c>
      <c r="F207" s="47">
        <f>IFERROR(VLOOKUP($A207,'2024 YTD'!$A$2:$M$252,COLUMN('2024 YTD'!D$3),FALSE),0)</f>
        <v>30.6</v>
      </c>
      <c r="G207" s="47">
        <f>IFERROR(VLOOKUP($A207,'2024 YTD'!$A$2:$M$252,COLUMN('2024 YTD'!E$3),FALSE),0)</f>
        <v>18.399999999999999</v>
      </c>
      <c r="H207" s="47">
        <f>IFERROR(VLOOKUP($A207,'2024 YTD'!$A$2:$M$252,COLUMN('2024 YTD'!F$3),FALSE),0)</f>
        <v>17.8</v>
      </c>
      <c r="I207" s="47">
        <f>IFERROR(VLOOKUP($A207,'2024 YTD'!$A$2:$M$252,COLUMN('2024 YTD'!G$3),FALSE),0)</f>
        <v>94.3</v>
      </c>
      <c r="J207" s="47">
        <f>IFERROR(VLOOKUP($A207,'2024 YTD'!$A$2:$M$252,COLUMN('2024 YTD'!H$3),FALSE),0)</f>
        <v>8.6999999999999993</v>
      </c>
      <c r="K207" s="47">
        <f>IFERROR(VLOOKUP($A207,'2024 YTD'!$A$2:$M$252,COLUMN('2024 YTD'!I$3),FALSE),0)</f>
        <v>36</v>
      </c>
      <c r="L207" s="47">
        <f>IFERROR(VLOOKUP($A207,'2024 YTD'!$A$2:$M$252,COLUMN('2024 YTD'!J$3),FALSE),0)</f>
        <v>34.5</v>
      </c>
      <c r="M207" s="47">
        <f>IFERROR(VLOOKUP($A207,'2024 YTD'!$A$2:$M$252,COLUMN('2024 YTD'!K$3),FALSE),0)</f>
        <v>46.9</v>
      </c>
      <c r="N207" s="47">
        <f>IFERROR(VLOOKUP($A207,'2024 YTD'!$A$2:$M$252,COLUMN('2024 YTD'!L$3),FALSE),0)</f>
        <v>6.9</v>
      </c>
      <c r="O207" s="48">
        <f>IFERROR(VLOOKUP($A207,'2024 YTD'!$A$2:$M$252,COLUMN('2024 YTD'!M$3),FALSE),0)</f>
        <v>0</v>
      </c>
      <c r="P207" s="38">
        <f t="shared" si="9"/>
        <v>383.69999999999993</v>
      </c>
      <c r="Q207" s="65">
        <f>IFERROR(VLOOKUP($A207,'2024 YTD'!$A$3:$Y$252,COLUMN('2024 YTD'!N$3),FALSE),0)</f>
        <v>0</v>
      </c>
      <c r="R207" s="47">
        <f>IFERROR(VLOOKUP($A207,'2024 YTD'!$A$3:$Y$252,COLUMN('2024 YTD'!O$3),FALSE),0)</f>
        <v>0</v>
      </c>
      <c r="S207" s="47">
        <f>IFERROR(VLOOKUP($A207,'2024 YTD'!$A$3:$Y$252,COLUMN('2024 YTD'!P$3),FALSE),0)</f>
        <v>0</v>
      </c>
      <c r="T207" s="47">
        <f>IFERROR(VLOOKUP($A207,'2024 YTD'!$A$3:$Y$252,COLUMN('2024 YTD'!Q$3),FALSE),0)</f>
        <v>0.1</v>
      </c>
      <c r="U207" s="47">
        <f>IFERROR(VLOOKUP($A207,'2024 YTD'!$A$3:$Y$252,COLUMN('2024 YTD'!R$3),FALSE),0)</f>
        <v>3</v>
      </c>
      <c r="V207" s="47">
        <f>IFERROR(VLOOKUP($A207,'2024 YTD'!$A$3:$Y$252,COLUMN('2024 YTD'!S$3),FALSE),0)</f>
        <v>3</v>
      </c>
      <c r="W207" s="47">
        <f>IFERROR(VLOOKUP($A207,'2024 YTD'!$A$3:$Y$252,COLUMN('2024 YTD'!T$3),FALSE),0)</f>
        <v>12.9</v>
      </c>
      <c r="X207" s="47">
        <f>IFERROR(VLOOKUP($A207,'2024 YTD'!$A$3:$Y$252,COLUMN('2024 YTD'!U$3),FALSE),0)</f>
        <v>12.1</v>
      </c>
      <c r="Y207" s="47">
        <f>IFERROR(VLOOKUP($A207,'2024 YTD'!$A$3:$Y$252,COLUMN('2024 YTD'!V$3),FALSE),0)</f>
        <v>10</v>
      </c>
      <c r="Z207" s="47">
        <f>IFERROR(VLOOKUP($A207,'2024 YTD'!$A$3:$Y$252,COLUMN('2024 YTD'!W$3),FALSE),0)</f>
        <v>12</v>
      </c>
      <c r="AA207" s="47">
        <f>IFERROR(VLOOKUP($A207,'2024 YTD'!$A$3:$Y$252,COLUMN('2024 YTD'!X$3),FALSE),0)</f>
        <v>1.4</v>
      </c>
      <c r="AB207" s="47">
        <f>IFERROR(VLOOKUP($A207,'2024 YTD'!$A$3:$Y$252,COLUMN('2024 YTD'!Y$3),FALSE),0)</f>
        <v>0</v>
      </c>
      <c r="AC207" s="38">
        <f t="shared" si="10"/>
        <v>54.5</v>
      </c>
      <c r="AD207" s="39">
        <f t="shared" si="11"/>
        <v>438.19999999999993</v>
      </c>
    </row>
    <row r="208" spans="1:30" x14ac:dyDescent="0.3">
      <c r="A208" s="58" t="s">
        <v>242</v>
      </c>
      <c r="B208" s="59" t="str">
        <f>VLOOKUP($A208,'Additional data'!$A$5:$C$505, 2,FALSE)</f>
        <v>Consultant</v>
      </c>
      <c r="C208" s="60" t="str">
        <f>VLOOKUP($A208,'Additional data'!$A$5:$C$505, 3,FALSE)</f>
        <v>MSC</v>
      </c>
      <c r="D208" s="42">
        <f>IFERROR(VLOOKUP($A208,'2024 YTD'!$A$2:$M$252,COLUMN('2024 YTD'!B$3),FALSE),0)</f>
        <v>0</v>
      </c>
      <c r="E208" s="42">
        <f>IFERROR(VLOOKUP($A208,'2024 YTD'!$A$2:$M$252,COLUMN('2024 YTD'!C$3),FALSE),0)</f>
        <v>0</v>
      </c>
      <c r="F208" s="42">
        <f>IFERROR(VLOOKUP($A208,'2024 YTD'!$A$2:$M$252,COLUMN('2024 YTD'!D$3),FALSE),0)</f>
        <v>0</v>
      </c>
      <c r="G208" s="42">
        <f>IFERROR(VLOOKUP($A208,'2024 YTD'!$A$2:$M$252,COLUMN('2024 YTD'!E$3),FALSE),0)</f>
        <v>0</v>
      </c>
      <c r="H208" s="42">
        <f>IFERROR(VLOOKUP($A208,'2024 YTD'!$A$2:$M$252,COLUMN('2024 YTD'!F$3),FALSE),0)</f>
        <v>0</v>
      </c>
      <c r="I208" s="42">
        <f>IFERROR(VLOOKUP($A208,'2024 YTD'!$A$2:$M$252,COLUMN('2024 YTD'!G$3),FALSE),0)</f>
        <v>0</v>
      </c>
      <c r="J208" s="42">
        <f>IFERROR(VLOOKUP($A208,'2024 YTD'!$A$2:$M$252,COLUMN('2024 YTD'!H$3),FALSE),0)</f>
        <v>0</v>
      </c>
      <c r="K208" s="42">
        <f>IFERROR(VLOOKUP($A208,'2024 YTD'!$A$2:$M$252,COLUMN('2024 YTD'!I$3),FALSE),0)</f>
        <v>0</v>
      </c>
      <c r="L208" s="42">
        <f>IFERROR(VLOOKUP($A208,'2024 YTD'!$A$2:$M$252,COLUMN('2024 YTD'!J$3),FALSE),0)</f>
        <v>0</v>
      </c>
      <c r="M208" s="42">
        <f>IFERROR(VLOOKUP($A208,'2024 YTD'!$A$2:$M$252,COLUMN('2024 YTD'!K$3),FALSE),0)</f>
        <v>0</v>
      </c>
      <c r="N208" s="42">
        <f>IFERROR(VLOOKUP($A208,'2024 YTD'!$A$2:$M$252,COLUMN('2024 YTD'!L$3),FALSE),0)</f>
        <v>0</v>
      </c>
      <c r="O208" s="43">
        <f>IFERROR(VLOOKUP($A208,'2024 YTD'!$A$2:$M$252,COLUMN('2024 YTD'!M$3),FALSE),0)</f>
        <v>0</v>
      </c>
      <c r="P208" s="38">
        <f t="shared" si="9"/>
        <v>0</v>
      </c>
      <c r="Q208" s="66">
        <f>IFERROR(VLOOKUP($A208,'2024 YTD'!$A$3:$Y$252,COLUMN('2024 YTD'!N$3),FALSE),0)</f>
        <v>0</v>
      </c>
      <c r="R208" s="42">
        <f>IFERROR(VLOOKUP($A208,'2024 YTD'!$A$3:$Y$252,COLUMN('2024 YTD'!O$3),FALSE),0)</f>
        <v>0</v>
      </c>
      <c r="S208" s="42">
        <f>IFERROR(VLOOKUP($A208,'2024 YTD'!$A$3:$Y$252,COLUMN('2024 YTD'!P$3),FALSE),0)</f>
        <v>0</v>
      </c>
      <c r="T208" s="42">
        <f>IFERROR(VLOOKUP($A208,'2024 YTD'!$A$3:$Y$252,COLUMN('2024 YTD'!Q$3),FALSE),0)</f>
        <v>0</v>
      </c>
      <c r="U208" s="42">
        <f>IFERROR(VLOOKUP($A208,'2024 YTD'!$A$3:$Y$252,COLUMN('2024 YTD'!R$3),FALSE),0)</f>
        <v>0</v>
      </c>
      <c r="V208" s="42">
        <f>IFERROR(VLOOKUP($A208,'2024 YTD'!$A$3:$Y$252,COLUMN('2024 YTD'!S$3),FALSE),0)</f>
        <v>0</v>
      </c>
      <c r="W208" s="42">
        <f>IFERROR(VLOOKUP($A208,'2024 YTD'!$A$3:$Y$252,COLUMN('2024 YTD'!T$3),FALSE),0)</f>
        <v>0</v>
      </c>
      <c r="X208" s="42">
        <f>IFERROR(VLOOKUP($A208,'2024 YTD'!$A$3:$Y$252,COLUMN('2024 YTD'!U$3),FALSE),0)</f>
        <v>0</v>
      </c>
      <c r="Y208" s="42">
        <f>IFERROR(VLOOKUP($A208,'2024 YTD'!$A$3:$Y$252,COLUMN('2024 YTD'!V$3),FALSE),0)</f>
        <v>0</v>
      </c>
      <c r="Z208" s="42">
        <f>IFERROR(VLOOKUP($A208,'2024 YTD'!$A$3:$Y$252,COLUMN('2024 YTD'!W$3),FALSE),0)</f>
        <v>0</v>
      </c>
      <c r="AA208" s="42">
        <f>IFERROR(VLOOKUP($A208,'2024 YTD'!$A$3:$Y$252,COLUMN('2024 YTD'!X$3),FALSE),0)</f>
        <v>0</v>
      </c>
      <c r="AB208" s="42">
        <f>IFERROR(VLOOKUP($A208,'2024 YTD'!$A$3:$Y$252,COLUMN('2024 YTD'!Y$3),FALSE),0)</f>
        <v>0</v>
      </c>
      <c r="AC208" s="38">
        <f t="shared" si="10"/>
        <v>0</v>
      </c>
      <c r="AD208" s="39">
        <f t="shared" si="11"/>
        <v>0</v>
      </c>
    </row>
    <row r="209" spans="1:30" x14ac:dyDescent="0.3">
      <c r="A209" s="61" t="s">
        <v>243</v>
      </c>
      <c r="B209" s="62" t="str">
        <f>VLOOKUP($A209,'Additional data'!$A$5:$C$505, 2,FALSE)</f>
        <v>Consultant</v>
      </c>
      <c r="C209" s="63" t="str">
        <f>VLOOKUP($A209,'Additional data'!$A$5:$C$505, 3,FALSE)</f>
        <v>HRC</v>
      </c>
      <c r="D209" s="47">
        <f>IFERROR(VLOOKUP($A209,'2024 YTD'!$A$2:$M$252,COLUMN('2024 YTD'!B$3),FALSE),0)</f>
        <v>78.5</v>
      </c>
      <c r="E209" s="47">
        <f>IFERROR(VLOOKUP($A209,'2024 YTD'!$A$2:$M$252,COLUMN('2024 YTD'!C$3),FALSE),0)</f>
        <v>67.5</v>
      </c>
      <c r="F209" s="47">
        <f>IFERROR(VLOOKUP($A209,'2024 YTD'!$A$2:$M$252,COLUMN('2024 YTD'!D$3),FALSE),0)</f>
        <v>113.3</v>
      </c>
      <c r="G209" s="47">
        <f>IFERROR(VLOOKUP($A209,'2024 YTD'!$A$2:$M$252,COLUMN('2024 YTD'!E$3),FALSE),0)</f>
        <v>137.9</v>
      </c>
      <c r="H209" s="47">
        <f>IFERROR(VLOOKUP($A209,'2024 YTD'!$A$2:$M$252,COLUMN('2024 YTD'!F$3),FALSE),0)</f>
        <v>41</v>
      </c>
      <c r="I209" s="47">
        <f>IFERROR(VLOOKUP($A209,'2024 YTD'!$A$2:$M$252,COLUMN('2024 YTD'!G$3),FALSE),0)</f>
        <v>130.6</v>
      </c>
      <c r="J209" s="47">
        <f>IFERROR(VLOOKUP($A209,'2024 YTD'!$A$2:$M$252,COLUMN('2024 YTD'!H$3),FALSE),0)</f>
        <v>134.1</v>
      </c>
      <c r="K209" s="47">
        <f>IFERROR(VLOOKUP($A209,'2024 YTD'!$A$2:$M$252,COLUMN('2024 YTD'!I$3),FALSE),0)</f>
        <v>141.19999999999999</v>
      </c>
      <c r="L209" s="47">
        <f>IFERROR(VLOOKUP($A209,'2024 YTD'!$A$2:$M$252,COLUMN('2024 YTD'!J$3),FALSE),0)</f>
        <v>135.5</v>
      </c>
      <c r="M209" s="47">
        <f>IFERROR(VLOOKUP($A209,'2024 YTD'!$A$2:$M$252,COLUMN('2024 YTD'!K$3),FALSE),0)</f>
        <v>184.3</v>
      </c>
      <c r="N209" s="47">
        <f>IFERROR(VLOOKUP($A209,'2024 YTD'!$A$2:$M$252,COLUMN('2024 YTD'!L$3),FALSE),0)</f>
        <v>27.1</v>
      </c>
      <c r="O209" s="48">
        <f>IFERROR(VLOOKUP($A209,'2024 YTD'!$A$2:$M$252,COLUMN('2024 YTD'!M$3),FALSE),0)</f>
        <v>0</v>
      </c>
      <c r="P209" s="38">
        <f t="shared" si="9"/>
        <v>1191</v>
      </c>
      <c r="Q209" s="65">
        <f>IFERROR(VLOOKUP($A209,'2024 YTD'!$A$3:$Y$252,COLUMN('2024 YTD'!N$3),FALSE),0)</f>
        <v>21.8</v>
      </c>
      <c r="R209" s="47">
        <f>IFERROR(VLOOKUP($A209,'2024 YTD'!$A$3:$Y$252,COLUMN('2024 YTD'!O$3),FALSE),0)</f>
        <v>7.9</v>
      </c>
      <c r="S209" s="47">
        <f>IFERROR(VLOOKUP($A209,'2024 YTD'!$A$3:$Y$252,COLUMN('2024 YTD'!P$3),FALSE),0)</f>
        <v>15.3</v>
      </c>
      <c r="T209" s="47">
        <f>IFERROR(VLOOKUP($A209,'2024 YTD'!$A$3:$Y$252,COLUMN('2024 YTD'!Q$3),FALSE),0)</f>
        <v>8.1</v>
      </c>
      <c r="U209" s="47">
        <f>IFERROR(VLOOKUP($A209,'2024 YTD'!$A$3:$Y$252,COLUMN('2024 YTD'!R$3),FALSE),0)</f>
        <v>21.4</v>
      </c>
      <c r="V209" s="47">
        <f>IFERROR(VLOOKUP($A209,'2024 YTD'!$A$3:$Y$252,COLUMN('2024 YTD'!S$3),FALSE),0)</f>
        <v>5.4</v>
      </c>
      <c r="W209" s="47">
        <f>IFERROR(VLOOKUP($A209,'2024 YTD'!$A$3:$Y$252,COLUMN('2024 YTD'!T$3),FALSE),0)</f>
        <v>6</v>
      </c>
      <c r="X209" s="47">
        <f>IFERROR(VLOOKUP($A209,'2024 YTD'!$A$3:$Y$252,COLUMN('2024 YTD'!U$3),FALSE),0)</f>
        <v>5.6</v>
      </c>
      <c r="Y209" s="47">
        <f>IFERROR(VLOOKUP($A209,'2024 YTD'!$A$3:$Y$252,COLUMN('2024 YTD'!V$3),FALSE),0)</f>
        <v>4.5999999999999996</v>
      </c>
      <c r="Z209" s="47">
        <f>IFERROR(VLOOKUP($A209,'2024 YTD'!$A$3:$Y$252,COLUMN('2024 YTD'!W$3),FALSE),0)</f>
        <v>5.5</v>
      </c>
      <c r="AA209" s="47">
        <f>IFERROR(VLOOKUP($A209,'2024 YTD'!$A$3:$Y$252,COLUMN('2024 YTD'!X$3),FALSE),0)</f>
        <v>0.7</v>
      </c>
      <c r="AB209" s="47">
        <f>IFERROR(VLOOKUP($A209,'2024 YTD'!$A$3:$Y$252,COLUMN('2024 YTD'!Y$3),FALSE),0)</f>
        <v>0</v>
      </c>
      <c r="AC209" s="38">
        <f t="shared" si="10"/>
        <v>102.3</v>
      </c>
      <c r="AD209" s="39">
        <f t="shared" si="11"/>
        <v>1293.3</v>
      </c>
    </row>
    <row r="210" spans="1:30" x14ac:dyDescent="0.3">
      <c r="A210" s="58" t="s">
        <v>244</v>
      </c>
      <c r="B210" s="59" t="str">
        <f>VLOOKUP($A210,'Additional data'!$A$5:$C$505, 2,FALSE)</f>
        <v>Consultant</v>
      </c>
      <c r="C210" s="60" t="str">
        <f>VLOOKUP($A210,'Additional data'!$A$5:$C$505, 3,FALSE)</f>
        <v>TEC</v>
      </c>
      <c r="D210" s="42">
        <f>IFERROR(VLOOKUP($A210,'2024 YTD'!$A$2:$M$252,COLUMN('2024 YTD'!B$3),FALSE),0)</f>
        <v>0</v>
      </c>
      <c r="E210" s="42">
        <f>IFERROR(VLOOKUP($A210,'2024 YTD'!$A$2:$M$252,COLUMN('2024 YTD'!C$3),FALSE),0)</f>
        <v>0</v>
      </c>
      <c r="F210" s="42">
        <f>IFERROR(VLOOKUP($A210,'2024 YTD'!$A$2:$M$252,COLUMN('2024 YTD'!D$3),FALSE),0)</f>
        <v>0</v>
      </c>
      <c r="G210" s="42">
        <f>IFERROR(VLOOKUP($A210,'2024 YTD'!$A$2:$M$252,COLUMN('2024 YTD'!E$3),FALSE),0)</f>
        <v>0</v>
      </c>
      <c r="H210" s="42">
        <f>IFERROR(VLOOKUP($A210,'2024 YTD'!$A$2:$M$252,COLUMN('2024 YTD'!F$3),FALSE),0)</f>
        <v>0</v>
      </c>
      <c r="I210" s="42">
        <f>IFERROR(VLOOKUP($A210,'2024 YTD'!$A$2:$M$252,COLUMN('2024 YTD'!G$3),FALSE),0)</f>
        <v>0</v>
      </c>
      <c r="J210" s="42">
        <f>IFERROR(VLOOKUP($A210,'2024 YTD'!$A$2:$M$252,COLUMN('2024 YTD'!H$3),FALSE),0)</f>
        <v>0</v>
      </c>
      <c r="K210" s="42">
        <f>IFERROR(VLOOKUP($A210,'2024 YTD'!$A$2:$M$252,COLUMN('2024 YTD'!I$3),FALSE),0)</f>
        <v>0</v>
      </c>
      <c r="L210" s="42">
        <f>IFERROR(VLOOKUP($A210,'2024 YTD'!$A$2:$M$252,COLUMN('2024 YTD'!J$3),FALSE),0)</f>
        <v>0</v>
      </c>
      <c r="M210" s="42">
        <f>IFERROR(VLOOKUP($A210,'2024 YTD'!$A$2:$M$252,COLUMN('2024 YTD'!K$3),FALSE),0)</f>
        <v>0</v>
      </c>
      <c r="N210" s="42">
        <f>IFERROR(VLOOKUP($A210,'2024 YTD'!$A$2:$M$252,COLUMN('2024 YTD'!L$3),FALSE),0)</f>
        <v>0</v>
      </c>
      <c r="O210" s="43">
        <f>IFERROR(VLOOKUP($A210,'2024 YTD'!$A$2:$M$252,COLUMN('2024 YTD'!M$3),FALSE),0)</f>
        <v>0</v>
      </c>
      <c r="P210" s="38">
        <f t="shared" si="9"/>
        <v>0</v>
      </c>
      <c r="Q210" s="66">
        <f>IFERROR(VLOOKUP($A210,'2024 YTD'!$A$3:$Y$252,COLUMN('2024 YTD'!N$3),FALSE),0)</f>
        <v>0</v>
      </c>
      <c r="R210" s="42">
        <f>IFERROR(VLOOKUP($A210,'2024 YTD'!$A$3:$Y$252,COLUMN('2024 YTD'!O$3),FALSE),0)</f>
        <v>0</v>
      </c>
      <c r="S210" s="42">
        <f>IFERROR(VLOOKUP($A210,'2024 YTD'!$A$3:$Y$252,COLUMN('2024 YTD'!P$3),FALSE),0)</f>
        <v>0</v>
      </c>
      <c r="T210" s="42">
        <f>IFERROR(VLOOKUP($A210,'2024 YTD'!$A$3:$Y$252,COLUMN('2024 YTD'!Q$3),FALSE),0)</f>
        <v>0</v>
      </c>
      <c r="U210" s="42">
        <f>IFERROR(VLOOKUP($A210,'2024 YTD'!$A$3:$Y$252,COLUMN('2024 YTD'!R$3),FALSE),0)</f>
        <v>0</v>
      </c>
      <c r="V210" s="42">
        <f>IFERROR(VLOOKUP($A210,'2024 YTD'!$A$3:$Y$252,COLUMN('2024 YTD'!S$3),FALSE),0)</f>
        <v>0</v>
      </c>
      <c r="W210" s="42">
        <f>IFERROR(VLOOKUP($A210,'2024 YTD'!$A$3:$Y$252,COLUMN('2024 YTD'!T$3),FALSE),0)</f>
        <v>0</v>
      </c>
      <c r="X210" s="42">
        <f>IFERROR(VLOOKUP($A210,'2024 YTD'!$A$3:$Y$252,COLUMN('2024 YTD'!U$3),FALSE),0)</f>
        <v>0</v>
      </c>
      <c r="Y210" s="42">
        <f>IFERROR(VLOOKUP($A210,'2024 YTD'!$A$3:$Y$252,COLUMN('2024 YTD'!V$3),FALSE),0)</f>
        <v>0</v>
      </c>
      <c r="Z210" s="42">
        <f>IFERROR(VLOOKUP($A210,'2024 YTD'!$A$3:$Y$252,COLUMN('2024 YTD'!W$3),FALSE),0)</f>
        <v>0</v>
      </c>
      <c r="AA210" s="42">
        <f>IFERROR(VLOOKUP($A210,'2024 YTD'!$A$3:$Y$252,COLUMN('2024 YTD'!X$3),FALSE),0)</f>
        <v>0</v>
      </c>
      <c r="AB210" s="42">
        <f>IFERROR(VLOOKUP($A210,'2024 YTD'!$A$3:$Y$252,COLUMN('2024 YTD'!Y$3),FALSE),0)</f>
        <v>0</v>
      </c>
      <c r="AC210" s="38">
        <f t="shared" si="10"/>
        <v>0</v>
      </c>
      <c r="AD210" s="39">
        <f t="shared" si="11"/>
        <v>0</v>
      </c>
    </row>
    <row r="211" spans="1:30" x14ac:dyDescent="0.3">
      <c r="A211" s="61" t="s">
        <v>245</v>
      </c>
      <c r="B211" s="62" t="str">
        <f>VLOOKUP($A211,'Additional data'!$A$5:$C$505, 2,FALSE)</f>
        <v>Consultant</v>
      </c>
      <c r="C211" s="63" t="str">
        <f>VLOOKUP($A211,'Additional data'!$A$5:$C$505, 3,FALSE)</f>
        <v>SOC</v>
      </c>
      <c r="D211" s="47">
        <f>IFERROR(VLOOKUP($A211,'2024 YTD'!$A$2:$M$252,COLUMN('2024 YTD'!B$3),FALSE),0)</f>
        <v>0</v>
      </c>
      <c r="E211" s="47">
        <f>IFERROR(VLOOKUP($A211,'2024 YTD'!$A$2:$M$252,COLUMN('2024 YTD'!C$3),FALSE),0)</f>
        <v>0</v>
      </c>
      <c r="F211" s="47">
        <f>IFERROR(VLOOKUP($A211,'2024 YTD'!$A$2:$M$252,COLUMN('2024 YTD'!D$3),FALSE),0)</f>
        <v>0</v>
      </c>
      <c r="G211" s="47">
        <f>IFERROR(VLOOKUP($A211,'2024 YTD'!$A$2:$M$252,COLUMN('2024 YTD'!E$3),FALSE),0)</f>
        <v>0</v>
      </c>
      <c r="H211" s="47">
        <f>IFERROR(VLOOKUP($A211,'2024 YTD'!$A$2:$M$252,COLUMN('2024 YTD'!F$3),FALSE),0)</f>
        <v>0</v>
      </c>
      <c r="I211" s="47">
        <f>IFERROR(VLOOKUP($A211,'2024 YTD'!$A$2:$M$252,COLUMN('2024 YTD'!G$3),FALSE),0)</f>
        <v>0</v>
      </c>
      <c r="J211" s="47">
        <f>IFERROR(VLOOKUP($A211,'2024 YTD'!$A$2:$M$252,COLUMN('2024 YTD'!H$3),FALSE),0)</f>
        <v>0</v>
      </c>
      <c r="K211" s="47">
        <f>IFERROR(VLOOKUP($A211,'2024 YTD'!$A$2:$M$252,COLUMN('2024 YTD'!I$3),FALSE),0)</f>
        <v>0</v>
      </c>
      <c r="L211" s="47">
        <f>IFERROR(VLOOKUP($A211,'2024 YTD'!$A$2:$M$252,COLUMN('2024 YTD'!J$3),FALSE),0)</f>
        <v>0</v>
      </c>
      <c r="M211" s="47">
        <f>IFERROR(VLOOKUP($A211,'2024 YTD'!$A$2:$M$252,COLUMN('2024 YTD'!K$3),FALSE),0)</f>
        <v>0</v>
      </c>
      <c r="N211" s="47">
        <f>IFERROR(VLOOKUP($A211,'2024 YTD'!$A$2:$M$252,COLUMN('2024 YTD'!L$3),FALSE),0)</f>
        <v>0</v>
      </c>
      <c r="O211" s="48">
        <f>IFERROR(VLOOKUP($A211,'2024 YTD'!$A$2:$M$252,COLUMN('2024 YTD'!M$3),FALSE),0)</f>
        <v>0</v>
      </c>
      <c r="P211" s="38">
        <f t="shared" si="9"/>
        <v>0</v>
      </c>
      <c r="Q211" s="65">
        <f>IFERROR(VLOOKUP($A211,'2024 YTD'!$A$3:$Y$252,COLUMN('2024 YTD'!N$3),FALSE),0)</f>
        <v>147.30000000000001</v>
      </c>
      <c r="R211" s="47">
        <f>IFERROR(VLOOKUP($A211,'2024 YTD'!$A$3:$Y$252,COLUMN('2024 YTD'!O$3),FALSE),0)</f>
        <v>42.1</v>
      </c>
      <c r="S211" s="47">
        <f>IFERROR(VLOOKUP($A211,'2024 YTD'!$A$3:$Y$252,COLUMN('2024 YTD'!P$3),FALSE),0)</f>
        <v>0</v>
      </c>
      <c r="T211" s="47">
        <f>IFERROR(VLOOKUP($A211,'2024 YTD'!$A$3:$Y$252,COLUMN('2024 YTD'!Q$3),FALSE),0)</f>
        <v>0</v>
      </c>
      <c r="U211" s="47">
        <f>IFERROR(VLOOKUP($A211,'2024 YTD'!$A$3:$Y$252,COLUMN('2024 YTD'!R$3),FALSE),0)</f>
        <v>0</v>
      </c>
      <c r="V211" s="47">
        <f>IFERROR(VLOOKUP($A211,'2024 YTD'!$A$3:$Y$252,COLUMN('2024 YTD'!S$3),FALSE),0)</f>
        <v>0</v>
      </c>
      <c r="W211" s="47">
        <f>IFERROR(VLOOKUP($A211,'2024 YTD'!$A$3:$Y$252,COLUMN('2024 YTD'!T$3),FALSE),0)</f>
        <v>0</v>
      </c>
      <c r="X211" s="47">
        <f>IFERROR(VLOOKUP($A211,'2024 YTD'!$A$3:$Y$252,COLUMN('2024 YTD'!U$3),FALSE),0)</f>
        <v>0</v>
      </c>
      <c r="Y211" s="47">
        <f>IFERROR(VLOOKUP($A211,'2024 YTD'!$A$3:$Y$252,COLUMN('2024 YTD'!V$3),FALSE),0)</f>
        <v>0</v>
      </c>
      <c r="Z211" s="47">
        <f>IFERROR(VLOOKUP($A211,'2024 YTD'!$A$3:$Y$252,COLUMN('2024 YTD'!W$3),FALSE),0)</f>
        <v>0</v>
      </c>
      <c r="AA211" s="47">
        <f>IFERROR(VLOOKUP($A211,'2024 YTD'!$A$3:$Y$252,COLUMN('2024 YTD'!X$3),FALSE),0)</f>
        <v>0</v>
      </c>
      <c r="AB211" s="47">
        <f>IFERROR(VLOOKUP($A211,'2024 YTD'!$A$3:$Y$252,COLUMN('2024 YTD'!Y$3),FALSE),0)</f>
        <v>0</v>
      </c>
      <c r="AC211" s="38">
        <f t="shared" si="10"/>
        <v>189.4</v>
      </c>
      <c r="AD211" s="39">
        <f t="shared" si="11"/>
        <v>189.4</v>
      </c>
    </row>
    <row r="212" spans="1:30" x14ac:dyDescent="0.3">
      <c r="A212" s="58" t="s">
        <v>246</v>
      </c>
      <c r="B212" s="59" t="str">
        <f>VLOOKUP($A212,'Additional data'!$A$5:$C$505, 2,FALSE)</f>
        <v>Consultant</v>
      </c>
      <c r="C212" s="60" t="str">
        <f>VLOOKUP($A212,'Additional data'!$A$5:$C$505, 3,FALSE)</f>
        <v>SCL</v>
      </c>
      <c r="D212" s="42">
        <f>IFERROR(VLOOKUP($A212,'2024 YTD'!$A$2:$M$252,COLUMN('2024 YTD'!B$3),FALSE),0)</f>
        <v>136.19999999999999</v>
      </c>
      <c r="E212" s="42">
        <f>IFERROR(VLOOKUP($A212,'2024 YTD'!$A$2:$M$252,COLUMN('2024 YTD'!C$3),FALSE),0)</f>
        <v>105.6</v>
      </c>
      <c r="F212" s="42">
        <f>IFERROR(VLOOKUP($A212,'2024 YTD'!$A$2:$M$252,COLUMN('2024 YTD'!D$3),FALSE),0)</f>
        <v>61</v>
      </c>
      <c r="G212" s="42">
        <f>IFERROR(VLOOKUP($A212,'2024 YTD'!$A$2:$M$252,COLUMN('2024 YTD'!E$3),FALSE),0)</f>
        <v>72.5</v>
      </c>
      <c r="H212" s="42">
        <f>IFERROR(VLOOKUP($A212,'2024 YTD'!$A$2:$M$252,COLUMN('2024 YTD'!F$3),FALSE),0)</f>
        <v>92.2</v>
      </c>
      <c r="I212" s="42">
        <f>IFERROR(VLOOKUP($A212,'2024 YTD'!$A$2:$M$252,COLUMN('2024 YTD'!G$3),FALSE),0)</f>
        <v>48.5</v>
      </c>
      <c r="J212" s="42">
        <f>IFERROR(VLOOKUP($A212,'2024 YTD'!$A$2:$M$252,COLUMN('2024 YTD'!H$3),FALSE),0)</f>
        <v>0</v>
      </c>
      <c r="K212" s="42">
        <f>IFERROR(VLOOKUP($A212,'2024 YTD'!$A$2:$M$252,COLUMN('2024 YTD'!I$3),FALSE),0)</f>
        <v>0</v>
      </c>
      <c r="L212" s="42">
        <f>IFERROR(VLOOKUP($A212,'2024 YTD'!$A$2:$M$252,COLUMN('2024 YTD'!J$3),FALSE),0)</f>
        <v>0</v>
      </c>
      <c r="M212" s="42">
        <f>IFERROR(VLOOKUP($A212,'2024 YTD'!$A$2:$M$252,COLUMN('2024 YTD'!K$3),FALSE),0)</f>
        <v>0</v>
      </c>
      <c r="N212" s="42">
        <f>IFERROR(VLOOKUP($A212,'2024 YTD'!$A$2:$M$252,COLUMN('2024 YTD'!L$3),FALSE),0)</f>
        <v>0</v>
      </c>
      <c r="O212" s="43">
        <f>IFERROR(VLOOKUP($A212,'2024 YTD'!$A$2:$M$252,COLUMN('2024 YTD'!M$3),FALSE),0)</f>
        <v>0</v>
      </c>
      <c r="P212" s="38">
        <f t="shared" si="9"/>
        <v>516</v>
      </c>
      <c r="Q212" s="66">
        <f>IFERROR(VLOOKUP($A212,'2024 YTD'!$A$3:$Y$252,COLUMN('2024 YTD'!N$3),FALSE),0)</f>
        <v>0</v>
      </c>
      <c r="R212" s="42">
        <f>IFERROR(VLOOKUP($A212,'2024 YTD'!$A$3:$Y$252,COLUMN('2024 YTD'!O$3),FALSE),0)</f>
        <v>0</v>
      </c>
      <c r="S212" s="42">
        <f>IFERROR(VLOOKUP($A212,'2024 YTD'!$A$3:$Y$252,COLUMN('2024 YTD'!P$3),FALSE),0)</f>
        <v>0</v>
      </c>
      <c r="T212" s="42">
        <f>IFERROR(VLOOKUP($A212,'2024 YTD'!$A$3:$Y$252,COLUMN('2024 YTD'!Q$3),FALSE),0)</f>
        <v>0</v>
      </c>
      <c r="U212" s="42">
        <f>IFERROR(VLOOKUP($A212,'2024 YTD'!$A$3:$Y$252,COLUMN('2024 YTD'!R$3),FALSE),0)</f>
        <v>0</v>
      </c>
      <c r="V212" s="42">
        <f>IFERROR(VLOOKUP($A212,'2024 YTD'!$A$3:$Y$252,COLUMN('2024 YTD'!S$3),FALSE),0)</f>
        <v>0</v>
      </c>
      <c r="W212" s="42">
        <f>IFERROR(VLOOKUP($A212,'2024 YTD'!$A$3:$Y$252,COLUMN('2024 YTD'!T$3),FALSE),0)</f>
        <v>0.2</v>
      </c>
      <c r="X212" s="42">
        <f>IFERROR(VLOOKUP($A212,'2024 YTD'!$A$3:$Y$252,COLUMN('2024 YTD'!U$3),FALSE),0)</f>
        <v>0.2</v>
      </c>
      <c r="Y212" s="42">
        <f>IFERROR(VLOOKUP($A212,'2024 YTD'!$A$3:$Y$252,COLUMN('2024 YTD'!V$3),FALSE),0)</f>
        <v>0.2</v>
      </c>
      <c r="Z212" s="42">
        <f>IFERROR(VLOOKUP($A212,'2024 YTD'!$A$3:$Y$252,COLUMN('2024 YTD'!W$3),FALSE),0)</f>
        <v>0.2</v>
      </c>
      <c r="AA212" s="42">
        <f>IFERROR(VLOOKUP($A212,'2024 YTD'!$A$3:$Y$252,COLUMN('2024 YTD'!X$3),FALSE),0)</f>
        <v>0</v>
      </c>
      <c r="AB212" s="42">
        <f>IFERROR(VLOOKUP($A212,'2024 YTD'!$A$3:$Y$252,COLUMN('2024 YTD'!Y$3),FALSE),0)</f>
        <v>0</v>
      </c>
      <c r="AC212" s="38">
        <f t="shared" si="10"/>
        <v>0.8</v>
      </c>
      <c r="AD212" s="39">
        <f t="shared" si="11"/>
        <v>516.80000000000018</v>
      </c>
    </row>
    <row r="213" spans="1:30" x14ac:dyDescent="0.3">
      <c r="A213" s="61" t="s">
        <v>247</v>
      </c>
      <c r="B213" s="62" t="str">
        <f>VLOOKUP($A213,'Additional data'!$A$5:$C$505, 2,FALSE)</f>
        <v>Consultant</v>
      </c>
      <c r="C213" s="63" t="str">
        <f>VLOOKUP($A213,'Additional data'!$A$5:$C$505, 3,FALSE)</f>
        <v>FAD</v>
      </c>
      <c r="D213" s="47">
        <f>IFERROR(VLOOKUP($A213,'2024 YTD'!$A$2:$M$252,COLUMN('2024 YTD'!B$3),FALSE),0)</f>
        <v>100.6</v>
      </c>
      <c r="E213" s="47">
        <f>IFERROR(VLOOKUP($A213,'2024 YTD'!$A$2:$M$252,COLUMN('2024 YTD'!C$3),FALSE),0)</f>
        <v>183.6</v>
      </c>
      <c r="F213" s="47">
        <f>IFERROR(VLOOKUP($A213,'2024 YTD'!$A$2:$M$252,COLUMN('2024 YTD'!D$3),FALSE),0)</f>
        <v>139.80000000000001</v>
      </c>
      <c r="G213" s="47">
        <f>IFERROR(VLOOKUP($A213,'2024 YTD'!$A$2:$M$252,COLUMN('2024 YTD'!E$3),FALSE),0)</f>
        <v>66.099999999999994</v>
      </c>
      <c r="H213" s="47">
        <f>IFERROR(VLOOKUP($A213,'2024 YTD'!$A$2:$M$252,COLUMN('2024 YTD'!F$3),FALSE),0)</f>
        <v>82.3</v>
      </c>
      <c r="I213" s="47">
        <f>IFERROR(VLOOKUP($A213,'2024 YTD'!$A$2:$M$252,COLUMN('2024 YTD'!G$3),FALSE),0)</f>
        <v>198.9</v>
      </c>
      <c r="J213" s="47">
        <f>IFERROR(VLOOKUP($A213,'2024 YTD'!$A$2:$M$252,COLUMN('2024 YTD'!H$3),FALSE),0)</f>
        <v>123.3</v>
      </c>
      <c r="K213" s="47">
        <f>IFERROR(VLOOKUP($A213,'2024 YTD'!$A$2:$M$252,COLUMN('2024 YTD'!I$3),FALSE),0)</f>
        <v>81.400000000000006</v>
      </c>
      <c r="L213" s="47">
        <f>IFERROR(VLOOKUP($A213,'2024 YTD'!$A$2:$M$252,COLUMN('2024 YTD'!J$3),FALSE),0)</f>
        <v>78</v>
      </c>
      <c r="M213" s="47">
        <f>IFERROR(VLOOKUP($A213,'2024 YTD'!$A$2:$M$252,COLUMN('2024 YTD'!K$3),FALSE),0)</f>
        <v>106.1</v>
      </c>
      <c r="N213" s="47">
        <f>IFERROR(VLOOKUP($A213,'2024 YTD'!$A$2:$M$252,COLUMN('2024 YTD'!L$3),FALSE),0)</f>
        <v>15.6</v>
      </c>
      <c r="O213" s="48">
        <f>IFERROR(VLOOKUP($A213,'2024 YTD'!$A$2:$M$252,COLUMN('2024 YTD'!M$3),FALSE),0)</f>
        <v>0</v>
      </c>
      <c r="P213" s="38">
        <f t="shared" si="9"/>
        <v>1175.6999999999998</v>
      </c>
      <c r="Q213" s="65">
        <f>IFERROR(VLOOKUP($A213,'2024 YTD'!$A$3:$Y$252,COLUMN('2024 YTD'!N$3),FALSE),0)</f>
        <v>20.2</v>
      </c>
      <c r="R213" s="47">
        <f>IFERROR(VLOOKUP($A213,'2024 YTD'!$A$3:$Y$252,COLUMN('2024 YTD'!O$3),FALSE),0)</f>
        <v>7</v>
      </c>
      <c r="S213" s="47">
        <f>IFERROR(VLOOKUP($A213,'2024 YTD'!$A$3:$Y$252,COLUMN('2024 YTD'!P$3),FALSE),0)</f>
        <v>43.9</v>
      </c>
      <c r="T213" s="47">
        <f>IFERROR(VLOOKUP($A213,'2024 YTD'!$A$3:$Y$252,COLUMN('2024 YTD'!Q$3),FALSE),0)</f>
        <v>30.2</v>
      </c>
      <c r="U213" s="47">
        <f>IFERROR(VLOOKUP($A213,'2024 YTD'!$A$3:$Y$252,COLUMN('2024 YTD'!R$3),FALSE),0)</f>
        <v>33</v>
      </c>
      <c r="V213" s="47">
        <f>IFERROR(VLOOKUP($A213,'2024 YTD'!$A$3:$Y$252,COLUMN('2024 YTD'!S$3),FALSE),0)</f>
        <v>16.2</v>
      </c>
      <c r="W213" s="47">
        <f>IFERROR(VLOOKUP($A213,'2024 YTD'!$A$3:$Y$252,COLUMN('2024 YTD'!T$3),FALSE),0)</f>
        <v>6.3</v>
      </c>
      <c r="X213" s="47">
        <f>IFERROR(VLOOKUP($A213,'2024 YTD'!$A$3:$Y$252,COLUMN('2024 YTD'!U$3),FALSE),0)</f>
        <v>5.9</v>
      </c>
      <c r="Y213" s="47">
        <f>IFERROR(VLOOKUP($A213,'2024 YTD'!$A$3:$Y$252,COLUMN('2024 YTD'!V$3),FALSE),0)</f>
        <v>4.9000000000000004</v>
      </c>
      <c r="Z213" s="47">
        <f>IFERROR(VLOOKUP($A213,'2024 YTD'!$A$3:$Y$252,COLUMN('2024 YTD'!W$3),FALSE),0)</f>
        <v>5.8</v>
      </c>
      <c r="AA213" s="47">
        <f>IFERROR(VLOOKUP($A213,'2024 YTD'!$A$3:$Y$252,COLUMN('2024 YTD'!X$3),FALSE),0)</f>
        <v>0.7</v>
      </c>
      <c r="AB213" s="47">
        <f>IFERROR(VLOOKUP($A213,'2024 YTD'!$A$3:$Y$252,COLUMN('2024 YTD'!Y$3),FALSE),0)</f>
        <v>0</v>
      </c>
      <c r="AC213" s="38">
        <f t="shared" si="10"/>
        <v>174.10000000000002</v>
      </c>
      <c r="AD213" s="39">
        <f t="shared" si="11"/>
        <v>1349.8000000000002</v>
      </c>
    </row>
    <row r="214" spans="1:30" x14ac:dyDescent="0.3">
      <c r="A214" s="58" t="s">
        <v>248</v>
      </c>
      <c r="B214" s="59" t="str">
        <f>VLOOKUP($A214,'Additional data'!$A$5:$C$505, 2,FALSE)</f>
        <v>Consultant</v>
      </c>
      <c r="C214" s="60" t="str">
        <f>VLOOKUP($A214,'Additional data'!$A$5:$C$505, 3,FALSE)</f>
        <v>SCL</v>
      </c>
      <c r="D214" s="42">
        <f>IFERROR(VLOOKUP($A214,'2024 YTD'!$A$2:$M$252,COLUMN('2024 YTD'!B$3),FALSE),0)</f>
        <v>199.6</v>
      </c>
      <c r="E214" s="42">
        <f>IFERROR(VLOOKUP($A214,'2024 YTD'!$A$2:$M$252,COLUMN('2024 YTD'!C$3),FALSE),0)</f>
        <v>154.1</v>
      </c>
      <c r="F214" s="42">
        <f>IFERROR(VLOOKUP($A214,'2024 YTD'!$A$2:$M$252,COLUMN('2024 YTD'!D$3),FALSE),0)</f>
        <v>85.4</v>
      </c>
      <c r="G214" s="42">
        <f>IFERROR(VLOOKUP($A214,'2024 YTD'!$A$2:$M$252,COLUMN('2024 YTD'!E$3),FALSE),0)</f>
        <v>95</v>
      </c>
      <c r="H214" s="42">
        <f>IFERROR(VLOOKUP($A214,'2024 YTD'!$A$2:$M$252,COLUMN('2024 YTD'!F$3),FALSE),0)</f>
        <v>133.4</v>
      </c>
      <c r="I214" s="42">
        <f>IFERROR(VLOOKUP($A214,'2024 YTD'!$A$2:$M$252,COLUMN('2024 YTD'!G$3),FALSE),0)</f>
        <v>118.8</v>
      </c>
      <c r="J214" s="42">
        <f>IFERROR(VLOOKUP($A214,'2024 YTD'!$A$2:$M$252,COLUMN('2024 YTD'!H$3),FALSE),0)</f>
        <v>102.4</v>
      </c>
      <c r="K214" s="42">
        <f>IFERROR(VLOOKUP($A214,'2024 YTD'!$A$2:$M$252,COLUMN('2024 YTD'!I$3),FALSE),0)</f>
        <v>147.19999999999999</v>
      </c>
      <c r="L214" s="42">
        <f>IFERROR(VLOOKUP($A214,'2024 YTD'!$A$2:$M$252,COLUMN('2024 YTD'!J$3),FALSE),0)</f>
        <v>97.4</v>
      </c>
      <c r="M214" s="42">
        <f>IFERROR(VLOOKUP($A214,'2024 YTD'!$A$2:$M$252,COLUMN('2024 YTD'!K$3),FALSE),0)</f>
        <v>322.89999999999998</v>
      </c>
      <c r="N214" s="42">
        <f>IFERROR(VLOOKUP($A214,'2024 YTD'!$A$2:$M$252,COLUMN('2024 YTD'!L$3),FALSE),0)</f>
        <v>47.5</v>
      </c>
      <c r="O214" s="43">
        <f>IFERROR(VLOOKUP($A214,'2024 YTD'!$A$2:$M$252,COLUMN('2024 YTD'!M$3),FALSE),0)</f>
        <v>0</v>
      </c>
      <c r="P214" s="38">
        <f t="shared" si="9"/>
        <v>1503.6999999999998</v>
      </c>
      <c r="Q214" s="66">
        <f>IFERROR(VLOOKUP($A214,'2024 YTD'!$A$3:$Y$252,COLUMN('2024 YTD'!N$3),FALSE),0)</f>
        <v>127.6</v>
      </c>
      <c r="R214" s="42">
        <f>IFERROR(VLOOKUP($A214,'2024 YTD'!$A$3:$Y$252,COLUMN('2024 YTD'!O$3),FALSE),0)</f>
        <v>117.2</v>
      </c>
      <c r="S214" s="42">
        <f>IFERROR(VLOOKUP($A214,'2024 YTD'!$A$3:$Y$252,COLUMN('2024 YTD'!P$3),FALSE),0)</f>
        <v>27</v>
      </c>
      <c r="T214" s="42">
        <f>IFERROR(VLOOKUP($A214,'2024 YTD'!$A$3:$Y$252,COLUMN('2024 YTD'!Q$3),FALSE),0)</f>
        <v>110.8</v>
      </c>
      <c r="U214" s="42">
        <f>IFERROR(VLOOKUP($A214,'2024 YTD'!$A$3:$Y$252,COLUMN('2024 YTD'!R$3),FALSE),0)</f>
        <v>121</v>
      </c>
      <c r="V214" s="42">
        <f>IFERROR(VLOOKUP($A214,'2024 YTD'!$A$3:$Y$252,COLUMN('2024 YTD'!S$3),FALSE),0)</f>
        <v>135.69999999999999</v>
      </c>
      <c r="W214" s="42">
        <f>IFERROR(VLOOKUP($A214,'2024 YTD'!$A$3:$Y$252,COLUMN('2024 YTD'!T$3),FALSE),0)</f>
        <v>124.2</v>
      </c>
      <c r="X214" s="42">
        <f>IFERROR(VLOOKUP($A214,'2024 YTD'!$A$3:$Y$252,COLUMN('2024 YTD'!U$3),FALSE),0)</f>
        <v>116.7</v>
      </c>
      <c r="Y214" s="42">
        <f>IFERROR(VLOOKUP($A214,'2024 YTD'!$A$3:$Y$252,COLUMN('2024 YTD'!V$3),FALSE),0)</f>
        <v>96.1</v>
      </c>
      <c r="Z214" s="42">
        <f>IFERROR(VLOOKUP($A214,'2024 YTD'!$A$3:$Y$252,COLUMN('2024 YTD'!W$3),FALSE),0)</f>
        <v>115.5</v>
      </c>
      <c r="AA214" s="42">
        <f>IFERROR(VLOOKUP($A214,'2024 YTD'!$A$3:$Y$252,COLUMN('2024 YTD'!X$3),FALSE),0)</f>
        <v>13.9</v>
      </c>
      <c r="AB214" s="42">
        <f>IFERROR(VLOOKUP($A214,'2024 YTD'!$A$3:$Y$252,COLUMN('2024 YTD'!Y$3),FALSE),0)</f>
        <v>0</v>
      </c>
      <c r="AC214" s="38">
        <f t="shared" si="10"/>
        <v>1105.7000000000003</v>
      </c>
      <c r="AD214" s="39">
        <f t="shared" si="11"/>
        <v>2609.3999999999992</v>
      </c>
    </row>
    <row r="215" spans="1:30" x14ac:dyDescent="0.3">
      <c r="A215" s="61" t="s">
        <v>249</v>
      </c>
      <c r="B215" s="62" t="str">
        <f>VLOOKUP($A215,'Additional data'!$A$5:$C$505, 2,FALSE)</f>
        <v>Consultant</v>
      </c>
      <c r="C215" s="63" t="str">
        <f>VLOOKUP($A215,'Additional data'!$A$5:$C$505, 3,FALSE)</f>
        <v>FAD</v>
      </c>
      <c r="D215" s="47">
        <f>IFERROR(VLOOKUP($A215,'2024 YTD'!$A$2:$M$252,COLUMN('2024 YTD'!B$3),FALSE),0)</f>
        <v>0</v>
      </c>
      <c r="E215" s="47">
        <f>IFERROR(VLOOKUP($A215,'2024 YTD'!$A$2:$M$252,COLUMN('2024 YTD'!C$3),FALSE),0)</f>
        <v>0</v>
      </c>
      <c r="F215" s="47">
        <f>IFERROR(VLOOKUP($A215,'2024 YTD'!$A$2:$M$252,COLUMN('2024 YTD'!D$3),FALSE),0)</f>
        <v>0</v>
      </c>
      <c r="G215" s="47">
        <f>IFERROR(VLOOKUP($A215,'2024 YTD'!$A$2:$M$252,COLUMN('2024 YTD'!E$3),FALSE),0)</f>
        <v>0</v>
      </c>
      <c r="H215" s="47">
        <f>IFERROR(VLOOKUP($A215,'2024 YTD'!$A$2:$M$252,COLUMN('2024 YTD'!F$3),FALSE),0)</f>
        <v>0</v>
      </c>
      <c r="I215" s="47">
        <f>IFERROR(VLOOKUP($A215,'2024 YTD'!$A$2:$M$252,COLUMN('2024 YTD'!G$3),FALSE),0)</f>
        <v>0</v>
      </c>
      <c r="J215" s="47">
        <f>IFERROR(VLOOKUP($A215,'2024 YTD'!$A$2:$M$252,COLUMN('2024 YTD'!H$3),FALSE),0)</f>
        <v>0</v>
      </c>
      <c r="K215" s="47">
        <f>IFERROR(VLOOKUP($A215,'2024 YTD'!$A$2:$M$252,COLUMN('2024 YTD'!I$3),FALSE),0)</f>
        <v>0</v>
      </c>
      <c r="L215" s="47">
        <f>IFERROR(VLOOKUP($A215,'2024 YTD'!$A$2:$M$252,COLUMN('2024 YTD'!J$3),FALSE),0)</f>
        <v>0</v>
      </c>
      <c r="M215" s="47">
        <f>IFERROR(VLOOKUP($A215,'2024 YTD'!$A$2:$M$252,COLUMN('2024 YTD'!K$3),FALSE),0)</f>
        <v>0</v>
      </c>
      <c r="N215" s="47">
        <f>IFERROR(VLOOKUP($A215,'2024 YTD'!$A$2:$M$252,COLUMN('2024 YTD'!L$3),FALSE),0)</f>
        <v>0</v>
      </c>
      <c r="O215" s="48">
        <f>IFERROR(VLOOKUP($A215,'2024 YTD'!$A$2:$M$252,COLUMN('2024 YTD'!M$3),FALSE),0)</f>
        <v>0</v>
      </c>
      <c r="P215" s="38">
        <f t="shared" si="9"/>
        <v>0</v>
      </c>
      <c r="Q215" s="65">
        <f>IFERROR(VLOOKUP($A215,'2024 YTD'!$A$3:$Y$252,COLUMN('2024 YTD'!N$3),FALSE),0)</f>
        <v>0</v>
      </c>
      <c r="R215" s="47">
        <f>IFERROR(VLOOKUP($A215,'2024 YTD'!$A$3:$Y$252,COLUMN('2024 YTD'!O$3),FALSE),0)</f>
        <v>0</v>
      </c>
      <c r="S215" s="47">
        <f>IFERROR(VLOOKUP($A215,'2024 YTD'!$A$3:$Y$252,COLUMN('2024 YTD'!P$3),FALSE),0)</f>
        <v>0</v>
      </c>
      <c r="T215" s="47">
        <f>IFERROR(VLOOKUP($A215,'2024 YTD'!$A$3:$Y$252,COLUMN('2024 YTD'!Q$3),FALSE),0)</f>
        <v>0</v>
      </c>
      <c r="U215" s="47">
        <f>IFERROR(VLOOKUP($A215,'2024 YTD'!$A$3:$Y$252,COLUMN('2024 YTD'!R$3),FALSE),0)</f>
        <v>0</v>
      </c>
      <c r="V215" s="47">
        <f>IFERROR(VLOOKUP($A215,'2024 YTD'!$A$3:$Y$252,COLUMN('2024 YTD'!S$3),FALSE),0)</f>
        <v>0</v>
      </c>
      <c r="W215" s="47">
        <f>IFERROR(VLOOKUP($A215,'2024 YTD'!$A$3:$Y$252,COLUMN('2024 YTD'!T$3),FALSE),0)</f>
        <v>0</v>
      </c>
      <c r="X215" s="47">
        <f>IFERROR(VLOOKUP($A215,'2024 YTD'!$A$3:$Y$252,COLUMN('2024 YTD'!U$3),FALSE),0)</f>
        <v>0</v>
      </c>
      <c r="Y215" s="47">
        <f>IFERROR(VLOOKUP($A215,'2024 YTD'!$A$3:$Y$252,COLUMN('2024 YTD'!V$3),FALSE),0)</f>
        <v>0</v>
      </c>
      <c r="Z215" s="47">
        <f>IFERROR(VLOOKUP($A215,'2024 YTD'!$A$3:$Y$252,COLUMN('2024 YTD'!W$3),FALSE),0)</f>
        <v>0</v>
      </c>
      <c r="AA215" s="47">
        <f>IFERROR(VLOOKUP($A215,'2024 YTD'!$A$3:$Y$252,COLUMN('2024 YTD'!X$3),FALSE),0)</f>
        <v>0</v>
      </c>
      <c r="AB215" s="47">
        <f>IFERROR(VLOOKUP($A215,'2024 YTD'!$A$3:$Y$252,COLUMN('2024 YTD'!Y$3),FALSE),0)</f>
        <v>0</v>
      </c>
      <c r="AC215" s="38">
        <f t="shared" si="10"/>
        <v>0</v>
      </c>
      <c r="AD215" s="39">
        <f t="shared" si="11"/>
        <v>0</v>
      </c>
    </row>
    <row r="216" spans="1:30" x14ac:dyDescent="0.3">
      <c r="A216" s="58" t="s">
        <v>250</v>
      </c>
      <c r="B216" s="59" t="str">
        <f>VLOOKUP($A216,'Additional data'!$A$5:$C$505, 2,FALSE)</f>
        <v>Consultant</v>
      </c>
      <c r="C216" s="60" t="str">
        <f>VLOOKUP($A216,'Additional data'!$A$5:$C$505, 3,FALSE)</f>
        <v>SCL</v>
      </c>
      <c r="D216" s="42">
        <f>IFERROR(VLOOKUP($A216,'2024 YTD'!$A$2:$M$252,COLUMN('2024 YTD'!B$3),FALSE),0)</f>
        <v>143.80000000000001</v>
      </c>
      <c r="E216" s="42">
        <f>IFERROR(VLOOKUP($A216,'2024 YTD'!$A$2:$M$252,COLUMN('2024 YTD'!C$3),FALSE),0)</f>
        <v>127.6</v>
      </c>
      <c r="F216" s="42">
        <f>IFERROR(VLOOKUP($A216,'2024 YTD'!$A$2:$M$252,COLUMN('2024 YTD'!D$3),FALSE),0)</f>
        <v>121.4</v>
      </c>
      <c r="G216" s="42">
        <f>IFERROR(VLOOKUP($A216,'2024 YTD'!$A$2:$M$252,COLUMN('2024 YTD'!E$3),FALSE),0)</f>
        <v>106.9</v>
      </c>
      <c r="H216" s="42">
        <f>IFERROR(VLOOKUP($A216,'2024 YTD'!$A$2:$M$252,COLUMN('2024 YTD'!F$3),FALSE),0)</f>
        <v>112.9</v>
      </c>
      <c r="I216" s="42">
        <f>IFERROR(VLOOKUP($A216,'2024 YTD'!$A$2:$M$252,COLUMN('2024 YTD'!G$3),FALSE),0)</f>
        <v>132.1</v>
      </c>
      <c r="J216" s="42">
        <f>IFERROR(VLOOKUP($A216,'2024 YTD'!$A$2:$M$252,COLUMN('2024 YTD'!H$3),FALSE),0)</f>
        <v>159.6</v>
      </c>
      <c r="K216" s="42">
        <f>IFERROR(VLOOKUP($A216,'2024 YTD'!$A$2:$M$252,COLUMN('2024 YTD'!I$3),FALSE),0)</f>
        <v>45.5</v>
      </c>
      <c r="L216" s="42">
        <f>IFERROR(VLOOKUP($A216,'2024 YTD'!$A$2:$M$252,COLUMN('2024 YTD'!J$3),FALSE),0)</f>
        <v>43.5</v>
      </c>
      <c r="M216" s="42">
        <f>IFERROR(VLOOKUP($A216,'2024 YTD'!$A$2:$M$252,COLUMN('2024 YTD'!K$3),FALSE),0)</f>
        <v>59.2</v>
      </c>
      <c r="N216" s="42">
        <f>IFERROR(VLOOKUP($A216,'2024 YTD'!$A$2:$M$252,COLUMN('2024 YTD'!L$3),FALSE),0)</f>
        <v>8.6999999999999993</v>
      </c>
      <c r="O216" s="43">
        <f>IFERROR(VLOOKUP($A216,'2024 YTD'!$A$2:$M$252,COLUMN('2024 YTD'!M$3),FALSE),0)</f>
        <v>0</v>
      </c>
      <c r="P216" s="38">
        <f t="shared" si="9"/>
        <v>1061.2</v>
      </c>
      <c r="Q216" s="66">
        <f>IFERROR(VLOOKUP($A216,'2024 YTD'!$A$3:$Y$252,COLUMN('2024 YTD'!N$3),FALSE),0)</f>
        <v>0</v>
      </c>
      <c r="R216" s="42">
        <f>IFERROR(VLOOKUP($A216,'2024 YTD'!$A$3:$Y$252,COLUMN('2024 YTD'!O$3),FALSE),0)</f>
        <v>0</v>
      </c>
      <c r="S216" s="42">
        <f>IFERROR(VLOOKUP($A216,'2024 YTD'!$A$3:$Y$252,COLUMN('2024 YTD'!P$3),FALSE),0)</f>
        <v>0</v>
      </c>
      <c r="T216" s="42">
        <f>IFERROR(VLOOKUP($A216,'2024 YTD'!$A$3:$Y$252,COLUMN('2024 YTD'!Q$3),FALSE),0)</f>
        <v>0</v>
      </c>
      <c r="U216" s="42">
        <f>IFERROR(VLOOKUP($A216,'2024 YTD'!$A$3:$Y$252,COLUMN('2024 YTD'!R$3),FALSE),0)</f>
        <v>0</v>
      </c>
      <c r="V216" s="42">
        <f>IFERROR(VLOOKUP($A216,'2024 YTD'!$A$3:$Y$252,COLUMN('2024 YTD'!S$3),FALSE),0)</f>
        <v>0</v>
      </c>
      <c r="W216" s="42">
        <f>IFERROR(VLOOKUP($A216,'2024 YTD'!$A$3:$Y$252,COLUMN('2024 YTD'!T$3),FALSE),0)</f>
        <v>0</v>
      </c>
      <c r="X216" s="42">
        <f>IFERROR(VLOOKUP($A216,'2024 YTD'!$A$3:$Y$252,COLUMN('2024 YTD'!U$3),FALSE),0)</f>
        <v>0</v>
      </c>
      <c r="Y216" s="42">
        <f>IFERROR(VLOOKUP($A216,'2024 YTD'!$A$3:$Y$252,COLUMN('2024 YTD'!V$3),FALSE),0)</f>
        <v>0</v>
      </c>
      <c r="Z216" s="42">
        <f>IFERROR(VLOOKUP($A216,'2024 YTD'!$A$3:$Y$252,COLUMN('2024 YTD'!W$3),FALSE),0)</f>
        <v>0</v>
      </c>
      <c r="AA216" s="42">
        <f>IFERROR(VLOOKUP($A216,'2024 YTD'!$A$3:$Y$252,COLUMN('2024 YTD'!X$3),FALSE),0)</f>
        <v>0</v>
      </c>
      <c r="AB216" s="42">
        <f>IFERROR(VLOOKUP($A216,'2024 YTD'!$A$3:$Y$252,COLUMN('2024 YTD'!Y$3),FALSE),0)</f>
        <v>0</v>
      </c>
      <c r="AC216" s="38">
        <f t="shared" si="10"/>
        <v>0</v>
      </c>
      <c r="AD216" s="39">
        <f t="shared" si="11"/>
        <v>1061.2</v>
      </c>
    </row>
    <row r="217" spans="1:30" x14ac:dyDescent="0.3">
      <c r="A217" s="61" t="s">
        <v>251</v>
      </c>
      <c r="B217" s="62" t="str">
        <f>VLOOKUP($A217,'Additional data'!$A$5:$C$505, 2,FALSE)</f>
        <v>Consultant</v>
      </c>
      <c r="C217" s="63" t="str">
        <f>VLOOKUP($A217,'Additional data'!$A$5:$C$505, 3,FALSE)</f>
        <v>LRC</v>
      </c>
      <c r="D217" s="47">
        <f>IFERROR(VLOOKUP($A217,'2024 YTD'!$A$2:$M$252,COLUMN('2024 YTD'!B$3),FALSE),0)</f>
        <v>0</v>
      </c>
      <c r="E217" s="47">
        <f>IFERROR(VLOOKUP($A217,'2024 YTD'!$A$2:$M$252,COLUMN('2024 YTD'!C$3),FALSE),0)</f>
        <v>0</v>
      </c>
      <c r="F217" s="47">
        <f>IFERROR(VLOOKUP($A217,'2024 YTD'!$A$2:$M$252,COLUMN('2024 YTD'!D$3),FALSE),0)</f>
        <v>0</v>
      </c>
      <c r="G217" s="47">
        <f>IFERROR(VLOOKUP($A217,'2024 YTD'!$A$2:$M$252,COLUMN('2024 YTD'!E$3),FALSE),0)</f>
        <v>0</v>
      </c>
      <c r="H217" s="47">
        <f>IFERROR(VLOOKUP($A217,'2024 YTD'!$A$2:$M$252,COLUMN('2024 YTD'!F$3),FALSE),0)</f>
        <v>0</v>
      </c>
      <c r="I217" s="47">
        <f>IFERROR(VLOOKUP($A217,'2024 YTD'!$A$2:$M$252,COLUMN('2024 YTD'!G$3),FALSE),0)</f>
        <v>0</v>
      </c>
      <c r="J217" s="47">
        <f>IFERROR(VLOOKUP($A217,'2024 YTD'!$A$2:$M$252,COLUMN('2024 YTD'!H$3),FALSE),0)</f>
        <v>0</v>
      </c>
      <c r="K217" s="47">
        <f>IFERROR(VLOOKUP($A217,'2024 YTD'!$A$2:$M$252,COLUMN('2024 YTD'!I$3),FALSE),0)</f>
        <v>0</v>
      </c>
      <c r="L217" s="47">
        <f>IFERROR(VLOOKUP($A217,'2024 YTD'!$A$2:$M$252,COLUMN('2024 YTD'!J$3),FALSE),0)</f>
        <v>0</v>
      </c>
      <c r="M217" s="47">
        <f>IFERROR(VLOOKUP($A217,'2024 YTD'!$A$2:$M$252,COLUMN('2024 YTD'!K$3),FALSE),0)</f>
        <v>0</v>
      </c>
      <c r="N217" s="47">
        <f>IFERROR(VLOOKUP($A217,'2024 YTD'!$A$2:$M$252,COLUMN('2024 YTD'!L$3),FALSE),0)</f>
        <v>0</v>
      </c>
      <c r="O217" s="48">
        <f>IFERROR(VLOOKUP($A217,'2024 YTD'!$A$2:$M$252,COLUMN('2024 YTD'!M$3),FALSE),0)</f>
        <v>0</v>
      </c>
      <c r="P217" s="38">
        <f t="shared" si="9"/>
        <v>0</v>
      </c>
      <c r="Q217" s="65">
        <f>IFERROR(VLOOKUP($A217,'2024 YTD'!$A$3:$Y$252,COLUMN('2024 YTD'!N$3),FALSE),0)</f>
        <v>0</v>
      </c>
      <c r="R217" s="47">
        <f>IFERROR(VLOOKUP($A217,'2024 YTD'!$A$3:$Y$252,COLUMN('2024 YTD'!O$3),FALSE),0)</f>
        <v>0</v>
      </c>
      <c r="S217" s="47">
        <f>IFERROR(VLOOKUP($A217,'2024 YTD'!$A$3:$Y$252,COLUMN('2024 YTD'!P$3),FALSE),0)</f>
        <v>0</v>
      </c>
      <c r="T217" s="47">
        <f>IFERROR(VLOOKUP($A217,'2024 YTD'!$A$3:$Y$252,COLUMN('2024 YTD'!Q$3),FALSE),0)</f>
        <v>0</v>
      </c>
      <c r="U217" s="47">
        <f>IFERROR(VLOOKUP($A217,'2024 YTD'!$A$3:$Y$252,COLUMN('2024 YTD'!R$3),FALSE),0)</f>
        <v>0</v>
      </c>
      <c r="V217" s="47">
        <f>IFERROR(VLOOKUP($A217,'2024 YTD'!$A$3:$Y$252,COLUMN('2024 YTD'!S$3),FALSE),0)</f>
        <v>0</v>
      </c>
      <c r="W217" s="47">
        <f>IFERROR(VLOOKUP($A217,'2024 YTD'!$A$3:$Y$252,COLUMN('2024 YTD'!T$3),FALSE),0)</f>
        <v>0</v>
      </c>
      <c r="X217" s="47">
        <f>IFERROR(VLOOKUP($A217,'2024 YTD'!$A$3:$Y$252,COLUMN('2024 YTD'!U$3),FALSE),0)</f>
        <v>0</v>
      </c>
      <c r="Y217" s="47">
        <f>IFERROR(VLOOKUP($A217,'2024 YTD'!$A$3:$Y$252,COLUMN('2024 YTD'!V$3),FALSE),0)</f>
        <v>0</v>
      </c>
      <c r="Z217" s="47">
        <f>IFERROR(VLOOKUP($A217,'2024 YTD'!$A$3:$Y$252,COLUMN('2024 YTD'!W$3),FALSE),0)</f>
        <v>0</v>
      </c>
      <c r="AA217" s="47">
        <f>IFERROR(VLOOKUP($A217,'2024 YTD'!$A$3:$Y$252,COLUMN('2024 YTD'!X$3),FALSE),0)</f>
        <v>0</v>
      </c>
      <c r="AB217" s="47">
        <f>IFERROR(VLOOKUP($A217,'2024 YTD'!$A$3:$Y$252,COLUMN('2024 YTD'!Y$3),FALSE),0)</f>
        <v>0</v>
      </c>
      <c r="AC217" s="38">
        <f t="shared" si="10"/>
        <v>0</v>
      </c>
      <c r="AD217" s="39">
        <f t="shared" si="11"/>
        <v>0</v>
      </c>
    </row>
    <row r="218" spans="1:30" x14ac:dyDescent="0.3">
      <c r="A218" s="58" t="s">
        <v>252</v>
      </c>
      <c r="B218" s="59" t="str">
        <f>VLOOKUP($A218,'Additional data'!$A$5:$C$505, 2,FALSE)</f>
        <v>Consultant</v>
      </c>
      <c r="C218" s="60" t="str">
        <f>VLOOKUP($A218,'Additional data'!$A$5:$C$505, 3,FALSE)</f>
        <v>LRC</v>
      </c>
      <c r="D218" s="42">
        <f>IFERROR(VLOOKUP($A218,'2024 YTD'!$A$2:$M$252,COLUMN('2024 YTD'!B$3),FALSE),0)</f>
        <v>0</v>
      </c>
      <c r="E218" s="42">
        <f>IFERROR(VLOOKUP($A218,'2024 YTD'!$A$2:$M$252,COLUMN('2024 YTD'!C$3),FALSE),0)</f>
        <v>0</v>
      </c>
      <c r="F218" s="42">
        <f>IFERROR(VLOOKUP($A218,'2024 YTD'!$A$2:$M$252,COLUMN('2024 YTD'!D$3),FALSE),0)</f>
        <v>0</v>
      </c>
      <c r="G218" s="42">
        <f>IFERROR(VLOOKUP($A218,'2024 YTD'!$A$2:$M$252,COLUMN('2024 YTD'!E$3),FALSE),0)</f>
        <v>0</v>
      </c>
      <c r="H218" s="42">
        <f>IFERROR(VLOOKUP($A218,'2024 YTD'!$A$2:$M$252,COLUMN('2024 YTD'!F$3),FALSE),0)</f>
        <v>0</v>
      </c>
      <c r="I218" s="42">
        <f>IFERROR(VLOOKUP($A218,'2024 YTD'!$A$2:$M$252,COLUMN('2024 YTD'!G$3),FALSE),0)</f>
        <v>0</v>
      </c>
      <c r="J218" s="42">
        <f>IFERROR(VLOOKUP($A218,'2024 YTD'!$A$2:$M$252,COLUMN('2024 YTD'!H$3),FALSE),0)</f>
        <v>0</v>
      </c>
      <c r="K218" s="42">
        <f>IFERROR(VLOOKUP($A218,'2024 YTD'!$A$2:$M$252,COLUMN('2024 YTD'!I$3),FALSE),0)</f>
        <v>0</v>
      </c>
      <c r="L218" s="42">
        <f>IFERROR(VLOOKUP($A218,'2024 YTD'!$A$2:$M$252,COLUMN('2024 YTD'!J$3),FALSE),0)</f>
        <v>0</v>
      </c>
      <c r="M218" s="42">
        <f>IFERROR(VLOOKUP($A218,'2024 YTD'!$A$2:$M$252,COLUMN('2024 YTD'!K$3),FALSE),0)</f>
        <v>0</v>
      </c>
      <c r="N218" s="42">
        <f>IFERROR(VLOOKUP($A218,'2024 YTD'!$A$2:$M$252,COLUMN('2024 YTD'!L$3),FALSE),0)</f>
        <v>0</v>
      </c>
      <c r="O218" s="43">
        <f>IFERROR(VLOOKUP($A218,'2024 YTD'!$A$2:$M$252,COLUMN('2024 YTD'!M$3),FALSE),0)</f>
        <v>0</v>
      </c>
      <c r="P218" s="38">
        <f t="shared" si="9"/>
        <v>0</v>
      </c>
      <c r="Q218" s="66">
        <f>IFERROR(VLOOKUP($A218,'2024 YTD'!$A$3:$Y$252,COLUMN('2024 YTD'!N$3),FALSE),0)</f>
        <v>0</v>
      </c>
      <c r="R218" s="42">
        <f>IFERROR(VLOOKUP($A218,'2024 YTD'!$A$3:$Y$252,COLUMN('2024 YTD'!O$3),FALSE),0)</f>
        <v>0</v>
      </c>
      <c r="S218" s="42">
        <f>IFERROR(VLOOKUP($A218,'2024 YTD'!$A$3:$Y$252,COLUMN('2024 YTD'!P$3),FALSE),0)</f>
        <v>0</v>
      </c>
      <c r="T218" s="42">
        <f>IFERROR(VLOOKUP($A218,'2024 YTD'!$A$3:$Y$252,COLUMN('2024 YTD'!Q$3),FALSE),0)</f>
        <v>0</v>
      </c>
      <c r="U218" s="42">
        <f>IFERROR(VLOOKUP($A218,'2024 YTD'!$A$3:$Y$252,COLUMN('2024 YTD'!R$3),FALSE),0)</f>
        <v>0</v>
      </c>
      <c r="V218" s="42">
        <f>IFERROR(VLOOKUP($A218,'2024 YTD'!$A$3:$Y$252,COLUMN('2024 YTD'!S$3),FALSE),0)</f>
        <v>0</v>
      </c>
      <c r="W218" s="42">
        <f>IFERROR(VLOOKUP($A218,'2024 YTD'!$A$3:$Y$252,COLUMN('2024 YTD'!T$3),FALSE),0)</f>
        <v>0</v>
      </c>
      <c r="X218" s="42">
        <f>IFERROR(VLOOKUP($A218,'2024 YTD'!$A$3:$Y$252,COLUMN('2024 YTD'!U$3),FALSE),0)</f>
        <v>0</v>
      </c>
      <c r="Y218" s="42">
        <f>IFERROR(VLOOKUP($A218,'2024 YTD'!$A$3:$Y$252,COLUMN('2024 YTD'!V$3),FALSE),0)</f>
        <v>0</v>
      </c>
      <c r="Z218" s="42">
        <f>IFERROR(VLOOKUP($A218,'2024 YTD'!$A$3:$Y$252,COLUMN('2024 YTD'!W$3),FALSE),0)</f>
        <v>0</v>
      </c>
      <c r="AA218" s="42">
        <f>IFERROR(VLOOKUP($A218,'2024 YTD'!$A$3:$Y$252,COLUMN('2024 YTD'!X$3),FALSE),0)</f>
        <v>0</v>
      </c>
      <c r="AB218" s="42">
        <f>IFERROR(VLOOKUP($A218,'2024 YTD'!$A$3:$Y$252,COLUMN('2024 YTD'!Y$3),FALSE),0)</f>
        <v>0</v>
      </c>
      <c r="AC218" s="38">
        <f t="shared" si="10"/>
        <v>0</v>
      </c>
      <c r="AD218" s="39">
        <f t="shared" si="11"/>
        <v>0</v>
      </c>
    </row>
    <row r="219" spans="1:30" x14ac:dyDescent="0.3">
      <c r="A219" s="61" t="s">
        <v>253</v>
      </c>
      <c r="B219" s="62" t="str">
        <f>VLOOKUP($A219,'Additional data'!$A$5:$C$505, 2,FALSE)</f>
        <v>Consultant</v>
      </c>
      <c r="C219" s="63" t="str">
        <f>VLOOKUP($A219,'Additional data'!$A$5:$C$505, 3,FALSE)</f>
        <v>SOC</v>
      </c>
      <c r="D219" s="47">
        <f>IFERROR(VLOOKUP($A219,'2024 YTD'!$A$2:$M$252,COLUMN('2024 YTD'!B$3),FALSE),0)</f>
        <v>0</v>
      </c>
      <c r="E219" s="47">
        <f>IFERROR(VLOOKUP($A219,'2024 YTD'!$A$2:$M$252,COLUMN('2024 YTD'!C$3),FALSE),0)</f>
        <v>0</v>
      </c>
      <c r="F219" s="47">
        <f>IFERROR(VLOOKUP($A219,'2024 YTD'!$A$2:$M$252,COLUMN('2024 YTD'!D$3),FALSE),0)</f>
        <v>0</v>
      </c>
      <c r="G219" s="47">
        <f>IFERROR(VLOOKUP($A219,'2024 YTD'!$A$2:$M$252,COLUMN('2024 YTD'!E$3),FALSE),0)</f>
        <v>0</v>
      </c>
      <c r="H219" s="47">
        <f>IFERROR(VLOOKUP($A219,'2024 YTD'!$A$2:$M$252,COLUMN('2024 YTD'!F$3),FALSE),0)</f>
        <v>0</v>
      </c>
      <c r="I219" s="47">
        <f>IFERROR(VLOOKUP($A219,'2024 YTD'!$A$2:$M$252,COLUMN('2024 YTD'!G$3),FALSE),0)</f>
        <v>0</v>
      </c>
      <c r="J219" s="47">
        <f>IFERROR(VLOOKUP($A219,'2024 YTD'!$A$2:$M$252,COLUMN('2024 YTD'!H$3),FALSE),0)</f>
        <v>0</v>
      </c>
      <c r="K219" s="47">
        <f>IFERROR(VLOOKUP($A219,'2024 YTD'!$A$2:$M$252,COLUMN('2024 YTD'!I$3),FALSE),0)</f>
        <v>0</v>
      </c>
      <c r="L219" s="47">
        <f>IFERROR(VLOOKUP($A219,'2024 YTD'!$A$2:$M$252,COLUMN('2024 YTD'!J$3),FALSE),0)</f>
        <v>0</v>
      </c>
      <c r="M219" s="47">
        <f>IFERROR(VLOOKUP($A219,'2024 YTD'!$A$2:$M$252,COLUMN('2024 YTD'!K$3),FALSE),0)</f>
        <v>0</v>
      </c>
      <c r="N219" s="47">
        <f>IFERROR(VLOOKUP($A219,'2024 YTD'!$A$2:$M$252,COLUMN('2024 YTD'!L$3),FALSE),0)</f>
        <v>0</v>
      </c>
      <c r="O219" s="48">
        <f>IFERROR(VLOOKUP($A219,'2024 YTD'!$A$2:$M$252,COLUMN('2024 YTD'!M$3),FALSE),0)</f>
        <v>0</v>
      </c>
      <c r="P219" s="38">
        <f t="shared" si="9"/>
        <v>0</v>
      </c>
      <c r="Q219" s="65">
        <f>IFERROR(VLOOKUP($A219,'2024 YTD'!$A$3:$Y$252,COLUMN('2024 YTD'!N$3),FALSE),0)</f>
        <v>0</v>
      </c>
      <c r="R219" s="47">
        <f>IFERROR(VLOOKUP($A219,'2024 YTD'!$A$3:$Y$252,COLUMN('2024 YTD'!O$3),FALSE),0)</f>
        <v>0</v>
      </c>
      <c r="S219" s="47">
        <f>IFERROR(VLOOKUP($A219,'2024 YTD'!$A$3:$Y$252,COLUMN('2024 YTD'!P$3),FALSE),0)</f>
        <v>0</v>
      </c>
      <c r="T219" s="47">
        <f>IFERROR(VLOOKUP($A219,'2024 YTD'!$A$3:$Y$252,COLUMN('2024 YTD'!Q$3),FALSE),0)</f>
        <v>0</v>
      </c>
      <c r="U219" s="47">
        <f>IFERROR(VLOOKUP($A219,'2024 YTD'!$A$3:$Y$252,COLUMN('2024 YTD'!R$3),FALSE),0)</f>
        <v>0</v>
      </c>
      <c r="V219" s="47">
        <f>IFERROR(VLOOKUP($A219,'2024 YTD'!$A$3:$Y$252,COLUMN('2024 YTD'!S$3),FALSE),0)</f>
        <v>0</v>
      </c>
      <c r="W219" s="47">
        <f>IFERROR(VLOOKUP($A219,'2024 YTD'!$A$3:$Y$252,COLUMN('2024 YTD'!T$3),FALSE),0)</f>
        <v>0</v>
      </c>
      <c r="X219" s="47">
        <f>IFERROR(VLOOKUP($A219,'2024 YTD'!$A$3:$Y$252,COLUMN('2024 YTD'!U$3),FALSE),0)</f>
        <v>0</v>
      </c>
      <c r="Y219" s="47">
        <f>IFERROR(VLOOKUP($A219,'2024 YTD'!$A$3:$Y$252,COLUMN('2024 YTD'!V$3),FALSE),0)</f>
        <v>0</v>
      </c>
      <c r="Z219" s="47">
        <f>IFERROR(VLOOKUP($A219,'2024 YTD'!$A$3:$Y$252,COLUMN('2024 YTD'!W$3),FALSE),0)</f>
        <v>0</v>
      </c>
      <c r="AA219" s="47">
        <f>IFERROR(VLOOKUP($A219,'2024 YTD'!$A$3:$Y$252,COLUMN('2024 YTD'!X$3),FALSE),0)</f>
        <v>0</v>
      </c>
      <c r="AB219" s="47">
        <f>IFERROR(VLOOKUP($A219,'2024 YTD'!$A$3:$Y$252,COLUMN('2024 YTD'!Y$3),FALSE),0)</f>
        <v>0</v>
      </c>
      <c r="AC219" s="38">
        <f t="shared" si="10"/>
        <v>0</v>
      </c>
      <c r="AD219" s="39">
        <f t="shared" si="11"/>
        <v>0</v>
      </c>
    </row>
    <row r="220" spans="1:30" x14ac:dyDescent="0.3">
      <c r="A220" s="58" t="s">
        <v>254</v>
      </c>
      <c r="B220" s="59" t="str">
        <f>VLOOKUP($A220,'Additional data'!$A$5:$C$505, 2,FALSE)</f>
        <v>Consultant</v>
      </c>
      <c r="C220" s="60" t="str">
        <f>VLOOKUP($A220,'Additional data'!$A$5:$C$505, 3,FALSE)</f>
        <v>MSC</v>
      </c>
      <c r="D220" s="42">
        <f>IFERROR(VLOOKUP($A220,'2024 YTD'!$A$2:$M$252,COLUMN('2024 YTD'!B$3),FALSE),0)</f>
        <v>0</v>
      </c>
      <c r="E220" s="42">
        <f>IFERROR(VLOOKUP($A220,'2024 YTD'!$A$2:$M$252,COLUMN('2024 YTD'!C$3),FALSE),0)</f>
        <v>0</v>
      </c>
      <c r="F220" s="42">
        <f>IFERROR(VLOOKUP($A220,'2024 YTD'!$A$2:$M$252,COLUMN('2024 YTD'!D$3),FALSE),0)</f>
        <v>0</v>
      </c>
      <c r="G220" s="42">
        <f>IFERROR(VLOOKUP($A220,'2024 YTD'!$A$2:$M$252,COLUMN('2024 YTD'!E$3),FALSE),0)</f>
        <v>0</v>
      </c>
      <c r="H220" s="42">
        <f>IFERROR(VLOOKUP($A220,'2024 YTD'!$A$2:$M$252,COLUMN('2024 YTD'!F$3),FALSE),0)</f>
        <v>0</v>
      </c>
      <c r="I220" s="42">
        <f>IFERROR(VLOOKUP($A220,'2024 YTD'!$A$2:$M$252,COLUMN('2024 YTD'!G$3),FALSE),0)</f>
        <v>0</v>
      </c>
      <c r="J220" s="42">
        <f>IFERROR(VLOOKUP($A220,'2024 YTD'!$A$2:$M$252,COLUMN('2024 YTD'!H$3),FALSE),0)</f>
        <v>0</v>
      </c>
      <c r="K220" s="42">
        <f>IFERROR(VLOOKUP($A220,'2024 YTD'!$A$2:$M$252,COLUMN('2024 YTD'!I$3),FALSE),0)</f>
        <v>0</v>
      </c>
      <c r="L220" s="42">
        <f>IFERROR(VLOOKUP($A220,'2024 YTD'!$A$2:$M$252,COLUMN('2024 YTD'!J$3),FALSE),0)</f>
        <v>0</v>
      </c>
      <c r="M220" s="42">
        <f>IFERROR(VLOOKUP($A220,'2024 YTD'!$A$2:$M$252,COLUMN('2024 YTD'!K$3),FALSE),0)</f>
        <v>0</v>
      </c>
      <c r="N220" s="42">
        <f>IFERROR(VLOOKUP($A220,'2024 YTD'!$A$2:$M$252,COLUMN('2024 YTD'!L$3),FALSE),0)</f>
        <v>0</v>
      </c>
      <c r="O220" s="43">
        <f>IFERROR(VLOOKUP($A220,'2024 YTD'!$A$2:$M$252,COLUMN('2024 YTD'!M$3),FALSE),0)</f>
        <v>0</v>
      </c>
      <c r="P220" s="38">
        <f t="shared" si="9"/>
        <v>0</v>
      </c>
      <c r="Q220" s="66">
        <f>IFERROR(VLOOKUP($A220,'2024 YTD'!$A$3:$Y$252,COLUMN('2024 YTD'!N$3),FALSE),0)</f>
        <v>0</v>
      </c>
      <c r="R220" s="42">
        <f>IFERROR(VLOOKUP($A220,'2024 YTD'!$A$3:$Y$252,COLUMN('2024 YTD'!O$3),FALSE),0)</f>
        <v>0</v>
      </c>
      <c r="S220" s="42">
        <f>IFERROR(VLOOKUP($A220,'2024 YTD'!$A$3:$Y$252,COLUMN('2024 YTD'!P$3),FALSE),0)</f>
        <v>0</v>
      </c>
      <c r="T220" s="42">
        <f>IFERROR(VLOOKUP($A220,'2024 YTD'!$A$3:$Y$252,COLUMN('2024 YTD'!Q$3),FALSE),0)</f>
        <v>0</v>
      </c>
      <c r="U220" s="42">
        <f>IFERROR(VLOOKUP($A220,'2024 YTD'!$A$3:$Y$252,COLUMN('2024 YTD'!R$3),FALSE),0)</f>
        <v>0</v>
      </c>
      <c r="V220" s="42">
        <f>IFERROR(VLOOKUP($A220,'2024 YTD'!$A$3:$Y$252,COLUMN('2024 YTD'!S$3),FALSE),0)</f>
        <v>0</v>
      </c>
      <c r="W220" s="42">
        <f>IFERROR(VLOOKUP($A220,'2024 YTD'!$A$3:$Y$252,COLUMN('2024 YTD'!T$3),FALSE),0)</f>
        <v>0</v>
      </c>
      <c r="X220" s="42">
        <f>IFERROR(VLOOKUP($A220,'2024 YTD'!$A$3:$Y$252,COLUMN('2024 YTD'!U$3),FALSE),0)</f>
        <v>0</v>
      </c>
      <c r="Y220" s="42">
        <f>IFERROR(VLOOKUP($A220,'2024 YTD'!$A$3:$Y$252,COLUMN('2024 YTD'!V$3),FALSE),0)</f>
        <v>0</v>
      </c>
      <c r="Z220" s="42">
        <f>IFERROR(VLOOKUP($A220,'2024 YTD'!$A$3:$Y$252,COLUMN('2024 YTD'!W$3),FALSE),0)</f>
        <v>0</v>
      </c>
      <c r="AA220" s="42">
        <f>IFERROR(VLOOKUP($A220,'2024 YTD'!$A$3:$Y$252,COLUMN('2024 YTD'!X$3),FALSE),0)</f>
        <v>0</v>
      </c>
      <c r="AB220" s="42">
        <f>IFERROR(VLOOKUP($A220,'2024 YTD'!$A$3:$Y$252,COLUMN('2024 YTD'!Y$3),FALSE),0)</f>
        <v>0</v>
      </c>
      <c r="AC220" s="38">
        <f t="shared" si="10"/>
        <v>0</v>
      </c>
      <c r="AD220" s="39">
        <f t="shared" si="11"/>
        <v>0</v>
      </c>
    </row>
    <row r="221" spans="1:30" x14ac:dyDescent="0.3">
      <c r="A221" s="61" t="s">
        <v>255</v>
      </c>
      <c r="B221" s="62" t="str">
        <f>VLOOKUP($A221,'Additional data'!$A$5:$C$505, 2,FALSE)</f>
        <v>Consultant</v>
      </c>
      <c r="C221" s="63" t="str">
        <f>VLOOKUP($A221,'Additional data'!$A$5:$C$505, 3,FALSE)</f>
        <v>FAD</v>
      </c>
      <c r="D221" s="47">
        <f>IFERROR(VLOOKUP($A221,'2024 YTD'!$A$2:$M$252,COLUMN('2024 YTD'!B$3),FALSE),0)</f>
        <v>145</v>
      </c>
      <c r="E221" s="47">
        <f>IFERROR(VLOOKUP($A221,'2024 YTD'!$A$2:$M$252,COLUMN('2024 YTD'!C$3),FALSE),0)</f>
        <v>160</v>
      </c>
      <c r="F221" s="47">
        <f>IFERROR(VLOOKUP($A221,'2024 YTD'!$A$2:$M$252,COLUMN('2024 YTD'!D$3),FALSE),0)</f>
        <v>303</v>
      </c>
      <c r="G221" s="47">
        <f>IFERROR(VLOOKUP($A221,'2024 YTD'!$A$2:$M$252,COLUMN('2024 YTD'!E$3),FALSE),0)</f>
        <v>332</v>
      </c>
      <c r="H221" s="47">
        <f>IFERROR(VLOOKUP($A221,'2024 YTD'!$A$2:$M$252,COLUMN('2024 YTD'!F$3),FALSE),0)</f>
        <v>290</v>
      </c>
      <c r="I221" s="47">
        <f>IFERROR(VLOOKUP($A221,'2024 YTD'!$A$2:$M$252,COLUMN('2024 YTD'!G$3),FALSE),0)</f>
        <v>281</v>
      </c>
      <c r="J221" s="47">
        <f>IFERROR(VLOOKUP($A221,'2024 YTD'!$A$2:$M$252,COLUMN('2024 YTD'!H$3),FALSE),0)</f>
        <v>263</v>
      </c>
      <c r="K221" s="47">
        <f>IFERROR(VLOOKUP($A221,'2024 YTD'!$A$2:$M$252,COLUMN('2024 YTD'!I$3),FALSE),0)</f>
        <v>333.6</v>
      </c>
      <c r="L221" s="47">
        <f>IFERROR(VLOOKUP($A221,'2024 YTD'!$A$2:$M$252,COLUMN('2024 YTD'!J$3),FALSE),0)</f>
        <v>320.2</v>
      </c>
      <c r="M221" s="47">
        <f>IFERROR(VLOOKUP($A221,'2024 YTD'!$A$2:$M$252,COLUMN('2024 YTD'!K$3),FALSE),0)</f>
        <v>435.7</v>
      </c>
      <c r="N221" s="47">
        <f>IFERROR(VLOOKUP($A221,'2024 YTD'!$A$2:$M$252,COLUMN('2024 YTD'!L$3),FALSE),0)</f>
        <v>64</v>
      </c>
      <c r="O221" s="48">
        <f>IFERROR(VLOOKUP($A221,'2024 YTD'!$A$2:$M$252,COLUMN('2024 YTD'!M$3),FALSE),0)</f>
        <v>0</v>
      </c>
      <c r="P221" s="38">
        <f t="shared" si="9"/>
        <v>2927.4999999999995</v>
      </c>
      <c r="Q221" s="65">
        <f>IFERROR(VLOOKUP($A221,'2024 YTD'!$A$3:$Y$252,COLUMN('2024 YTD'!N$3),FALSE),0)</f>
        <v>0</v>
      </c>
      <c r="R221" s="47">
        <f>IFERROR(VLOOKUP($A221,'2024 YTD'!$A$3:$Y$252,COLUMN('2024 YTD'!O$3),FALSE),0)</f>
        <v>0</v>
      </c>
      <c r="S221" s="47">
        <f>IFERROR(VLOOKUP($A221,'2024 YTD'!$A$3:$Y$252,COLUMN('2024 YTD'!P$3),FALSE),0)</f>
        <v>0</v>
      </c>
      <c r="T221" s="47">
        <f>IFERROR(VLOOKUP($A221,'2024 YTD'!$A$3:$Y$252,COLUMN('2024 YTD'!Q$3),FALSE),0)</f>
        <v>0</v>
      </c>
      <c r="U221" s="47">
        <f>IFERROR(VLOOKUP($A221,'2024 YTD'!$A$3:$Y$252,COLUMN('2024 YTD'!R$3),FALSE),0)</f>
        <v>0</v>
      </c>
      <c r="V221" s="47">
        <f>IFERROR(VLOOKUP($A221,'2024 YTD'!$A$3:$Y$252,COLUMN('2024 YTD'!S$3),FALSE),0)</f>
        <v>0</v>
      </c>
      <c r="W221" s="47">
        <f>IFERROR(VLOOKUP($A221,'2024 YTD'!$A$3:$Y$252,COLUMN('2024 YTD'!T$3),FALSE),0)</f>
        <v>0</v>
      </c>
      <c r="X221" s="47">
        <f>IFERROR(VLOOKUP($A221,'2024 YTD'!$A$3:$Y$252,COLUMN('2024 YTD'!U$3),FALSE),0)</f>
        <v>0</v>
      </c>
      <c r="Y221" s="47">
        <f>IFERROR(VLOOKUP($A221,'2024 YTD'!$A$3:$Y$252,COLUMN('2024 YTD'!V$3),FALSE),0)</f>
        <v>0</v>
      </c>
      <c r="Z221" s="47">
        <f>IFERROR(VLOOKUP($A221,'2024 YTD'!$A$3:$Y$252,COLUMN('2024 YTD'!W$3),FALSE),0)</f>
        <v>0</v>
      </c>
      <c r="AA221" s="47">
        <f>IFERROR(VLOOKUP($A221,'2024 YTD'!$A$3:$Y$252,COLUMN('2024 YTD'!X$3),FALSE),0)</f>
        <v>0</v>
      </c>
      <c r="AB221" s="47">
        <f>IFERROR(VLOOKUP($A221,'2024 YTD'!$A$3:$Y$252,COLUMN('2024 YTD'!Y$3),FALSE),0)</f>
        <v>0</v>
      </c>
      <c r="AC221" s="38">
        <f t="shared" si="10"/>
        <v>0</v>
      </c>
      <c r="AD221" s="39">
        <f t="shared" si="11"/>
        <v>2927.4999999999995</v>
      </c>
    </row>
    <row r="222" spans="1:30" x14ac:dyDescent="0.3">
      <c r="A222" s="58" t="s">
        <v>256</v>
      </c>
      <c r="B222" s="59" t="str">
        <f>VLOOKUP($A222,'Additional data'!$A$5:$C$505, 2,FALSE)</f>
        <v>Consultant</v>
      </c>
      <c r="C222" s="60" t="str">
        <f>VLOOKUP($A222,'Additional data'!$A$5:$C$505, 3,FALSE)</f>
        <v>SOC</v>
      </c>
      <c r="D222" s="42">
        <f>IFERROR(VLOOKUP($A222,'2024 YTD'!$A$2:$M$252,COLUMN('2024 YTD'!B$3),FALSE),0)</f>
        <v>90.7</v>
      </c>
      <c r="E222" s="42">
        <f>IFERROR(VLOOKUP($A222,'2024 YTD'!$A$2:$M$252,COLUMN('2024 YTD'!C$3),FALSE),0)</f>
        <v>147.69999999999999</v>
      </c>
      <c r="F222" s="42">
        <f>IFERROR(VLOOKUP($A222,'2024 YTD'!$A$2:$M$252,COLUMN('2024 YTD'!D$3),FALSE),0)</f>
        <v>287.60000000000002</v>
      </c>
      <c r="G222" s="42">
        <f>IFERROR(VLOOKUP($A222,'2024 YTD'!$A$2:$M$252,COLUMN('2024 YTD'!E$3),FALSE),0)</f>
        <v>202.4</v>
      </c>
      <c r="H222" s="42">
        <f>IFERROR(VLOOKUP($A222,'2024 YTD'!$A$2:$M$252,COLUMN('2024 YTD'!F$3),FALSE),0)</f>
        <v>134.9</v>
      </c>
      <c r="I222" s="42">
        <f>IFERROR(VLOOKUP($A222,'2024 YTD'!$A$2:$M$252,COLUMN('2024 YTD'!G$3),FALSE),0)</f>
        <v>172.7</v>
      </c>
      <c r="J222" s="42">
        <f>IFERROR(VLOOKUP($A222,'2024 YTD'!$A$2:$M$252,COLUMN('2024 YTD'!H$3),FALSE),0)</f>
        <v>200.1</v>
      </c>
      <c r="K222" s="42">
        <f>IFERROR(VLOOKUP($A222,'2024 YTD'!$A$2:$M$252,COLUMN('2024 YTD'!I$3),FALSE),0)</f>
        <v>226.7</v>
      </c>
      <c r="L222" s="42">
        <f>IFERROR(VLOOKUP($A222,'2024 YTD'!$A$2:$M$252,COLUMN('2024 YTD'!J$3),FALSE),0)</f>
        <v>217.6</v>
      </c>
      <c r="M222" s="42">
        <f>IFERROR(VLOOKUP($A222,'2024 YTD'!$A$2:$M$252,COLUMN('2024 YTD'!K$3),FALSE),0)</f>
        <v>296.10000000000002</v>
      </c>
      <c r="N222" s="42">
        <f>IFERROR(VLOOKUP($A222,'2024 YTD'!$A$2:$M$252,COLUMN('2024 YTD'!L$3),FALSE),0)</f>
        <v>43.5</v>
      </c>
      <c r="O222" s="43">
        <f>IFERROR(VLOOKUP($A222,'2024 YTD'!$A$2:$M$252,COLUMN('2024 YTD'!M$3),FALSE),0)</f>
        <v>0</v>
      </c>
      <c r="P222" s="38">
        <f t="shared" si="9"/>
        <v>2020</v>
      </c>
      <c r="Q222" s="66">
        <f>IFERROR(VLOOKUP($A222,'2024 YTD'!$A$3:$Y$252,COLUMN('2024 YTD'!N$3),FALSE),0)</f>
        <v>28.9</v>
      </c>
      <c r="R222" s="42">
        <f>IFERROR(VLOOKUP($A222,'2024 YTD'!$A$3:$Y$252,COLUMN('2024 YTD'!O$3),FALSE),0)</f>
        <v>9.8000000000000007</v>
      </c>
      <c r="S222" s="42">
        <f>IFERROR(VLOOKUP($A222,'2024 YTD'!$A$3:$Y$252,COLUMN('2024 YTD'!P$3),FALSE),0)</f>
        <v>18.600000000000001</v>
      </c>
      <c r="T222" s="42">
        <f>IFERROR(VLOOKUP($A222,'2024 YTD'!$A$3:$Y$252,COLUMN('2024 YTD'!Q$3),FALSE),0)</f>
        <v>5.6</v>
      </c>
      <c r="U222" s="42">
        <f>IFERROR(VLOOKUP($A222,'2024 YTD'!$A$3:$Y$252,COLUMN('2024 YTD'!R$3),FALSE),0)</f>
        <v>51.2</v>
      </c>
      <c r="V222" s="42">
        <f>IFERROR(VLOOKUP($A222,'2024 YTD'!$A$3:$Y$252,COLUMN('2024 YTD'!S$3),FALSE),0)</f>
        <v>16.2</v>
      </c>
      <c r="W222" s="42">
        <f>IFERROR(VLOOKUP($A222,'2024 YTD'!$A$3:$Y$252,COLUMN('2024 YTD'!T$3),FALSE),0)</f>
        <v>3.4</v>
      </c>
      <c r="X222" s="42">
        <f>IFERROR(VLOOKUP($A222,'2024 YTD'!$A$3:$Y$252,COLUMN('2024 YTD'!U$3),FALSE),0)</f>
        <v>3.2</v>
      </c>
      <c r="Y222" s="42">
        <f>IFERROR(VLOOKUP($A222,'2024 YTD'!$A$3:$Y$252,COLUMN('2024 YTD'!V$3),FALSE),0)</f>
        <v>2.6</v>
      </c>
      <c r="Z222" s="42">
        <f>IFERROR(VLOOKUP($A222,'2024 YTD'!$A$3:$Y$252,COLUMN('2024 YTD'!W$3),FALSE),0)</f>
        <v>3.2</v>
      </c>
      <c r="AA222" s="42">
        <f>IFERROR(VLOOKUP($A222,'2024 YTD'!$A$3:$Y$252,COLUMN('2024 YTD'!X$3),FALSE),0)</f>
        <v>0.4</v>
      </c>
      <c r="AB222" s="42">
        <f>IFERROR(VLOOKUP($A222,'2024 YTD'!$A$3:$Y$252,COLUMN('2024 YTD'!Y$3),FALSE),0)</f>
        <v>0</v>
      </c>
      <c r="AC222" s="38">
        <f t="shared" si="10"/>
        <v>143.1</v>
      </c>
      <c r="AD222" s="39">
        <f t="shared" si="11"/>
        <v>2163.0999999999995</v>
      </c>
    </row>
    <row r="223" spans="1:30" x14ac:dyDescent="0.3">
      <c r="A223" s="61" t="s">
        <v>257</v>
      </c>
      <c r="B223" s="62" t="str">
        <f>VLOOKUP($A223,'Additional data'!$A$5:$C$505, 2,FALSE)</f>
        <v>Consultant</v>
      </c>
      <c r="C223" s="63" t="str">
        <f>VLOOKUP($A223,'Additional data'!$A$5:$C$505, 3,FALSE)</f>
        <v>HLS</v>
      </c>
      <c r="D223" s="47">
        <f>IFERROR(VLOOKUP($A223,'2024 YTD'!$A$2:$M$252,COLUMN('2024 YTD'!B$3),FALSE),0)</f>
        <v>67</v>
      </c>
      <c r="E223" s="47">
        <f>IFERROR(VLOOKUP($A223,'2024 YTD'!$A$2:$M$252,COLUMN('2024 YTD'!C$3),FALSE),0)</f>
        <v>119.3</v>
      </c>
      <c r="F223" s="47">
        <f>IFERROR(VLOOKUP($A223,'2024 YTD'!$A$2:$M$252,COLUMN('2024 YTD'!D$3),FALSE),0)</f>
        <v>88.4</v>
      </c>
      <c r="G223" s="47">
        <f>IFERROR(VLOOKUP($A223,'2024 YTD'!$A$2:$M$252,COLUMN('2024 YTD'!E$3),FALSE),0)</f>
        <v>59.3</v>
      </c>
      <c r="H223" s="47">
        <f>IFERROR(VLOOKUP($A223,'2024 YTD'!$A$2:$M$252,COLUMN('2024 YTD'!F$3),FALSE),0)</f>
        <v>46.2</v>
      </c>
      <c r="I223" s="47">
        <f>IFERROR(VLOOKUP($A223,'2024 YTD'!$A$2:$M$252,COLUMN('2024 YTD'!G$3),FALSE),0)</f>
        <v>94.1</v>
      </c>
      <c r="J223" s="47">
        <f>IFERROR(VLOOKUP($A223,'2024 YTD'!$A$2:$M$252,COLUMN('2024 YTD'!H$3),FALSE),0)</f>
        <v>45.7</v>
      </c>
      <c r="K223" s="47">
        <f>IFERROR(VLOOKUP($A223,'2024 YTD'!$A$2:$M$252,COLUMN('2024 YTD'!I$3),FALSE),0)</f>
        <v>21.5</v>
      </c>
      <c r="L223" s="47">
        <f>IFERROR(VLOOKUP($A223,'2024 YTD'!$A$2:$M$252,COLUMN('2024 YTD'!J$3),FALSE),0)</f>
        <v>20.5</v>
      </c>
      <c r="M223" s="47">
        <f>IFERROR(VLOOKUP($A223,'2024 YTD'!$A$2:$M$252,COLUMN('2024 YTD'!K$3),FALSE),0)</f>
        <v>27.9</v>
      </c>
      <c r="N223" s="47">
        <f>IFERROR(VLOOKUP($A223,'2024 YTD'!$A$2:$M$252,COLUMN('2024 YTD'!L$3),FALSE),0)</f>
        <v>4.0999999999999996</v>
      </c>
      <c r="O223" s="48">
        <f>IFERROR(VLOOKUP($A223,'2024 YTD'!$A$2:$M$252,COLUMN('2024 YTD'!M$3),FALSE),0)</f>
        <v>0</v>
      </c>
      <c r="P223" s="38">
        <f t="shared" si="9"/>
        <v>594.00000000000011</v>
      </c>
      <c r="Q223" s="65">
        <f>IFERROR(VLOOKUP($A223,'2024 YTD'!$A$3:$Y$252,COLUMN('2024 YTD'!N$3),FALSE),0)</f>
        <v>56.8</v>
      </c>
      <c r="R223" s="47">
        <f>IFERROR(VLOOKUP($A223,'2024 YTD'!$A$3:$Y$252,COLUMN('2024 YTD'!O$3),FALSE),0)</f>
        <v>9.6999999999999993</v>
      </c>
      <c r="S223" s="47">
        <f>IFERROR(VLOOKUP($A223,'2024 YTD'!$A$3:$Y$252,COLUMN('2024 YTD'!P$3),FALSE),0)</f>
        <v>20</v>
      </c>
      <c r="T223" s="47">
        <f>IFERROR(VLOOKUP($A223,'2024 YTD'!$A$3:$Y$252,COLUMN('2024 YTD'!Q$3),FALSE),0)</f>
        <v>26.3</v>
      </c>
      <c r="U223" s="47">
        <f>IFERROR(VLOOKUP($A223,'2024 YTD'!$A$3:$Y$252,COLUMN('2024 YTD'!R$3),FALSE),0)</f>
        <v>22.6</v>
      </c>
      <c r="V223" s="47">
        <f>IFERROR(VLOOKUP($A223,'2024 YTD'!$A$3:$Y$252,COLUMN('2024 YTD'!S$3),FALSE),0)</f>
        <v>5.8</v>
      </c>
      <c r="W223" s="47">
        <f>IFERROR(VLOOKUP($A223,'2024 YTD'!$A$3:$Y$252,COLUMN('2024 YTD'!T$3),FALSE),0)</f>
        <v>12.9</v>
      </c>
      <c r="X223" s="47">
        <f>IFERROR(VLOOKUP($A223,'2024 YTD'!$A$3:$Y$252,COLUMN('2024 YTD'!U$3),FALSE),0)</f>
        <v>12.1</v>
      </c>
      <c r="Y223" s="47">
        <f>IFERROR(VLOOKUP($A223,'2024 YTD'!$A$3:$Y$252,COLUMN('2024 YTD'!V$3),FALSE),0)</f>
        <v>10</v>
      </c>
      <c r="Z223" s="47">
        <f>IFERROR(VLOOKUP($A223,'2024 YTD'!$A$3:$Y$252,COLUMN('2024 YTD'!W$3),FALSE),0)</f>
        <v>12</v>
      </c>
      <c r="AA223" s="47">
        <f>IFERROR(VLOOKUP($A223,'2024 YTD'!$A$3:$Y$252,COLUMN('2024 YTD'!X$3),FALSE),0)</f>
        <v>1.4</v>
      </c>
      <c r="AB223" s="47">
        <f>IFERROR(VLOOKUP($A223,'2024 YTD'!$A$3:$Y$252,COLUMN('2024 YTD'!Y$3),FALSE),0)</f>
        <v>0</v>
      </c>
      <c r="AC223" s="38">
        <f t="shared" si="10"/>
        <v>189.60000000000002</v>
      </c>
      <c r="AD223" s="39">
        <f t="shared" si="11"/>
        <v>783.6</v>
      </c>
    </row>
    <row r="224" spans="1:30" x14ac:dyDescent="0.3">
      <c r="A224" s="58" t="s">
        <v>258</v>
      </c>
      <c r="B224" s="59" t="str">
        <f>VLOOKUP($A224,'Additional data'!$A$5:$C$505, 2,FALSE)</f>
        <v>Consultant</v>
      </c>
      <c r="C224" s="60" t="str">
        <f>VLOOKUP($A224,'Additional data'!$A$5:$C$505, 3,FALSE)</f>
        <v>MSC</v>
      </c>
      <c r="D224" s="42">
        <f>IFERROR(VLOOKUP($A224,'2024 YTD'!$A$2:$M$252,COLUMN('2024 YTD'!B$3),FALSE),0)</f>
        <v>11.2</v>
      </c>
      <c r="E224" s="42">
        <f>IFERROR(VLOOKUP($A224,'2024 YTD'!$A$2:$M$252,COLUMN('2024 YTD'!C$3),FALSE),0)</f>
        <v>1</v>
      </c>
      <c r="F224" s="42">
        <f>IFERROR(VLOOKUP($A224,'2024 YTD'!$A$2:$M$252,COLUMN('2024 YTD'!D$3),FALSE),0)</f>
        <v>3.8</v>
      </c>
      <c r="G224" s="42">
        <f>IFERROR(VLOOKUP($A224,'2024 YTD'!$A$2:$M$252,COLUMN('2024 YTD'!E$3),FALSE),0)</f>
        <v>3.1</v>
      </c>
      <c r="H224" s="42">
        <f>IFERROR(VLOOKUP($A224,'2024 YTD'!$A$2:$M$252,COLUMN('2024 YTD'!F$3),FALSE),0)</f>
        <v>2.8</v>
      </c>
      <c r="I224" s="42">
        <f>IFERROR(VLOOKUP($A224,'2024 YTD'!$A$2:$M$252,COLUMN('2024 YTD'!G$3),FALSE),0)</f>
        <v>6.5</v>
      </c>
      <c r="J224" s="42">
        <f>IFERROR(VLOOKUP($A224,'2024 YTD'!$A$2:$M$252,COLUMN('2024 YTD'!H$3),FALSE),0)</f>
        <v>0</v>
      </c>
      <c r="K224" s="42">
        <f>IFERROR(VLOOKUP($A224,'2024 YTD'!$A$2:$M$252,COLUMN('2024 YTD'!I$3),FALSE),0)</f>
        <v>0</v>
      </c>
      <c r="L224" s="42">
        <f>IFERROR(VLOOKUP($A224,'2024 YTD'!$A$2:$M$252,COLUMN('2024 YTD'!J$3),FALSE),0)</f>
        <v>0</v>
      </c>
      <c r="M224" s="42">
        <f>IFERROR(VLOOKUP($A224,'2024 YTD'!$A$2:$M$252,COLUMN('2024 YTD'!K$3),FALSE),0)</f>
        <v>0</v>
      </c>
      <c r="N224" s="42">
        <f>IFERROR(VLOOKUP($A224,'2024 YTD'!$A$2:$M$252,COLUMN('2024 YTD'!L$3),FALSE),0)</f>
        <v>0</v>
      </c>
      <c r="O224" s="43">
        <f>IFERROR(VLOOKUP($A224,'2024 YTD'!$A$2:$M$252,COLUMN('2024 YTD'!M$3),FALSE),0)</f>
        <v>0</v>
      </c>
      <c r="P224" s="38">
        <f t="shared" si="9"/>
        <v>28.400000000000002</v>
      </c>
      <c r="Q224" s="66">
        <f>IFERROR(VLOOKUP($A224,'2024 YTD'!$A$3:$Y$252,COLUMN('2024 YTD'!N$3),FALSE),0)</f>
        <v>1</v>
      </c>
      <c r="R224" s="42">
        <f>IFERROR(VLOOKUP($A224,'2024 YTD'!$A$3:$Y$252,COLUMN('2024 YTD'!O$3),FALSE),0)</f>
        <v>2</v>
      </c>
      <c r="S224" s="42">
        <f>IFERROR(VLOOKUP($A224,'2024 YTD'!$A$3:$Y$252,COLUMN('2024 YTD'!P$3),FALSE),0)</f>
        <v>3</v>
      </c>
      <c r="T224" s="42">
        <f>IFERROR(VLOOKUP($A224,'2024 YTD'!$A$3:$Y$252,COLUMN('2024 YTD'!Q$3),FALSE),0)</f>
        <v>0</v>
      </c>
      <c r="U224" s="42">
        <f>IFERROR(VLOOKUP($A224,'2024 YTD'!$A$3:$Y$252,COLUMN('2024 YTD'!R$3),FALSE),0)</f>
        <v>0</v>
      </c>
      <c r="V224" s="42">
        <f>IFERROR(VLOOKUP($A224,'2024 YTD'!$A$3:$Y$252,COLUMN('2024 YTD'!S$3),FALSE),0)</f>
        <v>0</v>
      </c>
      <c r="W224" s="42">
        <f>IFERROR(VLOOKUP($A224,'2024 YTD'!$A$3:$Y$252,COLUMN('2024 YTD'!T$3),FALSE),0)</f>
        <v>0</v>
      </c>
      <c r="X224" s="42">
        <f>IFERROR(VLOOKUP($A224,'2024 YTD'!$A$3:$Y$252,COLUMN('2024 YTD'!U$3),FALSE),0)</f>
        <v>0</v>
      </c>
      <c r="Y224" s="42">
        <f>IFERROR(VLOOKUP($A224,'2024 YTD'!$A$3:$Y$252,COLUMN('2024 YTD'!V$3),FALSE),0)</f>
        <v>0</v>
      </c>
      <c r="Z224" s="42">
        <f>IFERROR(VLOOKUP($A224,'2024 YTD'!$A$3:$Y$252,COLUMN('2024 YTD'!W$3),FALSE),0)</f>
        <v>0</v>
      </c>
      <c r="AA224" s="42">
        <f>IFERROR(VLOOKUP($A224,'2024 YTD'!$A$3:$Y$252,COLUMN('2024 YTD'!X$3),FALSE),0)</f>
        <v>0</v>
      </c>
      <c r="AB224" s="42">
        <f>IFERROR(VLOOKUP($A224,'2024 YTD'!$A$3:$Y$252,COLUMN('2024 YTD'!Y$3),FALSE),0)</f>
        <v>0</v>
      </c>
      <c r="AC224" s="38">
        <f t="shared" si="10"/>
        <v>6</v>
      </c>
      <c r="AD224" s="39">
        <f t="shared" si="11"/>
        <v>34.400000000000006</v>
      </c>
    </row>
    <row r="225" spans="1:30" x14ac:dyDescent="0.3">
      <c r="A225" s="61" t="s">
        <v>259</v>
      </c>
      <c r="B225" s="62" t="str">
        <f>VLOOKUP($A225,'Additional data'!$A$5:$C$505, 2,FALSE)</f>
        <v>Consultant</v>
      </c>
      <c r="C225" s="63" t="str">
        <f>VLOOKUP($A225,'Additional data'!$A$5:$C$505, 3,FALSE)</f>
        <v>ESC</v>
      </c>
      <c r="D225" s="47">
        <f>IFERROR(VLOOKUP($A225,'2024 YTD'!$A$2:$M$252,COLUMN('2024 YTD'!B$3),FALSE),0)</f>
        <v>0</v>
      </c>
      <c r="E225" s="47">
        <f>IFERROR(VLOOKUP($A225,'2024 YTD'!$A$2:$M$252,COLUMN('2024 YTD'!C$3),FALSE),0)</f>
        <v>0</v>
      </c>
      <c r="F225" s="47">
        <f>IFERROR(VLOOKUP($A225,'2024 YTD'!$A$2:$M$252,COLUMN('2024 YTD'!D$3),FALSE),0)</f>
        <v>0</v>
      </c>
      <c r="G225" s="47">
        <f>IFERROR(VLOOKUP($A225,'2024 YTD'!$A$2:$M$252,COLUMN('2024 YTD'!E$3),FALSE),0)</f>
        <v>0</v>
      </c>
      <c r="H225" s="47">
        <f>IFERROR(VLOOKUP($A225,'2024 YTD'!$A$2:$M$252,COLUMN('2024 YTD'!F$3),FALSE),0)</f>
        <v>0</v>
      </c>
      <c r="I225" s="47">
        <f>IFERROR(VLOOKUP($A225,'2024 YTD'!$A$2:$M$252,COLUMN('2024 YTD'!G$3),FALSE),0)</f>
        <v>0</v>
      </c>
      <c r="J225" s="47">
        <f>IFERROR(VLOOKUP($A225,'2024 YTD'!$A$2:$M$252,COLUMN('2024 YTD'!H$3),FALSE),0)</f>
        <v>0</v>
      </c>
      <c r="K225" s="47">
        <f>IFERROR(VLOOKUP($A225,'2024 YTD'!$A$2:$M$252,COLUMN('2024 YTD'!I$3),FALSE),0)</f>
        <v>0</v>
      </c>
      <c r="L225" s="47">
        <f>IFERROR(VLOOKUP($A225,'2024 YTD'!$A$2:$M$252,COLUMN('2024 YTD'!J$3),FALSE),0)</f>
        <v>0</v>
      </c>
      <c r="M225" s="47">
        <f>IFERROR(VLOOKUP($A225,'2024 YTD'!$A$2:$M$252,COLUMN('2024 YTD'!K$3),FALSE),0)</f>
        <v>0</v>
      </c>
      <c r="N225" s="47">
        <f>IFERROR(VLOOKUP($A225,'2024 YTD'!$A$2:$M$252,COLUMN('2024 YTD'!L$3),FALSE),0)</f>
        <v>0</v>
      </c>
      <c r="O225" s="48">
        <f>IFERROR(VLOOKUP($A225,'2024 YTD'!$A$2:$M$252,COLUMN('2024 YTD'!M$3),FALSE),0)</f>
        <v>0</v>
      </c>
      <c r="P225" s="38">
        <f t="shared" si="9"/>
        <v>0</v>
      </c>
      <c r="Q225" s="65">
        <f>IFERROR(VLOOKUP($A225,'2024 YTD'!$A$3:$Y$252,COLUMN('2024 YTD'!N$3),FALSE),0)</f>
        <v>0</v>
      </c>
      <c r="R225" s="47">
        <f>IFERROR(VLOOKUP($A225,'2024 YTD'!$A$3:$Y$252,COLUMN('2024 YTD'!O$3),FALSE),0)</f>
        <v>0</v>
      </c>
      <c r="S225" s="47">
        <f>IFERROR(VLOOKUP($A225,'2024 YTD'!$A$3:$Y$252,COLUMN('2024 YTD'!P$3),FALSE),0)</f>
        <v>0</v>
      </c>
      <c r="T225" s="47">
        <f>IFERROR(VLOOKUP($A225,'2024 YTD'!$A$3:$Y$252,COLUMN('2024 YTD'!Q$3),FALSE),0)</f>
        <v>0</v>
      </c>
      <c r="U225" s="47">
        <f>IFERROR(VLOOKUP($A225,'2024 YTD'!$A$3:$Y$252,COLUMN('2024 YTD'!R$3),FALSE),0)</f>
        <v>0</v>
      </c>
      <c r="V225" s="47">
        <f>IFERROR(VLOOKUP($A225,'2024 YTD'!$A$3:$Y$252,COLUMN('2024 YTD'!S$3),FALSE),0)</f>
        <v>0</v>
      </c>
      <c r="W225" s="47">
        <f>IFERROR(VLOOKUP($A225,'2024 YTD'!$A$3:$Y$252,COLUMN('2024 YTD'!T$3),FALSE),0)</f>
        <v>0</v>
      </c>
      <c r="X225" s="47">
        <f>IFERROR(VLOOKUP($A225,'2024 YTD'!$A$3:$Y$252,COLUMN('2024 YTD'!U$3),FALSE),0)</f>
        <v>0</v>
      </c>
      <c r="Y225" s="47">
        <f>IFERROR(VLOOKUP($A225,'2024 YTD'!$A$3:$Y$252,COLUMN('2024 YTD'!V$3),FALSE),0)</f>
        <v>0</v>
      </c>
      <c r="Z225" s="47">
        <f>IFERROR(VLOOKUP($A225,'2024 YTD'!$A$3:$Y$252,COLUMN('2024 YTD'!W$3),FALSE),0)</f>
        <v>0</v>
      </c>
      <c r="AA225" s="47">
        <f>IFERROR(VLOOKUP($A225,'2024 YTD'!$A$3:$Y$252,COLUMN('2024 YTD'!X$3),FALSE),0)</f>
        <v>0</v>
      </c>
      <c r="AB225" s="47">
        <f>IFERROR(VLOOKUP($A225,'2024 YTD'!$A$3:$Y$252,COLUMN('2024 YTD'!Y$3),FALSE),0)</f>
        <v>0</v>
      </c>
      <c r="AC225" s="38">
        <f t="shared" si="10"/>
        <v>0</v>
      </c>
      <c r="AD225" s="39">
        <f t="shared" si="11"/>
        <v>0</v>
      </c>
    </row>
    <row r="226" spans="1:30" x14ac:dyDescent="0.3">
      <c r="A226" s="58" t="s">
        <v>260</v>
      </c>
      <c r="B226" s="59" t="str">
        <f>VLOOKUP($A226,'Additional data'!$A$5:$C$505, 2,FALSE)</f>
        <v>Consultant</v>
      </c>
      <c r="C226" s="60" t="str">
        <f>VLOOKUP($A226,'Additional data'!$A$5:$C$505, 3,FALSE)</f>
        <v>SCL</v>
      </c>
      <c r="D226" s="42">
        <f>IFERROR(VLOOKUP($A226,'2024 YTD'!$A$2:$M$252,COLUMN('2024 YTD'!B$3),FALSE),0)</f>
        <v>0</v>
      </c>
      <c r="E226" s="42">
        <f>IFERROR(VLOOKUP($A226,'2024 YTD'!$A$2:$M$252,COLUMN('2024 YTD'!C$3),FALSE),0)</f>
        <v>0</v>
      </c>
      <c r="F226" s="42">
        <f>IFERROR(VLOOKUP($A226,'2024 YTD'!$A$2:$M$252,COLUMN('2024 YTD'!D$3),FALSE),0)</f>
        <v>0</v>
      </c>
      <c r="G226" s="42">
        <f>IFERROR(VLOOKUP($A226,'2024 YTD'!$A$2:$M$252,COLUMN('2024 YTD'!E$3),FALSE),0)</f>
        <v>0</v>
      </c>
      <c r="H226" s="42">
        <f>IFERROR(VLOOKUP($A226,'2024 YTD'!$A$2:$M$252,COLUMN('2024 YTD'!F$3),FALSE),0)</f>
        <v>0</v>
      </c>
      <c r="I226" s="42">
        <f>IFERROR(VLOOKUP($A226,'2024 YTD'!$A$2:$M$252,COLUMN('2024 YTD'!G$3),FALSE),0)</f>
        <v>0</v>
      </c>
      <c r="J226" s="42">
        <f>IFERROR(VLOOKUP($A226,'2024 YTD'!$A$2:$M$252,COLUMN('2024 YTD'!H$3),FALSE),0)</f>
        <v>0</v>
      </c>
      <c r="K226" s="42">
        <f>IFERROR(VLOOKUP($A226,'2024 YTD'!$A$2:$M$252,COLUMN('2024 YTD'!I$3),FALSE),0)</f>
        <v>0</v>
      </c>
      <c r="L226" s="42">
        <f>IFERROR(VLOOKUP($A226,'2024 YTD'!$A$2:$M$252,COLUMN('2024 YTD'!J$3),FALSE),0)</f>
        <v>0</v>
      </c>
      <c r="M226" s="42">
        <f>IFERROR(VLOOKUP($A226,'2024 YTD'!$A$2:$M$252,COLUMN('2024 YTD'!K$3),FALSE),0)</f>
        <v>0</v>
      </c>
      <c r="N226" s="42">
        <f>IFERROR(VLOOKUP($A226,'2024 YTD'!$A$2:$M$252,COLUMN('2024 YTD'!L$3),FALSE),0)</f>
        <v>0</v>
      </c>
      <c r="O226" s="43">
        <f>IFERROR(VLOOKUP($A226,'2024 YTD'!$A$2:$M$252,COLUMN('2024 YTD'!M$3),FALSE),0)</f>
        <v>0</v>
      </c>
      <c r="P226" s="38">
        <f t="shared" si="9"/>
        <v>0</v>
      </c>
      <c r="Q226" s="66">
        <f>IFERROR(VLOOKUP($A226,'2024 YTD'!$A$3:$Y$252,COLUMN('2024 YTD'!N$3),FALSE),0)</f>
        <v>0</v>
      </c>
      <c r="R226" s="42">
        <f>IFERROR(VLOOKUP($A226,'2024 YTD'!$A$3:$Y$252,COLUMN('2024 YTD'!O$3),FALSE),0)</f>
        <v>0</v>
      </c>
      <c r="S226" s="42">
        <f>IFERROR(VLOOKUP($A226,'2024 YTD'!$A$3:$Y$252,COLUMN('2024 YTD'!P$3),FALSE),0)</f>
        <v>0</v>
      </c>
      <c r="T226" s="42">
        <f>IFERROR(VLOOKUP($A226,'2024 YTD'!$A$3:$Y$252,COLUMN('2024 YTD'!Q$3),FALSE),0)</f>
        <v>0</v>
      </c>
      <c r="U226" s="42">
        <f>IFERROR(VLOOKUP($A226,'2024 YTD'!$A$3:$Y$252,COLUMN('2024 YTD'!R$3),FALSE),0)</f>
        <v>0</v>
      </c>
      <c r="V226" s="42">
        <f>IFERROR(VLOOKUP($A226,'2024 YTD'!$A$3:$Y$252,COLUMN('2024 YTD'!S$3),FALSE),0)</f>
        <v>0</v>
      </c>
      <c r="W226" s="42">
        <f>IFERROR(VLOOKUP($A226,'2024 YTD'!$A$3:$Y$252,COLUMN('2024 YTD'!T$3),FALSE),0)</f>
        <v>0</v>
      </c>
      <c r="X226" s="42">
        <f>IFERROR(VLOOKUP($A226,'2024 YTD'!$A$3:$Y$252,COLUMN('2024 YTD'!U$3),FALSE),0)</f>
        <v>0</v>
      </c>
      <c r="Y226" s="42">
        <f>IFERROR(VLOOKUP($A226,'2024 YTD'!$A$3:$Y$252,COLUMN('2024 YTD'!V$3),FALSE),0)</f>
        <v>0</v>
      </c>
      <c r="Z226" s="42">
        <f>IFERROR(VLOOKUP($A226,'2024 YTD'!$A$3:$Y$252,COLUMN('2024 YTD'!W$3),FALSE),0)</f>
        <v>0</v>
      </c>
      <c r="AA226" s="42">
        <f>IFERROR(VLOOKUP($A226,'2024 YTD'!$A$3:$Y$252,COLUMN('2024 YTD'!X$3),FALSE),0)</f>
        <v>0</v>
      </c>
      <c r="AB226" s="42">
        <f>IFERROR(VLOOKUP($A226,'2024 YTD'!$A$3:$Y$252,COLUMN('2024 YTD'!Y$3),FALSE),0)</f>
        <v>0</v>
      </c>
      <c r="AC226" s="38">
        <f t="shared" si="10"/>
        <v>0</v>
      </c>
      <c r="AD226" s="39">
        <f t="shared" si="11"/>
        <v>0</v>
      </c>
    </row>
    <row r="227" spans="1:30" x14ac:dyDescent="0.3">
      <c r="A227" s="61" t="s">
        <v>261</v>
      </c>
      <c r="B227" s="62" t="str">
        <f>VLOOKUP($A227,'Additional data'!$A$5:$C$505, 2,FALSE)</f>
        <v>Consultant</v>
      </c>
      <c r="C227" s="63" t="str">
        <f>VLOOKUP($A227,'Additional data'!$A$5:$C$505, 3,FALSE)</f>
        <v>SOC</v>
      </c>
      <c r="D227" s="47">
        <f>IFERROR(VLOOKUP($A227,'2024 YTD'!$A$2:$M$252,COLUMN('2024 YTD'!B$3),FALSE),0)</f>
        <v>73.400000000000006</v>
      </c>
      <c r="E227" s="47">
        <f>IFERROR(VLOOKUP($A227,'2024 YTD'!$A$2:$M$252,COLUMN('2024 YTD'!C$3),FALSE),0)</f>
        <v>84.7</v>
      </c>
      <c r="F227" s="47">
        <f>IFERROR(VLOOKUP($A227,'2024 YTD'!$A$2:$M$252,COLUMN('2024 YTD'!D$3),FALSE),0)</f>
        <v>100.3</v>
      </c>
      <c r="G227" s="47">
        <f>IFERROR(VLOOKUP($A227,'2024 YTD'!$A$2:$M$252,COLUMN('2024 YTD'!E$3),FALSE),0)</f>
        <v>118.1</v>
      </c>
      <c r="H227" s="47">
        <f>IFERROR(VLOOKUP($A227,'2024 YTD'!$A$2:$M$252,COLUMN('2024 YTD'!F$3),FALSE),0)</f>
        <v>101.1</v>
      </c>
      <c r="I227" s="47">
        <f>IFERROR(VLOOKUP($A227,'2024 YTD'!$A$2:$M$252,COLUMN('2024 YTD'!G$3),FALSE),0)</f>
        <v>61.2</v>
      </c>
      <c r="J227" s="47">
        <f>IFERROR(VLOOKUP($A227,'2024 YTD'!$A$2:$M$252,COLUMN('2024 YTD'!H$3),FALSE),0)</f>
        <v>66.3</v>
      </c>
      <c r="K227" s="47">
        <f>IFERROR(VLOOKUP($A227,'2024 YTD'!$A$2:$M$252,COLUMN('2024 YTD'!I$3),FALSE),0)</f>
        <v>42</v>
      </c>
      <c r="L227" s="47">
        <f>IFERROR(VLOOKUP($A227,'2024 YTD'!$A$2:$M$252,COLUMN('2024 YTD'!J$3),FALSE),0)</f>
        <v>40.200000000000003</v>
      </c>
      <c r="M227" s="47">
        <f>IFERROR(VLOOKUP($A227,'2024 YTD'!$A$2:$M$252,COLUMN('2024 YTD'!K$3),FALSE),0)</f>
        <v>54.7</v>
      </c>
      <c r="N227" s="47">
        <f>IFERROR(VLOOKUP($A227,'2024 YTD'!$A$2:$M$252,COLUMN('2024 YTD'!L$3),FALSE),0)</f>
        <v>8</v>
      </c>
      <c r="O227" s="48">
        <f>IFERROR(VLOOKUP($A227,'2024 YTD'!$A$2:$M$252,COLUMN('2024 YTD'!M$3),FALSE),0)</f>
        <v>0</v>
      </c>
      <c r="P227" s="38">
        <f t="shared" si="9"/>
        <v>750.00000000000011</v>
      </c>
      <c r="Q227" s="65">
        <f>IFERROR(VLOOKUP($A227,'2024 YTD'!$A$3:$Y$252,COLUMN('2024 YTD'!N$3),FALSE),0)</f>
        <v>64.8</v>
      </c>
      <c r="R227" s="47">
        <f>IFERROR(VLOOKUP($A227,'2024 YTD'!$A$3:$Y$252,COLUMN('2024 YTD'!O$3),FALSE),0)</f>
        <v>68.599999999999994</v>
      </c>
      <c r="S227" s="47">
        <f>IFERROR(VLOOKUP($A227,'2024 YTD'!$A$3:$Y$252,COLUMN('2024 YTD'!P$3),FALSE),0)</f>
        <v>44.1</v>
      </c>
      <c r="T227" s="47">
        <f>IFERROR(VLOOKUP($A227,'2024 YTD'!$A$3:$Y$252,COLUMN('2024 YTD'!Q$3),FALSE),0)</f>
        <v>58.5</v>
      </c>
      <c r="U227" s="47">
        <f>IFERROR(VLOOKUP($A227,'2024 YTD'!$A$3:$Y$252,COLUMN('2024 YTD'!R$3),FALSE),0)</f>
        <v>93.4</v>
      </c>
      <c r="V227" s="47">
        <f>IFERROR(VLOOKUP($A227,'2024 YTD'!$A$3:$Y$252,COLUMN('2024 YTD'!S$3),FALSE),0)</f>
        <v>89.3</v>
      </c>
      <c r="W227" s="47">
        <f>IFERROR(VLOOKUP($A227,'2024 YTD'!$A$3:$Y$252,COLUMN('2024 YTD'!T$3),FALSE),0)</f>
        <v>81</v>
      </c>
      <c r="X227" s="47">
        <f>IFERROR(VLOOKUP($A227,'2024 YTD'!$A$3:$Y$252,COLUMN('2024 YTD'!U$3),FALSE),0)</f>
        <v>76.099999999999994</v>
      </c>
      <c r="Y227" s="47">
        <f>IFERROR(VLOOKUP($A227,'2024 YTD'!$A$3:$Y$252,COLUMN('2024 YTD'!V$3),FALSE),0)</f>
        <v>62.6</v>
      </c>
      <c r="Z227" s="47">
        <f>IFERROR(VLOOKUP($A227,'2024 YTD'!$A$3:$Y$252,COLUMN('2024 YTD'!W$3),FALSE),0)</f>
        <v>75.3</v>
      </c>
      <c r="AA227" s="47">
        <f>IFERROR(VLOOKUP($A227,'2024 YTD'!$A$3:$Y$252,COLUMN('2024 YTD'!X$3),FALSE),0)</f>
        <v>9.1</v>
      </c>
      <c r="AB227" s="47">
        <f>IFERROR(VLOOKUP($A227,'2024 YTD'!$A$3:$Y$252,COLUMN('2024 YTD'!Y$3),FALSE),0)</f>
        <v>0</v>
      </c>
      <c r="AC227" s="38">
        <f t="shared" si="10"/>
        <v>722.8</v>
      </c>
      <c r="AD227" s="39">
        <f t="shared" si="11"/>
        <v>1472.7999999999997</v>
      </c>
    </row>
    <row r="228" spans="1:30" x14ac:dyDescent="0.3">
      <c r="A228" s="58" t="s">
        <v>262</v>
      </c>
      <c r="B228" s="59" t="str">
        <f>VLOOKUP($A228,'Additional data'!$A$5:$C$505, 2,FALSE)</f>
        <v>Consultant</v>
      </c>
      <c r="C228" s="60" t="str">
        <f>VLOOKUP($A228,'Additional data'!$A$5:$C$505, 3,FALSE)</f>
        <v>LRC</v>
      </c>
      <c r="D228" s="42">
        <f>IFERROR(VLOOKUP($A228,'2024 YTD'!$A$2:$M$252,COLUMN('2024 YTD'!B$3),FALSE),0)</f>
        <v>52.8</v>
      </c>
      <c r="E228" s="42">
        <f>IFERROR(VLOOKUP($A228,'2024 YTD'!$A$2:$M$252,COLUMN('2024 YTD'!C$3),FALSE),0)</f>
        <v>72.7</v>
      </c>
      <c r="F228" s="42">
        <f>IFERROR(VLOOKUP($A228,'2024 YTD'!$A$2:$M$252,COLUMN('2024 YTD'!D$3),FALSE),0)</f>
        <v>79.099999999999994</v>
      </c>
      <c r="G228" s="42">
        <f>IFERROR(VLOOKUP($A228,'2024 YTD'!$A$2:$M$252,COLUMN('2024 YTD'!E$3),FALSE),0)</f>
        <v>47.3</v>
      </c>
      <c r="H228" s="42">
        <f>IFERROR(VLOOKUP($A228,'2024 YTD'!$A$2:$M$252,COLUMN('2024 YTD'!F$3),FALSE),0)</f>
        <v>23.5</v>
      </c>
      <c r="I228" s="42">
        <f>IFERROR(VLOOKUP($A228,'2024 YTD'!$A$2:$M$252,COLUMN('2024 YTD'!G$3),FALSE),0)</f>
        <v>111.7</v>
      </c>
      <c r="J228" s="42">
        <f>IFERROR(VLOOKUP($A228,'2024 YTD'!$A$2:$M$252,COLUMN('2024 YTD'!H$3),FALSE),0)</f>
        <v>53</v>
      </c>
      <c r="K228" s="42">
        <f>IFERROR(VLOOKUP($A228,'2024 YTD'!$A$2:$M$252,COLUMN('2024 YTD'!I$3),FALSE),0)</f>
        <v>36.9</v>
      </c>
      <c r="L228" s="42">
        <f>IFERROR(VLOOKUP($A228,'2024 YTD'!$A$2:$M$252,COLUMN('2024 YTD'!J$3),FALSE),0)</f>
        <v>35.299999999999997</v>
      </c>
      <c r="M228" s="42">
        <f>IFERROR(VLOOKUP($A228,'2024 YTD'!$A$2:$M$252,COLUMN('2024 YTD'!K$3),FALSE),0)</f>
        <v>48</v>
      </c>
      <c r="N228" s="42">
        <f>IFERROR(VLOOKUP($A228,'2024 YTD'!$A$2:$M$252,COLUMN('2024 YTD'!L$3),FALSE),0)</f>
        <v>7.1</v>
      </c>
      <c r="O228" s="43">
        <f>IFERROR(VLOOKUP($A228,'2024 YTD'!$A$2:$M$252,COLUMN('2024 YTD'!M$3),FALSE),0)</f>
        <v>0</v>
      </c>
      <c r="P228" s="38">
        <f t="shared" si="9"/>
        <v>567.4</v>
      </c>
      <c r="Q228" s="66">
        <f>IFERROR(VLOOKUP($A228,'2024 YTD'!$A$3:$Y$252,COLUMN('2024 YTD'!N$3),FALSE),0)</f>
        <v>26</v>
      </c>
      <c r="R228" s="42">
        <f>IFERROR(VLOOKUP($A228,'2024 YTD'!$A$3:$Y$252,COLUMN('2024 YTD'!O$3),FALSE),0)</f>
        <v>26.5</v>
      </c>
      <c r="S228" s="42">
        <f>IFERROR(VLOOKUP($A228,'2024 YTD'!$A$3:$Y$252,COLUMN('2024 YTD'!P$3),FALSE),0)</f>
        <v>27</v>
      </c>
      <c r="T228" s="42">
        <f>IFERROR(VLOOKUP($A228,'2024 YTD'!$A$3:$Y$252,COLUMN('2024 YTD'!Q$3),FALSE),0)</f>
        <v>47.2</v>
      </c>
      <c r="U228" s="42">
        <f>IFERROR(VLOOKUP($A228,'2024 YTD'!$A$3:$Y$252,COLUMN('2024 YTD'!R$3),FALSE),0)</f>
        <v>59.9</v>
      </c>
      <c r="V228" s="42">
        <f>IFERROR(VLOOKUP($A228,'2024 YTD'!$A$3:$Y$252,COLUMN('2024 YTD'!S$3),FALSE),0)</f>
        <v>48.3</v>
      </c>
      <c r="W228" s="42">
        <f>IFERROR(VLOOKUP($A228,'2024 YTD'!$A$3:$Y$252,COLUMN('2024 YTD'!T$3),FALSE),0)</f>
        <v>53.5</v>
      </c>
      <c r="X228" s="42">
        <f>IFERROR(VLOOKUP($A228,'2024 YTD'!$A$3:$Y$252,COLUMN('2024 YTD'!U$3),FALSE),0)</f>
        <v>50.3</v>
      </c>
      <c r="Y228" s="42">
        <f>IFERROR(VLOOKUP($A228,'2024 YTD'!$A$3:$Y$252,COLUMN('2024 YTD'!V$3),FALSE),0)</f>
        <v>41.4</v>
      </c>
      <c r="Z228" s="42">
        <f>IFERROR(VLOOKUP($A228,'2024 YTD'!$A$3:$Y$252,COLUMN('2024 YTD'!W$3),FALSE),0)</f>
        <v>49.8</v>
      </c>
      <c r="AA228" s="42">
        <f>IFERROR(VLOOKUP($A228,'2024 YTD'!$A$3:$Y$252,COLUMN('2024 YTD'!X$3),FALSE),0)</f>
        <v>6</v>
      </c>
      <c r="AB228" s="42">
        <f>IFERROR(VLOOKUP($A228,'2024 YTD'!$A$3:$Y$252,COLUMN('2024 YTD'!Y$3),FALSE),0)</f>
        <v>0</v>
      </c>
      <c r="AC228" s="38">
        <f t="shared" si="10"/>
        <v>435.9</v>
      </c>
      <c r="AD228" s="39">
        <f t="shared" si="11"/>
        <v>1003.2999999999998</v>
      </c>
    </row>
    <row r="229" spans="1:30" x14ac:dyDescent="0.3">
      <c r="A229" s="61" t="s">
        <v>263</v>
      </c>
      <c r="B229" s="62" t="str">
        <f>VLOOKUP($A229,'Additional data'!$A$5:$C$505, 2,FALSE)</f>
        <v>Consultant</v>
      </c>
      <c r="C229" s="63" t="str">
        <f>VLOOKUP($A229,'Additional data'!$A$5:$C$505, 3,FALSE)</f>
        <v>TEC</v>
      </c>
      <c r="D229" s="47">
        <f>IFERROR(VLOOKUP($A229,'2024 YTD'!$A$2:$M$252,COLUMN('2024 YTD'!B$3),FALSE),0)</f>
        <v>163.19999999999999</v>
      </c>
      <c r="E229" s="47">
        <f>IFERROR(VLOOKUP($A229,'2024 YTD'!$A$2:$M$252,COLUMN('2024 YTD'!C$3),FALSE),0)</f>
        <v>202.5</v>
      </c>
      <c r="F229" s="47">
        <f>IFERROR(VLOOKUP($A229,'2024 YTD'!$A$2:$M$252,COLUMN('2024 YTD'!D$3),FALSE),0)</f>
        <v>241.2</v>
      </c>
      <c r="G229" s="47">
        <f>IFERROR(VLOOKUP($A229,'2024 YTD'!$A$2:$M$252,COLUMN('2024 YTD'!E$3),FALSE),0)</f>
        <v>199.5</v>
      </c>
      <c r="H229" s="47">
        <f>IFERROR(VLOOKUP($A229,'2024 YTD'!$A$2:$M$252,COLUMN('2024 YTD'!F$3),FALSE),0)</f>
        <v>202.7</v>
      </c>
      <c r="I229" s="47">
        <f>IFERROR(VLOOKUP($A229,'2024 YTD'!$A$2:$M$252,COLUMN('2024 YTD'!G$3),FALSE),0)</f>
        <v>253.7</v>
      </c>
      <c r="J229" s="47">
        <f>IFERROR(VLOOKUP($A229,'2024 YTD'!$A$2:$M$252,COLUMN('2024 YTD'!H$3),FALSE),0)</f>
        <v>255.9</v>
      </c>
      <c r="K229" s="47">
        <f>IFERROR(VLOOKUP($A229,'2024 YTD'!$A$2:$M$252,COLUMN('2024 YTD'!I$3),FALSE),0)</f>
        <v>322.39999999999998</v>
      </c>
      <c r="L229" s="47">
        <f>IFERROR(VLOOKUP($A229,'2024 YTD'!$A$2:$M$252,COLUMN('2024 YTD'!J$3),FALSE),0)</f>
        <v>309.60000000000002</v>
      </c>
      <c r="M229" s="47">
        <f>IFERROR(VLOOKUP($A229,'2024 YTD'!$A$2:$M$252,COLUMN('2024 YTD'!K$3),FALSE),0)</f>
        <v>421.2</v>
      </c>
      <c r="N229" s="47">
        <f>IFERROR(VLOOKUP($A229,'2024 YTD'!$A$2:$M$252,COLUMN('2024 YTD'!L$3),FALSE),0)</f>
        <v>61.9</v>
      </c>
      <c r="O229" s="48">
        <f>IFERROR(VLOOKUP($A229,'2024 YTD'!$A$2:$M$252,COLUMN('2024 YTD'!M$3),FALSE),0)</f>
        <v>0</v>
      </c>
      <c r="P229" s="38">
        <f t="shared" si="9"/>
        <v>2633.7999999999997</v>
      </c>
      <c r="Q229" s="65">
        <f>IFERROR(VLOOKUP($A229,'2024 YTD'!$A$3:$Y$252,COLUMN('2024 YTD'!N$3),FALSE),0)</f>
        <v>25.8</v>
      </c>
      <c r="R229" s="47">
        <f>IFERROR(VLOOKUP($A229,'2024 YTD'!$A$3:$Y$252,COLUMN('2024 YTD'!O$3),FALSE),0)</f>
        <v>1.6</v>
      </c>
      <c r="S229" s="47">
        <f>IFERROR(VLOOKUP($A229,'2024 YTD'!$A$3:$Y$252,COLUMN('2024 YTD'!P$3),FALSE),0)</f>
        <v>6.4</v>
      </c>
      <c r="T229" s="47">
        <f>IFERROR(VLOOKUP($A229,'2024 YTD'!$A$3:$Y$252,COLUMN('2024 YTD'!Q$3),FALSE),0)</f>
        <v>4.5</v>
      </c>
      <c r="U229" s="47">
        <f>IFERROR(VLOOKUP($A229,'2024 YTD'!$A$3:$Y$252,COLUMN('2024 YTD'!R$3),FALSE),0)</f>
        <v>4.5</v>
      </c>
      <c r="V229" s="47">
        <f>IFERROR(VLOOKUP($A229,'2024 YTD'!$A$3:$Y$252,COLUMN('2024 YTD'!S$3),FALSE),0)</f>
        <v>0.3</v>
      </c>
      <c r="W229" s="47">
        <f>IFERROR(VLOOKUP($A229,'2024 YTD'!$A$3:$Y$252,COLUMN('2024 YTD'!T$3),FALSE),0)</f>
        <v>4.3</v>
      </c>
      <c r="X229" s="47">
        <f>IFERROR(VLOOKUP($A229,'2024 YTD'!$A$3:$Y$252,COLUMN('2024 YTD'!U$3),FALSE),0)</f>
        <v>4</v>
      </c>
      <c r="Y229" s="47">
        <f>IFERROR(VLOOKUP($A229,'2024 YTD'!$A$3:$Y$252,COLUMN('2024 YTD'!V$3),FALSE),0)</f>
        <v>3.3</v>
      </c>
      <c r="Z229" s="47">
        <f>IFERROR(VLOOKUP($A229,'2024 YTD'!$A$3:$Y$252,COLUMN('2024 YTD'!W$3),FALSE),0)</f>
        <v>4</v>
      </c>
      <c r="AA229" s="47">
        <f>IFERROR(VLOOKUP($A229,'2024 YTD'!$A$3:$Y$252,COLUMN('2024 YTD'!X$3),FALSE),0)</f>
        <v>0.5</v>
      </c>
      <c r="AB229" s="47">
        <f>IFERROR(VLOOKUP($A229,'2024 YTD'!$A$3:$Y$252,COLUMN('2024 YTD'!Y$3),FALSE),0)</f>
        <v>0</v>
      </c>
      <c r="AC229" s="38">
        <f t="shared" si="10"/>
        <v>59.199999999999996</v>
      </c>
      <c r="AD229" s="39">
        <f t="shared" si="11"/>
        <v>2693.0000000000005</v>
      </c>
    </row>
    <row r="230" spans="1:30" x14ac:dyDescent="0.3">
      <c r="A230" s="58" t="s">
        <v>264</v>
      </c>
      <c r="B230" s="59" t="str">
        <f>VLOOKUP($A230,'Additional data'!$A$5:$C$505, 2,FALSE)</f>
        <v>Consultant</v>
      </c>
      <c r="C230" s="60" t="str">
        <f>VLOOKUP($A230,'Additional data'!$A$5:$C$505, 3,FALSE)</f>
        <v>LRC</v>
      </c>
      <c r="D230" s="42">
        <f>IFERROR(VLOOKUP($A230,'2024 YTD'!$A$2:$M$252,COLUMN('2024 YTD'!B$3),FALSE),0)</f>
        <v>0</v>
      </c>
      <c r="E230" s="42">
        <f>IFERROR(VLOOKUP($A230,'2024 YTD'!$A$2:$M$252,COLUMN('2024 YTD'!C$3),FALSE),0)</f>
        <v>0</v>
      </c>
      <c r="F230" s="42">
        <f>IFERROR(VLOOKUP($A230,'2024 YTD'!$A$2:$M$252,COLUMN('2024 YTD'!D$3),FALSE),0)</f>
        <v>0</v>
      </c>
      <c r="G230" s="42">
        <f>IFERROR(VLOOKUP($A230,'2024 YTD'!$A$2:$M$252,COLUMN('2024 YTD'!E$3),FALSE),0)</f>
        <v>0</v>
      </c>
      <c r="H230" s="42">
        <f>IFERROR(VLOOKUP($A230,'2024 YTD'!$A$2:$M$252,COLUMN('2024 YTD'!F$3),FALSE),0)</f>
        <v>0</v>
      </c>
      <c r="I230" s="42">
        <f>IFERROR(VLOOKUP($A230,'2024 YTD'!$A$2:$M$252,COLUMN('2024 YTD'!G$3),FALSE),0)</f>
        <v>0</v>
      </c>
      <c r="J230" s="42">
        <f>IFERROR(VLOOKUP($A230,'2024 YTD'!$A$2:$M$252,COLUMN('2024 YTD'!H$3),FALSE),0)</f>
        <v>0</v>
      </c>
      <c r="K230" s="42">
        <f>IFERROR(VLOOKUP($A230,'2024 YTD'!$A$2:$M$252,COLUMN('2024 YTD'!I$3),FALSE),0)</f>
        <v>0</v>
      </c>
      <c r="L230" s="42">
        <f>IFERROR(VLOOKUP($A230,'2024 YTD'!$A$2:$M$252,COLUMN('2024 YTD'!J$3),FALSE),0)</f>
        <v>0</v>
      </c>
      <c r="M230" s="42">
        <f>IFERROR(VLOOKUP($A230,'2024 YTD'!$A$2:$M$252,COLUMN('2024 YTD'!K$3),FALSE),0)</f>
        <v>0</v>
      </c>
      <c r="N230" s="42">
        <f>IFERROR(VLOOKUP($A230,'2024 YTD'!$A$2:$M$252,COLUMN('2024 YTD'!L$3),FALSE),0)</f>
        <v>0</v>
      </c>
      <c r="O230" s="43">
        <f>IFERROR(VLOOKUP($A230,'2024 YTD'!$A$2:$M$252,COLUMN('2024 YTD'!M$3),FALSE),0)</f>
        <v>0</v>
      </c>
      <c r="P230" s="38">
        <f t="shared" si="9"/>
        <v>0</v>
      </c>
      <c r="Q230" s="66">
        <f>IFERROR(VLOOKUP($A230,'2024 YTD'!$A$3:$Y$252,COLUMN('2024 YTD'!N$3),FALSE),0)</f>
        <v>0</v>
      </c>
      <c r="R230" s="42">
        <f>IFERROR(VLOOKUP($A230,'2024 YTD'!$A$3:$Y$252,COLUMN('2024 YTD'!O$3),FALSE),0)</f>
        <v>0</v>
      </c>
      <c r="S230" s="42">
        <f>IFERROR(VLOOKUP($A230,'2024 YTD'!$A$3:$Y$252,COLUMN('2024 YTD'!P$3),FALSE),0)</f>
        <v>0</v>
      </c>
      <c r="T230" s="42">
        <f>IFERROR(VLOOKUP($A230,'2024 YTD'!$A$3:$Y$252,COLUMN('2024 YTD'!Q$3),FALSE),0)</f>
        <v>0</v>
      </c>
      <c r="U230" s="42">
        <f>IFERROR(VLOOKUP($A230,'2024 YTD'!$A$3:$Y$252,COLUMN('2024 YTD'!R$3),FALSE),0)</f>
        <v>0</v>
      </c>
      <c r="V230" s="42">
        <f>IFERROR(VLOOKUP($A230,'2024 YTD'!$A$3:$Y$252,COLUMN('2024 YTD'!S$3),FALSE),0)</f>
        <v>0</v>
      </c>
      <c r="W230" s="42">
        <f>IFERROR(VLOOKUP($A230,'2024 YTD'!$A$3:$Y$252,COLUMN('2024 YTD'!T$3),FALSE),0)</f>
        <v>0</v>
      </c>
      <c r="X230" s="42">
        <f>IFERROR(VLOOKUP($A230,'2024 YTD'!$A$3:$Y$252,COLUMN('2024 YTD'!U$3),FALSE),0)</f>
        <v>0</v>
      </c>
      <c r="Y230" s="42">
        <f>IFERROR(VLOOKUP($A230,'2024 YTD'!$A$3:$Y$252,COLUMN('2024 YTD'!V$3),FALSE),0)</f>
        <v>0</v>
      </c>
      <c r="Z230" s="42">
        <f>IFERROR(VLOOKUP($A230,'2024 YTD'!$A$3:$Y$252,COLUMN('2024 YTD'!W$3),FALSE),0)</f>
        <v>0</v>
      </c>
      <c r="AA230" s="42">
        <f>IFERROR(VLOOKUP($A230,'2024 YTD'!$A$3:$Y$252,COLUMN('2024 YTD'!X$3),FALSE),0)</f>
        <v>0</v>
      </c>
      <c r="AB230" s="42">
        <f>IFERROR(VLOOKUP($A230,'2024 YTD'!$A$3:$Y$252,COLUMN('2024 YTD'!Y$3),FALSE),0)</f>
        <v>0</v>
      </c>
      <c r="AC230" s="38">
        <f t="shared" si="10"/>
        <v>0</v>
      </c>
      <c r="AD230" s="39">
        <f t="shared" si="11"/>
        <v>0</v>
      </c>
    </row>
    <row r="231" spans="1:30" x14ac:dyDescent="0.3">
      <c r="A231" s="61" t="s">
        <v>265</v>
      </c>
      <c r="B231" s="62" t="str">
        <f>VLOOKUP($A231,'Additional data'!$A$5:$C$505, 2,FALSE)</f>
        <v>Consultant</v>
      </c>
      <c r="C231" s="63" t="str">
        <f>VLOOKUP($A231,'Additional data'!$A$5:$C$505, 3,FALSE)</f>
        <v>HLS</v>
      </c>
      <c r="D231" s="47">
        <f>IFERROR(VLOOKUP($A231,'2024 YTD'!$A$2:$M$252,COLUMN('2024 YTD'!B$3),FALSE),0)</f>
        <v>109.4</v>
      </c>
      <c r="E231" s="47">
        <f>IFERROR(VLOOKUP($A231,'2024 YTD'!$A$2:$M$252,COLUMN('2024 YTD'!C$3),FALSE),0)</f>
        <v>105.3</v>
      </c>
      <c r="F231" s="47">
        <f>IFERROR(VLOOKUP($A231,'2024 YTD'!$A$2:$M$252,COLUMN('2024 YTD'!D$3),FALSE),0)</f>
        <v>127.4</v>
      </c>
      <c r="G231" s="47">
        <f>IFERROR(VLOOKUP($A231,'2024 YTD'!$A$2:$M$252,COLUMN('2024 YTD'!E$3),FALSE),0)</f>
        <v>119.4</v>
      </c>
      <c r="H231" s="47">
        <f>IFERROR(VLOOKUP($A231,'2024 YTD'!$A$2:$M$252,COLUMN('2024 YTD'!F$3),FALSE),0)</f>
        <v>97.7</v>
      </c>
      <c r="I231" s="47">
        <f>IFERROR(VLOOKUP($A231,'2024 YTD'!$A$2:$M$252,COLUMN('2024 YTD'!G$3),FALSE),0)</f>
        <v>141.5</v>
      </c>
      <c r="J231" s="47">
        <f>IFERROR(VLOOKUP($A231,'2024 YTD'!$A$2:$M$252,COLUMN('2024 YTD'!H$3),FALSE),0)</f>
        <v>108.7</v>
      </c>
      <c r="K231" s="47">
        <f>IFERROR(VLOOKUP($A231,'2024 YTD'!$A$2:$M$252,COLUMN('2024 YTD'!I$3),FALSE),0)</f>
        <v>80.5</v>
      </c>
      <c r="L231" s="47">
        <f>IFERROR(VLOOKUP($A231,'2024 YTD'!$A$2:$M$252,COLUMN('2024 YTD'!J$3),FALSE),0)</f>
        <v>77.2</v>
      </c>
      <c r="M231" s="47">
        <f>IFERROR(VLOOKUP($A231,'2024 YTD'!$A$2:$M$252,COLUMN('2024 YTD'!K$3),FALSE),0)</f>
        <v>105</v>
      </c>
      <c r="N231" s="47">
        <f>IFERROR(VLOOKUP($A231,'2024 YTD'!$A$2:$M$252,COLUMN('2024 YTD'!L$3),FALSE),0)</f>
        <v>15.4</v>
      </c>
      <c r="O231" s="48">
        <f>IFERROR(VLOOKUP($A231,'2024 YTD'!$A$2:$M$252,COLUMN('2024 YTD'!M$3),FALSE),0)</f>
        <v>0</v>
      </c>
      <c r="P231" s="38">
        <f t="shared" si="9"/>
        <v>1087.5000000000002</v>
      </c>
      <c r="Q231" s="65">
        <f>IFERROR(VLOOKUP($A231,'2024 YTD'!$A$3:$Y$252,COLUMN('2024 YTD'!N$3),FALSE),0)</f>
        <v>35.9</v>
      </c>
      <c r="R231" s="47">
        <f>IFERROR(VLOOKUP($A231,'2024 YTD'!$A$3:$Y$252,COLUMN('2024 YTD'!O$3),FALSE),0)</f>
        <v>36.299999999999997</v>
      </c>
      <c r="S231" s="47">
        <f>IFERROR(VLOOKUP($A231,'2024 YTD'!$A$3:$Y$252,COLUMN('2024 YTD'!P$3),FALSE),0)</f>
        <v>32.700000000000003</v>
      </c>
      <c r="T231" s="47">
        <f>IFERROR(VLOOKUP($A231,'2024 YTD'!$A$3:$Y$252,COLUMN('2024 YTD'!Q$3),FALSE),0)</f>
        <v>33.700000000000003</v>
      </c>
      <c r="U231" s="47">
        <f>IFERROR(VLOOKUP($A231,'2024 YTD'!$A$3:$Y$252,COLUMN('2024 YTD'!R$3),FALSE),0)</f>
        <v>27.3</v>
      </c>
      <c r="V231" s="47">
        <f>IFERROR(VLOOKUP($A231,'2024 YTD'!$A$3:$Y$252,COLUMN('2024 YTD'!S$3),FALSE),0)</f>
        <v>36.200000000000003</v>
      </c>
      <c r="W231" s="47">
        <f>IFERROR(VLOOKUP($A231,'2024 YTD'!$A$3:$Y$252,COLUMN('2024 YTD'!T$3),FALSE),0)</f>
        <v>30.7</v>
      </c>
      <c r="X231" s="47">
        <f>IFERROR(VLOOKUP($A231,'2024 YTD'!$A$3:$Y$252,COLUMN('2024 YTD'!U$3),FALSE),0)</f>
        <v>28.9</v>
      </c>
      <c r="Y231" s="47">
        <f>IFERROR(VLOOKUP($A231,'2024 YTD'!$A$3:$Y$252,COLUMN('2024 YTD'!V$3),FALSE),0)</f>
        <v>23.7</v>
      </c>
      <c r="Z231" s="47">
        <f>IFERROR(VLOOKUP($A231,'2024 YTD'!$A$3:$Y$252,COLUMN('2024 YTD'!W$3),FALSE),0)</f>
        <v>28.6</v>
      </c>
      <c r="AA231" s="47">
        <f>IFERROR(VLOOKUP($A231,'2024 YTD'!$A$3:$Y$252,COLUMN('2024 YTD'!X$3),FALSE),0)</f>
        <v>3.4</v>
      </c>
      <c r="AB231" s="47">
        <f>IFERROR(VLOOKUP($A231,'2024 YTD'!$A$3:$Y$252,COLUMN('2024 YTD'!Y$3),FALSE),0)</f>
        <v>0</v>
      </c>
      <c r="AC231" s="38">
        <f t="shared" si="10"/>
        <v>317.39999999999998</v>
      </c>
      <c r="AD231" s="39">
        <f t="shared" si="11"/>
        <v>1404.9000000000005</v>
      </c>
    </row>
    <row r="232" spans="1:30" x14ac:dyDescent="0.3">
      <c r="A232" s="58" t="s">
        <v>266</v>
      </c>
      <c r="B232" s="59" t="str">
        <f>VLOOKUP($A232,'Additional data'!$A$5:$C$505, 2,FALSE)</f>
        <v>Consultant</v>
      </c>
      <c r="C232" s="60" t="str">
        <f>VLOOKUP($A232,'Additional data'!$A$5:$C$505, 3,FALSE)</f>
        <v>FAD</v>
      </c>
      <c r="D232" s="42">
        <f>IFERROR(VLOOKUP($A232,'2024 YTD'!$A$2:$M$252,COLUMN('2024 YTD'!B$3),FALSE),0)</f>
        <v>156.9</v>
      </c>
      <c r="E232" s="42">
        <f>IFERROR(VLOOKUP($A232,'2024 YTD'!$A$2:$M$252,COLUMN('2024 YTD'!C$3),FALSE),0)</f>
        <v>144.6</v>
      </c>
      <c r="F232" s="42">
        <f>IFERROR(VLOOKUP($A232,'2024 YTD'!$A$2:$M$252,COLUMN('2024 YTD'!D$3),FALSE),0)</f>
        <v>132.5</v>
      </c>
      <c r="G232" s="42">
        <f>IFERROR(VLOOKUP($A232,'2024 YTD'!$A$2:$M$252,COLUMN('2024 YTD'!E$3),FALSE),0)</f>
        <v>127.1</v>
      </c>
      <c r="H232" s="42">
        <f>IFERROR(VLOOKUP($A232,'2024 YTD'!$A$2:$M$252,COLUMN('2024 YTD'!F$3),FALSE),0)</f>
        <v>106.7</v>
      </c>
      <c r="I232" s="42">
        <f>IFERROR(VLOOKUP($A232,'2024 YTD'!$A$2:$M$252,COLUMN('2024 YTD'!G$3),FALSE),0)</f>
        <v>132.4</v>
      </c>
      <c r="J232" s="42">
        <f>IFERROR(VLOOKUP($A232,'2024 YTD'!$A$2:$M$252,COLUMN('2024 YTD'!H$3),FALSE),0)</f>
        <v>185.7</v>
      </c>
      <c r="K232" s="42">
        <f>IFERROR(VLOOKUP($A232,'2024 YTD'!$A$2:$M$252,COLUMN('2024 YTD'!I$3),FALSE),0)</f>
        <v>138.6</v>
      </c>
      <c r="L232" s="42">
        <f>IFERROR(VLOOKUP($A232,'2024 YTD'!$A$2:$M$252,COLUMN('2024 YTD'!J$3),FALSE),0)</f>
        <v>133</v>
      </c>
      <c r="M232" s="42">
        <f>IFERROR(VLOOKUP($A232,'2024 YTD'!$A$2:$M$252,COLUMN('2024 YTD'!K$3),FALSE),0)</f>
        <v>181</v>
      </c>
      <c r="N232" s="42">
        <f>IFERROR(VLOOKUP($A232,'2024 YTD'!$A$2:$M$252,COLUMN('2024 YTD'!L$3),FALSE),0)</f>
        <v>26.6</v>
      </c>
      <c r="O232" s="43">
        <f>IFERROR(VLOOKUP($A232,'2024 YTD'!$A$2:$M$252,COLUMN('2024 YTD'!M$3),FALSE),0)</f>
        <v>0</v>
      </c>
      <c r="P232" s="38">
        <f t="shared" si="9"/>
        <v>1465.1</v>
      </c>
      <c r="Q232" s="66">
        <f>IFERROR(VLOOKUP($A232,'2024 YTD'!$A$3:$Y$252,COLUMN('2024 YTD'!N$3),FALSE),0)</f>
        <v>4.8</v>
      </c>
      <c r="R232" s="42">
        <f>IFERROR(VLOOKUP($A232,'2024 YTD'!$A$3:$Y$252,COLUMN('2024 YTD'!O$3),FALSE),0)</f>
        <v>5.9</v>
      </c>
      <c r="S232" s="42">
        <f>IFERROR(VLOOKUP($A232,'2024 YTD'!$A$3:$Y$252,COLUMN('2024 YTD'!P$3),FALSE),0)</f>
        <v>13.1</v>
      </c>
      <c r="T232" s="42">
        <f>IFERROR(VLOOKUP($A232,'2024 YTD'!$A$3:$Y$252,COLUMN('2024 YTD'!Q$3),FALSE),0)</f>
        <v>17</v>
      </c>
      <c r="U232" s="42">
        <f>IFERROR(VLOOKUP($A232,'2024 YTD'!$A$3:$Y$252,COLUMN('2024 YTD'!R$3),FALSE),0)</f>
        <v>43.9</v>
      </c>
      <c r="V232" s="42">
        <f>IFERROR(VLOOKUP($A232,'2024 YTD'!$A$3:$Y$252,COLUMN('2024 YTD'!S$3),FALSE),0)</f>
        <v>20.100000000000001</v>
      </c>
      <c r="W232" s="42">
        <f>IFERROR(VLOOKUP($A232,'2024 YTD'!$A$3:$Y$252,COLUMN('2024 YTD'!T$3),FALSE),0)</f>
        <v>9.1999999999999993</v>
      </c>
      <c r="X232" s="42">
        <f>IFERROR(VLOOKUP($A232,'2024 YTD'!$A$3:$Y$252,COLUMN('2024 YTD'!U$3),FALSE),0)</f>
        <v>8.6</v>
      </c>
      <c r="Y232" s="42">
        <f>IFERROR(VLOOKUP($A232,'2024 YTD'!$A$3:$Y$252,COLUMN('2024 YTD'!V$3),FALSE),0)</f>
        <v>7.1</v>
      </c>
      <c r="Z232" s="42">
        <f>IFERROR(VLOOKUP($A232,'2024 YTD'!$A$3:$Y$252,COLUMN('2024 YTD'!W$3),FALSE),0)</f>
        <v>8.5</v>
      </c>
      <c r="AA232" s="42">
        <f>IFERROR(VLOOKUP($A232,'2024 YTD'!$A$3:$Y$252,COLUMN('2024 YTD'!X$3),FALSE),0)</f>
        <v>1</v>
      </c>
      <c r="AB232" s="42">
        <f>IFERROR(VLOOKUP($A232,'2024 YTD'!$A$3:$Y$252,COLUMN('2024 YTD'!Y$3),FALSE),0)</f>
        <v>0</v>
      </c>
      <c r="AC232" s="38">
        <f t="shared" si="10"/>
        <v>139.19999999999999</v>
      </c>
      <c r="AD232" s="39">
        <f t="shared" si="11"/>
        <v>1604.2999999999997</v>
      </c>
    </row>
    <row r="233" spans="1:30" x14ac:dyDescent="0.3">
      <c r="A233" s="61" t="s">
        <v>267</v>
      </c>
      <c r="B233" s="62" t="str">
        <f>VLOOKUP($A233,'Additional data'!$A$5:$C$505, 2,FALSE)</f>
        <v>Consultant</v>
      </c>
      <c r="C233" s="63" t="str">
        <f>VLOOKUP($A233,'Additional data'!$A$5:$C$505, 3,FALSE)</f>
        <v>FAD</v>
      </c>
      <c r="D233" s="47">
        <f>IFERROR(VLOOKUP($A233,'2024 YTD'!$A$2:$M$252,COLUMN('2024 YTD'!B$3),FALSE),0)</f>
        <v>124.4</v>
      </c>
      <c r="E233" s="47">
        <f>IFERROR(VLOOKUP($A233,'2024 YTD'!$A$2:$M$252,COLUMN('2024 YTD'!C$3),FALSE),0)</f>
        <v>150.5</v>
      </c>
      <c r="F233" s="47">
        <f>IFERROR(VLOOKUP($A233,'2024 YTD'!$A$2:$M$252,COLUMN('2024 YTD'!D$3),FALSE),0)</f>
        <v>231.9</v>
      </c>
      <c r="G233" s="47">
        <f>IFERROR(VLOOKUP($A233,'2024 YTD'!$A$2:$M$252,COLUMN('2024 YTD'!E$3),FALSE),0)</f>
        <v>222.5</v>
      </c>
      <c r="H233" s="47">
        <f>IFERROR(VLOOKUP($A233,'2024 YTD'!$A$2:$M$252,COLUMN('2024 YTD'!F$3),FALSE),0)</f>
        <v>120.5</v>
      </c>
      <c r="I233" s="47">
        <f>IFERROR(VLOOKUP($A233,'2024 YTD'!$A$2:$M$252,COLUMN('2024 YTD'!G$3),FALSE),0)</f>
        <v>192.6</v>
      </c>
      <c r="J233" s="47">
        <f>IFERROR(VLOOKUP($A233,'2024 YTD'!$A$2:$M$252,COLUMN('2024 YTD'!H$3),FALSE),0)</f>
        <v>76.900000000000006</v>
      </c>
      <c r="K233" s="47">
        <f>IFERROR(VLOOKUP($A233,'2024 YTD'!$A$2:$M$252,COLUMN('2024 YTD'!I$3),FALSE),0)</f>
        <v>122.4</v>
      </c>
      <c r="L233" s="47">
        <f>IFERROR(VLOOKUP($A233,'2024 YTD'!$A$2:$M$252,COLUMN('2024 YTD'!J$3),FALSE),0)</f>
        <v>117.4</v>
      </c>
      <c r="M233" s="47">
        <f>IFERROR(VLOOKUP($A233,'2024 YTD'!$A$2:$M$252,COLUMN('2024 YTD'!K$3),FALSE),0)</f>
        <v>159.80000000000001</v>
      </c>
      <c r="N233" s="47">
        <f>IFERROR(VLOOKUP($A233,'2024 YTD'!$A$2:$M$252,COLUMN('2024 YTD'!L$3),FALSE),0)</f>
        <v>23.5</v>
      </c>
      <c r="O233" s="48">
        <f>IFERROR(VLOOKUP($A233,'2024 YTD'!$A$2:$M$252,COLUMN('2024 YTD'!M$3),FALSE),0)</f>
        <v>0</v>
      </c>
      <c r="P233" s="38">
        <f t="shared" si="9"/>
        <v>1542.4</v>
      </c>
      <c r="Q233" s="65">
        <f>IFERROR(VLOOKUP($A233,'2024 YTD'!$A$3:$Y$252,COLUMN('2024 YTD'!N$3),FALSE),0)</f>
        <v>2.5</v>
      </c>
      <c r="R233" s="47">
        <f>IFERROR(VLOOKUP($A233,'2024 YTD'!$A$3:$Y$252,COLUMN('2024 YTD'!O$3),FALSE),0)</f>
        <v>2.2000000000000002</v>
      </c>
      <c r="S233" s="47">
        <f>IFERROR(VLOOKUP($A233,'2024 YTD'!$A$3:$Y$252,COLUMN('2024 YTD'!P$3),FALSE),0)</f>
        <v>5.5</v>
      </c>
      <c r="T233" s="47">
        <f>IFERROR(VLOOKUP($A233,'2024 YTD'!$A$3:$Y$252,COLUMN('2024 YTD'!Q$3),FALSE),0)</f>
        <v>1</v>
      </c>
      <c r="U233" s="47">
        <f>IFERROR(VLOOKUP($A233,'2024 YTD'!$A$3:$Y$252,COLUMN('2024 YTD'!R$3),FALSE),0)</f>
        <v>3.5</v>
      </c>
      <c r="V233" s="47">
        <f>IFERROR(VLOOKUP($A233,'2024 YTD'!$A$3:$Y$252,COLUMN('2024 YTD'!S$3),FALSE),0)</f>
        <v>1</v>
      </c>
      <c r="W233" s="47">
        <f>IFERROR(VLOOKUP($A233,'2024 YTD'!$A$3:$Y$252,COLUMN('2024 YTD'!T$3),FALSE),0)</f>
        <v>17.2</v>
      </c>
      <c r="X233" s="47">
        <f>IFERROR(VLOOKUP($A233,'2024 YTD'!$A$3:$Y$252,COLUMN('2024 YTD'!U$3),FALSE),0)</f>
        <v>16.2</v>
      </c>
      <c r="Y233" s="47">
        <f>IFERROR(VLOOKUP($A233,'2024 YTD'!$A$3:$Y$252,COLUMN('2024 YTD'!V$3),FALSE),0)</f>
        <v>13.3</v>
      </c>
      <c r="Z233" s="47">
        <f>IFERROR(VLOOKUP($A233,'2024 YTD'!$A$3:$Y$252,COLUMN('2024 YTD'!W$3),FALSE),0)</f>
        <v>16</v>
      </c>
      <c r="AA233" s="47">
        <f>IFERROR(VLOOKUP($A233,'2024 YTD'!$A$3:$Y$252,COLUMN('2024 YTD'!X$3),FALSE),0)</f>
        <v>1.9</v>
      </c>
      <c r="AB233" s="47">
        <f>IFERROR(VLOOKUP($A233,'2024 YTD'!$A$3:$Y$252,COLUMN('2024 YTD'!Y$3),FALSE),0)</f>
        <v>0</v>
      </c>
      <c r="AC233" s="38">
        <f t="shared" si="10"/>
        <v>80.3</v>
      </c>
      <c r="AD233" s="39">
        <f t="shared" si="11"/>
        <v>1622.7000000000003</v>
      </c>
    </row>
    <row r="234" spans="1:30" x14ac:dyDescent="0.3">
      <c r="A234" s="58" t="s">
        <v>268</v>
      </c>
      <c r="B234" s="59" t="str">
        <f>VLOOKUP($A234,'Additional data'!$A$5:$C$505, 2,FALSE)</f>
        <v>Consultant</v>
      </c>
      <c r="C234" s="60" t="str">
        <f>VLOOKUP($A234,'Additional data'!$A$5:$C$505, 3,FALSE)</f>
        <v>SOC</v>
      </c>
      <c r="D234" s="42">
        <f>IFERROR(VLOOKUP($A234,'2024 YTD'!$A$2:$M$252,COLUMN('2024 YTD'!B$3),FALSE),0)</f>
        <v>154.30000000000001</v>
      </c>
      <c r="E234" s="42">
        <f>IFERROR(VLOOKUP($A234,'2024 YTD'!$A$2:$M$252,COLUMN('2024 YTD'!C$3),FALSE),0)</f>
        <v>109.5</v>
      </c>
      <c r="F234" s="42">
        <f>IFERROR(VLOOKUP($A234,'2024 YTD'!$A$2:$M$252,COLUMN('2024 YTD'!D$3),FALSE),0)</f>
        <v>121.4</v>
      </c>
      <c r="G234" s="42">
        <f>IFERROR(VLOOKUP($A234,'2024 YTD'!$A$2:$M$252,COLUMN('2024 YTD'!E$3),FALSE),0)</f>
        <v>138</v>
      </c>
      <c r="H234" s="42">
        <f>IFERROR(VLOOKUP($A234,'2024 YTD'!$A$2:$M$252,COLUMN('2024 YTD'!F$3),FALSE),0)</f>
        <v>172.1</v>
      </c>
      <c r="I234" s="42">
        <f>IFERROR(VLOOKUP($A234,'2024 YTD'!$A$2:$M$252,COLUMN('2024 YTD'!G$3),FALSE),0)</f>
        <v>182.8</v>
      </c>
      <c r="J234" s="42">
        <f>IFERROR(VLOOKUP($A234,'2024 YTD'!$A$2:$M$252,COLUMN('2024 YTD'!H$3),FALSE),0)</f>
        <v>113.7</v>
      </c>
      <c r="K234" s="42">
        <f>IFERROR(VLOOKUP($A234,'2024 YTD'!$A$2:$M$252,COLUMN('2024 YTD'!I$3),FALSE),0)</f>
        <v>34.4</v>
      </c>
      <c r="L234" s="42">
        <f>IFERROR(VLOOKUP($A234,'2024 YTD'!$A$2:$M$252,COLUMN('2024 YTD'!J$3),FALSE),0)</f>
        <v>32.799999999999997</v>
      </c>
      <c r="M234" s="42">
        <f>IFERROR(VLOOKUP($A234,'2024 YTD'!$A$2:$M$252,COLUMN('2024 YTD'!K$3),FALSE),0)</f>
        <v>44.7</v>
      </c>
      <c r="N234" s="42">
        <f>IFERROR(VLOOKUP($A234,'2024 YTD'!$A$2:$M$252,COLUMN('2024 YTD'!L$3),FALSE),0)</f>
        <v>6.6</v>
      </c>
      <c r="O234" s="43">
        <f>IFERROR(VLOOKUP($A234,'2024 YTD'!$A$2:$M$252,COLUMN('2024 YTD'!M$3),FALSE),0)</f>
        <v>0</v>
      </c>
      <c r="P234" s="38">
        <f t="shared" si="9"/>
        <v>1110.3000000000002</v>
      </c>
      <c r="Q234" s="66">
        <f>IFERROR(VLOOKUP($A234,'2024 YTD'!$A$3:$Y$252,COLUMN('2024 YTD'!N$3),FALSE),0)</f>
        <v>0</v>
      </c>
      <c r="R234" s="42">
        <f>IFERROR(VLOOKUP($A234,'2024 YTD'!$A$3:$Y$252,COLUMN('2024 YTD'!O$3),FALSE),0)</f>
        <v>0</v>
      </c>
      <c r="S234" s="42">
        <f>IFERROR(VLOOKUP($A234,'2024 YTD'!$A$3:$Y$252,COLUMN('2024 YTD'!P$3),FALSE),0)</f>
        <v>0</v>
      </c>
      <c r="T234" s="42">
        <f>IFERROR(VLOOKUP($A234,'2024 YTD'!$A$3:$Y$252,COLUMN('2024 YTD'!Q$3),FALSE),0)</f>
        <v>0</v>
      </c>
      <c r="U234" s="42">
        <f>IFERROR(VLOOKUP($A234,'2024 YTD'!$A$3:$Y$252,COLUMN('2024 YTD'!R$3),FALSE),0)</f>
        <v>0</v>
      </c>
      <c r="V234" s="42">
        <f>IFERROR(VLOOKUP($A234,'2024 YTD'!$A$3:$Y$252,COLUMN('2024 YTD'!S$3),FALSE),0)</f>
        <v>0</v>
      </c>
      <c r="W234" s="42">
        <f>IFERROR(VLOOKUP($A234,'2024 YTD'!$A$3:$Y$252,COLUMN('2024 YTD'!T$3),FALSE),0)</f>
        <v>0</v>
      </c>
      <c r="X234" s="42">
        <f>IFERROR(VLOOKUP($A234,'2024 YTD'!$A$3:$Y$252,COLUMN('2024 YTD'!U$3),FALSE),0)</f>
        <v>0</v>
      </c>
      <c r="Y234" s="42">
        <f>IFERROR(VLOOKUP($A234,'2024 YTD'!$A$3:$Y$252,COLUMN('2024 YTD'!V$3),FALSE),0)</f>
        <v>0</v>
      </c>
      <c r="Z234" s="42">
        <f>IFERROR(VLOOKUP($A234,'2024 YTD'!$A$3:$Y$252,COLUMN('2024 YTD'!W$3),FALSE),0)</f>
        <v>0</v>
      </c>
      <c r="AA234" s="42">
        <f>IFERROR(VLOOKUP($A234,'2024 YTD'!$A$3:$Y$252,COLUMN('2024 YTD'!X$3),FALSE),0)</f>
        <v>0</v>
      </c>
      <c r="AB234" s="42">
        <f>IFERROR(VLOOKUP($A234,'2024 YTD'!$A$3:$Y$252,COLUMN('2024 YTD'!Y$3),FALSE),0)</f>
        <v>0</v>
      </c>
      <c r="AC234" s="38">
        <f t="shared" si="10"/>
        <v>0</v>
      </c>
      <c r="AD234" s="39">
        <f t="shared" si="11"/>
        <v>1110.3000000000002</v>
      </c>
    </row>
    <row r="235" spans="1:30" x14ac:dyDescent="0.3">
      <c r="A235" s="61" t="s">
        <v>269</v>
      </c>
      <c r="B235" s="62" t="str">
        <f>VLOOKUP($A235,'Additional data'!$A$5:$C$505, 2,FALSE)</f>
        <v>Consultant</v>
      </c>
      <c r="C235" s="63" t="str">
        <f>VLOOKUP($A235,'Additional data'!$A$5:$C$505, 3,FALSE)</f>
        <v>SCL</v>
      </c>
      <c r="D235" s="47">
        <f>IFERROR(VLOOKUP($A235,'2024 YTD'!$A$2:$M$252,COLUMN('2024 YTD'!B$3),FALSE),0)</f>
        <v>179.8</v>
      </c>
      <c r="E235" s="47">
        <f>IFERROR(VLOOKUP($A235,'2024 YTD'!$A$2:$M$252,COLUMN('2024 YTD'!C$3),FALSE),0)</f>
        <v>200.2</v>
      </c>
      <c r="F235" s="47">
        <f>IFERROR(VLOOKUP($A235,'2024 YTD'!$A$2:$M$252,COLUMN('2024 YTD'!D$3),FALSE),0)</f>
        <v>152.30000000000001</v>
      </c>
      <c r="G235" s="47">
        <f>IFERROR(VLOOKUP($A235,'2024 YTD'!$A$2:$M$252,COLUMN('2024 YTD'!E$3),FALSE),0)</f>
        <v>152.19999999999999</v>
      </c>
      <c r="H235" s="47">
        <f>IFERROR(VLOOKUP($A235,'2024 YTD'!$A$2:$M$252,COLUMN('2024 YTD'!F$3),FALSE),0)</f>
        <v>190.5</v>
      </c>
      <c r="I235" s="47">
        <f>IFERROR(VLOOKUP($A235,'2024 YTD'!$A$2:$M$252,COLUMN('2024 YTD'!G$3),FALSE),0)</f>
        <v>217.1</v>
      </c>
      <c r="J235" s="47">
        <f>IFERROR(VLOOKUP($A235,'2024 YTD'!$A$2:$M$252,COLUMN('2024 YTD'!H$3),FALSE),0)</f>
        <v>219.7</v>
      </c>
      <c r="K235" s="47">
        <f>IFERROR(VLOOKUP($A235,'2024 YTD'!$A$2:$M$252,COLUMN('2024 YTD'!I$3),FALSE),0)</f>
        <v>191.6</v>
      </c>
      <c r="L235" s="47">
        <f>IFERROR(VLOOKUP($A235,'2024 YTD'!$A$2:$M$252,COLUMN('2024 YTD'!J$3),FALSE),0)</f>
        <v>183.9</v>
      </c>
      <c r="M235" s="47">
        <f>IFERROR(VLOOKUP($A235,'2024 YTD'!$A$2:$M$252,COLUMN('2024 YTD'!K$3),FALSE),0)</f>
        <v>250.3</v>
      </c>
      <c r="N235" s="47">
        <f>IFERROR(VLOOKUP($A235,'2024 YTD'!$A$2:$M$252,COLUMN('2024 YTD'!L$3),FALSE),0)</f>
        <v>36.799999999999997</v>
      </c>
      <c r="O235" s="48">
        <f>IFERROR(VLOOKUP($A235,'2024 YTD'!$A$2:$M$252,COLUMN('2024 YTD'!M$3),FALSE),0)</f>
        <v>0</v>
      </c>
      <c r="P235" s="38">
        <f t="shared" si="9"/>
        <v>1974.3999999999999</v>
      </c>
      <c r="Q235" s="65">
        <f>IFERROR(VLOOKUP($A235,'2024 YTD'!$A$3:$Y$252,COLUMN('2024 YTD'!N$3),FALSE),0)</f>
        <v>37.799999999999997</v>
      </c>
      <c r="R235" s="47">
        <f>IFERROR(VLOOKUP($A235,'2024 YTD'!$A$3:$Y$252,COLUMN('2024 YTD'!O$3),FALSE),0)</f>
        <v>19.7</v>
      </c>
      <c r="S235" s="47">
        <f>IFERROR(VLOOKUP($A235,'2024 YTD'!$A$3:$Y$252,COLUMN('2024 YTD'!P$3),FALSE),0)</f>
        <v>30.4</v>
      </c>
      <c r="T235" s="47">
        <f>IFERROR(VLOOKUP($A235,'2024 YTD'!$A$3:$Y$252,COLUMN('2024 YTD'!Q$3),FALSE),0)</f>
        <v>107.2</v>
      </c>
      <c r="U235" s="47">
        <f>IFERROR(VLOOKUP($A235,'2024 YTD'!$A$3:$Y$252,COLUMN('2024 YTD'!R$3),FALSE),0)</f>
        <v>55.3</v>
      </c>
      <c r="V235" s="47">
        <f>IFERROR(VLOOKUP($A235,'2024 YTD'!$A$3:$Y$252,COLUMN('2024 YTD'!S$3),FALSE),0)</f>
        <v>30.6</v>
      </c>
      <c r="W235" s="47">
        <f>IFERROR(VLOOKUP($A235,'2024 YTD'!$A$3:$Y$252,COLUMN('2024 YTD'!T$3),FALSE),0)</f>
        <v>17.100000000000001</v>
      </c>
      <c r="X235" s="47">
        <f>IFERROR(VLOOKUP($A235,'2024 YTD'!$A$3:$Y$252,COLUMN('2024 YTD'!U$3),FALSE),0)</f>
        <v>16.100000000000001</v>
      </c>
      <c r="Y235" s="47">
        <f>IFERROR(VLOOKUP($A235,'2024 YTD'!$A$3:$Y$252,COLUMN('2024 YTD'!V$3),FALSE),0)</f>
        <v>13.2</v>
      </c>
      <c r="Z235" s="47">
        <f>IFERROR(VLOOKUP($A235,'2024 YTD'!$A$3:$Y$252,COLUMN('2024 YTD'!W$3),FALSE),0)</f>
        <v>15.9</v>
      </c>
      <c r="AA235" s="47">
        <f>IFERROR(VLOOKUP($A235,'2024 YTD'!$A$3:$Y$252,COLUMN('2024 YTD'!X$3),FALSE),0)</f>
        <v>1.9</v>
      </c>
      <c r="AB235" s="47">
        <f>IFERROR(VLOOKUP($A235,'2024 YTD'!$A$3:$Y$252,COLUMN('2024 YTD'!Y$3),FALSE),0)</f>
        <v>0</v>
      </c>
      <c r="AC235" s="38">
        <f t="shared" si="10"/>
        <v>345.20000000000005</v>
      </c>
      <c r="AD235" s="39">
        <f t="shared" si="11"/>
        <v>2319.5999999999995</v>
      </c>
    </row>
    <row r="236" spans="1:30" x14ac:dyDescent="0.3">
      <c r="A236" s="58" t="s">
        <v>270</v>
      </c>
      <c r="B236" s="59" t="str">
        <f>VLOOKUP($A236,'Additional data'!$A$5:$C$505, 2,FALSE)</f>
        <v>Consultant</v>
      </c>
      <c r="C236" s="60" t="str">
        <f>VLOOKUP($A236,'Additional data'!$A$5:$C$505, 3,FALSE)</f>
        <v>LRC</v>
      </c>
      <c r="D236" s="42">
        <f>IFERROR(VLOOKUP($A236,'2024 YTD'!$A$2:$M$252,COLUMN('2024 YTD'!B$3),FALSE),0)</f>
        <v>0</v>
      </c>
      <c r="E236" s="42">
        <f>IFERROR(VLOOKUP($A236,'2024 YTD'!$A$2:$M$252,COLUMN('2024 YTD'!C$3),FALSE),0)</f>
        <v>0</v>
      </c>
      <c r="F236" s="42">
        <f>IFERROR(VLOOKUP($A236,'2024 YTD'!$A$2:$M$252,COLUMN('2024 YTD'!D$3),FALSE),0)</f>
        <v>0</v>
      </c>
      <c r="G236" s="42">
        <f>IFERROR(VLOOKUP($A236,'2024 YTD'!$A$2:$M$252,COLUMN('2024 YTD'!E$3),FALSE),0)</f>
        <v>0</v>
      </c>
      <c r="H236" s="42">
        <f>IFERROR(VLOOKUP($A236,'2024 YTD'!$A$2:$M$252,COLUMN('2024 YTD'!F$3),FALSE),0)</f>
        <v>0</v>
      </c>
      <c r="I236" s="42">
        <f>IFERROR(VLOOKUP($A236,'2024 YTD'!$A$2:$M$252,COLUMN('2024 YTD'!G$3),FALSE),0)</f>
        <v>0</v>
      </c>
      <c r="J236" s="42">
        <f>IFERROR(VLOOKUP($A236,'2024 YTD'!$A$2:$M$252,COLUMN('2024 YTD'!H$3),FALSE),0)</f>
        <v>0</v>
      </c>
      <c r="K236" s="42">
        <f>IFERROR(VLOOKUP($A236,'2024 YTD'!$A$2:$M$252,COLUMN('2024 YTD'!I$3),FALSE),0)</f>
        <v>0</v>
      </c>
      <c r="L236" s="42">
        <f>IFERROR(VLOOKUP($A236,'2024 YTD'!$A$2:$M$252,COLUMN('2024 YTD'!J$3),FALSE),0)</f>
        <v>0</v>
      </c>
      <c r="M236" s="42">
        <f>IFERROR(VLOOKUP($A236,'2024 YTD'!$A$2:$M$252,COLUMN('2024 YTD'!K$3),FALSE),0)</f>
        <v>0</v>
      </c>
      <c r="N236" s="42">
        <f>IFERROR(VLOOKUP($A236,'2024 YTD'!$A$2:$M$252,COLUMN('2024 YTD'!L$3),FALSE),0)</f>
        <v>0</v>
      </c>
      <c r="O236" s="43">
        <f>IFERROR(VLOOKUP($A236,'2024 YTD'!$A$2:$M$252,COLUMN('2024 YTD'!M$3),FALSE),0)</f>
        <v>0</v>
      </c>
      <c r="P236" s="38">
        <f t="shared" si="9"/>
        <v>0</v>
      </c>
      <c r="Q236" s="66">
        <f>IFERROR(VLOOKUP($A236,'2024 YTD'!$A$3:$Y$252,COLUMN('2024 YTD'!N$3),FALSE),0)</f>
        <v>0</v>
      </c>
      <c r="R236" s="42">
        <f>IFERROR(VLOOKUP($A236,'2024 YTD'!$A$3:$Y$252,COLUMN('2024 YTD'!O$3),FALSE),0)</f>
        <v>0</v>
      </c>
      <c r="S236" s="42">
        <f>IFERROR(VLOOKUP($A236,'2024 YTD'!$A$3:$Y$252,COLUMN('2024 YTD'!P$3),FALSE),0)</f>
        <v>0</v>
      </c>
      <c r="T236" s="42">
        <f>IFERROR(VLOOKUP($A236,'2024 YTD'!$A$3:$Y$252,COLUMN('2024 YTD'!Q$3),FALSE),0)</f>
        <v>0</v>
      </c>
      <c r="U236" s="42">
        <f>IFERROR(VLOOKUP($A236,'2024 YTD'!$A$3:$Y$252,COLUMN('2024 YTD'!R$3),FALSE),0)</f>
        <v>0</v>
      </c>
      <c r="V236" s="42">
        <f>IFERROR(VLOOKUP($A236,'2024 YTD'!$A$3:$Y$252,COLUMN('2024 YTD'!S$3),FALSE),0)</f>
        <v>0</v>
      </c>
      <c r="W236" s="42">
        <f>IFERROR(VLOOKUP($A236,'2024 YTD'!$A$3:$Y$252,COLUMN('2024 YTD'!T$3),FALSE),0)</f>
        <v>0</v>
      </c>
      <c r="X236" s="42">
        <f>IFERROR(VLOOKUP($A236,'2024 YTD'!$A$3:$Y$252,COLUMN('2024 YTD'!U$3),FALSE),0)</f>
        <v>0</v>
      </c>
      <c r="Y236" s="42">
        <f>IFERROR(VLOOKUP($A236,'2024 YTD'!$A$3:$Y$252,COLUMN('2024 YTD'!V$3),FALSE),0)</f>
        <v>0</v>
      </c>
      <c r="Z236" s="42">
        <f>IFERROR(VLOOKUP($A236,'2024 YTD'!$A$3:$Y$252,COLUMN('2024 YTD'!W$3),FALSE),0)</f>
        <v>0</v>
      </c>
      <c r="AA236" s="42">
        <f>IFERROR(VLOOKUP($A236,'2024 YTD'!$A$3:$Y$252,COLUMN('2024 YTD'!X$3),FALSE),0)</f>
        <v>0</v>
      </c>
      <c r="AB236" s="42">
        <f>IFERROR(VLOOKUP($A236,'2024 YTD'!$A$3:$Y$252,COLUMN('2024 YTD'!Y$3),FALSE),0)</f>
        <v>0</v>
      </c>
      <c r="AC236" s="38">
        <f t="shared" si="10"/>
        <v>0</v>
      </c>
      <c r="AD236" s="39">
        <f t="shared" si="11"/>
        <v>0</v>
      </c>
    </row>
    <row r="237" spans="1:30" x14ac:dyDescent="0.3">
      <c r="A237" s="61" t="s">
        <v>271</v>
      </c>
      <c r="B237" s="62" t="str">
        <f>VLOOKUP($A237,'Additional data'!$A$5:$C$505, 2,FALSE)</f>
        <v>Consultant</v>
      </c>
      <c r="C237" s="63" t="str">
        <f>VLOOKUP($A237,'Additional data'!$A$5:$C$505, 3,FALSE)</f>
        <v>TEC</v>
      </c>
      <c r="D237" s="47">
        <f>IFERROR(VLOOKUP($A237,'2024 YTD'!$A$2:$M$252,COLUMN('2024 YTD'!B$3),FALSE),0)</f>
        <v>313.5</v>
      </c>
      <c r="E237" s="47">
        <f>IFERROR(VLOOKUP($A237,'2024 YTD'!$A$2:$M$252,COLUMN('2024 YTD'!C$3),FALSE),0)</f>
        <v>230.8</v>
      </c>
      <c r="F237" s="47">
        <f>IFERROR(VLOOKUP($A237,'2024 YTD'!$A$2:$M$252,COLUMN('2024 YTD'!D$3),FALSE),0)</f>
        <v>232.2</v>
      </c>
      <c r="G237" s="47">
        <f>IFERROR(VLOOKUP($A237,'2024 YTD'!$A$2:$M$252,COLUMN('2024 YTD'!E$3),FALSE),0)</f>
        <v>184.6</v>
      </c>
      <c r="H237" s="47">
        <f>IFERROR(VLOOKUP($A237,'2024 YTD'!$A$2:$M$252,COLUMN('2024 YTD'!F$3),FALSE),0)</f>
        <v>178</v>
      </c>
      <c r="I237" s="47">
        <f>IFERROR(VLOOKUP($A237,'2024 YTD'!$A$2:$M$252,COLUMN('2024 YTD'!G$3),FALSE),0)</f>
        <v>223.6</v>
      </c>
      <c r="J237" s="47">
        <f>IFERROR(VLOOKUP($A237,'2024 YTD'!$A$2:$M$252,COLUMN('2024 YTD'!H$3),FALSE),0)</f>
        <v>253.1</v>
      </c>
      <c r="K237" s="47">
        <f>IFERROR(VLOOKUP($A237,'2024 YTD'!$A$2:$M$252,COLUMN('2024 YTD'!I$3),FALSE),0)</f>
        <v>231.8</v>
      </c>
      <c r="L237" s="47">
        <f>IFERROR(VLOOKUP($A237,'2024 YTD'!$A$2:$M$252,COLUMN('2024 YTD'!J$3),FALSE),0)</f>
        <v>222.5</v>
      </c>
      <c r="M237" s="47">
        <f>IFERROR(VLOOKUP($A237,'2024 YTD'!$A$2:$M$252,COLUMN('2024 YTD'!K$3),FALSE),0)</f>
        <v>302.8</v>
      </c>
      <c r="N237" s="47">
        <f>IFERROR(VLOOKUP($A237,'2024 YTD'!$A$2:$M$252,COLUMN('2024 YTD'!L$3),FALSE),0)</f>
        <v>44.5</v>
      </c>
      <c r="O237" s="48">
        <f>IFERROR(VLOOKUP($A237,'2024 YTD'!$A$2:$M$252,COLUMN('2024 YTD'!M$3),FALSE),0)</f>
        <v>0</v>
      </c>
      <c r="P237" s="38">
        <f t="shared" si="9"/>
        <v>2417.3999999999996</v>
      </c>
      <c r="Q237" s="65">
        <f>IFERROR(VLOOKUP($A237,'2024 YTD'!$A$3:$Y$252,COLUMN('2024 YTD'!N$3),FALSE),0)</f>
        <v>9</v>
      </c>
      <c r="R237" s="47">
        <f>IFERROR(VLOOKUP($A237,'2024 YTD'!$A$3:$Y$252,COLUMN('2024 YTD'!O$3),FALSE),0)</f>
        <v>45.2</v>
      </c>
      <c r="S237" s="47">
        <f>IFERROR(VLOOKUP($A237,'2024 YTD'!$A$3:$Y$252,COLUMN('2024 YTD'!P$3),FALSE),0)</f>
        <v>27.3</v>
      </c>
      <c r="T237" s="47">
        <f>IFERROR(VLOOKUP($A237,'2024 YTD'!$A$3:$Y$252,COLUMN('2024 YTD'!Q$3),FALSE),0)</f>
        <v>18.3</v>
      </c>
      <c r="U237" s="47">
        <f>IFERROR(VLOOKUP($A237,'2024 YTD'!$A$3:$Y$252,COLUMN('2024 YTD'!R$3),FALSE),0)</f>
        <v>9.9</v>
      </c>
      <c r="V237" s="47">
        <f>IFERROR(VLOOKUP($A237,'2024 YTD'!$A$3:$Y$252,COLUMN('2024 YTD'!S$3),FALSE),0)</f>
        <v>9.6</v>
      </c>
      <c r="W237" s="47">
        <f>IFERROR(VLOOKUP($A237,'2024 YTD'!$A$3:$Y$252,COLUMN('2024 YTD'!T$3),FALSE),0)</f>
        <v>6.5</v>
      </c>
      <c r="X237" s="47">
        <f>IFERROR(VLOOKUP($A237,'2024 YTD'!$A$3:$Y$252,COLUMN('2024 YTD'!U$3),FALSE),0)</f>
        <v>6.1</v>
      </c>
      <c r="Y237" s="47">
        <f>IFERROR(VLOOKUP($A237,'2024 YTD'!$A$3:$Y$252,COLUMN('2024 YTD'!V$3),FALSE),0)</f>
        <v>5</v>
      </c>
      <c r="Z237" s="47">
        <f>IFERROR(VLOOKUP($A237,'2024 YTD'!$A$3:$Y$252,COLUMN('2024 YTD'!W$3),FALSE),0)</f>
        <v>6</v>
      </c>
      <c r="AA237" s="47">
        <f>IFERROR(VLOOKUP($A237,'2024 YTD'!$A$3:$Y$252,COLUMN('2024 YTD'!X$3),FALSE),0)</f>
        <v>0.7</v>
      </c>
      <c r="AB237" s="47">
        <f>IFERROR(VLOOKUP($A237,'2024 YTD'!$A$3:$Y$252,COLUMN('2024 YTD'!Y$3),FALSE),0)</f>
        <v>0</v>
      </c>
      <c r="AC237" s="38">
        <f t="shared" si="10"/>
        <v>143.6</v>
      </c>
      <c r="AD237" s="39">
        <f t="shared" si="11"/>
        <v>2560.9999999999995</v>
      </c>
    </row>
    <row r="238" spans="1:30" x14ac:dyDescent="0.3">
      <c r="A238" s="58" t="s">
        <v>272</v>
      </c>
      <c r="B238" s="59" t="str">
        <f>VLOOKUP($A238,'Additional data'!$A$5:$C$505, 2,FALSE)</f>
        <v>Consultant</v>
      </c>
      <c r="C238" s="60" t="str">
        <f>VLOOKUP($A238,'Additional data'!$A$5:$C$505, 3,FALSE)</f>
        <v>TEC</v>
      </c>
      <c r="D238" s="42">
        <f>IFERROR(VLOOKUP($A238,'2024 YTD'!$A$2:$M$252,COLUMN('2024 YTD'!B$3),FALSE),0)</f>
        <v>0</v>
      </c>
      <c r="E238" s="42">
        <f>IFERROR(VLOOKUP($A238,'2024 YTD'!$A$2:$M$252,COLUMN('2024 YTD'!C$3),FALSE),0)</f>
        <v>0</v>
      </c>
      <c r="F238" s="42">
        <f>IFERROR(VLOOKUP($A238,'2024 YTD'!$A$2:$M$252,COLUMN('2024 YTD'!D$3),FALSE),0)</f>
        <v>0</v>
      </c>
      <c r="G238" s="42">
        <f>IFERROR(VLOOKUP($A238,'2024 YTD'!$A$2:$M$252,COLUMN('2024 YTD'!E$3),FALSE),0)</f>
        <v>0</v>
      </c>
      <c r="H238" s="42">
        <f>IFERROR(VLOOKUP($A238,'2024 YTD'!$A$2:$M$252,COLUMN('2024 YTD'!F$3),FALSE),0)</f>
        <v>0</v>
      </c>
      <c r="I238" s="42">
        <f>IFERROR(VLOOKUP($A238,'2024 YTD'!$A$2:$M$252,COLUMN('2024 YTD'!G$3),FALSE),0)</f>
        <v>0</v>
      </c>
      <c r="J238" s="42">
        <f>IFERROR(VLOOKUP($A238,'2024 YTD'!$A$2:$M$252,COLUMN('2024 YTD'!H$3),FALSE),0)</f>
        <v>0</v>
      </c>
      <c r="K238" s="42">
        <f>IFERROR(VLOOKUP($A238,'2024 YTD'!$A$2:$M$252,COLUMN('2024 YTD'!I$3),FALSE),0)</f>
        <v>0</v>
      </c>
      <c r="L238" s="42">
        <f>IFERROR(VLOOKUP($A238,'2024 YTD'!$A$2:$M$252,COLUMN('2024 YTD'!J$3),FALSE),0)</f>
        <v>0</v>
      </c>
      <c r="M238" s="42">
        <f>IFERROR(VLOOKUP($A238,'2024 YTD'!$A$2:$M$252,COLUMN('2024 YTD'!K$3),FALSE),0)</f>
        <v>0</v>
      </c>
      <c r="N238" s="42">
        <f>IFERROR(VLOOKUP($A238,'2024 YTD'!$A$2:$M$252,COLUMN('2024 YTD'!L$3),FALSE),0)</f>
        <v>0</v>
      </c>
      <c r="O238" s="43">
        <f>IFERROR(VLOOKUP($A238,'2024 YTD'!$A$2:$M$252,COLUMN('2024 YTD'!M$3),FALSE),0)</f>
        <v>0</v>
      </c>
      <c r="P238" s="38">
        <f t="shared" si="9"/>
        <v>0</v>
      </c>
      <c r="Q238" s="66">
        <f>IFERROR(VLOOKUP($A238,'2024 YTD'!$A$3:$Y$252,COLUMN('2024 YTD'!N$3),FALSE),0)</f>
        <v>0</v>
      </c>
      <c r="R238" s="42">
        <f>IFERROR(VLOOKUP($A238,'2024 YTD'!$A$3:$Y$252,COLUMN('2024 YTD'!O$3),FALSE),0)</f>
        <v>0</v>
      </c>
      <c r="S238" s="42">
        <f>IFERROR(VLOOKUP($A238,'2024 YTD'!$A$3:$Y$252,COLUMN('2024 YTD'!P$3),FALSE),0)</f>
        <v>0</v>
      </c>
      <c r="T238" s="42">
        <f>IFERROR(VLOOKUP($A238,'2024 YTD'!$A$3:$Y$252,COLUMN('2024 YTD'!Q$3),FALSE),0)</f>
        <v>0</v>
      </c>
      <c r="U238" s="42">
        <f>IFERROR(VLOOKUP($A238,'2024 YTD'!$A$3:$Y$252,COLUMN('2024 YTD'!R$3),FALSE),0)</f>
        <v>0</v>
      </c>
      <c r="V238" s="42">
        <f>IFERROR(VLOOKUP($A238,'2024 YTD'!$A$3:$Y$252,COLUMN('2024 YTD'!S$3),FALSE),0)</f>
        <v>0</v>
      </c>
      <c r="W238" s="42">
        <f>IFERROR(VLOOKUP($A238,'2024 YTD'!$A$3:$Y$252,COLUMN('2024 YTD'!T$3),FALSE),0)</f>
        <v>0</v>
      </c>
      <c r="X238" s="42">
        <f>IFERROR(VLOOKUP($A238,'2024 YTD'!$A$3:$Y$252,COLUMN('2024 YTD'!U$3),FALSE),0)</f>
        <v>0</v>
      </c>
      <c r="Y238" s="42">
        <f>IFERROR(VLOOKUP($A238,'2024 YTD'!$A$3:$Y$252,COLUMN('2024 YTD'!V$3),FALSE),0)</f>
        <v>0</v>
      </c>
      <c r="Z238" s="42">
        <f>IFERROR(VLOOKUP($A238,'2024 YTD'!$A$3:$Y$252,COLUMN('2024 YTD'!W$3),FALSE),0)</f>
        <v>0</v>
      </c>
      <c r="AA238" s="42">
        <f>IFERROR(VLOOKUP($A238,'2024 YTD'!$A$3:$Y$252,COLUMN('2024 YTD'!X$3),FALSE),0)</f>
        <v>0</v>
      </c>
      <c r="AB238" s="42">
        <f>IFERROR(VLOOKUP($A238,'2024 YTD'!$A$3:$Y$252,COLUMN('2024 YTD'!Y$3),FALSE),0)</f>
        <v>0</v>
      </c>
      <c r="AC238" s="38">
        <f t="shared" si="10"/>
        <v>0</v>
      </c>
      <c r="AD238" s="39">
        <f t="shared" si="11"/>
        <v>0</v>
      </c>
    </row>
    <row r="239" spans="1:30" x14ac:dyDescent="0.3">
      <c r="A239" s="61" t="s">
        <v>273</v>
      </c>
      <c r="B239" s="62" t="str">
        <f>VLOOKUP($A239,'Additional data'!$A$5:$C$505, 2,FALSE)</f>
        <v>Consultant</v>
      </c>
      <c r="C239" s="63" t="str">
        <f>VLOOKUP($A239,'Additional data'!$A$5:$C$505, 3,FALSE)</f>
        <v>ESC</v>
      </c>
      <c r="D239" s="47">
        <f>IFERROR(VLOOKUP($A239,'2024 YTD'!$A$2:$M$252,COLUMN('2024 YTD'!B$3),FALSE),0)</f>
        <v>0</v>
      </c>
      <c r="E239" s="47">
        <f>IFERROR(VLOOKUP($A239,'2024 YTD'!$A$2:$M$252,COLUMN('2024 YTD'!C$3),FALSE),0)</f>
        <v>0</v>
      </c>
      <c r="F239" s="47">
        <f>IFERROR(VLOOKUP($A239,'2024 YTD'!$A$2:$M$252,COLUMN('2024 YTD'!D$3),FALSE),0)</f>
        <v>0</v>
      </c>
      <c r="G239" s="47">
        <f>IFERROR(VLOOKUP($A239,'2024 YTD'!$A$2:$M$252,COLUMN('2024 YTD'!E$3),FALSE),0)</f>
        <v>0</v>
      </c>
      <c r="H239" s="47">
        <f>IFERROR(VLOOKUP($A239,'2024 YTD'!$A$2:$M$252,COLUMN('2024 YTD'!F$3),FALSE),0)</f>
        <v>0</v>
      </c>
      <c r="I239" s="47">
        <f>IFERROR(VLOOKUP($A239,'2024 YTD'!$A$2:$M$252,COLUMN('2024 YTD'!G$3),FALSE),0)</f>
        <v>0</v>
      </c>
      <c r="J239" s="47">
        <f>IFERROR(VLOOKUP($A239,'2024 YTD'!$A$2:$M$252,COLUMN('2024 YTD'!H$3),FALSE),0)</f>
        <v>0</v>
      </c>
      <c r="K239" s="47">
        <f>IFERROR(VLOOKUP($A239,'2024 YTD'!$A$2:$M$252,COLUMN('2024 YTD'!I$3),FALSE),0)</f>
        <v>0</v>
      </c>
      <c r="L239" s="47">
        <f>IFERROR(VLOOKUP($A239,'2024 YTD'!$A$2:$M$252,COLUMN('2024 YTD'!J$3),FALSE),0)</f>
        <v>0</v>
      </c>
      <c r="M239" s="47">
        <f>IFERROR(VLOOKUP($A239,'2024 YTD'!$A$2:$M$252,COLUMN('2024 YTD'!K$3),FALSE),0)</f>
        <v>0</v>
      </c>
      <c r="N239" s="47">
        <f>IFERROR(VLOOKUP($A239,'2024 YTD'!$A$2:$M$252,COLUMN('2024 YTD'!L$3),FALSE),0)</f>
        <v>0</v>
      </c>
      <c r="O239" s="48">
        <f>IFERROR(VLOOKUP($A239,'2024 YTD'!$A$2:$M$252,COLUMN('2024 YTD'!M$3),FALSE),0)</f>
        <v>0</v>
      </c>
      <c r="P239" s="38">
        <f t="shared" si="9"/>
        <v>0</v>
      </c>
      <c r="Q239" s="65">
        <f>IFERROR(VLOOKUP($A239,'2024 YTD'!$A$3:$Y$252,COLUMN('2024 YTD'!N$3),FALSE),0)</f>
        <v>0</v>
      </c>
      <c r="R239" s="47">
        <f>IFERROR(VLOOKUP($A239,'2024 YTD'!$A$3:$Y$252,COLUMN('2024 YTD'!O$3),FALSE),0)</f>
        <v>0</v>
      </c>
      <c r="S239" s="47">
        <f>IFERROR(VLOOKUP($A239,'2024 YTD'!$A$3:$Y$252,COLUMN('2024 YTD'!P$3),FALSE),0)</f>
        <v>0</v>
      </c>
      <c r="T239" s="47">
        <f>IFERROR(VLOOKUP($A239,'2024 YTD'!$A$3:$Y$252,COLUMN('2024 YTD'!Q$3),FALSE),0)</f>
        <v>0</v>
      </c>
      <c r="U239" s="47">
        <f>IFERROR(VLOOKUP($A239,'2024 YTD'!$A$3:$Y$252,COLUMN('2024 YTD'!R$3),FALSE),0)</f>
        <v>0</v>
      </c>
      <c r="V239" s="47">
        <f>IFERROR(VLOOKUP($A239,'2024 YTD'!$A$3:$Y$252,COLUMN('2024 YTD'!S$3),FALSE),0)</f>
        <v>0</v>
      </c>
      <c r="W239" s="47">
        <f>IFERROR(VLOOKUP($A239,'2024 YTD'!$A$3:$Y$252,COLUMN('2024 YTD'!T$3),FALSE),0)</f>
        <v>0</v>
      </c>
      <c r="X239" s="47">
        <f>IFERROR(VLOOKUP($A239,'2024 YTD'!$A$3:$Y$252,COLUMN('2024 YTD'!U$3),FALSE),0)</f>
        <v>0</v>
      </c>
      <c r="Y239" s="47">
        <f>IFERROR(VLOOKUP($A239,'2024 YTD'!$A$3:$Y$252,COLUMN('2024 YTD'!V$3),FALSE),0)</f>
        <v>0</v>
      </c>
      <c r="Z239" s="47">
        <f>IFERROR(VLOOKUP($A239,'2024 YTD'!$A$3:$Y$252,COLUMN('2024 YTD'!W$3),FALSE),0)</f>
        <v>0</v>
      </c>
      <c r="AA239" s="47">
        <f>IFERROR(VLOOKUP($A239,'2024 YTD'!$A$3:$Y$252,COLUMN('2024 YTD'!X$3),FALSE),0)</f>
        <v>0</v>
      </c>
      <c r="AB239" s="47">
        <f>IFERROR(VLOOKUP($A239,'2024 YTD'!$A$3:$Y$252,COLUMN('2024 YTD'!Y$3),FALSE),0)</f>
        <v>0</v>
      </c>
      <c r="AC239" s="38">
        <f t="shared" si="10"/>
        <v>0</v>
      </c>
      <c r="AD239" s="39">
        <f t="shared" si="11"/>
        <v>0</v>
      </c>
    </row>
    <row r="240" spans="1:30" x14ac:dyDescent="0.3">
      <c r="A240" s="58" t="s">
        <v>274</v>
      </c>
      <c r="B240" s="59" t="str">
        <f>VLOOKUP($A240,'Additional data'!$A$5:$C$505, 2,FALSE)</f>
        <v>Consultant</v>
      </c>
      <c r="C240" s="60" t="str">
        <f>VLOOKUP($A240,'Additional data'!$A$5:$C$505, 3,FALSE)</f>
        <v>TEC</v>
      </c>
      <c r="D240" s="42">
        <f>IFERROR(VLOOKUP($A240,'2024 YTD'!$A$2:$M$252,COLUMN('2024 YTD'!B$3),FALSE),0)</f>
        <v>345.5</v>
      </c>
      <c r="E240" s="42">
        <f>IFERROR(VLOOKUP($A240,'2024 YTD'!$A$2:$M$252,COLUMN('2024 YTD'!C$3),FALSE),0)</f>
        <v>110.9</v>
      </c>
      <c r="F240" s="42">
        <f>IFERROR(VLOOKUP($A240,'2024 YTD'!$A$2:$M$252,COLUMN('2024 YTD'!D$3),FALSE),0)</f>
        <v>81.8</v>
      </c>
      <c r="G240" s="42">
        <f>IFERROR(VLOOKUP($A240,'2024 YTD'!$A$2:$M$252,COLUMN('2024 YTD'!E$3),FALSE),0)</f>
        <v>132.5</v>
      </c>
      <c r="H240" s="42">
        <f>IFERROR(VLOOKUP($A240,'2024 YTD'!$A$2:$M$252,COLUMN('2024 YTD'!F$3),FALSE),0)</f>
        <v>159.9</v>
      </c>
      <c r="I240" s="42">
        <f>IFERROR(VLOOKUP($A240,'2024 YTD'!$A$2:$M$252,COLUMN('2024 YTD'!G$3),FALSE),0)</f>
        <v>143.80000000000001</v>
      </c>
      <c r="J240" s="42">
        <f>IFERROR(VLOOKUP($A240,'2024 YTD'!$A$2:$M$252,COLUMN('2024 YTD'!H$3),FALSE),0)</f>
        <v>104.6</v>
      </c>
      <c r="K240" s="42">
        <f>IFERROR(VLOOKUP($A240,'2024 YTD'!$A$2:$M$252,COLUMN('2024 YTD'!I$3),FALSE),0)</f>
        <v>83</v>
      </c>
      <c r="L240" s="42">
        <f>IFERROR(VLOOKUP($A240,'2024 YTD'!$A$2:$M$252,COLUMN('2024 YTD'!J$3),FALSE),0)</f>
        <v>79.7</v>
      </c>
      <c r="M240" s="42">
        <f>IFERROR(VLOOKUP($A240,'2024 YTD'!$A$2:$M$252,COLUMN('2024 YTD'!K$3),FALSE),0)</f>
        <v>108.4</v>
      </c>
      <c r="N240" s="42">
        <f>IFERROR(VLOOKUP($A240,'2024 YTD'!$A$2:$M$252,COLUMN('2024 YTD'!L$3),FALSE),0)</f>
        <v>15.9</v>
      </c>
      <c r="O240" s="43">
        <f>IFERROR(VLOOKUP($A240,'2024 YTD'!$A$2:$M$252,COLUMN('2024 YTD'!M$3),FALSE),0)</f>
        <v>0</v>
      </c>
      <c r="P240" s="38">
        <f t="shared" si="9"/>
        <v>1366</v>
      </c>
      <c r="Q240" s="66">
        <f>IFERROR(VLOOKUP($A240,'2024 YTD'!$A$3:$Y$252,COLUMN('2024 YTD'!N$3),FALSE),0)</f>
        <v>6.6</v>
      </c>
      <c r="R240" s="42">
        <f>IFERROR(VLOOKUP($A240,'2024 YTD'!$A$3:$Y$252,COLUMN('2024 YTD'!O$3),FALSE),0)</f>
        <v>0</v>
      </c>
      <c r="S240" s="42">
        <f>IFERROR(VLOOKUP($A240,'2024 YTD'!$A$3:$Y$252,COLUMN('2024 YTD'!P$3),FALSE),0)</f>
        <v>13.6</v>
      </c>
      <c r="T240" s="42">
        <f>IFERROR(VLOOKUP($A240,'2024 YTD'!$A$3:$Y$252,COLUMN('2024 YTD'!Q$3),FALSE),0)</f>
        <v>10</v>
      </c>
      <c r="U240" s="42">
        <f>IFERROR(VLOOKUP($A240,'2024 YTD'!$A$3:$Y$252,COLUMN('2024 YTD'!R$3),FALSE),0)</f>
        <v>6</v>
      </c>
      <c r="V240" s="42">
        <f>IFERROR(VLOOKUP($A240,'2024 YTD'!$A$3:$Y$252,COLUMN('2024 YTD'!S$3),FALSE),0)</f>
        <v>1</v>
      </c>
      <c r="W240" s="42">
        <f>IFERROR(VLOOKUP($A240,'2024 YTD'!$A$3:$Y$252,COLUMN('2024 YTD'!T$3),FALSE),0)</f>
        <v>1</v>
      </c>
      <c r="X240" s="42">
        <f>IFERROR(VLOOKUP($A240,'2024 YTD'!$A$3:$Y$252,COLUMN('2024 YTD'!U$3),FALSE),0)</f>
        <v>0.9</v>
      </c>
      <c r="Y240" s="42">
        <f>IFERROR(VLOOKUP($A240,'2024 YTD'!$A$3:$Y$252,COLUMN('2024 YTD'!V$3),FALSE),0)</f>
        <v>0.8</v>
      </c>
      <c r="Z240" s="42">
        <f>IFERROR(VLOOKUP($A240,'2024 YTD'!$A$3:$Y$252,COLUMN('2024 YTD'!W$3),FALSE),0)</f>
        <v>0.9</v>
      </c>
      <c r="AA240" s="42">
        <f>IFERROR(VLOOKUP($A240,'2024 YTD'!$A$3:$Y$252,COLUMN('2024 YTD'!X$3),FALSE),0)</f>
        <v>0.1</v>
      </c>
      <c r="AB240" s="42">
        <f>IFERROR(VLOOKUP($A240,'2024 YTD'!$A$3:$Y$252,COLUMN('2024 YTD'!Y$3),FALSE),0)</f>
        <v>0</v>
      </c>
      <c r="AC240" s="38">
        <f t="shared" si="10"/>
        <v>40.9</v>
      </c>
      <c r="AD240" s="39">
        <f t="shared" si="11"/>
        <v>1406.8999999999999</v>
      </c>
    </row>
    <row r="241" spans="1:30" x14ac:dyDescent="0.3">
      <c r="A241" s="61" t="s">
        <v>275</v>
      </c>
      <c r="B241" s="62" t="str">
        <f>VLOOKUP($A241,'Additional data'!$A$5:$C$505, 2,FALSE)</f>
        <v>Consultant</v>
      </c>
      <c r="C241" s="63" t="str">
        <f>VLOOKUP($A241,'Additional data'!$A$5:$C$505, 3,FALSE)</f>
        <v>LRC</v>
      </c>
      <c r="D241" s="47">
        <f>IFERROR(VLOOKUP($A241,'2024 YTD'!$A$2:$M$252,COLUMN('2024 YTD'!B$3),FALSE),0)</f>
        <v>14.8</v>
      </c>
      <c r="E241" s="47">
        <f>IFERROR(VLOOKUP($A241,'2024 YTD'!$A$2:$M$252,COLUMN('2024 YTD'!C$3),FALSE),0)</f>
        <v>23.6</v>
      </c>
      <c r="F241" s="47">
        <f>IFERROR(VLOOKUP($A241,'2024 YTD'!$A$2:$M$252,COLUMN('2024 YTD'!D$3),FALSE),0)</f>
        <v>18</v>
      </c>
      <c r="G241" s="47">
        <f>IFERROR(VLOOKUP($A241,'2024 YTD'!$A$2:$M$252,COLUMN('2024 YTD'!E$3),FALSE),0)</f>
        <v>21.2</v>
      </c>
      <c r="H241" s="47">
        <f>IFERROR(VLOOKUP($A241,'2024 YTD'!$A$2:$M$252,COLUMN('2024 YTD'!F$3),FALSE),0)</f>
        <v>30.6</v>
      </c>
      <c r="I241" s="47">
        <f>IFERROR(VLOOKUP($A241,'2024 YTD'!$A$2:$M$252,COLUMN('2024 YTD'!G$3),FALSE),0)</f>
        <v>61.6</v>
      </c>
      <c r="J241" s="47">
        <f>IFERROR(VLOOKUP($A241,'2024 YTD'!$A$2:$M$252,COLUMN('2024 YTD'!H$3),FALSE),0)</f>
        <v>91.8</v>
      </c>
      <c r="K241" s="47">
        <f>IFERROR(VLOOKUP($A241,'2024 YTD'!$A$2:$M$252,COLUMN('2024 YTD'!I$3),FALSE),0)</f>
        <v>34.4</v>
      </c>
      <c r="L241" s="47">
        <f>IFERROR(VLOOKUP($A241,'2024 YTD'!$A$2:$M$252,COLUMN('2024 YTD'!J$3),FALSE),0)</f>
        <v>32.799999999999997</v>
      </c>
      <c r="M241" s="47">
        <f>IFERROR(VLOOKUP($A241,'2024 YTD'!$A$2:$M$252,COLUMN('2024 YTD'!K$3),FALSE),0)</f>
        <v>44.7</v>
      </c>
      <c r="N241" s="47">
        <f>IFERROR(VLOOKUP($A241,'2024 YTD'!$A$2:$M$252,COLUMN('2024 YTD'!L$3),FALSE),0)</f>
        <v>6.6</v>
      </c>
      <c r="O241" s="48">
        <f>IFERROR(VLOOKUP($A241,'2024 YTD'!$A$2:$M$252,COLUMN('2024 YTD'!M$3),FALSE),0)</f>
        <v>0</v>
      </c>
      <c r="P241" s="38">
        <f t="shared" si="9"/>
        <v>380.1</v>
      </c>
      <c r="Q241" s="65">
        <f>IFERROR(VLOOKUP($A241,'2024 YTD'!$A$3:$Y$252,COLUMN('2024 YTD'!N$3),FALSE),0)</f>
        <v>20.100000000000001</v>
      </c>
      <c r="R241" s="47">
        <f>IFERROR(VLOOKUP($A241,'2024 YTD'!$A$3:$Y$252,COLUMN('2024 YTD'!O$3),FALSE),0)</f>
        <v>16.399999999999999</v>
      </c>
      <c r="S241" s="47">
        <f>IFERROR(VLOOKUP($A241,'2024 YTD'!$A$3:$Y$252,COLUMN('2024 YTD'!P$3),FALSE),0)</f>
        <v>51.2</v>
      </c>
      <c r="T241" s="47">
        <f>IFERROR(VLOOKUP($A241,'2024 YTD'!$A$3:$Y$252,COLUMN('2024 YTD'!Q$3),FALSE),0)</f>
        <v>33.299999999999997</v>
      </c>
      <c r="U241" s="47">
        <f>IFERROR(VLOOKUP($A241,'2024 YTD'!$A$3:$Y$252,COLUMN('2024 YTD'!R$3),FALSE),0)</f>
        <v>18.100000000000001</v>
      </c>
      <c r="V241" s="47">
        <f>IFERROR(VLOOKUP($A241,'2024 YTD'!$A$3:$Y$252,COLUMN('2024 YTD'!S$3),FALSE),0)</f>
        <v>12.6</v>
      </c>
      <c r="W241" s="47">
        <f>IFERROR(VLOOKUP($A241,'2024 YTD'!$A$3:$Y$252,COLUMN('2024 YTD'!T$3),FALSE),0)</f>
        <v>8.5</v>
      </c>
      <c r="X241" s="47">
        <f>IFERROR(VLOOKUP($A241,'2024 YTD'!$A$3:$Y$252,COLUMN('2024 YTD'!U$3),FALSE),0)</f>
        <v>8</v>
      </c>
      <c r="Y241" s="47">
        <f>IFERROR(VLOOKUP($A241,'2024 YTD'!$A$3:$Y$252,COLUMN('2024 YTD'!V$3),FALSE),0)</f>
        <v>6.6</v>
      </c>
      <c r="Z241" s="47">
        <f>IFERROR(VLOOKUP($A241,'2024 YTD'!$A$3:$Y$252,COLUMN('2024 YTD'!W$3),FALSE),0)</f>
        <v>7.9</v>
      </c>
      <c r="AA241" s="47">
        <f>IFERROR(VLOOKUP($A241,'2024 YTD'!$A$3:$Y$252,COLUMN('2024 YTD'!X$3),FALSE),0)</f>
        <v>1</v>
      </c>
      <c r="AB241" s="47">
        <f>IFERROR(VLOOKUP($A241,'2024 YTD'!$A$3:$Y$252,COLUMN('2024 YTD'!Y$3),FALSE),0)</f>
        <v>0</v>
      </c>
      <c r="AC241" s="38">
        <f t="shared" si="10"/>
        <v>183.7</v>
      </c>
      <c r="AD241" s="39">
        <f t="shared" si="11"/>
        <v>563.80000000000007</v>
      </c>
    </row>
    <row r="242" spans="1:30" x14ac:dyDescent="0.3">
      <c r="A242" s="58" t="s">
        <v>276</v>
      </c>
      <c r="B242" s="59" t="str">
        <f>VLOOKUP($A242,'Additional data'!$A$5:$C$505, 2,FALSE)</f>
        <v>Consultant</v>
      </c>
      <c r="C242" s="60" t="str">
        <f>VLOOKUP($A242,'Additional data'!$A$5:$C$505, 3,FALSE)</f>
        <v>MSC</v>
      </c>
      <c r="D242" s="42">
        <f>IFERROR(VLOOKUP($A242,'2024 YTD'!$A$2:$M$252,COLUMN('2024 YTD'!B$3),FALSE),0)</f>
        <v>109.5</v>
      </c>
      <c r="E242" s="42">
        <f>IFERROR(VLOOKUP($A242,'2024 YTD'!$A$2:$M$252,COLUMN('2024 YTD'!C$3),FALSE),0)</f>
        <v>102.8</v>
      </c>
      <c r="F242" s="42">
        <f>IFERROR(VLOOKUP($A242,'2024 YTD'!$A$2:$M$252,COLUMN('2024 YTD'!D$3),FALSE),0)</f>
        <v>130.4</v>
      </c>
      <c r="G242" s="42">
        <f>IFERROR(VLOOKUP($A242,'2024 YTD'!$A$2:$M$252,COLUMN('2024 YTD'!E$3),FALSE),0)</f>
        <v>116.4</v>
      </c>
      <c r="H242" s="42">
        <f>IFERROR(VLOOKUP($A242,'2024 YTD'!$A$2:$M$252,COLUMN('2024 YTD'!F$3),FALSE),0)</f>
        <v>112.8</v>
      </c>
      <c r="I242" s="42">
        <f>IFERROR(VLOOKUP($A242,'2024 YTD'!$A$2:$M$252,COLUMN('2024 YTD'!G$3),FALSE),0)</f>
        <v>125.7</v>
      </c>
      <c r="J242" s="42">
        <f>IFERROR(VLOOKUP($A242,'2024 YTD'!$A$2:$M$252,COLUMN('2024 YTD'!H$3),FALSE),0)</f>
        <v>103.3</v>
      </c>
      <c r="K242" s="42">
        <f>IFERROR(VLOOKUP($A242,'2024 YTD'!$A$2:$M$252,COLUMN('2024 YTD'!I$3),FALSE),0)</f>
        <v>53.1</v>
      </c>
      <c r="L242" s="42">
        <f>IFERROR(VLOOKUP($A242,'2024 YTD'!$A$2:$M$252,COLUMN('2024 YTD'!J$3),FALSE),0)</f>
        <v>50.9</v>
      </c>
      <c r="M242" s="42">
        <f>IFERROR(VLOOKUP($A242,'2024 YTD'!$A$2:$M$252,COLUMN('2024 YTD'!K$3),FALSE),0)</f>
        <v>69.3</v>
      </c>
      <c r="N242" s="42">
        <f>IFERROR(VLOOKUP($A242,'2024 YTD'!$A$2:$M$252,COLUMN('2024 YTD'!L$3),FALSE),0)</f>
        <v>10.199999999999999</v>
      </c>
      <c r="O242" s="43">
        <f>IFERROR(VLOOKUP($A242,'2024 YTD'!$A$2:$M$252,COLUMN('2024 YTD'!M$3),FALSE),0)</f>
        <v>0</v>
      </c>
      <c r="P242" s="38">
        <f t="shared" si="9"/>
        <v>984.4</v>
      </c>
      <c r="Q242" s="66">
        <f>IFERROR(VLOOKUP($A242,'2024 YTD'!$A$3:$Y$252,COLUMN('2024 YTD'!N$3),FALSE),0)</f>
        <v>16.2</v>
      </c>
      <c r="R242" s="42">
        <f>IFERROR(VLOOKUP($A242,'2024 YTD'!$A$3:$Y$252,COLUMN('2024 YTD'!O$3),FALSE),0)</f>
        <v>15.4</v>
      </c>
      <c r="S242" s="42">
        <f>IFERROR(VLOOKUP($A242,'2024 YTD'!$A$3:$Y$252,COLUMN('2024 YTD'!P$3),FALSE),0)</f>
        <v>13.4</v>
      </c>
      <c r="T242" s="42">
        <f>IFERROR(VLOOKUP($A242,'2024 YTD'!$A$3:$Y$252,COLUMN('2024 YTD'!Q$3),FALSE),0)</f>
        <v>25.9</v>
      </c>
      <c r="U242" s="42">
        <f>IFERROR(VLOOKUP($A242,'2024 YTD'!$A$3:$Y$252,COLUMN('2024 YTD'!R$3),FALSE),0)</f>
        <v>21.2</v>
      </c>
      <c r="V242" s="42">
        <f>IFERROR(VLOOKUP($A242,'2024 YTD'!$A$3:$Y$252,COLUMN('2024 YTD'!S$3),FALSE),0)</f>
        <v>17.5</v>
      </c>
      <c r="W242" s="42">
        <f>IFERROR(VLOOKUP($A242,'2024 YTD'!$A$3:$Y$252,COLUMN('2024 YTD'!T$3),FALSE),0)</f>
        <v>21.3</v>
      </c>
      <c r="X242" s="42">
        <f>IFERROR(VLOOKUP($A242,'2024 YTD'!$A$3:$Y$252,COLUMN('2024 YTD'!U$3),FALSE),0)</f>
        <v>20</v>
      </c>
      <c r="Y242" s="42">
        <f>IFERROR(VLOOKUP($A242,'2024 YTD'!$A$3:$Y$252,COLUMN('2024 YTD'!V$3),FALSE),0)</f>
        <v>16.5</v>
      </c>
      <c r="Z242" s="42">
        <f>IFERROR(VLOOKUP($A242,'2024 YTD'!$A$3:$Y$252,COLUMN('2024 YTD'!W$3),FALSE),0)</f>
        <v>19.8</v>
      </c>
      <c r="AA242" s="42">
        <f>IFERROR(VLOOKUP($A242,'2024 YTD'!$A$3:$Y$252,COLUMN('2024 YTD'!X$3),FALSE),0)</f>
        <v>2.4</v>
      </c>
      <c r="AB242" s="42">
        <f>IFERROR(VLOOKUP($A242,'2024 YTD'!$A$3:$Y$252,COLUMN('2024 YTD'!Y$3),FALSE),0)</f>
        <v>0</v>
      </c>
      <c r="AC242" s="38">
        <f t="shared" si="10"/>
        <v>189.60000000000002</v>
      </c>
      <c r="AD242" s="39">
        <f t="shared" si="11"/>
        <v>1174.0000000000002</v>
      </c>
    </row>
    <row r="243" spans="1:30" x14ac:dyDescent="0.3">
      <c r="A243" s="61" t="s">
        <v>277</v>
      </c>
      <c r="B243" s="62" t="str">
        <f>VLOOKUP($A243,'Additional data'!$A$5:$C$505, 2,FALSE)</f>
        <v>Consultant</v>
      </c>
      <c r="C243" s="63" t="str">
        <f>VLOOKUP($A243,'Additional data'!$A$5:$C$505, 3,FALSE)</f>
        <v>FAD</v>
      </c>
      <c r="D243" s="47">
        <f>IFERROR(VLOOKUP($A243,'2024 YTD'!$A$2:$M$252,COLUMN('2024 YTD'!B$3),FALSE),0)</f>
        <v>91.6</v>
      </c>
      <c r="E243" s="47">
        <f>IFERROR(VLOOKUP($A243,'2024 YTD'!$A$2:$M$252,COLUMN('2024 YTD'!C$3),FALSE),0)</f>
        <v>132.9</v>
      </c>
      <c r="F243" s="47">
        <f>IFERROR(VLOOKUP($A243,'2024 YTD'!$A$2:$M$252,COLUMN('2024 YTD'!D$3),FALSE),0)</f>
        <v>253.3</v>
      </c>
      <c r="G243" s="47">
        <f>IFERROR(VLOOKUP($A243,'2024 YTD'!$A$2:$M$252,COLUMN('2024 YTD'!E$3),FALSE),0)</f>
        <v>216.8</v>
      </c>
      <c r="H243" s="47">
        <f>IFERROR(VLOOKUP($A243,'2024 YTD'!$A$2:$M$252,COLUMN('2024 YTD'!F$3),FALSE),0)</f>
        <v>70.2</v>
      </c>
      <c r="I243" s="47">
        <f>IFERROR(VLOOKUP($A243,'2024 YTD'!$A$2:$M$252,COLUMN('2024 YTD'!G$3),FALSE),0)</f>
        <v>205.8</v>
      </c>
      <c r="J243" s="47">
        <f>IFERROR(VLOOKUP($A243,'2024 YTD'!$A$2:$M$252,COLUMN('2024 YTD'!H$3),FALSE),0)</f>
        <v>115.8</v>
      </c>
      <c r="K243" s="47">
        <f>IFERROR(VLOOKUP($A243,'2024 YTD'!$A$2:$M$252,COLUMN('2024 YTD'!I$3),FALSE),0)</f>
        <v>74.5</v>
      </c>
      <c r="L243" s="47">
        <f>IFERROR(VLOOKUP($A243,'2024 YTD'!$A$2:$M$252,COLUMN('2024 YTD'!J$3),FALSE),0)</f>
        <v>71.400000000000006</v>
      </c>
      <c r="M243" s="47">
        <f>IFERROR(VLOOKUP($A243,'2024 YTD'!$A$2:$M$252,COLUMN('2024 YTD'!K$3),FALSE),0)</f>
        <v>97.2</v>
      </c>
      <c r="N243" s="47">
        <f>IFERROR(VLOOKUP($A243,'2024 YTD'!$A$2:$M$252,COLUMN('2024 YTD'!L$3),FALSE),0)</f>
        <v>14.3</v>
      </c>
      <c r="O243" s="48">
        <f>IFERROR(VLOOKUP($A243,'2024 YTD'!$A$2:$M$252,COLUMN('2024 YTD'!M$3),FALSE),0)</f>
        <v>0</v>
      </c>
      <c r="P243" s="38">
        <f t="shared" si="9"/>
        <v>1343.8000000000002</v>
      </c>
      <c r="Q243" s="65">
        <f>IFERROR(VLOOKUP($A243,'2024 YTD'!$A$3:$Y$252,COLUMN('2024 YTD'!N$3),FALSE),0)</f>
        <v>6.5</v>
      </c>
      <c r="R243" s="47">
        <f>IFERROR(VLOOKUP($A243,'2024 YTD'!$A$3:$Y$252,COLUMN('2024 YTD'!O$3),FALSE),0)</f>
        <v>7.1</v>
      </c>
      <c r="S243" s="47">
        <f>IFERROR(VLOOKUP($A243,'2024 YTD'!$A$3:$Y$252,COLUMN('2024 YTD'!P$3),FALSE),0)</f>
        <v>5.2</v>
      </c>
      <c r="T243" s="47">
        <f>IFERROR(VLOOKUP($A243,'2024 YTD'!$A$3:$Y$252,COLUMN('2024 YTD'!Q$3),FALSE),0)</f>
        <v>7</v>
      </c>
      <c r="U243" s="47">
        <f>IFERROR(VLOOKUP($A243,'2024 YTD'!$A$3:$Y$252,COLUMN('2024 YTD'!R$3),FALSE),0)</f>
        <v>16.5</v>
      </c>
      <c r="V243" s="47">
        <f>IFERROR(VLOOKUP($A243,'2024 YTD'!$A$3:$Y$252,COLUMN('2024 YTD'!S$3),FALSE),0)</f>
        <v>4</v>
      </c>
      <c r="W243" s="47">
        <f>IFERROR(VLOOKUP($A243,'2024 YTD'!$A$3:$Y$252,COLUMN('2024 YTD'!T$3),FALSE),0)</f>
        <v>7.8</v>
      </c>
      <c r="X243" s="47">
        <f>IFERROR(VLOOKUP($A243,'2024 YTD'!$A$3:$Y$252,COLUMN('2024 YTD'!U$3),FALSE),0)</f>
        <v>7.3</v>
      </c>
      <c r="Y243" s="47">
        <f>IFERROR(VLOOKUP($A243,'2024 YTD'!$A$3:$Y$252,COLUMN('2024 YTD'!V$3),FALSE),0)</f>
        <v>6</v>
      </c>
      <c r="Z243" s="47">
        <f>IFERROR(VLOOKUP($A243,'2024 YTD'!$A$3:$Y$252,COLUMN('2024 YTD'!W$3),FALSE),0)</f>
        <v>7.2</v>
      </c>
      <c r="AA243" s="47">
        <f>IFERROR(VLOOKUP($A243,'2024 YTD'!$A$3:$Y$252,COLUMN('2024 YTD'!X$3),FALSE),0)</f>
        <v>0.9</v>
      </c>
      <c r="AB243" s="47">
        <f>IFERROR(VLOOKUP($A243,'2024 YTD'!$A$3:$Y$252,COLUMN('2024 YTD'!Y$3),FALSE),0)</f>
        <v>0</v>
      </c>
      <c r="AC243" s="38">
        <f t="shared" si="10"/>
        <v>75.5</v>
      </c>
      <c r="AD243" s="39">
        <f t="shared" si="11"/>
        <v>1419.3000000000002</v>
      </c>
    </row>
    <row r="244" spans="1:30" x14ac:dyDescent="0.3">
      <c r="A244" s="58" t="s">
        <v>278</v>
      </c>
      <c r="B244" s="59" t="str">
        <f>VLOOKUP($A244,'Additional data'!$A$5:$C$505, 2,FALSE)</f>
        <v>Consultant</v>
      </c>
      <c r="C244" s="60" t="str">
        <f>VLOOKUP($A244,'Additional data'!$A$5:$C$505, 3,FALSE)</f>
        <v>LRC</v>
      </c>
      <c r="D244" s="42">
        <f>IFERROR(VLOOKUP($A244,'2024 YTD'!$A$2:$M$252,COLUMN('2024 YTD'!B$3),FALSE),0)</f>
        <v>0</v>
      </c>
      <c r="E244" s="42">
        <f>IFERROR(VLOOKUP($A244,'2024 YTD'!$A$2:$M$252,COLUMN('2024 YTD'!C$3),FALSE),0)</f>
        <v>0</v>
      </c>
      <c r="F244" s="42">
        <f>IFERROR(VLOOKUP($A244,'2024 YTD'!$A$2:$M$252,COLUMN('2024 YTD'!D$3),FALSE),0)</f>
        <v>0</v>
      </c>
      <c r="G244" s="42">
        <f>IFERROR(VLOOKUP($A244,'2024 YTD'!$A$2:$M$252,COLUMN('2024 YTD'!E$3),FALSE),0)</f>
        <v>0</v>
      </c>
      <c r="H244" s="42">
        <f>IFERROR(VLOOKUP($A244,'2024 YTD'!$A$2:$M$252,COLUMN('2024 YTD'!F$3),FALSE),0)</f>
        <v>0</v>
      </c>
      <c r="I244" s="42">
        <f>IFERROR(VLOOKUP($A244,'2024 YTD'!$A$2:$M$252,COLUMN('2024 YTD'!G$3),FALSE),0)</f>
        <v>0</v>
      </c>
      <c r="J244" s="42">
        <f>IFERROR(VLOOKUP($A244,'2024 YTD'!$A$2:$M$252,COLUMN('2024 YTD'!H$3),FALSE),0)</f>
        <v>0</v>
      </c>
      <c r="K244" s="42">
        <f>IFERROR(VLOOKUP($A244,'2024 YTD'!$A$2:$M$252,COLUMN('2024 YTD'!I$3),FALSE),0)</f>
        <v>0</v>
      </c>
      <c r="L244" s="42">
        <f>IFERROR(VLOOKUP($A244,'2024 YTD'!$A$2:$M$252,COLUMN('2024 YTD'!J$3),FALSE),0)</f>
        <v>0</v>
      </c>
      <c r="M244" s="42">
        <f>IFERROR(VLOOKUP($A244,'2024 YTD'!$A$2:$M$252,COLUMN('2024 YTD'!K$3),FALSE),0)</f>
        <v>0</v>
      </c>
      <c r="N244" s="42">
        <f>IFERROR(VLOOKUP($A244,'2024 YTD'!$A$2:$M$252,COLUMN('2024 YTD'!L$3),FALSE),0)</f>
        <v>0</v>
      </c>
      <c r="O244" s="43">
        <f>IFERROR(VLOOKUP($A244,'2024 YTD'!$A$2:$M$252,COLUMN('2024 YTD'!M$3),FALSE),0)</f>
        <v>0</v>
      </c>
      <c r="P244" s="38">
        <f t="shared" si="9"/>
        <v>0</v>
      </c>
      <c r="Q244" s="66">
        <f>IFERROR(VLOOKUP($A244,'2024 YTD'!$A$3:$Y$252,COLUMN('2024 YTD'!N$3),FALSE),0)</f>
        <v>0</v>
      </c>
      <c r="R244" s="42">
        <f>IFERROR(VLOOKUP($A244,'2024 YTD'!$A$3:$Y$252,COLUMN('2024 YTD'!O$3),FALSE),0)</f>
        <v>0</v>
      </c>
      <c r="S244" s="42">
        <f>IFERROR(VLOOKUP($A244,'2024 YTD'!$A$3:$Y$252,COLUMN('2024 YTD'!P$3),FALSE),0)</f>
        <v>0</v>
      </c>
      <c r="T244" s="42">
        <f>IFERROR(VLOOKUP($A244,'2024 YTD'!$A$3:$Y$252,COLUMN('2024 YTD'!Q$3),FALSE),0)</f>
        <v>0</v>
      </c>
      <c r="U244" s="42">
        <f>IFERROR(VLOOKUP($A244,'2024 YTD'!$A$3:$Y$252,COLUMN('2024 YTD'!R$3),FALSE),0)</f>
        <v>0</v>
      </c>
      <c r="V244" s="42">
        <f>IFERROR(VLOOKUP($A244,'2024 YTD'!$A$3:$Y$252,COLUMN('2024 YTD'!S$3),FALSE),0)</f>
        <v>0</v>
      </c>
      <c r="W244" s="42">
        <f>IFERROR(VLOOKUP($A244,'2024 YTD'!$A$3:$Y$252,COLUMN('2024 YTD'!T$3),FALSE),0)</f>
        <v>0</v>
      </c>
      <c r="X244" s="42">
        <f>IFERROR(VLOOKUP($A244,'2024 YTD'!$A$3:$Y$252,COLUMN('2024 YTD'!U$3),FALSE),0)</f>
        <v>0</v>
      </c>
      <c r="Y244" s="42">
        <f>IFERROR(VLOOKUP($A244,'2024 YTD'!$A$3:$Y$252,COLUMN('2024 YTD'!V$3),FALSE),0)</f>
        <v>0</v>
      </c>
      <c r="Z244" s="42">
        <f>IFERROR(VLOOKUP($A244,'2024 YTD'!$A$3:$Y$252,COLUMN('2024 YTD'!W$3),FALSE),0)</f>
        <v>0</v>
      </c>
      <c r="AA244" s="42">
        <f>IFERROR(VLOOKUP($A244,'2024 YTD'!$A$3:$Y$252,COLUMN('2024 YTD'!X$3),FALSE),0)</f>
        <v>0</v>
      </c>
      <c r="AB244" s="42">
        <f>IFERROR(VLOOKUP($A244,'2024 YTD'!$A$3:$Y$252,COLUMN('2024 YTD'!Y$3),FALSE),0)</f>
        <v>0</v>
      </c>
      <c r="AC244" s="38">
        <f t="shared" si="10"/>
        <v>0</v>
      </c>
      <c r="AD244" s="39">
        <f t="shared" si="11"/>
        <v>0</v>
      </c>
    </row>
    <row r="245" spans="1:30" x14ac:dyDescent="0.3">
      <c r="A245" s="61" t="s">
        <v>279</v>
      </c>
      <c r="B245" s="62" t="str">
        <f>VLOOKUP($A245,'Additional data'!$A$5:$C$505, 2,FALSE)</f>
        <v>Consultant</v>
      </c>
      <c r="C245" s="63" t="str">
        <f>VLOOKUP($A245,'Additional data'!$A$5:$C$505, 3,FALSE)</f>
        <v>HLS</v>
      </c>
      <c r="D245" s="47">
        <f>IFERROR(VLOOKUP($A245,'2024 YTD'!$A$2:$M$252,COLUMN('2024 YTD'!B$3),FALSE),0)</f>
        <v>94.1</v>
      </c>
      <c r="E245" s="47">
        <f>IFERROR(VLOOKUP($A245,'2024 YTD'!$A$2:$M$252,COLUMN('2024 YTD'!C$3),FALSE),0)</f>
        <v>56.1</v>
      </c>
      <c r="F245" s="47">
        <f>IFERROR(VLOOKUP($A245,'2024 YTD'!$A$2:$M$252,COLUMN('2024 YTD'!D$3),FALSE),0)</f>
        <v>16.399999999999999</v>
      </c>
      <c r="G245" s="47">
        <f>IFERROR(VLOOKUP($A245,'2024 YTD'!$A$2:$M$252,COLUMN('2024 YTD'!E$3),FALSE),0)</f>
        <v>17.399999999999999</v>
      </c>
      <c r="H245" s="47">
        <f>IFERROR(VLOOKUP($A245,'2024 YTD'!$A$2:$M$252,COLUMN('2024 YTD'!F$3),FALSE),0)</f>
        <v>4.5</v>
      </c>
      <c r="I245" s="47">
        <f>IFERROR(VLOOKUP($A245,'2024 YTD'!$A$2:$M$252,COLUMN('2024 YTD'!G$3),FALSE),0)</f>
        <v>0</v>
      </c>
      <c r="J245" s="47">
        <f>IFERROR(VLOOKUP($A245,'2024 YTD'!$A$2:$M$252,COLUMN('2024 YTD'!H$3),FALSE),0)</f>
        <v>0</v>
      </c>
      <c r="K245" s="47">
        <f>IFERROR(VLOOKUP($A245,'2024 YTD'!$A$2:$M$252,COLUMN('2024 YTD'!I$3),FALSE),0)</f>
        <v>0</v>
      </c>
      <c r="L245" s="47">
        <f>IFERROR(VLOOKUP($A245,'2024 YTD'!$A$2:$M$252,COLUMN('2024 YTD'!J$3),FALSE),0)</f>
        <v>0</v>
      </c>
      <c r="M245" s="47">
        <f>IFERROR(VLOOKUP($A245,'2024 YTD'!$A$2:$M$252,COLUMN('2024 YTD'!K$3),FALSE),0)</f>
        <v>0</v>
      </c>
      <c r="N245" s="47">
        <f>IFERROR(VLOOKUP($A245,'2024 YTD'!$A$2:$M$252,COLUMN('2024 YTD'!L$3),FALSE),0)</f>
        <v>0</v>
      </c>
      <c r="O245" s="48">
        <f>IFERROR(VLOOKUP($A245,'2024 YTD'!$A$2:$M$252,COLUMN('2024 YTD'!M$3),FALSE),0)</f>
        <v>0</v>
      </c>
      <c r="P245" s="38">
        <f t="shared" si="9"/>
        <v>188.5</v>
      </c>
      <c r="Q245" s="65">
        <f>IFERROR(VLOOKUP($A245,'2024 YTD'!$A$3:$Y$252,COLUMN('2024 YTD'!N$3),FALSE),0)</f>
        <v>141</v>
      </c>
      <c r="R245" s="47">
        <f>IFERROR(VLOOKUP($A245,'2024 YTD'!$A$3:$Y$252,COLUMN('2024 YTD'!O$3),FALSE),0)</f>
        <v>143</v>
      </c>
      <c r="S245" s="47">
        <f>IFERROR(VLOOKUP($A245,'2024 YTD'!$A$3:$Y$252,COLUMN('2024 YTD'!P$3),FALSE),0)</f>
        <v>83.9</v>
      </c>
      <c r="T245" s="47">
        <f>IFERROR(VLOOKUP($A245,'2024 YTD'!$A$3:$Y$252,COLUMN('2024 YTD'!Q$3),FALSE),0)</f>
        <v>72.599999999999994</v>
      </c>
      <c r="U245" s="47">
        <f>IFERROR(VLOOKUP($A245,'2024 YTD'!$A$3:$Y$252,COLUMN('2024 YTD'!R$3),FALSE),0)</f>
        <v>51.2</v>
      </c>
      <c r="V245" s="47">
        <f>IFERROR(VLOOKUP($A245,'2024 YTD'!$A$3:$Y$252,COLUMN('2024 YTD'!S$3),FALSE),0)</f>
        <v>0</v>
      </c>
      <c r="W245" s="47">
        <f>IFERROR(VLOOKUP($A245,'2024 YTD'!$A$3:$Y$252,COLUMN('2024 YTD'!T$3),FALSE),0)</f>
        <v>0</v>
      </c>
      <c r="X245" s="47">
        <f>IFERROR(VLOOKUP($A245,'2024 YTD'!$A$3:$Y$252,COLUMN('2024 YTD'!U$3),FALSE),0)</f>
        <v>0</v>
      </c>
      <c r="Y245" s="47">
        <f>IFERROR(VLOOKUP($A245,'2024 YTD'!$A$3:$Y$252,COLUMN('2024 YTD'!V$3),FALSE),0)</f>
        <v>0</v>
      </c>
      <c r="Z245" s="47">
        <f>IFERROR(VLOOKUP($A245,'2024 YTD'!$A$3:$Y$252,COLUMN('2024 YTD'!W$3),FALSE),0)</f>
        <v>0</v>
      </c>
      <c r="AA245" s="47">
        <f>IFERROR(VLOOKUP($A245,'2024 YTD'!$A$3:$Y$252,COLUMN('2024 YTD'!X$3),FALSE),0)</f>
        <v>0</v>
      </c>
      <c r="AB245" s="47">
        <f>IFERROR(VLOOKUP($A245,'2024 YTD'!$A$3:$Y$252,COLUMN('2024 YTD'!Y$3),FALSE),0)</f>
        <v>0</v>
      </c>
      <c r="AC245" s="38">
        <f t="shared" si="10"/>
        <v>491.7</v>
      </c>
      <c r="AD245" s="39">
        <f t="shared" si="11"/>
        <v>680.2</v>
      </c>
    </row>
    <row r="246" spans="1:30" x14ac:dyDescent="0.3">
      <c r="A246" s="58" t="s">
        <v>280</v>
      </c>
      <c r="B246" s="59" t="str">
        <f>VLOOKUP($A246,'Additional data'!$A$5:$C$505, 2,FALSE)</f>
        <v>Consultant</v>
      </c>
      <c r="C246" s="60" t="str">
        <f>VLOOKUP($A246,'Additional data'!$A$5:$C$505, 3,FALSE)</f>
        <v>HLS</v>
      </c>
      <c r="D246" s="42">
        <f>IFERROR(VLOOKUP($A246,'2024 YTD'!$A$2:$M$252,COLUMN('2024 YTD'!B$3),FALSE),0)</f>
        <v>0</v>
      </c>
      <c r="E246" s="42">
        <f>IFERROR(VLOOKUP($A246,'2024 YTD'!$A$2:$M$252,COLUMN('2024 YTD'!C$3),FALSE),0)</f>
        <v>0</v>
      </c>
      <c r="F246" s="42">
        <f>IFERROR(VLOOKUP($A246,'2024 YTD'!$A$2:$M$252,COLUMN('2024 YTD'!D$3),FALSE),0)</f>
        <v>0</v>
      </c>
      <c r="G246" s="42">
        <f>IFERROR(VLOOKUP($A246,'2024 YTD'!$A$2:$M$252,COLUMN('2024 YTD'!E$3),FALSE),0)</f>
        <v>0</v>
      </c>
      <c r="H246" s="42">
        <f>IFERROR(VLOOKUP($A246,'2024 YTD'!$A$2:$M$252,COLUMN('2024 YTD'!F$3),FALSE),0)</f>
        <v>0</v>
      </c>
      <c r="I246" s="42">
        <f>IFERROR(VLOOKUP($A246,'2024 YTD'!$A$2:$M$252,COLUMN('2024 YTD'!G$3),FALSE),0)</f>
        <v>0</v>
      </c>
      <c r="J246" s="42">
        <f>IFERROR(VLOOKUP($A246,'2024 YTD'!$A$2:$M$252,COLUMN('2024 YTD'!H$3),FALSE),0)</f>
        <v>0</v>
      </c>
      <c r="K246" s="42">
        <f>IFERROR(VLOOKUP($A246,'2024 YTD'!$A$2:$M$252,COLUMN('2024 YTD'!I$3),FALSE),0)</f>
        <v>0</v>
      </c>
      <c r="L246" s="42">
        <f>IFERROR(VLOOKUP($A246,'2024 YTD'!$A$2:$M$252,COLUMN('2024 YTD'!J$3),FALSE),0)</f>
        <v>0</v>
      </c>
      <c r="M246" s="42">
        <f>IFERROR(VLOOKUP($A246,'2024 YTD'!$A$2:$M$252,COLUMN('2024 YTD'!K$3),FALSE),0)</f>
        <v>0</v>
      </c>
      <c r="N246" s="42">
        <f>IFERROR(VLOOKUP($A246,'2024 YTD'!$A$2:$M$252,COLUMN('2024 YTD'!L$3),FALSE),0)</f>
        <v>0</v>
      </c>
      <c r="O246" s="43">
        <f>IFERROR(VLOOKUP($A246,'2024 YTD'!$A$2:$M$252,COLUMN('2024 YTD'!M$3),FALSE),0)</f>
        <v>0</v>
      </c>
      <c r="P246" s="38">
        <f t="shared" si="9"/>
        <v>0</v>
      </c>
      <c r="Q246" s="66">
        <f>IFERROR(VLOOKUP($A246,'2024 YTD'!$A$3:$Y$252,COLUMN('2024 YTD'!N$3),FALSE),0)</f>
        <v>0</v>
      </c>
      <c r="R246" s="42">
        <f>IFERROR(VLOOKUP($A246,'2024 YTD'!$A$3:$Y$252,COLUMN('2024 YTD'!O$3),FALSE),0)</f>
        <v>0</v>
      </c>
      <c r="S246" s="42">
        <f>IFERROR(VLOOKUP($A246,'2024 YTD'!$A$3:$Y$252,COLUMN('2024 YTD'!P$3),FALSE),0)</f>
        <v>0</v>
      </c>
      <c r="T246" s="42">
        <f>IFERROR(VLOOKUP($A246,'2024 YTD'!$A$3:$Y$252,COLUMN('2024 YTD'!Q$3),FALSE),0)</f>
        <v>0</v>
      </c>
      <c r="U246" s="42">
        <f>IFERROR(VLOOKUP($A246,'2024 YTD'!$A$3:$Y$252,COLUMN('2024 YTD'!R$3),FALSE),0)</f>
        <v>0</v>
      </c>
      <c r="V246" s="42">
        <f>IFERROR(VLOOKUP($A246,'2024 YTD'!$A$3:$Y$252,COLUMN('2024 YTD'!S$3),FALSE),0)</f>
        <v>0</v>
      </c>
      <c r="W246" s="42">
        <f>IFERROR(VLOOKUP($A246,'2024 YTD'!$A$3:$Y$252,COLUMN('2024 YTD'!T$3),FALSE),0)</f>
        <v>0</v>
      </c>
      <c r="X246" s="42">
        <f>IFERROR(VLOOKUP($A246,'2024 YTD'!$A$3:$Y$252,COLUMN('2024 YTD'!U$3),FALSE),0)</f>
        <v>0</v>
      </c>
      <c r="Y246" s="42">
        <f>IFERROR(VLOOKUP($A246,'2024 YTD'!$A$3:$Y$252,COLUMN('2024 YTD'!V$3),FALSE),0)</f>
        <v>0</v>
      </c>
      <c r="Z246" s="42">
        <f>IFERROR(VLOOKUP($A246,'2024 YTD'!$A$3:$Y$252,COLUMN('2024 YTD'!W$3),FALSE),0)</f>
        <v>0</v>
      </c>
      <c r="AA246" s="42">
        <f>IFERROR(VLOOKUP($A246,'2024 YTD'!$A$3:$Y$252,COLUMN('2024 YTD'!X$3),FALSE),0)</f>
        <v>0</v>
      </c>
      <c r="AB246" s="42">
        <f>IFERROR(VLOOKUP($A246,'2024 YTD'!$A$3:$Y$252,COLUMN('2024 YTD'!Y$3),FALSE),0)</f>
        <v>0</v>
      </c>
      <c r="AC246" s="38">
        <f t="shared" si="10"/>
        <v>0</v>
      </c>
      <c r="AD246" s="39">
        <f t="shared" si="11"/>
        <v>0</v>
      </c>
    </row>
    <row r="247" spans="1:30" x14ac:dyDescent="0.3">
      <c r="A247" s="61" t="s">
        <v>281</v>
      </c>
      <c r="B247" s="62" t="str">
        <f>VLOOKUP($A247,'Additional data'!$A$5:$C$505, 2,FALSE)</f>
        <v>Consultant</v>
      </c>
      <c r="C247" s="63" t="str">
        <f>VLOOKUP($A247,'Additional data'!$A$5:$C$505, 3,FALSE)</f>
        <v>HRC</v>
      </c>
      <c r="D247" s="47">
        <f>IFERROR(VLOOKUP($A247,'2024 YTD'!$A$2:$M$252,COLUMN('2024 YTD'!B$3),FALSE),0)</f>
        <v>273</v>
      </c>
      <c r="E247" s="47">
        <f>IFERROR(VLOOKUP($A247,'2024 YTD'!$A$2:$M$252,COLUMN('2024 YTD'!C$3),FALSE),0)</f>
        <v>168.4</v>
      </c>
      <c r="F247" s="47">
        <f>IFERROR(VLOOKUP($A247,'2024 YTD'!$A$2:$M$252,COLUMN('2024 YTD'!D$3),FALSE),0)</f>
        <v>247.1</v>
      </c>
      <c r="G247" s="47">
        <f>IFERROR(VLOOKUP($A247,'2024 YTD'!$A$2:$M$252,COLUMN('2024 YTD'!E$3),FALSE),0)</f>
        <v>208.3</v>
      </c>
      <c r="H247" s="47">
        <f>IFERROR(VLOOKUP($A247,'2024 YTD'!$A$2:$M$252,COLUMN('2024 YTD'!F$3),FALSE),0)</f>
        <v>185.9</v>
      </c>
      <c r="I247" s="47">
        <f>IFERROR(VLOOKUP($A247,'2024 YTD'!$A$2:$M$252,COLUMN('2024 YTD'!G$3),FALSE),0)</f>
        <v>215</v>
      </c>
      <c r="J247" s="47">
        <f>IFERROR(VLOOKUP($A247,'2024 YTD'!$A$2:$M$252,COLUMN('2024 YTD'!H$3),FALSE),0)</f>
        <v>219.9</v>
      </c>
      <c r="K247" s="47">
        <f>IFERROR(VLOOKUP($A247,'2024 YTD'!$A$2:$M$252,COLUMN('2024 YTD'!I$3),FALSE),0)</f>
        <v>231.8</v>
      </c>
      <c r="L247" s="47">
        <f>IFERROR(VLOOKUP($A247,'2024 YTD'!$A$2:$M$252,COLUMN('2024 YTD'!J$3),FALSE),0)</f>
        <v>222.5</v>
      </c>
      <c r="M247" s="47">
        <f>IFERROR(VLOOKUP($A247,'2024 YTD'!$A$2:$M$252,COLUMN('2024 YTD'!K$3),FALSE),0)</f>
        <v>302.8</v>
      </c>
      <c r="N247" s="47">
        <f>IFERROR(VLOOKUP($A247,'2024 YTD'!$A$2:$M$252,COLUMN('2024 YTD'!L$3),FALSE),0)</f>
        <v>44.5</v>
      </c>
      <c r="O247" s="48">
        <f>IFERROR(VLOOKUP($A247,'2024 YTD'!$A$2:$M$252,COLUMN('2024 YTD'!M$3),FALSE),0)</f>
        <v>0</v>
      </c>
      <c r="P247" s="38">
        <f t="shared" si="9"/>
        <v>2319.2000000000003</v>
      </c>
      <c r="Q247" s="65">
        <f>IFERROR(VLOOKUP($A247,'2024 YTD'!$A$3:$Y$252,COLUMN('2024 YTD'!N$3),FALSE),0)</f>
        <v>9.6</v>
      </c>
      <c r="R247" s="47">
        <f>IFERROR(VLOOKUP($A247,'2024 YTD'!$A$3:$Y$252,COLUMN('2024 YTD'!O$3),FALSE),0)</f>
        <v>12.1</v>
      </c>
      <c r="S247" s="47">
        <f>IFERROR(VLOOKUP($A247,'2024 YTD'!$A$3:$Y$252,COLUMN('2024 YTD'!P$3),FALSE),0)</f>
        <v>35.6</v>
      </c>
      <c r="T247" s="47">
        <f>IFERROR(VLOOKUP($A247,'2024 YTD'!$A$3:$Y$252,COLUMN('2024 YTD'!Q$3),FALSE),0)</f>
        <v>20.7</v>
      </c>
      <c r="U247" s="47">
        <f>IFERROR(VLOOKUP($A247,'2024 YTD'!$A$3:$Y$252,COLUMN('2024 YTD'!R$3),FALSE),0)</f>
        <v>16</v>
      </c>
      <c r="V247" s="47">
        <f>IFERROR(VLOOKUP($A247,'2024 YTD'!$A$3:$Y$252,COLUMN('2024 YTD'!S$3),FALSE),0)</f>
        <v>9.9</v>
      </c>
      <c r="W247" s="47">
        <f>IFERROR(VLOOKUP($A247,'2024 YTD'!$A$3:$Y$252,COLUMN('2024 YTD'!T$3),FALSE),0)</f>
        <v>1.6</v>
      </c>
      <c r="X247" s="47">
        <f>IFERROR(VLOOKUP($A247,'2024 YTD'!$A$3:$Y$252,COLUMN('2024 YTD'!U$3),FALSE),0)</f>
        <v>1.5</v>
      </c>
      <c r="Y247" s="47">
        <f>IFERROR(VLOOKUP($A247,'2024 YTD'!$A$3:$Y$252,COLUMN('2024 YTD'!V$3),FALSE),0)</f>
        <v>1.2</v>
      </c>
      <c r="Z247" s="47">
        <f>IFERROR(VLOOKUP($A247,'2024 YTD'!$A$3:$Y$252,COLUMN('2024 YTD'!W$3),FALSE),0)</f>
        <v>1.5</v>
      </c>
      <c r="AA247" s="47">
        <f>IFERROR(VLOOKUP($A247,'2024 YTD'!$A$3:$Y$252,COLUMN('2024 YTD'!X$3),FALSE),0)</f>
        <v>0.2</v>
      </c>
      <c r="AB247" s="47">
        <f>IFERROR(VLOOKUP($A247,'2024 YTD'!$A$3:$Y$252,COLUMN('2024 YTD'!Y$3),FALSE),0)</f>
        <v>0</v>
      </c>
      <c r="AC247" s="38">
        <f t="shared" si="10"/>
        <v>109.9</v>
      </c>
      <c r="AD247" s="39">
        <f t="shared" si="11"/>
        <v>2429.0999999999995</v>
      </c>
    </row>
    <row r="248" spans="1:30" x14ac:dyDescent="0.3">
      <c r="A248" s="58" t="s">
        <v>282</v>
      </c>
      <c r="B248" s="59" t="str">
        <f>VLOOKUP($A248,'Additional data'!$A$5:$C$505, 2,FALSE)</f>
        <v>Consultant</v>
      </c>
      <c r="C248" s="60" t="str">
        <f>VLOOKUP($A248,'Additional data'!$A$5:$C$505, 3,FALSE)</f>
        <v>SOC</v>
      </c>
      <c r="D248" s="42">
        <f>IFERROR(VLOOKUP($A248,'2024 YTD'!$A$2:$M$252,COLUMN('2024 YTD'!B$3),FALSE),0)</f>
        <v>0</v>
      </c>
      <c r="E248" s="42">
        <f>IFERROR(VLOOKUP($A248,'2024 YTD'!$A$2:$M$252,COLUMN('2024 YTD'!C$3),FALSE),0)</f>
        <v>0</v>
      </c>
      <c r="F248" s="42">
        <f>IFERROR(VLOOKUP($A248,'2024 YTD'!$A$2:$M$252,COLUMN('2024 YTD'!D$3),FALSE),0)</f>
        <v>0</v>
      </c>
      <c r="G248" s="42">
        <f>IFERROR(VLOOKUP($A248,'2024 YTD'!$A$2:$M$252,COLUMN('2024 YTD'!E$3),FALSE),0)</f>
        <v>0</v>
      </c>
      <c r="H248" s="42">
        <f>IFERROR(VLOOKUP($A248,'2024 YTD'!$A$2:$M$252,COLUMN('2024 YTD'!F$3),FALSE),0)</f>
        <v>3</v>
      </c>
      <c r="I248" s="42">
        <f>IFERROR(VLOOKUP($A248,'2024 YTD'!$A$2:$M$252,COLUMN('2024 YTD'!G$3),FALSE),0)</f>
        <v>38</v>
      </c>
      <c r="J248" s="42">
        <f>IFERROR(VLOOKUP($A248,'2024 YTD'!$A$2:$M$252,COLUMN('2024 YTD'!H$3),FALSE),0)</f>
        <v>24.4</v>
      </c>
      <c r="K248" s="42">
        <f>IFERROR(VLOOKUP($A248,'2024 YTD'!$A$2:$M$252,COLUMN('2024 YTD'!I$3),FALSE),0)</f>
        <v>0</v>
      </c>
      <c r="L248" s="42">
        <f>IFERROR(VLOOKUP($A248,'2024 YTD'!$A$2:$M$252,COLUMN('2024 YTD'!J$3),FALSE),0)</f>
        <v>0</v>
      </c>
      <c r="M248" s="42">
        <f>IFERROR(VLOOKUP($A248,'2024 YTD'!$A$2:$M$252,COLUMN('2024 YTD'!K$3),FALSE),0)</f>
        <v>0</v>
      </c>
      <c r="N248" s="42">
        <f>IFERROR(VLOOKUP($A248,'2024 YTD'!$A$2:$M$252,COLUMN('2024 YTD'!L$3),FALSE),0)</f>
        <v>0</v>
      </c>
      <c r="O248" s="43">
        <f>IFERROR(VLOOKUP($A248,'2024 YTD'!$A$2:$M$252,COLUMN('2024 YTD'!M$3),FALSE),0)</f>
        <v>0</v>
      </c>
      <c r="P248" s="38">
        <f t="shared" si="9"/>
        <v>65.400000000000006</v>
      </c>
      <c r="Q248" s="66">
        <f>IFERROR(VLOOKUP($A248,'2024 YTD'!$A$3:$Y$252,COLUMN('2024 YTD'!N$3),FALSE),0)</f>
        <v>0</v>
      </c>
      <c r="R248" s="42">
        <f>IFERROR(VLOOKUP($A248,'2024 YTD'!$A$3:$Y$252,COLUMN('2024 YTD'!O$3),FALSE),0)</f>
        <v>0</v>
      </c>
      <c r="S248" s="42">
        <f>IFERROR(VLOOKUP($A248,'2024 YTD'!$A$3:$Y$252,COLUMN('2024 YTD'!P$3),FALSE),0)</f>
        <v>0</v>
      </c>
      <c r="T248" s="42">
        <f>IFERROR(VLOOKUP($A248,'2024 YTD'!$A$3:$Y$252,COLUMN('2024 YTD'!Q$3),FALSE),0)</f>
        <v>0</v>
      </c>
      <c r="U248" s="42">
        <f>IFERROR(VLOOKUP($A248,'2024 YTD'!$A$3:$Y$252,COLUMN('2024 YTD'!R$3),FALSE),0)</f>
        <v>101.4</v>
      </c>
      <c r="V248" s="42">
        <f>IFERROR(VLOOKUP($A248,'2024 YTD'!$A$3:$Y$252,COLUMN('2024 YTD'!S$3),FALSE),0)</f>
        <v>147.9</v>
      </c>
      <c r="W248" s="42">
        <f>IFERROR(VLOOKUP($A248,'2024 YTD'!$A$3:$Y$252,COLUMN('2024 YTD'!T$3),FALSE),0)</f>
        <v>116.3</v>
      </c>
      <c r="X248" s="42">
        <f>IFERROR(VLOOKUP($A248,'2024 YTD'!$A$3:$Y$252,COLUMN('2024 YTD'!U$3),FALSE),0)</f>
        <v>109.3</v>
      </c>
      <c r="Y248" s="42">
        <f>IFERROR(VLOOKUP($A248,'2024 YTD'!$A$3:$Y$252,COLUMN('2024 YTD'!V$3),FALSE),0)</f>
        <v>90</v>
      </c>
      <c r="Z248" s="42">
        <f>IFERROR(VLOOKUP($A248,'2024 YTD'!$A$3:$Y$252,COLUMN('2024 YTD'!W$3),FALSE),0)</f>
        <v>108.2</v>
      </c>
      <c r="AA248" s="42">
        <f>IFERROR(VLOOKUP($A248,'2024 YTD'!$A$3:$Y$252,COLUMN('2024 YTD'!X$3),FALSE),0)</f>
        <v>13</v>
      </c>
      <c r="AB248" s="42">
        <f>IFERROR(VLOOKUP($A248,'2024 YTD'!$A$3:$Y$252,COLUMN('2024 YTD'!Y$3),FALSE),0)</f>
        <v>0</v>
      </c>
      <c r="AC248" s="38">
        <f t="shared" si="10"/>
        <v>686.10000000000014</v>
      </c>
      <c r="AD248" s="39">
        <f t="shared" si="11"/>
        <v>751.50000000000011</v>
      </c>
    </row>
    <row r="249" spans="1:30" x14ac:dyDescent="0.3">
      <c r="A249" s="61" t="s">
        <v>283</v>
      </c>
      <c r="B249" s="62" t="str">
        <f>VLOOKUP($A249,'Additional data'!$A$5:$C$505, 2,FALSE)</f>
        <v>Consultant</v>
      </c>
      <c r="C249" s="63" t="str">
        <f>VLOOKUP($A249,'Additional data'!$A$5:$C$505, 3,FALSE)</f>
        <v>MSC</v>
      </c>
      <c r="D249" s="47">
        <f>IFERROR(VLOOKUP($A249,'2024 YTD'!$A$2:$M$252,COLUMN('2024 YTD'!B$3),FALSE),0)</f>
        <v>124.6</v>
      </c>
      <c r="E249" s="47">
        <f>IFERROR(VLOOKUP($A249,'2024 YTD'!$A$2:$M$252,COLUMN('2024 YTD'!C$3),FALSE),0)</f>
        <v>124.8</v>
      </c>
      <c r="F249" s="47">
        <f>IFERROR(VLOOKUP($A249,'2024 YTD'!$A$2:$M$252,COLUMN('2024 YTD'!D$3),FALSE),0)</f>
        <v>177.7</v>
      </c>
      <c r="G249" s="47">
        <f>IFERROR(VLOOKUP($A249,'2024 YTD'!$A$2:$M$252,COLUMN('2024 YTD'!E$3),FALSE),0)</f>
        <v>176.2</v>
      </c>
      <c r="H249" s="47">
        <f>IFERROR(VLOOKUP($A249,'2024 YTD'!$A$2:$M$252,COLUMN('2024 YTD'!F$3),FALSE),0)</f>
        <v>150</v>
      </c>
      <c r="I249" s="47">
        <f>IFERROR(VLOOKUP($A249,'2024 YTD'!$A$2:$M$252,COLUMN('2024 YTD'!G$3),FALSE),0)</f>
        <v>191.6</v>
      </c>
      <c r="J249" s="47">
        <f>IFERROR(VLOOKUP($A249,'2024 YTD'!$A$2:$M$252,COLUMN('2024 YTD'!H$3),FALSE),0)</f>
        <v>148</v>
      </c>
      <c r="K249" s="47">
        <f>IFERROR(VLOOKUP($A249,'2024 YTD'!$A$2:$M$252,COLUMN('2024 YTD'!I$3),FALSE),0)</f>
        <v>115.6</v>
      </c>
      <c r="L249" s="47">
        <f>IFERROR(VLOOKUP($A249,'2024 YTD'!$A$2:$M$252,COLUMN('2024 YTD'!J$3),FALSE),0)</f>
        <v>110.9</v>
      </c>
      <c r="M249" s="47">
        <f>IFERROR(VLOOKUP($A249,'2024 YTD'!$A$2:$M$252,COLUMN('2024 YTD'!K$3),FALSE),0)</f>
        <v>150.80000000000001</v>
      </c>
      <c r="N249" s="47">
        <f>IFERROR(VLOOKUP($A249,'2024 YTD'!$A$2:$M$252,COLUMN('2024 YTD'!L$3),FALSE),0)</f>
        <v>22.2</v>
      </c>
      <c r="O249" s="48">
        <f>IFERROR(VLOOKUP($A249,'2024 YTD'!$A$2:$M$252,COLUMN('2024 YTD'!M$3),FALSE),0)</f>
        <v>0</v>
      </c>
      <c r="P249" s="38">
        <f t="shared" si="9"/>
        <v>1492.4</v>
      </c>
      <c r="Q249" s="65">
        <f>IFERROR(VLOOKUP($A249,'2024 YTD'!$A$3:$Y$252,COLUMN('2024 YTD'!N$3),FALSE),0)</f>
        <v>12.7</v>
      </c>
      <c r="R249" s="47">
        <f>IFERROR(VLOOKUP($A249,'2024 YTD'!$A$3:$Y$252,COLUMN('2024 YTD'!O$3),FALSE),0)</f>
        <v>2.8</v>
      </c>
      <c r="S249" s="47">
        <f>IFERROR(VLOOKUP($A249,'2024 YTD'!$A$3:$Y$252,COLUMN('2024 YTD'!P$3),FALSE),0)</f>
        <v>14.8</v>
      </c>
      <c r="T249" s="47">
        <f>IFERROR(VLOOKUP($A249,'2024 YTD'!$A$3:$Y$252,COLUMN('2024 YTD'!Q$3),FALSE),0)</f>
        <v>7.6</v>
      </c>
      <c r="U249" s="47">
        <f>IFERROR(VLOOKUP($A249,'2024 YTD'!$A$3:$Y$252,COLUMN('2024 YTD'!R$3),FALSE),0)</f>
        <v>5.3</v>
      </c>
      <c r="V249" s="47">
        <f>IFERROR(VLOOKUP($A249,'2024 YTD'!$A$3:$Y$252,COLUMN('2024 YTD'!S$3),FALSE),0)</f>
        <v>4.0999999999999996</v>
      </c>
      <c r="W249" s="47">
        <f>IFERROR(VLOOKUP($A249,'2024 YTD'!$A$3:$Y$252,COLUMN('2024 YTD'!T$3),FALSE),0)</f>
        <v>3.1</v>
      </c>
      <c r="X249" s="47">
        <f>IFERROR(VLOOKUP($A249,'2024 YTD'!$A$3:$Y$252,COLUMN('2024 YTD'!U$3),FALSE),0)</f>
        <v>2.9</v>
      </c>
      <c r="Y249" s="47">
        <f>IFERROR(VLOOKUP($A249,'2024 YTD'!$A$3:$Y$252,COLUMN('2024 YTD'!V$3),FALSE),0)</f>
        <v>2.4</v>
      </c>
      <c r="Z249" s="47">
        <f>IFERROR(VLOOKUP($A249,'2024 YTD'!$A$3:$Y$252,COLUMN('2024 YTD'!W$3),FALSE),0)</f>
        <v>2.9</v>
      </c>
      <c r="AA249" s="47">
        <f>IFERROR(VLOOKUP($A249,'2024 YTD'!$A$3:$Y$252,COLUMN('2024 YTD'!X$3),FALSE),0)</f>
        <v>0.3</v>
      </c>
      <c r="AB249" s="47">
        <f>IFERROR(VLOOKUP($A249,'2024 YTD'!$A$3:$Y$252,COLUMN('2024 YTD'!Y$3),FALSE),0)</f>
        <v>0</v>
      </c>
      <c r="AC249" s="38">
        <f t="shared" si="10"/>
        <v>58.899999999999991</v>
      </c>
      <c r="AD249" s="39">
        <f t="shared" si="11"/>
        <v>1551.3</v>
      </c>
    </row>
    <row r="250" spans="1:30" x14ac:dyDescent="0.3">
      <c r="A250" s="58" t="s">
        <v>284</v>
      </c>
      <c r="B250" s="59" t="str">
        <f>VLOOKUP($A250,'Additional data'!$A$5:$C$505, 2,FALSE)</f>
        <v>Consultant</v>
      </c>
      <c r="C250" s="60" t="str">
        <f>VLOOKUP($A250,'Additional data'!$A$5:$C$505, 3,FALSE)</f>
        <v>SOC</v>
      </c>
      <c r="D250" s="42">
        <f>IFERROR(VLOOKUP($A250,'2024 YTD'!$A$2:$M$252,COLUMN('2024 YTD'!B$3),FALSE),0)</f>
        <v>120</v>
      </c>
      <c r="E250" s="42">
        <f>IFERROR(VLOOKUP($A250,'2024 YTD'!$A$2:$M$252,COLUMN('2024 YTD'!C$3),FALSE),0)</f>
        <v>118.3</v>
      </c>
      <c r="F250" s="42">
        <f>IFERROR(VLOOKUP($A250,'2024 YTD'!$A$2:$M$252,COLUMN('2024 YTD'!D$3),FALSE),0)</f>
        <v>103.1</v>
      </c>
      <c r="G250" s="42">
        <f>IFERROR(VLOOKUP($A250,'2024 YTD'!$A$2:$M$252,COLUMN('2024 YTD'!E$3),FALSE),0)</f>
        <v>89.5</v>
      </c>
      <c r="H250" s="42">
        <f>IFERROR(VLOOKUP($A250,'2024 YTD'!$A$2:$M$252,COLUMN('2024 YTD'!F$3),FALSE),0)</f>
        <v>94.9</v>
      </c>
      <c r="I250" s="42">
        <f>IFERROR(VLOOKUP($A250,'2024 YTD'!$A$2:$M$252,COLUMN('2024 YTD'!G$3),FALSE),0)</f>
        <v>109</v>
      </c>
      <c r="J250" s="42">
        <f>IFERROR(VLOOKUP($A250,'2024 YTD'!$A$2:$M$252,COLUMN('2024 YTD'!H$3),FALSE),0)</f>
        <v>120.3</v>
      </c>
      <c r="K250" s="42">
        <f>IFERROR(VLOOKUP($A250,'2024 YTD'!$A$2:$M$252,COLUMN('2024 YTD'!I$3),FALSE),0)</f>
        <v>34.4</v>
      </c>
      <c r="L250" s="42">
        <f>IFERROR(VLOOKUP($A250,'2024 YTD'!$A$2:$M$252,COLUMN('2024 YTD'!J$3),FALSE),0)</f>
        <v>32.799999999999997</v>
      </c>
      <c r="M250" s="42">
        <f>IFERROR(VLOOKUP($A250,'2024 YTD'!$A$2:$M$252,COLUMN('2024 YTD'!K$3),FALSE),0)</f>
        <v>44.7</v>
      </c>
      <c r="N250" s="42">
        <f>IFERROR(VLOOKUP($A250,'2024 YTD'!$A$2:$M$252,COLUMN('2024 YTD'!L$3),FALSE),0)</f>
        <v>6.6</v>
      </c>
      <c r="O250" s="43">
        <f>IFERROR(VLOOKUP($A250,'2024 YTD'!$A$2:$M$252,COLUMN('2024 YTD'!M$3),FALSE),0)</f>
        <v>0</v>
      </c>
      <c r="P250" s="38">
        <f t="shared" si="9"/>
        <v>873.59999999999991</v>
      </c>
      <c r="Q250" s="66">
        <f>IFERROR(VLOOKUP($A250,'2024 YTD'!$A$3:$Y$252,COLUMN('2024 YTD'!N$3),FALSE),0)</f>
        <v>8.3000000000000007</v>
      </c>
      <c r="R250" s="42">
        <f>IFERROR(VLOOKUP($A250,'2024 YTD'!$A$3:$Y$252,COLUMN('2024 YTD'!O$3),FALSE),0)</f>
        <v>7.5</v>
      </c>
      <c r="S250" s="42">
        <f>IFERROR(VLOOKUP($A250,'2024 YTD'!$A$3:$Y$252,COLUMN('2024 YTD'!P$3),FALSE),0)</f>
        <v>0</v>
      </c>
      <c r="T250" s="42">
        <f>IFERROR(VLOOKUP($A250,'2024 YTD'!$A$3:$Y$252,COLUMN('2024 YTD'!Q$3),FALSE),0)</f>
        <v>4.5</v>
      </c>
      <c r="U250" s="42">
        <f>IFERROR(VLOOKUP($A250,'2024 YTD'!$A$3:$Y$252,COLUMN('2024 YTD'!R$3),FALSE),0)</f>
        <v>5.7</v>
      </c>
      <c r="V250" s="42">
        <f>IFERROR(VLOOKUP($A250,'2024 YTD'!$A$3:$Y$252,COLUMN('2024 YTD'!S$3),FALSE),0)</f>
        <v>2.2999999999999998</v>
      </c>
      <c r="W250" s="42">
        <f>IFERROR(VLOOKUP($A250,'2024 YTD'!$A$3:$Y$252,COLUMN('2024 YTD'!T$3),FALSE),0)</f>
        <v>4</v>
      </c>
      <c r="X250" s="42">
        <f>IFERROR(VLOOKUP($A250,'2024 YTD'!$A$3:$Y$252,COLUMN('2024 YTD'!U$3),FALSE),0)</f>
        <v>3.8</v>
      </c>
      <c r="Y250" s="42">
        <f>IFERROR(VLOOKUP($A250,'2024 YTD'!$A$3:$Y$252,COLUMN('2024 YTD'!V$3),FALSE),0)</f>
        <v>3.1</v>
      </c>
      <c r="Z250" s="42">
        <f>IFERROR(VLOOKUP($A250,'2024 YTD'!$A$3:$Y$252,COLUMN('2024 YTD'!W$3),FALSE),0)</f>
        <v>3.8</v>
      </c>
      <c r="AA250" s="42">
        <f>IFERROR(VLOOKUP($A250,'2024 YTD'!$A$3:$Y$252,COLUMN('2024 YTD'!X$3),FALSE),0)</f>
        <v>0.4</v>
      </c>
      <c r="AB250" s="42">
        <f>IFERROR(VLOOKUP($A250,'2024 YTD'!$A$3:$Y$252,COLUMN('2024 YTD'!Y$3),FALSE),0)</f>
        <v>0</v>
      </c>
      <c r="AC250" s="38">
        <f t="shared" si="10"/>
        <v>43.399999999999991</v>
      </c>
      <c r="AD250" s="39">
        <f t="shared" si="11"/>
        <v>916.99999999999977</v>
      </c>
    </row>
    <row r="251" spans="1:30" x14ac:dyDescent="0.3">
      <c r="A251" s="61" t="s">
        <v>285</v>
      </c>
      <c r="B251" s="62" t="str">
        <f>VLOOKUP($A251,'Additional data'!$A$5:$C$505, 2,FALSE)</f>
        <v>Consultant</v>
      </c>
      <c r="C251" s="63" t="str">
        <f>VLOOKUP($A251,'Additional data'!$A$5:$C$505, 3,FALSE)</f>
        <v>LRC</v>
      </c>
      <c r="D251" s="47">
        <f>IFERROR(VLOOKUP($A251,'2024 YTD'!$A$2:$M$252,COLUMN('2024 YTD'!B$3),FALSE),0)</f>
        <v>0</v>
      </c>
      <c r="E251" s="47">
        <f>IFERROR(VLOOKUP($A251,'2024 YTD'!$A$2:$M$252,COLUMN('2024 YTD'!C$3),FALSE),0)</f>
        <v>0</v>
      </c>
      <c r="F251" s="47">
        <f>IFERROR(VLOOKUP($A251,'2024 YTD'!$A$2:$M$252,COLUMN('2024 YTD'!D$3),FALSE),0)</f>
        <v>0</v>
      </c>
      <c r="G251" s="47">
        <f>IFERROR(VLOOKUP($A251,'2024 YTD'!$A$2:$M$252,COLUMN('2024 YTD'!E$3),FALSE),0)</f>
        <v>0</v>
      </c>
      <c r="H251" s="47">
        <f>IFERROR(VLOOKUP($A251,'2024 YTD'!$A$2:$M$252,COLUMN('2024 YTD'!F$3),FALSE),0)</f>
        <v>0</v>
      </c>
      <c r="I251" s="47">
        <f>IFERROR(VLOOKUP($A251,'2024 YTD'!$A$2:$M$252,COLUMN('2024 YTD'!G$3),FALSE),0)</f>
        <v>11.6</v>
      </c>
      <c r="J251" s="47">
        <f>IFERROR(VLOOKUP($A251,'2024 YTD'!$A$2:$M$252,COLUMN('2024 YTD'!H$3),FALSE),0)</f>
        <v>28</v>
      </c>
      <c r="K251" s="47">
        <f>IFERROR(VLOOKUP($A251,'2024 YTD'!$A$2:$M$252,COLUMN('2024 YTD'!I$3),FALSE),0)</f>
        <v>0</v>
      </c>
      <c r="L251" s="47">
        <f>IFERROR(VLOOKUP($A251,'2024 YTD'!$A$2:$M$252,COLUMN('2024 YTD'!J$3),FALSE),0)</f>
        <v>0</v>
      </c>
      <c r="M251" s="47">
        <f>IFERROR(VLOOKUP($A251,'2024 YTD'!$A$2:$M$252,COLUMN('2024 YTD'!K$3),FALSE),0)</f>
        <v>0</v>
      </c>
      <c r="N251" s="47">
        <f>IFERROR(VLOOKUP($A251,'2024 YTD'!$A$2:$M$252,COLUMN('2024 YTD'!L$3),FALSE),0)</f>
        <v>0</v>
      </c>
      <c r="O251" s="48">
        <f>IFERROR(VLOOKUP($A251,'2024 YTD'!$A$2:$M$252,COLUMN('2024 YTD'!M$3),FALSE),0)</f>
        <v>0</v>
      </c>
      <c r="P251" s="38">
        <f t="shared" si="9"/>
        <v>39.6</v>
      </c>
      <c r="Q251" s="65">
        <f>IFERROR(VLOOKUP($A251,'2024 YTD'!$A$3:$Y$252,COLUMN('2024 YTD'!N$3),FALSE),0)</f>
        <v>0</v>
      </c>
      <c r="R251" s="47">
        <f>IFERROR(VLOOKUP($A251,'2024 YTD'!$A$3:$Y$252,COLUMN('2024 YTD'!O$3),FALSE),0)</f>
        <v>0</v>
      </c>
      <c r="S251" s="47">
        <f>IFERROR(VLOOKUP($A251,'2024 YTD'!$A$3:$Y$252,COLUMN('2024 YTD'!P$3),FALSE),0)</f>
        <v>0</v>
      </c>
      <c r="T251" s="47">
        <f>IFERROR(VLOOKUP($A251,'2024 YTD'!$A$3:$Y$252,COLUMN('2024 YTD'!Q$3),FALSE),0)</f>
        <v>0</v>
      </c>
      <c r="U251" s="47">
        <f>IFERROR(VLOOKUP($A251,'2024 YTD'!$A$3:$Y$252,COLUMN('2024 YTD'!R$3),FALSE),0)</f>
        <v>104.4</v>
      </c>
      <c r="V251" s="47">
        <f>IFERROR(VLOOKUP($A251,'2024 YTD'!$A$3:$Y$252,COLUMN('2024 YTD'!S$3),FALSE),0)</f>
        <v>176</v>
      </c>
      <c r="W251" s="47">
        <f>IFERROR(VLOOKUP($A251,'2024 YTD'!$A$3:$Y$252,COLUMN('2024 YTD'!T$3),FALSE),0)</f>
        <v>126.2</v>
      </c>
      <c r="X251" s="47">
        <f>IFERROR(VLOOKUP($A251,'2024 YTD'!$A$3:$Y$252,COLUMN('2024 YTD'!U$3),FALSE),0)</f>
        <v>118.6</v>
      </c>
      <c r="Y251" s="47">
        <f>IFERROR(VLOOKUP($A251,'2024 YTD'!$A$3:$Y$252,COLUMN('2024 YTD'!V$3),FALSE),0)</f>
        <v>97.6</v>
      </c>
      <c r="Z251" s="47">
        <f>IFERROR(VLOOKUP($A251,'2024 YTD'!$A$3:$Y$252,COLUMN('2024 YTD'!W$3),FALSE),0)</f>
        <v>117.4</v>
      </c>
      <c r="AA251" s="47">
        <f>IFERROR(VLOOKUP($A251,'2024 YTD'!$A$3:$Y$252,COLUMN('2024 YTD'!X$3),FALSE),0)</f>
        <v>14.1</v>
      </c>
      <c r="AB251" s="47">
        <f>IFERROR(VLOOKUP($A251,'2024 YTD'!$A$3:$Y$252,COLUMN('2024 YTD'!Y$3),FALSE),0)</f>
        <v>0</v>
      </c>
      <c r="AC251" s="38">
        <f t="shared" si="10"/>
        <v>754.3</v>
      </c>
      <c r="AD251" s="39">
        <f t="shared" si="11"/>
        <v>793.9</v>
      </c>
    </row>
    <row r="252" spans="1:30" x14ac:dyDescent="0.3">
      <c r="A252" s="58" t="s">
        <v>286</v>
      </c>
      <c r="B252" s="59" t="str">
        <f>VLOOKUP($A252,'Additional data'!$A$5:$C$505, 2,FALSE)</f>
        <v>Consultant</v>
      </c>
      <c r="C252" s="60" t="str">
        <f>VLOOKUP($A252,'Additional data'!$A$5:$C$505, 3,FALSE)</f>
        <v>MSC</v>
      </c>
      <c r="D252" s="42">
        <f>IFERROR(VLOOKUP($A252,'2024 YTD'!$A$2:$M$252,COLUMN('2024 YTD'!B$3),FALSE),0)</f>
        <v>0</v>
      </c>
      <c r="E252" s="42">
        <f>IFERROR(VLOOKUP($A252,'2024 YTD'!$A$2:$M$252,COLUMN('2024 YTD'!C$3),FALSE),0)</f>
        <v>0</v>
      </c>
      <c r="F252" s="42">
        <f>IFERROR(VLOOKUP($A252,'2024 YTD'!$A$2:$M$252,COLUMN('2024 YTD'!D$3),FALSE),0)</f>
        <v>0</v>
      </c>
      <c r="G252" s="42">
        <f>IFERROR(VLOOKUP($A252,'2024 YTD'!$A$2:$M$252,COLUMN('2024 YTD'!E$3),FALSE),0)</f>
        <v>0</v>
      </c>
      <c r="H252" s="42">
        <f>IFERROR(VLOOKUP($A252,'2024 YTD'!$A$2:$M$252,COLUMN('2024 YTD'!F$3),FALSE),0)</f>
        <v>0</v>
      </c>
      <c r="I252" s="42">
        <f>IFERROR(VLOOKUP($A252,'2024 YTD'!$A$2:$M$252,COLUMN('2024 YTD'!G$3),FALSE),0)</f>
        <v>0</v>
      </c>
      <c r="J252" s="42">
        <f>IFERROR(VLOOKUP($A252,'2024 YTD'!$A$2:$M$252,COLUMN('2024 YTD'!H$3),FALSE),0)</f>
        <v>0</v>
      </c>
      <c r="K252" s="42">
        <f>IFERROR(VLOOKUP($A252,'2024 YTD'!$A$2:$M$252,COLUMN('2024 YTD'!I$3),FALSE),0)</f>
        <v>0</v>
      </c>
      <c r="L252" s="42">
        <f>IFERROR(VLOOKUP($A252,'2024 YTD'!$A$2:$M$252,COLUMN('2024 YTD'!J$3),FALSE),0)</f>
        <v>0</v>
      </c>
      <c r="M252" s="42">
        <f>IFERROR(VLOOKUP($A252,'2024 YTD'!$A$2:$M$252,COLUMN('2024 YTD'!K$3),FALSE),0)</f>
        <v>0</v>
      </c>
      <c r="N252" s="42">
        <f>IFERROR(VLOOKUP($A252,'2024 YTD'!$A$2:$M$252,COLUMN('2024 YTD'!L$3),FALSE),0)</f>
        <v>0</v>
      </c>
      <c r="O252" s="43">
        <f>IFERROR(VLOOKUP($A252,'2024 YTD'!$A$2:$M$252,COLUMN('2024 YTD'!M$3),FALSE),0)</f>
        <v>0</v>
      </c>
      <c r="P252" s="38">
        <f t="shared" si="9"/>
        <v>0</v>
      </c>
      <c r="Q252" s="66">
        <f>IFERROR(VLOOKUP($A252,'2024 YTD'!$A$3:$Y$252,COLUMN('2024 YTD'!N$3),FALSE),0)</f>
        <v>0</v>
      </c>
      <c r="R252" s="42">
        <f>IFERROR(VLOOKUP($A252,'2024 YTD'!$A$3:$Y$252,COLUMN('2024 YTD'!O$3),FALSE),0)</f>
        <v>0</v>
      </c>
      <c r="S252" s="42">
        <f>IFERROR(VLOOKUP($A252,'2024 YTD'!$A$3:$Y$252,COLUMN('2024 YTD'!P$3),FALSE),0)</f>
        <v>0</v>
      </c>
      <c r="T252" s="42">
        <f>IFERROR(VLOOKUP($A252,'2024 YTD'!$A$3:$Y$252,COLUMN('2024 YTD'!Q$3),FALSE),0)</f>
        <v>1</v>
      </c>
      <c r="U252" s="42">
        <f>IFERROR(VLOOKUP($A252,'2024 YTD'!$A$3:$Y$252,COLUMN('2024 YTD'!R$3),FALSE),0)</f>
        <v>0</v>
      </c>
      <c r="V252" s="42">
        <f>IFERROR(VLOOKUP($A252,'2024 YTD'!$A$3:$Y$252,COLUMN('2024 YTD'!S$3),FALSE),0)</f>
        <v>0</v>
      </c>
      <c r="W252" s="42">
        <f>IFERROR(VLOOKUP($A252,'2024 YTD'!$A$3:$Y$252,COLUMN('2024 YTD'!T$3),FALSE),0)</f>
        <v>0</v>
      </c>
      <c r="X252" s="42">
        <f>IFERROR(VLOOKUP($A252,'2024 YTD'!$A$3:$Y$252,COLUMN('2024 YTD'!U$3),FALSE),0)</f>
        <v>0</v>
      </c>
      <c r="Y252" s="42">
        <f>IFERROR(VLOOKUP($A252,'2024 YTD'!$A$3:$Y$252,COLUMN('2024 YTD'!V$3),FALSE),0)</f>
        <v>0</v>
      </c>
      <c r="Z252" s="42">
        <f>IFERROR(VLOOKUP($A252,'2024 YTD'!$A$3:$Y$252,COLUMN('2024 YTD'!W$3),FALSE),0)</f>
        <v>0</v>
      </c>
      <c r="AA252" s="42">
        <f>IFERROR(VLOOKUP($A252,'2024 YTD'!$A$3:$Y$252,COLUMN('2024 YTD'!X$3),FALSE),0)</f>
        <v>0</v>
      </c>
      <c r="AB252" s="42">
        <f>IFERROR(VLOOKUP($A252,'2024 YTD'!$A$3:$Y$252,COLUMN('2024 YTD'!Y$3),FALSE),0)</f>
        <v>0</v>
      </c>
      <c r="AC252" s="38">
        <f t="shared" si="10"/>
        <v>1</v>
      </c>
      <c r="AD252" s="39">
        <f t="shared" si="11"/>
        <v>1</v>
      </c>
    </row>
    <row r="253" spans="1:30" x14ac:dyDescent="0.3">
      <c r="A253" s="61" t="s">
        <v>287</v>
      </c>
      <c r="B253" s="62" t="str">
        <f>VLOOKUP($A253,'Additional data'!$A$5:$C$505, 2,FALSE)</f>
        <v>Consultant</v>
      </c>
      <c r="C253" s="63" t="str">
        <f>VLOOKUP($A253,'Additional data'!$A$5:$C$505, 3,FALSE)</f>
        <v>LRC</v>
      </c>
      <c r="D253" s="47">
        <f>IFERROR(VLOOKUP($A253,'2024 YTD'!$A$2:$M$252,COLUMN('2024 YTD'!B$3),FALSE),0)</f>
        <v>0</v>
      </c>
      <c r="E253" s="47">
        <f>IFERROR(VLOOKUP($A253,'2024 YTD'!$A$2:$M$252,COLUMN('2024 YTD'!C$3),FALSE),0)</f>
        <v>0</v>
      </c>
      <c r="F253" s="47">
        <f>IFERROR(VLOOKUP($A253,'2024 YTD'!$A$2:$M$252,COLUMN('2024 YTD'!D$3),FALSE),0)</f>
        <v>0</v>
      </c>
      <c r="G253" s="47">
        <f>IFERROR(VLOOKUP($A253,'2024 YTD'!$A$2:$M$252,COLUMN('2024 YTD'!E$3),FALSE),0)</f>
        <v>0</v>
      </c>
      <c r="H253" s="47">
        <f>IFERROR(VLOOKUP($A253,'2024 YTD'!$A$2:$M$252,COLUMN('2024 YTD'!F$3),FALSE),0)</f>
        <v>0</v>
      </c>
      <c r="I253" s="47">
        <f>IFERROR(VLOOKUP($A253,'2024 YTD'!$A$2:$M$252,COLUMN('2024 YTD'!G$3),FALSE),0)</f>
        <v>0</v>
      </c>
      <c r="J253" s="47">
        <f>IFERROR(VLOOKUP($A253,'2024 YTD'!$A$2:$M$252,COLUMN('2024 YTD'!H$3),FALSE),0)</f>
        <v>0</v>
      </c>
      <c r="K253" s="47">
        <f>IFERROR(VLOOKUP($A253,'2024 YTD'!$A$2:$M$252,COLUMN('2024 YTD'!I$3),FALSE),0)</f>
        <v>0</v>
      </c>
      <c r="L253" s="47">
        <f>IFERROR(VLOOKUP($A253,'2024 YTD'!$A$2:$M$252,COLUMN('2024 YTD'!J$3),FALSE),0)</f>
        <v>0</v>
      </c>
      <c r="M253" s="47">
        <f>IFERROR(VLOOKUP($A253,'2024 YTD'!$A$2:$M$252,COLUMN('2024 YTD'!K$3),FALSE),0)</f>
        <v>0</v>
      </c>
      <c r="N253" s="47">
        <f>IFERROR(VLOOKUP($A253,'2024 YTD'!$A$2:$M$252,COLUMN('2024 YTD'!L$3),FALSE),0)</f>
        <v>0</v>
      </c>
      <c r="O253" s="48">
        <f>IFERROR(VLOOKUP($A253,'2024 YTD'!$A$2:$M$252,COLUMN('2024 YTD'!M$3),FALSE),0)</f>
        <v>0</v>
      </c>
      <c r="P253" s="38">
        <f t="shared" si="9"/>
        <v>0</v>
      </c>
      <c r="Q253" s="65">
        <f>IFERROR(VLOOKUP($A253,'2024 YTD'!$A$3:$Y$252,COLUMN('2024 YTD'!N$3),FALSE),0)</f>
        <v>0</v>
      </c>
      <c r="R253" s="47">
        <f>IFERROR(VLOOKUP($A253,'2024 YTD'!$A$3:$Y$252,COLUMN('2024 YTD'!O$3),FALSE),0)</f>
        <v>0</v>
      </c>
      <c r="S253" s="47">
        <f>IFERROR(VLOOKUP($A253,'2024 YTD'!$A$3:$Y$252,COLUMN('2024 YTD'!P$3),FALSE),0)</f>
        <v>0</v>
      </c>
      <c r="T253" s="47">
        <f>IFERROR(VLOOKUP($A253,'2024 YTD'!$A$3:$Y$252,COLUMN('2024 YTD'!Q$3),FALSE),0)</f>
        <v>0</v>
      </c>
      <c r="U253" s="47">
        <f>IFERROR(VLOOKUP($A253,'2024 YTD'!$A$3:$Y$252,COLUMN('2024 YTD'!R$3),FALSE),0)</f>
        <v>0</v>
      </c>
      <c r="V253" s="47">
        <f>IFERROR(VLOOKUP($A253,'2024 YTD'!$A$3:$Y$252,COLUMN('2024 YTD'!S$3),FALSE),0)</f>
        <v>0</v>
      </c>
      <c r="W253" s="47">
        <f>IFERROR(VLOOKUP($A253,'2024 YTD'!$A$3:$Y$252,COLUMN('2024 YTD'!T$3),FALSE),0)</f>
        <v>0</v>
      </c>
      <c r="X253" s="47">
        <f>IFERROR(VLOOKUP($A253,'2024 YTD'!$A$3:$Y$252,COLUMN('2024 YTD'!U$3),FALSE),0)</f>
        <v>0</v>
      </c>
      <c r="Y253" s="47">
        <f>IFERROR(VLOOKUP($A253,'2024 YTD'!$A$3:$Y$252,COLUMN('2024 YTD'!V$3),FALSE),0)</f>
        <v>0</v>
      </c>
      <c r="Z253" s="47">
        <f>IFERROR(VLOOKUP($A253,'2024 YTD'!$A$3:$Y$252,COLUMN('2024 YTD'!W$3),FALSE),0)</f>
        <v>0</v>
      </c>
      <c r="AA253" s="47">
        <f>IFERROR(VLOOKUP($A253,'2024 YTD'!$A$3:$Y$252,COLUMN('2024 YTD'!X$3),FALSE),0)</f>
        <v>0</v>
      </c>
      <c r="AB253" s="47">
        <f>IFERROR(VLOOKUP($A253,'2024 YTD'!$A$3:$Y$252,COLUMN('2024 YTD'!Y$3),FALSE),0)</f>
        <v>0</v>
      </c>
      <c r="AC253" s="38">
        <f t="shared" si="10"/>
        <v>0</v>
      </c>
      <c r="AD253" s="39">
        <f t="shared" si="11"/>
        <v>0</v>
      </c>
    </row>
    <row r="254" spans="1:30" x14ac:dyDescent="0.3">
      <c r="A254" s="58" t="s">
        <v>288</v>
      </c>
      <c r="B254" s="59" t="str">
        <f>VLOOKUP($A254,'Additional data'!$A$5:$C$505, 2,FALSE)</f>
        <v>Consultant</v>
      </c>
      <c r="C254" s="60" t="str">
        <f>VLOOKUP($A254,'Additional data'!$A$5:$C$505, 3,FALSE)</f>
        <v>HRC</v>
      </c>
      <c r="D254" s="42">
        <f>IFERROR(VLOOKUP($A254,'2024 YTD'!$A$2:$M$252,COLUMN('2024 YTD'!B$3),FALSE),0)</f>
        <v>0</v>
      </c>
      <c r="E254" s="42">
        <f>IFERROR(VLOOKUP($A254,'2024 YTD'!$A$2:$M$252,COLUMN('2024 YTD'!C$3),FALSE),0)</f>
        <v>0</v>
      </c>
      <c r="F254" s="42">
        <f>IFERROR(VLOOKUP($A254,'2024 YTD'!$A$2:$M$252,COLUMN('2024 YTD'!D$3),FALSE),0)</f>
        <v>0</v>
      </c>
      <c r="G254" s="42">
        <f>IFERROR(VLOOKUP($A254,'2024 YTD'!$A$2:$M$252,COLUMN('2024 YTD'!E$3),FALSE),0)</f>
        <v>0</v>
      </c>
      <c r="H254" s="42">
        <f>IFERROR(VLOOKUP($A254,'2024 YTD'!$A$2:$M$252,COLUMN('2024 YTD'!F$3),FALSE),0)</f>
        <v>0</v>
      </c>
      <c r="I254" s="42">
        <f>IFERROR(VLOOKUP($A254,'2024 YTD'!$A$2:$M$252,COLUMN('2024 YTD'!G$3),FALSE),0)</f>
        <v>0</v>
      </c>
      <c r="J254" s="42">
        <f>IFERROR(VLOOKUP($A254,'2024 YTD'!$A$2:$M$252,COLUMN('2024 YTD'!H$3),FALSE),0)</f>
        <v>0</v>
      </c>
      <c r="K254" s="42">
        <f>IFERROR(VLOOKUP($A254,'2024 YTD'!$A$2:$M$252,COLUMN('2024 YTD'!I$3),FALSE),0)</f>
        <v>0</v>
      </c>
      <c r="L254" s="42">
        <f>IFERROR(VLOOKUP($A254,'2024 YTD'!$A$2:$M$252,COLUMN('2024 YTD'!J$3),FALSE),0)</f>
        <v>0</v>
      </c>
      <c r="M254" s="42">
        <f>IFERROR(VLOOKUP($A254,'2024 YTD'!$A$2:$M$252,COLUMN('2024 YTD'!K$3),FALSE),0)</f>
        <v>0</v>
      </c>
      <c r="N254" s="42">
        <f>IFERROR(VLOOKUP($A254,'2024 YTD'!$A$2:$M$252,COLUMN('2024 YTD'!L$3),FALSE),0)</f>
        <v>0</v>
      </c>
      <c r="O254" s="43">
        <f>IFERROR(VLOOKUP($A254,'2024 YTD'!$A$2:$M$252,COLUMN('2024 YTD'!M$3),FALSE),0)</f>
        <v>0</v>
      </c>
      <c r="P254" s="38">
        <f t="shared" si="9"/>
        <v>0</v>
      </c>
      <c r="Q254" s="66">
        <f>IFERROR(VLOOKUP($A254,'2024 YTD'!$A$3:$Y$252,COLUMN('2024 YTD'!N$3),FALSE),0)</f>
        <v>0</v>
      </c>
      <c r="R254" s="42">
        <f>IFERROR(VLOOKUP($A254,'2024 YTD'!$A$3:$Y$252,COLUMN('2024 YTD'!O$3),FALSE),0)</f>
        <v>0</v>
      </c>
      <c r="S254" s="42">
        <f>IFERROR(VLOOKUP($A254,'2024 YTD'!$A$3:$Y$252,COLUMN('2024 YTD'!P$3),FALSE),0)</f>
        <v>0</v>
      </c>
      <c r="T254" s="42">
        <f>IFERROR(VLOOKUP($A254,'2024 YTD'!$A$3:$Y$252,COLUMN('2024 YTD'!Q$3),FALSE),0)</f>
        <v>0</v>
      </c>
      <c r="U254" s="42">
        <f>IFERROR(VLOOKUP($A254,'2024 YTD'!$A$3:$Y$252,COLUMN('2024 YTD'!R$3),FALSE),0)</f>
        <v>0</v>
      </c>
      <c r="V254" s="42">
        <f>IFERROR(VLOOKUP($A254,'2024 YTD'!$A$3:$Y$252,COLUMN('2024 YTD'!S$3),FALSE),0)</f>
        <v>0</v>
      </c>
      <c r="W254" s="42">
        <f>IFERROR(VLOOKUP($A254,'2024 YTD'!$A$3:$Y$252,COLUMN('2024 YTD'!T$3),FALSE),0)</f>
        <v>0</v>
      </c>
      <c r="X254" s="42">
        <f>IFERROR(VLOOKUP($A254,'2024 YTD'!$A$3:$Y$252,COLUMN('2024 YTD'!U$3),FALSE),0)</f>
        <v>0</v>
      </c>
      <c r="Y254" s="42">
        <f>IFERROR(VLOOKUP($A254,'2024 YTD'!$A$3:$Y$252,COLUMN('2024 YTD'!V$3),FALSE),0)</f>
        <v>0</v>
      </c>
      <c r="Z254" s="42">
        <f>IFERROR(VLOOKUP($A254,'2024 YTD'!$A$3:$Y$252,COLUMN('2024 YTD'!W$3),FALSE),0)</f>
        <v>0</v>
      </c>
      <c r="AA254" s="42">
        <f>IFERROR(VLOOKUP($A254,'2024 YTD'!$A$3:$Y$252,COLUMN('2024 YTD'!X$3),FALSE),0)</f>
        <v>0</v>
      </c>
      <c r="AB254" s="42">
        <f>IFERROR(VLOOKUP($A254,'2024 YTD'!$A$3:$Y$252,COLUMN('2024 YTD'!Y$3),FALSE),0)</f>
        <v>0</v>
      </c>
      <c r="AC254" s="38">
        <f t="shared" si="10"/>
        <v>0</v>
      </c>
      <c r="AD254" s="39">
        <f t="shared" si="11"/>
        <v>0</v>
      </c>
    </row>
    <row r="255" spans="1:30" x14ac:dyDescent="0.3">
      <c r="A255" s="61" t="s">
        <v>289</v>
      </c>
      <c r="B255" s="62" t="str">
        <f>VLOOKUP($A255,'Additional data'!$A$5:$C$505, 2,FALSE)</f>
        <v>Consultant</v>
      </c>
      <c r="C255" s="63" t="str">
        <f>VLOOKUP($A255,'Additional data'!$A$5:$C$505, 3,FALSE)</f>
        <v>HRC</v>
      </c>
      <c r="D255" s="47">
        <f>IFERROR(VLOOKUP($A255,'2024 YTD'!$A$2:$M$252,COLUMN('2024 YTD'!B$3),FALSE),0)</f>
        <v>0</v>
      </c>
      <c r="E255" s="47">
        <f>IFERROR(VLOOKUP($A255,'2024 YTD'!$A$2:$M$252,COLUMN('2024 YTD'!C$3),FALSE),0)</f>
        <v>0</v>
      </c>
      <c r="F255" s="47">
        <f>IFERROR(VLOOKUP($A255,'2024 YTD'!$A$2:$M$252,COLUMN('2024 YTD'!D$3),FALSE),0)</f>
        <v>0</v>
      </c>
      <c r="G255" s="47">
        <f>IFERROR(VLOOKUP($A255,'2024 YTD'!$A$2:$M$252,COLUMN('2024 YTD'!E$3),FALSE),0)</f>
        <v>0</v>
      </c>
      <c r="H255" s="47">
        <f>IFERROR(VLOOKUP($A255,'2024 YTD'!$A$2:$M$252,COLUMN('2024 YTD'!F$3),FALSE),0)</f>
        <v>0</v>
      </c>
      <c r="I255" s="47">
        <f>IFERROR(VLOOKUP($A255,'2024 YTD'!$A$2:$M$252,COLUMN('2024 YTD'!G$3),FALSE),0)</f>
        <v>0</v>
      </c>
      <c r="J255" s="47">
        <f>IFERROR(VLOOKUP($A255,'2024 YTD'!$A$2:$M$252,COLUMN('2024 YTD'!H$3),FALSE),0)</f>
        <v>0</v>
      </c>
      <c r="K255" s="47">
        <f>IFERROR(VLOOKUP($A255,'2024 YTD'!$A$2:$M$252,COLUMN('2024 YTD'!I$3),FALSE),0)</f>
        <v>0</v>
      </c>
      <c r="L255" s="47">
        <f>IFERROR(VLOOKUP($A255,'2024 YTD'!$A$2:$M$252,COLUMN('2024 YTD'!J$3),FALSE),0)</f>
        <v>0</v>
      </c>
      <c r="M255" s="47">
        <f>IFERROR(VLOOKUP($A255,'2024 YTD'!$A$2:$M$252,COLUMN('2024 YTD'!K$3),FALSE),0)</f>
        <v>0</v>
      </c>
      <c r="N255" s="47">
        <f>IFERROR(VLOOKUP($A255,'2024 YTD'!$A$2:$M$252,COLUMN('2024 YTD'!L$3),FALSE),0)</f>
        <v>0</v>
      </c>
      <c r="O255" s="48">
        <f>IFERROR(VLOOKUP($A255,'2024 YTD'!$A$2:$M$252,COLUMN('2024 YTD'!M$3),FALSE),0)</f>
        <v>0</v>
      </c>
      <c r="P255" s="38">
        <f t="shared" si="9"/>
        <v>0</v>
      </c>
      <c r="Q255" s="65">
        <f>IFERROR(VLOOKUP($A255,'2024 YTD'!$A$3:$Y$252,COLUMN('2024 YTD'!N$3),FALSE),0)</f>
        <v>0</v>
      </c>
      <c r="R255" s="47">
        <f>IFERROR(VLOOKUP($A255,'2024 YTD'!$A$3:$Y$252,COLUMN('2024 YTD'!O$3),FALSE),0)</f>
        <v>0</v>
      </c>
      <c r="S255" s="47">
        <f>IFERROR(VLOOKUP($A255,'2024 YTD'!$A$3:$Y$252,COLUMN('2024 YTD'!P$3),FALSE),0)</f>
        <v>0</v>
      </c>
      <c r="T255" s="47">
        <f>IFERROR(VLOOKUP($A255,'2024 YTD'!$A$3:$Y$252,COLUMN('2024 YTD'!Q$3),FALSE),0)</f>
        <v>0</v>
      </c>
      <c r="U255" s="47">
        <f>IFERROR(VLOOKUP($A255,'2024 YTD'!$A$3:$Y$252,COLUMN('2024 YTD'!R$3),FALSE),0)</f>
        <v>0</v>
      </c>
      <c r="V255" s="47">
        <f>IFERROR(VLOOKUP($A255,'2024 YTD'!$A$3:$Y$252,COLUMN('2024 YTD'!S$3),FALSE),0)</f>
        <v>0</v>
      </c>
      <c r="W255" s="47">
        <f>IFERROR(VLOOKUP($A255,'2024 YTD'!$A$3:$Y$252,COLUMN('2024 YTD'!T$3),FALSE),0)</f>
        <v>0</v>
      </c>
      <c r="X255" s="47">
        <f>IFERROR(VLOOKUP($A255,'2024 YTD'!$A$3:$Y$252,COLUMN('2024 YTD'!U$3),FALSE),0)</f>
        <v>0</v>
      </c>
      <c r="Y255" s="47">
        <f>IFERROR(VLOOKUP($A255,'2024 YTD'!$A$3:$Y$252,COLUMN('2024 YTD'!V$3),FALSE),0)</f>
        <v>0</v>
      </c>
      <c r="Z255" s="47">
        <f>IFERROR(VLOOKUP($A255,'2024 YTD'!$A$3:$Y$252,COLUMN('2024 YTD'!W$3),FALSE),0)</f>
        <v>0</v>
      </c>
      <c r="AA255" s="47">
        <f>IFERROR(VLOOKUP($A255,'2024 YTD'!$A$3:$Y$252,COLUMN('2024 YTD'!X$3),FALSE),0)</f>
        <v>0</v>
      </c>
      <c r="AB255" s="47">
        <f>IFERROR(VLOOKUP($A255,'2024 YTD'!$A$3:$Y$252,COLUMN('2024 YTD'!Y$3),FALSE),0)</f>
        <v>0</v>
      </c>
      <c r="AC255" s="38">
        <f t="shared" si="10"/>
        <v>0</v>
      </c>
      <c r="AD255" s="39">
        <f t="shared" si="11"/>
        <v>0</v>
      </c>
    </row>
    <row r="256" spans="1:30" x14ac:dyDescent="0.3">
      <c r="A256" s="58" t="s">
        <v>290</v>
      </c>
      <c r="B256" s="59" t="str">
        <f>VLOOKUP($A256,'Additional data'!$A$5:$C$505, 2,FALSE)</f>
        <v>Consultant</v>
      </c>
      <c r="C256" s="60" t="str">
        <f>VLOOKUP($A256,'Additional data'!$A$5:$C$505, 3,FALSE)</f>
        <v>SCL</v>
      </c>
      <c r="D256" s="42">
        <f>IFERROR(VLOOKUP($A256,'2024 YTD'!$A$2:$M$252,COLUMN('2024 YTD'!B$3),FALSE),0)</f>
        <v>171.6</v>
      </c>
      <c r="E256" s="42">
        <f>IFERROR(VLOOKUP($A256,'2024 YTD'!$A$2:$M$252,COLUMN('2024 YTD'!C$3),FALSE),0)</f>
        <v>172.2</v>
      </c>
      <c r="F256" s="42">
        <f>IFERROR(VLOOKUP($A256,'2024 YTD'!$A$2:$M$252,COLUMN('2024 YTD'!D$3),FALSE),0)</f>
        <v>185</v>
      </c>
      <c r="G256" s="42">
        <f>IFERROR(VLOOKUP($A256,'2024 YTD'!$A$2:$M$252,COLUMN('2024 YTD'!E$3),FALSE),0)</f>
        <v>120.3</v>
      </c>
      <c r="H256" s="42">
        <f>IFERROR(VLOOKUP($A256,'2024 YTD'!$A$2:$M$252,COLUMN('2024 YTD'!F$3),FALSE),0)</f>
        <v>165.2</v>
      </c>
      <c r="I256" s="42">
        <f>IFERROR(VLOOKUP($A256,'2024 YTD'!$A$2:$M$252,COLUMN('2024 YTD'!G$3),FALSE),0)</f>
        <v>238.8</v>
      </c>
      <c r="J256" s="42">
        <f>IFERROR(VLOOKUP($A256,'2024 YTD'!$A$2:$M$252,COLUMN('2024 YTD'!H$3),FALSE),0)</f>
        <v>165.2</v>
      </c>
      <c r="K256" s="42">
        <f>IFERROR(VLOOKUP($A256,'2024 YTD'!$A$2:$M$252,COLUMN('2024 YTD'!I$3),FALSE),0)</f>
        <v>19.8</v>
      </c>
      <c r="L256" s="42">
        <f>IFERROR(VLOOKUP($A256,'2024 YTD'!$A$2:$M$252,COLUMN('2024 YTD'!J$3),FALSE),0)</f>
        <v>18.899999999999999</v>
      </c>
      <c r="M256" s="42">
        <f>IFERROR(VLOOKUP($A256,'2024 YTD'!$A$2:$M$252,COLUMN('2024 YTD'!K$3),FALSE),0)</f>
        <v>25.7</v>
      </c>
      <c r="N256" s="42">
        <f>IFERROR(VLOOKUP($A256,'2024 YTD'!$A$2:$M$252,COLUMN('2024 YTD'!L$3),FALSE),0)</f>
        <v>3.8</v>
      </c>
      <c r="O256" s="43">
        <f>IFERROR(VLOOKUP($A256,'2024 YTD'!$A$2:$M$252,COLUMN('2024 YTD'!M$3),FALSE),0)</f>
        <v>0</v>
      </c>
      <c r="P256" s="38">
        <f t="shared" si="9"/>
        <v>1286.5</v>
      </c>
      <c r="Q256" s="66">
        <f>IFERROR(VLOOKUP($A256,'2024 YTD'!$A$3:$Y$252,COLUMN('2024 YTD'!N$3),FALSE),0)</f>
        <v>0</v>
      </c>
      <c r="R256" s="42">
        <f>IFERROR(VLOOKUP($A256,'2024 YTD'!$A$3:$Y$252,COLUMN('2024 YTD'!O$3),FALSE),0)</f>
        <v>7.8</v>
      </c>
      <c r="S256" s="42">
        <f>IFERROR(VLOOKUP($A256,'2024 YTD'!$A$3:$Y$252,COLUMN('2024 YTD'!P$3),FALSE),0)</f>
        <v>2.4</v>
      </c>
      <c r="T256" s="42">
        <f>IFERROR(VLOOKUP($A256,'2024 YTD'!$A$3:$Y$252,COLUMN('2024 YTD'!Q$3),FALSE),0)</f>
        <v>0</v>
      </c>
      <c r="U256" s="42">
        <f>IFERROR(VLOOKUP($A256,'2024 YTD'!$A$3:$Y$252,COLUMN('2024 YTD'!R$3),FALSE),0)</f>
        <v>2.5</v>
      </c>
      <c r="V256" s="42">
        <f>IFERROR(VLOOKUP($A256,'2024 YTD'!$A$3:$Y$252,COLUMN('2024 YTD'!S$3),FALSE),0)</f>
        <v>0</v>
      </c>
      <c r="W256" s="42">
        <f>IFERROR(VLOOKUP($A256,'2024 YTD'!$A$3:$Y$252,COLUMN('2024 YTD'!T$3),FALSE),0)</f>
        <v>1</v>
      </c>
      <c r="X256" s="42">
        <f>IFERROR(VLOOKUP($A256,'2024 YTD'!$A$3:$Y$252,COLUMN('2024 YTD'!U$3),FALSE),0)</f>
        <v>0.9</v>
      </c>
      <c r="Y256" s="42">
        <f>IFERROR(VLOOKUP($A256,'2024 YTD'!$A$3:$Y$252,COLUMN('2024 YTD'!V$3),FALSE),0)</f>
        <v>0.8</v>
      </c>
      <c r="Z256" s="42">
        <f>IFERROR(VLOOKUP($A256,'2024 YTD'!$A$3:$Y$252,COLUMN('2024 YTD'!W$3),FALSE),0)</f>
        <v>0.9</v>
      </c>
      <c r="AA256" s="42">
        <f>IFERROR(VLOOKUP($A256,'2024 YTD'!$A$3:$Y$252,COLUMN('2024 YTD'!X$3),FALSE),0)</f>
        <v>0.1</v>
      </c>
      <c r="AB256" s="42">
        <f>IFERROR(VLOOKUP($A256,'2024 YTD'!$A$3:$Y$252,COLUMN('2024 YTD'!Y$3),FALSE),0)</f>
        <v>0</v>
      </c>
      <c r="AC256" s="38">
        <f t="shared" si="10"/>
        <v>16.400000000000002</v>
      </c>
      <c r="AD256" s="39">
        <f t="shared" si="11"/>
        <v>1302.9000000000001</v>
      </c>
    </row>
    <row r="257" spans="1:30" x14ac:dyDescent="0.3">
      <c r="A257" s="61" t="s">
        <v>291</v>
      </c>
      <c r="B257" s="62" t="str">
        <f>VLOOKUP($A257,'Additional data'!$A$5:$C$505, 2,FALSE)</f>
        <v>Consultant</v>
      </c>
      <c r="C257" s="63" t="str">
        <f>VLOOKUP($A257,'Additional data'!$A$5:$C$505, 3,FALSE)</f>
        <v>ESC</v>
      </c>
      <c r="D257" s="47">
        <f>IFERROR(VLOOKUP($A257,'2024 YTD'!$A$2:$M$252,COLUMN('2024 YTD'!B$3),FALSE),0)</f>
        <v>94</v>
      </c>
      <c r="E257" s="47">
        <f>IFERROR(VLOOKUP($A257,'2024 YTD'!$A$2:$M$252,COLUMN('2024 YTD'!C$3),FALSE),0)</f>
        <v>84.9</v>
      </c>
      <c r="F257" s="47">
        <f>IFERROR(VLOOKUP($A257,'2024 YTD'!$A$2:$M$252,COLUMN('2024 YTD'!D$3),FALSE),0)</f>
        <v>78.900000000000006</v>
      </c>
      <c r="G257" s="47">
        <f>IFERROR(VLOOKUP($A257,'2024 YTD'!$A$2:$M$252,COLUMN('2024 YTD'!E$3),FALSE),0)</f>
        <v>49.9</v>
      </c>
      <c r="H257" s="47">
        <f>IFERROR(VLOOKUP($A257,'2024 YTD'!$A$2:$M$252,COLUMN('2024 YTD'!F$3),FALSE),0)</f>
        <v>41.4</v>
      </c>
      <c r="I257" s="47">
        <f>IFERROR(VLOOKUP($A257,'2024 YTD'!$A$2:$M$252,COLUMN('2024 YTD'!G$3),FALSE),0)</f>
        <v>112.8</v>
      </c>
      <c r="J257" s="47">
        <f>IFERROR(VLOOKUP($A257,'2024 YTD'!$A$2:$M$252,COLUMN('2024 YTD'!H$3),FALSE),0)</f>
        <v>120.4</v>
      </c>
      <c r="K257" s="47">
        <f>IFERROR(VLOOKUP($A257,'2024 YTD'!$A$2:$M$252,COLUMN('2024 YTD'!I$3),FALSE),0)</f>
        <v>54.8</v>
      </c>
      <c r="L257" s="47">
        <f>IFERROR(VLOOKUP($A257,'2024 YTD'!$A$2:$M$252,COLUMN('2024 YTD'!J$3),FALSE),0)</f>
        <v>52.6</v>
      </c>
      <c r="M257" s="47">
        <f>IFERROR(VLOOKUP($A257,'2024 YTD'!$A$2:$M$252,COLUMN('2024 YTD'!K$3),FALSE),0)</f>
        <v>71.5</v>
      </c>
      <c r="N257" s="47">
        <f>IFERROR(VLOOKUP($A257,'2024 YTD'!$A$2:$M$252,COLUMN('2024 YTD'!L$3),FALSE),0)</f>
        <v>10.5</v>
      </c>
      <c r="O257" s="48">
        <f>IFERROR(VLOOKUP($A257,'2024 YTD'!$A$2:$M$252,COLUMN('2024 YTD'!M$3),FALSE),0)</f>
        <v>0</v>
      </c>
      <c r="P257" s="38">
        <f t="shared" si="9"/>
        <v>771.69999999999993</v>
      </c>
      <c r="Q257" s="65">
        <f>IFERROR(VLOOKUP($A257,'2024 YTD'!$A$3:$Y$252,COLUMN('2024 YTD'!N$3),FALSE),0)</f>
        <v>8.5</v>
      </c>
      <c r="R257" s="47">
        <f>IFERROR(VLOOKUP($A257,'2024 YTD'!$A$3:$Y$252,COLUMN('2024 YTD'!O$3),FALSE),0)</f>
        <v>11.8</v>
      </c>
      <c r="S257" s="47">
        <f>IFERROR(VLOOKUP($A257,'2024 YTD'!$A$3:$Y$252,COLUMN('2024 YTD'!P$3),FALSE),0)</f>
        <v>21.6</v>
      </c>
      <c r="T257" s="47">
        <f>IFERROR(VLOOKUP($A257,'2024 YTD'!$A$3:$Y$252,COLUMN('2024 YTD'!Q$3),FALSE),0)</f>
        <v>8.1999999999999993</v>
      </c>
      <c r="U257" s="47">
        <f>IFERROR(VLOOKUP($A257,'2024 YTD'!$A$3:$Y$252,COLUMN('2024 YTD'!R$3),FALSE),0)</f>
        <v>11.2</v>
      </c>
      <c r="V257" s="47">
        <f>IFERROR(VLOOKUP($A257,'2024 YTD'!$A$3:$Y$252,COLUMN('2024 YTD'!S$3),FALSE),0)</f>
        <v>0.5</v>
      </c>
      <c r="W257" s="47">
        <f>IFERROR(VLOOKUP($A257,'2024 YTD'!$A$3:$Y$252,COLUMN('2024 YTD'!T$3),FALSE),0)</f>
        <v>5.0999999999999996</v>
      </c>
      <c r="X257" s="47">
        <f>IFERROR(VLOOKUP($A257,'2024 YTD'!$A$3:$Y$252,COLUMN('2024 YTD'!U$3),FALSE),0)</f>
        <v>4.8</v>
      </c>
      <c r="Y257" s="47">
        <f>IFERROR(VLOOKUP($A257,'2024 YTD'!$A$3:$Y$252,COLUMN('2024 YTD'!V$3),FALSE),0)</f>
        <v>3.9</v>
      </c>
      <c r="Z257" s="47">
        <f>IFERROR(VLOOKUP($A257,'2024 YTD'!$A$3:$Y$252,COLUMN('2024 YTD'!W$3),FALSE),0)</f>
        <v>4.8</v>
      </c>
      <c r="AA257" s="47">
        <f>IFERROR(VLOOKUP($A257,'2024 YTD'!$A$3:$Y$252,COLUMN('2024 YTD'!X$3),FALSE),0)</f>
        <v>0.6</v>
      </c>
      <c r="AB257" s="47">
        <f>IFERROR(VLOOKUP($A257,'2024 YTD'!$A$3:$Y$252,COLUMN('2024 YTD'!Y$3),FALSE),0)</f>
        <v>0</v>
      </c>
      <c r="AC257" s="38">
        <f t="shared" si="10"/>
        <v>81</v>
      </c>
      <c r="AD257" s="39">
        <f t="shared" si="11"/>
        <v>852.69999999999993</v>
      </c>
    </row>
    <row r="258" spans="1:30" x14ac:dyDescent="0.3">
      <c r="A258" s="58" t="s">
        <v>292</v>
      </c>
      <c r="B258" s="59" t="str">
        <f>VLOOKUP($A258,'Additional data'!$A$5:$C$505, 2,FALSE)</f>
        <v>Consultant</v>
      </c>
      <c r="C258" s="60" t="str">
        <f>VLOOKUP($A258,'Additional data'!$A$5:$C$505, 3,FALSE)</f>
        <v>FAD</v>
      </c>
      <c r="D258" s="42">
        <f>IFERROR(VLOOKUP($A258,'2024 YTD'!$A$2:$M$252,COLUMN('2024 YTD'!B$3),FALSE),0)</f>
        <v>0</v>
      </c>
      <c r="E258" s="42">
        <f>IFERROR(VLOOKUP($A258,'2024 YTD'!$A$2:$M$252,COLUMN('2024 YTD'!C$3),FALSE),0)</f>
        <v>0</v>
      </c>
      <c r="F258" s="42">
        <f>IFERROR(VLOOKUP($A258,'2024 YTD'!$A$2:$M$252,COLUMN('2024 YTD'!D$3),FALSE),0)</f>
        <v>0</v>
      </c>
      <c r="G258" s="42">
        <f>IFERROR(VLOOKUP($A258,'2024 YTD'!$A$2:$M$252,COLUMN('2024 YTD'!E$3),FALSE),0)</f>
        <v>0</v>
      </c>
      <c r="H258" s="42">
        <f>IFERROR(VLOOKUP($A258,'2024 YTD'!$A$2:$M$252,COLUMN('2024 YTD'!F$3),FALSE),0)</f>
        <v>0</v>
      </c>
      <c r="I258" s="42">
        <f>IFERROR(VLOOKUP($A258,'2024 YTD'!$A$2:$M$252,COLUMN('2024 YTD'!G$3),FALSE),0)</f>
        <v>0</v>
      </c>
      <c r="J258" s="42">
        <f>IFERROR(VLOOKUP($A258,'2024 YTD'!$A$2:$M$252,COLUMN('2024 YTD'!H$3),FALSE),0)</f>
        <v>0</v>
      </c>
      <c r="K258" s="42">
        <f>IFERROR(VLOOKUP($A258,'2024 YTD'!$A$2:$M$252,COLUMN('2024 YTD'!I$3),FALSE),0)</f>
        <v>0</v>
      </c>
      <c r="L258" s="42">
        <f>IFERROR(VLOOKUP($A258,'2024 YTD'!$A$2:$M$252,COLUMN('2024 YTD'!J$3),FALSE),0)</f>
        <v>0</v>
      </c>
      <c r="M258" s="42">
        <f>IFERROR(VLOOKUP($A258,'2024 YTD'!$A$2:$M$252,COLUMN('2024 YTD'!K$3),FALSE),0)</f>
        <v>0</v>
      </c>
      <c r="N258" s="42">
        <f>IFERROR(VLOOKUP($A258,'2024 YTD'!$A$2:$M$252,COLUMN('2024 YTD'!L$3),FALSE),0)</f>
        <v>0</v>
      </c>
      <c r="O258" s="43">
        <f>IFERROR(VLOOKUP($A258,'2024 YTD'!$A$2:$M$252,COLUMN('2024 YTD'!M$3),FALSE),0)</f>
        <v>0</v>
      </c>
      <c r="P258" s="38">
        <f t="shared" si="9"/>
        <v>0</v>
      </c>
      <c r="Q258" s="66">
        <f>IFERROR(VLOOKUP($A258,'2024 YTD'!$A$3:$Y$252,COLUMN('2024 YTD'!N$3),FALSE),0)</f>
        <v>0</v>
      </c>
      <c r="R258" s="42">
        <f>IFERROR(VLOOKUP($A258,'2024 YTD'!$A$3:$Y$252,COLUMN('2024 YTD'!O$3),FALSE),0)</f>
        <v>0</v>
      </c>
      <c r="S258" s="42">
        <f>IFERROR(VLOOKUP($A258,'2024 YTD'!$A$3:$Y$252,COLUMN('2024 YTD'!P$3),FALSE),0)</f>
        <v>0</v>
      </c>
      <c r="T258" s="42">
        <f>IFERROR(VLOOKUP($A258,'2024 YTD'!$A$3:$Y$252,COLUMN('2024 YTD'!Q$3),FALSE),0)</f>
        <v>0</v>
      </c>
      <c r="U258" s="42">
        <f>IFERROR(VLOOKUP($A258,'2024 YTD'!$A$3:$Y$252,COLUMN('2024 YTD'!R$3),FALSE),0)</f>
        <v>0</v>
      </c>
      <c r="V258" s="42">
        <f>IFERROR(VLOOKUP($A258,'2024 YTD'!$A$3:$Y$252,COLUMN('2024 YTD'!S$3),FALSE),0)</f>
        <v>0</v>
      </c>
      <c r="W258" s="42">
        <f>IFERROR(VLOOKUP($A258,'2024 YTD'!$A$3:$Y$252,COLUMN('2024 YTD'!T$3),FALSE),0)</f>
        <v>0</v>
      </c>
      <c r="X258" s="42">
        <f>IFERROR(VLOOKUP($A258,'2024 YTD'!$A$3:$Y$252,COLUMN('2024 YTD'!U$3),FALSE),0)</f>
        <v>0</v>
      </c>
      <c r="Y258" s="42">
        <f>IFERROR(VLOOKUP($A258,'2024 YTD'!$A$3:$Y$252,COLUMN('2024 YTD'!V$3),FALSE),0)</f>
        <v>0</v>
      </c>
      <c r="Z258" s="42">
        <f>IFERROR(VLOOKUP($A258,'2024 YTD'!$A$3:$Y$252,COLUMN('2024 YTD'!W$3),FALSE),0)</f>
        <v>0</v>
      </c>
      <c r="AA258" s="42">
        <f>IFERROR(VLOOKUP($A258,'2024 YTD'!$A$3:$Y$252,COLUMN('2024 YTD'!X$3),FALSE),0)</f>
        <v>0</v>
      </c>
      <c r="AB258" s="42">
        <f>IFERROR(VLOOKUP($A258,'2024 YTD'!$A$3:$Y$252,COLUMN('2024 YTD'!Y$3),FALSE),0)</f>
        <v>0</v>
      </c>
      <c r="AC258" s="38">
        <f t="shared" si="10"/>
        <v>0</v>
      </c>
      <c r="AD258" s="39">
        <f t="shared" si="11"/>
        <v>0</v>
      </c>
    </row>
    <row r="259" spans="1:30" x14ac:dyDescent="0.3">
      <c r="A259" s="61" t="s">
        <v>293</v>
      </c>
      <c r="B259" s="62" t="str">
        <f>VLOOKUP($A259,'Additional data'!$A$5:$C$505, 2,FALSE)</f>
        <v>Consultant</v>
      </c>
      <c r="C259" s="63" t="str">
        <f>VLOOKUP($A259,'Additional data'!$A$5:$C$505, 3,FALSE)</f>
        <v>TEC</v>
      </c>
      <c r="D259" s="47">
        <f>IFERROR(VLOOKUP($A259,'2024 YTD'!$A$2:$M$252,COLUMN('2024 YTD'!B$3),FALSE),0)</f>
        <v>175.7</v>
      </c>
      <c r="E259" s="47">
        <f>IFERROR(VLOOKUP($A259,'2024 YTD'!$A$2:$M$252,COLUMN('2024 YTD'!C$3),FALSE),0)</f>
        <v>114</v>
      </c>
      <c r="F259" s="47">
        <f>IFERROR(VLOOKUP($A259,'2024 YTD'!$A$2:$M$252,COLUMN('2024 YTD'!D$3),FALSE),0)</f>
        <v>124.1</v>
      </c>
      <c r="G259" s="47">
        <f>IFERROR(VLOOKUP($A259,'2024 YTD'!$A$2:$M$252,COLUMN('2024 YTD'!E$3),FALSE),0)</f>
        <v>147.1</v>
      </c>
      <c r="H259" s="47">
        <f>IFERROR(VLOOKUP($A259,'2024 YTD'!$A$2:$M$252,COLUMN('2024 YTD'!F$3),FALSE),0)</f>
        <v>148.9</v>
      </c>
      <c r="I259" s="47">
        <f>IFERROR(VLOOKUP($A259,'2024 YTD'!$A$2:$M$252,COLUMN('2024 YTD'!G$3),FALSE),0)</f>
        <v>176.7</v>
      </c>
      <c r="J259" s="47">
        <f>IFERROR(VLOOKUP($A259,'2024 YTD'!$A$2:$M$252,COLUMN('2024 YTD'!H$3),FALSE),0)</f>
        <v>172.5</v>
      </c>
      <c r="K259" s="47">
        <f>IFERROR(VLOOKUP($A259,'2024 YTD'!$A$2:$M$252,COLUMN('2024 YTD'!I$3),FALSE),0)</f>
        <v>128.4</v>
      </c>
      <c r="L259" s="47">
        <f>IFERROR(VLOOKUP($A259,'2024 YTD'!$A$2:$M$252,COLUMN('2024 YTD'!J$3),FALSE),0)</f>
        <v>123.2</v>
      </c>
      <c r="M259" s="47">
        <f>IFERROR(VLOOKUP($A259,'2024 YTD'!$A$2:$M$252,COLUMN('2024 YTD'!K$3),FALSE),0)</f>
        <v>167.6</v>
      </c>
      <c r="N259" s="47">
        <f>IFERROR(VLOOKUP($A259,'2024 YTD'!$A$2:$M$252,COLUMN('2024 YTD'!L$3),FALSE),0)</f>
        <v>24.6</v>
      </c>
      <c r="O259" s="48">
        <f>IFERROR(VLOOKUP($A259,'2024 YTD'!$A$2:$M$252,COLUMN('2024 YTD'!M$3),FALSE),0)</f>
        <v>0</v>
      </c>
      <c r="P259" s="38">
        <f t="shared" si="9"/>
        <v>1502.8</v>
      </c>
      <c r="Q259" s="65">
        <f>IFERROR(VLOOKUP($A259,'2024 YTD'!$A$3:$Y$252,COLUMN('2024 YTD'!N$3),FALSE),0)</f>
        <v>23.6</v>
      </c>
      <c r="R259" s="47">
        <f>IFERROR(VLOOKUP($A259,'2024 YTD'!$A$3:$Y$252,COLUMN('2024 YTD'!O$3),FALSE),0)</f>
        <v>13.7</v>
      </c>
      <c r="S259" s="47">
        <f>IFERROR(VLOOKUP($A259,'2024 YTD'!$A$3:$Y$252,COLUMN('2024 YTD'!P$3),FALSE),0)</f>
        <v>23.7</v>
      </c>
      <c r="T259" s="47">
        <f>IFERROR(VLOOKUP($A259,'2024 YTD'!$A$3:$Y$252,COLUMN('2024 YTD'!Q$3),FALSE),0)</f>
        <v>31.2</v>
      </c>
      <c r="U259" s="47">
        <f>IFERROR(VLOOKUP($A259,'2024 YTD'!$A$3:$Y$252,COLUMN('2024 YTD'!R$3),FALSE),0)</f>
        <v>28.9</v>
      </c>
      <c r="V259" s="47">
        <f>IFERROR(VLOOKUP($A259,'2024 YTD'!$A$3:$Y$252,COLUMN('2024 YTD'!S$3),FALSE),0)</f>
        <v>30.5</v>
      </c>
      <c r="W259" s="47">
        <f>IFERROR(VLOOKUP($A259,'2024 YTD'!$A$3:$Y$252,COLUMN('2024 YTD'!T$3),FALSE),0)</f>
        <v>22.6</v>
      </c>
      <c r="X259" s="47">
        <f>IFERROR(VLOOKUP($A259,'2024 YTD'!$A$3:$Y$252,COLUMN('2024 YTD'!U$3),FALSE),0)</f>
        <v>21.2</v>
      </c>
      <c r="Y259" s="47">
        <f>IFERROR(VLOOKUP($A259,'2024 YTD'!$A$3:$Y$252,COLUMN('2024 YTD'!V$3),FALSE),0)</f>
        <v>17.5</v>
      </c>
      <c r="Z259" s="47">
        <f>IFERROR(VLOOKUP($A259,'2024 YTD'!$A$3:$Y$252,COLUMN('2024 YTD'!W$3),FALSE),0)</f>
        <v>21</v>
      </c>
      <c r="AA259" s="47">
        <f>IFERROR(VLOOKUP($A259,'2024 YTD'!$A$3:$Y$252,COLUMN('2024 YTD'!X$3),FALSE),0)</f>
        <v>2.5</v>
      </c>
      <c r="AB259" s="47">
        <f>IFERROR(VLOOKUP($A259,'2024 YTD'!$A$3:$Y$252,COLUMN('2024 YTD'!Y$3),FALSE),0)</f>
        <v>0</v>
      </c>
      <c r="AC259" s="38">
        <f t="shared" si="10"/>
        <v>236.39999999999998</v>
      </c>
      <c r="AD259" s="39">
        <f t="shared" si="11"/>
        <v>1739.2</v>
      </c>
    </row>
    <row r="260" spans="1:30" x14ac:dyDescent="0.3">
      <c r="A260" s="58" t="s">
        <v>294</v>
      </c>
      <c r="B260" s="59" t="str">
        <f>VLOOKUP($A260,'Additional data'!$A$5:$C$505, 2,FALSE)</f>
        <v>Consultant</v>
      </c>
      <c r="C260" s="60" t="str">
        <f>VLOOKUP($A260,'Additional data'!$A$5:$C$505, 3,FALSE)</f>
        <v>SOC</v>
      </c>
      <c r="D260" s="42">
        <f>IFERROR(VLOOKUP($A260,'2024 YTD'!$A$2:$M$252,COLUMN('2024 YTD'!B$3),FALSE),0)</f>
        <v>0</v>
      </c>
      <c r="E260" s="42">
        <f>IFERROR(VLOOKUP($A260,'2024 YTD'!$A$2:$M$252,COLUMN('2024 YTD'!C$3),FALSE),0)</f>
        <v>0</v>
      </c>
      <c r="F260" s="42">
        <f>IFERROR(VLOOKUP($A260,'2024 YTD'!$A$2:$M$252,COLUMN('2024 YTD'!D$3),FALSE),0)</f>
        <v>0</v>
      </c>
      <c r="G260" s="42">
        <f>IFERROR(VLOOKUP($A260,'2024 YTD'!$A$2:$M$252,COLUMN('2024 YTD'!E$3),FALSE),0)</f>
        <v>0</v>
      </c>
      <c r="H260" s="42">
        <f>IFERROR(VLOOKUP($A260,'2024 YTD'!$A$2:$M$252,COLUMN('2024 YTD'!F$3),FALSE),0)</f>
        <v>0</v>
      </c>
      <c r="I260" s="42">
        <f>IFERROR(VLOOKUP($A260,'2024 YTD'!$A$2:$M$252,COLUMN('2024 YTD'!G$3),FALSE),0)</f>
        <v>0</v>
      </c>
      <c r="J260" s="42">
        <f>IFERROR(VLOOKUP($A260,'2024 YTD'!$A$2:$M$252,COLUMN('2024 YTD'!H$3),FALSE),0)</f>
        <v>0</v>
      </c>
      <c r="K260" s="42">
        <f>IFERROR(VLOOKUP($A260,'2024 YTD'!$A$2:$M$252,COLUMN('2024 YTD'!I$3),FALSE),0)</f>
        <v>0</v>
      </c>
      <c r="L260" s="42">
        <f>IFERROR(VLOOKUP($A260,'2024 YTD'!$A$2:$M$252,COLUMN('2024 YTD'!J$3),FALSE),0)</f>
        <v>0</v>
      </c>
      <c r="M260" s="42">
        <f>IFERROR(VLOOKUP($A260,'2024 YTD'!$A$2:$M$252,COLUMN('2024 YTD'!K$3),FALSE),0)</f>
        <v>0</v>
      </c>
      <c r="N260" s="42">
        <f>IFERROR(VLOOKUP($A260,'2024 YTD'!$A$2:$M$252,COLUMN('2024 YTD'!L$3),FALSE),0)</f>
        <v>0</v>
      </c>
      <c r="O260" s="43">
        <f>IFERROR(VLOOKUP($A260,'2024 YTD'!$A$2:$M$252,COLUMN('2024 YTD'!M$3),FALSE),0)</f>
        <v>0</v>
      </c>
      <c r="P260" s="38">
        <f t="shared" ref="P260:P323" si="12">SUM(D260:O260)</f>
        <v>0</v>
      </c>
      <c r="Q260" s="66">
        <f>IFERROR(VLOOKUP($A260,'2024 YTD'!$A$3:$Y$252,COLUMN('2024 YTD'!N$3),FALSE),0)</f>
        <v>0</v>
      </c>
      <c r="R260" s="42">
        <f>IFERROR(VLOOKUP($A260,'2024 YTD'!$A$3:$Y$252,COLUMN('2024 YTD'!O$3),FALSE),0)</f>
        <v>0</v>
      </c>
      <c r="S260" s="42">
        <f>IFERROR(VLOOKUP($A260,'2024 YTD'!$A$3:$Y$252,COLUMN('2024 YTD'!P$3),FALSE),0)</f>
        <v>0</v>
      </c>
      <c r="T260" s="42">
        <f>IFERROR(VLOOKUP($A260,'2024 YTD'!$A$3:$Y$252,COLUMN('2024 YTD'!Q$3),FALSE),0)</f>
        <v>0</v>
      </c>
      <c r="U260" s="42">
        <f>IFERROR(VLOOKUP($A260,'2024 YTD'!$A$3:$Y$252,COLUMN('2024 YTD'!R$3),FALSE),0)</f>
        <v>0</v>
      </c>
      <c r="V260" s="42">
        <f>IFERROR(VLOOKUP($A260,'2024 YTD'!$A$3:$Y$252,COLUMN('2024 YTD'!S$3),FALSE),0)</f>
        <v>0</v>
      </c>
      <c r="W260" s="42">
        <f>IFERROR(VLOOKUP($A260,'2024 YTD'!$A$3:$Y$252,COLUMN('2024 YTD'!T$3),FALSE),0)</f>
        <v>0</v>
      </c>
      <c r="X260" s="42">
        <f>IFERROR(VLOOKUP($A260,'2024 YTD'!$A$3:$Y$252,COLUMN('2024 YTD'!U$3),FALSE),0)</f>
        <v>0</v>
      </c>
      <c r="Y260" s="42">
        <f>IFERROR(VLOOKUP($A260,'2024 YTD'!$A$3:$Y$252,COLUMN('2024 YTD'!V$3),FALSE),0)</f>
        <v>0</v>
      </c>
      <c r="Z260" s="42">
        <f>IFERROR(VLOOKUP($A260,'2024 YTD'!$A$3:$Y$252,COLUMN('2024 YTD'!W$3),FALSE),0)</f>
        <v>0</v>
      </c>
      <c r="AA260" s="42">
        <f>IFERROR(VLOOKUP($A260,'2024 YTD'!$A$3:$Y$252,COLUMN('2024 YTD'!X$3),FALSE),0)</f>
        <v>0</v>
      </c>
      <c r="AB260" s="42">
        <f>IFERROR(VLOOKUP($A260,'2024 YTD'!$A$3:$Y$252,COLUMN('2024 YTD'!Y$3),FALSE),0)</f>
        <v>0</v>
      </c>
      <c r="AC260" s="38">
        <f t="shared" ref="AC260:AC323" si="13">SUM(Q260:AB260)</f>
        <v>0</v>
      </c>
      <c r="AD260" s="39">
        <f t="shared" ref="AD260:AD323" si="14">SUM(D260:O260,Q260:AB260)</f>
        <v>0</v>
      </c>
    </row>
    <row r="261" spans="1:30" x14ac:dyDescent="0.3">
      <c r="A261" s="61" t="s">
        <v>295</v>
      </c>
      <c r="B261" s="62" t="str">
        <f>VLOOKUP($A261,'Additional data'!$A$5:$C$505, 2,FALSE)</f>
        <v>Consultant</v>
      </c>
      <c r="C261" s="63" t="str">
        <f>VLOOKUP($A261,'Additional data'!$A$5:$C$505, 3,FALSE)</f>
        <v>HRC</v>
      </c>
      <c r="D261" s="47">
        <f>IFERROR(VLOOKUP($A261,'2024 YTD'!$A$2:$M$252,COLUMN('2024 YTD'!B$3),FALSE),0)</f>
        <v>96.9</v>
      </c>
      <c r="E261" s="47">
        <f>IFERROR(VLOOKUP($A261,'2024 YTD'!$A$2:$M$252,COLUMN('2024 YTD'!C$3),FALSE),0)</f>
        <v>126.1</v>
      </c>
      <c r="F261" s="47">
        <f>IFERROR(VLOOKUP($A261,'2024 YTD'!$A$2:$M$252,COLUMN('2024 YTD'!D$3),FALSE),0)</f>
        <v>22.7</v>
      </c>
      <c r="G261" s="47">
        <f>IFERROR(VLOOKUP($A261,'2024 YTD'!$A$2:$M$252,COLUMN('2024 YTD'!E$3),FALSE),0)</f>
        <v>10.3</v>
      </c>
      <c r="H261" s="47">
        <f>IFERROR(VLOOKUP($A261,'2024 YTD'!$A$2:$M$252,COLUMN('2024 YTD'!F$3),FALSE),0)</f>
        <v>23.7</v>
      </c>
      <c r="I261" s="47">
        <f>IFERROR(VLOOKUP($A261,'2024 YTD'!$A$2:$M$252,COLUMN('2024 YTD'!G$3),FALSE),0)</f>
        <v>5.3</v>
      </c>
      <c r="J261" s="47">
        <f>IFERROR(VLOOKUP($A261,'2024 YTD'!$A$2:$M$252,COLUMN('2024 YTD'!H$3),FALSE),0)</f>
        <v>0</v>
      </c>
      <c r="K261" s="47">
        <f>IFERROR(VLOOKUP($A261,'2024 YTD'!$A$2:$M$252,COLUMN('2024 YTD'!I$3),FALSE),0)</f>
        <v>0</v>
      </c>
      <c r="L261" s="47">
        <f>IFERROR(VLOOKUP($A261,'2024 YTD'!$A$2:$M$252,COLUMN('2024 YTD'!J$3),FALSE),0)</f>
        <v>0</v>
      </c>
      <c r="M261" s="47">
        <f>IFERROR(VLOOKUP($A261,'2024 YTD'!$A$2:$M$252,COLUMN('2024 YTD'!K$3),FALSE),0)</f>
        <v>0</v>
      </c>
      <c r="N261" s="47">
        <f>IFERROR(VLOOKUP($A261,'2024 YTD'!$A$2:$M$252,COLUMN('2024 YTD'!L$3),FALSE),0)</f>
        <v>0</v>
      </c>
      <c r="O261" s="48">
        <f>IFERROR(VLOOKUP($A261,'2024 YTD'!$A$2:$M$252,COLUMN('2024 YTD'!M$3),FALSE),0)</f>
        <v>0</v>
      </c>
      <c r="P261" s="38">
        <f t="shared" si="12"/>
        <v>285</v>
      </c>
      <c r="Q261" s="65">
        <f>IFERROR(VLOOKUP($A261,'2024 YTD'!$A$3:$Y$252,COLUMN('2024 YTD'!N$3),FALSE),0)</f>
        <v>92.1</v>
      </c>
      <c r="R261" s="47">
        <f>IFERROR(VLOOKUP($A261,'2024 YTD'!$A$3:$Y$252,COLUMN('2024 YTD'!O$3),FALSE),0)</f>
        <v>115.6</v>
      </c>
      <c r="S261" s="47">
        <f>IFERROR(VLOOKUP($A261,'2024 YTD'!$A$3:$Y$252,COLUMN('2024 YTD'!P$3),FALSE),0)</f>
        <v>129</v>
      </c>
      <c r="T261" s="47">
        <f>IFERROR(VLOOKUP($A261,'2024 YTD'!$A$3:$Y$252,COLUMN('2024 YTD'!Q$3),FALSE),0)</f>
        <v>91.9</v>
      </c>
      <c r="U261" s="47">
        <f>IFERROR(VLOOKUP($A261,'2024 YTD'!$A$3:$Y$252,COLUMN('2024 YTD'!R$3),FALSE),0)</f>
        <v>74.7</v>
      </c>
      <c r="V261" s="47">
        <f>IFERROR(VLOOKUP($A261,'2024 YTD'!$A$3:$Y$252,COLUMN('2024 YTD'!S$3),FALSE),0)</f>
        <v>5.8</v>
      </c>
      <c r="W261" s="47">
        <f>IFERROR(VLOOKUP($A261,'2024 YTD'!$A$3:$Y$252,COLUMN('2024 YTD'!T$3),FALSE),0)</f>
        <v>0</v>
      </c>
      <c r="X261" s="47">
        <f>IFERROR(VLOOKUP($A261,'2024 YTD'!$A$3:$Y$252,COLUMN('2024 YTD'!U$3),FALSE),0)</f>
        <v>0</v>
      </c>
      <c r="Y261" s="47">
        <f>IFERROR(VLOOKUP($A261,'2024 YTD'!$A$3:$Y$252,COLUMN('2024 YTD'!V$3),FALSE),0)</f>
        <v>0</v>
      </c>
      <c r="Z261" s="47">
        <f>IFERROR(VLOOKUP($A261,'2024 YTD'!$A$3:$Y$252,COLUMN('2024 YTD'!W$3),FALSE),0)</f>
        <v>0</v>
      </c>
      <c r="AA261" s="47">
        <f>IFERROR(VLOOKUP($A261,'2024 YTD'!$A$3:$Y$252,COLUMN('2024 YTD'!X$3),FALSE),0)</f>
        <v>0</v>
      </c>
      <c r="AB261" s="47">
        <f>IFERROR(VLOOKUP($A261,'2024 YTD'!$A$3:$Y$252,COLUMN('2024 YTD'!Y$3),FALSE),0)</f>
        <v>0</v>
      </c>
      <c r="AC261" s="38">
        <f t="shared" si="13"/>
        <v>509.1</v>
      </c>
      <c r="AD261" s="39">
        <f t="shared" si="14"/>
        <v>794.1</v>
      </c>
    </row>
    <row r="262" spans="1:30" x14ac:dyDescent="0.3">
      <c r="A262" s="58" t="s">
        <v>296</v>
      </c>
      <c r="B262" s="59" t="str">
        <f>VLOOKUP($A262,'Additional data'!$A$5:$C$505, 2,FALSE)</f>
        <v>Consultant</v>
      </c>
      <c r="C262" s="60" t="str">
        <f>VLOOKUP($A262,'Additional data'!$A$5:$C$505, 3,FALSE)</f>
        <v>SOC</v>
      </c>
      <c r="D262" s="42">
        <f>IFERROR(VLOOKUP($A262,'2024 YTD'!$A$2:$M$252,COLUMN('2024 YTD'!B$3),FALSE),0)</f>
        <v>0</v>
      </c>
      <c r="E262" s="42">
        <f>IFERROR(VLOOKUP($A262,'2024 YTD'!$A$2:$M$252,COLUMN('2024 YTD'!C$3),FALSE),0)</f>
        <v>0</v>
      </c>
      <c r="F262" s="42">
        <f>IFERROR(VLOOKUP($A262,'2024 YTD'!$A$2:$M$252,COLUMN('2024 YTD'!D$3),FALSE),0)</f>
        <v>0</v>
      </c>
      <c r="G262" s="42">
        <f>IFERROR(VLOOKUP($A262,'2024 YTD'!$A$2:$M$252,COLUMN('2024 YTD'!E$3),FALSE),0)</f>
        <v>0</v>
      </c>
      <c r="H262" s="42">
        <f>IFERROR(VLOOKUP($A262,'2024 YTD'!$A$2:$M$252,COLUMN('2024 YTD'!F$3),FALSE),0)</f>
        <v>0</v>
      </c>
      <c r="I262" s="42">
        <f>IFERROR(VLOOKUP($A262,'2024 YTD'!$A$2:$M$252,COLUMN('2024 YTD'!G$3),FALSE),0)</f>
        <v>0</v>
      </c>
      <c r="J262" s="42">
        <f>IFERROR(VLOOKUP($A262,'2024 YTD'!$A$2:$M$252,COLUMN('2024 YTD'!H$3),FALSE),0)</f>
        <v>0</v>
      </c>
      <c r="K262" s="42">
        <f>IFERROR(VLOOKUP($A262,'2024 YTD'!$A$2:$M$252,COLUMN('2024 YTD'!I$3),FALSE),0)</f>
        <v>0</v>
      </c>
      <c r="L262" s="42">
        <f>IFERROR(VLOOKUP($A262,'2024 YTD'!$A$2:$M$252,COLUMN('2024 YTD'!J$3),FALSE),0)</f>
        <v>0</v>
      </c>
      <c r="M262" s="42">
        <f>IFERROR(VLOOKUP($A262,'2024 YTD'!$A$2:$M$252,COLUMN('2024 YTD'!K$3),FALSE),0)</f>
        <v>0</v>
      </c>
      <c r="N262" s="42">
        <f>IFERROR(VLOOKUP($A262,'2024 YTD'!$A$2:$M$252,COLUMN('2024 YTD'!L$3),FALSE),0)</f>
        <v>0</v>
      </c>
      <c r="O262" s="43">
        <f>IFERROR(VLOOKUP($A262,'2024 YTD'!$A$2:$M$252,COLUMN('2024 YTD'!M$3),FALSE),0)</f>
        <v>0</v>
      </c>
      <c r="P262" s="38">
        <f t="shared" si="12"/>
        <v>0</v>
      </c>
      <c r="Q262" s="66">
        <f>IFERROR(VLOOKUP($A262,'2024 YTD'!$A$3:$Y$252,COLUMN('2024 YTD'!N$3),FALSE),0)</f>
        <v>0</v>
      </c>
      <c r="R262" s="42">
        <f>IFERROR(VLOOKUP($A262,'2024 YTD'!$A$3:$Y$252,COLUMN('2024 YTD'!O$3),FALSE),0)</f>
        <v>0</v>
      </c>
      <c r="S262" s="42">
        <f>IFERROR(VLOOKUP($A262,'2024 YTD'!$A$3:$Y$252,COLUMN('2024 YTD'!P$3),FALSE),0)</f>
        <v>0</v>
      </c>
      <c r="T262" s="42">
        <f>IFERROR(VLOOKUP($A262,'2024 YTD'!$A$3:$Y$252,COLUMN('2024 YTD'!Q$3),FALSE),0)</f>
        <v>0</v>
      </c>
      <c r="U262" s="42">
        <f>IFERROR(VLOOKUP($A262,'2024 YTD'!$A$3:$Y$252,COLUMN('2024 YTD'!R$3),FALSE),0)</f>
        <v>0</v>
      </c>
      <c r="V262" s="42">
        <f>IFERROR(VLOOKUP($A262,'2024 YTD'!$A$3:$Y$252,COLUMN('2024 YTD'!S$3),FALSE),0)</f>
        <v>0</v>
      </c>
      <c r="W262" s="42">
        <f>IFERROR(VLOOKUP($A262,'2024 YTD'!$A$3:$Y$252,COLUMN('2024 YTD'!T$3),FALSE),0)</f>
        <v>0</v>
      </c>
      <c r="X262" s="42">
        <f>IFERROR(VLOOKUP($A262,'2024 YTD'!$A$3:$Y$252,COLUMN('2024 YTD'!U$3),FALSE),0)</f>
        <v>0</v>
      </c>
      <c r="Y262" s="42">
        <f>IFERROR(VLOOKUP($A262,'2024 YTD'!$A$3:$Y$252,COLUMN('2024 YTD'!V$3),FALSE),0)</f>
        <v>0</v>
      </c>
      <c r="Z262" s="42">
        <f>IFERROR(VLOOKUP($A262,'2024 YTD'!$A$3:$Y$252,COLUMN('2024 YTD'!W$3),FALSE),0)</f>
        <v>0</v>
      </c>
      <c r="AA262" s="42">
        <f>IFERROR(VLOOKUP($A262,'2024 YTD'!$A$3:$Y$252,COLUMN('2024 YTD'!X$3),FALSE),0)</f>
        <v>0</v>
      </c>
      <c r="AB262" s="42">
        <f>IFERROR(VLOOKUP($A262,'2024 YTD'!$A$3:$Y$252,COLUMN('2024 YTD'!Y$3),FALSE),0)</f>
        <v>0</v>
      </c>
      <c r="AC262" s="38">
        <f t="shared" si="13"/>
        <v>0</v>
      </c>
      <c r="AD262" s="39">
        <f t="shared" si="14"/>
        <v>0</v>
      </c>
    </row>
    <row r="263" spans="1:30" x14ac:dyDescent="0.3">
      <c r="A263" s="61" t="s">
        <v>297</v>
      </c>
      <c r="B263" s="62" t="str">
        <f>VLOOKUP($A263,'Additional data'!$A$5:$C$505, 2,FALSE)</f>
        <v>Consultant</v>
      </c>
      <c r="C263" s="63" t="str">
        <f>VLOOKUP($A263,'Additional data'!$A$5:$C$505, 3,FALSE)</f>
        <v>FAD</v>
      </c>
      <c r="D263" s="47">
        <f>IFERROR(VLOOKUP($A263,'2024 YTD'!$A$2:$M$252,COLUMN('2024 YTD'!B$3),FALSE),0)</f>
        <v>168.1</v>
      </c>
      <c r="E263" s="47">
        <f>IFERROR(VLOOKUP($A263,'2024 YTD'!$A$2:$M$252,COLUMN('2024 YTD'!C$3),FALSE),0)</f>
        <v>124.1</v>
      </c>
      <c r="F263" s="47">
        <f>IFERROR(VLOOKUP($A263,'2024 YTD'!$A$2:$M$252,COLUMN('2024 YTD'!D$3),FALSE),0)</f>
        <v>140.6</v>
      </c>
      <c r="G263" s="47">
        <f>IFERROR(VLOOKUP($A263,'2024 YTD'!$A$2:$M$252,COLUMN('2024 YTD'!E$3),FALSE),0)</f>
        <v>149.69999999999999</v>
      </c>
      <c r="H263" s="47">
        <f>IFERROR(VLOOKUP($A263,'2024 YTD'!$A$2:$M$252,COLUMN('2024 YTD'!F$3),FALSE),0)</f>
        <v>142.80000000000001</v>
      </c>
      <c r="I263" s="47">
        <f>IFERROR(VLOOKUP($A263,'2024 YTD'!$A$2:$M$252,COLUMN('2024 YTD'!G$3),FALSE),0)</f>
        <v>141.19999999999999</v>
      </c>
      <c r="J263" s="47">
        <f>IFERROR(VLOOKUP($A263,'2024 YTD'!$A$2:$M$252,COLUMN('2024 YTD'!H$3),FALSE),0)</f>
        <v>177.1</v>
      </c>
      <c r="K263" s="47">
        <f>IFERROR(VLOOKUP($A263,'2024 YTD'!$A$2:$M$252,COLUMN('2024 YTD'!I$3),FALSE),0)</f>
        <v>288.2</v>
      </c>
      <c r="L263" s="47">
        <f>IFERROR(VLOOKUP($A263,'2024 YTD'!$A$2:$M$252,COLUMN('2024 YTD'!J$3),FALSE),0)</f>
        <v>276.7</v>
      </c>
      <c r="M263" s="47">
        <f>IFERROR(VLOOKUP($A263,'2024 YTD'!$A$2:$M$252,COLUMN('2024 YTD'!K$3),FALSE),0)</f>
        <v>376.5</v>
      </c>
      <c r="N263" s="47">
        <f>IFERROR(VLOOKUP($A263,'2024 YTD'!$A$2:$M$252,COLUMN('2024 YTD'!L$3),FALSE),0)</f>
        <v>55.3</v>
      </c>
      <c r="O263" s="48">
        <f>IFERROR(VLOOKUP($A263,'2024 YTD'!$A$2:$M$252,COLUMN('2024 YTD'!M$3),FALSE),0)</f>
        <v>0</v>
      </c>
      <c r="P263" s="38">
        <f t="shared" si="12"/>
        <v>2040.3</v>
      </c>
      <c r="Q263" s="65">
        <f>IFERROR(VLOOKUP($A263,'2024 YTD'!$A$3:$Y$252,COLUMN('2024 YTD'!N$3),FALSE),0)</f>
        <v>0</v>
      </c>
      <c r="R263" s="47">
        <f>IFERROR(VLOOKUP($A263,'2024 YTD'!$A$3:$Y$252,COLUMN('2024 YTD'!O$3),FALSE),0)</f>
        <v>0</v>
      </c>
      <c r="S263" s="47">
        <f>IFERROR(VLOOKUP($A263,'2024 YTD'!$A$3:$Y$252,COLUMN('2024 YTD'!P$3),FALSE),0)</f>
        <v>0</v>
      </c>
      <c r="T263" s="47">
        <f>IFERROR(VLOOKUP($A263,'2024 YTD'!$A$3:$Y$252,COLUMN('2024 YTD'!Q$3),FALSE),0)</f>
        <v>0.1</v>
      </c>
      <c r="U263" s="47">
        <f>IFERROR(VLOOKUP($A263,'2024 YTD'!$A$3:$Y$252,COLUMN('2024 YTD'!R$3),FALSE),0)</f>
        <v>0</v>
      </c>
      <c r="V263" s="47">
        <f>IFERROR(VLOOKUP($A263,'2024 YTD'!$A$3:$Y$252,COLUMN('2024 YTD'!S$3),FALSE),0)</f>
        <v>0</v>
      </c>
      <c r="W263" s="47">
        <f>IFERROR(VLOOKUP($A263,'2024 YTD'!$A$3:$Y$252,COLUMN('2024 YTD'!T$3),FALSE),0)</f>
        <v>0.2</v>
      </c>
      <c r="X263" s="47">
        <f>IFERROR(VLOOKUP($A263,'2024 YTD'!$A$3:$Y$252,COLUMN('2024 YTD'!U$3),FALSE),0)</f>
        <v>0.2</v>
      </c>
      <c r="Y263" s="47">
        <f>IFERROR(VLOOKUP($A263,'2024 YTD'!$A$3:$Y$252,COLUMN('2024 YTD'!V$3),FALSE),0)</f>
        <v>0.2</v>
      </c>
      <c r="Z263" s="47">
        <f>IFERROR(VLOOKUP($A263,'2024 YTD'!$A$3:$Y$252,COLUMN('2024 YTD'!W$3),FALSE),0)</f>
        <v>0.2</v>
      </c>
      <c r="AA263" s="47">
        <f>IFERROR(VLOOKUP($A263,'2024 YTD'!$A$3:$Y$252,COLUMN('2024 YTD'!X$3),FALSE),0)</f>
        <v>0</v>
      </c>
      <c r="AB263" s="47">
        <f>IFERROR(VLOOKUP($A263,'2024 YTD'!$A$3:$Y$252,COLUMN('2024 YTD'!Y$3),FALSE),0)</f>
        <v>0</v>
      </c>
      <c r="AC263" s="38">
        <f t="shared" si="13"/>
        <v>0.89999999999999991</v>
      </c>
      <c r="AD263" s="39">
        <f t="shared" si="14"/>
        <v>2041.2</v>
      </c>
    </row>
    <row r="264" spans="1:30" x14ac:dyDescent="0.3">
      <c r="A264" s="58" t="s">
        <v>298</v>
      </c>
      <c r="B264" s="59" t="str">
        <f>VLOOKUP($A264,'Additional data'!$A$5:$C$505, 2,FALSE)</f>
        <v>Consultant</v>
      </c>
      <c r="C264" s="60" t="str">
        <f>VLOOKUP($A264,'Additional data'!$A$5:$C$505, 3,FALSE)</f>
        <v>MSC</v>
      </c>
      <c r="D264" s="42">
        <f>IFERROR(VLOOKUP($A264,'2024 YTD'!$A$2:$M$252,COLUMN('2024 YTD'!B$3),FALSE),0)</f>
        <v>0</v>
      </c>
      <c r="E264" s="42">
        <f>IFERROR(VLOOKUP($A264,'2024 YTD'!$A$2:$M$252,COLUMN('2024 YTD'!C$3),FALSE),0)</f>
        <v>0</v>
      </c>
      <c r="F264" s="42">
        <f>IFERROR(VLOOKUP($A264,'2024 YTD'!$A$2:$M$252,COLUMN('2024 YTD'!D$3),FALSE),0)</f>
        <v>0</v>
      </c>
      <c r="G264" s="42">
        <f>IFERROR(VLOOKUP($A264,'2024 YTD'!$A$2:$M$252,COLUMN('2024 YTD'!E$3),FALSE),0)</f>
        <v>0</v>
      </c>
      <c r="H264" s="42">
        <f>IFERROR(VLOOKUP($A264,'2024 YTD'!$A$2:$M$252,COLUMN('2024 YTD'!F$3),FALSE),0)</f>
        <v>0</v>
      </c>
      <c r="I264" s="42">
        <f>IFERROR(VLOOKUP($A264,'2024 YTD'!$A$2:$M$252,COLUMN('2024 YTD'!G$3),FALSE),0)</f>
        <v>0</v>
      </c>
      <c r="J264" s="42">
        <f>IFERROR(VLOOKUP($A264,'2024 YTD'!$A$2:$M$252,COLUMN('2024 YTD'!H$3),FALSE),0)</f>
        <v>0</v>
      </c>
      <c r="K264" s="42">
        <f>IFERROR(VLOOKUP($A264,'2024 YTD'!$A$2:$M$252,COLUMN('2024 YTD'!I$3),FALSE),0)</f>
        <v>0</v>
      </c>
      <c r="L264" s="42">
        <f>IFERROR(VLOOKUP($A264,'2024 YTD'!$A$2:$M$252,COLUMN('2024 YTD'!J$3),FALSE),0)</f>
        <v>0</v>
      </c>
      <c r="M264" s="42">
        <f>IFERROR(VLOOKUP($A264,'2024 YTD'!$A$2:$M$252,COLUMN('2024 YTD'!K$3),FALSE),0)</f>
        <v>0</v>
      </c>
      <c r="N264" s="42">
        <f>IFERROR(VLOOKUP($A264,'2024 YTD'!$A$2:$M$252,COLUMN('2024 YTD'!L$3),FALSE),0)</f>
        <v>0</v>
      </c>
      <c r="O264" s="43">
        <f>IFERROR(VLOOKUP($A264,'2024 YTD'!$A$2:$M$252,COLUMN('2024 YTD'!M$3),FALSE),0)</f>
        <v>0</v>
      </c>
      <c r="P264" s="38">
        <f t="shared" si="12"/>
        <v>0</v>
      </c>
      <c r="Q264" s="66">
        <f>IFERROR(VLOOKUP($A264,'2024 YTD'!$A$3:$Y$252,COLUMN('2024 YTD'!N$3),FALSE),0)</f>
        <v>0</v>
      </c>
      <c r="R264" s="42">
        <f>IFERROR(VLOOKUP($A264,'2024 YTD'!$A$3:$Y$252,COLUMN('2024 YTD'!O$3),FALSE),0)</f>
        <v>0</v>
      </c>
      <c r="S264" s="42">
        <f>IFERROR(VLOOKUP($A264,'2024 YTD'!$A$3:$Y$252,COLUMN('2024 YTD'!P$3),FALSE),0)</f>
        <v>0</v>
      </c>
      <c r="T264" s="42">
        <f>IFERROR(VLOOKUP($A264,'2024 YTD'!$A$3:$Y$252,COLUMN('2024 YTD'!Q$3),FALSE),0)</f>
        <v>0</v>
      </c>
      <c r="U264" s="42">
        <f>IFERROR(VLOOKUP($A264,'2024 YTD'!$A$3:$Y$252,COLUMN('2024 YTD'!R$3),FALSE),0)</f>
        <v>0</v>
      </c>
      <c r="V264" s="42">
        <f>IFERROR(VLOOKUP($A264,'2024 YTD'!$A$3:$Y$252,COLUMN('2024 YTD'!S$3),FALSE),0)</f>
        <v>0</v>
      </c>
      <c r="W264" s="42">
        <f>IFERROR(VLOOKUP($A264,'2024 YTD'!$A$3:$Y$252,COLUMN('2024 YTD'!T$3),FALSE),0)</f>
        <v>0</v>
      </c>
      <c r="X264" s="42">
        <f>IFERROR(VLOOKUP($A264,'2024 YTD'!$A$3:$Y$252,COLUMN('2024 YTD'!U$3),FALSE),0)</f>
        <v>0</v>
      </c>
      <c r="Y264" s="42">
        <f>IFERROR(VLOOKUP($A264,'2024 YTD'!$A$3:$Y$252,COLUMN('2024 YTD'!V$3),FALSE),0)</f>
        <v>0</v>
      </c>
      <c r="Z264" s="42">
        <f>IFERROR(VLOOKUP($A264,'2024 YTD'!$A$3:$Y$252,COLUMN('2024 YTD'!W$3),FALSE),0)</f>
        <v>0</v>
      </c>
      <c r="AA264" s="42">
        <f>IFERROR(VLOOKUP($A264,'2024 YTD'!$A$3:$Y$252,COLUMN('2024 YTD'!X$3),FALSE),0)</f>
        <v>0</v>
      </c>
      <c r="AB264" s="42">
        <f>IFERROR(VLOOKUP($A264,'2024 YTD'!$A$3:$Y$252,COLUMN('2024 YTD'!Y$3),FALSE),0)</f>
        <v>0</v>
      </c>
      <c r="AC264" s="38">
        <f t="shared" si="13"/>
        <v>0</v>
      </c>
      <c r="AD264" s="39">
        <f t="shared" si="14"/>
        <v>0</v>
      </c>
    </row>
    <row r="265" spans="1:30" x14ac:dyDescent="0.3">
      <c r="A265" s="61" t="s">
        <v>299</v>
      </c>
      <c r="B265" s="62" t="str">
        <f>VLOOKUP($A265,'Additional data'!$A$5:$C$505, 2,FALSE)</f>
        <v>Consultant</v>
      </c>
      <c r="C265" s="63" t="str">
        <f>VLOOKUP($A265,'Additional data'!$A$5:$C$505, 3,FALSE)</f>
        <v>HRC</v>
      </c>
      <c r="D265" s="47">
        <f>IFERROR(VLOOKUP($A265,'2024 YTD'!$A$2:$M$252,COLUMN('2024 YTD'!B$3),FALSE),0)</f>
        <v>133.30000000000001</v>
      </c>
      <c r="E265" s="47">
        <f>IFERROR(VLOOKUP($A265,'2024 YTD'!$A$2:$M$252,COLUMN('2024 YTD'!C$3),FALSE),0)</f>
        <v>153.4</v>
      </c>
      <c r="F265" s="47">
        <f>IFERROR(VLOOKUP($A265,'2024 YTD'!$A$2:$M$252,COLUMN('2024 YTD'!D$3),FALSE),0)</f>
        <v>54.5</v>
      </c>
      <c r="G265" s="47">
        <f>IFERROR(VLOOKUP($A265,'2024 YTD'!$A$2:$M$252,COLUMN('2024 YTD'!E$3),FALSE),0)</f>
        <v>37.9</v>
      </c>
      <c r="H265" s="47">
        <f>IFERROR(VLOOKUP($A265,'2024 YTD'!$A$2:$M$252,COLUMN('2024 YTD'!F$3),FALSE),0)</f>
        <v>50.9</v>
      </c>
      <c r="I265" s="47">
        <f>IFERROR(VLOOKUP($A265,'2024 YTD'!$A$2:$M$252,COLUMN('2024 YTD'!G$3),FALSE),0)</f>
        <v>60.7</v>
      </c>
      <c r="J265" s="47">
        <f>IFERROR(VLOOKUP($A265,'2024 YTD'!$A$2:$M$252,COLUMN('2024 YTD'!H$3),FALSE),0)</f>
        <v>212.1</v>
      </c>
      <c r="K265" s="47">
        <f>IFERROR(VLOOKUP($A265,'2024 YTD'!$A$2:$M$252,COLUMN('2024 YTD'!I$3),FALSE),0)</f>
        <v>99.3</v>
      </c>
      <c r="L265" s="47">
        <f>IFERROR(VLOOKUP($A265,'2024 YTD'!$A$2:$M$252,COLUMN('2024 YTD'!J$3),FALSE),0)</f>
        <v>95.2</v>
      </c>
      <c r="M265" s="47">
        <f>IFERROR(VLOOKUP($A265,'2024 YTD'!$A$2:$M$252,COLUMN('2024 YTD'!K$3),FALSE),0)</f>
        <v>129.6</v>
      </c>
      <c r="N265" s="47">
        <f>IFERROR(VLOOKUP($A265,'2024 YTD'!$A$2:$M$252,COLUMN('2024 YTD'!L$3),FALSE),0)</f>
        <v>19</v>
      </c>
      <c r="O265" s="48">
        <f>IFERROR(VLOOKUP($A265,'2024 YTD'!$A$2:$M$252,COLUMN('2024 YTD'!M$3),FALSE),0)</f>
        <v>0</v>
      </c>
      <c r="P265" s="38">
        <f t="shared" si="12"/>
        <v>1045.8999999999999</v>
      </c>
      <c r="Q265" s="65">
        <f>IFERROR(VLOOKUP($A265,'2024 YTD'!$A$3:$Y$252,COLUMN('2024 YTD'!N$3),FALSE),0)</f>
        <v>16.2</v>
      </c>
      <c r="R265" s="47">
        <f>IFERROR(VLOOKUP($A265,'2024 YTD'!$A$3:$Y$252,COLUMN('2024 YTD'!O$3),FALSE),0)</f>
        <v>19.3</v>
      </c>
      <c r="S265" s="47">
        <f>IFERROR(VLOOKUP($A265,'2024 YTD'!$A$3:$Y$252,COLUMN('2024 YTD'!P$3),FALSE),0)</f>
        <v>71.400000000000006</v>
      </c>
      <c r="T265" s="47">
        <f>IFERROR(VLOOKUP($A265,'2024 YTD'!$A$3:$Y$252,COLUMN('2024 YTD'!Q$3),FALSE),0)</f>
        <v>121.9</v>
      </c>
      <c r="U265" s="47">
        <f>IFERROR(VLOOKUP($A265,'2024 YTD'!$A$3:$Y$252,COLUMN('2024 YTD'!R$3),FALSE),0)</f>
        <v>100.1</v>
      </c>
      <c r="V265" s="47">
        <f>IFERROR(VLOOKUP($A265,'2024 YTD'!$A$3:$Y$252,COLUMN('2024 YTD'!S$3),FALSE),0)</f>
        <v>119.6</v>
      </c>
      <c r="W265" s="47">
        <f>IFERROR(VLOOKUP($A265,'2024 YTD'!$A$3:$Y$252,COLUMN('2024 YTD'!T$3),FALSE),0)</f>
        <v>56.7</v>
      </c>
      <c r="X265" s="47">
        <f>IFERROR(VLOOKUP($A265,'2024 YTD'!$A$3:$Y$252,COLUMN('2024 YTD'!U$3),FALSE),0)</f>
        <v>53.3</v>
      </c>
      <c r="Y265" s="47">
        <f>IFERROR(VLOOKUP($A265,'2024 YTD'!$A$3:$Y$252,COLUMN('2024 YTD'!V$3),FALSE),0)</f>
        <v>43.9</v>
      </c>
      <c r="Z265" s="47">
        <f>IFERROR(VLOOKUP($A265,'2024 YTD'!$A$3:$Y$252,COLUMN('2024 YTD'!W$3),FALSE),0)</f>
        <v>52.8</v>
      </c>
      <c r="AA265" s="47">
        <f>IFERROR(VLOOKUP($A265,'2024 YTD'!$A$3:$Y$252,COLUMN('2024 YTD'!X$3),FALSE),0)</f>
        <v>6.3</v>
      </c>
      <c r="AB265" s="47">
        <f>IFERROR(VLOOKUP($A265,'2024 YTD'!$A$3:$Y$252,COLUMN('2024 YTD'!Y$3),FALSE),0)</f>
        <v>0</v>
      </c>
      <c r="AC265" s="38">
        <f t="shared" si="13"/>
        <v>661.49999999999989</v>
      </c>
      <c r="AD265" s="39">
        <f t="shared" si="14"/>
        <v>1707.3999999999999</v>
      </c>
    </row>
    <row r="266" spans="1:30" x14ac:dyDescent="0.3">
      <c r="A266" s="58" t="s">
        <v>300</v>
      </c>
      <c r="B266" s="59" t="str">
        <f>VLOOKUP($A266,'Additional data'!$A$5:$C$505, 2,FALSE)</f>
        <v>Consultant</v>
      </c>
      <c r="C266" s="60" t="str">
        <f>VLOOKUP($A266,'Additional data'!$A$5:$C$505, 3,FALSE)</f>
        <v>HRC</v>
      </c>
      <c r="D266" s="42">
        <f>IFERROR(VLOOKUP($A266,'2024 YTD'!$A$2:$M$252,COLUMN('2024 YTD'!B$3),FALSE),0)</f>
        <v>0</v>
      </c>
      <c r="E266" s="42">
        <f>IFERROR(VLOOKUP($A266,'2024 YTD'!$A$2:$M$252,COLUMN('2024 YTD'!C$3),FALSE),0)</f>
        <v>0</v>
      </c>
      <c r="F266" s="42">
        <f>IFERROR(VLOOKUP($A266,'2024 YTD'!$A$2:$M$252,COLUMN('2024 YTD'!D$3),FALSE),0)</f>
        <v>0</v>
      </c>
      <c r="G266" s="42">
        <f>IFERROR(VLOOKUP($A266,'2024 YTD'!$A$2:$M$252,COLUMN('2024 YTD'!E$3),FALSE),0)</f>
        <v>0</v>
      </c>
      <c r="H266" s="42">
        <f>IFERROR(VLOOKUP($A266,'2024 YTD'!$A$2:$M$252,COLUMN('2024 YTD'!F$3),FALSE),0)</f>
        <v>0</v>
      </c>
      <c r="I266" s="42">
        <f>IFERROR(VLOOKUP($A266,'2024 YTD'!$A$2:$M$252,COLUMN('2024 YTD'!G$3),FALSE),0)</f>
        <v>0</v>
      </c>
      <c r="J266" s="42">
        <f>IFERROR(VLOOKUP($A266,'2024 YTD'!$A$2:$M$252,COLUMN('2024 YTD'!H$3),FALSE),0)</f>
        <v>0</v>
      </c>
      <c r="K266" s="42">
        <f>IFERROR(VLOOKUP($A266,'2024 YTD'!$A$2:$M$252,COLUMN('2024 YTD'!I$3),FALSE),0)</f>
        <v>0</v>
      </c>
      <c r="L266" s="42">
        <f>IFERROR(VLOOKUP($A266,'2024 YTD'!$A$2:$M$252,COLUMN('2024 YTD'!J$3),FALSE),0)</f>
        <v>0</v>
      </c>
      <c r="M266" s="42">
        <f>IFERROR(VLOOKUP($A266,'2024 YTD'!$A$2:$M$252,COLUMN('2024 YTD'!K$3),FALSE),0)</f>
        <v>0</v>
      </c>
      <c r="N266" s="42">
        <f>IFERROR(VLOOKUP($A266,'2024 YTD'!$A$2:$M$252,COLUMN('2024 YTD'!L$3),FALSE),0)</f>
        <v>0</v>
      </c>
      <c r="O266" s="43">
        <f>IFERROR(VLOOKUP($A266,'2024 YTD'!$A$2:$M$252,COLUMN('2024 YTD'!M$3),FALSE),0)</f>
        <v>0</v>
      </c>
      <c r="P266" s="38">
        <f t="shared" si="12"/>
        <v>0</v>
      </c>
      <c r="Q266" s="66">
        <f>IFERROR(VLOOKUP($A266,'2024 YTD'!$A$3:$Y$252,COLUMN('2024 YTD'!N$3),FALSE),0)</f>
        <v>0</v>
      </c>
      <c r="R266" s="42">
        <f>IFERROR(VLOOKUP($A266,'2024 YTD'!$A$3:$Y$252,COLUMN('2024 YTD'!O$3),FALSE),0)</f>
        <v>0</v>
      </c>
      <c r="S266" s="42">
        <f>IFERROR(VLOOKUP($A266,'2024 YTD'!$A$3:$Y$252,COLUMN('2024 YTD'!P$3),FALSE),0)</f>
        <v>0</v>
      </c>
      <c r="T266" s="42">
        <f>IFERROR(VLOOKUP($A266,'2024 YTD'!$A$3:$Y$252,COLUMN('2024 YTD'!Q$3),FALSE),0)</f>
        <v>0</v>
      </c>
      <c r="U266" s="42">
        <f>IFERROR(VLOOKUP($A266,'2024 YTD'!$A$3:$Y$252,COLUMN('2024 YTD'!R$3),FALSE),0)</f>
        <v>0</v>
      </c>
      <c r="V266" s="42">
        <f>IFERROR(VLOOKUP($A266,'2024 YTD'!$A$3:$Y$252,COLUMN('2024 YTD'!S$3),FALSE),0)</f>
        <v>0</v>
      </c>
      <c r="W266" s="42">
        <f>IFERROR(VLOOKUP($A266,'2024 YTD'!$A$3:$Y$252,COLUMN('2024 YTD'!T$3),FALSE),0)</f>
        <v>0</v>
      </c>
      <c r="X266" s="42">
        <f>IFERROR(VLOOKUP($A266,'2024 YTD'!$A$3:$Y$252,COLUMN('2024 YTD'!U$3),FALSE),0)</f>
        <v>0</v>
      </c>
      <c r="Y266" s="42">
        <f>IFERROR(VLOOKUP($A266,'2024 YTD'!$A$3:$Y$252,COLUMN('2024 YTD'!V$3),FALSE),0)</f>
        <v>0</v>
      </c>
      <c r="Z266" s="42">
        <f>IFERROR(VLOOKUP($A266,'2024 YTD'!$A$3:$Y$252,COLUMN('2024 YTD'!W$3),FALSE),0)</f>
        <v>0</v>
      </c>
      <c r="AA266" s="42">
        <f>IFERROR(VLOOKUP($A266,'2024 YTD'!$A$3:$Y$252,COLUMN('2024 YTD'!X$3),FALSE),0)</f>
        <v>0</v>
      </c>
      <c r="AB266" s="42">
        <f>IFERROR(VLOOKUP($A266,'2024 YTD'!$A$3:$Y$252,COLUMN('2024 YTD'!Y$3),FALSE),0)</f>
        <v>0</v>
      </c>
      <c r="AC266" s="38">
        <f t="shared" si="13"/>
        <v>0</v>
      </c>
      <c r="AD266" s="39">
        <f t="shared" si="14"/>
        <v>0</v>
      </c>
    </row>
    <row r="267" spans="1:30" x14ac:dyDescent="0.3">
      <c r="A267" s="61" t="s">
        <v>301</v>
      </c>
      <c r="B267" s="62" t="str">
        <f>VLOOKUP($A267,'Additional data'!$A$5:$C$505, 2,FALSE)</f>
        <v>Consultant</v>
      </c>
      <c r="C267" s="63" t="str">
        <f>VLOOKUP($A267,'Additional data'!$A$5:$C$505, 3,FALSE)</f>
        <v>SOC</v>
      </c>
      <c r="D267" s="47">
        <f>IFERROR(VLOOKUP($A267,'2024 YTD'!$A$2:$M$252,COLUMN('2024 YTD'!B$3),FALSE),0)</f>
        <v>0</v>
      </c>
      <c r="E267" s="47">
        <f>IFERROR(VLOOKUP($A267,'2024 YTD'!$A$2:$M$252,COLUMN('2024 YTD'!C$3),FALSE),0)</f>
        <v>0</v>
      </c>
      <c r="F267" s="47">
        <f>IFERROR(VLOOKUP($A267,'2024 YTD'!$A$2:$M$252,COLUMN('2024 YTD'!D$3),FALSE),0)</f>
        <v>0</v>
      </c>
      <c r="G267" s="47">
        <f>IFERROR(VLOOKUP($A267,'2024 YTD'!$A$2:$M$252,COLUMN('2024 YTD'!E$3),FALSE),0)</f>
        <v>0</v>
      </c>
      <c r="H267" s="47">
        <f>IFERROR(VLOOKUP($A267,'2024 YTD'!$A$2:$M$252,COLUMN('2024 YTD'!F$3),FALSE),0)</f>
        <v>0</v>
      </c>
      <c r="I267" s="47">
        <f>IFERROR(VLOOKUP($A267,'2024 YTD'!$A$2:$M$252,COLUMN('2024 YTD'!G$3),FALSE),0)</f>
        <v>0</v>
      </c>
      <c r="J267" s="47">
        <f>IFERROR(VLOOKUP($A267,'2024 YTD'!$A$2:$M$252,COLUMN('2024 YTD'!H$3),FALSE),0)</f>
        <v>0</v>
      </c>
      <c r="K267" s="47">
        <f>IFERROR(VLOOKUP($A267,'2024 YTD'!$A$2:$M$252,COLUMN('2024 YTD'!I$3),FALSE),0)</f>
        <v>0</v>
      </c>
      <c r="L267" s="47">
        <f>IFERROR(VLOOKUP($A267,'2024 YTD'!$A$2:$M$252,COLUMN('2024 YTD'!J$3),FALSE),0)</f>
        <v>0</v>
      </c>
      <c r="M267" s="47">
        <f>IFERROR(VLOOKUP($A267,'2024 YTD'!$A$2:$M$252,COLUMN('2024 YTD'!K$3),FALSE),0)</f>
        <v>0</v>
      </c>
      <c r="N267" s="47">
        <f>IFERROR(VLOOKUP($A267,'2024 YTD'!$A$2:$M$252,COLUMN('2024 YTD'!L$3),FALSE),0)</f>
        <v>0</v>
      </c>
      <c r="O267" s="48">
        <f>IFERROR(VLOOKUP($A267,'2024 YTD'!$A$2:$M$252,COLUMN('2024 YTD'!M$3),FALSE),0)</f>
        <v>0</v>
      </c>
      <c r="P267" s="38">
        <f t="shared" si="12"/>
        <v>0</v>
      </c>
      <c r="Q267" s="65">
        <f>IFERROR(VLOOKUP($A267,'2024 YTD'!$A$3:$Y$252,COLUMN('2024 YTD'!N$3),FALSE),0)</f>
        <v>0</v>
      </c>
      <c r="R267" s="47">
        <f>IFERROR(VLOOKUP($A267,'2024 YTD'!$A$3:$Y$252,COLUMN('2024 YTD'!O$3),FALSE),0)</f>
        <v>0</v>
      </c>
      <c r="S267" s="47">
        <f>IFERROR(VLOOKUP($A267,'2024 YTD'!$A$3:$Y$252,COLUMN('2024 YTD'!P$3),FALSE),0)</f>
        <v>0</v>
      </c>
      <c r="T267" s="47">
        <f>IFERROR(VLOOKUP($A267,'2024 YTD'!$A$3:$Y$252,COLUMN('2024 YTD'!Q$3),FALSE),0)</f>
        <v>0</v>
      </c>
      <c r="U267" s="47">
        <f>IFERROR(VLOOKUP($A267,'2024 YTD'!$A$3:$Y$252,COLUMN('2024 YTD'!R$3),FALSE),0)</f>
        <v>0</v>
      </c>
      <c r="V267" s="47">
        <f>IFERROR(VLOOKUP($A267,'2024 YTD'!$A$3:$Y$252,COLUMN('2024 YTD'!S$3),FALSE),0)</f>
        <v>0</v>
      </c>
      <c r="W267" s="47">
        <f>IFERROR(VLOOKUP($A267,'2024 YTD'!$A$3:$Y$252,COLUMN('2024 YTD'!T$3),FALSE),0)</f>
        <v>0</v>
      </c>
      <c r="X267" s="47">
        <f>IFERROR(VLOOKUP($A267,'2024 YTD'!$A$3:$Y$252,COLUMN('2024 YTD'!U$3),FALSE),0)</f>
        <v>0</v>
      </c>
      <c r="Y267" s="47">
        <f>IFERROR(VLOOKUP($A267,'2024 YTD'!$A$3:$Y$252,COLUMN('2024 YTD'!V$3),FALSE),0)</f>
        <v>0</v>
      </c>
      <c r="Z267" s="47">
        <f>IFERROR(VLOOKUP($A267,'2024 YTD'!$A$3:$Y$252,COLUMN('2024 YTD'!W$3),FALSE),0)</f>
        <v>0</v>
      </c>
      <c r="AA267" s="47">
        <f>IFERROR(VLOOKUP($A267,'2024 YTD'!$A$3:$Y$252,COLUMN('2024 YTD'!X$3),FALSE),0)</f>
        <v>0</v>
      </c>
      <c r="AB267" s="47">
        <f>IFERROR(VLOOKUP($A267,'2024 YTD'!$A$3:$Y$252,COLUMN('2024 YTD'!Y$3),FALSE),0)</f>
        <v>0</v>
      </c>
      <c r="AC267" s="38">
        <f t="shared" si="13"/>
        <v>0</v>
      </c>
      <c r="AD267" s="39">
        <f t="shared" si="14"/>
        <v>0</v>
      </c>
    </row>
    <row r="268" spans="1:30" x14ac:dyDescent="0.3">
      <c r="A268" s="58" t="s">
        <v>302</v>
      </c>
      <c r="B268" s="59" t="str">
        <f>VLOOKUP($A268,'Additional data'!$A$5:$C$505, 2,FALSE)</f>
        <v>Consultant</v>
      </c>
      <c r="C268" s="60" t="str">
        <f>VLOOKUP($A268,'Additional data'!$A$5:$C$505, 3,FALSE)</f>
        <v>SCL</v>
      </c>
      <c r="D268" s="42">
        <f>IFERROR(VLOOKUP($A268,'2024 YTD'!$A$2:$M$252,COLUMN('2024 YTD'!B$3),FALSE),0)</f>
        <v>0</v>
      </c>
      <c r="E268" s="42">
        <f>IFERROR(VLOOKUP($A268,'2024 YTD'!$A$2:$M$252,COLUMN('2024 YTD'!C$3),FALSE),0)</f>
        <v>0</v>
      </c>
      <c r="F268" s="42">
        <f>IFERROR(VLOOKUP($A268,'2024 YTD'!$A$2:$M$252,COLUMN('2024 YTD'!D$3),FALSE),0)</f>
        <v>0</v>
      </c>
      <c r="G268" s="42">
        <f>IFERROR(VLOOKUP($A268,'2024 YTD'!$A$2:$M$252,COLUMN('2024 YTD'!E$3),FALSE),0)</f>
        <v>0</v>
      </c>
      <c r="H268" s="42">
        <f>IFERROR(VLOOKUP($A268,'2024 YTD'!$A$2:$M$252,COLUMN('2024 YTD'!F$3),FALSE),0)</f>
        <v>0</v>
      </c>
      <c r="I268" s="42">
        <f>IFERROR(VLOOKUP($A268,'2024 YTD'!$A$2:$M$252,COLUMN('2024 YTD'!G$3),FALSE),0)</f>
        <v>25.9</v>
      </c>
      <c r="J268" s="42">
        <f>IFERROR(VLOOKUP($A268,'2024 YTD'!$A$2:$M$252,COLUMN('2024 YTD'!H$3),FALSE),0)</f>
        <v>6.1</v>
      </c>
      <c r="K268" s="42">
        <f>IFERROR(VLOOKUP($A268,'2024 YTD'!$A$2:$M$252,COLUMN('2024 YTD'!I$3),FALSE),0)</f>
        <v>0</v>
      </c>
      <c r="L268" s="42">
        <f>IFERROR(VLOOKUP($A268,'2024 YTD'!$A$2:$M$252,COLUMN('2024 YTD'!J$3),FALSE),0)</f>
        <v>0</v>
      </c>
      <c r="M268" s="42">
        <f>IFERROR(VLOOKUP($A268,'2024 YTD'!$A$2:$M$252,COLUMN('2024 YTD'!K$3),FALSE),0)</f>
        <v>0</v>
      </c>
      <c r="N268" s="42">
        <f>IFERROR(VLOOKUP($A268,'2024 YTD'!$A$2:$M$252,COLUMN('2024 YTD'!L$3),FALSE),0)</f>
        <v>0</v>
      </c>
      <c r="O268" s="43">
        <f>IFERROR(VLOOKUP($A268,'2024 YTD'!$A$2:$M$252,COLUMN('2024 YTD'!M$3),FALSE),0)</f>
        <v>0</v>
      </c>
      <c r="P268" s="38">
        <f t="shared" si="12"/>
        <v>32</v>
      </c>
      <c r="Q268" s="66">
        <f>IFERROR(VLOOKUP($A268,'2024 YTD'!$A$3:$Y$252,COLUMN('2024 YTD'!N$3),FALSE),0)</f>
        <v>0</v>
      </c>
      <c r="R268" s="42">
        <f>IFERROR(VLOOKUP($A268,'2024 YTD'!$A$3:$Y$252,COLUMN('2024 YTD'!O$3),FALSE),0)</f>
        <v>0</v>
      </c>
      <c r="S268" s="42">
        <f>IFERROR(VLOOKUP($A268,'2024 YTD'!$A$3:$Y$252,COLUMN('2024 YTD'!P$3),FALSE),0)</f>
        <v>0</v>
      </c>
      <c r="T268" s="42">
        <f>IFERROR(VLOOKUP($A268,'2024 YTD'!$A$3:$Y$252,COLUMN('2024 YTD'!Q$3),FALSE),0)</f>
        <v>0</v>
      </c>
      <c r="U268" s="42">
        <f>IFERROR(VLOOKUP($A268,'2024 YTD'!$A$3:$Y$252,COLUMN('2024 YTD'!R$3),FALSE),0)</f>
        <v>118</v>
      </c>
      <c r="V268" s="42">
        <f>IFERROR(VLOOKUP($A268,'2024 YTD'!$A$3:$Y$252,COLUMN('2024 YTD'!S$3),FALSE),0)</f>
        <v>192.8</v>
      </c>
      <c r="W268" s="42">
        <f>IFERROR(VLOOKUP($A268,'2024 YTD'!$A$3:$Y$252,COLUMN('2024 YTD'!T$3),FALSE),0)</f>
        <v>176.3</v>
      </c>
      <c r="X268" s="42">
        <f>IFERROR(VLOOKUP($A268,'2024 YTD'!$A$3:$Y$252,COLUMN('2024 YTD'!U$3),FALSE),0)</f>
        <v>165.7</v>
      </c>
      <c r="Y268" s="42">
        <f>IFERROR(VLOOKUP($A268,'2024 YTD'!$A$3:$Y$252,COLUMN('2024 YTD'!V$3),FALSE),0)</f>
        <v>136.4</v>
      </c>
      <c r="Z268" s="42">
        <f>IFERROR(VLOOKUP($A268,'2024 YTD'!$A$3:$Y$252,COLUMN('2024 YTD'!W$3),FALSE),0)</f>
        <v>164</v>
      </c>
      <c r="AA268" s="42">
        <f>IFERROR(VLOOKUP($A268,'2024 YTD'!$A$3:$Y$252,COLUMN('2024 YTD'!X$3),FALSE),0)</f>
        <v>19.7</v>
      </c>
      <c r="AB268" s="42">
        <f>IFERROR(VLOOKUP($A268,'2024 YTD'!$A$3:$Y$252,COLUMN('2024 YTD'!Y$3),FALSE),0)</f>
        <v>0</v>
      </c>
      <c r="AC268" s="38">
        <f t="shared" si="13"/>
        <v>972.9</v>
      </c>
      <c r="AD268" s="39">
        <f t="shared" si="14"/>
        <v>1004.9</v>
      </c>
    </row>
    <row r="269" spans="1:30" x14ac:dyDescent="0.3">
      <c r="A269" s="61" t="s">
        <v>303</v>
      </c>
      <c r="B269" s="62" t="str">
        <f>VLOOKUP($A269,'Additional data'!$A$5:$C$505, 2,FALSE)</f>
        <v>Consultant</v>
      </c>
      <c r="C269" s="63" t="str">
        <f>VLOOKUP($A269,'Additional data'!$A$5:$C$505, 3,FALSE)</f>
        <v>HRC</v>
      </c>
      <c r="D269" s="47">
        <f>IFERROR(VLOOKUP($A269,'2024 YTD'!$A$2:$M$252,COLUMN('2024 YTD'!B$3),FALSE),0)</f>
        <v>0</v>
      </c>
      <c r="E269" s="47">
        <f>IFERROR(VLOOKUP($A269,'2024 YTD'!$A$2:$M$252,COLUMN('2024 YTD'!C$3),FALSE),0)</f>
        <v>0</v>
      </c>
      <c r="F269" s="47">
        <f>IFERROR(VLOOKUP($A269,'2024 YTD'!$A$2:$M$252,COLUMN('2024 YTD'!D$3),FALSE),0)</f>
        <v>0</v>
      </c>
      <c r="G269" s="47">
        <f>IFERROR(VLOOKUP($A269,'2024 YTD'!$A$2:$M$252,COLUMN('2024 YTD'!E$3),FALSE),0)</f>
        <v>0</v>
      </c>
      <c r="H269" s="47">
        <f>IFERROR(VLOOKUP($A269,'2024 YTD'!$A$2:$M$252,COLUMN('2024 YTD'!F$3),FALSE),0)</f>
        <v>0</v>
      </c>
      <c r="I269" s="47">
        <f>IFERROR(VLOOKUP($A269,'2024 YTD'!$A$2:$M$252,COLUMN('2024 YTD'!G$3),FALSE),0)</f>
        <v>0</v>
      </c>
      <c r="J269" s="47">
        <f>IFERROR(VLOOKUP($A269,'2024 YTD'!$A$2:$M$252,COLUMN('2024 YTD'!H$3),FALSE),0)</f>
        <v>0</v>
      </c>
      <c r="K269" s="47">
        <f>IFERROR(VLOOKUP($A269,'2024 YTD'!$A$2:$M$252,COLUMN('2024 YTD'!I$3),FALSE),0)</f>
        <v>0</v>
      </c>
      <c r="L269" s="47">
        <f>IFERROR(VLOOKUP($A269,'2024 YTD'!$A$2:$M$252,COLUMN('2024 YTD'!J$3),FALSE),0)</f>
        <v>0</v>
      </c>
      <c r="M269" s="47">
        <f>IFERROR(VLOOKUP($A269,'2024 YTD'!$A$2:$M$252,COLUMN('2024 YTD'!K$3),FALSE),0)</f>
        <v>0</v>
      </c>
      <c r="N269" s="47">
        <f>IFERROR(VLOOKUP($A269,'2024 YTD'!$A$2:$M$252,COLUMN('2024 YTD'!L$3),FALSE),0)</f>
        <v>0</v>
      </c>
      <c r="O269" s="48">
        <f>IFERROR(VLOOKUP($A269,'2024 YTD'!$A$2:$M$252,COLUMN('2024 YTD'!M$3),FALSE),0)</f>
        <v>0</v>
      </c>
      <c r="P269" s="38">
        <f t="shared" si="12"/>
        <v>0</v>
      </c>
      <c r="Q269" s="65">
        <f>IFERROR(VLOOKUP($A269,'2024 YTD'!$A$3:$Y$252,COLUMN('2024 YTD'!N$3),FALSE),0)</f>
        <v>0</v>
      </c>
      <c r="R269" s="47">
        <f>IFERROR(VLOOKUP($A269,'2024 YTD'!$A$3:$Y$252,COLUMN('2024 YTD'!O$3),FALSE),0)</f>
        <v>0</v>
      </c>
      <c r="S269" s="47">
        <f>IFERROR(VLOOKUP($A269,'2024 YTD'!$A$3:$Y$252,COLUMN('2024 YTD'!P$3),FALSE),0)</f>
        <v>0</v>
      </c>
      <c r="T269" s="47">
        <f>IFERROR(VLOOKUP($A269,'2024 YTD'!$A$3:$Y$252,COLUMN('2024 YTD'!Q$3),FALSE),0)</f>
        <v>0</v>
      </c>
      <c r="U269" s="47">
        <f>IFERROR(VLOOKUP($A269,'2024 YTD'!$A$3:$Y$252,COLUMN('2024 YTD'!R$3),FALSE),0)</f>
        <v>0</v>
      </c>
      <c r="V269" s="47">
        <f>IFERROR(VLOOKUP($A269,'2024 YTD'!$A$3:$Y$252,COLUMN('2024 YTD'!S$3),FALSE),0)</f>
        <v>0</v>
      </c>
      <c r="W269" s="47">
        <f>IFERROR(VLOOKUP($A269,'2024 YTD'!$A$3:$Y$252,COLUMN('2024 YTD'!T$3),FALSE),0)</f>
        <v>0</v>
      </c>
      <c r="X269" s="47">
        <f>IFERROR(VLOOKUP($A269,'2024 YTD'!$A$3:$Y$252,COLUMN('2024 YTD'!U$3),FALSE),0)</f>
        <v>0</v>
      </c>
      <c r="Y269" s="47">
        <f>IFERROR(VLOOKUP($A269,'2024 YTD'!$A$3:$Y$252,COLUMN('2024 YTD'!V$3),FALSE),0)</f>
        <v>0</v>
      </c>
      <c r="Z269" s="47">
        <f>IFERROR(VLOOKUP($A269,'2024 YTD'!$A$3:$Y$252,COLUMN('2024 YTD'!W$3),FALSE),0)</f>
        <v>0</v>
      </c>
      <c r="AA269" s="47">
        <f>IFERROR(VLOOKUP($A269,'2024 YTD'!$A$3:$Y$252,COLUMN('2024 YTD'!X$3),FALSE),0)</f>
        <v>0</v>
      </c>
      <c r="AB269" s="47">
        <f>IFERROR(VLOOKUP($A269,'2024 YTD'!$A$3:$Y$252,COLUMN('2024 YTD'!Y$3),FALSE),0)</f>
        <v>0</v>
      </c>
      <c r="AC269" s="38">
        <f t="shared" si="13"/>
        <v>0</v>
      </c>
      <c r="AD269" s="39">
        <f t="shared" si="14"/>
        <v>0</v>
      </c>
    </row>
    <row r="270" spans="1:30" x14ac:dyDescent="0.3">
      <c r="A270" s="58" t="s">
        <v>304</v>
      </c>
      <c r="B270" s="59" t="str">
        <f>VLOOKUP($A270,'Additional data'!$A$5:$C$505, 2,FALSE)</f>
        <v>Consultant</v>
      </c>
      <c r="C270" s="60" t="str">
        <f>VLOOKUP($A270,'Additional data'!$A$5:$C$505, 3,FALSE)</f>
        <v>HRC</v>
      </c>
      <c r="D270" s="42">
        <f>IFERROR(VLOOKUP($A270,'2024 YTD'!$A$2:$M$252,COLUMN('2024 YTD'!B$3),FALSE),0)</f>
        <v>0</v>
      </c>
      <c r="E270" s="42">
        <f>IFERROR(VLOOKUP($A270,'2024 YTD'!$A$2:$M$252,COLUMN('2024 YTD'!C$3),FALSE),0)</f>
        <v>0</v>
      </c>
      <c r="F270" s="42">
        <f>IFERROR(VLOOKUP($A270,'2024 YTD'!$A$2:$M$252,COLUMN('2024 YTD'!D$3),FALSE),0)</f>
        <v>0</v>
      </c>
      <c r="G270" s="42">
        <f>IFERROR(VLOOKUP($A270,'2024 YTD'!$A$2:$M$252,COLUMN('2024 YTD'!E$3),FALSE),0)</f>
        <v>0</v>
      </c>
      <c r="H270" s="42">
        <f>IFERROR(VLOOKUP($A270,'2024 YTD'!$A$2:$M$252,COLUMN('2024 YTD'!F$3),FALSE),0)</f>
        <v>0</v>
      </c>
      <c r="I270" s="42">
        <f>IFERROR(VLOOKUP($A270,'2024 YTD'!$A$2:$M$252,COLUMN('2024 YTD'!G$3),FALSE),0)</f>
        <v>0</v>
      </c>
      <c r="J270" s="42">
        <f>IFERROR(VLOOKUP($A270,'2024 YTD'!$A$2:$M$252,COLUMN('2024 YTD'!H$3),FALSE),0)</f>
        <v>0</v>
      </c>
      <c r="K270" s="42">
        <f>IFERROR(VLOOKUP($A270,'2024 YTD'!$A$2:$M$252,COLUMN('2024 YTD'!I$3),FALSE),0)</f>
        <v>0</v>
      </c>
      <c r="L270" s="42">
        <f>IFERROR(VLOOKUP($A270,'2024 YTD'!$A$2:$M$252,COLUMN('2024 YTD'!J$3),FALSE),0)</f>
        <v>0</v>
      </c>
      <c r="M270" s="42">
        <f>IFERROR(VLOOKUP($A270,'2024 YTD'!$A$2:$M$252,COLUMN('2024 YTD'!K$3),FALSE),0)</f>
        <v>0</v>
      </c>
      <c r="N270" s="42">
        <f>IFERROR(VLOOKUP($A270,'2024 YTD'!$A$2:$M$252,COLUMN('2024 YTD'!L$3),FALSE),0)</f>
        <v>0</v>
      </c>
      <c r="O270" s="43">
        <f>IFERROR(VLOOKUP($A270,'2024 YTD'!$A$2:$M$252,COLUMN('2024 YTD'!M$3),FALSE),0)</f>
        <v>0</v>
      </c>
      <c r="P270" s="38">
        <f t="shared" si="12"/>
        <v>0</v>
      </c>
      <c r="Q270" s="66">
        <f>IFERROR(VLOOKUP($A270,'2024 YTD'!$A$3:$Y$252,COLUMN('2024 YTD'!N$3),FALSE),0)</f>
        <v>0</v>
      </c>
      <c r="R270" s="42">
        <f>IFERROR(VLOOKUP($A270,'2024 YTD'!$A$3:$Y$252,COLUMN('2024 YTD'!O$3),FALSE),0)</f>
        <v>0</v>
      </c>
      <c r="S270" s="42">
        <f>IFERROR(VLOOKUP($A270,'2024 YTD'!$A$3:$Y$252,COLUMN('2024 YTD'!P$3),FALSE),0)</f>
        <v>0</v>
      </c>
      <c r="T270" s="42">
        <f>IFERROR(VLOOKUP($A270,'2024 YTD'!$A$3:$Y$252,COLUMN('2024 YTD'!Q$3),FALSE),0)</f>
        <v>0</v>
      </c>
      <c r="U270" s="42">
        <f>IFERROR(VLOOKUP($A270,'2024 YTD'!$A$3:$Y$252,COLUMN('2024 YTD'!R$3),FALSE),0)</f>
        <v>0</v>
      </c>
      <c r="V270" s="42">
        <f>IFERROR(VLOOKUP($A270,'2024 YTD'!$A$3:$Y$252,COLUMN('2024 YTD'!S$3),FALSE),0)</f>
        <v>0</v>
      </c>
      <c r="W270" s="42">
        <f>IFERROR(VLOOKUP($A270,'2024 YTD'!$A$3:$Y$252,COLUMN('2024 YTD'!T$3),FALSE),0)</f>
        <v>0</v>
      </c>
      <c r="X270" s="42">
        <f>IFERROR(VLOOKUP($A270,'2024 YTD'!$A$3:$Y$252,COLUMN('2024 YTD'!U$3),FALSE),0)</f>
        <v>0</v>
      </c>
      <c r="Y270" s="42">
        <f>IFERROR(VLOOKUP($A270,'2024 YTD'!$A$3:$Y$252,COLUMN('2024 YTD'!V$3),FALSE),0)</f>
        <v>0</v>
      </c>
      <c r="Z270" s="42">
        <f>IFERROR(VLOOKUP($A270,'2024 YTD'!$A$3:$Y$252,COLUMN('2024 YTD'!W$3),FALSE),0)</f>
        <v>0</v>
      </c>
      <c r="AA270" s="42">
        <f>IFERROR(VLOOKUP($A270,'2024 YTD'!$A$3:$Y$252,COLUMN('2024 YTD'!X$3),FALSE),0)</f>
        <v>0</v>
      </c>
      <c r="AB270" s="42">
        <f>IFERROR(VLOOKUP($A270,'2024 YTD'!$A$3:$Y$252,COLUMN('2024 YTD'!Y$3),FALSE),0)</f>
        <v>0</v>
      </c>
      <c r="AC270" s="38">
        <f t="shared" si="13"/>
        <v>0</v>
      </c>
      <c r="AD270" s="39">
        <f t="shared" si="14"/>
        <v>0</v>
      </c>
    </row>
    <row r="271" spans="1:30" x14ac:dyDescent="0.3">
      <c r="A271" s="61" t="s">
        <v>305</v>
      </c>
      <c r="B271" s="62" t="str">
        <f>VLOOKUP($A271,'Additional data'!$A$5:$C$505, 2,FALSE)</f>
        <v>Consultant</v>
      </c>
      <c r="C271" s="63" t="str">
        <f>VLOOKUP($A271,'Additional data'!$A$5:$C$505, 3,FALSE)</f>
        <v>MSC</v>
      </c>
      <c r="D271" s="47">
        <f>IFERROR(VLOOKUP($A271,'2024 YTD'!$A$2:$M$252,COLUMN('2024 YTD'!B$3),FALSE),0)</f>
        <v>304</v>
      </c>
      <c r="E271" s="47">
        <f>IFERROR(VLOOKUP($A271,'2024 YTD'!$A$2:$M$252,COLUMN('2024 YTD'!C$3),FALSE),0)</f>
        <v>157.6</v>
      </c>
      <c r="F271" s="47">
        <f>IFERROR(VLOOKUP($A271,'2024 YTD'!$A$2:$M$252,COLUMN('2024 YTD'!D$3),FALSE),0)</f>
        <v>151.80000000000001</v>
      </c>
      <c r="G271" s="47">
        <f>IFERROR(VLOOKUP($A271,'2024 YTD'!$A$2:$M$252,COLUMN('2024 YTD'!E$3),FALSE),0)</f>
        <v>152.6</v>
      </c>
      <c r="H271" s="47">
        <f>IFERROR(VLOOKUP($A271,'2024 YTD'!$A$2:$M$252,COLUMN('2024 YTD'!F$3),FALSE),0)</f>
        <v>183.5</v>
      </c>
      <c r="I271" s="47">
        <f>IFERROR(VLOOKUP($A271,'2024 YTD'!$A$2:$M$252,COLUMN('2024 YTD'!G$3),FALSE),0)</f>
        <v>243.6</v>
      </c>
      <c r="J271" s="47">
        <f>IFERROR(VLOOKUP($A271,'2024 YTD'!$A$2:$M$252,COLUMN('2024 YTD'!H$3),FALSE),0)</f>
        <v>178.2</v>
      </c>
      <c r="K271" s="47">
        <f>IFERROR(VLOOKUP($A271,'2024 YTD'!$A$2:$M$252,COLUMN('2024 YTD'!I$3),FALSE),0)</f>
        <v>67.7</v>
      </c>
      <c r="L271" s="47">
        <f>IFERROR(VLOOKUP($A271,'2024 YTD'!$A$2:$M$252,COLUMN('2024 YTD'!J$3),FALSE),0)</f>
        <v>64.900000000000006</v>
      </c>
      <c r="M271" s="47">
        <f>IFERROR(VLOOKUP($A271,'2024 YTD'!$A$2:$M$252,COLUMN('2024 YTD'!K$3),FALSE),0)</f>
        <v>88.3</v>
      </c>
      <c r="N271" s="47">
        <f>IFERROR(VLOOKUP($A271,'2024 YTD'!$A$2:$M$252,COLUMN('2024 YTD'!L$3),FALSE),0)</f>
        <v>13</v>
      </c>
      <c r="O271" s="48">
        <f>IFERROR(VLOOKUP($A271,'2024 YTD'!$A$2:$M$252,COLUMN('2024 YTD'!M$3),FALSE),0)</f>
        <v>0</v>
      </c>
      <c r="P271" s="38">
        <f t="shared" si="12"/>
        <v>1605.2000000000003</v>
      </c>
      <c r="Q271" s="65">
        <f>IFERROR(VLOOKUP($A271,'2024 YTD'!$A$3:$Y$252,COLUMN('2024 YTD'!N$3),FALSE),0)</f>
        <v>0</v>
      </c>
      <c r="R271" s="47">
        <f>IFERROR(VLOOKUP($A271,'2024 YTD'!$A$3:$Y$252,COLUMN('2024 YTD'!O$3),FALSE),0)</f>
        <v>0</v>
      </c>
      <c r="S271" s="47">
        <f>IFERROR(VLOOKUP($A271,'2024 YTD'!$A$3:$Y$252,COLUMN('2024 YTD'!P$3),FALSE),0)</f>
        <v>0</v>
      </c>
      <c r="T271" s="47">
        <f>IFERROR(VLOOKUP($A271,'2024 YTD'!$A$3:$Y$252,COLUMN('2024 YTD'!Q$3),FALSE),0)</f>
        <v>0</v>
      </c>
      <c r="U271" s="47">
        <f>IFERROR(VLOOKUP($A271,'2024 YTD'!$A$3:$Y$252,COLUMN('2024 YTD'!R$3),FALSE),0)</f>
        <v>0</v>
      </c>
      <c r="V271" s="47">
        <f>IFERROR(VLOOKUP($A271,'2024 YTD'!$A$3:$Y$252,COLUMN('2024 YTD'!S$3),FALSE),0)</f>
        <v>46.5</v>
      </c>
      <c r="W271" s="47">
        <f>IFERROR(VLOOKUP($A271,'2024 YTD'!$A$3:$Y$252,COLUMN('2024 YTD'!T$3),FALSE),0)</f>
        <v>0.7</v>
      </c>
      <c r="X271" s="47">
        <f>IFERROR(VLOOKUP($A271,'2024 YTD'!$A$3:$Y$252,COLUMN('2024 YTD'!U$3),FALSE),0)</f>
        <v>0.7</v>
      </c>
      <c r="Y271" s="47">
        <f>IFERROR(VLOOKUP($A271,'2024 YTD'!$A$3:$Y$252,COLUMN('2024 YTD'!V$3),FALSE),0)</f>
        <v>0.5</v>
      </c>
      <c r="Z271" s="47">
        <f>IFERROR(VLOOKUP($A271,'2024 YTD'!$A$3:$Y$252,COLUMN('2024 YTD'!W$3),FALSE),0)</f>
        <v>0.7</v>
      </c>
      <c r="AA271" s="47">
        <f>IFERROR(VLOOKUP($A271,'2024 YTD'!$A$3:$Y$252,COLUMN('2024 YTD'!X$3),FALSE),0)</f>
        <v>0.1</v>
      </c>
      <c r="AB271" s="47">
        <f>IFERROR(VLOOKUP($A271,'2024 YTD'!$A$3:$Y$252,COLUMN('2024 YTD'!Y$3),FALSE),0)</f>
        <v>0</v>
      </c>
      <c r="AC271" s="38">
        <f t="shared" si="13"/>
        <v>49.20000000000001</v>
      </c>
      <c r="AD271" s="39">
        <f t="shared" si="14"/>
        <v>1654.4000000000003</v>
      </c>
    </row>
    <row r="272" spans="1:30" x14ac:dyDescent="0.3">
      <c r="A272" s="58" t="s">
        <v>306</v>
      </c>
      <c r="B272" s="59" t="str">
        <f>VLOOKUP($A272,'Additional data'!$A$5:$C$505, 2,FALSE)</f>
        <v>Consultant</v>
      </c>
      <c r="C272" s="60" t="str">
        <f>VLOOKUP($A272,'Additional data'!$A$5:$C$505, 3,FALSE)</f>
        <v>SCL</v>
      </c>
      <c r="D272" s="42">
        <f>IFERROR(VLOOKUP($A272,'2024 YTD'!$A$2:$M$252,COLUMN('2024 YTD'!B$3),FALSE),0)</f>
        <v>137.69999999999999</v>
      </c>
      <c r="E272" s="42">
        <f>IFERROR(VLOOKUP($A272,'2024 YTD'!$A$2:$M$252,COLUMN('2024 YTD'!C$3),FALSE),0)</f>
        <v>103.4</v>
      </c>
      <c r="F272" s="42">
        <f>IFERROR(VLOOKUP($A272,'2024 YTD'!$A$2:$M$252,COLUMN('2024 YTD'!D$3),FALSE),0)</f>
        <v>93.9</v>
      </c>
      <c r="G272" s="42">
        <f>IFERROR(VLOOKUP($A272,'2024 YTD'!$A$2:$M$252,COLUMN('2024 YTD'!E$3),FALSE),0)</f>
        <v>86</v>
      </c>
      <c r="H272" s="42">
        <f>IFERROR(VLOOKUP($A272,'2024 YTD'!$A$2:$M$252,COLUMN('2024 YTD'!F$3),FALSE),0)</f>
        <v>75.400000000000006</v>
      </c>
      <c r="I272" s="42">
        <f>IFERROR(VLOOKUP($A272,'2024 YTD'!$A$2:$M$252,COLUMN('2024 YTD'!G$3),FALSE),0)</f>
        <v>58.2</v>
      </c>
      <c r="J272" s="42">
        <f>IFERROR(VLOOKUP($A272,'2024 YTD'!$A$2:$M$252,COLUMN('2024 YTD'!H$3),FALSE),0)</f>
        <v>133.6</v>
      </c>
      <c r="K272" s="42">
        <f>IFERROR(VLOOKUP($A272,'2024 YTD'!$A$2:$M$252,COLUMN('2024 YTD'!I$3),FALSE),0)</f>
        <v>65.099999999999994</v>
      </c>
      <c r="L272" s="42">
        <f>IFERROR(VLOOKUP($A272,'2024 YTD'!$A$2:$M$252,COLUMN('2024 YTD'!J$3),FALSE),0)</f>
        <v>62.4</v>
      </c>
      <c r="M272" s="42">
        <f>IFERROR(VLOOKUP($A272,'2024 YTD'!$A$2:$M$252,COLUMN('2024 YTD'!K$3),FALSE),0)</f>
        <v>84.9</v>
      </c>
      <c r="N272" s="42">
        <f>IFERROR(VLOOKUP($A272,'2024 YTD'!$A$2:$M$252,COLUMN('2024 YTD'!L$3),FALSE),0)</f>
        <v>12.5</v>
      </c>
      <c r="O272" s="43">
        <f>IFERROR(VLOOKUP($A272,'2024 YTD'!$A$2:$M$252,COLUMN('2024 YTD'!M$3),FALSE),0)</f>
        <v>0</v>
      </c>
      <c r="P272" s="38">
        <f t="shared" si="12"/>
        <v>913.1</v>
      </c>
      <c r="Q272" s="66">
        <f>IFERROR(VLOOKUP($A272,'2024 YTD'!$A$3:$Y$252,COLUMN('2024 YTD'!N$3),FALSE),0)</f>
        <v>10</v>
      </c>
      <c r="R272" s="42">
        <f>IFERROR(VLOOKUP($A272,'2024 YTD'!$A$3:$Y$252,COLUMN('2024 YTD'!O$3),FALSE),0)</f>
        <v>11</v>
      </c>
      <c r="S272" s="42">
        <f>IFERROR(VLOOKUP($A272,'2024 YTD'!$A$3:$Y$252,COLUMN('2024 YTD'!P$3),FALSE),0)</f>
        <v>6.9</v>
      </c>
      <c r="T272" s="42">
        <f>IFERROR(VLOOKUP($A272,'2024 YTD'!$A$3:$Y$252,COLUMN('2024 YTD'!Q$3),FALSE),0)</f>
        <v>2.4</v>
      </c>
      <c r="U272" s="42">
        <f>IFERROR(VLOOKUP($A272,'2024 YTD'!$A$3:$Y$252,COLUMN('2024 YTD'!R$3),FALSE),0)</f>
        <v>21.1</v>
      </c>
      <c r="V272" s="42">
        <f>IFERROR(VLOOKUP($A272,'2024 YTD'!$A$3:$Y$252,COLUMN('2024 YTD'!S$3),FALSE),0)</f>
        <v>2.5</v>
      </c>
      <c r="W272" s="42">
        <f>IFERROR(VLOOKUP($A272,'2024 YTD'!$A$3:$Y$252,COLUMN('2024 YTD'!T$3),FALSE),0)</f>
        <v>14.3</v>
      </c>
      <c r="X272" s="42">
        <f>IFERROR(VLOOKUP($A272,'2024 YTD'!$A$3:$Y$252,COLUMN('2024 YTD'!U$3),FALSE),0)</f>
        <v>13.4</v>
      </c>
      <c r="Y272" s="42">
        <f>IFERROR(VLOOKUP($A272,'2024 YTD'!$A$3:$Y$252,COLUMN('2024 YTD'!V$3),FALSE),0)</f>
        <v>11.1</v>
      </c>
      <c r="Z272" s="42">
        <f>IFERROR(VLOOKUP($A272,'2024 YTD'!$A$3:$Y$252,COLUMN('2024 YTD'!W$3),FALSE),0)</f>
        <v>13.3</v>
      </c>
      <c r="AA272" s="42">
        <f>IFERROR(VLOOKUP($A272,'2024 YTD'!$A$3:$Y$252,COLUMN('2024 YTD'!X$3),FALSE),0)</f>
        <v>1.6</v>
      </c>
      <c r="AB272" s="42">
        <f>IFERROR(VLOOKUP($A272,'2024 YTD'!$A$3:$Y$252,COLUMN('2024 YTD'!Y$3),FALSE),0)</f>
        <v>0</v>
      </c>
      <c r="AC272" s="38">
        <f t="shared" si="13"/>
        <v>107.6</v>
      </c>
      <c r="AD272" s="39">
        <f t="shared" si="14"/>
        <v>1020.6999999999999</v>
      </c>
    </row>
    <row r="273" spans="1:30" x14ac:dyDescent="0.3">
      <c r="A273" s="61" t="s">
        <v>307</v>
      </c>
      <c r="B273" s="62" t="str">
        <f>VLOOKUP($A273,'Additional data'!$A$5:$C$505, 2,FALSE)</f>
        <v>Consultant</v>
      </c>
      <c r="C273" s="63" t="str">
        <f>VLOOKUP($A273,'Additional data'!$A$5:$C$505, 3,FALSE)</f>
        <v>MSC</v>
      </c>
      <c r="D273" s="47">
        <f>IFERROR(VLOOKUP($A273,'2024 YTD'!$A$2:$M$252,COLUMN('2024 YTD'!B$3),FALSE),0)</f>
        <v>0</v>
      </c>
      <c r="E273" s="47">
        <f>IFERROR(VLOOKUP($A273,'2024 YTD'!$A$2:$M$252,COLUMN('2024 YTD'!C$3),FALSE),0)</f>
        <v>0</v>
      </c>
      <c r="F273" s="47">
        <f>IFERROR(VLOOKUP($A273,'2024 YTD'!$A$2:$M$252,COLUMN('2024 YTD'!D$3),FALSE),0)</f>
        <v>0</v>
      </c>
      <c r="G273" s="47">
        <f>IFERROR(VLOOKUP($A273,'2024 YTD'!$A$2:$M$252,COLUMN('2024 YTD'!E$3),FALSE),0)</f>
        <v>0</v>
      </c>
      <c r="H273" s="47">
        <f>IFERROR(VLOOKUP($A273,'2024 YTD'!$A$2:$M$252,COLUMN('2024 YTD'!F$3),FALSE),0)</f>
        <v>0</v>
      </c>
      <c r="I273" s="47">
        <f>IFERROR(VLOOKUP($A273,'2024 YTD'!$A$2:$M$252,COLUMN('2024 YTD'!G$3),FALSE),0)</f>
        <v>0</v>
      </c>
      <c r="J273" s="47">
        <f>IFERROR(VLOOKUP($A273,'2024 YTD'!$A$2:$M$252,COLUMN('2024 YTD'!H$3),FALSE),0)</f>
        <v>0</v>
      </c>
      <c r="K273" s="47">
        <f>IFERROR(VLOOKUP($A273,'2024 YTD'!$A$2:$M$252,COLUMN('2024 YTD'!I$3),FALSE),0)</f>
        <v>0</v>
      </c>
      <c r="L273" s="47">
        <f>IFERROR(VLOOKUP($A273,'2024 YTD'!$A$2:$M$252,COLUMN('2024 YTD'!J$3),FALSE),0)</f>
        <v>0</v>
      </c>
      <c r="M273" s="47">
        <f>IFERROR(VLOOKUP($A273,'2024 YTD'!$A$2:$M$252,COLUMN('2024 YTD'!K$3),FALSE),0)</f>
        <v>0</v>
      </c>
      <c r="N273" s="47">
        <f>IFERROR(VLOOKUP($A273,'2024 YTD'!$A$2:$M$252,COLUMN('2024 YTD'!L$3),FALSE),0)</f>
        <v>0</v>
      </c>
      <c r="O273" s="48">
        <f>IFERROR(VLOOKUP($A273,'2024 YTD'!$A$2:$M$252,COLUMN('2024 YTD'!M$3),FALSE),0)</f>
        <v>0</v>
      </c>
      <c r="P273" s="38">
        <f t="shared" si="12"/>
        <v>0</v>
      </c>
      <c r="Q273" s="65">
        <f>IFERROR(VLOOKUP($A273,'2024 YTD'!$A$3:$Y$252,COLUMN('2024 YTD'!N$3),FALSE),0)</f>
        <v>0</v>
      </c>
      <c r="R273" s="47">
        <f>IFERROR(VLOOKUP($A273,'2024 YTD'!$A$3:$Y$252,COLUMN('2024 YTD'!O$3),FALSE),0)</f>
        <v>0</v>
      </c>
      <c r="S273" s="47">
        <f>IFERROR(VLOOKUP($A273,'2024 YTD'!$A$3:$Y$252,COLUMN('2024 YTD'!P$3),FALSE),0)</f>
        <v>0</v>
      </c>
      <c r="T273" s="47">
        <f>IFERROR(VLOOKUP($A273,'2024 YTD'!$A$3:$Y$252,COLUMN('2024 YTD'!Q$3),FALSE),0)</f>
        <v>0</v>
      </c>
      <c r="U273" s="47">
        <f>IFERROR(VLOOKUP($A273,'2024 YTD'!$A$3:$Y$252,COLUMN('2024 YTD'!R$3),FALSE),0)</f>
        <v>0</v>
      </c>
      <c r="V273" s="47">
        <f>IFERROR(VLOOKUP($A273,'2024 YTD'!$A$3:$Y$252,COLUMN('2024 YTD'!S$3),FALSE),0)</f>
        <v>0</v>
      </c>
      <c r="W273" s="47">
        <f>IFERROR(VLOOKUP($A273,'2024 YTD'!$A$3:$Y$252,COLUMN('2024 YTD'!T$3),FALSE),0)</f>
        <v>0</v>
      </c>
      <c r="X273" s="47">
        <f>IFERROR(VLOOKUP($A273,'2024 YTD'!$A$3:$Y$252,COLUMN('2024 YTD'!U$3),FALSE),0)</f>
        <v>0</v>
      </c>
      <c r="Y273" s="47">
        <f>IFERROR(VLOOKUP($A273,'2024 YTD'!$A$3:$Y$252,COLUMN('2024 YTD'!V$3),FALSE),0)</f>
        <v>0</v>
      </c>
      <c r="Z273" s="47">
        <f>IFERROR(VLOOKUP($A273,'2024 YTD'!$A$3:$Y$252,COLUMN('2024 YTD'!W$3),FALSE),0)</f>
        <v>0</v>
      </c>
      <c r="AA273" s="47">
        <f>IFERROR(VLOOKUP($A273,'2024 YTD'!$A$3:$Y$252,COLUMN('2024 YTD'!X$3),FALSE),0)</f>
        <v>0</v>
      </c>
      <c r="AB273" s="47">
        <f>IFERROR(VLOOKUP($A273,'2024 YTD'!$A$3:$Y$252,COLUMN('2024 YTD'!Y$3),FALSE),0)</f>
        <v>0</v>
      </c>
      <c r="AC273" s="38">
        <f t="shared" si="13"/>
        <v>0</v>
      </c>
      <c r="AD273" s="39">
        <f t="shared" si="14"/>
        <v>0</v>
      </c>
    </row>
    <row r="274" spans="1:30" x14ac:dyDescent="0.3">
      <c r="A274" s="58" t="s">
        <v>308</v>
      </c>
      <c r="B274" s="59" t="str">
        <f>VLOOKUP($A274,'Additional data'!$A$5:$C$505, 2,FALSE)</f>
        <v>Consultant</v>
      </c>
      <c r="C274" s="60" t="str">
        <f>VLOOKUP($A274,'Additional data'!$A$5:$C$505, 3,FALSE)</f>
        <v>TEC</v>
      </c>
      <c r="D274" s="42">
        <f>IFERROR(VLOOKUP($A274,'2024 YTD'!$A$2:$M$252,COLUMN('2024 YTD'!B$3),FALSE),0)</f>
        <v>0</v>
      </c>
      <c r="E274" s="42">
        <f>IFERROR(VLOOKUP($A274,'2024 YTD'!$A$2:$M$252,COLUMN('2024 YTD'!C$3),FALSE),0)</f>
        <v>0</v>
      </c>
      <c r="F274" s="42">
        <f>IFERROR(VLOOKUP($A274,'2024 YTD'!$A$2:$M$252,COLUMN('2024 YTD'!D$3),FALSE),0)</f>
        <v>0</v>
      </c>
      <c r="G274" s="42">
        <f>IFERROR(VLOOKUP($A274,'2024 YTD'!$A$2:$M$252,COLUMN('2024 YTD'!E$3),FALSE),0)</f>
        <v>0</v>
      </c>
      <c r="H274" s="42">
        <f>IFERROR(VLOOKUP($A274,'2024 YTD'!$A$2:$M$252,COLUMN('2024 YTD'!F$3),FALSE),0)</f>
        <v>0</v>
      </c>
      <c r="I274" s="42">
        <f>IFERROR(VLOOKUP($A274,'2024 YTD'!$A$2:$M$252,COLUMN('2024 YTD'!G$3),FALSE),0)</f>
        <v>0</v>
      </c>
      <c r="J274" s="42">
        <f>IFERROR(VLOOKUP($A274,'2024 YTD'!$A$2:$M$252,COLUMN('2024 YTD'!H$3),FALSE),0)</f>
        <v>0</v>
      </c>
      <c r="K274" s="42">
        <f>IFERROR(VLOOKUP($A274,'2024 YTD'!$A$2:$M$252,COLUMN('2024 YTD'!I$3),FALSE),0)</f>
        <v>0</v>
      </c>
      <c r="L274" s="42">
        <f>IFERROR(VLOOKUP($A274,'2024 YTD'!$A$2:$M$252,COLUMN('2024 YTD'!J$3),FALSE),0)</f>
        <v>0</v>
      </c>
      <c r="M274" s="42">
        <f>IFERROR(VLOOKUP($A274,'2024 YTD'!$A$2:$M$252,COLUMN('2024 YTD'!K$3),FALSE),0)</f>
        <v>0</v>
      </c>
      <c r="N274" s="42">
        <f>IFERROR(VLOOKUP($A274,'2024 YTD'!$A$2:$M$252,COLUMN('2024 YTD'!L$3),FALSE),0)</f>
        <v>0</v>
      </c>
      <c r="O274" s="43">
        <f>IFERROR(VLOOKUP($A274,'2024 YTD'!$A$2:$M$252,COLUMN('2024 YTD'!M$3),FALSE),0)</f>
        <v>0</v>
      </c>
      <c r="P274" s="38">
        <f t="shared" si="12"/>
        <v>0</v>
      </c>
      <c r="Q274" s="66">
        <f>IFERROR(VLOOKUP($A274,'2024 YTD'!$A$3:$Y$252,COLUMN('2024 YTD'!N$3),FALSE),0)</f>
        <v>0</v>
      </c>
      <c r="R274" s="42">
        <f>IFERROR(VLOOKUP($A274,'2024 YTD'!$A$3:$Y$252,COLUMN('2024 YTD'!O$3),FALSE),0)</f>
        <v>0</v>
      </c>
      <c r="S274" s="42">
        <f>IFERROR(VLOOKUP($A274,'2024 YTD'!$A$3:$Y$252,COLUMN('2024 YTD'!P$3),FALSE),0)</f>
        <v>0</v>
      </c>
      <c r="T274" s="42">
        <f>IFERROR(VLOOKUP($A274,'2024 YTD'!$A$3:$Y$252,COLUMN('2024 YTD'!Q$3),FALSE),0)</f>
        <v>0</v>
      </c>
      <c r="U274" s="42">
        <f>IFERROR(VLOOKUP($A274,'2024 YTD'!$A$3:$Y$252,COLUMN('2024 YTD'!R$3),FALSE),0)</f>
        <v>0</v>
      </c>
      <c r="V274" s="42">
        <f>IFERROR(VLOOKUP($A274,'2024 YTD'!$A$3:$Y$252,COLUMN('2024 YTD'!S$3),FALSE),0)</f>
        <v>0</v>
      </c>
      <c r="W274" s="42">
        <f>IFERROR(VLOOKUP($A274,'2024 YTD'!$A$3:$Y$252,COLUMN('2024 YTD'!T$3),FALSE),0)</f>
        <v>0</v>
      </c>
      <c r="X274" s="42">
        <f>IFERROR(VLOOKUP($A274,'2024 YTD'!$A$3:$Y$252,COLUMN('2024 YTD'!U$3),FALSE),0)</f>
        <v>0</v>
      </c>
      <c r="Y274" s="42">
        <f>IFERROR(VLOOKUP($A274,'2024 YTD'!$A$3:$Y$252,COLUMN('2024 YTD'!V$3),FALSE),0)</f>
        <v>0</v>
      </c>
      <c r="Z274" s="42">
        <f>IFERROR(VLOOKUP($A274,'2024 YTD'!$A$3:$Y$252,COLUMN('2024 YTD'!W$3),FALSE),0)</f>
        <v>0</v>
      </c>
      <c r="AA274" s="42">
        <f>IFERROR(VLOOKUP($A274,'2024 YTD'!$A$3:$Y$252,COLUMN('2024 YTD'!X$3),FALSE),0)</f>
        <v>0</v>
      </c>
      <c r="AB274" s="42">
        <f>IFERROR(VLOOKUP($A274,'2024 YTD'!$A$3:$Y$252,COLUMN('2024 YTD'!Y$3),FALSE),0)</f>
        <v>0</v>
      </c>
      <c r="AC274" s="38">
        <f t="shared" si="13"/>
        <v>0</v>
      </c>
      <c r="AD274" s="39">
        <f t="shared" si="14"/>
        <v>0</v>
      </c>
    </row>
    <row r="275" spans="1:30" x14ac:dyDescent="0.3">
      <c r="A275" s="61" t="s">
        <v>309</v>
      </c>
      <c r="B275" s="62" t="str">
        <f>VLOOKUP($A275,'Additional data'!$A$5:$C$505, 2,FALSE)</f>
        <v>Consultant</v>
      </c>
      <c r="C275" s="63" t="str">
        <f>VLOOKUP($A275,'Additional data'!$A$5:$C$505, 3,FALSE)</f>
        <v>FAD</v>
      </c>
      <c r="D275" s="47">
        <f>IFERROR(VLOOKUP($A275,'2024 YTD'!$A$2:$M$252,COLUMN('2024 YTD'!B$3),FALSE),0)</f>
        <v>95.3</v>
      </c>
      <c r="E275" s="47">
        <f>IFERROR(VLOOKUP($A275,'2024 YTD'!$A$2:$M$252,COLUMN('2024 YTD'!C$3),FALSE),0)</f>
        <v>108.6</v>
      </c>
      <c r="F275" s="47">
        <f>IFERROR(VLOOKUP($A275,'2024 YTD'!$A$2:$M$252,COLUMN('2024 YTD'!D$3),FALSE),0)</f>
        <v>92.4</v>
      </c>
      <c r="G275" s="47">
        <f>IFERROR(VLOOKUP($A275,'2024 YTD'!$A$2:$M$252,COLUMN('2024 YTD'!E$3),FALSE),0)</f>
        <v>83</v>
      </c>
      <c r="H275" s="47">
        <f>IFERROR(VLOOKUP($A275,'2024 YTD'!$A$2:$M$252,COLUMN('2024 YTD'!F$3),FALSE),0)</f>
        <v>42.7</v>
      </c>
      <c r="I275" s="47">
        <f>IFERROR(VLOOKUP($A275,'2024 YTD'!$A$2:$M$252,COLUMN('2024 YTD'!G$3),FALSE),0)</f>
        <v>70.900000000000006</v>
      </c>
      <c r="J275" s="47">
        <f>IFERROR(VLOOKUP($A275,'2024 YTD'!$A$2:$M$252,COLUMN('2024 YTD'!H$3),FALSE),0)</f>
        <v>77.5</v>
      </c>
      <c r="K275" s="47">
        <f>IFERROR(VLOOKUP($A275,'2024 YTD'!$A$2:$M$252,COLUMN('2024 YTD'!I$3),FALSE),0)</f>
        <v>36</v>
      </c>
      <c r="L275" s="47">
        <f>IFERROR(VLOOKUP($A275,'2024 YTD'!$A$2:$M$252,COLUMN('2024 YTD'!J$3),FALSE),0)</f>
        <v>34.5</v>
      </c>
      <c r="M275" s="47">
        <f>IFERROR(VLOOKUP($A275,'2024 YTD'!$A$2:$M$252,COLUMN('2024 YTD'!K$3),FALSE),0)</f>
        <v>46.9</v>
      </c>
      <c r="N275" s="47">
        <f>IFERROR(VLOOKUP($A275,'2024 YTD'!$A$2:$M$252,COLUMN('2024 YTD'!L$3),FALSE),0)</f>
        <v>6.9</v>
      </c>
      <c r="O275" s="48">
        <f>IFERROR(VLOOKUP($A275,'2024 YTD'!$A$2:$M$252,COLUMN('2024 YTD'!M$3),FALSE),0)</f>
        <v>0</v>
      </c>
      <c r="P275" s="38">
        <f t="shared" si="12"/>
        <v>694.69999999999993</v>
      </c>
      <c r="Q275" s="65">
        <f>IFERROR(VLOOKUP($A275,'2024 YTD'!$A$3:$Y$252,COLUMN('2024 YTD'!N$3),FALSE),0)</f>
        <v>64.099999999999994</v>
      </c>
      <c r="R275" s="47">
        <f>IFERROR(VLOOKUP($A275,'2024 YTD'!$A$3:$Y$252,COLUMN('2024 YTD'!O$3),FALSE),0)</f>
        <v>78.2</v>
      </c>
      <c r="S275" s="47">
        <f>IFERROR(VLOOKUP($A275,'2024 YTD'!$A$3:$Y$252,COLUMN('2024 YTD'!P$3),FALSE),0)</f>
        <v>60.9</v>
      </c>
      <c r="T275" s="47">
        <f>IFERROR(VLOOKUP($A275,'2024 YTD'!$A$3:$Y$252,COLUMN('2024 YTD'!Q$3),FALSE),0)</f>
        <v>61.8</v>
      </c>
      <c r="U275" s="47">
        <f>IFERROR(VLOOKUP($A275,'2024 YTD'!$A$3:$Y$252,COLUMN('2024 YTD'!R$3),FALSE),0)</f>
        <v>84.5</v>
      </c>
      <c r="V275" s="47">
        <f>IFERROR(VLOOKUP($A275,'2024 YTD'!$A$3:$Y$252,COLUMN('2024 YTD'!S$3),FALSE),0)</f>
        <v>93.2</v>
      </c>
      <c r="W275" s="47">
        <f>IFERROR(VLOOKUP($A275,'2024 YTD'!$A$3:$Y$252,COLUMN('2024 YTD'!T$3),FALSE),0)</f>
        <v>90.4</v>
      </c>
      <c r="X275" s="47">
        <f>IFERROR(VLOOKUP($A275,'2024 YTD'!$A$3:$Y$252,COLUMN('2024 YTD'!U$3),FALSE),0)</f>
        <v>85</v>
      </c>
      <c r="Y275" s="47">
        <f>IFERROR(VLOOKUP($A275,'2024 YTD'!$A$3:$Y$252,COLUMN('2024 YTD'!V$3),FALSE),0)</f>
        <v>69.900000000000006</v>
      </c>
      <c r="Z275" s="47">
        <f>IFERROR(VLOOKUP($A275,'2024 YTD'!$A$3:$Y$252,COLUMN('2024 YTD'!W$3),FALSE),0)</f>
        <v>84.2</v>
      </c>
      <c r="AA275" s="47">
        <f>IFERROR(VLOOKUP($A275,'2024 YTD'!$A$3:$Y$252,COLUMN('2024 YTD'!X$3),FALSE),0)</f>
        <v>10.1</v>
      </c>
      <c r="AB275" s="47">
        <f>IFERROR(VLOOKUP($A275,'2024 YTD'!$A$3:$Y$252,COLUMN('2024 YTD'!Y$3),FALSE),0)</f>
        <v>0</v>
      </c>
      <c r="AC275" s="38">
        <f t="shared" si="13"/>
        <v>782.30000000000007</v>
      </c>
      <c r="AD275" s="39">
        <f t="shared" si="14"/>
        <v>1477</v>
      </c>
    </row>
    <row r="276" spans="1:30" x14ac:dyDescent="0.3">
      <c r="A276" s="58" t="s">
        <v>310</v>
      </c>
      <c r="B276" s="59" t="str">
        <f>VLOOKUP($A276,'Additional data'!$A$5:$C$505, 2,FALSE)</f>
        <v>Consultant</v>
      </c>
      <c r="C276" s="60" t="str">
        <f>VLOOKUP($A276,'Additional data'!$A$5:$C$505, 3,FALSE)</f>
        <v>TEC</v>
      </c>
      <c r="D276" s="42">
        <f>IFERROR(VLOOKUP($A276,'2024 YTD'!$A$2:$M$252,COLUMN('2024 YTD'!B$3),FALSE),0)</f>
        <v>0</v>
      </c>
      <c r="E276" s="42">
        <f>IFERROR(VLOOKUP($A276,'2024 YTD'!$A$2:$M$252,COLUMN('2024 YTD'!C$3),FALSE),0)</f>
        <v>0</v>
      </c>
      <c r="F276" s="42">
        <f>IFERROR(VLOOKUP($A276,'2024 YTD'!$A$2:$M$252,COLUMN('2024 YTD'!D$3),FALSE),0)</f>
        <v>0</v>
      </c>
      <c r="G276" s="42">
        <f>IFERROR(VLOOKUP($A276,'2024 YTD'!$A$2:$M$252,COLUMN('2024 YTD'!E$3),FALSE),0)</f>
        <v>0</v>
      </c>
      <c r="H276" s="42">
        <f>IFERROR(VLOOKUP($A276,'2024 YTD'!$A$2:$M$252,COLUMN('2024 YTD'!F$3),FALSE),0)</f>
        <v>0</v>
      </c>
      <c r="I276" s="42">
        <f>IFERROR(VLOOKUP($A276,'2024 YTD'!$A$2:$M$252,COLUMN('2024 YTD'!G$3),FALSE),0)</f>
        <v>0</v>
      </c>
      <c r="J276" s="42">
        <f>IFERROR(VLOOKUP($A276,'2024 YTD'!$A$2:$M$252,COLUMN('2024 YTD'!H$3),FALSE),0)</f>
        <v>0</v>
      </c>
      <c r="K276" s="42">
        <f>IFERROR(VLOOKUP($A276,'2024 YTD'!$A$2:$M$252,COLUMN('2024 YTD'!I$3),FALSE),0)</f>
        <v>0</v>
      </c>
      <c r="L276" s="42">
        <f>IFERROR(VLOOKUP($A276,'2024 YTD'!$A$2:$M$252,COLUMN('2024 YTD'!J$3),FALSE),0)</f>
        <v>0</v>
      </c>
      <c r="M276" s="42">
        <f>IFERROR(VLOOKUP($A276,'2024 YTD'!$A$2:$M$252,COLUMN('2024 YTD'!K$3),FALSE),0)</f>
        <v>0</v>
      </c>
      <c r="N276" s="42">
        <f>IFERROR(VLOOKUP($A276,'2024 YTD'!$A$2:$M$252,COLUMN('2024 YTD'!L$3),FALSE),0)</f>
        <v>0</v>
      </c>
      <c r="O276" s="43">
        <f>IFERROR(VLOOKUP($A276,'2024 YTD'!$A$2:$M$252,COLUMN('2024 YTD'!M$3),FALSE),0)</f>
        <v>0</v>
      </c>
      <c r="P276" s="38">
        <f t="shared" si="12"/>
        <v>0</v>
      </c>
      <c r="Q276" s="66">
        <f>IFERROR(VLOOKUP($A276,'2024 YTD'!$A$3:$Y$252,COLUMN('2024 YTD'!N$3),FALSE),0)</f>
        <v>0</v>
      </c>
      <c r="R276" s="42">
        <f>IFERROR(VLOOKUP($A276,'2024 YTD'!$A$3:$Y$252,COLUMN('2024 YTD'!O$3),FALSE),0)</f>
        <v>0</v>
      </c>
      <c r="S276" s="42">
        <f>IFERROR(VLOOKUP($A276,'2024 YTD'!$A$3:$Y$252,COLUMN('2024 YTD'!P$3),FALSE),0)</f>
        <v>0</v>
      </c>
      <c r="T276" s="42">
        <f>IFERROR(VLOOKUP($A276,'2024 YTD'!$A$3:$Y$252,COLUMN('2024 YTD'!Q$3),FALSE),0)</f>
        <v>0</v>
      </c>
      <c r="U276" s="42">
        <f>IFERROR(VLOOKUP($A276,'2024 YTD'!$A$3:$Y$252,COLUMN('2024 YTD'!R$3),FALSE),0)</f>
        <v>0</v>
      </c>
      <c r="V276" s="42">
        <f>IFERROR(VLOOKUP($A276,'2024 YTD'!$A$3:$Y$252,COLUMN('2024 YTD'!S$3),FALSE),0)</f>
        <v>0</v>
      </c>
      <c r="W276" s="42">
        <f>IFERROR(VLOOKUP($A276,'2024 YTD'!$A$3:$Y$252,COLUMN('2024 YTD'!T$3),FALSE),0)</f>
        <v>0</v>
      </c>
      <c r="X276" s="42">
        <f>IFERROR(VLOOKUP($A276,'2024 YTD'!$A$3:$Y$252,COLUMN('2024 YTD'!U$3),FALSE),0)</f>
        <v>0</v>
      </c>
      <c r="Y276" s="42">
        <f>IFERROR(VLOOKUP($A276,'2024 YTD'!$A$3:$Y$252,COLUMN('2024 YTD'!V$3),FALSE),0)</f>
        <v>0</v>
      </c>
      <c r="Z276" s="42">
        <f>IFERROR(VLOOKUP($A276,'2024 YTD'!$A$3:$Y$252,COLUMN('2024 YTD'!W$3),FALSE),0)</f>
        <v>0</v>
      </c>
      <c r="AA276" s="42">
        <f>IFERROR(VLOOKUP($A276,'2024 YTD'!$A$3:$Y$252,COLUMN('2024 YTD'!X$3),FALSE),0)</f>
        <v>0</v>
      </c>
      <c r="AB276" s="42">
        <f>IFERROR(VLOOKUP($A276,'2024 YTD'!$A$3:$Y$252,COLUMN('2024 YTD'!Y$3),FALSE),0)</f>
        <v>0</v>
      </c>
      <c r="AC276" s="38">
        <f t="shared" si="13"/>
        <v>0</v>
      </c>
      <c r="AD276" s="39">
        <f t="shared" si="14"/>
        <v>0</v>
      </c>
    </row>
    <row r="277" spans="1:30" x14ac:dyDescent="0.3">
      <c r="A277" s="61" t="s">
        <v>311</v>
      </c>
      <c r="B277" s="62" t="str">
        <f>VLOOKUP($A277,'Additional data'!$A$5:$C$505, 2,FALSE)</f>
        <v>Consultant</v>
      </c>
      <c r="C277" s="63" t="str">
        <f>VLOOKUP($A277,'Additional data'!$A$5:$C$505, 3,FALSE)</f>
        <v>SOC</v>
      </c>
      <c r="D277" s="47">
        <f>IFERROR(VLOOKUP($A277,'2024 YTD'!$A$2:$M$252,COLUMN('2024 YTD'!B$3),FALSE),0)</f>
        <v>0</v>
      </c>
      <c r="E277" s="47">
        <f>IFERROR(VLOOKUP($A277,'2024 YTD'!$A$2:$M$252,COLUMN('2024 YTD'!C$3),FALSE),0)</f>
        <v>0</v>
      </c>
      <c r="F277" s="47">
        <f>IFERROR(VLOOKUP($A277,'2024 YTD'!$A$2:$M$252,COLUMN('2024 YTD'!D$3),FALSE),0)</f>
        <v>0</v>
      </c>
      <c r="G277" s="47">
        <f>IFERROR(VLOOKUP($A277,'2024 YTD'!$A$2:$M$252,COLUMN('2024 YTD'!E$3),FALSE),0)</f>
        <v>0</v>
      </c>
      <c r="H277" s="47">
        <f>IFERROR(VLOOKUP($A277,'2024 YTD'!$A$2:$M$252,COLUMN('2024 YTD'!F$3),FALSE),0)</f>
        <v>0</v>
      </c>
      <c r="I277" s="47">
        <f>IFERROR(VLOOKUP($A277,'2024 YTD'!$A$2:$M$252,COLUMN('2024 YTD'!G$3),FALSE),0)</f>
        <v>0</v>
      </c>
      <c r="J277" s="47">
        <f>IFERROR(VLOOKUP($A277,'2024 YTD'!$A$2:$M$252,COLUMN('2024 YTD'!H$3),FALSE),0)</f>
        <v>0</v>
      </c>
      <c r="K277" s="47">
        <f>IFERROR(VLOOKUP($A277,'2024 YTD'!$A$2:$M$252,COLUMN('2024 YTD'!I$3),FALSE),0)</f>
        <v>0</v>
      </c>
      <c r="L277" s="47">
        <f>IFERROR(VLOOKUP($A277,'2024 YTD'!$A$2:$M$252,COLUMN('2024 YTD'!J$3),FALSE),0)</f>
        <v>0</v>
      </c>
      <c r="M277" s="47">
        <f>IFERROR(VLOOKUP($A277,'2024 YTD'!$A$2:$M$252,COLUMN('2024 YTD'!K$3),FALSE),0)</f>
        <v>0</v>
      </c>
      <c r="N277" s="47">
        <f>IFERROR(VLOOKUP($A277,'2024 YTD'!$A$2:$M$252,COLUMN('2024 YTD'!L$3),FALSE),0)</f>
        <v>0</v>
      </c>
      <c r="O277" s="48">
        <f>IFERROR(VLOOKUP($A277,'2024 YTD'!$A$2:$M$252,COLUMN('2024 YTD'!M$3),FALSE),0)</f>
        <v>0</v>
      </c>
      <c r="P277" s="38">
        <f t="shared" si="12"/>
        <v>0</v>
      </c>
      <c r="Q277" s="65">
        <f>IFERROR(VLOOKUP($A277,'2024 YTD'!$A$3:$Y$252,COLUMN('2024 YTD'!N$3),FALSE),0)</f>
        <v>0</v>
      </c>
      <c r="R277" s="47">
        <f>IFERROR(VLOOKUP($A277,'2024 YTD'!$A$3:$Y$252,COLUMN('2024 YTD'!O$3),FALSE),0)</f>
        <v>0</v>
      </c>
      <c r="S277" s="47">
        <f>IFERROR(VLOOKUP($A277,'2024 YTD'!$A$3:$Y$252,COLUMN('2024 YTD'!P$3),FALSE),0)</f>
        <v>0</v>
      </c>
      <c r="T277" s="47">
        <f>IFERROR(VLOOKUP($A277,'2024 YTD'!$A$3:$Y$252,COLUMN('2024 YTD'!Q$3),FALSE),0)</f>
        <v>0</v>
      </c>
      <c r="U277" s="47">
        <f>IFERROR(VLOOKUP($A277,'2024 YTD'!$A$3:$Y$252,COLUMN('2024 YTD'!R$3),FALSE),0)</f>
        <v>0</v>
      </c>
      <c r="V277" s="47">
        <f>IFERROR(VLOOKUP($A277,'2024 YTD'!$A$3:$Y$252,COLUMN('2024 YTD'!S$3),FALSE),0)</f>
        <v>0</v>
      </c>
      <c r="W277" s="47">
        <f>IFERROR(VLOOKUP($A277,'2024 YTD'!$A$3:$Y$252,COLUMN('2024 YTD'!T$3),FALSE),0)</f>
        <v>0</v>
      </c>
      <c r="X277" s="47">
        <f>IFERROR(VLOOKUP($A277,'2024 YTD'!$A$3:$Y$252,COLUMN('2024 YTD'!U$3),FALSE),0)</f>
        <v>0</v>
      </c>
      <c r="Y277" s="47">
        <f>IFERROR(VLOOKUP($A277,'2024 YTD'!$A$3:$Y$252,COLUMN('2024 YTD'!V$3),FALSE),0)</f>
        <v>0</v>
      </c>
      <c r="Z277" s="47">
        <f>IFERROR(VLOOKUP($A277,'2024 YTD'!$A$3:$Y$252,COLUMN('2024 YTD'!W$3),FALSE),0)</f>
        <v>0</v>
      </c>
      <c r="AA277" s="47">
        <f>IFERROR(VLOOKUP($A277,'2024 YTD'!$A$3:$Y$252,COLUMN('2024 YTD'!X$3),FALSE),0)</f>
        <v>0</v>
      </c>
      <c r="AB277" s="47">
        <f>IFERROR(VLOOKUP($A277,'2024 YTD'!$A$3:$Y$252,COLUMN('2024 YTD'!Y$3),FALSE),0)</f>
        <v>0</v>
      </c>
      <c r="AC277" s="38">
        <f t="shared" si="13"/>
        <v>0</v>
      </c>
      <c r="AD277" s="39">
        <f t="shared" si="14"/>
        <v>0</v>
      </c>
    </row>
    <row r="278" spans="1:30" x14ac:dyDescent="0.3">
      <c r="A278" s="58" t="s">
        <v>312</v>
      </c>
      <c r="B278" s="59" t="str">
        <f>VLOOKUP($A278,'Additional data'!$A$5:$C$505, 2,FALSE)</f>
        <v>Consultant</v>
      </c>
      <c r="C278" s="60" t="str">
        <f>VLOOKUP($A278,'Additional data'!$A$5:$C$505, 3,FALSE)</f>
        <v>FAD</v>
      </c>
      <c r="D278" s="42">
        <f>IFERROR(VLOOKUP($A278,'2024 YTD'!$A$2:$M$252,COLUMN('2024 YTD'!B$3),FALSE),0)</f>
        <v>0</v>
      </c>
      <c r="E278" s="42">
        <f>IFERROR(VLOOKUP($A278,'2024 YTD'!$A$2:$M$252,COLUMN('2024 YTD'!C$3),FALSE),0)</f>
        <v>0</v>
      </c>
      <c r="F278" s="42">
        <f>IFERROR(VLOOKUP($A278,'2024 YTD'!$A$2:$M$252,COLUMN('2024 YTD'!D$3),FALSE),0)</f>
        <v>0</v>
      </c>
      <c r="G278" s="42">
        <f>IFERROR(VLOOKUP($A278,'2024 YTD'!$A$2:$M$252,COLUMN('2024 YTD'!E$3),FALSE),0)</f>
        <v>0</v>
      </c>
      <c r="H278" s="42">
        <f>IFERROR(VLOOKUP($A278,'2024 YTD'!$A$2:$M$252,COLUMN('2024 YTD'!F$3),FALSE),0)</f>
        <v>0</v>
      </c>
      <c r="I278" s="42">
        <f>IFERROR(VLOOKUP($A278,'2024 YTD'!$A$2:$M$252,COLUMN('2024 YTD'!G$3),FALSE),0)</f>
        <v>0</v>
      </c>
      <c r="J278" s="42">
        <f>IFERROR(VLOOKUP($A278,'2024 YTD'!$A$2:$M$252,COLUMN('2024 YTD'!H$3),FALSE),0)</f>
        <v>0</v>
      </c>
      <c r="K278" s="42">
        <f>IFERROR(VLOOKUP($A278,'2024 YTD'!$A$2:$M$252,COLUMN('2024 YTD'!I$3),FALSE),0)</f>
        <v>0</v>
      </c>
      <c r="L278" s="42">
        <f>IFERROR(VLOOKUP($A278,'2024 YTD'!$A$2:$M$252,COLUMN('2024 YTD'!J$3),FALSE),0)</f>
        <v>0</v>
      </c>
      <c r="M278" s="42">
        <f>IFERROR(VLOOKUP($A278,'2024 YTD'!$A$2:$M$252,COLUMN('2024 YTD'!K$3),FALSE),0)</f>
        <v>0</v>
      </c>
      <c r="N278" s="42">
        <f>IFERROR(VLOOKUP($A278,'2024 YTD'!$A$2:$M$252,COLUMN('2024 YTD'!L$3),FALSE),0)</f>
        <v>0</v>
      </c>
      <c r="O278" s="43">
        <f>IFERROR(VLOOKUP($A278,'2024 YTD'!$A$2:$M$252,COLUMN('2024 YTD'!M$3),FALSE),0)</f>
        <v>0</v>
      </c>
      <c r="P278" s="38">
        <f t="shared" si="12"/>
        <v>0</v>
      </c>
      <c r="Q278" s="66">
        <f>IFERROR(VLOOKUP($A278,'2024 YTD'!$A$3:$Y$252,COLUMN('2024 YTD'!N$3),FALSE),0)</f>
        <v>0</v>
      </c>
      <c r="R278" s="42">
        <f>IFERROR(VLOOKUP($A278,'2024 YTD'!$A$3:$Y$252,COLUMN('2024 YTD'!O$3),FALSE),0)</f>
        <v>0</v>
      </c>
      <c r="S278" s="42">
        <f>IFERROR(VLOOKUP($A278,'2024 YTD'!$A$3:$Y$252,COLUMN('2024 YTD'!P$3),FALSE),0)</f>
        <v>0</v>
      </c>
      <c r="T278" s="42">
        <f>IFERROR(VLOOKUP($A278,'2024 YTD'!$A$3:$Y$252,COLUMN('2024 YTD'!Q$3),FALSE),0)</f>
        <v>0</v>
      </c>
      <c r="U278" s="42">
        <f>IFERROR(VLOOKUP($A278,'2024 YTD'!$A$3:$Y$252,COLUMN('2024 YTD'!R$3),FALSE),0)</f>
        <v>0</v>
      </c>
      <c r="V278" s="42">
        <f>IFERROR(VLOOKUP($A278,'2024 YTD'!$A$3:$Y$252,COLUMN('2024 YTD'!S$3),FALSE),0)</f>
        <v>0</v>
      </c>
      <c r="W278" s="42">
        <f>IFERROR(VLOOKUP($A278,'2024 YTD'!$A$3:$Y$252,COLUMN('2024 YTD'!T$3),FALSE),0)</f>
        <v>0</v>
      </c>
      <c r="X278" s="42">
        <f>IFERROR(VLOOKUP($A278,'2024 YTD'!$A$3:$Y$252,COLUMN('2024 YTD'!U$3),FALSE),0)</f>
        <v>0</v>
      </c>
      <c r="Y278" s="42">
        <f>IFERROR(VLOOKUP($A278,'2024 YTD'!$A$3:$Y$252,COLUMN('2024 YTD'!V$3),FALSE),0)</f>
        <v>0</v>
      </c>
      <c r="Z278" s="42">
        <f>IFERROR(VLOOKUP($A278,'2024 YTD'!$A$3:$Y$252,COLUMN('2024 YTD'!W$3),FALSE),0)</f>
        <v>0</v>
      </c>
      <c r="AA278" s="42">
        <f>IFERROR(VLOOKUP($A278,'2024 YTD'!$A$3:$Y$252,COLUMN('2024 YTD'!X$3),FALSE),0)</f>
        <v>0</v>
      </c>
      <c r="AB278" s="42">
        <f>IFERROR(VLOOKUP($A278,'2024 YTD'!$A$3:$Y$252,COLUMN('2024 YTD'!Y$3),FALSE),0)</f>
        <v>0</v>
      </c>
      <c r="AC278" s="38">
        <f t="shared" si="13"/>
        <v>0</v>
      </c>
      <c r="AD278" s="39">
        <f t="shared" si="14"/>
        <v>0</v>
      </c>
    </row>
    <row r="279" spans="1:30" x14ac:dyDescent="0.3">
      <c r="A279" s="61" t="s">
        <v>313</v>
      </c>
      <c r="B279" s="62" t="str">
        <f>VLOOKUP($A279,'Additional data'!$A$5:$C$505, 2,FALSE)</f>
        <v>Consultant</v>
      </c>
      <c r="C279" s="63" t="str">
        <f>VLOOKUP($A279,'Additional data'!$A$5:$C$505, 3,FALSE)</f>
        <v>HLS</v>
      </c>
      <c r="D279" s="47">
        <f>IFERROR(VLOOKUP($A279,'2024 YTD'!$A$2:$M$252,COLUMN('2024 YTD'!B$3),FALSE),0)</f>
        <v>0</v>
      </c>
      <c r="E279" s="47">
        <f>IFERROR(VLOOKUP($A279,'2024 YTD'!$A$2:$M$252,COLUMN('2024 YTD'!C$3),FALSE),0)</f>
        <v>0</v>
      </c>
      <c r="F279" s="47">
        <f>IFERROR(VLOOKUP($A279,'2024 YTD'!$A$2:$M$252,COLUMN('2024 YTD'!D$3),FALSE),0)</f>
        <v>0</v>
      </c>
      <c r="G279" s="47">
        <f>IFERROR(VLOOKUP($A279,'2024 YTD'!$A$2:$M$252,COLUMN('2024 YTD'!E$3),FALSE),0)</f>
        <v>0</v>
      </c>
      <c r="H279" s="47">
        <f>IFERROR(VLOOKUP($A279,'2024 YTD'!$A$2:$M$252,COLUMN('2024 YTD'!F$3),FALSE),0)</f>
        <v>0</v>
      </c>
      <c r="I279" s="47">
        <f>IFERROR(VLOOKUP($A279,'2024 YTD'!$A$2:$M$252,COLUMN('2024 YTD'!G$3),FALSE),0)</f>
        <v>0</v>
      </c>
      <c r="J279" s="47">
        <f>IFERROR(VLOOKUP($A279,'2024 YTD'!$A$2:$M$252,COLUMN('2024 YTD'!H$3),FALSE),0)</f>
        <v>0</v>
      </c>
      <c r="K279" s="47">
        <f>IFERROR(VLOOKUP($A279,'2024 YTD'!$A$2:$M$252,COLUMN('2024 YTD'!I$3),FALSE),0)</f>
        <v>0</v>
      </c>
      <c r="L279" s="47">
        <f>IFERROR(VLOOKUP($A279,'2024 YTD'!$A$2:$M$252,COLUMN('2024 YTD'!J$3),FALSE),0)</f>
        <v>0</v>
      </c>
      <c r="M279" s="47">
        <f>IFERROR(VLOOKUP($A279,'2024 YTD'!$A$2:$M$252,COLUMN('2024 YTD'!K$3),FALSE),0)</f>
        <v>0</v>
      </c>
      <c r="N279" s="47">
        <f>IFERROR(VLOOKUP($A279,'2024 YTD'!$A$2:$M$252,COLUMN('2024 YTD'!L$3),FALSE),0)</f>
        <v>0</v>
      </c>
      <c r="O279" s="48">
        <f>IFERROR(VLOOKUP($A279,'2024 YTD'!$A$2:$M$252,COLUMN('2024 YTD'!M$3),FALSE),0)</f>
        <v>0</v>
      </c>
      <c r="P279" s="38">
        <f t="shared" si="12"/>
        <v>0</v>
      </c>
      <c r="Q279" s="65">
        <f>IFERROR(VLOOKUP($A279,'2024 YTD'!$A$3:$Y$252,COLUMN('2024 YTD'!N$3),FALSE),0)</f>
        <v>0</v>
      </c>
      <c r="R279" s="47">
        <f>IFERROR(VLOOKUP($A279,'2024 YTD'!$A$3:$Y$252,COLUMN('2024 YTD'!O$3),FALSE),0)</f>
        <v>0</v>
      </c>
      <c r="S279" s="47">
        <f>IFERROR(VLOOKUP($A279,'2024 YTD'!$A$3:$Y$252,COLUMN('2024 YTD'!P$3),FALSE),0)</f>
        <v>0</v>
      </c>
      <c r="T279" s="47">
        <f>IFERROR(VLOOKUP($A279,'2024 YTD'!$A$3:$Y$252,COLUMN('2024 YTD'!Q$3),FALSE),0)</f>
        <v>0</v>
      </c>
      <c r="U279" s="47">
        <f>IFERROR(VLOOKUP($A279,'2024 YTD'!$A$3:$Y$252,COLUMN('2024 YTD'!R$3),FALSE),0)</f>
        <v>0</v>
      </c>
      <c r="V279" s="47">
        <f>IFERROR(VLOOKUP($A279,'2024 YTD'!$A$3:$Y$252,COLUMN('2024 YTD'!S$3),FALSE),0)</f>
        <v>0</v>
      </c>
      <c r="W279" s="47">
        <f>IFERROR(VLOOKUP($A279,'2024 YTD'!$A$3:$Y$252,COLUMN('2024 YTD'!T$3),FALSE),0)</f>
        <v>0</v>
      </c>
      <c r="X279" s="47">
        <f>IFERROR(VLOOKUP($A279,'2024 YTD'!$A$3:$Y$252,COLUMN('2024 YTD'!U$3),FALSE),0)</f>
        <v>0</v>
      </c>
      <c r="Y279" s="47">
        <f>IFERROR(VLOOKUP($A279,'2024 YTD'!$A$3:$Y$252,COLUMN('2024 YTD'!V$3),FALSE),0)</f>
        <v>0</v>
      </c>
      <c r="Z279" s="47">
        <f>IFERROR(VLOOKUP($A279,'2024 YTD'!$A$3:$Y$252,COLUMN('2024 YTD'!W$3),FALSE),0)</f>
        <v>0</v>
      </c>
      <c r="AA279" s="47">
        <f>IFERROR(VLOOKUP($A279,'2024 YTD'!$A$3:$Y$252,COLUMN('2024 YTD'!X$3),FALSE),0)</f>
        <v>0</v>
      </c>
      <c r="AB279" s="47">
        <f>IFERROR(VLOOKUP($A279,'2024 YTD'!$A$3:$Y$252,COLUMN('2024 YTD'!Y$3),FALSE),0)</f>
        <v>0</v>
      </c>
      <c r="AC279" s="38">
        <f t="shared" si="13"/>
        <v>0</v>
      </c>
      <c r="AD279" s="39">
        <f t="shared" si="14"/>
        <v>0</v>
      </c>
    </row>
    <row r="280" spans="1:30" x14ac:dyDescent="0.3">
      <c r="A280" s="58" t="s">
        <v>314</v>
      </c>
      <c r="B280" s="59" t="str">
        <f>VLOOKUP($A280,'Additional data'!$A$5:$C$505, 2,FALSE)</f>
        <v>Consultant</v>
      </c>
      <c r="C280" s="60" t="str">
        <f>VLOOKUP($A280,'Additional data'!$A$5:$C$505, 3,FALSE)</f>
        <v>HRC</v>
      </c>
      <c r="D280" s="42">
        <f>IFERROR(VLOOKUP($A280,'2024 YTD'!$A$2:$M$252,COLUMN('2024 YTD'!B$3),FALSE),0)</f>
        <v>75.2</v>
      </c>
      <c r="E280" s="42">
        <f>IFERROR(VLOOKUP($A280,'2024 YTD'!$A$2:$M$252,COLUMN('2024 YTD'!C$3),FALSE),0)</f>
        <v>45.6</v>
      </c>
      <c r="F280" s="42">
        <f>IFERROR(VLOOKUP($A280,'2024 YTD'!$A$2:$M$252,COLUMN('2024 YTD'!D$3),FALSE),0)</f>
        <v>46.4</v>
      </c>
      <c r="G280" s="42">
        <f>IFERROR(VLOOKUP($A280,'2024 YTD'!$A$2:$M$252,COLUMN('2024 YTD'!E$3),FALSE),0)</f>
        <v>47.4</v>
      </c>
      <c r="H280" s="42">
        <f>IFERROR(VLOOKUP($A280,'2024 YTD'!$A$2:$M$252,COLUMN('2024 YTD'!F$3),FALSE),0)</f>
        <v>0.9</v>
      </c>
      <c r="I280" s="42">
        <f>IFERROR(VLOOKUP($A280,'2024 YTD'!$A$2:$M$252,COLUMN('2024 YTD'!G$3),FALSE),0)</f>
        <v>0</v>
      </c>
      <c r="J280" s="42">
        <f>IFERROR(VLOOKUP($A280,'2024 YTD'!$A$2:$M$252,COLUMN('2024 YTD'!H$3),FALSE),0)</f>
        <v>0</v>
      </c>
      <c r="K280" s="42">
        <f>IFERROR(VLOOKUP($A280,'2024 YTD'!$A$2:$M$252,COLUMN('2024 YTD'!I$3),FALSE),0)</f>
        <v>0</v>
      </c>
      <c r="L280" s="42">
        <f>IFERROR(VLOOKUP($A280,'2024 YTD'!$A$2:$M$252,COLUMN('2024 YTD'!J$3),FALSE),0)</f>
        <v>0</v>
      </c>
      <c r="M280" s="42">
        <f>IFERROR(VLOOKUP($A280,'2024 YTD'!$A$2:$M$252,COLUMN('2024 YTD'!K$3),FALSE),0)</f>
        <v>0</v>
      </c>
      <c r="N280" s="42">
        <f>IFERROR(VLOOKUP($A280,'2024 YTD'!$A$2:$M$252,COLUMN('2024 YTD'!L$3),FALSE),0)</f>
        <v>0</v>
      </c>
      <c r="O280" s="43">
        <f>IFERROR(VLOOKUP($A280,'2024 YTD'!$A$2:$M$252,COLUMN('2024 YTD'!M$3),FALSE),0)</f>
        <v>0</v>
      </c>
      <c r="P280" s="38">
        <f t="shared" si="12"/>
        <v>215.50000000000003</v>
      </c>
      <c r="Q280" s="66">
        <f>IFERROR(VLOOKUP($A280,'2024 YTD'!$A$3:$Y$252,COLUMN('2024 YTD'!N$3),FALSE),0)</f>
        <v>0</v>
      </c>
      <c r="R280" s="42">
        <f>IFERROR(VLOOKUP($A280,'2024 YTD'!$A$3:$Y$252,COLUMN('2024 YTD'!O$3),FALSE),0)</f>
        <v>1</v>
      </c>
      <c r="S280" s="42">
        <f>IFERROR(VLOOKUP($A280,'2024 YTD'!$A$3:$Y$252,COLUMN('2024 YTD'!P$3),FALSE),0)</f>
        <v>1.7</v>
      </c>
      <c r="T280" s="42">
        <f>IFERROR(VLOOKUP($A280,'2024 YTD'!$A$3:$Y$252,COLUMN('2024 YTD'!Q$3),FALSE),0)</f>
        <v>0.8</v>
      </c>
      <c r="U280" s="42">
        <f>IFERROR(VLOOKUP($A280,'2024 YTD'!$A$3:$Y$252,COLUMN('2024 YTD'!R$3),FALSE),0)</f>
        <v>2.2000000000000002</v>
      </c>
      <c r="V280" s="42">
        <f>IFERROR(VLOOKUP($A280,'2024 YTD'!$A$3:$Y$252,COLUMN('2024 YTD'!S$3),FALSE),0)</f>
        <v>1.5</v>
      </c>
      <c r="W280" s="42">
        <f>IFERROR(VLOOKUP($A280,'2024 YTD'!$A$3:$Y$252,COLUMN('2024 YTD'!T$3),FALSE),0)</f>
        <v>0</v>
      </c>
      <c r="X280" s="42">
        <f>IFERROR(VLOOKUP($A280,'2024 YTD'!$A$3:$Y$252,COLUMN('2024 YTD'!U$3),FALSE),0)</f>
        <v>0</v>
      </c>
      <c r="Y280" s="42">
        <f>IFERROR(VLOOKUP($A280,'2024 YTD'!$A$3:$Y$252,COLUMN('2024 YTD'!V$3),FALSE),0)</f>
        <v>0</v>
      </c>
      <c r="Z280" s="42">
        <f>IFERROR(VLOOKUP($A280,'2024 YTD'!$A$3:$Y$252,COLUMN('2024 YTD'!W$3),FALSE),0)</f>
        <v>0</v>
      </c>
      <c r="AA280" s="42">
        <f>IFERROR(VLOOKUP($A280,'2024 YTD'!$A$3:$Y$252,COLUMN('2024 YTD'!X$3),FALSE),0)</f>
        <v>0</v>
      </c>
      <c r="AB280" s="42">
        <f>IFERROR(VLOOKUP($A280,'2024 YTD'!$A$3:$Y$252,COLUMN('2024 YTD'!Y$3),FALSE),0)</f>
        <v>0</v>
      </c>
      <c r="AC280" s="38">
        <f t="shared" si="13"/>
        <v>7.2</v>
      </c>
      <c r="AD280" s="39">
        <f t="shared" si="14"/>
        <v>222.70000000000002</v>
      </c>
    </row>
    <row r="281" spans="1:30" x14ac:dyDescent="0.3">
      <c r="A281" s="61" t="s">
        <v>315</v>
      </c>
      <c r="B281" s="62" t="str">
        <f>VLOOKUP($A281,'Additional data'!$A$5:$C$505, 2,FALSE)</f>
        <v>Consultant</v>
      </c>
      <c r="C281" s="63" t="str">
        <f>VLOOKUP($A281,'Additional data'!$A$5:$C$505, 3,FALSE)</f>
        <v>TEC</v>
      </c>
      <c r="D281" s="47">
        <f>IFERROR(VLOOKUP($A281,'2024 YTD'!$A$2:$M$252,COLUMN('2024 YTD'!B$3),FALSE),0)</f>
        <v>11.6</v>
      </c>
      <c r="E281" s="47">
        <f>IFERROR(VLOOKUP($A281,'2024 YTD'!$A$2:$M$252,COLUMN('2024 YTD'!C$3),FALSE),0)</f>
        <v>6.2</v>
      </c>
      <c r="F281" s="47">
        <f>IFERROR(VLOOKUP($A281,'2024 YTD'!$A$2:$M$252,COLUMN('2024 YTD'!D$3),FALSE),0)</f>
        <v>28.8</v>
      </c>
      <c r="G281" s="47">
        <f>IFERROR(VLOOKUP($A281,'2024 YTD'!$A$2:$M$252,COLUMN('2024 YTD'!E$3),FALSE),0)</f>
        <v>16.2</v>
      </c>
      <c r="H281" s="47">
        <f>IFERROR(VLOOKUP($A281,'2024 YTD'!$A$2:$M$252,COLUMN('2024 YTD'!F$3),FALSE),0)</f>
        <v>37.9</v>
      </c>
      <c r="I281" s="47">
        <f>IFERROR(VLOOKUP($A281,'2024 YTD'!$A$2:$M$252,COLUMN('2024 YTD'!G$3),FALSE),0)</f>
        <v>44.3</v>
      </c>
      <c r="J281" s="47">
        <f>IFERROR(VLOOKUP($A281,'2024 YTD'!$A$2:$M$252,COLUMN('2024 YTD'!H$3),FALSE),0)</f>
        <v>71.900000000000006</v>
      </c>
      <c r="K281" s="47">
        <f>IFERROR(VLOOKUP($A281,'2024 YTD'!$A$2:$M$252,COLUMN('2024 YTD'!I$3),FALSE),0)</f>
        <v>100.1</v>
      </c>
      <c r="L281" s="47">
        <f>IFERROR(VLOOKUP($A281,'2024 YTD'!$A$2:$M$252,COLUMN('2024 YTD'!J$3),FALSE),0)</f>
        <v>96.1</v>
      </c>
      <c r="M281" s="47">
        <f>IFERROR(VLOOKUP($A281,'2024 YTD'!$A$2:$M$252,COLUMN('2024 YTD'!K$3),FALSE),0)</f>
        <v>130.69999999999999</v>
      </c>
      <c r="N281" s="47">
        <f>IFERROR(VLOOKUP($A281,'2024 YTD'!$A$2:$M$252,COLUMN('2024 YTD'!L$3),FALSE),0)</f>
        <v>19.2</v>
      </c>
      <c r="O281" s="48">
        <f>IFERROR(VLOOKUP($A281,'2024 YTD'!$A$2:$M$252,COLUMN('2024 YTD'!M$3),FALSE),0)</f>
        <v>0</v>
      </c>
      <c r="P281" s="38">
        <f t="shared" si="12"/>
        <v>563</v>
      </c>
      <c r="Q281" s="65">
        <f>IFERROR(VLOOKUP($A281,'2024 YTD'!$A$3:$Y$252,COLUMN('2024 YTD'!N$3),FALSE),0)</f>
        <v>3.1</v>
      </c>
      <c r="R281" s="47">
        <f>IFERROR(VLOOKUP($A281,'2024 YTD'!$A$3:$Y$252,COLUMN('2024 YTD'!O$3),FALSE),0)</f>
        <v>0.5</v>
      </c>
      <c r="S281" s="47">
        <f>IFERROR(VLOOKUP($A281,'2024 YTD'!$A$3:$Y$252,COLUMN('2024 YTD'!P$3),FALSE),0)</f>
        <v>9.4</v>
      </c>
      <c r="T281" s="47">
        <f>IFERROR(VLOOKUP($A281,'2024 YTD'!$A$3:$Y$252,COLUMN('2024 YTD'!Q$3),FALSE),0)</f>
        <v>3.4</v>
      </c>
      <c r="U281" s="47">
        <f>IFERROR(VLOOKUP($A281,'2024 YTD'!$A$3:$Y$252,COLUMN('2024 YTD'!R$3),FALSE),0)</f>
        <v>20.399999999999999</v>
      </c>
      <c r="V281" s="47">
        <f>IFERROR(VLOOKUP($A281,'2024 YTD'!$A$3:$Y$252,COLUMN('2024 YTD'!S$3),FALSE),0)</f>
        <v>32.6</v>
      </c>
      <c r="W281" s="47">
        <f>IFERROR(VLOOKUP($A281,'2024 YTD'!$A$3:$Y$252,COLUMN('2024 YTD'!T$3),FALSE),0)</f>
        <v>11.6</v>
      </c>
      <c r="X281" s="47">
        <f>IFERROR(VLOOKUP($A281,'2024 YTD'!$A$3:$Y$252,COLUMN('2024 YTD'!U$3),FALSE),0)</f>
        <v>10.9</v>
      </c>
      <c r="Y281" s="47">
        <f>IFERROR(VLOOKUP($A281,'2024 YTD'!$A$3:$Y$252,COLUMN('2024 YTD'!V$3),FALSE),0)</f>
        <v>9</v>
      </c>
      <c r="Z281" s="47">
        <f>IFERROR(VLOOKUP($A281,'2024 YTD'!$A$3:$Y$252,COLUMN('2024 YTD'!W$3),FALSE),0)</f>
        <v>10.8</v>
      </c>
      <c r="AA281" s="47">
        <f>IFERROR(VLOOKUP($A281,'2024 YTD'!$A$3:$Y$252,COLUMN('2024 YTD'!X$3),FALSE),0)</f>
        <v>1.3</v>
      </c>
      <c r="AB281" s="47">
        <f>IFERROR(VLOOKUP($A281,'2024 YTD'!$A$3:$Y$252,COLUMN('2024 YTD'!Y$3),FALSE),0)</f>
        <v>0</v>
      </c>
      <c r="AC281" s="38">
        <f t="shared" si="13"/>
        <v>113</v>
      </c>
      <c r="AD281" s="39">
        <f t="shared" si="14"/>
        <v>675.99999999999989</v>
      </c>
    </row>
    <row r="282" spans="1:30" x14ac:dyDescent="0.3">
      <c r="A282" s="58" t="s">
        <v>316</v>
      </c>
      <c r="B282" s="59" t="str">
        <f>VLOOKUP($A282,'Additional data'!$A$5:$C$505, 2,FALSE)</f>
        <v>Consultant</v>
      </c>
      <c r="C282" s="60" t="str">
        <f>VLOOKUP($A282,'Additional data'!$A$5:$C$505, 3,FALSE)</f>
        <v>FAD</v>
      </c>
      <c r="D282" s="42">
        <f>IFERROR(VLOOKUP($A282,'2024 YTD'!$A$2:$M$252,COLUMN('2024 YTD'!B$3),FALSE),0)</f>
        <v>0</v>
      </c>
      <c r="E282" s="42">
        <f>IFERROR(VLOOKUP($A282,'2024 YTD'!$A$2:$M$252,COLUMN('2024 YTD'!C$3),FALSE),0)</f>
        <v>0</v>
      </c>
      <c r="F282" s="42">
        <f>IFERROR(VLOOKUP($A282,'2024 YTD'!$A$2:$M$252,COLUMN('2024 YTD'!D$3),FALSE),0)</f>
        <v>0</v>
      </c>
      <c r="G282" s="42">
        <f>IFERROR(VLOOKUP($A282,'2024 YTD'!$A$2:$M$252,COLUMN('2024 YTD'!E$3),FALSE),0)</f>
        <v>0</v>
      </c>
      <c r="H282" s="42">
        <f>IFERROR(VLOOKUP($A282,'2024 YTD'!$A$2:$M$252,COLUMN('2024 YTD'!F$3),FALSE),0)</f>
        <v>0</v>
      </c>
      <c r="I282" s="42">
        <f>IFERROR(VLOOKUP($A282,'2024 YTD'!$A$2:$M$252,COLUMN('2024 YTD'!G$3),FALSE),0)</f>
        <v>0</v>
      </c>
      <c r="J282" s="42">
        <f>IFERROR(VLOOKUP($A282,'2024 YTD'!$A$2:$M$252,COLUMN('2024 YTD'!H$3),FALSE),0)</f>
        <v>0</v>
      </c>
      <c r="K282" s="42">
        <f>IFERROR(VLOOKUP($A282,'2024 YTD'!$A$2:$M$252,COLUMN('2024 YTD'!I$3),FALSE),0)</f>
        <v>0</v>
      </c>
      <c r="L282" s="42">
        <f>IFERROR(VLOOKUP($A282,'2024 YTD'!$A$2:$M$252,COLUMN('2024 YTD'!J$3),FALSE),0)</f>
        <v>0</v>
      </c>
      <c r="M282" s="42">
        <f>IFERROR(VLOOKUP($A282,'2024 YTD'!$A$2:$M$252,COLUMN('2024 YTD'!K$3),FALSE),0)</f>
        <v>0</v>
      </c>
      <c r="N282" s="42">
        <f>IFERROR(VLOOKUP($A282,'2024 YTD'!$A$2:$M$252,COLUMN('2024 YTD'!L$3),FALSE),0)</f>
        <v>0</v>
      </c>
      <c r="O282" s="43">
        <f>IFERROR(VLOOKUP($A282,'2024 YTD'!$A$2:$M$252,COLUMN('2024 YTD'!M$3),FALSE),0)</f>
        <v>0</v>
      </c>
      <c r="P282" s="38">
        <f t="shared" si="12"/>
        <v>0</v>
      </c>
      <c r="Q282" s="66">
        <f>IFERROR(VLOOKUP($A282,'2024 YTD'!$A$3:$Y$252,COLUMN('2024 YTD'!N$3),FALSE),0)</f>
        <v>0</v>
      </c>
      <c r="R282" s="42">
        <f>IFERROR(VLOOKUP($A282,'2024 YTD'!$A$3:$Y$252,COLUMN('2024 YTD'!O$3),FALSE),0)</f>
        <v>0</v>
      </c>
      <c r="S282" s="42">
        <f>IFERROR(VLOOKUP($A282,'2024 YTD'!$A$3:$Y$252,COLUMN('2024 YTD'!P$3),FALSE),0)</f>
        <v>0</v>
      </c>
      <c r="T282" s="42">
        <f>IFERROR(VLOOKUP($A282,'2024 YTD'!$A$3:$Y$252,COLUMN('2024 YTD'!Q$3),FALSE),0)</f>
        <v>0</v>
      </c>
      <c r="U282" s="42">
        <f>IFERROR(VLOOKUP($A282,'2024 YTD'!$A$3:$Y$252,COLUMN('2024 YTD'!R$3),FALSE),0)</f>
        <v>0</v>
      </c>
      <c r="V282" s="42">
        <f>IFERROR(VLOOKUP($A282,'2024 YTD'!$A$3:$Y$252,COLUMN('2024 YTD'!S$3),FALSE),0)</f>
        <v>0</v>
      </c>
      <c r="W282" s="42">
        <f>IFERROR(VLOOKUP($A282,'2024 YTD'!$A$3:$Y$252,COLUMN('2024 YTD'!T$3),FALSE),0)</f>
        <v>0</v>
      </c>
      <c r="X282" s="42">
        <f>IFERROR(VLOOKUP($A282,'2024 YTD'!$A$3:$Y$252,COLUMN('2024 YTD'!U$3),FALSE),0)</f>
        <v>0</v>
      </c>
      <c r="Y282" s="42">
        <f>IFERROR(VLOOKUP($A282,'2024 YTD'!$A$3:$Y$252,COLUMN('2024 YTD'!V$3),FALSE),0)</f>
        <v>0</v>
      </c>
      <c r="Z282" s="42">
        <f>IFERROR(VLOOKUP($A282,'2024 YTD'!$A$3:$Y$252,COLUMN('2024 YTD'!W$3),FALSE),0)</f>
        <v>0</v>
      </c>
      <c r="AA282" s="42">
        <f>IFERROR(VLOOKUP($A282,'2024 YTD'!$A$3:$Y$252,COLUMN('2024 YTD'!X$3),FALSE),0)</f>
        <v>0</v>
      </c>
      <c r="AB282" s="42">
        <f>IFERROR(VLOOKUP($A282,'2024 YTD'!$A$3:$Y$252,COLUMN('2024 YTD'!Y$3),FALSE),0)</f>
        <v>0</v>
      </c>
      <c r="AC282" s="38">
        <f t="shared" si="13"/>
        <v>0</v>
      </c>
      <c r="AD282" s="39">
        <f t="shared" si="14"/>
        <v>0</v>
      </c>
    </row>
    <row r="283" spans="1:30" x14ac:dyDescent="0.3">
      <c r="A283" s="61" t="s">
        <v>317</v>
      </c>
      <c r="B283" s="62" t="str">
        <f>VLOOKUP($A283,'Additional data'!$A$5:$C$505, 2,FALSE)</f>
        <v>Consultant</v>
      </c>
      <c r="C283" s="63" t="str">
        <f>VLOOKUP($A283,'Additional data'!$A$5:$C$505, 3,FALSE)</f>
        <v>MSC</v>
      </c>
      <c r="D283" s="47">
        <f>IFERROR(VLOOKUP($A283,'2024 YTD'!$A$2:$M$252,COLUMN('2024 YTD'!B$3),FALSE),0)</f>
        <v>223.2</v>
      </c>
      <c r="E283" s="47">
        <f>IFERROR(VLOOKUP($A283,'2024 YTD'!$A$2:$M$252,COLUMN('2024 YTD'!C$3),FALSE),0)</f>
        <v>192.1</v>
      </c>
      <c r="F283" s="47">
        <f>IFERROR(VLOOKUP($A283,'2024 YTD'!$A$2:$M$252,COLUMN('2024 YTD'!D$3),FALSE),0)</f>
        <v>152.1</v>
      </c>
      <c r="G283" s="47">
        <f>IFERROR(VLOOKUP($A283,'2024 YTD'!$A$2:$M$252,COLUMN('2024 YTD'!E$3),FALSE),0)</f>
        <v>172.9</v>
      </c>
      <c r="H283" s="47">
        <f>IFERROR(VLOOKUP($A283,'2024 YTD'!$A$2:$M$252,COLUMN('2024 YTD'!F$3),FALSE),0)</f>
        <v>89</v>
      </c>
      <c r="I283" s="47">
        <f>IFERROR(VLOOKUP($A283,'2024 YTD'!$A$2:$M$252,COLUMN('2024 YTD'!G$3),FALSE),0)</f>
        <v>77.900000000000006</v>
      </c>
      <c r="J283" s="47">
        <f>IFERROR(VLOOKUP($A283,'2024 YTD'!$A$2:$M$252,COLUMN('2024 YTD'!H$3),FALSE),0)</f>
        <v>120.7</v>
      </c>
      <c r="K283" s="47">
        <f>IFERROR(VLOOKUP($A283,'2024 YTD'!$A$2:$M$252,COLUMN('2024 YTD'!I$3),FALSE),0)</f>
        <v>249.8</v>
      </c>
      <c r="L283" s="47">
        <f>IFERROR(VLOOKUP($A283,'2024 YTD'!$A$2:$M$252,COLUMN('2024 YTD'!J$3),FALSE),0)</f>
        <v>239.8</v>
      </c>
      <c r="M283" s="47">
        <f>IFERROR(VLOOKUP($A283,'2024 YTD'!$A$2:$M$252,COLUMN('2024 YTD'!K$3),FALSE),0)</f>
        <v>326.2</v>
      </c>
      <c r="N283" s="47">
        <f>IFERROR(VLOOKUP($A283,'2024 YTD'!$A$2:$M$252,COLUMN('2024 YTD'!L$3),FALSE),0)</f>
        <v>48</v>
      </c>
      <c r="O283" s="48">
        <f>IFERROR(VLOOKUP($A283,'2024 YTD'!$A$2:$M$252,COLUMN('2024 YTD'!M$3),FALSE),0)</f>
        <v>0</v>
      </c>
      <c r="P283" s="38">
        <f t="shared" si="12"/>
        <v>1891.6999999999998</v>
      </c>
      <c r="Q283" s="65">
        <f>IFERROR(VLOOKUP($A283,'2024 YTD'!$A$3:$Y$252,COLUMN('2024 YTD'!N$3),FALSE),0)</f>
        <v>83.2</v>
      </c>
      <c r="R283" s="47">
        <f>IFERROR(VLOOKUP($A283,'2024 YTD'!$A$3:$Y$252,COLUMN('2024 YTD'!O$3),FALSE),0)</f>
        <v>66.5</v>
      </c>
      <c r="S283" s="47">
        <f>IFERROR(VLOOKUP($A283,'2024 YTD'!$A$3:$Y$252,COLUMN('2024 YTD'!P$3),FALSE),0)</f>
        <v>67.7</v>
      </c>
      <c r="T283" s="47">
        <f>IFERROR(VLOOKUP($A283,'2024 YTD'!$A$3:$Y$252,COLUMN('2024 YTD'!Q$3),FALSE),0)</f>
        <v>118.6</v>
      </c>
      <c r="U283" s="47">
        <f>IFERROR(VLOOKUP($A283,'2024 YTD'!$A$3:$Y$252,COLUMN('2024 YTD'!R$3),FALSE),0)</f>
        <v>90.5</v>
      </c>
      <c r="V283" s="47">
        <f>IFERROR(VLOOKUP($A283,'2024 YTD'!$A$3:$Y$252,COLUMN('2024 YTD'!S$3),FALSE),0)</f>
        <v>135.80000000000001</v>
      </c>
      <c r="W283" s="47">
        <f>IFERROR(VLOOKUP($A283,'2024 YTD'!$A$3:$Y$252,COLUMN('2024 YTD'!T$3),FALSE),0)</f>
        <v>68.400000000000006</v>
      </c>
      <c r="X283" s="47">
        <f>IFERROR(VLOOKUP($A283,'2024 YTD'!$A$3:$Y$252,COLUMN('2024 YTD'!U$3),FALSE),0)</f>
        <v>64.3</v>
      </c>
      <c r="Y283" s="47">
        <f>IFERROR(VLOOKUP($A283,'2024 YTD'!$A$3:$Y$252,COLUMN('2024 YTD'!V$3),FALSE),0)</f>
        <v>52.9</v>
      </c>
      <c r="Z283" s="47">
        <f>IFERROR(VLOOKUP($A283,'2024 YTD'!$A$3:$Y$252,COLUMN('2024 YTD'!W$3),FALSE),0)</f>
        <v>63.7</v>
      </c>
      <c r="AA283" s="47">
        <f>IFERROR(VLOOKUP($A283,'2024 YTD'!$A$3:$Y$252,COLUMN('2024 YTD'!X$3),FALSE),0)</f>
        <v>7.7</v>
      </c>
      <c r="AB283" s="47">
        <f>IFERROR(VLOOKUP($A283,'2024 YTD'!$A$3:$Y$252,COLUMN('2024 YTD'!Y$3),FALSE),0)</f>
        <v>0</v>
      </c>
      <c r="AC283" s="38">
        <f t="shared" si="13"/>
        <v>819.3</v>
      </c>
      <c r="AD283" s="39">
        <f t="shared" si="14"/>
        <v>2711</v>
      </c>
    </row>
    <row r="284" spans="1:30" x14ac:dyDescent="0.3">
      <c r="A284" s="58" t="s">
        <v>318</v>
      </c>
      <c r="B284" s="59" t="str">
        <f>VLOOKUP($A284,'Additional data'!$A$5:$C$505, 2,FALSE)</f>
        <v>Consultant</v>
      </c>
      <c r="C284" s="60" t="str">
        <f>VLOOKUP($A284,'Additional data'!$A$5:$C$505, 3,FALSE)</f>
        <v>MSC</v>
      </c>
      <c r="D284" s="42">
        <f>IFERROR(VLOOKUP($A284,'2024 YTD'!$A$2:$M$252,COLUMN('2024 YTD'!B$3),FALSE),0)</f>
        <v>11.4</v>
      </c>
      <c r="E284" s="42">
        <f>IFERROR(VLOOKUP($A284,'2024 YTD'!$A$2:$M$252,COLUMN('2024 YTD'!C$3),FALSE),0)</f>
        <v>15.9</v>
      </c>
      <c r="F284" s="42">
        <f>IFERROR(VLOOKUP($A284,'2024 YTD'!$A$2:$M$252,COLUMN('2024 YTD'!D$3),FALSE),0)</f>
        <v>2.7</v>
      </c>
      <c r="G284" s="42">
        <f>IFERROR(VLOOKUP($A284,'2024 YTD'!$A$2:$M$252,COLUMN('2024 YTD'!E$3),FALSE),0)</f>
        <v>12.3</v>
      </c>
      <c r="H284" s="42">
        <f>IFERROR(VLOOKUP($A284,'2024 YTD'!$A$2:$M$252,COLUMN('2024 YTD'!F$3),FALSE),0)</f>
        <v>6.7</v>
      </c>
      <c r="I284" s="42">
        <f>IFERROR(VLOOKUP($A284,'2024 YTD'!$A$2:$M$252,COLUMN('2024 YTD'!G$3),FALSE),0)</f>
        <v>9.6999999999999993</v>
      </c>
      <c r="J284" s="42">
        <f>IFERROR(VLOOKUP($A284,'2024 YTD'!$A$2:$M$252,COLUMN('2024 YTD'!H$3),FALSE),0)</f>
        <v>4.3</v>
      </c>
      <c r="K284" s="42">
        <f>IFERROR(VLOOKUP($A284,'2024 YTD'!$A$2:$M$252,COLUMN('2024 YTD'!I$3),FALSE),0)</f>
        <v>0</v>
      </c>
      <c r="L284" s="42">
        <f>IFERROR(VLOOKUP($A284,'2024 YTD'!$A$2:$M$252,COLUMN('2024 YTD'!J$3),FALSE),0)</f>
        <v>0</v>
      </c>
      <c r="M284" s="42">
        <f>IFERROR(VLOOKUP($A284,'2024 YTD'!$A$2:$M$252,COLUMN('2024 YTD'!K$3),FALSE),0)</f>
        <v>0</v>
      </c>
      <c r="N284" s="42">
        <f>IFERROR(VLOOKUP($A284,'2024 YTD'!$A$2:$M$252,COLUMN('2024 YTD'!L$3),FALSE),0)</f>
        <v>0</v>
      </c>
      <c r="O284" s="43">
        <f>IFERROR(VLOOKUP($A284,'2024 YTD'!$A$2:$M$252,COLUMN('2024 YTD'!M$3),FALSE),0)</f>
        <v>0</v>
      </c>
      <c r="P284" s="38">
        <f t="shared" si="12"/>
        <v>63</v>
      </c>
      <c r="Q284" s="66">
        <f>IFERROR(VLOOKUP($A284,'2024 YTD'!$A$3:$Y$252,COLUMN('2024 YTD'!N$3),FALSE),0)</f>
        <v>11.5</v>
      </c>
      <c r="R284" s="42">
        <f>IFERROR(VLOOKUP($A284,'2024 YTD'!$A$3:$Y$252,COLUMN('2024 YTD'!O$3),FALSE),0)</f>
        <v>10.8</v>
      </c>
      <c r="S284" s="42">
        <f>IFERROR(VLOOKUP($A284,'2024 YTD'!$A$3:$Y$252,COLUMN('2024 YTD'!P$3),FALSE),0)</f>
        <v>25.3</v>
      </c>
      <c r="T284" s="42">
        <f>IFERROR(VLOOKUP($A284,'2024 YTD'!$A$3:$Y$252,COLUMN('2024 YTD'!Q$3),FALSE),0)</f>
        <v>42.4</v>
      </c>
      <c r="U284" s="42">
        <f>IFERROR(VLOOKUP($A284,'2024 YTD'!$A$3:$Y$252,COLUMN('2024 YTD'!R$3),FALSE),0)</f>
        <v>24.2</v>
      </c>
      <c r="V284" s="42">
        <f>IFERROR(VLOOKUP($A284,'2024 YTD'!$A$3:$Y$252,COLUMN('2024 YTD'!S$3),FALSE),0)</f>
        <v>6.8</v>
      </c>
      <c r="W284" s="42">
        <f>IFERROR(VLOOKUP($A284,'2024 YTD'!$A$3:$Y$252,COLUMN('2024 YTD'!T$3),FALSE),0)</f>
        <v>2</v>
      </c>
      <c r="X284" s="42">
        <f>IFERROR(VLOOKUP($A284,'2024 YTD'!$A$3:$Y$252,COLUMN('2024 YTD'!U$3),FALSE),0)</f>
        <v>1.9</v>
      </c>
      <c r="Y284" s="42">
        <f>IFERROR(VLOOKUP($A284,'2024 YTD'!$A$3:$Y$252,COLUMN('2024 YTD'!V$3),FALSE),0)</f>
        <v>1.5</v>
      </c>
      <c r="Z284" s="42">
        <f>IFERROR(VLOOKUP($A284,'2024 YTD'!$A$3:$Y$252,COLUMN('2024 YTD'!W$3),FALSE),0)</f>
        <v>1.9</v>
      </c>
      <c r="AA284" s="42">
        <f>IFERROR(VLOOKUP($A284,'2024 YTD'!$A$3:$Y$252,COLUMN('2024 YTD'!X$3),FALSE),0)</f>
        <v>0.2</v>
      </c>
      <c r="AB284" s="42">
        <f>IFERROR(VLOOKUP($A284,'2024 YTD'!$A$3:$Y$252,COLUMN('2024 YTD'!Y$3),FALSE),0)</f>
        <v>0</v>
      </c>
      <c r="AC284" s="38">
        <f t="shared" si="13"/>
        <v>128.5</v>
      </c>
      <c r="AD284" s="39">
        <f t="shared" si="14"/>
        <v>191.5</v>
      </c>
    </row>
    <row r="285" spans="1:30" x14ac:dyDescent="0.3">
      <c r="A285" s="61" t="s">
        <v>319</v>
      </c>
      <c r="B285" s="62" t="str">
        <f>VLOOKUP($A285,'Additional data'!$A$5:$C$505, 2,FALSE)</f>
        <v>Consultant</v>
      </c>
      <c r="C285" s="63" t="str">
        <f>VLOOKUP($A285,'Additional data'!$A$5:$C$505, 3,FALSE)</f>
        <v>SCL</v>
      </c>
      <c r="D285" s="47">
        <f>IFERROR(VLOOKUP($A285,'2024 YTD'!$A$2:$M$252,COLUMN('2024 YTD'!B$3),FALSE),0)</f>
        <v>117.2</v>
      </c>
      <c r="E285" s="47">
        <f>IFERROR(VLOOKUP($A285,'2024 YTD'!$A$2:$M$252,COLUMN('2024 YTD'!C$3),FALSE),0)</f>
        <v>116.9</v>
      </c>
      <c r="F285" s="47">
        <f>IFERROR(VLOOKUP($A285,'2024 YTD'!$A$2:$M$252,COLUMN('2024 YTD'!D$3),FALSE),0)</f>
        <v>169.2</v>
      </c>
      <c r="G285" s="47">
        <f>IFERROR(VLOOKUP($A285,'2024 YTD'!$A$2:$M$252,COLUMN('2024 YTD'!E$3),FALSE),0)</f>
        <v>151.69999999999999</v>
      </c>
      <c r="H285" s="47">
        <f>IFERROR(VLOOKUP($A285,'2024 YTD'!$A$2:$M$252,COLUMN('2024 YTD'!F$3),FALSE),0)</f>
        <v>190.2</v>
      </c>
      <c r="I285" s="47">
        <f>IFERROR(VLOOKUP($A285,'2024 YTD'!$A$2:$M$252,COLUMN('2024 YTD'!G$3),FALSE),0)</f>
        <v>111.2</v>
      </c>
      <c r="J285" s="47">
        <f>IFERROR(VLOOKUP($A285,'2024 YTD'!$A$2:$M$252,COLUMN('2024 YTD'!H$3),FALSE),0)</f>
        <v>156.19999999999999</v>
      </c>
      <c r="K285" s="47">
        <f>IFERROR(VLOOKUP($A285,'2024 YTD'!$A$2:$M$252,COLUMN('2024 YTD'!I$3),FALSE),0)</f>
        <v>113.9</v>
      </c>
      <c r="L285" s="47">
        <f>IFERROR(VLOOKUP($A285,'2024 YTD'!$A$2:$M$252,COLUMN('2024 YTD'!J$3),FALSE),0)</f>
        <v>109.2</v>
      </c>
      <c r="M285" s="47">
        <f>IFERROR(VLOOKUP($A285,'2024 YTD'!$A$2:$M$252,COLUMN('2024 YTD'!K$3),FALSE),0)</f>
        <v>148.6</v>
      </c>
      <c r="N285" s="47">
        <f>IFERROR(VLOOKUP($A285,'2024 YTD'!$A$2:$M$252,COLUMN('2024 YTD'!L$3),FALSE),0)</f>
        <v>21.8</v>
      </c>
      <c r="O285" s="48">
        <f>IFERROR(VLOOKUP($A285,'2024 YTD'!$A$2:$M$252,COLUMN('2024 YTD'!M$3),FALSE),0)</f>
        <v>0</v>
      </c>
      <c r="P285" s="38">
        <f t="shared" si="12"/>
        <v>1406.1000000000001</v>
      </c>
      <c r="Q285" s="65">
        <f>IFERROR(VLOOKUP($A285,'2024 YTD'!$A$3:$Y$252,COLUMN('2024 YTD'!N$3),FALSE),0)</f>
        <v>0</v>
      </c>
      <c r="R285" s="47">
        <f>IFERROR(VLOOKUP($A285,'2024 YTD'!$A$3:$Y$252,COLUMN('2024 YTD'!O$3),FALSE),0)</f>
        <v>0</v>
      </c>
      <c r="S285" s="47">
        <f>IFERROR(VLOOKUP($A285,'2024 YTD'!$A$3:$Y$252,COLUMN('2024 YTD'!P$3),FALSE),0)</f>
        <v>0</v>
      </c>
      <c r="T285" s="47">
        <f>IFERROR(VLOOKUP($A285,'2024 YTD'!$A$3:$Y$252,COLUMN('2024 YTD'!Q$3),FALSE),0)</f>
        <v>0</v>
      </c>
      <c r="U285" s="47">
        <f>IFERROR(VLOOKUP($A285,'2024 YTD'!$A$3:$Y$252,COLUMN('2024 YTD'!R$3),FALSE),0)</f>
        <v>0.4</v>
      </c>
      <c r="V285" s="47">
        <f>IFERROR(VLOOKUP($A285,'2024 YTD'!$A$3:$Y$252,COLUMN('2024 YTD'!S$3),FALSE),0)</f>
        <v>6.7</v>
      </c>
      <c r="W285" s="47">
        <f>IFERROR(VLOOKUP($A285,'2024 YTD'!$A$3:$Y$252,COLUMN('2024 YTD'!T$3),FALSE),0)</f>
        <v>2.4</v>
      </c>
      <c r="X285" s="47">
        <f>IFERROR(VLOOKUP($A285,'2024 YTD'!$A$3:$Y$252,COLUMN('2024 YTD'!U$3),FALSE),0)</f>
        <v>2.2999999999999998</v>
      </c>
      <c r="Y285" s="47">
        <f>IFERROR(VLOOKUP($A285,'2024 YTD'!$A$3:$Y$252,COLUMN('2024 YTD'!V$3),FALSE),0)</f>
        <v>1.9</v>
      </c>
      <c r="Z285" s="47">
        <f>IFERROR(VLOOKUP($A285,'2024 YTD'!$A$3:$Y$252,COLUMN('2024 YTD'!W$3),FALSE),0)</f>
        <v>2.2999999999999998</v>
      </c>
      <c r="AA285" s="47">
        <f>IFERROR(VLOOKUP($A285,'2024 YTD'!$A$3:$Y$252,COLUMN('2024 YTD'!X$3),FALSE),0)</f>
        <v>0.3</v>
      </c>
      <c r="AB285" s="47">
        <f>IFERROR(VLOOKUP($A285,'2024 YTD'!$A$3:$Y$252,COLUMN('2024 YTD'!Y$3),FALSE),0)</f>
        <v>0</v>
      </c>
      <c r="AC285" s="38">
        <f t="shared" si="13"/>
        <v>16.3</v>
      </c>
      <c r="AD285" s="39">
        <f t="shared" si="14"/>
        <v>1422.4000000000003</v>
      </c>
    </row>
    <row r="286" spans="1:30" x14ac:dyDescent="0.3">
      <c r="A286" s="58" t="s">
        <v>320</v>
      </c>
      <c r="B286" s="59" t="str">
        <f>VLOOKUP($A286,'Additional data'!$A$5:$C$505, 2,FALSE)</f>
        <v>Consultant</v>
      </c>
      <c r="C286" s="60" t="str">
        <f>VLOOKUP($A286,'Additional data'!$A$5:$C$505, 3,FALSE)</f>
        <v>LRC</v>
      </c>
      <c r="D286" s="42">
        <f>IFERROR(VLOOKUP($A286,'2024 YTD'!$A$2:$M$252,COLUMN('2024 YTD'!B$3),FALSE),0)</f>
        <v>132.9</v>
      </c>
      <c r="E286" s="42">
        <f>IFERROR(VLOOKUP($A286,'2024 YTD'!$A$2:$M$252,COLUMN('2024 YTD'!C$3),FALSE),0)</f>
        <v>180.4</v>
      </c>
      <c r="F286" s="42">
        <f>IFERROR(VLOOKUP($A286,'2024 YTD'!$A$2:$M$252,COLUMN('2024 YTD'!D$3),FALSE),0)</f>
        <v>123.1</v>
      </c>
      <c r="G286" s="42">
        <f>IFERROR(VLOOKUP($A286,'2024 YTD'!$A$2:$M$252,COLUMN('2024 YTD'!E$3),FALSE),0)</f>
        <v>82.6</v>
      </c>
      <c r="H286" s="42">
        <f>IFERROR(VLOOKUP($A286,'2024 YTD'!$A$2:$M$252,COLUMN('2024 YTD'!F$3),FALSE),0)</f>
        <v>130.6</v>
      </c>
      <c r="I286" s="42">
        <f>IFERROR(VLOOKUP($A286,'2024 YTD'!$A$2:$M$252,COLUMN('2024 YTD'!G$3),FALSE),0)</f>
        <v>129.19999999999999</v>
      </c>
      <c r="J286" s="42">
        <f>IFERROR(VLOOKUP($A286,'2024 YTD'!$A$2:$M$252,COLUMN('2024 YTD'!H$3),FALSE),0)</f>
        <v>181</v>
      </c>
      <c r="K286" s="42">
        <f>IFERROR(VLOOKUP($A286,'2024 YTD'!$A$2:$M$252,COLUMN('2024 YTD'!I$3),FALSE),0)</f>
        <v>0</v>
      </c>
      <c r="L286" s="42">
        <f>IFERROR(VLOOKUP($A286,'2024 YTD'!$A$2:$M$252,COLUMN('2024 YTD'!J$3),FALSE),0)</f>
        <v>0</v>
      </c>
      <c r="M286" s="42">
        <f>IFERROR(VLOOKUP($A286,'2024 YTD'!$A$2:$M$252,COLUMN('2024 YTD'!K$3),FALSE),0)</f>
        <v>0</v>
      </c>
      <c r="N286" s="42">
        <f>IFERROR(VLOOKUP($A286,'2024 YTD'!$A$2:$M$252,COLUMN('2024 YTD'!L$3),FALSE),0)</f>
        <v>0</v>
      </c>
      <c r="O286" s="43">
        <f>IFERROR(VLOOKUP($A286,'2024 YTD'!$A$2:$M$252,COLUMN('2024 YTD'!M$3),FALSE),0)</f>
        <v>0</v>
      </c>
      <c r="P286" s="38">
        <f t="shared" si="12"/>
        <v>959.8</v>
      </c>
      <c r="Q286" s="66">
        <f>IFERROR(VLOOKUP($A286,'2024 YTD'!$A$3:$Y$252,COLUMN('2024 YTD'!N$3),FALSE),0)</f>
        <v>12.9</v>
      </c>
      <c r="R286" s="42">
        <f>IFERROR(VLOOKUP($A286,'2024 YTD'!$A$3:$Y$252,COLUMN('2024 YTD'!O$3),FALSE),0)</f>
        <v>25.6</v>
      </c>
      <c r="S286" s="42">
        <f>IFERROR(VLOOKUP($A286,'2024 YTD'!$A$3:$Y$252,COLUMN('2024 YTD'!P$3),FALSE),0)</f>
        <v>36.9</v>
      </c>
      <c r="T286" s="42">
        <f>IFERROR(VLOOKUP($A286,'2024 YTD'!$A$3:$Y$252,COLUMN('2024 YTD'!Q$3),FALSE),0)</f>
        <v>28.5</v>
      </c>
      <c r="U286" s="42">
        <f>IFERROR(VLOOKUP($A286,'2024 YTD'!$A$3:$Y$252,COLUMN('2024 YTD'!R$3),FALSE),0)</f>
        <v>16.3</v>
      </c>
      <c r="V286" s="42">
        <f>IFERROR(VLOOKUP($A286,'2024 YTD'!$A$3:$Y$252,COLUMN('2024 YTD'!S$3),FALSE),0)</f>
        <v>9.6999999999999993</v>
      </c>
      <c r="W286" s="42">
        <f>IFERROR(VLOOKUP($A286,'2024 YTD'!$A$3:$Y$252,COLUMN('2024 YTD'!T$3),FALSE),0)</f>
        <v>10.199999999999999</v>
      </c>
      <c r="X286" s="42">
        <f>IFERROR(VLOOKUP($A286,'2024 YTD'!$A$3:$Y$252,COLUMN('2024 YTD'!U$3),FALSE),0)</f>
        <v>9.6</v>
      </c>
      <c r="Y286" s="42">
        <f>IFERROR(VLOOKUP($A286,'2024 YTD'!$A$3:$Y$252,COLUMN('2024 YTD'!V$3),FALSE),0)</f>
        <v>7.9</v>
      </c>
      <c r="Z286" s="42">
        <f>IFERROR(VLOOKUP($A286,'2024 YTD'!$A$3:$Y$252,COLUMN('2024 YTD'!W$3),FALSE),0)</f>
        <v>9.5</v>
      </c>
      <c r="AA286" s="42">
        <f>IFERROR(VLOOKUP($A286,'2024 YTD'!$A$3:$Y$252,COLUMN('2024 YTD'!X$3),FALSE),0)</f>
        <v>1.1000000000000001</v>
      </c>
      <c r="AB286" s="42">
        <f>IFERROR(VLOOKUP($A286,'2024 YTD'!$A$3:$Y$252,COLUMN('2024 YTD'!Y$3),FALSE),0)</f>
        <v>0</v>
      </c>
      <c r="AC286" s="38">
        <f t="shared" si="13"/>
        <v>168.2</v>
      </c>
      <c r="AD286" s="39">
        <f t="shared" si="14"/>
        <v>1128</v>
      </c>
    </row>
    <row r="287" spans="1:30" x14ac:dyDescent="0.3">
      <c r="A287" s="61" t="s">
        <v>321</v>
      </c>
      <c r="B287" s="62" t="str">
        <f>VLOOKUP($A287,'Additional data'!$A$5:$C$505, 2,FALSE)</f>
        <v>Consultant</v>
      </c>
      <c r="C287" s="63" t="str">
        <f>VLOOKUP($A287,'Additional data'!$A$5:$C$505, 3,FALSE)</f>
        <v>MSC</v>
      </c>
      <c r="D287" s="47">
        <f>IFERROR(VLOOKUP($A287,'2024 YTD'!$A$2:$M$252,COLUMN('2024 YTD'!B$3),FALSE),0)</f>
        <v>74.5</v>
      </c>
      <c r="E287" s="47">
        <f>IFERROR(VLOOKUP($A287,'2024 YTD'!$A$2:$M$252,COLUMN('2024 YTD'!C$3),FALSE),0)</f>
        <v>73.2</v>
      </c>
      <c r="F287" s="47">
        <f>IFERROR(VLOOKUP($A287,'2024 YTD'!$A$2:$M$252,COLUMN('2024 YTD'!D$3),FALSE),0)</f>
        <v>79.599999999999994</v>
      </c>
      <c r="G287" s="47">
        <f>IFERROR(VLOOKUP($A287,'2024 YTD'!$A$2:$M$252,COLUMN('2024 YTD'!E$3),FALSE),0)</f>
        <v>86.3</v>
      </c>
      <c r="H287" s="47">
        <f>IFERROR(VLOOKUP($A287,'2024 YTD'!$A$2:$M$252,COLUMN('2024 YTD'!F$3),FALSE),0)</f>
        <v>63.9</v>
      </c>
      <c r="I287" s="47">
        <f>IFERROR(VLOOKUP($A287,'2024 YTD'!$A$2:$M$252,COLUMN('2024 YTD'!G$3),FALSE),0)</f>
        <v>75.2</v>
      </c>
      <c r="J287" s="47">
        <f>IFERROR(VLOOKUP($A287,'2024 YTD'!$A$2:$M$252,COLUMN('2024 YTD'!H$3),FALSE),0)</f>
        <v>73.5</v>
      </c>
      <c r="K287" s="47">
        <f>IFERROR(VLOOKUP($A287,'2024 YTD'!$A$2:$M$252,COLUMN('2024 YTD'!I$3),FALSE),0)</f>
        <v>59.1</v>
      </c>
      <c r="L287" s="47">
        <f>IFERROR(VLOOKUP($A287,'2024 YTD'!$A$2:$M$252,COLUMN('2024 YTD'!J$3),FALSE),0)</f>
        <v>56.7</v>
      </c>
      <c r="M287" s="47">
        <f>IFERROR(VLOOKUP($A287,'2024 YTD'!$A$2:$M$252,COLUMN('2024 YTD'!K$3),FALSE),0)</f>
        <v>77.099999999999994</v>
      </c>
      <c r="N287" s="47">
        <f>IFERROR(VLOOKUP($A287,'2024 YTD'!$A$2:$M$252,COLUMN('2024 YTD'!L$3),FALSE),0)</f>
        <v>11.3</v>
      </c>
      <c r="O287" s="48">
        <f>IFERROR(VLOOKUP($A287,'2024 YTD'!$A$2:$M$252,COLUMN('2024 YTD'!M$3),FALSE),0)</f>
        <v>0</v>
      </c>
      <c r="P287" s="38">
        <f t="shared" si="12"/>
        <v>730.4</v>
      </c>
      <c r="Q287" s="65">
        <f>IFERROR(VLOOKUP($A287,'2024 YTD'!$A$3:$Y$252,COLUMN('2024 YTD'!N$3),FALSE),0)</f>
        <v>19.600000000000001</v>
      </c>
      <c r="R287" s="47">
        <f>IFERROR(VLOOKUP($A287,'2024 YTD'!$A$3:$Y$252,COLUMN('2024 YTD'!O$3),FALSE),0)</f>
        <v>17</v>
      </c>
      <c r="S287" s="47">
        <f>IFERROR(VLOOKUP($A287,'2024 YTD'!$A$3:$Y$252,COLUMN('2024 YTD'!P$3),FALSE),0)</f>
        <v>21.7</v>
      </c>
      <c r="T287" s="47">
        <f>IFERROR(VLOOKUP($A287,'2024 YTD'!$A$3:$Y$252,COLUMN('2024 YTD'!Q$3),FALSE),0)</f>
        <v>21.7</v>
      </c>
      <c r="U287" s="47">
        <f>IFERROR(VLOOKUP($A287,'2024 YTD'!$A$3:$Y$252,COLUMN('2024 YTD'!R$3),FALSE),0)</f>
        <v>20.399999999999999</v>
      </c>
      <c r="V287" s="47">
        <f>IFERROR(VLOOKUP($A287,'2024 YTD'!$A$3:$Y$252,COLUMN('2024 YTD'!S$3),FALSE),0)</f>
        <v>17.399999999999999</v>
      </c>
      <c r="W287" s="47">
        <f>IFERROR(VLOOKUP($A287,'2024 YTD'!$A$3:$Y$252,COLUMN('2024 YTD'!T$3),FALSE),0)</f>
        <v>24.4</v>
      </c>
      <c r="X287" s="47">
        <f>IFERROR(VLOOKUP($A287,'2024 YTD'!$A$3:$Y$252,COLUMN('2024 YTD'!U$3),FALSE),0)</f>
        <v>22.9</v>
      </c>
      <c r="Y287" s="47">
        <f>IFERROR(VLOOKUP($A287,'2024 YTD'!$A$3:$Y$252,COLUMN('2024 YTD'!V$3),FALSE),0)</f>
        <v>18.899999999999999</v>
      </c>
      <c r="Z287" s="47">
        <f>IFERROR(VLOOKUP($A287,'2024 YTD'!$A$3:$Y$252,COLUMN('2024 YTD'!W$3),FALSE),0)</f>
        <v>22.7</v>
      </c>
      <c r="AA287" s="47">
        <f>IFERROR(VLOOKUP($A287,'2024 YTD'!$A$3:$Y$252,COLUMN('2024 YTD'!X$3),FALSE),0)</f>
        <v>2.7</v>
      </c>
      <c r="AB287" s="47">
        <f>IFERROR(VLOOKUP($A287,'2024 YTD'!$A$3:$Y$252,COLUMN('2024 YTD'!Y$3),FALSE),0)</f>
        <v>0</v>
      </c>
      <c r="AC287" s="38">
        <f t="shared" si="13"/>
        <v>209.4</v>
      </c>
      <c r="AD287" s="39">
        <f t="shared" si="14"/>
        <v>939.80000000000007</v>
      </c>
    </row>
    <row r="288" spans="1:30" x14ac:dyDescent="0.3">
      <c r="A288" s="58" t="s">
        <v>322</v>
      </c>
      <c r="B288" s="59" t="str">
        <f>VLOOKUP($A288,'Additional data'!$A$5:$C$505, 2,FALSE)</f>
        <v>Consultant</v>
      </c>
      <c r="C288" s="60" t="str">
        <f>VLOOKUP($A288,'Additional data'!$A$5:$C$505, 3,FALSE)</f>
        <v>ESC</v>
      </c>
      <c r="D288" s="42">
        <f>IFERROR(VLOOKUP($A288,'2024 YTD'!$A$2:$M$252,COLUMN('2024 YTD'!B$3),FALSE),0)</f>
        <v>0</v>
      </c>
      <c r="E288" s="42">
        <f>IFERROR(VLOOKUP($A288,'2024 YTD'!$A$2:$M$252,COLUMN('2024 YTD'!C$3),FALSE),0)</f>
        <v>0</v>
      </c>
      <c r="F288" s="42">
        <f>IFERROR(VLOOKUP($A288,'2024 YTD'!$A$2:$M$252,COLUMN('2024 YTD'!D$3),FALSE),0)</f>
        <v>0</v>
      </c>
      <c r="G288" s="42">
        <f>IFERROR(VLOOKUP($A288,'2024 YTD'!$A$2:$M$252,COLUMN('2024 YTD'!E$3),FALSE),0)</f>
        <v>0</v>
      </c>
      <c r="H288" s="42">
        <f>IFERROR(VLOOKUP($A288,'2024 YTD'!$A$2:$M$252,COLUMN('2024 YTD'!F$3),FALSE),0)</f>
        <v>0</v>
      </c>
      <c r="I288" s="42">
        <f>IFERROR(VLOOKUP($A288,'2024 YTD'!$A$2:$M$252,COLUMN('2024 YTD'!G$3),FALSE),0)</f>
        <v>0</v>
      </c>
      <c r="J288" s="42">
        <f>IFERROR(VLOOKUP($A288,'2024 YTD'!$A$2:$M$252,COLUMN('2024 YTD'!H$3),FALSE),0)</f>
        <v>0</v>
      </c>
      <c r="K288" s="42">
        <f>IFERROR(VLOOKUP($A288,'2024 YTD'!$A$2:$M$252,COLUMN('2024 YTD'!I$3),FALSE),0)</f>
        <v>0</v>
      </c>
      <c r="L288" s="42">
        <f>IFERROR(VLOOKUP($A288,'2024 YTD'!$A$2:$M$252,COLUMN('2024 YTD'!J$3),FALSE),0)</f>
        <v>0</v>
      </c>
      <c r="M288" s="42">
        <f>IFERROR(VLOOKUP($A288,'2024 YTD'!$A$2:$M$252,COLUMN('2024 YTD'!K$3),FALSE),0)</f>
        <v>0</v>
      </c>
      <c r="N288" s="42">
        <f>IFERROR(VLOOKUP($A288,'2024 YTD'!$A$2:$M$252,COLUMN('2024 YTD'!L$3),FALSE),0)</f>
        <v>0</v>
      </c>
      <c r="O288" s="43">
        <f>IFERROR(VLOOKUP($A288,'2024 YTD'!$A$2:$M$252,COLUMN('2024 YTD'!M$3),FALSE),0)</f>
        <v>0</v>
      </c>
      <c r="P288" s="38">
        <f t="shared" si="12"/>
        <v>0</v>
      </c>
      <c r="Q288" s="66">
        <f>IFERROR(VLOOKUP($A288,'2024 YTD'!$A$3:$Y$252,COLUMN('2024 YTD'!N$3),FALSE),0)</f>
        <v>0</v>
      </c>
      <c r="R288" s="42">
        <f>IFERROR(VLOOKUP($A288,'2024 YTD'!$A$3:$Y$252,COLUMN('2024 YTD'!O$3),FALSE),0)</f>
        <v>0</v>
      </c>
      <c r="S288" s="42">
        <f>IFERROR(VLOOKUP($A288,'2024 YTD'!$A$3:$Y$252,COLUMN('2024 YTD'!P$3),FALSE),0)</f>
        <v>0</v>
      </c>
      <c r="T288" s="42">
        <f>IFERROR(VLOOKUP($A288,'2024 YTD'!$A$3:$Y$252,COLUMN('2024 YTD'!Q$3),FALSE),0)</f>
        <v>0</v>
      </c>
      <c r="U288" s="42">
        <f>IFERROR(VLOOKUP($A288,'2024 YTD'!$A$3:$Y$252,COLUMN('2024 YTD'!R$3),FALSE),0)</f>
        <v>0</v>
      </c>
      <c r="V288" s="42">
        <f>IFERROR(VLOOKUP($A288,'2024 YTD'!$A$3:$Y$252,COLUMN('2024 YTD'!S$3),FALSE),0)</f>
        <v>0</v>
      </c>
      <c r="W288" s="42">
        <f>IFERROR(VLOOKUP($A288,'2024 YTD'!$A$3:$Y$252,COLUMN('2024 YTD'!T$3),FALSE),0)</f>
        <v>0</v>
      </c>
      <c r="X288" s="42">
        <f>IFERROR(VLOOKUP($A288,'2024 YTD'!$A$3:$Y$252,COLUMN('2024 YTD'!U$3),FALSE),0)</f>
        <v>0</v>
      </c>
      <c r="Y288" s="42">
        <f>IFERROR(VLOOKUP($A288,'2024 YTD'!$A$3:$Y$252,COLUMN('2024 YTD'!V$3),FALSE),0)</f>
        <v>0</v>
      </c>
      <c r="Z288" s="42">
        <f>IFERROR(VLOOKUP($A288,'2024 YTD'!$A$3:$Y$252,COLUMN('2024 YTD'!W$3),FALSE),0)</f>
        <v>0</v>
      </c>
      <c r="AA288" s="42">
        <f>IFERROR(VLOOKUP($A288,'2024 YTD'!$A$3:$Y$252,COLUMN('2024 YTD'!X$3),FALSE),0)</f>
        <v>0</v>
      </c>
      <c r="AB288" s="42">
        <f>IFERROR(VLOOKUP($A288,'2024 YTD'!$A$3:$Y$252,COLUMN('2024 YTD'!Y$3),FALSE),0)</f>
        <v>0</v>
      </c>
      <c r="AC288" s="38">
        <f t="shared" si="13"/>
        <v>0</v>
      </c>
      <c r="AD288" s="39">
        <f t="shared" si="14"/>
        <v>0</v>
      </c>
    </row>
    <row r="289" spans="1:30" x14ac:dyDescent="0.3">
      <c r="A289" s="61" t="s">
        <v>323</v>
      </c>
      <c r="B289" s="62" t="str">
        <f>VLOOKUP($A289,'Additional data'!$A$5:$C$505, 2,FALSE)</f>
        <v>Consultant</v>
      </c>
      <c r="C289" s="63" t="str">
        <f>VLOOKUP($A289,'Additional data'!$A$5:$C$505, 3,FALSE)</f>
        <v>TEC</v>
      </c>
      <c r="D289" s="47">
        <f>IFERROR(VLOOKUP($A289,'2024 YTD'!$A$2:$M$252,COLUMN('2024 YTD'!B$3),FALSE),0)</f>
        <v>158.69999999999999</v>
      </c>
      <c r="E289" s="47">
        <f>IFERROR(VLOOKUP($A289,'2024 YTD'!$A$2:$M$252,COLUMN('2024 YTD'!C$3),FALSE),0)</f>
        <v>73.2</v>
      </c>
      <c r="F289" s="47">
        <f>IFERROR(VLOOKUP($A289,'2024 YTD'!$A$2:$M$252,COLUMN('2024 YTD'!D$3),FALSE),0)</f>
        <v>77.400000000000006</v>
      </c>
      <c r="G289" s="47">
        <f>IFERROR(VLOOKUP($A289,'2024 YTD'!$A$2:$M$252,COLUMN('2024 YTD'!E$3),FALSE),0)</f>
        <v>85.6</v>
      </c>
      <c r="H289" s="47">
        <f>IFERROR(VLOOKUP($A289,'2024 YTD'!$A$2:$M$252,COLUMN('2024 YTD'!F$3),FALSE),0)</f>
        <v>126.2</v>
      </c>
      <c r="I289" s="47">
        <f>IFERROR(VLOOKUP($A289,'2024 YTD'!$A$2:$M$252,COLUMN('2024 YTD'!G$3),FALSE),0)</f>
        <v>128.6</v>
      </c>
      <c r="J289" s="47">
        <f>IFERROR(VLOOKUP($A289,'2024 YTD'!$A$2:$M$252,COLUMN('2024 YTD'!H$3),FALSE),0)</f>
        <v>141.80000000000001</v>
      </c>
      <c r="K289" s="47">
        <f>IFERROR(VLOOKUP($A289,'2024 YTD'!$A$2:$M$252,COLUMN('2024 YTD'!I$3),FALSE),0)</f>
        <v>172</v>
      </c>
      <c r="L289" s="47">
        <f>IFERROR(VLOOKUP($A289,'2024 YTD'!$A$2:$M$252,COLUMN('2024 YTD'!J$3),FALSE),0)</f>
        <v>165.1</v>
      </c>
      <c r="M289" s="47">
        <f>IFERROR(VLOOKUP($A289,'2024 YTD'!$A$2:$M$252,COLUMN('2024 YTD'!K$3),FALSE),0)</f>
        <v>224.6</v>
      </c>
      <c r="N289" s="47">
        <f>IFERROR(VLOOKUP($A289,'2024 YTD'!$A$2:$M$252,COLUMN('2024 YTD'!L$3),FALSE),0)</f>
        <v>33</v>
      </c>
      <c r="O289" s="48">
        <f>IFERROR(VLOOKUP($A289,'2024 YTD'!$A$2:$M$252,COLUMN('2024 YTD'!M$3),FALSE),0)</f>
        <v>0</v>
      </c>
      <c r="P289" s="38">
        <f t="shared" si="12"/>
        <v>1386.1999999999998</v>
      </c>
      <c r="Q289" s="65">
        <f>IFERROR(VLOOKUP($A289,'2024 YTD'!$A$3:$Y$252,COLUMN('2024 YTD'!N$3),FALSE),0)</f>
        <v>9.6</v>
      </c>
      <c r="R289" s="47">
        <f>IFERROR(VLOOKUP($A289,'2024 YTD'!$A$3:$Y$252,COLUMN('2024 YTD'!O$3),FALSE),0)</f>
        <v>19.2</v>
      </c>
      <c r="S289" s="47">
        <f>IFERROR(VLOOKUP($A289,'2024 YTD'!$A$3:$Y$252,COLUMN('2024 YTD'!P$3),FALSE),0)</f>
        <v>29.8</v>
      </c>
      <c r="T289" s="47">
        <f>IFERROR(VLOOKUP($A289,'2024 YTD'!$A$3:$Y$252,COLUMN('2024 YTD'!Q$3),FALSE),0)</f>
        <v>16.399999999999999</v>
      </c>
      <c r="U289" s="47">
        <f>IFERROR(VLOOKUP($A289,'2024 YTD'!$A$3:$Y$252,COLUMN('2024 YTD'!R$3),FALSE),0)</f>
        <v>17.8</v>
      </c>
      <c r="V289" s="47">
        <f>IFERROR(VLOOKUP($A289,'2024 YTD'!$A$3:$Y$252,COLUMN('2024 YTD'!S$3),FALSE),0)</f>
        <v>43.3</v>
      </c>
      <c r="W289" s="47">
        <f>IFERROR(VLOOKUP($A289,'2024 YTD'!$A$3:$Y$252,COLUMN('2024 YTD'!T$3),FALSE),0)</f>
        <v>15.9</v>
      </c>
      <c r="X289" s="47">
        <f>IFERROR(VLOOKUP($A289,'2024 YTD'!$A$3:$Y$252,COLUMN('2024 YTD'!U$3),FALSE),0)</f>
        <v>14.9</v>
      </c>
      <c r="Y289" s="47">
        <f>IFERROR(VLOOKUP($A289,'2024 YTD'!$A$3:$Y$252,COLUMN('2024 YTD'!V$3),FALSE),0)</f>
        <v>12.3</v>
      </c>
      <c r="Z289" s="47">
        <f>IFERROR(VLOOKUP($A289,'2024 YTD'!$A$3:$Y$252,COLUMN('2024 YTD'!W$3),FALSE),0)</f>
        <v>14.8</v>
      </c>
      <c r="AA289" s="47">
        <f>IFERROR(VLOOKUP($A289,'2024 YTD'!$A$3:$Y$252,COLUMN('2024 YTD'!X$3),FALSE),0)</f>
        <v>1.8</v>
      </c>
      <c r="AB289" s="47">
        <f>IFERROR(VLOOKUP($A289,'2024 YTD'!$A$3:$Y$252,COLUMN('2024 YTD'!Y$3),FALSE),0)</f>
        <v>0</v>
      </c>
      <c r="AC289" s="38">
        <f t="shared" si="13"/>
        <v>195.80000000000004</v>
      </c>
      <c r="AD289" s="39">
        <f t="shared" si="14"/>
        <v>1581.9999999999998</v>
      </c>
    </row>
    <row r="290" spans="1:30" x14ac:dyDescent="0.3">
      <c r="A290" s="58" t="s">
        <v>324</v>
      </c>
      <c r="B290" s="59" t="str">
        <f>VLOOKUP($A290,'Additional data'!$A$5:$C$505, 2,FALSE)</f>
        <v>Consultant</v>
      </c>
      <c r="C290" s="60" t="str">
        <f>VLOOKUP($A290,'Additional data'!$A$5:$C$505, 3,FALSE)</f>
        <v>SCL</v>
      </c>
      <c r="D290" s="42">
        <f>IFERROR(VLOOKUP($A290,'2024 YTD'!$A$2:$M$252,COLUMN('2024 YTD'!B$3),FALSE),0)</f>
        <v>0</v>
      </c>
      <c r="E290" s="42">
        <f>IFERROR(VLOOKUP($A290,'2024 YTD'!$A$2:$M$252,COLUMN('2024 YTD'!C$3),FALSE),0)</f>
        <v>0</v>
      </c>
      <c r="F290" s="42">
        <f>IFERROR(VLOOKUP($A290,'2024 YTD'!$A$2:$M$252,COLUMN('2024 YTD'!D$3),FALSE),0)</f>
        <v>0</v>
      </c>
      <c r="G290" s="42">
        <f>IFERROR(VLOOKUP($A290,'2024 YTD'!$A$2:$M$252,COLUMN('2024 YTD'!E$3),FALSE),0)</f>
        <v>0</v>
      </c>
      <c r="H290" s="42">
        <f>IFERROR(VLOOKUP($A290,'2024 YTD'!$A$2:$M$252,COLUMN('2024 YTD'!F$3),FALSE),0)</f>
        <v>0</v>
      </c>
      <c r="I290" s="42">
        <f>IFERROR(VLOOKUP($A290,'2024 YTD'!$A$2:$M$252,COLUMN('2024 YTD'!G$3),FALSE),0)</f>
        <v>0</v>
      </c>
      <c r="J290" s="42">
        <f>IFERROR(VLOOKUP($A290,'2024 YTD'!$A$2:$M$252,COLUMN('2024 YTD'!H$3),FALSE),0)</f>
        <v>0</v>
      </c>
      <c r="K290" s="42">
        <f>IFERROR(VLOOKUP($A290,'2024 YTD'!$A$2:$M$252,COLUMN('2024 YTD'!I$3),FALSE),0)</f>
        <v>0</v>
      </c>
      <c r="L290" s="42">
        <f>IFERROR(VLOOKUP($A290,'2024 YTD'!$A$2:$M$252,COLUMN('2024 YTD'!J$3),FALSE),0)</f>
        <v>0</v>
      </c>
      <c r="M290" s="42">
        <f>IFERROR(VLOOKUP($A290,'2024 YTD'!$A$2:$M$252,COLUMN('2024 YTD'!K$3),FALSE),0)</f>
        <v>0</v>
      </c>
      <c r="N290" s="42">
        <f>IFERROR(VLOOKUP($A290,'2024 YTD'!$A$2:$M$252,COLUMN('2024 YTD'!L$3),FALSE),0)</f>
        <v>0</v>
      </c>
      <c r="O290" s="43">
        <f>IFERROR(VLOOKUP($A290,'2024 YTD'!$A$2:$M$252,COLUMN('2024 YTD'!M$3),FALSE),0)</f>
        <v>0</v>
      </c>
      <c r="P290" s="38">
        <f t="shared" si="12"/>
        <v>0</v>
      </c>
      <c r="Q290" s="66">
        <f>IFERROR(VLOOKUP($A290,'2024 YTD'!$A$3:$Y$252,COLUMN('2024 YTD'!N$3),FALSE),0)</f>
        <v>0</v>
      </c>
      <c r="R290" s="42">
        <f>IFERROR(VLOOKUP($A290,'2024 YTD'!$A$3:$Y$252,COLUMN('2024 YTD'!O$3),FALSE),0)</f>
        <v>0</v>
      </c>
      <c r="S290" s="42">
        <f>IFERROR(VLOOKUP($A290,'2024 YTD'!$A$3:$Y$252,COLUMN('2024 YTD'!P$3),FALSE),0)</f>
        <v>0</v>
      </c>
      <c r="T290" s="42">
        <f>IFERROR(VLOOKUP($A290,'2024 YTD'!$A$3:$Y$252,COLUMN('2024 YTD'!Q$3),FALSE),0)</f>
        <v>0</v>
      </c>
      <c r="U290" s="42">
        <f>IFERROR(VLOOKUP($A290,'2024 YTD'!$A$3:$Y$252,COLUMN('2024 YTD'!R$3),FALSE),0)</f>
        <v>0</v>
      </c>
      <c r="V290" s="42">
        <f>IFERROR(VLOOKUP($A290,'2024 YTD'!$A$3:$Y$252,COLUMN('2024 YTD'!S$3),FALSE),0)</f>
        <v>0</v>
      </c>
      <c r="W290" s="42">
        <f>IFERROR(VLOOKUP($A290,'2024 YTD'!$A$3:$Y$252,COLUMN('2024 YTD'!T$3),FALSE),0)</f>
        <v>0</v>
      </c>
      <c r="X290" s="42">
        <f>IFERROR(VLOOKUP($A290,'2024 YTD'!$A$3:$Y$252,COLUMN('2024 YTD'!U$3),FALSE),0)</f>
        <v>0</v>
      </c>
      <c r="Y290" s="42">
        <f>IFERROR(VLOOKUP($A290,'2024 YTD'!$A$3:$Y$252,COLUMN('2024 YTD'!V$3),FALSE),0)</f>
        <v>0</v>
      </c>
      <c r="Z290" s="42">
        <f>IFERROR(VLOOKUP($A290,'2024 YTD'!$A$3:$Y$252,COLUMN('2024 YTD'!W$3),FALSE),0)</f>
        <v>0</v>
      </c>
      <c r="AA290" s="42">
        <f>IFERROR(VLOOKUP($A290,'2024 YTD'!$A$3:$Y$252,COLUMN('2024 YTD'!X$3),FALSE),0)</f>
        <v>0</v>
      </c>
      <c r="AB290" s="42">
        <f>IFERROR(VLOOKUP($A290,'2024 YTD'!$A$3:$Y$252,COLUMN('2024 YTD'!Y$3),FALSE),0)</f>
        <v>0</v>
      </c>
      <c r="AC290" s="38">
        <f t="shared" si="13"/>
        <v>0</v>
      </c>
      <c r="AD290" s="39">
        <f t="shared" si="14"/>
        <v>0</v>
      </c>
    </row>
    <row r="291" spans="1:30" x14ac:dyDescent="0.3">
      <c r="A291" s="61" t="s">
        <v>325</v>
      </c>
      <c r="B291" s="62" t="str">
        <f>VLOOKUP($A291,'Additional data'!$A$5:$C$505, 2,FALSE)</f>
        <v>Consultant</v>
      </c>
      <c r="C291" s="63" t="str">
        <f>VLOOKUP($A291,'Additional data'!$A$5:$C$505, 3,FALSE)</f>
        <v>SOC</v>
      </c>
      <c r="D291" s="47">
        <f>IFERROR(VLOOKUP($A291,'2024 YTD'!$A$2:$M$252,COLUMN('2024 YTD'!B$3),FALSE),0)</f>
        <v>48.5</v>
      </c>
      <c r="E291" s="47">
        <f>IFERROR(VLOOKUP($A291,'2024 YTD'!$A$2:$M$252,COLUMN('2024 YTD'!C$3),FALSE),0)</f>
        <v>111.8</v>
      </c>
      <c r="F291" s="47">
        <f>IFERROR(VLOOKUP($A291,'2024 YTD'!$A$2:$M$252,COLUMN('2024 YTD'!D$3),FALSE),0)</f>
        <v>157.80000000000001</v>
      </c>
      <c r="G291" s="47">
        <f>IFERROR(VLOOKUP($A291,'2024 YTD'!$A$2:$M$252,COLUMN('2024 YTD'!E$3),FALSE),0)</f>
        <v>89.9</v>
      </c>
      <c r="H291" s="47">
        <f>IFERROR(VLOOKUP($A291,'2024 YTD'!$A$2:$M$252,COLUMN('2024 YTD'!F$3),FALSE),0)</f>
        <v>105.7</v>
      </c>
      <c r="I291" s="47">
        <f>IFERROR(VLOOKUP($A291,'2024 YTD'!$A$2:$M$252,COLUMN('2024 YTD'!G$3),FALSE),0)</f>
        <v>130.1</v>
      </c>
      <c r="J291" s="47">
        <f>IFERROR(VLOOKUP($A291,'2024 YTD'!$A$2:$M$252,COLUMN('2024 YTD'!H$3),FALSE),0)</f>
        <v>115.6</v>
      </c>
      <c r="K291" s="47">
        <f>IFERROR(VLOOKUP($A291,'2024 YTD'!$A$2:$M$252,COLUMN('2024 YTD'!I$3),FALSE),0)</f>
        <v>67.7</v>
      </c>
      <c r="L291" s="47">
        <f>IFERROR(VLOOKUP($A291,'2024 YTD'!$A$2:$M$252,COLUMN('2024 YTD'!J$3),FALSE),0)</f>
        <v>64.900000000000006</v>
      </c>
      <c r="M291" s="47">
        <f>IFERROR(VLOOKUP($A291,'2024 YTD'!$A$2:$M$252,COLUMN('2024 YTD'!K$3),FALSE),0)</f>
        <v>88.3</v>
      </c>
      <c r="N291" s="47">
        <f>IFERROR(VLOOKUP($A291,'2024 YTD'!$A$2:$M$252,COLUMN('2024 YTD'!L$3),FALSE),0)</f>
        <v>13</v>
      </c>
      <c r="O291" s="48">
        <f>IFERROR(VLOOKUP($A291,'2024 YTD'!$A$2:$M$252,COLUMN('2024 YTD'!M$3),FALSE),0)</f>
        <v>0</v>
      </c>
      <c r="P291" s="38">
        <f t="shared" si="12"/>
        <v>993.30000000000007</v>
      </c>
      <c r="Q291" s="65">
        <f>IFERROR(VLOOKUP($A291,'2024 YTD'!$A$3:$Y$252,COLUMN('2024 YTD'!N$3),FALSE),0)</f>
        <v>80.099999999999994</v>
      </c>
      <c r="R291" s="47">
        <f>IFERROR(VLOOKUP($A291,'2024 YTD'!$A$3:$Y$252,COLUMN('2024 YTD'!O$3),FALSE),0)</f>
        <v>62.2</v>
      </c>
      <c r="S291" s="47">
        <f>IFERROR(VLOOKUP($A291,'2024 YTD'!$A$3:$Y$252,COLUMN('2024 YTD'!P$3),FALSE),0)</f>
        <v>82.4</v>
      </c>
      <c r="T291" s="47">
        <f>IFERROR(VLOOKUP($A291,'2024 YTD'!$A$3:$Y$252,COLUMN('2024 YTD'!Q$3),FALSE),0)</f>
        <v>88.3</v>
      </c>
      <c r="U291" s="47">
        <f>IFERROR(VLOOKUP($A291,'2024 YTD'!$A$3:$Y$252,COLUMN('2024 YTD'!R$3),FALSE),0)</f>
        <v>62.5</v>
      </c>
      <c r="V291" s="47">
        <f>IFERROR(VLOOKUP($A291,'2024 YTD'!$A$3:$Y$252,COLUMN('2024 YTD'!S$3),FALSE),0)</f>
        <v>47.6</v>
      </c>
      <c r="W291" s="47">
        <f>IFERROR(VLOOKUP($A291,'2024 YTD'!$A$3:$Y$252,COLUMN('2024 YTD'!T$3),FALSE),0)</f>
        <v>47.3</v>
      </c>
      <c r="X291" s="47">
        <f>IFERROR(VLOOKUP($A291,'2024 YTD'!$A$3:$Y$252,COLUMN('2024 YTD'!U$3),FALSE),0)</f>
        <v>44.5</v>
      </c>
      <c r="Y291" s="47">
        <f>IFERROR(VLOOKUP($A291,'2024 YTD'!$A$3:$Y$252,COLUMN('2024 YTD'!V$3),FALSE),0)</f>
        <v>36.6</v>
      </c>
      <c r="Z291" s="47">
        <f>IFERROR(VLOOKUP($A291,'2024 YTD'!$A$3:$Y$252,COLUMN('2024 YTD'!W$3),FALSE),0)</f>
        <v>44.1</v>
      </c>
      <c r="AA291" s="47">
        <f>IFERROR(VLOOKUP($A291,'2024 YTD'!$A$3:$Y$252,COLUMN('2024 YTD'!X$3),FALSE),0)</f>
        <v>5.3</v>
      </c>
      <c r="AB291" s="47">
        <f>IFERROR(VLOOKUP($A291,'2024 YTD'!$A$3:$Y$252,COLUMN('2024 YTD'!Y$3),FALSE),0)</f>
        <v>0</v>
      </c>
      <c r="AC291" s="38">
        <f t="shared" si="13"/>
        <v>600.90000000000009</v>
      </c>
      <c r="AD291" s="39">
        <f t="shared" si="14"/>
        <v>1594.1999999999998</v>
      </c>
    </row>
    <row r="292" spans="1:30" x14ac:dyDescent="0.3">
      <c r="A292" s="58" t="s">
        <v>326</v>
      </c>
      <c r="B292" s="59" t="str">
        <f>VLOOKUP($A292,'Additional data'!$A$5:$C$505, 2,FALSE)</f>
        <v>Consultant</v>
      </c>
      <c r="C292" s="60" t="str">
        <f>VLOOKUP($A292,'Additional data'!$A$5:$C$505, 3,FALSE)</f>
        <v>ESC</v>
      </c>
      <c r="D292" s="42">
        <f>IFERROR(VLOOKUP($A292,'2024 YTD'!$A$2:$M$252,COLUMN('2024 YTD'!B$3),FALSE),0)</f>
        <v>104.9</v>
      </c>
      <c r="E292" s="42">
        <f>IFERROR(VLOOKUP($A292,'2024 YTD'!$A$2:$M$252,COLUMN('2024 YTD'!C$3),FALSE),0)</f>
        <v>106.5</v>
      </c>
      <c r="F292" s="42">
        <f>IFERROR(VLOOKUP($A292,'2024 YTD'!$A$2:$M$252,COLUMN('2024 YTD'!D$3),FALSE),0)</f>
        <v>105.4</v>
      </c>
      <c r="G292" s="42">
        <f>IFERROR(VLOOKUP($A292,'2024 YTD'!$A$2:$M$252,COLUMN('2024 YTD'!E$3),FALSE),0)</f>
        <v>121.4</v>
      </c>
      <c r="H292" s="42">
        <f>IFERROR(VLOOKUP($A292,'2024 YTD'!$A$2:$M$252,COLUMN('2024 YTD'!F$3),FALSE),0)</f>
        <v>106.9</v>
      </c>
      <c r="I292" s="42">
        <f>IFERROR(VLOOKUP($A292,'2024 YTD'!$A$2:$M$252,COLUMN('2024 YTD'!G$3),FALSE),0)</f>
        <v>233.2</v>
      </c>
      <c r="J292" s="42">
        <f>IFERROR(VLOOKUP($A292,'2024 YTD'!$A$2:$M$252,COLUMN('2024 YTD'!H$3),FALSE),0)</f>
        <v>226</v>
      </c>
      <c r="K292" s="42">
        <f>IFERROR(VLOOKUP($A292,'2024 YTD'!$A$2:$M$252,COLUMN('2024 YTD'!I$3),FALSE),0)</f>
        <v>387.5</v>
      </c>
      <c r="L292" s="42">
        <f>IFERROR(VLOOKUP($A292,'2024 YTD'!$A$2:$M$252,COLUMN('2024 YTD'!J$3),FALSE),0)</f>
        <v>372</v>
      </c>
      <c r="M292" s="42">
        <f>IFERROR(VLOOKUP($A292,'2024 YTD'!$A$2:$M$252,COLUMN('2024 YTD'!K$3),FALSE),0)</f>
        <v>506.1</v>
      </c>
      <c r="N292" s="42">
        <f>IFERROR(VLOOKUP($A292,'2024 YTD'!$A$2:$M$252,COLUMN('2024 YTD'!L$3),FALSE),0)</f>
        <v>74.400000000000006</v>
      </c>
      <c r="O292" s="43">
        <f>IFERROR(VLOOKUP($A292,'2024 YTD'!$A$2:$M$252,COLUMN('2024 YTD'!M$3),FALSE),0)</f>
        <v>0</v>
      </c>
      <c r="P292" s="38">
        <f t="shared" si="12"/>
        <v>2344.3000000000002</v>
      </c>
      <c r="Q292" s="66">
        <f>IFERROR(VLOOKUP($A292,'2024 YTD'!$A$3:$Y$252,COLUMN('2024 YTD'!N$3),FALSE),0)</f>
        <v>10.6</v>
      </c>
      <c r="R292" s="42">
        <f>IFERROR(VLOOKUP($A292,'2024 YTD'!$A$3:$Y$252,COLUMN('2024 YTD'!O$3),FALSE),0)</f>
        <v>40.700000000000003</v>
      </c>
      <c r="S292" s="42">
        <f>IFERROR(VLOOKUP($A292,'2024 YTD'!$A$3:$Y$252,COLUMN('2024 YTD'!P$3),FALSE),0)</f>
        <v>35.1</v>
      </c>
      <c r="T292" s="42">
        <f>IFERROR(VLOOKUP($A292,'2024 YTD'!$A$3:$Y$252,COLUMN('2024 YTD'!Q$3),FALSE),0)</f>
        <v>17.2</v>
      </c>
      <c r="U292" s="42">
        <f>IFERROR(VLOOKUP($A292,'2024 YTD'!$A$3:$Y$252,COLUMN('2024 YTD'!R$3),FALSE),0)</f>
        <v>4</v>
      </c>
      <c r="V292" s="42">
        <f>IFERROR(VLOOKUP($A292,'2024 YTD'!$A$3:$Y$252,COLUMN('2024 YTD'!S$3),FALSE),0)</f>
        <v>11.6</v>
      </c>
      <c r="W292" s="42">
        <f>IFERROR(VLOOKUP($A292,'2024 YTD'!$A$3:$Y$252,COLUMN('2024 YTD'!T$3),FALSE),0)</f>
        <v>3.8</v>
      </c>
      <c r="X292" s="42">
        <f>IFERROR(VLOOKUP($A292,'2024 YTD'!$A$3:$Y$252,COLUMN('2024 YTD'!U$3),FALSE),0)</f>
        <v>3.6</v>
      </c>
      <c r="Y292" s="42">
        <f>IFERROR(VLOOKUP($A292,'2024 YTD'!$A$3:$Y$252,COLUMN('2024 YTD'!V$3),FALSE),0)</f>
        <v>2.9</v>
      </c>
      <c r="Z292" s="42">
        <f>IFERROR(VLOOKUP($A292,'2024 YTD'!$A$3:$Y$252,COLUMN('2024 YTD'!W$3),FALSE),0)</f>
        <v>3.6</v>
      </c>
      <c r="AA292" s="42">
        <f>IFERROR(VLOOKUP($A292,'2024 YTD'!$A$3:$Y$252,COLUMN('2024 YTD'!X$3),FALSE),0)</f>
        <v>0.4</v>
      </c>
      <c r="AB292" s="42">
        <f>IFERROR(VLOOKUP($A292,'2024 YTD'!$A$3:$Y$252,COLUMN('2024 YTD'!Y$3),FALSE),0)</f>
        <v>0</v>
      </c>
      <c r="AC292" s="38">
        <f t="shared" si="13"/>
        <v>133.5</v>
      </c>
      <c r="AD292" s="39">
        <f t="shared" si="14"/>
        <v>2477.7999999999997</v>
      </c>
    </row>
    <row r="293" spans="1:30" x14ac:dyDescent="0.3">
      <c r="A293" s="61" t="s">
        <v>327</v>
      </c>
      <c r="B293" s="62" t="str">
        <f>VLOOKUP($A293,'Additional data'!$A$5:$C$505, 2,FALSE)</f>
        <v>Consultant</v>
      </c>
      <c r="C293" s="63" t="str">
        <f>VLOOKUP($A293,'Additional data'!$A$5:$C$505, 3,FALSE)</f>
        <v>SCL</v>
      </c>
      <c r="D293" s="47">
        <f>IFERROR(VLOOKUP($A293,'2024 YTD'!$A$2:$M$252,COLUMN('2024 YTD'!B$3),FALSE),0)</f>
        <v>109.3</v>
      </c>
      <c r="E293" s="47">
        <f>IFERROR(VLOOKUP($A293,'2024 YTD'!$A$2:$M$252,COLUMN('2024 YTD'!C$3),FALSE),0)</f>
        <v>104.6</v>
      </c>
      <c r="F293" s="47">
        <f>IFERROR(VLOOKUP($A293,'2024 YTD'!$A$2:$M$252,COLUMN('2024 YTD'!D$3),FALSE),0)</f>
        <v>91.3</v>
      </c>
      <c r="G293" s="47">
        <f>IFERROR(VLOOKUP($A293,'2024 YTD'!$A$2:$M$252,COLUMN('2024 YTD'!E$3),FALSE),0)</f>
        <v>50.8</v>
      </c>
      <c r="H293" s="47">
        <f>IFERROR(VLOOKUP($A293,'2024 YTD'!$A$2:$M$252,COLUMN('2024 YTD'!F$3),FALSE),0)</f>
        <v>42.3</v>
      </c>
      <c r="I293" s="47">
        <f>IFERROR(VLOOKUP($A293,'2024 YTD'!$A$2:$M$252,COLUMN('2024 YTD'!G$3),FALSE),0)</f>
        <v>62.2</v>
      </c>
      <c r="J293" s="47">
        <f>IFERROR(VLOOKUP($A293,'2024 YTD'!$A$2:$M$252,COLUMN('2024 YTD'!H$3),FALSE),0)</f>
        <v>73.599999999999994</v>
      </c>
      <c r="K293" s="47">
        <f>IFERROR(VLOOKUP($A293,'2024 YTD'!$A$2:$M$252,COLUMN('2024 YTD'!I$3),FALSE),0)</f>
        <v>142.9</v>
      </c>
      <c r="L293" s="47">
        <f>IFERROR(VLOOKUP($A293,'2024 YTD'!$A$2:$M$252,COLUMN('2024 YTD'!J$3),FALSE),0)</f>
        <v>137.1</v>
      </c>
      <c r="M293" s="47">
        <f>IFERROR(VLOOKUP($A293,'2024 YTD'!$A$2:$M$252,COLUMN('2024 YTD'!K$3),FALSE),0)</f>
        <v>186.6</v>
      </c>
      <c r="N293" s="47">
        <f>IFERROR(VLOOKUP($A293,'2024 YTD'!$A$2:$M$252,COLUMN('2024 YTD'!L$3),FALSE),0)</f>
        <v>27.4</v>
      </c>
      <c r="O293" s="48">
        <f>IFERROR(VLOOKUP($A293,'2024 YTD'!$A$2:$M$252,COLUMN('2024 YTD'!M$3),FALSE),0)</f>
        <v>0</v>
      </c>
      <c r="P293" s="38">
        <f t="shared" si="12"/>
        <v>1028.1000000000001</v>
      </c>
      <c r="Q293" s="65">
        <f>IFERROR(VLOOKUP($A293,'2024 YTD'!$A$3:$Y$252,COLUMN('2024 YTD'!N$3),FALSE),0)</f>
        <v>0</v>
      </c>
      <c r="R293" s="47">
        <f>IFERROR(VLOOKUP($A293,'2024 YTD'!$A$3:$Y$252,COLUMN('2024 YTD'!O$3),FALSE),0)</f>
        <v>3</v>
      </c>
      <c r="S293" s="47">
        <f>IFERROR(VLOOKUP($A293,'2024 YTD'!$A$3:$Y$252,COLUMN('2024 YTD'!P$3),FALSE),0)</f>
        <v>0</v>
      </c>
      <c r="T293" s="47">
        <f>IFERROR(VLOOKUP($A293,'2024 YTD'!$A$3:$Y$252,COLUMN('2024 YTD'!Q$3),FALSE),0)</f>
        <v>1</v>
      </c>
      <c r="U293" s="47">
        <f>IFERROR(VLOOKUP($A293,'2024 YTD'!$A$3:$Y$252,COLUMN('2024 YTD'!R$3),FALSE),0)</f>
        <v>1</v>
      </c>
      <c r="V293" s="47">
        <f>IFERROR(VLOOKUP($A293,'2024 YTD'!$A$3:$Y$252,COLUMN('2024 YTD'!S$3),FALSE),0)</f>
        <v>0</v>
      </c>
      <c r="W293" s="47">
        <f>IFERROR(VLOOKUP($A293,'2024 YTD'!$A$3:$Y$252,COLUMN('2024 YTD'!T$3),FALSE),0)</f>
        <v>0</v>
      </c>
      <c r="X293" s="47">
        <f>IFERROR(VLOOKUP($A293,'2024 YTD'!$A$3:$Y$252,COLUMN('2024 YTD'!U$3),FALSE),0)</f>
        <v>0</v>
      </c>
      <c r="Y293" s="47">
        <f>IFERROR(VLOOKUP($A293,'2024 YTD'!$A$3:$Y$252,COLUMN('2024 YTD'!V$3),FALSE),0)</f>
        <v>0</v>
      </c>
      <c r="Z293" s="47">
        <f>IFERROR(VLOOKUP($A293,'2024 YTD'!$A$3:$Y$252,COLUMN('2024 YTD'!W$3),FALSE),0)</f>
        <v>0</v>
      </c>
      <c r="AA293" s="47">
        <f>IFERROR(VLOOKUP($A293,'2024 YTD'!$A$3:$Y$252,COLUMN('2024 YTD'!X$3),FALSE),0)</f>
        <v>0</v>
      </c>
      <c r="AB293" s="47">
        <f>IFERROR(VLOOKUP($A293,'2024 YTD'!$A$3:$Y$252,COLUMN('2024 YTD'!Y$3),FALSE),0)</f>
        <v>0</v>
      </c>
      <c r="AC293" s="38">
        <f t="shared" si="13"/>
        <v>5</v>
      </c>
      <c r="AD293" s="39">
        <f t="shared" si="14"/>
        <v>1033.1000000000001</v>
      </c>
    </row>
    <row r="294" spans="1:30" x14ac:dyDescent="0.3">
      <c r="A294" s="58" t="s">
        <v>328</v>
      </c>
      <c r="B294" s="59" t="str">
        <f>VLOOKUP($A294,'Additional data'!$A$5:$C$505, 2,FALSE)</f>
        <v>Consultant</v>
      </c>
      <c r="C294" s="60" t="str">
        <f>VLOOKUP($A294,'Additional data'!$A$5:$C$505, 3,FALSE)</f>
        <v>FAD</v>
      </c>
      <c r="D294" s="42">
        <f>IFERROR(VLOOKUP($A294,'2024 YTD'!$A$2:$M$252,COLUMN('2024 YTD'!B$3),FALSE),0)</f>
        <v>182.3</v>
      </c>
      <c r="E294" s="42">
        <f>IFERROR(VLOOKUP($A294,'2024 YTD'!$A$2:$M$252,COLUMN('2024 YTD'!C$3),FALSE),0)</f>
        <v>148.80000000000001</v>
      </c>
      <c r="F294" s="42">
        <f>IFERROR(VLOOKUP($A294,'2024 YTD'!$A$2:$M$252,COLUMN('2024 YTD'!D$3),FALSE),0)</f>
        <v>191.5</v>
      </c>
      <c r="G294" s="42">
        <f>IFERROR(VLOOKUP($A294,'2024 YTD'!$A$2:$M$252,COLUMN('2024 YTD'!E$3),FALSE),0)</f>
        <v>158.5</v>
      </c>
      <c r="H294" s="42">
        <f>IFERROR(VLOOKUP($A294,'2024 YTD'!$A$2:$M$252,COLUMN('2024 YTD'!F$3),FALSE),0)</f>
        <v>195.6</v>
      </c>
      <c r="I294" s="42">
        <f>IFERROR(VLOOKUP($A294,'2024 YTD'!$A$2:$M$252,COLUMN('2024 YTD'!G$3),FALSE),0)</f>
        <v>170</v>
      </c>
      <c r="J294" s="42">
        <f>IFERROR(VLOOKUP($A294,'2024 YTD'!$A$2:$M$252,COLUMN('2024 YTD'!H$3),FALSE),0)</f>
        <v>180.6</v>
      </c>
      <c r="K294" s="42">
        <f>IFERROR(VLOOKUP($A294,'2024 YTD'!$A$2:$M$252,COLUMN('2024 YTD'!I$3),FALSE),0)</f>
        <v>350.7</v>
      </c>
      <c r="L294" s="42">
        <f>IFERROR(VLOOKUP($A294,'2024 YTD'!$A$2:$M$252,COLUMN('2024 YTD'!J$3),FALSE),0)</f>
        <v>336.7</v>
      </c>
      <c r="M294" s="42">
        <f>IFERROR(VLOOKUP($A294,'2024 YTD'!$A$2:$M$252,COLUMN('2024 YTD'!K$3),FALSE),0)</f>
        <v>458.1</v>
      </c>
      <c r="N294" s="42">
        <f>IFERROR(VLOOKUP($A294,'2024 YTD'!$A$2:$M$252,COLUMN('2024 YTD'!L$3),FALSE),0)</f>
        <v>67.3</v>
      </c>
      <c r="O294" s="43">
        <f>IFERROR(VLOOKUP($A294,'2024 YTD'!$A$2:$M$252,COLUMN('2024 YTD'!M$3),FALSE),0)</f>
        <v>0</v>
      </c>
      <c r="P294" s="38">
        <f t="shared" si="12"/>
        <v>2440.1000000000004</v>
      </c>
      <c r="Q294" s="66">
        <f>IFERROR(VLOOKUP($A294,'2024 YTD'!$A$3:$Y$252,COLUMN('2024 YTD'!N$3),FALSE),0)</f>
        <v>1.5</v>
      </c>
      <c r="R294" s="42">
        <f>IFERROR(VLOOKUP($A294,'2024 YTD'!$A$3:$Y$252,COLUMN('2024 YTD'!O$3),FALSE),0)</f>
        <v>0</v>
      </c>
      <c r="S294" s="42">
        <f>IFERROR(VLOOKUP($A294,'2024 YTD'!$A$3:$Y$252,COLUMN('2024 YTD'!P$3),FALSE),0)</f>
        <v>0</v>
      </c>
      <c r="T294" s="42">
        <f>IFERROR(VLOOKUP($A294,'2024 YTD'!$A$3:$Y$252,COLUMN('2024 YTD'!Q$3),FALSE),0)</f>
        <v>0</v>
      </c>
      <c r="U294" s="42">
        <f>IFERROR(VLOOKUP($A294,'2024 YTD'!$A$3:$Y$252,COLUMN('2024 YTD'!R$3),FALSE),0)</f>
        <v>0</v>
      </c>
      <c r="V294" s="42">
        <f>IFERROR(VLOOKUP($A294,'2024 YTD'!$A$3:$Y$252,COLUMN('2024 YTD'!S$3),FALSE),0)</f>
        <v>0</v>
      </c>
      <c r="W294" s="42">
        <f>IFERROR(VLOOKUP($A294,'2024 YTD'!$A$3:$Y$252,COLUMN('2024 YTD'!T$3),FALSE),0)</f>
        <v>0</v>
      </c>
      <c r="X294" s="42">
        <f>IFERROR(VLOOKUP($A294,'2024 YTD'!$A$3:$Y$252,COLUMN('2024 YTD'!U$3),FALSE),0)</f>
        <v>0</v>
      </c>
      <c r="Y294" s="42">
        <f>IFERROR(VLOOKUP($A294,'2024 YTD'!$A$3:$Y$252,COLUMN('2024 YTD'!V$3),FALSE),0)</f>
        <v>0</v>
      </c>
      <c r="Z294" s="42">
        <f>IFERROR(VLOOKUP($A294,'2024 YTD'!$A$3:$Y$252,COLUMN('2024 YTD'!W$3),FALSE),0)</f>
        <v>0</v>
      </c>
      <c r="AA294" s="42">
        <f>IFERROR(VLOOKUP($A294,'2024 YTD'!$A$3:$Y$252,COLUMN('2024 YTD'!X$3),FALSE),0)</f>
        <v>0</v>
      </c>
      <c r="AB294" s="42">
        <f>IFERROR(VLOOKUP($A294,'2024 YTD'!$A$3:$Y$252,COLUMN('2024 YTD'!Y$3),FALSE),0)</f>
        <v>0</v>
      </c>
      <c r="AC294" s="38">
        <f t="shared" si="13"/>
        <v>1.5</v>
      </c>
      <c r="AD294" s="39">
        <f t="shared" si="14"/>
        <v>2441.6000000000004</v>
      </c>
    </row>
    <row r="295" spans="1:30" x14ac:dyDescent="0.3">
      <c r="A295" s="61" t="s">
        <v>329</v>
      </c>
      <c r="B295" s="62" t="str">
        <f>VLOOKUP($A295,'Additional data'!$A$5:$C$505, 2,FALSE)</f>
        <v>Consultant</v>
      </c>
      <c r="C295" s="63" t="str">
        <f>VLOOKUP($A295,'Additional data'!$A$5:$C$505, 3,FALSE)</f>
        <v>MSC</v>
      </c>
      <c r="D295" s="47">
        <f>IFERROR(VLOOKUP($A295,'2024 YTD'!$A$2:$M$252,COLUMN('2024 YTD'!B$3),FALSE),0)</f>
        <v>126.9</v>
      </c>
      <c r="E295" s="47">
        <f>IFERROR(VLOOKUP($A295,'2024 YTD'!$A$2:$M$252,COLUMN('2024 YTD'!C$3),FALSE),0)</f>
        <v>110.1</v>
      </c>
      <c r="F295" s="47">
        <f>IFERROR(VLOOKUP($A295,'2024 YTD'!$A$2:$M$252,COLUMN('2024 YTD'!D$3),FALSE),0)</f>
        <v>106.2</v>
      </c>
      <c r="G295" s="47">
        <f>IFERROR(VLOOKUP($A295,'2024 YTD'!$A$2:$M$252,COLUMN('2024 YTD'!E$3),FALSE),0)</f>
        <v>12.4</v>
      </c>
      <c r="H295" s="47">
        <f>IFERROR(VLOOKUP($A295,'2024 YTD'!$A$2:$M$252,COLUMN('2024 YTD'!F$3),FALSE),0)</f>
        <v>54.4</v>
      </c>
      <c r="I295" s="47">
        <f>IFERROR(VLOOKUP($A295,'2024 YTD'!$A$2:$M$252,COLUMN('2024 YTD'!G$3),FALSE),0)</f>
        <v>108.9</v>
      </c>
      <c r="J295" s="47">
        <f>IFERROR(VLOOKUP($A295,'2024 YTD'!$A$2:$M$252,COLUMN('2024 YTD'!H$3),FALSE),0)</f>
        <v>88.2</v>
      </c>
      <c r="K295" s="47">
        <f>IFERROR(VLOOKUP($A295,'2024 YTD'!$A$2:$M$252,COLUMN('2024 YTD'!I$3),FALSE),0)</f>
        <v>36.9</v>
      </c>
      <c r="L295" s="47">
        <f>IFERROR(VLOOKUP($A295,'2024 YTD'!$A$2:$M$252,COLUMN('2024 YTD'!J$3),FALSE),0)</f>
        <v>35.299999999999997</v>
      </c>
      <c r="M295" s="47">
        <f>IFERROR(VLOOKUP($A295,'2024 YTD'!$A$2:$M$252,COLUMN('2024 YTD'!K$3),FALSE),0)</f>
        <v>48</v>
      </c>
      <c r="N295" s="47">
        <f>IFERROR(VLOOKUP($A295,'2024 YTD'!$A$2:$M$252,COLUMN('2024 YTD'!L$3),FALSE),0)</f>
        <v>7.1</v>
      </c>
      <c r="O295" s="48">
        <f>IFERROR(VLOOKUP($A295,'2024 YTD'!$A$2:$M$252,COLUMN('2024 YTD'!M$3),FALSE),0)</f>
        <v>0</v>
      </c>
      <c r="P295" s="38">
        <f t="shared" si="12"/>
        <v>734.4</v>
      </c>
      <c r="Q295" s="65">
        <f>IFERROR(VLOOKUP($A295,'2024 YTD'!$A$3:$Y$252,COLUMN('2024 YTD'!N$3),FALSE),0)</f>
        <v>6.2</v>
      </c>
      <c r="R295" s="47">
        <f>IFERROR(VLOOKUP($A295,'2024 YTD'!$A$3:$Y$252,COLUMN('2024 YTD'!O$3),FALSE),0)</f>
        <v>13</v>
      </c>
      <c r="S295" s="47">
        <f>IFERROR(VLOOKUP($A295,'2024 YTD'!$A$3:$Y$252,COLUMN('2024 YTD'!P$3),FALSE),0)</f>
        <v>5.6</v>
      </c>
      <c r="T295" s="47">
        <f>IFERROR(VLOOKUP($A295,'2024 YTD'!$A$3:$Y$252,COLUMN('2024 YTD'!Q$3),FALSE),0)</f>
        <v>13</v>
      </c>
      <c r="U295" s="47">
        <f>IFERROR(VLOOKUP($A295,'2024 YTD'!$A$3:$Y$252,COLUMN('2024 YTD'!R$3),FALSE),0)</f>
        <v>9.8000000000000007</v>
      </c>
      <c r="V295" s="47">
        <f>IFERROR(VLOOKUP($A295,'2024 YTD'!$A$3:$Y$252,COLUMN('2024 YTD'!S$3),FALSE),0)</f>
        <v>9.1999999999999993</v>
      </c>
      <c r="W295" s="47">
        <f>IFERROR(VLOOKUP($A295,'2024 YTD'!$A$3:$Y$252,COLUMN('2024 YTD'!T$3),FALSE),0)</f>
        <v>7.8</v>
      </c>
      <c r="X295" s="47">
        <f>IFERROR(VLOOKUP($A295,'2024 YTD'!$A$3:$Y$252,COLUMN('2024 YTD'!U$3),FALSE),0)</f>
        <v>7.3</v>
      </c>
      <c r="Y295" s="47">
        <f>IFERROR(VLOOKUP($A295,'2024 YTD'!$A$3:$Y$252,COLUMN('2024 YTD'!V$3),FALSE),0)</f>
        <v>6</v>
      </c>
      <c r="Z295" s="47">
        <f>IFERROR(VLOOKUP($A295,'2024 YTD'!$A$3:$Y$252,COLUMN('2024 YTD'!W$3),FALSE),0)</f>
        <v>7.2</v>
      </c>
      <c r="AA295" s="47">
        <f>IFERROR(VLOOKUP($A295,'2024 YTD'!$A$3:$Y$252,COLUMN('2024 YTD'!X$3),FALSE),0)</f>
        <v>0.9</v>
      </c>
      <c r="AB295" s="47">
        <f>IFERROR(VLOOKUP($A295,'2024 YTD'!$A$3:$Y$252,COLUMN('2024 YTD'!Y$3),FALSE),0)</f>
        <v>0</v>
      </c>
      <c r="AC295" s="38">
        <f t="shared" si="13"/>
        <v>86</v>
      </c>
      <c r="AD295" s="39">
        <f t="shared" si="14"/>
        <v>820.4</v>
      </c>
    </row>
    <row r="296" spans="1:30" x14ac:dyDescent="0.3">
      <c r="A296" s="58" t="s">
        <v>330</v>
      </c>
      <c r="B296" s="59" t="str">
        <f>VLOOKUP($A296,'Additional data'!$A$5:$C$505, 2,FALSE)</f>
        <v>Consultant</v>
      </c>
      <c r="C296" s="60" t="str">
        <f>VLOOKUP($A296,'Additional data'!$A$5:$C$505, 3,FALSE)</f>
        <v>MSC</v>
      </c>
      <c r="D296" s="42">
        <f>IFERROR(VLOOKUP($A296,'2024 YTD'!$A$2:$M$252,COLUMN('2024 YTD'!B$3),FALSE),0)</f>
        <v>0</v>
      </c>
      <c r="E296" s="42">
        <f>IFERROR(VLOOKUP($A296,'2024 YTD'!$A$2:$M$252,COLUMN('2024 YTD'!C$3),FALSE),0)</f>
        <v>0</v>
      </c>
      <c r="F296" s="42">
        <f>IFERROR(VLOOKUP($A296,'2024 YTD'!$A$2:$M$252,COLUMN('2024 YTD'!D$3),FALSE),0)</f>
        <v>0</v>
      </c>
      <c r="G296" s="42">
        <f>IFERROR(VLOOKUP($A296,'2024 YTD'!$A$2:$M$252,COLUMN('2024 YTD'!E$3),FALSE),0)</f>
        <v>0</v>
      </c>
      <c r="H296" s="42">
        <f>IFERROR(VLOOKUP($A296,'2024 YTD'!$A$2:$M$252,COLUMN('2024 YTD'!F$3),FALSE),0)</f>
        <v>0</v>
      </c>
      <c r="I296" s="42">
        <f>IFERROR(VLOOKUP($A296,'2024 YTD'!$A$2:$M$252,COLUMN('2024 YTD'!G$3),FALSE),0)</f>
        <v>0</v>
      </c>
      <c r="J296" s="42">
        <f>IFERROR(VLOOKUP($A296,'2024 YTD'!$A$2:$M$252,COLUMN('2024 YTD'!H$3),FALSE),0)</f>
        <v>0</v>
      </c>
      <c r="K296" s="42">
        <f>IFERROR(VLOOKUP($A296,'2024 YTD'!$A$2:$M$252,COLUMN('2024 YTD'!I$3),FALSE),0)</f>
        <v>0</v>
      </c>
      <c r="L296" s="42">
        <f>IFERROR(VLOOKUP($A296,'2024 YTD'!$A$2:$M$252,COLUMN('2024 YTD'!J$3),FALSE),0)</f>
        <v>0</v>
      </c>
      <c r="M296" s="42">
        <f>IFERROR(VLOOKUP($A296,'2024 YTD'!$A$2:$M$252,COLUMN('2024 YTD'!K$3),FALSE),0)</f>
        <v>0</v>
      </c>
      <c r="N296" s="42">
        <f>IFERROR(VLOOKUP($A296,'2024 YTD'!$A$2:$M$252,COLUMN('2024 YTD'!L$3),FALSE),0)</f>
        <v>0</v>
      </c>
      <c r="O296" s="43">
        <f>IFERROR(VLOOKUP($A296,'2024 YTD'!$A$2:$M$252,COLUMN('2024 YTD'!M$3),FALSE),0)</f>
        <v>0</v>
      </c>
      <c r="P296" s="38">
        <f t="shared" si="12"/>
        <v>0</v>
      </c>
      <c r="Q296" s="66">
        <f>IFERROR(VLOOKUP($A296,'2024 YTD'!$A$3:$Y$252,COLUMN('2024 YTD'!N$3),FALSE),0)</f>
        <v>0</v>
      </c>
      <c r="R296" s="42">
        <f>IFERROR(VLOOKUP($A296,'2024 YTD'!$A$3:$Y$252,COLUMN('2024 YTD'!O$3),FALSE),0)</f>
        <v>0</v>
      </c>
      <c r="S296" s="42">
        <f>IFERROR(VLOOKUP($A296,'2024 YTD'!$A$3:$Y$252,COLUMN('2024 YTD'!P$3),FALSE),0)</f>
        <v>0</v>
      </c>
      <c r="T296" s="42">
        <f>IFERROR(VLOOKUP($A296,'2024 YTD'!$A$3:$Y$252,COLUMN('2024 YTD'!Q$3),FALSE),0)</f>
        <v>0</v>
      </c>
      <c r="U296" s="42">
        <f>IFERROR(VLOOKUP($A296,'2024 YTD'!$A$3:$Y$252,COLUMN('2024 YTD'!R$3),FALSE),0)</f>
        <v>0</v>
      </c>
      <c r="V296" s="42">
        <f>IFERROR(VLOOKUP($A296,'2024 YTD'!$A$3:$Y$252,COLUMN('2024 YTD'!S$3),FALSE),0)</f>
        <v>0</v>
      </c>
      <c r="W296" s="42">
        <f>IFERROR(VLOOKUP($A296,'2024 YTD'!$A$3:$Y$252,COLUMN('2024 YTD'!T$3),FALSE),0)</f>
        <v>0</v>
      </c>
      <c r="X296" s="42">
        <f>IFERROR(VLOOKUP($A296,'2024 YTD'!$A$3:$Y$252,COLUMN('2024 YTD'!U$3),FALSE),0)</f>
        <v>0</v>
      </c>
      <c r="Y296" s="42">
        <f>IFERROR(VLOOKUP($A296,'2024 YTD'!$A$3:$Y$252,COLUMN('2024 YTD'!V$3),FALSE),0)</f>
        <v>0</v>
      </c>
      <c r="Z296" s="42">
        <f>IFERROR(VLOOKUP($A296,'2024 YTD'!$A$3:$Y$252,COLUMN('2024 YTD'!W$3),FALSE),0)</f>
        <v>0</v>
      </c>
      <c r="AA296" s="42">
        <f>IFERROR(VLOOKUP($A296,'2024 YTD'!$A$3:$Y$252,COLUMN('2024 YTD'!X$3),FALSE),0)</f>
        <v>0</v>
      </c>
      <c r="AB296" s="42">
        <f>IFERROR(VLOOKUP($A296,'2024 YTD'!$A$3:$Y$252,COLUMN('2024 YTD'!Y$3),FALSE),0)</f>
        <v>0</v>
      </c>
      <c r="AC296" s="38">
        <f t="shared" si="13"/>
        <v>0</v>
      </c>
      <c r="AD296" s="39">
        <f t="shared" si="14"/>
        <v>0</v>
      </c>
    </row>
    <row r="297" spans="1:30" x14ac:dyDescent="0.3">
      <c r="A297" s="61" t="s">
        <v>331</v>
      </c>
      <c r="B297" s="62" t="str">
        <f>VLOOKUP($A297,'Additional data'!$A$5:$C$505, 2,FALSE)</f>
        <v>Consultant</v>
      </c>
      <c r="C297" s="63" t="str">
        <f>VLOOKUP($A297,'Additional data'!$A$5:$C$505, 3,FALSE)</f>
        <v>ESC</v>
      </c>
      <c r="D297" s="47">
        <f>IFERROR(VLOOKUP($A297,'2024 YTD'!$A$2:$M$252,COLUMN('2024 YTD'!B$3),FALSE),0)</f>
        <v>276.2</v>
      </c>
      <c r="E297" s="47">
        <f>IFERROR(VLOOKUP($A297,'2024 YTD'!$A$2:$M$252,COLUMN('2024 YTD'!C$3),FALSE),0)</f>
        <v>175.2</v>
      </c>
      <c r="F297" s="47">
        <f>IFERROR(VLOOKUP($A297,'2024 YTD'!$A$2:$M$252,COLUMN('2024 YTD'!D$3),FALSE),0)</f>
        <v>184.8</v>
      </c>
      <c r="G297" s="47">
        <f>IFERROR(VLOOKUP($A297,'2024 YTD'!$A$2:$M$252,COLUMN('2024 YTD'!E$3),FALSE),0)</f>
        <v>12.1</v>
      </c>
      <c r="H297" s="47">
        <f>IFERROR(VLOOKUP($A297,'2024 YTD'!$A$2:$M$252,COLUMN('2024 YTD'!F$3),FALSE),0)</f>
        <v>0</v>
      </c>
      <c r="I297" s="47">
        <f>IFERROR(VLOOKUP($A297,'2024 YTD'!$A$2:$M$252,COLUMN('2024 YTD'!G$3),FALSE),0)</f>
        <v>0</v>
      </c>
      <c r="J297" s="47">
        <f>IFERROR(VLOOKUP($A297,'2024 YTD'!$A$2:$M$252,COLUMN('2024 YTD'!H$3),FALSE),0)</f>
        <v>0</v>
      </c>
      <c r="K297" s="47">
        <f>IFERROR(VLOOKUP($A297,'2024 YTD'!$A$2:$M$252,COLUMN('2024 YTD'!I$3),FALSE),0)</f>
        <v>0</v>
      </c>
      <c r="L297" s="47">
        <f>IFERROR(VLOOKUP($A297,'2024 YTD'!$A$2:$M$252,COLUMN('2024 YTD'!J$3),FALSE),0)</f>
        <v>0</v>
      </c>
      <c r="M297" s="47">
        <f>IFERROR(VLOOKUP($A297,'2024 YTD'!$A$2:$M$252,COLUMN('2024 YTD'!K$3),FALSE),0)</f>
        <v>0</v>
      </c>
      <c r="N297" s="47">
        <f>IFERROR(VLOOKUP($A297,'2024 YTD'!$A$2:$M$252,COLUMN('2024 YTD'!L$3),FALSE),0)</f>
        <v>0</v>
      </c>
      <c r="O297" s="48">
        <f>IFERROR(VLOOKUP($A297,'2024 YTD'!$A$2:$M$252,COLUMN('2024 YTD'!M$3),FALSE),0)</f>
        <v>0</v>
      </c>
      <c r="P297" s="38">
        <f t="shared" si="12"/>
        <v>648.30000000000007</v>
      </c>
      <c r="Q297" s="65">
        <f>IFERROR(VLOOKUP($A297,'2024 YTD'!$A$3:$Y$252,COLUMN('2024 YTD'!N$3),FALSE),0)</f>
        <v>7.1</v>
      </c>
      <c r="R297" s="47">
        <f>IFERROR(VLOOKUP($A297,'2024 YTD'!$A$3:$Y$252,COLUMN('2024 YTD'!O$3),FALSE),0)</f>
        <v>27.9</v>
      </c>
      <c r="S297" s="47">
        <f>IFERROR(VLOOKUP($A297,'2024 YTD'!$A$3:$Y$252,COLUMN('2024 YTD'!P$3),FALSE),0)</f>
        <v>9.4</v>
      </c>
      <c r="T297" s="47">
        <f>IFERROR(VLOOKUP($A297,'2024 YTD'!$A$3:$Y$252,COLUMN('2024 YTD'!Q$3),FALSE),0)</f>
        <v>8.8000000000000007</v>
      </c>
      <c r="U297" s="47">
        <f>IFERROR(VLOOKUP($A297,'2024 YTD'!$A$3:$Y$252,COLUMN('2024 YTD'!R$3),FALSE),0)</f>
        <v>19.600000000000001</v>
      </c>
      <c r="V297" s="47">
        <f>IFERROR(VLOOKUP($A297,'2024 YTD'!$A$3:$Y$252,COLUMN('2024 YTD'!S$3),FALSE),0)</f>
        <v>9.4</v>
      </c>
      <c r="W297" s="47">
        <f>IFERROR(VLOOKUP($A297,'2024 YTD'!$A$3:$Y$252,COLUMN('2024 YTD'!T$3),FALSE),0)</f>
        <v>0</v>
      </c>
      <c r="X297" s="47">
        <f>IFERROR(VLOOKUP($A297,'2024 YTD'!$A$3:$Y$252,COLUMN('2024 YTD'!U$3),FALSE),0)</f>
        <v>0</v>
      </c>
      <c r="Y297" s="47">
        <f>IFERROR(VLOOKUP($A297,'2024 YTD'!$A$3:$Y$252,COLUMN('2024 YTD'!V$3),FALSE),0)</f>
        <v>0</v>
      </c>
      <c r="Z297" s="47">
        <f>IFERROR(VLOOKUP($A297,'2024 YTD'!$A$3:$Y$252,COLUMN('2024 YTD'!W$3),FALSE),0)</f>
        <v>0</v>
      </c>
      <c r="AA297" s="47">
        <f>IFERROR(VLOOKUP($A297,'2024 YTD'!$A$3:$Y$252,COLUMN('2024 YTD'!X$3),FALSE),0)</f>
        <v>0</v>
      </c>
      <c r="AB297" s="47">
        <f>IFERROR(VLOOKUP($A297,'2024 YTD'!$A$3:$Y$252,COLUMN('2024 YTD'!Y$3),FALSE),0)</f>
        <v>0</v>
      </c>
      <c r="AC297" s="38">
        <f t="shared" si="13"/>
        <v>82.200000000000017</v>
      </c>
      <c r="AD297" s="39">
        <f t="shared" si="14"/>
        <v>730.5</v>
      </c>
    </row>
    <row r="298" spans="1:30" x14ac:dyDescent="0.3">
      <c r="A298" s="58" t="s">
        <v>332</v>
      </c>
      <c r="B298" s="59" t="str">
        <f>VLOOKUP($A298,'Additional data'!$A$5:$C$505, 2,FALSE)</f>
        <v>Consultant</v>
      </c>
      <c r="C298" s="60" t="str">
        <f>VLOOKUP($A298,'Additional data'!$A$5:$C$505, 3,FALSE)</f>
        <v>HLS</v>
      </c>
      <c r="D298" s="42">
        <f>IFERROR(VLOOKUP($A298,'2024 YTD'!$A$2:$M$252,COLUMN('2024 YTD'!B$3),FALSE),0)</f>
        <v>61.7</v>
      </c>
      <c r="E298" s="42">
        <f>IFERROR(VLOOKUP($A298,'2024 YTD'!$A$2:$M$252,COLUMN('2024 YTD'!C$3),FALSE),0)</f>
        <v>25.7</v>
      </c>
      <c r="F298" s="42">
        <f>IFERROR(VLOOKUP($A298,'2024 YTD'!$A$2:$M$252,COLUMN('2024 YTD'!D$3),FALSE),0)</f>
        <v>76.400000000000006</v>
      </c>
      <c r="G298" s="42">
        <f>IFERROR(VLOOKUP($A298,'2024 YTD'!$A$2:$M$252,COLUMN('2024 YTD'!E$3),FALSE),0)</f>
        <v>178.9</v>
      </c>
      <c r="H298" s="42">
        <f>IFERROR(VLOOKUP($A298,'2024 YTD'!$A$2:$M$252,COLUMN('2024 YTD'!F$3),FALSE),0)</f>
        <v>128.80000000000001</v>
      </c>
      <c r="I298" s="42">
        <f>IFERROR(VLOOKUP($A298,'2024 YTD'!$A$2:$M$252,COLUMN('2024 YTD'!G$3),FALSE),0)</f>
        <v>128.6</v>
      </c>
      <c r="J298" s="42">
        <f>IFERROR(VLOOKUP($A298,'2024 YTD'!$A$2:$M$252,COLUMN('2024 YTD'!H$3),FALSE),0)</f>
        <v>191.6</v>
      </c>
      <c r="K298" s="42">
        <f>IFERROR(VLOOKUP($A298,'2024 YTD'!$A$2:$M$252,COLUMN('2024 YTD'!I$3),FALSE),0)</f>
        <v>60.8</v>
      </c>
      <c r="L298" s="42">
        <f>IFERROR(VLOOKUP($A298,'2024 YTD'!$A$2:$M$252,COLUMN('2024 YTD'!J$3),FALSE),0)</f>
        <v>58.3</v>
      </c>
      <c r="M298" s="42">
        <f>IFERROR(VLOOKUP($A298,'2024 YTD'!$A$2:$M$252,COLUMN('2024 YTD'!K$3),FALSE),0)</f>
        <v>79.3</v>
      </c>
      <c r="N298" s="42">
        <f>IFERROR(VLOOKUP($A298,'2024 YTD'!$A$2:$M$252,COLUMN('2024 YTD'!L$3),FALSE),0)</f>
        <v>11.7</v>
      </c>
      <c r="O298" s="43">
        <f>IFERROR(VLOOKUP($A298,'2024 YTD'!$A$2:$M$252,COLUMN('2024 YTD'!M$3),FALSE),0)</f>
        <v>0</v>
      </c>
      <c r="P298" s="38">
        <f t="shared" si="12"/>
        <v>1001.8</v>
      </c>
      <c r="Q298" s="66">
        <f>IFERROR(VLOOKUP($A298,'2024 YTD'!$A$3:$Y$252,COLUMN('2024 YTD'!N$3),FALSE),0)</f>
        <v>16.8</v>
      </c>
      <c r="R298" s="42">
        <f>IFERROR(VLOOKUP($A298,'2024 YTD'!$A$3:$Y$252,COLUMN('2024 YTD'!O$3),FALSE),0)</f>
        <v>16.2</v>
      </c>
      <c r="S298" s="42">
        <f>IFERROR(VLOOKUP($A298,'2024 YTD'!$A$3:$Y$252,COLUMN('2024 YTD'!P$3),FALSE),0)</f>
        <v>12.6</v>
      </c>
      <c r="T298" s="42">
        <f>IFERROR(VLOOKUP($A298,'2024 YTD'!$A$3:$Y$252,COLUMN('2024 YTD'!Q$3),FALSE),0)</f>
        <v>12.3</v>
      </c>
      <c r="U298" s="42">
        <f>IFERROR(VLOOKUP($A298,'2024 YTD'!$A$3:$Y$252,COLUMN('2024 YTD'!R$3),FALSE),0)</f>
        <v>27.5</v>
      </c>
      <c r="V298" s="42">
        <f>IFERROR(VLOOKUP($A298,'2024 YTD'!$A$3:$Y$252,COLUMN('2024 YTD'!S$3),FALSE),0)</f>
        <v>17.5</v>
      </c>
      <c r="W298" s="42">
        <f>IFERROR(VLOOKUP($A298,'2024 YTD'!$A$3:$Y$252,COLUMN('2024 YTD'!T$3),FALSE),0)</f>
        <v>9.5</v>
      </c>
      <c r="X298" s="42">
        <f>IFERROR(VLOOKUP($A298,'2024 YTD'!$A$3:$Y$252,COLUMN('2024 YTD'!U$3),FALSE),0)</f>
        <v>8.9</v>
      </c>
      <c r="Y298" s="42">
        <f>IFERROR(VLOOKUP($A298,'2024 YTD'!$A$3:$Y$252,COLUMN('2024 YTD'!V$3),FALSE),0)</f>
        <v>7.3</v>
      </c>
      <c r="Z298" s="42">
        <f>IFERROR(VLOOKUP($A298,'2024 YTD'!$A$3:$Y$252,COLUMN('2024 YTD'!W$3),FALSE),0)</f>
        <v>8.8000000000000007</v>
      </c>
      <c r="AA298" s="42">
        <f>IFERROR(VLOOKUP($A298,'2024 YTD'!$A$3:$Y$252,COLUMN('2024 YTD'!X$3),FALSE),0)</f>
        <v>1.1000000000000001</v>
      </c>
      <c r="AB298" s="42">
        <f>IFERROR(VLOOKUP($A298,'2024 YTD'!$A$3:$Y$252,COLUMN('2024 YTD'!Y$3),FALSE),0)</f>
        <v>0</v>
      </c>
      <c r="AC298" s="38">
        <f t="shared" si="13"/>
        <v>138.50000000000003</v>
      </c>
      <c r="AD298" s="39">
        <f t="shared" si="14"/>
        <v>1140.2999999999997</v>
      </c>
    </row>
    <row r="299" spans="1:30" x14ac:dyDescent="0.3">
      <c r="A299" s="61" t="s">
        <v>333</v>
      </c>
      <c r="B299" s="62" t="str">
        <f>VLOOKUP($A299,'Additional data'!$A$5:$C$505, 2,FALSE)</f>
        <v>Consultant</v>
      </c>
      <c r="C299" s="63" t="str">
        <f>VLOOKUP($A299,'Additional data'!$A$5:$C$505, 3,FALSE)</f>
        <v>LRC</v>
      </c>
      <c r="D299" s="47">
        <f>IFERROR(VLOOKUP($A299,'2024 YTD'!$A$2:$M$252,COLUMN('2024 YTD'!B$3),FALSE),0)</f>
        <v>80.099999999999994</v>
      </c>
      <c r="E299" s="47">
        <f>IFERROR(VLOOKUP($A299,'2024 YTD'!$A$2:$M$252,COLUMN('2024 YTD'!C$3),FALSE),0)</f>
        <v>64.3</v>
      </c>
      <c r="F299" s="47">
        <f>IFERROR(VLOOKUP($A299,'2024 YTD'!$A$2:$M$252,COLUMN('2024 YTD'!D$3),FALSE),0)</f>
        <v>116.2</v>
      </c>
      <c r="G299" s="47">
        <f>IFERROR(VLOOKUP($A299,'2024 YTD'!$A$2:$M$252,COLUMN('2024 YTD'!E$3),FALSE),0)</f>
        <v>66.2</v>
      </c>
      <c r="H299" s="47">
        <f>IFERROR(VLOOKUP($A299,'2024 YTD'!$A$2:$M$252,COLUMN('2024 YTD'!F$3),FALSE),0)</f>
        <v>38.9</v>
      </c>
      <c r="I299" s="47">
        <f>IFERROR(VLOOKUP($A299,'2024 YTD'!$A$2:$M$252,COLUMN('2024 YTD'!G$3),FALSE),0)</f>
        <v>60</v>
      </c>
      <c r="J299" s="47">
        <f>IFERROR(VLOOKUP($A299,'2024 YTD'!$A$2:$M$252,COLUMN('2024 YTD'!H$3),FALSE),0)</f>
        <v>99</v>
      </c>
      <c r="K299" s="47">
        <f>IFERROR(VLOOKUP($A299,'2024 YTD'!$A$2:$M$252,COLUMN('2024 YTD'!I$3),FALSE),0)</f>
        <v>153.19999999999999</v>
      </c>
      <c r="L299" s="47">
        <f>IFERROR(VLOOKUP($A299,'2024 YTD'!$A$2:$M$252,COLUMN('2024 YTD'!J$3),FALSE),0)</f>
        <v>147</v>
      </c>
      <c r="M299" s="47">
        <f>IFERROR(VLOOKUP($A299,'2024 YTD'!$A$2:$M$252,COLUMN('2024 YTD'!K$3),FALSE),0)</f>
        <v>200</v>
      </c>
      <c r="N299" s="47">
        <f>IFERROR(VLOOKUP($A299,'2024 YTD'!$A$2:$M$252,COLUMN('2024 YTD'!L$3),FALSE),0)</f>
        <v>29.4</v>
      </c>
      <c r="O299" s="48">
        <f>IFERROR(VLOOKUP($A299,'2024 YTD'!$A$2:$M$252,COLUMN('2024 YTD'!M$3),FALSE),0)</f>
        <v>0</v>
      </c>
      <c r="P299" s="38">
        <f t="shared" si="12"/>
        <v>1054.3</v>
      </c>
      <c r="Q299" s="65">
        <f>IFERROR(VLOOKUP($A299,'2024 YTD'!$A$3:$Y$252,COLUMN('2024 YTD'!N$3),FALSE),0)</f>
        <v>55.7</v>
      </c>
      <c r="R299" s="47">
        <f>IFERROR(VLOOKUP($A299,'2024 YTD'!$A$3:$Y$252,COLUMN('2024 YTD'!O$3),FALSE),0)</f>
        <v>84.3</v>
      </c>
      <c r="S299" s="47">
        <f>IFERROR(VLOOKUP($A299,'2024 YTD'!$A$3:$Y$252,COLUMN('2024 YTD'!P$3),FALSE),0)</f>
        <v>25.4</v>
      </c>
      <c r="T299" s="47">
        <f>IFERROR(VLOOKUP($A299,'2024 YTD'!$A$3:$Y$252,COLUMN('2024 YTD'!Q$3),FALSE),0)</f>
        <v>52</v>
      </c>
      <c r="U299" s="47">
        <f>IFERROR(VLOOKUP($A299,'2024 YTD'!$A$3:$Y$252,COLUMN('2024 YTD'!R$3),FALSE),0)</f>
        <v>43.3</v>
      </c>
      <c r="V299" s="47">
        <f>IFERROR(VLOOKUP($A299,'2024 YTD'!$A$3:$Y$252,COLUMN('2024 YTD'!S$3),FALSE),0)</f>
        <v>67</v>
      </c>
      <c r="W299" s="47">
        <f>IFERROR(VLOOKUP($A299,'2024 YTD'!$A$3:$Y$252,COLUMN('2024 YTD'!T$3),FALSE),0)</f>
        <v>51.2</v>
      </c>
      <c r="X299" s="47">
        <f>IFERROR(VLOOKUP($A299,'2024 YTD'!$A$3:$Y$252,COLUMN('2024 YTD'!U$3),FALSE),0)</f>
        <v>48.1</v>
      </c>
      <c r="Y299" s="47">
        <f>IFERROR(VLOOKUP($A299,'2024 YTD'!$A$3:$Y$252,COLUMN('2024 YTD'!V$3),FALSE),0)</f>
        <v>39.6</v>
      </c>
      <c r="Z299" s="47">
        <f>IFERROR(VLOOKUP($A299,'2024 YTD'!$A$3:$Y$252,COLUMN('2024 YTD'!W$3),FALSE),0)</f>
        <v>47.6</v>
      </c>
      <c r="AA299" s="47">
        <f>IFERROR(VLOOKUP($A299,'2024 YTD'!$A$3:$Y$252,COLUMN('2024 YTD'!X$3),FALSE),0)</f>
        <v>5.7</v>
      </c>
      <c r="AB299" s="47">
        <f>IFERROR(VLOOKUP($A299,'2024 YTD'!$A$3:$Y$252,COLUMN('2024 YTD'!Y$3),FALSE),0)</f>
        <v>0</v>
      </c>
      <c r="AC299" s="38">
        <f t="shared" si="13"/>
        <v>519.90000000000009</v>
      </c>
      <c r="AD299" s="39">
        <f t="shared" si="14"/>
        <v>1574.1999999999998</v>
      </c>
    </row>
    <row r="300" spans="1:30" x14ac:dyDescent="0.3">
      <c r="A300" s="58" t="s">
        <v>334</v>
      </c>
      <c r="B300" s="59" t="str">
        <f>VLOOKUP($A300,'Additional data'!$A$5:$C$505, 2,FALSE)</f>
        <v>Consultant</v>
      </c>
      <c r="C300" s="60" t="str">
        <f>VLOOKUP($A300,'Additional data'!$A$5:$C$505, 3,FALSE)</f>
        <v>TEC</v>
      </c>
      <c r="D300" s="42">
        <f>IFERROR(VLOOKUP($A300,'2024 YTD'!$A$2:$M$252,COLUMN('2024 YTD'!B$3),FALSE),0)</f>
        <v>0</v>
      </c>
      <c r="E300" s="42">
        <f>IFERROR(VLOOKUP($A300,'2024 YTD'!$A$2:$M$252,COLUMN('2024 YTD'!C$3),FALSE),0)</f>
        <v>0</v>
      </c>
      <c r="F300" s="42">
        <f>IFERROR(VLOOKUP($A300,'2024 YTD'!$A$2:$M$252,COLUMN('2024 YTD'!D$3),FALSE),0)</f>
        <v>0</v>
      </c>
      <c r="G300" s="42">
        <f>IFERROR(VLOOKUP($A300,'2024 YTD'!$A$2:$M$252,COLUMN('2024 YTD'!E$3),FALSE),0)</f>
        <v>0</v>
      </c>
      <c r="H300" s="42">
        <f>IFERROR(VLOOKUP($A300,'2024 YTD'!$A$2:$M$252,COLUMN('2024 YTD'!F$3),FALSE),0)</f>
        <v>7.5</v>
      </c>
      <c r="I300" s="42">
        <f>IFERROR(VLOOKUP($A300,'2024 YTD'!$A$2:$M$252,COLUMN('2024 YTD'!G$3),FALSE),0)</f>
        <v>35</v>
      </c>
      <c r="J300" s="42">
        <f>IFERROR(VLOOKUP($A300,'2024 YTD'!$A$2:$M$252,COLUMN('2024 YTD'!H$3),FALSE),0)</f>
        <v>44.6</v>
      </c>
      <c r="K300" s="42">
        <f>IFERROR(VLOOKUP($A300,'2024 YTD'!$A$2:$M$252,COLUMN('2024 YTD'!I$3),FALSE),0)</f>
        <v>0</v>
      </c>
      <c r="L300" s="42">
        <f>IFERROR(VLOOKUP($A300,'2024 YTD'!$A$2:$M$252,COLUMN('2024 YTD'!J$3),FALSE),0)</f>
        <v>0</v>
      </c>
      <c r="M300" s="42">
        <f>IFERROR(VLOOKUP($A300,'2024 YTD'!$A$2:$M$252,COLUMN('2024 YTD'!K$3),FALSE),0)</f>
        <v>0</v>
      </c>
      <c r="N300" s="42">
        <f>IFERROR(VLOOKUP($A300,'2024 YTD'!$A$2:$M$252,COLUMN('2024 YTD'!L$3),FALSE),0)</f>
        <v>0</v>
      </c>
      <c r="O300" s="43">
        <f>IFERROR(VLOOKUP($A300,'2024 YTD'!$A$2:$M$252,COLUMN('2024 YTD'!M$3),FALSE),0)</f>
        <v>0</v>
      </c>
      <c r="P300" s="38">
        <f t="shared" si="12"/>
        <v>87.1</v>
      </c>
      <c r="Q300" s="66">
        <f>IFERROR(VLOOKUP($A300,'2024 YTD'!$A$3:$Y$252,COLUMN('2024 YTD'!N$3),FALSE),0)</f>
        <v>0</v>
      </c>
      <c r="R300" s="42">
        <f>IFERROR(VLOOKUP($A300,'2024 YTD'!$A$3:$Y$252,COLUMN('2024 YTD'!O$3),FALSE),0)</f>
        <v>0</v>
      </c>
      <c r="S300" s="42">
        <f>IFERROR(VLOOKUP($A300,'2024 YTD'!$A$3:$Y$252,COLUMN('2024 YTD'!P$3),FALSE),0)</f>
        <v>0</v>
      </c>
      <c r="T300" s="42">
        <f>IFERROR(VLOOKUP($A300,'2024 YTD'!$A$3:$Y$252,COLUMN('2024 YTD'!Q$3),FALSE),0)</f>
        <v>0</v>
      </c>
      <c r="U300" s="42">
        <f>IFERROR(VLOOKUP($A300,'2024 YTD'!$A$3:$Y$252,COLUMN('2024 YTD'!R$3),FALSE),0)</f>
        <v>98.8</v>
      </c>
      <c r="V300" s="42">
        <f>IFERROR(VLOOKUP($A300,'2024 YTD'!$A$3:$Y$252,COLUMN('2024 YTD'!S$3),FALSE),0)</f>
        <v>140.80000000000001</v>
      </c>
      <c r="W300" s="42">
        <f>IFERROR(VLOOKUP($A300,'2024 YTD'!$A$3:$Y$252,COLUMN('2024 YTD'!T$3),FALSE),0)</f>
        <v>109.4</v>
      </c>
      <c r="X300" s="42">
        <f>IFERROR(VLOOKUP($A300,'2024 YTD'!$A$3:$Y$252,COLUMN('2024 YTD'!U$3),FALSE),0)</f>
        <v>102.8</v>
      </c>
      <c r="Y300" s="42">
        <f>IFERROR(VLOOKUP($A300,'2024 YTD'!$A$3:$Y$252,COLUMN('2024 YTD'!V$3),FALSE),0)</f>
        <v>84.6</v>
      </c>
      <c r="Z300" s="42">
        <f>IFERROR(VLOOKUP($A300,'2024 YTD'!$A$3:$Y$252,COLUMN('2024 YTD'!W$3),FALSE),0)</f>
        <v>101.8</v>
      </c>
      <c r="AA300" s="42">
        <f>IFERROR(VLOOKUP($A300,'2024 YTD'!$A$3:$Y$252,COLUMN('2024 YTD'!X$3),FALSE),0)</f>
        <v>12.2</v>
      </c>
      <c r="AB300" s="42">
        <f>IFERROR(VLOOKUP($A300,'2024 YTD'!$A$3:$Y$252,COLUMN('2024 YTD'!Y$3),FALSE),0)</f>
        <v>0</v>
      </c>
      <c r="AC300" s="38">
        <f t="shared" si="13"/>
        <v>650.4</v>
      </c>
      <c r="AD300" s="39">
        <f t="shared" si="14"/>
        <v>737.5</v>
      </c>
    </row>
    <row r="301" spans="1:30" x14ac:dyDescent="0.3">
      <c r="A301" s="61" t="s">
        <v>335</v>
      </c>
      <c r="B301" s="62" t="str">
        <f>VLOOKUP($A301,'Additional data'!$A$5:$C$505, 2,FALSE)</f>
        <v>Consultant</v>
      </c>
      <c r="C301" s="63" t="str">
        <f>VLOOKUP($A301,'Additional data'!$A$5:$C$505, 3,FALSE)</f>
        <v>FAD</v>
      </c>
      <c r="D301" s="47">
        <f>IFERROR(VLOOKUP($A301,'2024 YTD'!$A$2:$M$252,COLUMN('2024 YTD'!B$3),FALSE),0)</f>
        <v>0</v>
      </c>
      <c r="E301" s="47">
        <f>IFERROR(VLOOKUP($A301,'2024 YTD'!$A$2:$M$252,COLUMN('2024 YTD'!C$3),FALSE),0)</f>
        <v>0</v>
      </c>
      <c r="F301" s="47">
        <f>IFERROR(VLOOKUP($A301,'2024 YTD'!$A$2:$M$252,COLUMN('2024 YTD'!D$3),FALSE),0)</f>
        <v>0</v>
      </c>
      <c r="G301" s="47">
        <f>IFERROR(VLOOKUP($A301,'2024 YTD'!$A$2:$M$252,COLUMN('2024 YTD'!E$3),FALSE),0)</f>
        <v>0</v>
      </c>
      <c r="H301" s="47">
        <f>IFERROR(VLOOKUP($A301,'2024 YTD'!$A$2:$M$252,COLUMN('2024 YTD'!F$3),FALSE),0)</f>
        <v>0</v>
      </c>
      <c r="I301" s="47">
        <f>IFERROR(VLOOKUP($A301,'2024 YTD'!$A$2:$M$252,COLUMN('2024 YTD'!G$3),FALSE),0)</f>
        <v>0</v>
      </c>
      <c r="J301" s="47">
        <f>IFERROR(VLOOKUP($A301,'2024 YTD'!$A$2:$M$252,COLUMN('2024 YTD'!H$3),FALSE),0)</f>
        <v>0</v>
      </c>
      <c r="K301" s="47">
        <f>IFERROR(VLOOKUP($A301,'2024 YTD'!$A$2:$M$252,COLUMN('2024 YTD'!I$3),FALSE),0)</f>
        <v>0</v>
      </c>
      <c r="L301" s="47">
        <f>IFERROR(VLOOKUP($A301,'2024 YTD'!$A$2:$M$252,COLUMN('2024 YTD'!J$3),FALSE),0)</f>
        <v>0</v>
      </c>
      <c r="M301" s="47">
        <f>IFERROR(VLOOKUP($A301,'2024 YTD'!$A$2:$M$252,COLUMN('2024 YTD'!K$3),FALSE),0)</f>
        <v>0</v>
      </c>
      <c r="N301" s="47">
        <f>IFERROR(VLOOKUP($A301,'2024 YTD'!$A$2:$M$252,COLUMN('2024 YTD'!L$3),FALSE),0)</f>
        <v>0</v>
      </c>
      <c r="O301" s="48">
        <f>IFERROR(VLOOKUP($A301,'2024 YTD'!$A$2:$M$252,COLUMN('2024 YTD'!M$3),FALSE),0)</f>
        <v>0</v>
      </c>
      <c r="P301" s="38">
        <f t="shared" si="12"/>
        <v>0</v>
      </c>
      <c r="Q301" s="65">
        <f>IFERROR(VLOOKUP($A301,'2024 YTD'!$A$3:$Y$252,COLUMN('2024 YTD'!N$3),FALSE),0)</f>
        <v>0</v>
      </c>
      <c r="R301" s="47">
        <f>IFERROR(VLOOKUP($A301,'2024 YTD'!$A$3:$Y$252,COLUMN('2024 YTD'!O$3),FALSE),0)</f>
        <v>0</v>
      </c>
      <c r="S301" s="47">
        <f>IFERROR(VLOOKUP($A301,'2024 YTD'!$A$3:$Y$252,COLUMN('2024 YTD'!P$3),FALSE),0)</f>
        <v>0</v>
      </c>
      <c r="T301" s="47">
        <f>IFERROR(VLOOKUP($A301,'2024 YTD'!$A$3:$Y$252,COLUMN('2024 YTD'!Q$3),FALSE),0)</f>
        <v>0</v>
      </c>
      <c r="U301" s="47">
        <f>IFERROR(VLOOKUP($A301,'2024 YTD'!$A$3:$Y$252,COLUMN('2024 YTD'!R$3),FALSE),0)</f>
        <v>0</v>
      </c>
      <c r="V301" s="47">
        <f>IFERROR(VLOOKUP($A301,'2024 YTD'!$A$3:$Y$252,COLUMN('2024 YTD'!S$3),FALSE),0)</f>
        <v>0</v>
      </c>
      <c r="W301" s="47">
        <f>IFERROR(VLOOKUP($A301,'2024 YTD'!$A$3:$Y$252,COLUMN('2024 YTD'!T$3),FALSE),0)</f>
        <v>0</v>
      </c>
      <c r="X301" s="47">
        <f>IFERROR(VLOOKUP($A301,'2024 YTD'!$A$3:$Y$252,COLUMN('2024 YTD'!U$3),FALSE),0)</f>
        <v>0</v>
      </c>
      <c r="Y301" s="47">
        <f>IFERROR(VLOOKUP($A301,'2024 YTD'!$A$3:$Y$252,COLUMN('2024 YTD'!V$3),FALSE),0)</f>
        <v>0</v>
      </c>
      <c r="Z301" s="47">
        <f>IFERROR(VLOOKUP($A301,'2024 YTD'!$A$3:$Y$252,COLUMN('2024 YTD'!W$3),FALSE),0)</f>
        <v>0</v>
      </c>
      <c r="AA301" s="47">
        <f>IFERROR(VLOOKUP($A301,'2024 YTD'!$A$3:$Y$252,COLUMN('2024 YTD'!X$3),FALSE),0)</f>
        <v>0</v>
      </c>
      <c r="AB301" s="47">
        <f>IFERROR(VLOOKUP($A301,'2024 YTD'!$A$3:$Y$252,COLUMN('2024 YTD'!Y$3),FALSE),0)</f>
        <v>0</v>
      </c>
      <c r="AC301" s="38">
        <f t="shared" si="13"/>
        <v>0</v>
      </c>
      <c r="AD301" s="39">
        <f t="shared" si="14"/>
        <v>0</v>
      </c>
    </row>
    <row r="302" spans="1:30" x14ac:dyDescent="0.3">
      <c r="A302" s="58" t="s">
        <v>336</v>
      </c>
      <c r="B302" s="59" t="str">
        <f>VLOOKUP($A302,'Additional data'!$A$5:$C$505, 2,FALSE)</f>
        <v>Consultant</v>
      </c>
      <c r="C302" s="60" t="str">
        <f>VLOOKUP($A302,'Additional data'!$A$5:$C$505, 3,FALSE)</f>
        <v>SCL</v>
      </c>
      <c r="D302" s="42">
        <f>IFERROR(VLOOKUP($A302,'2024 YTD'!$A$2:$M$252,COLUMN('2024 YTD'!B$3),FALSE),0)</f>
        <v>85.8</v>
      </c>
      <c r="E302" s="42">
        <f>IFERROR(VLOOKUP($A302,'2024 YTD'!$A$2:$M$252,COLUMN('2024 YTD'!C$3),FALSE),0)</f>
        <v>61.4</v>
      </c>
      <c r="F302" s="42">
        <f>IFERROR(VLOOKUP($A302,'2024 YTD'!$A$2:$M$252,COLUMN('2024 YTD'!D$3),FALSE),0)</f>
        <v>83.7</v>
      </c>
      <c r="G302" s="42">
        <f>IFERROR(VLOOKUP($A302,'2024 YTD'!$A$2:$M$252,COLUMN('2024 YTD'!E$3),FALSE),0)</f>
        <v>52.7</v>
      </c>
      <c r="H302" s="42">
        <f>IFERROR(VLOOKUP($A302,'2024 YTD'!$A$2:$M$252,COLUMN('2024 YTD'!F$3),FALSE),0)</f>
        <v>53.3</v>
      </c>
      <c r="I302" s="42">
        <f>IFERROR(VLOOKUP($A302,'2024 YTD'!$A$2:$M$252,COLUMN('2024 YTD'!G$3),FALSE),0)</f>
        <v>51</v>
      </c>
      <c r="J302" s="42">
        <f>IFERROR(VLOOKUP($A302,'2024 YTD'!$A$2:$M$252,COLUMN('2024 YTD'!H$3),FALSE),0)</f>
        <v>59.5</v>
      </c>
      <c r="K302" s="42">
        <f>IFERROR(VLOOKUP($A302,'2024 YTD'!$A$2:$M$252,COLUMN('2024 YTD'!I$3),FALSE),0)</f>
        <v>35.200000000000003</v>
      </c>
      <c r="L302" s="42">
        <f>IFERROR(VLOOKUP($A302,'2024 YTD'!$A$2:$M$252,COLUMN('2024 YTD'!J$3),FALSE),0)</f>
        <v>33.700000000000003</v>
      </c>
      <c r="M302" s="42">
        <f>IFERROR(VLOOKUP($A302,'2024 YTD'!$A$2:$M$252,COLUMN('2024 YTD'!K$3),FALSE),0)</f>
        <v>45.8</v>
      </c>
      <c r="N302" s="42">
        <f>IFERROR(VLOOKUP($A302,'2024 YTD'!$A$2:$M$252,COLUMN('2024 YTD'!L$3),FALSE),0)</f>
        <v>6.7</v>
      </c>
      <c r="O302" s="43">
        <f>IFERROR(VLOOKUP($A302,'2024 YTD'!$A$2:$M$252,COLUMN('2024 YTD'!M$3),FALSE),0)</f>
        <v>0</v>
      </c>
      <c r="P302" s="38">
        <f t="shared" si="12"/>
        <v>568.79999999999995</v>
      </c>
      <c r="Q302" s="66">
        <f>IFERROR(VLOOKUP($A302,'2024 YTD'!$A$3:$Y$252,COLUMN('2024 YTD'!N$3),FALSE),0)</f>
        <v>56.3</v>
      </c>
      <c r="R302" s="42">
        <f>IFERROR(VLOOKUP($A302,'2024 YTD'!$A$3:$Y$252,COLUMN('2024 YTD'!O$3),FALSE),0)</f>
        <v>36.5</v>
      </c>
      <c r="S302" s="42">
        <f>IFERROR(VLOOKUP($A302,'2024 YTD'!$A$3:$Y$252,COLUMN('2024 YTD'!P$3),FALSE),0)</f>
        <v>43</v>
      </c>
      <c r="T302" s="42">
        <f>IFERROR(VLOOKUP($A302,'2024 YTD'!$A$3:$Y$252,COLUMN('2024 YTD'!Q$3),FALSE),0)</f>
        <v>47</v>
      </c>
      <c r="U302" s="42">
        <f>IFERROR(VLOOKUP($A302,'2024 YTD'!$A$3:$Y$252,COLUMN('2024 YTD'!R$3),FALSE),0)</f>
        <v>48</v>
      </c>
      <c r="V302" s="42">
        <f>IFERROR(VLOOKUP($A302,'2024 YTD'!$A$3:$Y$252,COLUMN('2024 YTD'!S$3),FALSE),0)</f>
        <v>52.1</v>
      </c>
      <c r="W302" s="42">
        <f>IFERROR(VLOOKUP($A302,'2024 YTD'!$A$3:$Y$252,COLUMN('2024 YTD'!T$3),FALSE),0)</f>
        <v>39</v>
      </c>
      <c r="X302" s="42">
        <f>IFERROR(VLOOKUP($A302,'2024 YTD'!$A$3:$Y$252,COLUMN('2024 YTD'!U$3),FALSE),0)</f>
        <v>36.700000000000003</v>
      </c>
      <c r="Y302" s="42">
        <f>IFERROR(VLOOKUP($A302,'2024 YTD'!$A$3:$Y$252,COLUMN('2024 YTD'!V$3),FALSE),0)</f>
        <v>30.2</v>
      </c>
      <c r="Z302" s="42">
        <f>IFERROR(VLOOKUP($A302,'2024 YTD'!$A$3:$Y$252,COLUMN('2024 YTD'!W$3),FALSE),0)</f>
        <v>36.299999999999997</v>
      </c>
      <c r="AA302" s="42">
        <f>IFERROR(VLOOKUP($A302,'2024 YTD'!$A$3:$Y$252,COLUMN('2024 YTD'!X$3),FALSE),0)</f>
        <v>4.4000000000000004</v>
      </c>
      <c r="AB302" s="42">
        <f>IFERROR(VLOOKUP($A302,'2024 YTD'!$A$3:$Y$252,COLUMN('2024 YTD'!Y$3),FALSE),0)</f>
        <v>0</v>
      </c>
      <c r="AC302" s="38">
        <f t="shared" si="13"/>
        <v>429.5</v>
      </c>
      <c r="AD302" s="39">
        <f t="shared" si="14"/>
        <v>998.3</v>
      </c>
    </row>
    <row r="303" spans="1:30" x14ac:dyDescent="0.3">
      <c r="A303" s="61" t="s">
        <v>337</v>
      </c>
      <c r="B303" s="62" t="str">
        <f>VLOOKUP($A303,'Additional data'!$A$5:$C$505, 2,FALSE)</f>
        <v>Executive</v>
      </c>
      <c r="C303" s="63" t="str">
        <f>VLOOKUP($A303,'Additional data'!$A$5:$C$505, 3,FALSE)</f>
        <v>ESC</v>
      </c>
      <c r="D303" s="47">
        <f>IFERROR(VLOOKUP($A303,'2024 YTD'!$A$2:$M$252,COLUMN('2024 YTD'!B$3),FALSE),0)</f>
        <v>0</v>
      </c>
      <c r="E303" s="47">
        <f>IFERROR(VLOOKUP($A303,'2024 YTD'!$A$2:$M$252,COLUMN('2024 YTD'!C$3),FALSE),0)</f>
        <v>0</v>
      </c>
      <c r="F303" s="47">
        <f>IFERROR(VLOOKUP($A303,'2024 YTD'!$A$2:$M$252,COLUMN('2024 YTD'!D$3),FALSE),0)</f>
        <v>0</v>
      </c>
      <c r="G303" s="47">
        <f>IFERROR(VLOOKUP($A303,'2024 YTD'!$A$2:$M$252,COLUMN('2024 YTD'!E$3),FALSE),0)</f>
        <v>0</v>
      </c>
      <c r="H303" s="47">
        <f>IFERROR(VLOOKUP($A303,'2024 YTD'!$A$2:$M$252,COLUMN('2024 YTD'!F$3),FALSE),0)</f>
        <v>0</v>
      </c>
      <c r="I303" s="47">
        <f>IFERROR(VLOOKUP($A303,'2024 YTD'!$A$2:$M$252,COLUMN('2024 YTD'!G$3),FALSE),0)</f>
        <v>0</v>
      </c>
      <c r="J303" s="47">
        <f>IFERROR(VLOOKUP($A303,'2024 YTD'!$A$2:$M$252,COLUMN('2024 YTD'!H$3),FALSE),0)</f>
        <v>0</v>
      </c>
      <c r="K303" s="47">
        <f>IFERROR(VLOOKUP($A303,'2024 YTD'!$A$2:$M$252,COLUMN('2024 YTD'!I$3),FALSE),0)</f>
        <v>0</v>
      </c>
      <c r="L303" s="47">
        <f>IFERROR(VLOOKUP($A303,'2024 YTD'!$A$2:$M$252,COLUMN('2024 YTD'!J$3),FALSE),0)</f>
        <v>0</v>
      </c>
      <c r="M303" s="47">
        <f>IFERROR(VLOOKUP($A303,'2024 YTD'!$A$2:$M$252,COLUMN('2024 YTD'!K$3),FALSE),0)</f>
        <v>0</v>
      </c>
      <c r="N303" s="47">
        <f>IFERROR(VLOOKUP($A303,'2024 YTD'!$A$2:$M$252,COLUMN('2024 YTD'!L$3),FALSE),0)</f>
        <v>0</v>
      </c>
      <c r="O303" s="48">
        <f>IFERROR(VLOOKUP($A303,'2024 YTD'!$A$2:$M$252,COLUMN('2024 YTD'!M$3),FALSE),0)</f>
        <v>0</v>
      </c>
      <c r="P303" s="38">
        <f t="shared" si="12"/>
        <v>0</v>
      </c>
      <c r="Q303" s="65">
        <f>IFERROR(VLOOKUP($A303,'2024 YTD'!$A$3:$Y$252,COLUMN('2024 YTD'!N$3),FALSE),0)</f>
        <v>0</v>
      </c>
      <c r="R303" s="47">
        <f>IFERROR(VLOOKUP($A303,'2024 YTD'!$A$3:$Y$252,COLUMN('2024 YTD'!O$3),FALSE),0)</f>
        <v>0</v>
      </c>
      <c r="S303" s="47">
        <f>IFERROR(VLOOKUP($A303,'2024 YTD'!$A$3:$Y$252,COLUMN('2024 YTD'!P$3),FALSE),0)</f>
        <v>0</v>
      </c>
      <c r="T303" s="47">
        <f>IFERROR(VLOOKUP($A303,'2024 YTD'!$A$3:$Y$252,COLUMN('2024 YTD'!Q$3),FALSE),0)</f>
        <v>0</v>
      </c>
      <c r="U303" s="47">
        <f>IFERROR(VLOOKUP($A303,'2024 YTD'!$A$3:$Y$252,COLUMN('2024 YTD'!R$3),FALSE),0)</f>
        <v>0</v>
      </c>
      <c r="V303" s="47">
        <f>IFERROR(VLOOKUP($A303,'2024 YTD'!$A$3:$Y$252,COLUMN('2024 YTD'!S$3),FALSE),0)</f>
        <v>0</v>
      </c>
      <c r="W303" s="47">
        <f>IFERROR(VLOOKUP($A303,'2024 YTD'!$A$3:$Y$252,COLUMN('2024 YTD'!T$3),FALSE),0)</f>
        <v>0</v>
      </c>
      <c r="X303" s="47">
        <f>IFERROR(VLOOKUP($A303,'2024 YTD'!$A$3:$Y$252,COLUMN('2024 YTD'!U$3),FALSE),0)</f>
        <v>0</v>
      </c>
      <c r="Y303" s="47">
        <f>IFERROR(VLOOKUP($A303,'2024 YTD'!$A$3:$Y$252,COLUMN('2024 YTD'!V$3),FALSE),0)</f>
        <v>0</v>
      </c>
      <c r="Z303" s="47">
        <f>IFERROR(VLOOKUP($A303,'2024 YTD'!$A$3:$Y$252,COLUMN('2024 YTD'!W$3),FALSE),0)</f>
        <v>0</v>
      </c>
      <c r="AA303" s="47">
        <f>IFERROR(VLOOKUP($A303,'2024 YTD'!$A$3:$Y$252,COLUMN('2024 YTD'!X$3),FALSE),0)</f>
        <v>0</v>
      </c>
      <c r="AB303" s="47">
        <f>IFERROR(VLOOKUP($A303,'2024 YTD'!$A$3:$Y$252,COLUMN('2024 YTD'!Y$3),FALSE),0)</f>
        <v>0</v>
      </c>
      <c r="AC303" s="38">
        <f t="shared" si="13"/>
        <v>0</v>
      </c>
      <c r="AD303" s="39">
        <f t="shared" si="14"/>
        <v>0</v>
      </c>
    </row>
    <row r="304" spans="1:30" x14ac:dyDescent="0.3">
      <c r="A304" s="58" t="s">
        <v>339</v>
      </c>
      <c r="B304" s="59" t="str">
        <f>VLOOKUP($A304,'Additional data'!$A$5:$C$505, 2,FALSE)</f>
        <v>Senior Manager</v>
      </c>
      <c r="C304" s="60" t="str">
        <f>VLOOKUP($A304,'Additional data'!$A$5:$C$505, 3,FALSE)</f>
        <v>ESC</v>
      </c>
      <c r="D304" s="42">
        <f>IFERROR(VLOOKUP($A304,'2024 YTD'!$A$2:$M$252,COLUMN('2024 YTD'!B$3),FALSE),0)</f>
        <v>0</v>
      </c>
      <c r="E304" s="42">
        <f>IFERROR(VLOOKUP($A304,'2024 YTD'!$A$2:$M$252,COLUMN('2024 YTD'!C$3),FALSE),0)</f>
        <v>0</v>
      </c>
      <c r="F304" s="42">
        <f>IFERROR(VLOOKUP($A304,'2024 YTD'!$A$2:$M$252,COLUMN('2024 YTD'!D$3),FALSE),0)</f>
        <v>0</v>
      </c>
      <c r="G304" s="42">
        <f>IFERROR(VLOOKUP($A304,'2024 YTD'!$A$2:$M$252,COLUMN('2024 YTD'!E$3),FALSE),0)</f>
        <v>0</v>
      </c>
      <c r="H304" s="42">
        <f>IFERROR(VLOOKUP($A304,'2024 YTD'!$A$2:$M$252,COLUMN('2024 YTD'!F$3),FALSE),0)</f>
        <v>0</v>
      </c>
      <c r="I304" s="42">
        <f>IFERROR(VLOOKUP($A304,'2024 YTD'!$A$2:$M$252,COLUMN('2024 YTD'!G$3),FALSE),0)</f>
        <v>0</v>
      </c>
      <c r="J304" s="42">
        <f>IFERROR(VLOOKUP($A304,'2024 YTD'!$A$2:$M$252,COLUMN('2024 YTD'!H$3),FALSE),0)</f>
        <v>0</v>
      </c>
      <c r="K304" s="42">
        <f>IFERROR(VLOOKUP($A304,'2024 YTD'!$A$2:$M$252,COLUMN('2024 YTD'!I$3),FALSE),0)</f>
        <v>0</v>
      </c>
      <c r="L304" s="42">
        <f>IFERROR(VLOOKUP($A304,'2024 YTD'!$A$2:$M$252,COLUMN('2024 YTD'!J$3),FALSE),0)</f>
        <v>0</v>
      </c>
      <c r="M304" s="42">
        <f>IFERROR(VLOOKUP($A304,'2024 YTD'!$A$2:$M$252,COLUMN('2024 YTD'!K$3),FALSE),0)</f>
        <v>0</v>
      </c>
      <c r="N304" s="42">
        <f>IFERROR(VLOOKUP($A304,'2024 YTD'!$A$2:$M$252,COLUMN('2024 YTD'!L$3),FALSE),0)</f>
        <v>0</v>
      </c>
      <c r="O304" s="43">
        <f>IFERROR(VLOOKUP($A304,'2024 YTD'!$A$2:$M$252,COLUMN('2024 YTD'!M$3),FALSE),0)</f>
        <v>0</v>
      </c>
      <c r="P304" s="38">
        <f t="shared" si="12"/>
        <v>0</v>
      </c>
      <c r="Q304" s="66">
        <f>IFERROR(VLOOKUP($A304,'2024 YTD'!$A$3:$Y$252,COLUMN('2024 YTD'!N$3),FALSE),0)</f>
        <v>0</v>
      </c>
      <c r="R304" s="42">
        <f>IFERROR(VLOOKUP($A304,'2024 YTD'!$A$3:$Y$252,COLUMN('2024 YTD'!O$3),FALSE),0)</f>
        <v>0</v>
      </c>
      <c r="S304" s="42">
        <f>IFERROR(VLOOKUP($A304,'2024 YTD'!$A$3:$Y$252,COLUMN('2024 YTD'!P$3),FALSE),0)</f>
        <v>0</v>
      </c>
      <c r="T304" s="42">
        <f>IFERROR(VLOOKUP($A304,'2024 YTD'!$A$3:$Y$252,COLUMN('2024 YTD'!Q$3),FALSE),0)</f>
        <v>0</v>
      </c>
      <c r="U304" s="42">
        <f>IFERROR(VLOOKUP($A304,'2024 YTD'!$A$3:$Y$252,COLUMN('2024 YTD'!R$3),FALSE),0)</f>
        <v>0</v>
      </c>
      <c r="V304" s="42">
        <f>IFERROR(VLOOKUP($A304,'2024 YTD'!$A$3:$Y$252,COLUMN('2024 YTD'!S$3),FALSE),0)</f>
        <v>0</v>
      </c>
      <c r="W304" s="42">
        <f>IFERROR(VLOOKUP($A304,'2024 YTD'!$A$3:$Y$252,COLUMN('2024 YTD'!T$3),FALSE),0)</f>
        <v>0</v>
      </c>
      <c r="X304" s="42">
        <f>IFERROR(VLOOKUP($A304,'2024 YTD'!$A$3:$Y$252,COLUMN('2024 YTD'!U$3),FALSE),0)</f>
        <v>0</v>
      </c>
      <c r="Y304" s="42">
        <f>IFERROR(VLOOKUP($A304,'2024 YTD'!$A$3:$Y$252,COLUMN('2024 YTD'!V$3),FALSE),0)</f>
        <v>0</v>
      </c>
      <c r="Z304" s="42">
        <f>IFERROR(VLOOKUP($A304,'2024 YTD'!$A$3:$Y$252,COLUMN('2024 YTD'!W$3),FALSE),0)</f>
        <v>0</v>
      </c>
      <c r="AA304" s="42">
        <f>IFERROR(VLOOKUP($A304,'2024 YTD'!$A$3:$Y$252,COLUMN('2024 YTD'!X$3),FALSE),0)</f>
        <v>0</v>
      </c>
      <c r="AB304" s="42">
        <f>IFERROR(VLOOKUP($A304,'2024 YTD'!$A$3:$Y$252,COLUMN('2024 YTD'!Y$3),FALSE),0)</f>
        <v>0</v>
      </c>
      <c r="AC304" s="38">
        <f t="shared" si="13"/>
        <v>0</v>
      </c>
      <c r="AD304" s="39">
        <f t="shared" si="14"/>
        <v>0</v>
      </c>
    </row>
    <row r="305" spans="1:30" x14ac:dyDescent="0.3">
      <c r="A305" s="61" t="s">
        <v>341</v>
      </c>
      <c r="B305" s="62" t="str">
        <f>VLOOKUP($A305,'Additional data'!$A$5:$C$505, 2,FALSE)</f>
        <v>Coordinator</v>
      </c>
      <c r="C305" s="63" t="str">
        <f>VLOOKUP($A305,'Additional data'!$A$5:$C$505, 3,FALSE)</f>
        <v>FAD</v>
      </c>
      <c r="D305" s="47">
        <f>IFERROR(VLOOKUP($A305,'2024 YTD'!$A$2:$M$252,COLUMN('2024 YTD'!B$3),FALSE),0)</f>
        <v>0</v>
      </c>
      <c r="E305" s="47">
        <f>IFERROR(VLOOKUP($A305,'2024 YTD'!$A$2:$M$252,COLUMN('2024 YTD'!C$3),FALSE),0)</f>
        <v>0</v>
      </c>
      <c r="F305" s="47">
        <f>IFERROR(VLOOKUP($A305,'2024 YTD'!$A$2:$M$252,COLUMN('2024 YTD'!D$3),FALSE),0)</f>
        <v>0</v>
      </c>
      <c r="G305" s="47">
        <f>IFERROR(VLOOKUP($A305,'2024 YTD'!$A$2:$M$252,COLUMN('2024 YTD'!E$3),FALSE),0)</f>
        <v>0</v>
      </c>
      <c r="H305" s="47">
        <f>IFERROR(VLOOKUP($A305,'2024 YTD'!$A$2:$M$252,COLUMN('2024 YTD'!F$3),FALSE),0)</f>
        <v>0</v>
      </c>
      <c r="I305" s="47">
        <f>IFERROR(VLOOKUP($A305,'2024 YTD'!$A$2:$M$252,COLUMN('2024 YTD'!G$3),FALSE),0)</f>
        <v>0</v>
      </c>
      <c r="J305" s="47">
        <f>IFERROR(VLOOKUP($A305,'2024 YTD'!$A$2:$M$252,COLUMN('2024 YTD'!H$3),FALSE),0)</f>
        <v>0</v>
      </c>
      <c r="K305" s="47">
        <f>IFERROR(VLOOKUP($A305,'2024 YTD'!$A$2:$M$252,COLUMN('2024 YTD'!I$3),FALSE),0)</f>
        <v>0</v>
      </c>
      <c r="L305" s="47">
        <f>IFERROR(VLOOKUP($A305,'2024 YTD'!$A$2:$M$252,COLUMN('2024 YTD'!J$3),FALSE),0)</f>
        <v>0</v>
      </c>
      <c r="M305" s="47">
        <f>IFERROR(VLOOKUP($A305,'2024 YTD'!$A$2:$M$252,COLUMN('2024 YTD'!K$3),FALSE),0)</f>
        <v>0</v>
      </c>
      <c r="N305" s="47">
        <f>IFERROR(VLOOKUP($A305,'2024 YTD'!$A$2:$M$252,COLUMN('2024 YTD'!L$3),FALSE),0)</f>
        <v>0</v>
      </c>
      <c r="O305" s="48">
        <f>IFERROR(VLOOKUP($A305,'2024 YTD'!$A$2:$M$252,COLUMN('2024 YTD'!M$3),FALSE),0)</f>
        <v>0</v>
      </c>
      <c r="P305" s="38">
        <f t="shared" si="12"/>
        <v>0</v>
      </c>
      <c r="Q305" s="65">
        <f>IFERROR(VLOOKUP($A305,'2024 YTD'!$A$3:$Y$252,COLUMN('2024 YTD'!N$3),FALSE),0)</f>
        <v>0</v>
      </c>
      <c r="R305" s="47">
        <f>IFERROR(VLOOKUP($A305,'2024 YTD'!$A$3:$Y$252,COLUMN('2024 YTD'!O$3),FALSE),0)</f>
        <v>0</v>
      </c>
      <c r="S305" s="47">
        <f>IFERROR(VLOOKUP($A305,'2024 YTD'!$A$3:$Y$252,COLUMN('2024 YTD'!P$3),FALSE),0)</f>
        <v>0</v>
      </c>
      <c r="T305" s="47">
        <f>IFERROR(VLOOKUP($A305,'2024 YTD'!$A$3:$Y$252,COLUMN('2024 YTD'!Q$3),FALSE),0)</f>
        <v>0</v>
      </c>
      <c r="U305" s="47">
        <f>IFERROR(VLOOKUP($A305,'2024 YTD'!$A$3:$Y$252,COLUMN('2024 YTD'!R$3),FALSE),0)</f>
        <v>0</v>
      </c>
      <c r="V305" s="47">
        <f>IFERROR(VLOOKUP($A305,'2024 YTD'!$A$3:$Y$252,COLUMN('2024 YTD'!S$3),FALSE),0)</f>
        <v>0</v>
      </c>
      <c r="W305" s="47">
        <f>IFERROR(VLOOKUP($A305,'2024 YTD'!$A$3:$Y$252,COLUMN('2024 YTD'!T$3),FALSE),0)</f>
        <v>0</v>
      </c>
      <c r="X305" s="47">
        <f>IFERROR(VLOOKUP($A305,'2024 YTD'!$A$3:$Y$252,COLUMN('2024 YTD'!U$3),FALSE),0)</f>
        <v>0</v>
      </c>
      <c r="Y305" s="47">
        <f>IFERROR(VLOOKUP($A305,'2024 YTD'!$A$3:$Y$252,COLUMN('2024 YTD'!V$3),FALSE),0)</f>
        <v>0</v>
      </c>
      <c r="Z305" s="47">
        <f>IFERROR(VLOOKUP($A305,'2024 YTD'!$A$3:$Y$252,COLUMN('2024 YTD'!W$3),FALSE),0)</f>
        <v>0</v>
      </c>
      <c r="AA305" s="47">
        <f>IFERROR(VLOOKUP($A305,'2024 YTD'!$A$3:$Y$252,COLUMN('2024 YTD'!X$3),FALSE),0)</f>
        <v>0</v>
      </c>
      <c r="AB305" s="47">
        <f>IFERROR(VLOOKUP($A305,'2024 YTD'!$A$3:$Y$252,COLUMN('2024 YTD'!Y$3),FALSE),0)</f>
        <v>0</v>
      </c>
      <c r="AC305" s="38">
        <f t="shared" si="13"/>
        <v>0</v>
      </c>
      <c r="AD305" s="39">
        <f t="shared" si="14"/>
        <v>0</v>
      </c>
    </row>
    <row r="306" spans="1:30" x14ac:dyDescent="0.3">
      <c r="A306" s="58" t="s">
        <v>343</v>
      </c>
      <c r="B306" s="59" t="str">
        <f>VLOOKUP($A306,'Additional data'!$A$5:$C$505, 2,FALSE)</f>
        <v>Coordinator</v>
      </c>
      <c r="C306" s="60" t="str">
        <f>VLOOKUP($A306,'Additional data'!$A$5:$C$505, 3,FALSE)</f>
        <v>FAD</v>
      </c>
      <c r="D306" s="42">
        <f>IFERROR(VLOOKUP($A306,'2024 YTD'!$A$2:$M$252,COLUMN('2024 YTD'!B$3),FALSE),0)</f>
        <v>0</v>
      </c>
      <c r="E306" s="42">
        <f>IFERROR(VLOOKUP($A306,'2024 YTD'!$A$2:$M$252,COLUMN('2024 YTD'!C$3),FALSE),0)</f>
        <v>0</v>
      </c>
      <c r="F306" s="42">
        <f>IFERROR(VLOOKUP($A306,'2024 YTD'!$A$2:$M$252,COLUMN('2024 YTD'!D$3),FALSE),0)</f>
        <v>0</v>
      </c>
      <c r="G306" s="42">
        <f>IFERROR(VLOOKUP($A306,'2024 YTD'!$A$2:$M$252,COLUMN('2024 YTD'!E$3),FALSE),0)</f>
        <v>0</v>
      </c>
      <c r="H306" s="42">
        <f>IFERROR(VLOOKUP($A306,'2024 YTD'!$A$2:$M$252,COLUMN('2024 YTD'!F$3),FALSE),0)</f>
        <v>0</v>
      </c>
      <c r="I306" s="42">
        <f>IFERROR(VLOOKUP($A306,'2024 YTD'!$A$2:$M$252,COLUMN('2024 YTD'!G$3),FALSE),0)</f>
        <v>0</v>
      </c>
      <c r="J306" s="42">
        <f>IFERROR(VLOOKUP($A306,'2024 YTD'!$A$2:$M$252,COLUMN('2024 YTD'!H$3),FALSE),0)</f>
        <v>0</v>
      </c>
      <c r="K306" s="42">
        <f>IFERROR(VLOOKUP($A306,'2024 YTD'!$A$2:$M$252,COLUMN('2024 YTD'!I$3),FALSE),0)</f>
        <v>0</v>
      </c>
      <c r="L306" s="42">
        <f>IFERROR(VLOOKUP($A306,'2024 YTD'!$A$2:$M$252,COLUMN('2024 YTD'!J$3),FALSE),0)</f>
        <v>0</v>
      </c>
      <c r="M306" s="42">
        <f>IFERROR(VLOOKUP($A306,'2024 YTD'!$A$2:$M$252,COLUMN('2024 YTD'!K$3),FALSE),0)</f>
        <v>0</v>
      </c>
      <c r="N306" s="42">
        <f>IFERROR(VLOOKUP($A306,'2024 YTD'!$A$2:$M$252,COLUMN('2024 YTD'!L$3),FALSE),0)</f>
        <v>0</v>
      </c>
      <c r="O306" s="43">
        <f>IFERROR(VLOOKUP($A306,'2024 YTD'!$A$2:$M$252,COLUMN('2024 YTD'!M$3),FALSE),0)</f>
        <v>0</v>
      </c>
      <c r="P306" s="38">
        <f t="shared" si="12"/>
        <v>0</v>
      </c>
      <c r="Q306" s="66">
        <f>IFERROR(VLOOKUP($A306,'2024 YTD'!$A$3:$Y$252,COLUMN('2024 YTD'!N$3),FALSE),0)</f>
        <v>0</v>
      </c>
      <c r="R306" s="42">
        <f>IFERROR(VLOOKUP($A306,'2024 YTD'!$A$3:$Y$252,COLUMN('2024 YTD'!O$3),FALSE),0)</f>
        <v>0</v>
      </c>
      <c r="S306" s="42">
        <f>IFERROR(VLOOKUP($A306,'2024 YTD'!$A$3:$Y$252,COLUMN('2024 YTD'!P$3),FALSE),0)</f>
        <v>0</v>
      </c>
      <c r="T306" s="42">
        <f>IFERROR(VLOOKUP($A306,'2024 YTD'!$A$3:$Y$252,COLUMN('2024 YTD'!Q$3),FALSE),0)</f>
        <v>0</v>
      </c>
      <c r="U306" s="42">
        <f>IFERROR(VLOOKUP($A306,'2024 YTD'!$A$3:$Y$252,COLUMN('2024 YTD'!R$3),FALSE),0)</f>
        <v>0</v>
      </c>
      <c r="V306" s="42">
        <f>IFERROR(VLOOKUP($A306,'2024 YTD'!$A$3:$Y$252,COLUMN('2024 YTD'!S$3),FALSE),0)</f>
        <v>0</v>
      </c>
      <c r="W306" s="42">
        <f>IFERROR(VLOOKUP($A306,'2024 YTD'!$A$3:$Y$252,COLUMN('2024 YTD'!T$3),FALSE),0)</f>
        <v>0</v>
      </c>
      <c r="X306" s="42">
        <f>IFERROR(VLOOKUP($A306,'2024 YTD'!$A$3:$Y$252,COLUMN('2024 YTD'!U$3),FALSE),0)</f>
        <v>0</v>
      </c>
      <c r="Y306" s="42">
        <f>IFERROR(VLOOKUP($A306,'2024 YTD'!$A$3:$Y$252,COLUMN('2024 YTD'!V$3),FALSE),0)</f>
        <v>0</v>
      </c>
      <c r="Z306" s="42">
        <f>IFERROR(VLOOKUP($A306,'2024 YTD'!$A$3:$Y$252,COLUMN('2024 YTD'!W$3),FALSE),0)</f>
        <v>0</v>
      </c>
      <c r="AA306" s="42">
        <f>IFERROR(VLOOKUP($A306,'2024 YTD'!$A$3:$Y$252,COLUMN('2024 YTD'!X$3),FALSE),0)</f>
        <v>0</v>
      </c>
      <c r="AB306" s="42">
        <f>IFERROR(VLOOKUP($A306,'2024 YTD'!$A$3:$Y$252,COLUMN('2024 YTD'!Y$3),FALSE),0)</f>
        <v>0</v>
      </c>
      <c r="AC306" s="38">
        <f t="shared" si="13"/>
        <v>0</v>
      </c>
      <c r="AD306" s="39">
        <f t="shared" si="14"/>
        <v>0</v>
      </c>
    </row>
    <row r="307" spans="1:30" x14ac:dyDescent="0.3">
      <c r="A307" s="61" t="s">
        <v>344</v>
      </c>
      <c r="B307" s="62" t="str">
        <f>VLOOKUP($A307,'Additional data'!$A$5:$C$505, 2,FALSE)</f>
        <v>Team Lead</v>
      </c>
      <c r="C307" s="63" t="str">
        <f>VLOOKUP($A307,'Additional data'!$A$5:$C$505, 3,FALSE)</f>
        <v>LRC</v>
      </c>
      <c r="D307" s="47">
        <f>IFERROR(VLOOKUP($A307,'2024 YTD'!$A$2:$M$252,COLUMN('2024 YTD'!B$3),FALSE),0)</f>
        <v>0</v>
      </c>
      <c r="E307" s="47">
        <f>IFERROR(VLOOKUP($A307,'2024 YTD'!$A$2:$M$252,COLUMN('2024 YTD'!C$3),FALSE),0)</f>
        <v>0</v>
      </c>
      <c r="F307" s="47">
        <f>IFERROR(VLOOKUP($A307,'2024 YTD'!$A$2:$M$252,COLUMN('2024 YTD'!D$3),FALSE),0)</f>
        <v>0</v>
      </c>
      <c r="G307" s="47">
        <f>IFERROR(VLOOKUP($A307,'2024 YTD'!$A$2:$M$252,COLUMN('2024 YTD'!E$3),FALSE),0)</f>
        <v>0</v>
      </c>
      <c r="H307" s="47">
        <f>IFERROR(VLOOKUP($A307,'2024 YTD'!$A$2:$M$252,COLUMN('2024 YTD'!F$3),FALSE),0)</f>
        <v>0</v>
      </c>
      <c r="I307" s="47">
        <f>IFERROR(VLOOKUP($A307,'2024 YTD'!$A$2:$M$252,COLUMN('2024 YTD'!G$3),FALSE),0)</f>
        <v>0</v>
      </c>
      <c r="J307" s="47">
        <f>IFERROR(VLOOKUP($A307,'2024 YTD'!$A$2:$M$252,COLUMN('2024 YTD'!H$3),FALSE),0)</f>
        <v>0</v>
      </c>
      <c r="K307" s="47">
        <f>IFERROR(VLOOKUP($A307,'2024 YTD'!$A$2:$M$252,COLUMN('2024 YTD'!I$3),FALSE),0)</f>
        <v>0</v>
      </c>
      <c r="L307" s="47">
        <f>IFERROR(VLOOKUP($A307,'2024 YTD'!$A$2:$M$252,COLUMN('2024 YTD'!J$3),FALSE),0)</f>
        <v>0</v>
      </c>
      <c r="M307" s="47">
        <f>IFERROR(VLOOKUP($A307,'2024 YTD'!$A$2:$M$252,COLUMN('2024 YTD'!K$3),FALSE),0)</f>
        <v>0</v>
      </c>
      <c r="N307" s="47">
        <f>IFERROR(VLOOKUP($A307,'2024 YTD'!$A$2:$M$252,COLUMN('2024 YTD'!L$3),FALSE),0)</f>
        <v>0</v>
      </c>
      <c r="O307" s="48">
        <f>IFERROR(VLOOKUP($A307,'2024 YTD'!$A$2:$M$252,COLUMN('2024 YTD'!M$3),FALSE),0)</f>
        <v>0</v>
      </c>
      <c r="P307" s="38">
        <f t="shared" si="12"/>
        <v>0</v>
      </c>
      <c r="Q307" s="65">
        <f>IFERROR(VLOOKUP($A307,'2024 YTD'!$A$3:$Y$252,COLUMN('2024 YTD'!N$3),FALSE),0)</f>
        <v>0</v>
      </c>
      <c r="R307" s="47">
        <f>IFERROR(VLOOKUP($A307,'2024 YTD'!$A$3:$Y$252,COLUMN('2024 YTD'!O$3),FALSE),0)</f>
        <v>0</v>
      </c>
      <c r="S307" s="47">
        <f>IFERROR(VLOOKUP($A307,'2024 YTD'!$A$3:$Y$252,COLUMN('2024 YTD'!P$3),FALSE),0)</f>
        <v>0</v>
      </c>
      <c r="T307" s="47">
        <f>IFERROR(VLOOKUP($A307,'2024 YTD'!$A$3:$Y$252,COLUMN('2024 YTD'!Q$3),FALSE),0)</f>
        <v>0</v>
      </c>
      <c r="U307" s="47">
        <f>IFERROR(VLOOKUP($A307,'2024 YTD'!$A$3:$Y$252,COLUMN('2024 YTD'!R$3),FALSE),0)</f>
        <v>0</v>
      </c>
      <c r="V307" s="47">
        <f>IFERROR(VLOOKUP($A307,'2024 YTD'!$A$3:$Y$252,COLUMN('2024 YTD'!S$3),FALSE),0)</f>
        <v>0</v>
      </c>
      <c r="W307" s="47">
        <f>IFERROR(VLOOKUP($A307,'2024 YTD'!$A$3:$Y$252,COLUMN('2024 YTD'!T$3),FALSE),0)</f>
        <v>0</v>
      </c>
      <c r="X307" s="47">
        <f>IFERROR(VLOOKUP($A307,'2024 YTD'!$A$3:$Y$252,COLUMN('2024 YTD'!U$3),FALSE),0)</f>
        <v>0</v>
      </c>
      <c r="Y307" s="47">
        <f>IFERROR(VLOOKUP($A307,'2024 YTD'!$A$3:$Y$252,COLUMN('2024 YTD'!V$3),FALSE),0)</f>
        <v>0</v>
      </c>
      <c r="Z307" s="47">
        <f>IFERROR(VLOOKUP($A307,'2024 YTD'!$A$3:$Y$252,COLUMN('2024 YTD'!W$3),FALSE),0)</f>
        <v>0</v>
      </c>
      <c r="AA307" s="47">
        <f>IFERROR(VLOOKUP($A307,'2024 YTD'!$A$3:$Y$252,COLUMN('2024 YTD'!X$3),FALSE),0)</f>
        <v>0</v>
      </c>
      <c r="AB307" s="47">
        <f>IFERROR(VLOOKUP($A307,'2024 YTD'!$A$3:$Y$252,COLUMN('2024 YTD'!Y$3),FALSE),0)</f>
        <v>0</v>
      </c>
      <c r="AC307" s="38">
        <f t="shared" si="13"/>
        <v>0</v>
      </c>
      <c r="AD307" s="39">
        <f t="shared" si="14"/>
        <v>0</v>
      </c>
    </row>
    <row r="308" spans="1:30" x14ac:dyDescent="0.3">
      <c r="A308" s="58" t="s">
        <v>346</v>
      </c>
      <c r="B308" s="59" t="str">
        <f>VLOOKUP($A308,'Additional data'!$A$5:$C$505, 2,FALSE)</f>
        <v>Team Lead</v>
      </c>
      <c r="C308" s="60" t="str">
        <f>VLOOKUP($A308,'Additional data'!$A$5:$C$505, 3,FALSE)</f>
        <v>HLS</v>
      </c>
      <c r="D308" s="42">
        <f>IFERROR(VLOOKUP($A308,'2024 YTD'!$A$2:$M$252,COLUMN('2024 YTD'!B$3),FALSE),0)</f>
        <v>20.6</v>
      </c>
      <c r="E308" s="42">
        <f>IFERROR(VLOOKUP($A308,'2024 YTD'!$A$2:$M$252,COLUMN('2024 YTD'!C$3),FALSE),0)</f>
        <v>111.3</v>
      </c>
      <c r="F308" s="42">
        <f>IFERROR(VLOOKUP($A308,'2024 YTD'!$A$2:$M$252,COLUMN('2024 YTD'!D$3),FALSE),0)</f>
        <v>129.1</v>
      </c>
      <c r="G308" s="42">
        <f>IFERROR(VLOOKUP($A308,'2024 YTD'!$A$2:$M$252,COLUMN('2024 YTD'!E$3),FALSE),0)</f>
        <v>70.099999999999994</v>
      </c>
      <c r="H308" s="42">
        <f>IFERROR(VLOOKUP($A308,'2024 YTD'!$A$2:$M$252,COLUMN('2024 YTD'!F$3),FALSE),0)</f>
        <v>63.6</v>
      </c>
      <c r="I308" s="42">
        <f>IFERROR(VLOOKUP($A308,'2024 YTD'!$A$2:$M$252,COLUMN('2024 YTD'!G$3),FALSE),0)</f>
        <v>109.3</v>
      </c>
      <c r="J308" s="42">
        <f>IFERROR(VLOOKUP($A308,'2024 YTD'!$A$2:$M$252,COLUMN('2024 YTD'!H$3),FALSE),0)</f>
        <v>145.1</v>
      </c>
      <c r="K308" s="42">
        <f>IFERROR(VLOOKUP($A308,'2024 YTD'!$A$2:$M$252,COLUMN('2024 YTD'!I$3),FALSE),0)</f>
        <v>71.900000000000006</v>
      </c>
      <c r="L308" s="42">
        <f>IFERROR(VLOOKUP($A308,'2024 YTD'!$A$2:$M$252,COLUMN('2024 YTD'!J$3),FALSE),0)</f>
        <v>69</v>
      </c>
      <c r="M308" s="42">
        <f>IFERROR(VLOOKUP($A308,'2024 YTD'!$A$2:$M$252,COLUMN('2024 YTD'!K$3),FALSE),0)</f>
        <v>93.8</v>
      </c>
      <c r="N308" s="42">
        <f>IFERROR(VLOOKUP($A308,'2024 YTD'!$A$2:$M$252,COLUMN('2024 YTD'!L$3),FALSE),0)</f>
        <v>13.8</v>
      </c>
      <c r="O308" s="43">
        <f>IFERROR(VLOOKUP($A308,'2024 YTD'!$A$2:$M$252,COLUMN('2024 YTD'!M$3),FALSE),0)</f>
        <v>0</v>
      </c>
      <c r="P308" s="38">
        <f t="shared" si="12"/>
        <v>897.59999999999991</v>
      </c>
      <c r="Q308" s="66">
        <f>IFERROR(VLOOKUP($A308,'2024 YTD'!$A$3:$Y$252,COLUMN('2024 YTD'!N$3),FALSE),0)</f>
        <v>0.3</v>
      </c>
      <c r="R308" s="42">
        <f>IFERROR(VLOOKUP($A308,'2024 YTD'!$A$3:$Y$252,COLUMN('2024 YTD'!O$3),FALSE),0)</f>
        <v>16.7</v>
      </c>
      <c r="S308" s="42">
        <f>IFERROR(VLOOKUP($A308,'2024 YTD'!$A$3:$Y$252,COLUMN('2024 YTD'!P$3),FALSE),0)</f>
        <v>14.3</v>
      </c>
      <c r="T308" s="42">
        <f>IFERROR(VLOOKUP($A308,'2024 YTD'!$A$3:$Y$252,COLUMN('2024 YTD'!Q$3),FALSE),0)</f>
        <v>4.0999999999999996</v>
      </c>
      <c r="U308" s="42">
        <f>IFERROR(VLOOKUP($A308,'2024 YTD'!$A$3:$Y$252,COLUMN('2024 YTD'!R$3),FALSE),0)</f>
        <v>5</v>
      </c>
      <c r="V308" s="42">
        <f>IFERROR(VLOOKUP($A308,'2024 YTD'!$A$3:$Y$252,COLUMN('2024 YTD'!S$3),FALSE),0)</f>
        <v>0</v>
      </c>
      <c r="W308" s="42">
        <f>IFERROR(VLOOKUP($A308,'2024 YTD'!$A$3:$Y$252,COLUMN('2024 YTD'!T$3),FALSE),0)</f>
        <v>0</v>
      </c>
      <c r="X308" s="42">
        <f>IFERROR(VLOOKUP($A308,'2024 YTD'!$A$3:$Y$252,COLUMN('2024 YTD'!U$3),FALSE),0)</f>
        <v>0</v>
      </c>
      <c r="Y308" s="42">
        <f>IFERROR(VLOOKUP($A308,'2024 YTD'!$A$3:$Y$252,COLUMN('2024 YTD'!V$3),FALSE),0)</f>
        <v>0</v>
      </c>
      <c r="Z308" s="42">
        <f>IFERROR(VLOOKUP($A308,'2024 YTD'!$A$3:$Y$252,COLUMN('2024 YTD'!W$3),FALSE),0)</f>
        <v>0</v>
      </c>
      <c r="AA308" s="42">
        <f>IFERROR(VLOOKUP($A308,'2024 YTD'!$A$3:$Y$252,COLUMN('2024 YTD'!X$3),FALSE),0)</f>
        <v>0</v>
      </c>
      <c r="AB308" s="42">
        <f>IFERROR(VLOOKUP($A308,'2024 YTD'!$A$3:$Y$252,COLUMN('2024 YTD'!Y$3),FALSE),0)</f>
        <v>0</v>
      </c>
      <c r="AC308" s="38">
        <f t="shared" si="13"/>
        <v>40.4</v>
      </c>
      <c r="AD308" s="39">
        <f t="shared" si="14"/>
        <v>937.99999999999989</v>
      </c>
    </row>
    <row r="309" spans="1:30" x14ac:dyDescent="0.3">
      <c r="A309" s="61" t="s">
        <v>347</v>
      </c>
      <c r="B309" s="62" t="str">
        <f>VLOOKUP($A309,'Additional data'!$A$5:$C$505, 2,FALSE)</f>
        <v>Manager</v>
      </c>
      <c r="C309" s="63" t="str">
        <f>VLOOKUP($A309,'Additional data'!$A$5:$C$505, 3,FALSE)</f>
        <v>SCL</v>
      </c>
      <c r="D309" s="47">
        <f>IFERROR(VLOOKUP($A309,'2024 YTD'!$A$2:$M$252,COLUMN('2024 YTD'!B$3),FALSE),0)</f>
        <v>0</v>
      </c>
      <c r="E309" s="47">
        <f>IFERROR(VLOOKUP($A309,'2024 YTD'!$A$2:$M$252,COLUMN('2024 YTD'!C$3),FALSE),0)</f>
        <v>0</v>
      </c>
      <c r="F309" s="47">
        <f>IFERROR(VLOOKUP($A309,'2024 YTD'!$A$2:$M$252,COLUMN('2024 YTD'!D$3),FALSE),0)</f>
        <v>0</v>
      </c>
      <c r="G309" s="47">
        <f>IFERROR(VLOOKUP($A309,'2024 YTD'!$A$2:$M$252,COLUMN('2024 YTD'!E$3),FALSE),0)</f>
        <v>0</v>
      </c>
      <c r="H309" s="47">
        <f>IFERROR(VLOOKUP($A309,'2024 YTD'!$A$2:$M$252,COLUMN('2024 YTD'!F$3),FALSE),0)</f>
        <v>0</v>
      </c>
      <c r="I309" s="47">
        <f>IFERROR(VLOOKUP($A309,'2024 YTD'!$A$2:$M$252,COLUMN('2024 YTD'!G$3),FALSE),0)</f>
        <v>0</v>
      </c>
      <c r="J309" s="47">
        <f>IFERROR(VLOOKUP($A309,'2024 YTD'!$A$2:$M$252,COLUMN('2024 YTD'!H$3),FALSE),0)</f>
        <v>0</v>
      </c>
      <c r="K309" s="47">
        <f>IFERROR(VLOOKUP($A309,'2024 YTD'!$A$2:$M$252,COLUMN('2024 YTD'!I$3),FALSE),0)</f>
        <v>0</v>
      </c>
      <c r="L309" s="47">
        <f>IFERROR(VLOOKUP($A309,'2024 YTD'!$A$2:$M$252,COLUMN('2024 YTD'!J$3),FALSE),0)</f>
        <v>0</v>
      </c>
      <c r="M309" s="47">
        <f>IFERROR(VLOOKUP($A309,'2024 YTD'!$A$2:$M$252,COLUMN('2024 YTD'!K$3),FALSE),0)</f>
        <v>0</v>
      </c>
      <c r="N309" s="47">
        <f>IFERROR(VLOOKUP($A309,'2024 YTD'!$A$2:$M$252,COLUMN('2024 YTD'!L$3),FALSE),0)</f>
        <v>0</v>
      </c>
      <c r="O309" s="48">
        <f>IFERROR(VLOOKUP($A309,'2024 YTD'!$A$2:$M$252,COLUMN('2024 YTD'!M$3),FALSE),0)</f>
        <v>0</v>
      </c>
      <c r="P309" s="38">
        <f t="shared" si="12"/>
        <v>0</v>
      </c>
      <c r="Q309" s="65">
        <f>IFERROR(VLOOKUP($A309,'2024 YTD'!$A$3:$Y$252,COLUMN('2024 YTD'!N$3),FALSE),0)</f>
        <v>0</v>
      </c>
      <c r="R309" s="47">
        <f>IFERROR(VLOOKUP($A309,'2024 YTD'!$A$3:$Y$252,COLUMN('2024 YTD'!O$3),FALSE),0)</f>
        <v>0</v>
      </c>
      <c r="S309" s="47">
        <f>IFERROR(VLOOKUP($A309,'2024 YTD'!$A$3:$Y$252,COLUMN('2024 YTD'!P$3),FALSE),0)</f>
        <v>0</v>
      </c>
      <c r="T309" s="47">
        <f>IFERROR(VLOOKUP($A309,'2024 YTD'!$A$3:$Y$252,COLUMN('2024 YTD'!Q$3),FALSE),0)</f>
        <v>0</v>
      </c>
      <c r="U309" s="47">
        <f>IFERROR(VLOOKUP($A309,'2024 YTD'!$A$3:$Y$252,COLUMN('2024 YTD'!R$3),FALSE),0)</f>
        <v>0</v>
      </c>
      <c r="V309" s="47">
        <f>IFERROR(VLOOKUP($A309,'2024 YTD'!$A$3:$Y$252,COLUMN('2024 YTD'!S$3),FALSE),0)</f>
        <v>0</v>
      </c>
      <c r="W309" s="47">
        <f>IFERROR(VLOOKUP($A309,'2024 YTD'!$A$3:$Y$252,COLUMN('2024 YTD'!T$3),FALSE),0)</f>
        <v>0</v>
      </c>
      <c r="X309" s="47">
        <f>IFERROR(VLOOKUP($A309,'2024 YTD'!$A$3:$Y$252,COLUMN('2024 YTD'!U$3),FALSE),0)</f>
        <v>0</v>
      </c>
      <c r="Y309" s="47">
        <f>IFERROR(VLOOKUP($A309,'2024 YTD'!$A$3:$Y$252,COLUMN('2024 YTD'!V$3),FALSE),0)</f>
        <v>0</v>
      </c>
      <c r="Z309" s="47">
        <f>IFERROR(VLOOKUP($A309,'2024 YTD'!$A$3:$Y$252,COLUMN('2024 YTD'!W$3),FALSE),0)</f>
        <v>0</v>
      </c>
      <c r="AA309" s="47">
        <f>IFERROR(VLOOKUP($A309,'2024 YTD'!$A$3:$Y$252,COLUMN('2024 YTD'!X$3),FALSE),0)</f>
        <v>0</v>
      </c>
      <c r="AB309" s="47">
        <f>IFERROR(VLOOKUP($A309,'2024 YTD'!$A$3:$Y$252,COLUMN('2024 YTD'!Y$3),FALSE),0)</f>
        <v>0</v>
      </c>
      <c r="AC309" s="38">
        <f t="shared" si="13"/>
        <v>0</v>
      </c>
      <c r="AD309" s="39">
        <f t="shared" si="14"/>
        <v>0</v>
      </c>
    </row>
    <row r="310" spans="1:30" x14ac:dyDescent="0.3">
      <c r="A310" s="58" t="s">
        <v>349</v>
      </c>
      <c r="B310" s="59" t="str">
        <f>VLOOKUP($A310,'Additional data'!$A$5:$C$505, 2,FALSE)</f>
        <v>Project Manager</v>
      </c>
      <c r="C310" s="60" t="str">
        <f>VLOOKUP($A310,'Additional data'!$A$5:$C$505, 3,FALSE)</f>
        <v>HRC</v>
      </c>
      <c r="D310" s="42">
        <f>IFERROR(VLOOKUP($A310,'2024 YTD'!$A$2:$M$252,COLUMN('2024 YTD'!B$3),FALSE),0)</f>
        <v>0</v>
      </c>
      <c r="E310" s="42">
        <f>IFERROR(VLOOKUP($A310,'2024 YTD'!$A$2:$M$252,COLUMN('2024 YTD'!C$3),FALSE),0)</f>
        <v>0</v>
      </c>
      <c r="F310" s="42">
        <f>IFERROR(VLOOKUP($A310,'2024 YTD'!$A$2:$M$252,COLUMN('2024 YTD'!D$3),FALSE),0)</f>
        <v>0</v>
      </c>
      <c r="G310" s="42">
        <f>IFERROR(VLOOKUP($A310,'2024 YTD'!$A$2:$M$252,COLUMN('2024 YTD'!E$3),FALSE),0)</f>
        <v>0</v>
      </c>
      <c r="H310" s="42">
        <f>IFERROR(VLOOKUP($A310,'2024 YTD'!$A$2:$M$252,COLUMN('2024 YTD'!F$3),FALSE),0)</f>
        <v>0</v>
      </c>
      <c r="I310" s="42">
        <f>IFERROR(VLOOKUP($A310,'2024 YTD'!$A$2:$M$252,COLUMN('2024 YTD'!G$3),FALSE),0)</f>
        <v>0</v>
      </c>
      <c r="J310" s="42">
        <f>IFERROR(VLOOKUP($A310,'2024 YTD'!$A$2:$M$252,COLUMN('2024 YTD'!H$3),FALSE),0)</f>
        <v>0</v>
      </c>
      <c r="K310" s="42">
        <f>IFERROR(VLOOKUP($A310,'2024 YTD'!$A$2:$M$252,COLUMN('2024 YTD'!I$3),FALSE),0)</f>
        <v>0</v>
      </c>
      <c r="L310" s="42">
        <f>IFERROR(VLOOKUP($A310,'2024 YTD'!$A$2:$M$252,COLUMN('2024 YTD'!J$3),FALSE),0)</f>
        <v>0</v>
      </c>
      <c r="M310" s="42">
        <f>IFERROR(VLOOKUP($A310,'2024 YTD'!$A$2:$M$252,COLUMN('2024 YTD'!K$3),FALSE),0)</f>
        <v>0</v>
      </c>
      <c r="N310" s="42">
        <f>IFERROR(VLOOKUP($A310,'2024 YTD'!$A$2:$M$252,COLUMN('2024 YTD'!L$3),FALSE),0)</f>
        <v>0</v>
      </c>
      <c r="O310" s="43">
        <f>IFERROR(VLOOKUP($A310,'2024 YTD'!$A$2:$M$252,COLUMN('2024 YTD'!M$3),FALSE),0)</f>
        <v>0</v>
      </c>
      <c r="P310" s="38">
        <f t="shared" si="12"/>
        <v>0</v>
      </c>
      <c r="Q310" s="66">
        <f>IFERROR(VLOOKUP($A310,'2024 YTD'!$A$3:$Y$252,COLUMN('2024 YTD'!N$3),FALSE),0)</f>
        <v>0</v>
      </c>
      <c r="R310" s="42">
        <f>IFERROR(VLOOKUP($A310,'2024 YTD'!$A$3:$Y$252,COLUMN('2024 YTD'!O$3),FALSE),0)</f>
        <v>0</v>
      </c>
      <c r="S310" s="42">
        <f>IFERROR(VLOOKUP($A310,'2024 YTD'!$A$3:$Y$252,COLUMN('2024 YTD'!P$3),FALSE),0)</f>
        <v>0</v>
      </c>
      <c r="T310" s="42">
        <f>IFERROR(VLOOKUP($A310,'2024 YTD'!$A$3:$Y$252,COLUMN('2024 YTD'!Q$3),FALSE),0)</f>
        <v>0</v>
      </c>
      <c r="U310" s="42">
        <f>IFERROR(VLOOKUP($A310,'2024 YTD'!$A$3:$Y$252,COLUMN('2024 YTD'!R$3),FALSE),0)</f>
        <v>0</v>
      </c>
      <c r="V310" s="42">
        <f>IFERROR(VLOOKUP($A310,'2024 YTD'!$A$3:$Y$252,COLUMN('2024 YTD'!S$3),FALSE),0)</f>
        <v>0</v>
      </c>
      <c r="W310" s="42">
        <f>IFERROR(VLOOKUP($A310,'2024 YTD'!$A$3:$Y$252,COLUMN('2024 YTD'!T$3),FALSE),0)</f>
        <v>0</v>
      </c>
      <c r="X310" s="42">
        <f>IFERROR(VLOOKUP($A310,'2024 YTD'!$A$3:$Y$252,COLUMN('2024 YTD'!U$3),FALSE),0)</f>
        <v>0</v>
      </c>
      <c r="Y310" s="42">
        <f>IFERROR(VLOOKUP($A310,'2024 YTD'!$A$3:$Y$252,COLUMN('2024 YTD'!V$3),FALSE),0)</f>
        <v>0</v>
      </c>
      <c r="Z310" s="42">
        <f>IFERROR(VLOOKUP($A310,'2024 YTD'!$A$3:$Y$252,COLUMN('2024 YTD'!W$3),FALSE),0)</f>
        <v>0</v>
      </c>
      <c r="AA310" s="42">
        <f>IFERROR(VLOOKUP($A310,'2024 YTD'!$A$3:$Y$252,COLUMN('2024 YTD'!X$3),FALSE),0)</f>
        <v>0</v>
      </c>
      <c r="AB310" s="42">
        <f>IFERROR(VLOOKUP($A310,'2024 YTD'!$A$3:$Y$252,COLUMN('2024 YTD'!Y$3),FALSE),0)</f>
        <v>0</v>
      </c>
      <c r="AC310" s="38">
        <f t="shared" si="13"/>
        <v>0</v>
      </c>
      <c r="AD310" s="39">
        <f t="shared" si="14"/>
        <v>0</v>
      </c>
    </row>
    <row r="311" spans="1:30" x14ac:dyDescent="0.3">
      <c r="A311" s="61" t="s">
        <v>351</v>
      </c>
      <c r="B311" s="62" t="str">
        <f>VLOOKUP($A311,'Additional data'!$A$5:$C$505, 2,FALSE)</f>
        <v>Associate Director</v>
      </c>
      <c r="C311" s="63" t="str">
        <f>VLOOKUP($A311,'Additional data'!$A$5:$C$505, 3,FALSE)</f>
        <v>MSC</v>
      </c>
      <c r="D311" s="47">
        <f>IFERROR(VLOOKUP($A311,'2024 YTD'!$A$2:$M$252,COLUMN('2024 YTD'!B$3),FALSE),0)</f>
        <v>0</v>
      </c>
      <c r="E311" s="47">
        <f>IFERROR(VLOOKUP($A311,'2024 YTD'!$A$2:$M$252,COLUMN('2024 YTD'!C$3),FALSE),0)</f>
        <v>0</v>
      </c>
      <c r="F311" s="47">
        <f>IFERROR(VLOOKUP($A311,'2024 YTD'!$A$2:$M$252,COLUMN('2024 YTD'!D$3),FALSE),0)</f>
        <v>0</v>
      </c>
      <c r="G311" s="47">
        <f>IFERROR(VLOOKUP($A311,'2024 YTD'!$A$2:$M$252,COLUMN('2024 YTD'!E$3),FALSE),0)</f>
        <v>0</v>
      </c>
      <c r="H311" s="47">
        <f>IFERROR(VLOOKUP($A311,'2024 YTD'!$A$2:$M$252,COLUMN('2024 YTD'!F$3),FALSE),0)</f>
        <v>0</v>
      </c>
      <c r="I311" s="47">
        <f>IFERROR(VLOOKUP($A311,'2024 YTD'!$A$2:$M$252,COLUMN('2024 YTD'!G$3),FALSE),0)</f>
        <v>0</v>
      </c>
      <c r="J311" s="47">
        <f>IFERROR(VLOOKUP($A311,'2024 YTD'!$A$2:$M$252,COLUMN('2024 YTD'!H$3),FALSE),0)</f>
        <v>0</v>
      </c>
      <c r="K311" s="47">
        <f>IFERROR(VLOOKUP($A311,'2024 YTD'!$A$2:$M$252,COLUMN('2024 YTD'!I$3),FALSE),0)</f>
        <v>0</v>
      </c>
      <c r="L311" s="47">
        <f>IFERROR(VLOOKUP($A311,'2024 YTD'!$A$2:$M$252,COLUMN('2024 YTD'!J$3),FALSE),0)</f>
        <v>0</v>
      </c>
      <c r="M311" s="47">
        <f>IFERROR(VLOOKUP($A311,'2024 YTD'!$A$2:$M$252,COLUMN('2024 YTD'!K$3),FALSE),0)</f>
        <v>0</v>
      </c>
      <c r="N311" s="47">
        <f>IFERROR(VLOOKUP($A311,'2024 YTD'!$A$2:$M$252,COLUMN('2024 YTD'!L$3),FALSE),0)</f>
        <v>0</v>
      </c>
      <c r="O311" s="48">
        <f>IFERROR(VLOOKUP($A311,'2024 YTD'!$A$2:$M$252,COLUMN('2024 YTD'!M$3),FALSE),0)</f>
        <v>0</v>
      </c>
      <c r="P311" s="38">
        <f t="shared" si="12"/>
        <v>0</v>
      </c>
      <c r="Q311" s="65">
        <f>IFERROR(VLOOKUP($A311,'2024 YTD'!$A$3:$Y$252,COLUMN('2024 YTD'!N$3),FALSE),0)</f>
        <v>0</v>
      </c>
      <c r="R311" s="47">
        <f>IFERROR(VLOOKUP($A311,'2024 YTD'!$A$3:$Y$252,COLUMN('2024 YTD'!O$3),FALSE),0)</f>
        <v>0</v>
      </c>
      <c r="S311" s="47">
        <f>IFERROR(VLOOKUP($A311,'2024 YTD'!$A$3:$Y$252,COLUMN('2024 YTD'!P$3),FALSE),0)</f>
        <v>0</v>
      </c>
      <c r="T311" s="47">
        <f>IFERROR(VLOOKUP($A311,'2024 YTD'!$A$3:$Y$252,COLUMN('2024 YTD'!Q$3),FALSE),0)</f>
        <v>0</v>
      </c>
      <c r="U311" s="47">
        <f>IFERROR(VLOOKUP($A311,'2024 YTD'!$A$3:$Y$252,COLUMN('2024 YTD'!R$3),FALSE),0)</f>
        <v>0</v>
      </c>
      <c r="V311" s="47">
        <f>IFERROR(VLOOKUP($A311,'2024 YTD'!$A$3:$Y$252,COLUMN('2024 YTD'!S$3),FALSE),0)</f>
        <v>0</v>
      </c>
      <c r="W311" s="47">
        <f>IFERROR(VLOOKUP($A311,'2024 YTD'!$A$3:$Y$252,COLUMN('2024 YTD'!T$3),FALSE),0)</f>
        <v>0</v>
      </c>
      <c r="X311" s="47">
        <f>IFERROR(VLOOKUP($A311,'2024 YTD'!$A$3:$Y$252,COLUMN('2024 YTD'!U$3),FALSE),0)</f>
        <v>0</v>
      </c>
      <c r="Y311" s="47">
        <f>IFERROR(VLOOKUP($A311,'2024 YTD'!$A$3:$Y$252,COLUMN('2024 YTD'!V$3),FALSE),0)</f>
        <v>0</v>
      </c>
      <c r="Z311" s="47">
        <f>IFERROR(VLOOKUP($A311,'2024 YTD'!$A$3:$Y$252,COLUMN('2024 YTD'!W$3),FALSE),0)</f>
        <v>0</v>
      </c>
      <c r="AA311" s="47">
        <f>IFERROR(VLOOKUP($A311,'2024 YTD'!$A$3:$Y$252,COLUMN('2024 YTD'!X$3),FALSE),0)</f>
        <v>0</v>
      </c>
      <c r="AB311" s="47">
        <f>IFERROR(VLOOKUP($A311,'2024 YTD'!$A$3:$Y$252,COLUMN('2024 YTD'!Y$3),FALSE),0)</f>
        <v>0</v>
      </c>
      <c r="AC311" s="38">
        <f t="shared" si="13"/>
        <v>0</v>
      </c>
      <c r="AD311" s="39">
        <f t="shared" si="14"/>
        <v>0</v>
      </c>
    </row>
    <row r="312" spans="1:30" x14ac:dyDescent="0.3">
      <c r="A312" s="58" t="s">
        <v>353</v>
      </c>
      <c r="B312" s="59" t="str">
        <f>VLOOKUP($A312,'Additional data'!$A$5:$C$505, 2,FALSE)</f>
        <v>Coordinator</v>
      </c>
      <c r="C312" s="60" t="str">
        <f>VLOOKUP($A312,'Additional data'!$A$5:$C$505, 3,FALSE)</f>
        <v>ESC</v>
      </c>
      <c r="D312" s="42">
        <f>IFERROR(VLOOKUP($A312,'2024 YTD'!$A$2:$M$252,COLUMN('2024 YTD'!B$3),FALSE),0)</f>
        <v>66.8</v>
      </c>
      <c r="E312" s="42">
        <f>IFERROR(VLOOKUP($A312,'2024 YTD'!$A$2:$M$252,COLUMN('2024 YTD'!C$3),FALSE),0)</f>
        <v>98</v>
      </c>
      <c r="F312" s="42">
        <f>IFERROR(VLOOKUP($A312,'2024 YTD'!$A$2:$M$252,COLUMN('2024 YTD'!D$3),FALSE),0)</f>
        <v>190.8</v>
      </c>
      <c r="G312" s="42">
        <f>IFERROR(VLOOKUP($A312,'2024 YTD'!$A$2:$M$252,COLUMN('2024 YTD'!E$3),FALSE),0)</f>
        <v>127.1</v>
      </c>
      <c r="H312" s="42">
        <f>IFERROR(VLOOKUP($A312,'2024 YTD'!$A$2:$M$252,COLUMN('2024 YTD'!F$3),FALSE),0)</f>
        <v>84.1</v>
      </c>
      <c r="I312" s="42">
        <f>IFERROR(VLOOKUP($A312,'2024 YTD'!$A$2:$M$252,COLUMN('2024 YTD'!G$3),FALSE),0)</f>
        <v>117.7</v>
      </c>
      <c r="J312" s="42">
        <f>IFERROR(VLOOKUP($A312,'2024 YTD'!$A$2:$M$252,COLUMN('2024 YTD'!H$3),FALSE),0)</f>
        <v>124.6</v>
      </c>
      <c r="K312" s="42">
        <f>IFERROR(VLOOKUP($A312,'2024 YTD'!$A$2:$M$252,COLUMN('2024 YTD'!I$3),FALSE),0)</f>
        <v>144.6</v>
      </c>
      <c r="L312" s="42">
        <f>IFERROR(VLOOKUP($A312,'2024 YTD'!$A$2:$M$252,COLUMN('2024 YTD'!J$3),FALSE),0)</f>
        <v>138.80000000000001</v>
      </c>
      <c r="M312" s="42">
        <f>IFERROR(VLOOKUP($A312,'2024 YTD'!$A$2:$M$252,COLUMN('2024 YTD'!K$3),FALSE),0)</f>
        <v>188.8</v>
      </c>
      <c r="N312" s="42">
        <f>IFERROR(VLOOKUP($A312,'2024 YTD'!$A$2:$M$252,COLUMN('2024 YTD'!L$3),FALSE),0)</f>
        <v>27.8</v>
      </c>
      <c r="O312" s="43">
        <f>IFERROR(VLOOKUP($A312,'2024 YTD'!$A$2:$M$252,COLUMN('2024 YTD'!M$3),FALSE),0)</f>
        <v>0</v>
      </c>
      <c r="P312" s="38">
        <f t="shared" si="12"/>
        <v>1309.1000000000001</v>
      </c>
      <c r="Q312" s="66">
        <f>IFERROR(VLOOKUP($A312,'2024 YTD'!$A$3:$Y$252,COLUMN('2024 YTD'!N$3),FALSE),0)</f>
        <v>30.2</v>
      </c>
      <c r="R312" s="42">
        <f>IFERROR(VLOOKUP($A312,'2024 YTD'!$A$3:$Y$252,COLUMN('2024 YTD'!O$3),FALSE),0)</f>
        <v>6.9</v>
      </c>
      <c r="S312" s="42">
        <f>IFERROR(VLOOKUP($A312,'2024 YTD'!$A$3:$Y$252,COLUMN('2024 YTD'!P$3),FALSE),0)</f>
        <v>37</v>
      </c>
      <c r="T312" s="42">
        <f>IFERROR(VLOOKUP($A312,'2024 YTD'!$A$3:$Y$252,COLUMN('2024 YTD'!Q$3),FALSE),0)</f>
        <v>67.2</v>
      </c>
      <c r="U312" s="42">
        <f>IFERROR(VLOOKUP($A312,'2024 YTD'!$A$3:$Y$252,COLUMN('2024 YTD'!R$3),FALSE),0)</f>
        <v>83.9</v>
      </c>
      <c r="V312" s="42">
        <f>IFERROR(VLOOKUP($A312,'2024 YTD'!$A$3:$Y$252,COLUMN('2024 YTD'!S$3),FALSE),0)</f>
        <v>46.7</v>
      </c>
      <c r="W312" s="42">
        <f>IFERROR(VLOOKUP($A312,'2024 YTD'!$A$3:$Y$252,COLUMN('2024 YTD'!T$3),FALSE),0)</f>
        <v>19.600000000000001</v>
      </c>
      <c r="X312" s="42">
        <f>IFERROR(VLOOKUP($A312,'2024 YTD'!$A$3:$Y$252,COLUMN('2024 YTD'!U$3),FALSE),0)</f>
        <v>18.399999999999999</v>
      </c>
      <c r="Y312" s="42">
        <f>IFERROR(VLOOKUP($A312,'2024 YTD'!$A$3:$Y$252,COLUMN('2024 YTD'!V$3),FALSE),0)</f>
        <v>15.2</v>
      </c>
      <c r="Z312" s="42">
        <f>IFERROR(VLOOKUP($A312,'2024 YTD'!$A$3:$Y$252,COLUMN('2024 YTD'!W$3),FALSE),0)</f>
        <v>18.2</v>
      </c>
      <c r="AA312" s="42">
        <f>IFERROR(VLOOKUP($A312,'2024 YTD'!$A$3:$Y$252,COLUMN('2024 YTD'!X$3),FALSE),0)</f>
        <v>2.2000000000000002</v>
      </c>
      <c r="AB312" s="42">
        <f>IFERROR(VLOOKUP($A312,'2024 YTD'!$A$3:$Y$252,COLUMN('2024 YTD'!Y$3),FALSE),0)</f>
        <v>0</v>
      </c>
      <c r="AC312" s="38">
        <f t="shared" si="13"/>
        <v>345.5</v>
      </c>
      <c r="AD312" s="39">
        <f t="shared" si="14"/>
        <v>1654.6000000000006</v>
      </c>
    </row>
    <row r="313" spans="1:30" x14ac:dyDescent="0.3">
      <c r="A313" s="61" t="s">
        <v>354</v>
      </c>
      <c r="B313" s="62" t="str">
        <f>VLOOKUP($A313,'Additional data'!$A$5:$C$505, 2,FALSE)</f>
        <v>Manager</v>
      </c>
      <c r="C313" s="63" t="str">
        <f>VLOOKUP($A313,'Additional data'!$A$5:$C$505, 3,FALSE)</f>
        <v>ESC</v>
      </c>
      <c r="D313" s="47">
        <f>IFERROR(VLOOKUP($A313,'2024 YTD'!$A$2:$M$252,COLUMN('2024 YTD'!B$3),FALSE),0)</f>
        <v>0</v>
      </c>
      <c r="E313" s="47">
        <f>IFERROR(VLOOKUP($A313,'2024 YTD'!$A$2:$M$252,COLUMN('2024 YTD'!C$3),FALSE),0)</f>
        <v>0</v>
      </c>
      <c r="F313" s="47">
        <f>IFERROR(VLOOKUP($A313,'2024 YTD'!$A$2:$M$252,COLUMN('2024 YTD'!D$3),FALSE),0)</f>
        <v>0</v>
      </c>
      <c r="G313" s="47">
        <f>IFERROR(VLOOKUP($A313,'2024 YTD'!$A$2:$M$252,COLUMN('2024 YTD'!E$3),FALSE),0)</f>
        <v>0</v>
      </c>
      <c r="H313" s="47">
        <f>IFERROR(VLOOKUP($A313,'2024 YTD'!$A$2:$M$252,COLUMN('2024 YTD'!F$3),FALSE),0)</f>
        <v>0</v>
      </c>
      <c r="I313" s="47">
        <f>IFERROR(VLOOKUP($A313,'2024 YTD'!$A$2:$M$252,COLUMN('2024 YTD'!G$3),FALSE),0)</f>
        <v>0</v>
      </c>
      <c r="J313" s="47">
        <f>IFERROR(VLOOKUP($A313,'2024 YTD'!$A$2:$M$252,COLUMN('2024 YTD'!H$3),FALSE),0)</f>
        <v>0</v>
      </c>
      <c r="K313" s="47">
        <f>IFERROR(VLOOKUP($A313,'2024 YTD'!$A$2:$M$252,COLUMN('2024 YTD'!I$3),FALSE),0)</f>
        <v>0</v>
      </c>
      <c r="L313" s="47">
        <f>IFERROR(VLOOKUP($A313,'2024 YTD'!$A$2:$M$252,COLUMN('2024 YTD'!J$3),FALSE),0)</f>
        <v>0</v>
      </c>
      <c r="M313" s="47">
        <f>IFERROR(VLOOKUP($A313,'2024 YTD'!$A$2:$M$252,COLUMN('2024 YTD'!K$3),FALSE),0)</f>
        <v>0</v>
      </c>
      <c r="N313" s="47">
        <f>IFERROR(VLOOKUP($A313,'2024 YTD'!$A$2:$M$252,COLUMN('2024 YTD'!L$3),FALSE),0)</f>
        <v>0</v>
      </c>
      <c r="O313" s="48">
        <f>IFERROR(VLOOKUP($A313,'2024 YTD'!$A$2:$M$252,COLUMN('2024 YTD'!M$3),FALSE),0)</f>
        <v>0</v>
      </c>
      <c r="P313" s="38">
        <f t="shared" si="12"/>
        <v>0</v>
      </c>
      <c r="Q313" s="65">
        <f>IFERROR(VLOOKUP($A313,'2024 YTD'!$A$3:$Y$252,COLUMN('2024 YTD'!N$3),FALSE),0)</f>
        <v>0</v>
      </c>
      <c r="R313" s="47">
        <f>IFERROR(VLOOKUP($A313,'2024 YTD'!$A$3:$Y$252,COLUMN('2024 YTD'!O$3),FALSE),0)</f>
        <v>0</v>
      </c>
      <c r="S313" s="47">
        <f>IFERROR(VLOOKUP($A313,'2024 YTD'!$A$3:$Y$252,COLUMN('2024 YTD'!P$3),FALSE),0)</f>
        <v>0</v>
      </c>
      <c r="T313" s="47">
        <f>IFERROR(VLOOKUP($A313,'2024 YTD'!$A$3:$Y$252,COLUMN('2024 YTD'!Q$3),FALSE),0)</f>
        <v>0</v>
      </c>
      <c r="U313" s="47">
        <f>IFERROR(VLOOKUP($A313,'2024 YTD'!$A$3:$Y$252,COLUMN('2024 YTD'!R$3),FALSE),0)</f>
        <v>0</v>
      </c>
      <c r="V313" s="47">
        <f>IFERROR(VLOOKUP($A313,'2024 YTD'!$A$3:$Y$252,COLUMN('2024 YTD'!S$3),FALSE),0)</f>
        <v>0</v>
      </c>
      <c r="W313" s="47">
        <f>IFERROR(VLOOKUP($A313,'2024 YTD'!$A$3:$Y$252,COLUMN('2024 YTD'!T$3),FALSE),0)</f>
        <v>0</v>
      </c>
      <c r="X313" s="47">
        <f>IFERROR(VLOOKUP($A313,'2024 YTD'!$A$3:$Y$252,COLUMN('2024 YTD'!U$3),FALSE),0)</f>
        <v>0</v>
      </c>
      <c r="Y313" s="47">
        <f>IFERROR(VLOOKUP($A313,'2024 YTD'!$A$3:$Y$252,COLUMN('2024 YTD'!V$3),FALSE),0)</f>
        <v>0</v>
      </c>
      <c r="Z313" s="47">
        <f>IFERROR(VLOOKUP($A313,'2024 YTD'!$A$3:$Y$252,COLUMN('2024 YTD'!W$3),FALSE),0)</f>
        <v>0</v>
      </c>
      <c r="AA313" s="47">
        <f>IFERROR(VLOOKUP($A313,'2024 YTD'!$A$3:$Y$252,COLUMN('2024 YTD'!X$3),FALSE),0)</f>
        <v>0</v>
      </c>
      <c r="AB313" s="47">
        <f>IFERROR(VLOOKUP($A313,'2024 YTD'!$A$3:$Y$252,COLUMN('2024 YTD'!Y$3),FALSE),0)</f>
        <v>0</v>
      </c>
      <c r="AC313" s="38">
        <f t="shared" si="13"/>
        <v>0</v>
      </c>
      <c r="AD313" s="39">
        <f t="shared" si="14"/>
        <v>0</v>
      </c>
    </row>
    <row r="314" spans="1:30" x14ac:dyDescent="0.3">
      <c r="A314" s="58" t="s">
        <v>355</v>
      </c>
      <c r="B314" s="59" t="str">
        <f>VLOOKUP($A314,'Additional data'!$A$5:$C$505, 2,FALSE)</f>
        <v>Senior Manager</v>
      </c>
      <c r="C314" s="60" t="str">
        <f>VLOOKUP($A314,'Additional data'!$A$5:$C$505, 3,FALSE)</f>
        <v>MSC</v>
      </c>
      <c r="D314" s="42">
        <f>IFERROR(VLOOKUP($A314,'2024 YTD'!$A$2:$M$252,COLUMN('2024 YTD'!B$3),FALSE),0)</f>
        <v>0</v>
      </c>
      <c r="E314" s="42">
        <f>IFERROR(VLOOKUP($A314,'2024 YTD'!$A$2:$M$252,COLUMN('2024 YTD'!C$3),FALSE),0)</f>
        <v>0</v>
      </c>
      <c r="F314" s="42">
        <f>IFERROR(VLOOKUP($A314,'2024 YTD'!$A$2:$M$252,COLUMN('2024 YTD'!D$3),FALSE),0)</f>
        <v>0</v>
      </c>
      <c r="G314" s="42">
        <f>IFERROR(VLOOKUP($A314,'2024 YTD'!$A$2:$M$252,COLUMN('2024 YTD'!E$3),FALSE),0)</f>
        <v>0</v>
      </c>
      <c r="H314" s="42">
        <f>IFERROR(VLOOKUP($A314,'2024 YTD'!$A$2:$M$252,COLUMN('2024 YTD'!F$3),FALSE),0)</f>
        <v>0</v>
      </c>
      <c r="I314" s="42">
        <f>IFERROR(VLOOKUP($A314,'2024 YTD'!$A$2:$M$252,COLUMN('2024 YTD'!G$3),FALSE),0)</f>
        <v>0</v>
      </c>
      <c r="J314" s="42">
        <f>IFERROR(VLOOKUP($A314,'2024 YTD'!$A$2:$M$252,COLUMN('2024 YTD'!H$3),FALSE),0)</f>
        <v>0</v>
      </c>
      <c r="K314" s="42">
        <f>IFERROR(VLOOKUP($A314,'2024 YTD'!$A$2:$M$252,COLUMN('2024 YTD'!I$3),FALSE),0)</f>
        <v>0</v>
      </c>
      <c r="L314" s="42">
        <f>IFERROR(VLOOKUP($A314,'2024 YTD'!$A$2:$M$252,COLUMN('2024 YTD'!J$3),FALSE),0)</f>
        <v>0</v>
      </c>
      <c r="M314" s="42">
        <f>IFERROR(VLOOKUP($A314,'2024 YTD'!$A$2:$M$252,COLUMN('2024 YTD'!K$3),FALSE),0)</f>
        <v>0</v>
      </c>
      <c r="N314" s="42">
        <f>IFERROR(VLOOKUP($A314,'2024 YTD'!$A$2:$M$252,COLUMN('2024 YTD'!L$3),FALSE),0)</f>
        <v>0</v>
      </c>
      <c r="O314" s="43">
        <f>IFERROR(VLOOKUP($A314,'2024 YTD'!$A$2:$M$252,COLUMN('2024 YTD'!M$3),FALSE),0)</f>
        <v>0</v>
      </c>
      <c r="P314" s="38">
        <f t="shared" si="12"/>
        <v>0</v>
      </c>
      <c r="Q314" s="66">
        <f>IFERROR(VLOOKUP($A314,'2024 YTD'!$A$3:$Y$252,COLUMN('2024 YTD'!N$3),FALSE),0)</f>
        <v>0</v>
      </c>
      <c r="R314" s="42">
        <f>IFERROR(VLOOKUP($A314,'2024 YTD'!$A$3:$Y$252,COLUMN('2024 YTD'!O$3),FALSE),0)</f>
        <v>0</v>
      </c>
      <c r="S314" s="42">
        <f>IFERROR(VLOOKUP($A314,'2024 YTD'!$A$3:$Y$252,COLUMN('2024 YTD'!P$3),FALSE),0)</f>
        <v>0</v>
      </c>
      <c r="T314" s="42">
        <f>IFERROR(VLOOKUP($A314,'2024 YTD'!$A$3:$Y$252,COLUMN('2024 YTD'!Q$3),FALSE),0)</f>
        <v>0</v>
      </c>
      <c r="U314" s="42">
        <f>IFERROR(VLOOKUP($A314,'2024 YTD'!$A$3:$Y$252,COLUMN('2024 YTD'!R$3),FALSE),0)</f>
        <v>0</v>
      </c>
      <c r="V314" s="42">
        <f>IFERROR(VLOOKUP($A314,'2024 YTD'!$A$3:$Y$252,COLUMN('2024 YTD'!S$3),FALSE),0)</f>
        <v>0</v>
      </c>
      <c r="W314" s="42">
        <f>IFERROR(VLOOKUP($A314,'2024 YTD'!$A$3:$Y$252,COLUMN('2024 YTD'!T$3),FALSE),0)</f>
        <v>0</v>
      </c>
      <c r="X314" s="42">
        <f>IFERROR(VLOOKUP($A314,'2024 YTD'!$A$3:$Y$252,COLUMN('2024 YTD'!U$3),FALSE),0)</f>
        <v>0</v>
      </c>
      <c r="Y314" s="42">
        <f>IFERROR(VLOOKUP($A314,'2024 YTD'!$A$3:$Y$252,COLUMN('2024 YTD'!V$3),FALSE),0)</f>
        <v>0</v>
      </c>
      <c r="Z314" s="42">
        <f>IFERROR(VLOOKUP($A314,'2024 YTD'!$A$3:$Y$252,COLUMN('2024 YTD'!W$3),FALSE),0)</f>
        <v>0</v>
      </c>
      <c r="AA314" s="42">
        <f>IFERROR(VLOOKUP($A314,'2024 YTD'!$A$3:$Y$252,COLUMN('2024 YTD'!X$3),FALSE),0)</f>
        <v>0</v>
      </c>
      <c r="AB314" s="42">
        <f>IFERROR(VLOOKUP($A314,'2024 YTD'!$A$3:$Y$252,COLUMN('2024 YTD'!Y$3),FALSE),0)</f>
        <v>0</v>
      </c>
      <c r="AC314" s="38">
        <f t="shared" si="13"/>
        <v>0</v>
      </c>
      <c r="AD314" s="39">
        <f t="shared" si="14"/>
        <v>0</v>
      </c>
    </row>
    <row r="315" spans="1:30" x14ac:dyDescent="0.3">
      <c r="A315" s="61" t="s">
        <v>356</v>
      </c>
      <c r="B315" s="62" t="str">
        <f>VLOOKUP($A315,'Additional data'!$A$5:$C$505, 2,FALSE)</f>
        <v>Advisor</v>
      </c>
      <c r="C315" s="63" t="str">
        <f>VLOOKUP($A315,'Additional data'!$A$5:$C$505, 3,FALSE)</f>
        <v>HRC</v>
      </c>
      <c r="D315" s="47">
        <f>IFERROR(VLOOKUP($A315,'2024 YTD'!$A$2:$M$252,COLUMN('2024 YTD'!B$3),FALSE),0)</f>
        <v>5.6</v>
      </c>
      <c r="E315" s="47">
        <f>IFERROR(VLOOKUP($A315,'2024 YTD'!$A$2:$M$252,COLUMN('2024 YTD'!C$3),FALSE),0)</f>
        <v>14.2</v>
      </c>
      <c r="F315" s="47">
        <f>IFERROR(VLOOKUP($A315,'2024 YTD'!$A$2:$M$252,COLUMN('2024 YTD'!D$3),FALSE),0)</f>
        <v>7.5</v>
      </c>
      <c r="G315" s="47">
        <f>IFERROR(VLOOKUP($A315,'2024 YTD'!$A$2:$M$252,COLUMN('2024 YTD'!E$3),FALSE),0)</f>
        <v>0</v>
      </c>
      <c r="H315" s="47">
        <f>IFERROR(VLOOKUP($A315,'2024 YTD'!$A$2:$M$252,COLUMN('2024 YTD'!F$3),FALSE),0)</f>
        <v>0</v>
      </c>
      <c r="I315" s="47">
        <f>IFERROR(VLOOKUP($A315,'2024 YTD'!$A$2:$M$252,COLUMN('2024 YTD'!G$3),FALSE),0)</f>
        <v>3.4</v>
      </c>
      <c r="J315" s="47">
        <f>IFERROR(VLOOKUP($A315,'2024 YTD'!$A$2:$M$252,COLUMN('2024 YTD'!H$3),FALSE),0)</f>
        <v>1</v>
      </c>
      <c r="K315" s="47">
        <f>IFERROR(VLOOKUP($A315,'2024 YTD'!$A$2:$M$252,COLUMN('2024 YTD'!I$3),FALSE),0)</f>
        <v>0</v>
      </c>
      <c r="L315" s="47">
        <f>IFERROR(VLOOKUP($A315,'2024 YTD'!$A$2:$M$252,COLUMN('2024 YTD'!J$3),FALSE),0)</f>
        <v>0</v>
      </c>
      <c r="M315" s="47">
        <f>IFERROR(VLOOKUP($A315,'2024 YTD'!$A$2:$M$252,COLUMN('2024 YTD'!K$3),FALSE),0)</f>
        <v>0</v>
      </c>
      <c r="N315" s="47">
        <f>IFERROR(VLOOKUP($A315,'2024 YTD'!$A$2:$M$252,COLUMN('2024 YTD'!L$3),FALSE),0)</f>
        <v>0</v>
      </c>
      <c r="O315" s="48">
        <f>IFERROR(VLOOKUP($A315,'2024 YTD'!$A$2:$M$252,COLUMN('2024 YTD'!M$3),FALSE),0)</f>
        <v>0</v>
      </c>
      <c r="P315" s="38">
        <f t="shared" si="12"/>
        <v>31.699999999999996</v>
      </c>
      <c r="Q315" s="65">
        <f>IFERROR(VLOOKUP($A315,'2024 YTD'!$A$3:$Y$252,COLUMN('2024 YTD'!N$3),FALSE),0)</f>
        <v>7.4</v>
      </c>
      <c r="R315" s="47">
        <f>IFERROR(VLOOKUP($A315,'2024 YTD'!$A$3:$Y$252,COLUMN('2024 YTD'!O$3),FALSE),0)</f>
        <v>3.8</v>
      </c>
      <c r="S315" s="47">
        <f>IFERROR(VLOOKUP($A315,'2024 YTD'!$A$3:$Y$252,COLUMN('2024 YTD'!P$3),FALSE),0)</f>
        <v>10</v>
      </c>
      <c r="T315" s="47">
        <f>IFERROR(VLOOKUP($A315,'2024 YTD'!$A$3:$Y$252,COLUMN('2024 YTD'!Q$3),FALSE),0)</f>
        <v>0</v>
      </c>
      <c r="U315" s="47">
        <f>IFERROR(VLOOKUP($A315,'2024 YTD'!$A$3:$Y$252,COLUMN('2024 YTD'!R$3),FALSE),0)</f>
        <v>0</v>
      </c>
      <c r="V315" s="47">
        <f>IFERROR(VLOOKUP($A315,'2024 YTD'!$A$3:$Y$252,COLUMN('2024 YTD'!S$3),FALSE),0)</f>
        <v>6.6</v>
      </c>
      <c r="W315" s="47">
        <f>IFERROR(VLOOKUP($A315,'2024 YTD'!$A$3:$Y$252,COLUMN('2024 YTD'!T$3),FALSE),0)</f>
        <v>7</v>
      </c>
      <c r="X315" s="47">
        <f>IFERROR(VLOOKUP($A315,'2024 YTD'!$A$3:$Y$252,COLUMN('2024 YTD'!U$3),FALSE),0)</f>
        <v>6.6</v>
      </c>
      <c r="Y315" s="47">
        <f>IFERROR(VLOOKUP($A315,'2024 YTD'!$A$3:$Y$252,COLUMN('2024 YTD'!V$3),FALSE),0)</f>
        <v>5.4</v>
      </c>
      <c r="Z315" s="47">
        <f>IFERROR(VLOOKUP($A315,'2024 YTD'!$A$3:$Y$252,COLUMN('2024 YTD'!W$3),FALSE),0)</f>
        <v>6.5</v>
      </c>
      <c r="AA315" s="47">
        <f>IFERROR(VLOOKUP($A315,'2024 YTD'!$A$3:$Y$252,COLUMN('2024 YTD'!X$3),FALSE),0)</f>
        <v>0.8</v>
      </c>
      <c r="AB315" s="47">
        <f>IFERROR(VLOOKUP($A315,'2024 YTD'!$A$3:$Y$252,COLUMN('2024 YTD'!Y$3),FALSE),0)</f>
        <v>0</v>
      </c>
      <c r="AC315" s="38">
        <f t="shared" si="13"/>
        <v>54.099999999999994</v>
      </c>
      <c r="AD315" s="39">
        <f t="shared" si="14"/>
        <v>85.8</v>
      </c>
    </row>
    <row r="316" spans="1:30" x14ac:dyDescent="0.3">
      <c r="A316" s="58" t="s">
        <v>358</v>
      </c>
      <c r="B316" s="59" t="str">
        <f>VLOOKUP($A316,'Additional data'!$A$5:$C$505, 2,FALSE)</f>
        <v>Consultant</v>
      </c>
      <c r="C316" s="60" t="str">
        <f>VLOOKUP($A316,'Additional data'!$A$5:$C$505, 3,FALSE)</f>
        <v>TEC</v>
      </c>
      <c r="D316" s="42">
        <f>IFERROR(VLOOKUP($A316,'2024 YTD'!$A$2:$M$252,COLUMN('2024 YTD'!B$3),FALSE),0)</f>
        <v>0</v>
      </c>
      <c r="E316" s="42">
        <f>IFERROR(VLOOKUP($A316,'2024 YTD'!$A$2:$M$252,COLUMN('2024 YTD'!C$3),FALSE),0)</f>
        <v>0</v>
      </c>
      <c r="F316" s="42">
        <f>IFERROR(VLOOKUP($A316,'2024 YTD'!$A$2:$M$252,COLUMN('2024 YTD'!D$3),FALSE),0)</f>
        <v>0</v>
      </c>
      <c r="G316" s="42">
        <f>IFERROR(VLOOKUP($A316,'2024 YTD'!$A$2:$M$252,COLUMN('2024 YTD'!E$3),FALSE),0)</f>
        <v>0</v>
      </c>
      <c r="H316" s="42">
        <f>IFERROR(VLOOKUP($A316,'2024 YTD'!$A$2:$M$252,COLUMN('2024 YTD'!F$3),FALSE),0)</f>
        <v>0</v>
      </c>
      <c r="I316" s="42">
        <f>IFERROR(VLOOKUP($A316,'2024 YTD'!$A$2:$M$252,COLUMN('2024 YTD'!G$3),FALSE),0)</f>
        <v>0</v>
      </c>
      <c r="J316" s="42">
        <f>IFERROR(VLOOKUP($A316,'2024 YTD'!$A$2:$M$252,COLUMN('2024 YTD'!H$3),FALSE),0)</f>
        <v>0</v>
      </c>
      <c r="K316" s="42">
        <f>IFERROR(VLOOKUP($A316,'2024 YTD'!$A$2:$M$252,COLUMN('2024 YTD'!I$3),FALSE),0)</f>
        <v>0</v>
      </c>
      <c r="L316" s="42">
        <f>IFERROR(VLOOKUP($A316,'2024 YTD'!$A$2:$M$252,COLUMN('2024 YTD'!J$3),FALSE),0)</f>
        <v>0</v>
      </c>
      <c r="M316" s="42">
        <f>IFERROR(VLOOKUP($A316,'2024 YTD'!$A$2:$M$252,COLUMN('2024 YTD'!K$3),FALSE),0)</f>
        <v>0</v>
      </c>
      <c r="N316" s="42">
        <f>IFERROR(VLOOKUP($A316,'2024 YTD'!$A$2:$M$252,COLUMN('2024 YTD'!L$3),FALSE),0)</f>
        <v>0</v>
      </c>
      <c r="O316" s="43">
        <f>IFERROR(VLOOKUP($A316,'2024 YTD'!$A$2:$M$252,COLUMN('2024 YTD'!M$3),FALSE),0)</f>
        <v>0</v>
      </c>
      <c r="P316" s="38">
        <f t="shared" si="12"/>
        <v>0</v>
      </c>
      <c r="Q316" s="66">
        <f>IFERROR(VLOOKUP($A316,'2024 YTD'!$A$3:$Y$252,COLUMN('2024 YTD'!N$3),FALSE),0)</f>
        <v>0</v>
      </c>
      <c r="R316" s="42">
        <f>IFERROR(VLOOKUP($A316,'2024 YTD'!$A$3:$Y$252,COLUMN('2024 YTD'!O$3),FALSE),0)</f>
        <v>0</v>
      </c>
      <c r="S316" s="42">
        <f>IFERROR(VLOOKUP($A316,'2024 YTD'!$A$3:$Y$252,COLUMN('2024 YTD'!P$3),FALSE),0)</f>
        <v>0</v>
      </c>
      <c r="T316" s="42">
        <f>IFERROR(VLOOKUP($A316,'2024 YTD'!$A$3:$Y$252,COLUMN('2024 YTD'!Q$3),FALSE),0)</f>
        <v>0</v>
      </c>
      <c r="U316" s="42">
        <f>IFERROR(VLOOKUP($A316,'2024 YTD'!$A$3:$Y$252,COLUMN('2024 YTD'!R$3),FALSE),0)</f>
        <v>0</v>
      </c>
      <c r="V316" s="42">
        <f>IFERROR(VLOOKUP($A316,'2024 YTD'!$A$3:$Y$252,COLUMN('2024 YTD'!S$3),FALSE),0)</f>
        <v>0</v>
      </c>
      <c r="W316" s="42">
        <f>IFERROR(VLOOKUP($A316,'2024 YTD'!$A$3:$Y$252,COLUMN('2024 YTD'!T$3),FALSE),0)</f>
        <v>0</v>
      </c>
      <c r="X316" s="42">
        <f>IFERROR(VLOOKUP($A316,'2024 YTD'!$A$3:$Y$252,COLUMN('2024 YTD'!U$3),FALSE),0)</f>
        <v>0</v>
      </c>
      <c r="Y316" s="42">
        <f>IFERROR(VLOOKUP($A316,'2024 YTD'!$A$3:$Y$252,COLUMN('2024 YTD'!V$3),FALSE),0)</f>
        <v>0</v>
      </c>
      <c r="Z316" s="42">
        <f>IFERROR(VLOOKUP($A316,'2024 YTD'!$A$3:$Y$252,COLUMN('2024 YTD'!W$3),FALSE),0)</f>
        <v>0</v>
      </c>
      <c r="AA316" s="42">
        <f>IFERROR(VLOOKUP($A316,'2024 YTD'!$A$3:$Y$252,COLUMN('2024 YTD'!X$3),FALSE),0)</f>
        <v>0</v>
      </c>
      <c r="AB316" s="42">
        <f>IFERROR(VLOOKUP($A316,'2024 YTD'!$A$3:$Y$252,COLUMN('2024 YTD'!Y$3),FALSE),0)</f>
        <v>0</v>
      </c>
      <c r="AC316" s="38">
        <f t="shared" si="13"/>
        <v>0</v>
      </c>
      <c r="AD316" s="39">
        <f t="shared" si="14"/>
        <v>0</v>
      </c>
    </row>
    <row r="317" spans="1:30" x14ac:dyDescent="0.3">
      <c r="A317" s="61" t="s">
        <v>359</v>
      </c>
      <c r="B317" s="62" t="str">
        <f>VLOOKUP($A317,'Additional data'!$A$5:$C$505, 2,FALSE)</f>
        <v>Analyst</v>
      </c>
      <c r="C317" s="63" t="str">
        <f>VLOOKUP($A317,'Additional data'!$A$5:$C$505, 3,FALSE)</f>
        <v>SCL</v>
      </c>
      <c r="D317" s="47">
        <f>IFERROR(VLOOKUP($A317,'2024 YTD'!$A$2:$M$252,COLUMN('2024 YTD'!B$3),FALSE),0)</f>
        <v>0</v>
      </c>
      <c r="E317" s="47">
        <f>IFERROR(VLOOKUP($A317,'2024 YTD'!$A$2:$M$252,COLUMN('2024 YTD'!C$3),FALSE),0)</f>
        <v>0</v>
      </c>
      <c r="F317" s="47">
        <f>IFERROR(VLOOKUP($A317,'2024 YTD'!$A$2:$M$252,COLUMN('2024 YTD'!D$3),FALSE),0)</f>
        <v>0</v>
      </c>
      <c r="G317" s="47">
        <f>IFERROR(VLOOKUP($A317,'2024 YTD'!$A$2:$M$252,COLUMN('2024 YTD'!E$3),FALSE),0)</f>
        <v>0</v>
      </c>
      <c r="H317" s="47">
        <f>IFERROR(VLOOKUP($A317,'2024 YTD'!$A$2:$M$252,COLUMN('2024 YTD'!F$3),FALSE),0)</f>
        <v>0</v>
      </c>
      <c r="I317" s="47">
        <f>IFERROR(VLOOKUP($A317,'2024 YTD'!$A$2:$M$252,COLUMN('2024 YTD'!G$3),FALSE),0)</f>
        <v>0</v>
      </c>
      <c r="J317" s="47">
        <f>IFERROR(VLOOKUP($A317,'2024 YTD'!$A$2:$M$252,COLUMN('2024 YTD'!H$3),FALSE),0)</f>
        <v>0</v>
      </c>
      <c r="K317" s="47">
        <f>IFERROR(VLOOKUP($A317,'2024 YTD'!$A$2:$M$252,COLUMN('2024 YTD'!I$3),FALSE),0)</f>
        <v>0</v>
      </c>
      <c r="L317" s="47">
        <f>IFERROR(VLOOKUP($A317,'2024 YTD'!$A$2:$M$252,COLUMN('2024 YTD'!J$3),FALSE),0)</f>
        <v>0</v>
      </c>
      <c r="M317" s="47">
        <f>IFERROR(VLOOKUP($A317,'2024 YTD'!$A$2:$M$252,COLUMN('2024 YTD'!K$3),FALSE),0)</f>
        <v>0</v>
      </c>
      <c r="N317" s="47">
        <f>IFERROR(VLOOKUP($A317,'2024 YTD'!$A$2:$M$252,COLUMN('2024 YTD'!L$3),FALSE),0)</f>
        <v>0</v>
      </c>
      <c r="O317" s="48">
        <f>IFERROR(VLOOKUP($A317,'2024 YTD'!$A$2:$M$252,COLUMN('2024 YTD'!M$3),FALSE),0)</f>
        <v>0</v>
      </c>
      <c r="P317" s="38">
        <f t="shared" si="12"/>
        <v>0</v>
      </c>
      <c r="Q317" s="65">
        <f>IFERROR(VLOOKUP($A317,'2024 YTD'!$A$3:$Y$252,COLUMN('2024 YTD'!N$3),FALSE),0)</f>
        <v>0</v>
      </c>
      <c r="R317" s="47">
        <f>IFERROR(VLOOKUP($A317,'2024 YTD'!$A$3:$Y$252,COLUMN('2024 YTD'!O$3),FALSE),0)</f>
        <v>0</v>
      </c>
      <c r="S317" s="47">
        <f>IFERROR(VLOOKUP($A317,'2024 YTD'!$A$3:$Y$252,COLUMN('2024 YTD'!P$3),FALSE),0)</f>
        <v>0</v>
      </c>
      <c r="T317" s="47">
        <f>IFERROR(VLOOKUP($A317,'2024 YTD'!$A$3:$Y$252,COLUMN('2024 YTD'!Q$3),FALSE),0)</f>
        <v>0</v>
      </c>
      <c r="U317" s="47">
        <f>IFERROR(VLOOKUP($A317,'2024 YTD'!$A$3:$Y$252,COLUMN('2024 YTD'!R$3),FALSE),0)</f>
        <v>0</v>
      </c>
      <c r="V317" s="47">
        <f>IFERROR(VLOOKUP($A317,'2024 YTD'!$A$3:$Y$252,COLUMN('2024 YTD'!S$3),FALSE),0)</f>
        <v>0</v>
      </c>
      <c r="W317" s="47">
        <f>IFERROR(VLOOKUP($A317,'2024 YTD'!$A$3:$Y$252,COLUMN('2024 YTD'!T$3),FALSE),0)</f>
        <v>0</v>
      </c>
      <c r="X317" s="47">
        <f>IFERROR(VLOOKUP($A317,'2024 YTD'!$A$3:$Y$252,COLUMN('2024 YTD'!U$3),FALSE),0)</f>
        <v>0</v>
      </c>
      <c r="Y317" s="47">
        <f>IFERROR(VLOOKUP($A317,'2024 YTD'!$A$3:$Y$252,COLUMN('2024 YTD'!V$3),FALSE),0)</f>
        <v>0</v>
      </c>
      <c r="Z317" s="47">
        <f>IFERROR(VLOOKUP($A317,'2024 YTD'!$A$3:$Y$252,COLUMN('2024 YTD'!W$3),FALSE),0)</f>
        <v>0</v>
      </c>
      <c r="AA317" s="47">
        <f>IFERROR(VLOOKUP($A317,'2024 YTD'!$A$3:$Y$252,COLUMN('2024 YTD'!X$3),FALSE),0)</f>
        <v>0</v>
      </c>
      <c r="AB317" s="47">
        <f>IFERROR(VLOOKUP($A317,'2024 YTD'!$A$3:$Y$252,COLUMN('2024 YTD'!Y$3),FALSE),0)</f>
        <v>0</v>
      </c>
      <c r="AC317" s="38">
        <f t="shared" si="13"/>
        <v>0</v>
      </c>
      <c r="AD317" s="39">
        <f t="shared" si="14"/>
        <v>0</v>
      </c>
    </row>
    <row r="318" spans="1:30" x14ac:dyDescent="0.3">
      <c r="A318" s="58" t="s">
        <v>361</v>
      </c>
      <c r="B318" s="59" t="str">
        <f>VLOOKUP($A318,'Additional data'!$A$5:$C$505, 2,FALSE)</f>
        <v>Senior Manager</v>
      </c>
      <c r="C318" s="60" t="str">
        <f>VLOOKUP($A318,'Additional data'!$A$5:$C$505, 3,FALSE)</f>
        <v>HRC</v>
      </c>
      <c r="D318" s="42">
        <f>IFERROR(VLOOKUP($A318,'2024 YTD'!$A$2:$M$252,COLUMN('2024 YTD'!B$3),FALSE),0)</f>
        <v>0</v>
      </c>
      <c r="E318" s="42">
        <f>IFERROR(VLOOKUP($A318,'2024 YTD'!$A$2:$M$252,COLUMN('2024 YTD'!C$3),FALSE),0)</f>
        <v>0</v>
      </c>
      <c r="F318" s="42">
        <f>IFERROR(VLOOKUP($A318,'2024 YTD'!$A$2:$M$252,COLUMN('2024 YTD'!D$3),FALSE),0)</f>
        <v>0</v>
      </c>
      <c r="G318" s="42">
        <f>IFERROR(VLOOKUP($A318,'2024 YTD'!$A$2:$M$252,COLUMN('2024 YTD'!E$3),FALSE),0)</f>
        <v>0</v>
      </c>
      <c r="H318" s="42">
        <f>IFERROR(VLOOKUP($A318,'2024 YTD'!$A$2:$M$252,COLUMN('2024 YTD'!F$3),FALSE),0)</f>
        <v>0</v>
      </c>
      <c r="I318" s="42">
        <f>IFERROR(VLOOKUP($A318,'2024 YTD'!$A$2:$M$252,COLUMN('2024 YTD'!G$3),FALSE),0)</f>
        <v>0</v>
      </c>
      <c r="J318" s="42">
        <f>IFERROR(VLOOKUP($A318,'2024 YTD'!$A$2:$M$252,COLUMN('2024 YTD'!H$3),FALSE),0)</f>
        <v>0</v>
      </c>
      <c r="K318" s="42">
        <f>IFERROR(VLOOKUP($A318,'2024 YTD'!$A$2:$M$252,COLUMN('2024 YTD'!I$3),FALSE),0)</f>
        <v>0</v>
      </c>
      <c r="L318" s="42">
        <f>IFERROR(VLOOKUP($A318,'2024 YTD'!$A$2:$M$252,COLUMN('2024 YTD'!J$3),FALSE),0)</f>
        <v>0</v>
      </c>
      <c r="M318" s="42">
        <f>IFERROR(VLOOKUP($A318,'2024 YTD'!$A$2:$M$252,COLUMN('2024 YTD'!K$3),FALSE),0)</f>
        <v>0</v>
      </c>
      <c r="N318" s="42">
        <f>IFERROR(VLOOKUP($A318,'2024 YTD'!$A$2:$M$252,COLUMN('2024 YTD'!L$3),FALSE),0)</f>
        <v>0</v>
      </c>
      <c r="O318" s="43">
        <f>IFERROR(VLOOKUP($A318,'2024 YTD'!$A$2:$M$252,COLUMN('2024 YTD'!M$3),FALSE),0)</f>
        <v>0</v>
      </c>
      <c r="P318" s="38">
        <f t="shared" si="12"/>
        <v>0</v>
      </c>
      <c r="Q318" s="66">
        <f>IFERROR(VLOOKUP($A318,'2024 YTD'!$A$3:$Y$252,COLUMN('2024 YTD'!N$3),FALSE),0)</f>
        <v>0</v>
      </c>
      <c r="R318" s="42">
        <f>IFERROR(VLOOKUP($A318,'2024 YTD'!$A$3:$Y$252,COLUMN('2024 YTD'!O$3),FALSE),0)</f>
        <v>0</v>
      </c>
      <c r="S318" s="42">
        <f>IFERROR(VLOOKUP($A318,'2024 YTD'!$A$3:$Y$252,COLUMN('2024 YTD'!P$3),FALSE),0)</f>
        <v>0</v>
      </c>
      <c r="T318" s="42">
        <f>IFERROR(VLOOKUP($A318,'2024 YTD'!$A$3:$Y$252,COLUMN('2024 YTD'!Q$3),FALSE),0)</f>
        <v>0</v>
      </c>
      <c r="U318" s="42">
        <f>IFERROR(VLOOKUP($A318,'2024 YTD'!$A$3:$Y$252,COLUMN('2024 YTD'!R$3),FALSE),0)</f>
        <v>0</v>
      </c>
      <c r="V318" s="42">
        <f>IFERROR(VLOOKUP($A318,'2024 YTD'!$A$3:$Y$252,COLUMN('2024 YTD'!S$3),FALSE),0)</f>
        <v>0</v>
      </c>
      <c r="W318" s="42">
        <f>IFERROR(VLOOKUP($A318,'2024 YTD'!$A$3:$Y$252,COLUMN('2024 YTD'!T$3),FALSE),0)</f>
        <v>0</v>
      </c>
      <c r="X318" s="42">
        <f>IFERROR(VLOOKUP($A318,'2024 YTD'!$A$3:$Y$252,COLUMN('2024 YTD'!U$3),FALSE),0)</f>
        <v>0</v>
      </c>
      <c r="Y318" s="42">
        <f>IFERROR(VLOOKUP($A318,'2024 YTD'!$A$3:$Y$252,COLUMN('2024 YTD'!V$3),FALSE),0)</f>
        <v>0</v>
      </c>
      <c r="Z318" s="42">
        <f>IFERROR(VLOOKUP($A318,'2024 YTD'!$A$3:$Y$252,COLUMN('2024 YTD'!W$3),FALSE),0)</f>
        <v>0</v>
      </c>
      <c r="AA318" s="42">
        <f>IFERROR(VLOOKUP($A318,'2024 YTD'!$A$3:$Y$252,COLUMN('2024 YTD'!X$3),FALSE),0)</f>
        <v>0</v>
      </c>
      <c r="AB318" s="42">
        <f>IFERROR(VLOOKUP($A318,'2024 YTD'!$A$3:$Y$252,COLUMN('2024 YTD'!Y$3),FALSE),0)</f>
        <v>0</v>
      </c>
      <c r="AC318" s="38">
        <f t="shared" si="13"/>
        <v>0</v>
      </c>
      <c r="AD318" s="39">
        <f t="shared" si="14"/>
        <v>0</v>
      </c>
    </row>
    <row r="319" spans="1:30" x14ac:dyDescent="0.3">
      <c r="A319" s="61" t="s">
        <v>362</v>
      </c>
      <c r="B319" s="62" t="str">
        <f>VLOOKUP($A319,'Additional data'!$A$5:$C$505, 2,FALSE)</f>
        <v>Associate Director</v>
      </c>
      <c r="C319" s="63" t="str">
        <f>VLOOKUP($A319,'Additional data'!$A$5:$C$505, 3,FALSE)</f>
        <v>SOC</v>
      </c>
      <c r="D319" s="47">
        <f>IFERROR(VLOOKUP($A319,'2024 YTD'!$A$2:$M$252,COLUMN('2024 YTD'!B$3),FALSE),0)</f>
        <v>137.6</v>
      </c>
      <c r="E319" s="47">
        <f>IFERROR(VLOOKUP($A319,'2024 YTD'!$A$2:$M$252,COLUMN('2024 YTD'!C$3),FALSE),0)</f>
        <v>150.4</v>
      </c>
      <c r="F319" s="47">
        <f>IFERROR(VLOOKUP($A319,'2024 YTD'!$A$2:$M$252,COLUMN('2024 YTD'!D$3),FALSE),0)</f>
        <v>174.7</v>
      </c>
      <c r="G319" s="47">
        <f>IFERROR(VLOOKUP($A319,'2024 YTD'!$A$2:$M$252,COLUMN('2024 YTD'!E$3),FALSE),0)</f>
        <v>170</v>
      </c>
      <c r="H319" s="47">
        <f>IFERROR(VLOOKUP($A319,'2024 YTD'!$A$2:$M$252,COLUMN('2024 YTD'!F$3),FALSE),0)</f>
        <v>181.8</v>
      </c>
      <c r="I319" s="47">
        <f>IFERROR(VLOOKUP($A319,'2024 YTD'!$A$2:$M$252,COLUMN('2024 YTD'!G$3),FALSE),0)</f>
        <v>166.8</v>
      </c>
      <c r="J319" s="47">
        <f>IFERROR(VLOOKUP($A319,'2024 YTD'!$A$2:$M$252,COLUMN('2024 YTD'!H$3),FALSE),0)</f>
        <v>224</v>
      </c>
      <c r="K319" s="47">
        <f>IFERROR(VLOOKUP($A319,'2024 YTD'!$A$2:$M$252,COLUMN('2024 YTD'!I$3),FALSE),0)</f>
        <v>119</v>
      </c>
      <c r="L319" s="47">
        <f>IFERROR(VLOOKUP($A319,'2024 YTD'!$A$2:$M$252,COLUMN('2024 YTD'!J$3),FALSE),0)</f>
        <v>114.1</v>
      </c>
      <c r="M319" s="47">
        <f>IFERROR(VLOOKUP($A319,'2024 YTD'!$A$2:$M$252,COLUMN('2024 YTD'!K$3),FALSE),0)</f>
        <v>155.30000000000001</v>
      </c>
      <c r="N319" s="47">
        <f>IFERROR(VLOOKUP($A319,'2024 YTD'!$A$2:$M$252,COLUMN('2024 YTD'!L$3),FALSE),0)</f>
        <v>22.8</v>
      </c>
      <c r="O319" s="48">
        <f>IFERROR(VLOOKUP($A319,'2024 YTD'!$A$2:$M$252,COLUMN('2024 YTD'!M$3),FALSE),0)</f>
        <v>0</v>
      </c>
      <c r="P319" s="38">
        <f t="shared" si="12"/>
        <v>1616.4999999999998</v>
      </c>
      <c r="Q319" s="65">
        <f>IFERROR(VLOOKUP($A319,'2024 YTD'!$A$3:$Y$252,COLUMN('2024 YTD'!N$3),FALSE),0)</f>
        <v>2</v>
      </c>
      <c r="R319" s="47">
        <f>IFERROR(VLOOKUP($A319,'2024 YTD'!$A$3:$Y$252,COLUMN('2024 YTD'!O$3),FALSE),0)</f>
        <v>3.2</v>
      </c>
      <c r="S319" s="47">
        <f>IFERROR(VLOOKUP($A319,'2024 YTD'!$A$3:$Y$252,COLUMN('2024 YTD'!P$3),FALSE),0)</f>
        <v>5.4</v>
      </c>
      <c r="T319" s="47">
        <f>IFERROR(VLOOKUP($A319,'2024 YTD'!$A$3:$Y$252,COLUMN('2024 YTD'!Q$3),FALSE),0)</f>
        <v>23.7</v>
      </c>
      <c r="U319" s="47">
        <f>IFERROR(VLOOKUP($A319,'2024 YTD'!$A$3:$Y$252,COLUMN('2024 YTD'!R$3),FALSE),0)</f>
        <v>1.7</v>
      </c>
      <c r="V319" s="47">
        <f>IFERROR(VLOOKUP($A319,'2024 YTD'!$A$3:$Y$252,COLUMN('2024 YTD'!S$3),FALSE),0)</f>
        <v>2.1</v>
      </c>
      <c r="W319" s="47">
        <f>IFERROR(VLOOKUP($A319,'2024 YTD'!$A$3:$Y$252,COLUMN('2024 YTD'!T$3),FALSE),0)</f>
        <v>1</v>
      </c>
      <c r="X319" s="47">
        <f>IFERROR(VLOOKUP($A319,'2024 YTD'!$A$3:$Y$252,COLUMN('2024 YTD'!U$3),FALSE),0)</f>
        <v>0.9</v>
      </c>
      <c r="Y319" s="47">
        <f>IFERROR(VLOOKUP($A319,'2024 YTD'!$A$3:$Y$252,COLUMN('2024 YTD'!V$3),FALSE),0)</f>
        <v>0.8</v>
      </c>
      <c r="Z319" s="47">
        <f>IFERROR(VLOOKUP($A319,'2024 YTD'!$A$3:$Y$252,COLUMN('2024 YTD'!W$3),FALSE),0)</f>
        <v>0.9</v>
      </c>
      <c r="AA319" s="47">
        <f>IFERROR(VLOOKUP($A319,'2024 YTD'!$A$3:$Y$252,COLUMN('2024 YTD'!X$3),FALSE),0)</f>
        <v>0.1</v>
      </c>
      <c r="AB319" s="47">
        <f>IFERROR(VLOOKUP($A319,'2024 YTD'!$A$3:$Y$252,COLUMN('2024 YTD'!Y$3),FALSE),0)</f>
        <v>0</v>
      </c>
      <c r="AC319" s="38">
        <f t="shared" si="13"/>
        <v>41.8</v>
      </c>
      <c r="AD319" s="39">
        <f t="shared" si="14"/>
        <v>1658.3</v>
      </c>
    </row>
    <row r="320" spans="1:30" x14ac:dyDescent="0.3">
      <c r="A320" s="58" t="s">
        <v>363</v>
      </c>
      <c r="B320" s="59" t="str">
        <f>VLOOKUP($A320,'Additional data'!$A$5:$C$505, 2,FALSE)</f>
        <v>Consultant</v>
      </c>
      <c r="C320" s="60" t="str">
        <f>VLOOKUP($A320,'Additional data'!$A$5:$C$505, 3,FALSE)</f>
        <v>SCL</v>
      </c>
      <c r="D320" s="42">
        <f>IFERROR(VLOOKUP($A320,'2024 YTD'!$A$2:$M$252,COLUMN('2024 YTD'!B$3),FALSE),0)</f>
        <v>45.1</v>
      </c>
      <c r="E320" s="42">
        <f>IFERROR(VLOOKUP($A320,'2024 YTD'!$A$2:$M$252,COLUMN('2024 YTD'!C$3),FALSE),0)</f>
        <v>63.3</v>
      </c>
      <c r="F320" s="42">
        <f>IFERROR(VLOOKUP($A320,'2024 YTD'!$A$2:$M$252,COLUMN('2024 YTD'!D$3),FALSE),0)</f>
        <v>127.8</v>
      </c>
      <c r="G320" s="42">
        <f>IFERROR(VLOOKUP($A320,'2024 YTD'!$A$2:$M$252,COLUMN('2024 YTD'!E$3),FALSE),0)</f>
        <v>95.3</v>
      </c>
      <c r="H320" s="42">
        <f>IFERROR(VLOOKUP($A320,'2024 YTD'!$A$2:$M$252,COLUMN('2024 YTD'!F$3),FALSE),0)</f>
        <v>131.9</v>
      </c>
      <c r="I320" s="42">
        <f>IFERROR(VLOOKUP($A320,'2024 YTD'!$A$2:$M$252,COLUMN('2024 YTD'!G$3),FALSE),0)</f>
        <v>101.4</v>
      </c>
      <c r="J320" s="42">
        <f>IFERROR(VLOOKUP($A320,'2024 YTD'!$A$2:$M$252,COLUMN('2024 YTD'!H$3),FALSE),0)</f>
        <v>99.2</v>
      </c>
      <c r="K320" s="42">
        <f>IFERROR(VLOOKUP($A320,'2024 YTD'!$A$2:$M$252,COLUMN('2024 YTD'!I$3),FALSE),0)</f>
        <v>95</v>
      </c>
      <c r="L320" s="42">
        <f>IFERROR(VLOOKUP($A320,'2024 YTD'!$A$2:$M$252,COLUMN('2024 YTD'!J$3),FALSE),0)</f>
        <v>91.1</v>
      </c>
      <c r="M320" s="42">
        <f>IFERROR(VLOOKUP($A320,'2024 YTD'!$A$2:$M$252,COLUMN('2024 YTD'!K$3),FALSE),0)</f>
        <v>124</v>
      </c>
      <c r="N320" s="42">
        <f>IFERROR(VLOOKUP($A320,'2024 YTD'!$A$2:$M$252,COLUMN('2024 YTD'!L$3),FALSE),0)</f>
        <v>18.2</v>
      </c>
      <c r="O320" s="43">
        <f>IFERROR(VLOOKUP($A320,'2024 YTD'!$A$2:$M$252,COLUMN('2024 YTD'!M$3),FALSE),0)</f>
        <v>0</v>
      </c>
      <c r="P320" s="38">
        <f t="shared" si="12"/>
        <v>992.30000000000007</v>
      </c>
      <c r="Q320" s="66">
        <f>IFERROR(VLOOKUP($A320,'2024 YTD'!$A$3:$Y$252,COLUMN('2024 YTD'!N$3),FALSE),0)</f>
        <v>0</v>
      </c>
      <c r="R320" s="42">
        <f>IFERROR(VLOOKUP($A320,'2024 YTD'!$A$3:$Y$252,COLUMN('2024 YTD'!O$3),FALSE),0)</f>
        <v>0</v>
      </c>
      <c r="S320" s="42">
        <f>IFERROR(VLOOKUP($A320,'2024 YTD'!$A$3:$Y$252,COLUMN('2024 YTD'!P$3),FALSE),0)</f>
        <v>0</v>
      </c>
      <c r="T320" s="42">
        <f>IFERROR(VLOOKUP($A320,'2024 YTD'!$A$3:$Y$252,COLUMN('2024 YTD'!Q$3),FALSE),0)</f>
        <v>0.1</v>
      </c>
      <c r="U320" s="42">
        <f>IFERROR(VLOOKUP($A320,'2024 YTD'!$A$3:$Y$252,COLUMN('2024 YTD'!R$3),FALSE),0)</f>
        <v>9.6999999999999993</v>
      </c>
      <c r="V320" s="42">
        <f>IFERROR(VLOOKUP($A320,'2024 YTD'!$A$3:$Y$252,COLUMN('2024 YTD'!S$3),FALSE),0)</f>
        <v>4</v>
      </c>
      <c r="W320" s="42">
        <f>IFERROR(VLOOKUP($A320,'2024 YTD'!$A$3:$Y$252,COLUMN('2024 YTD'!T$3),FALSE),0)</f>
        <v>26.7</v>
      </c>
      <c r="X320" s="42">
        <f>IFERROR(VLOOKUP($A320,'2024 YTD'!$A$3:$Y$252,COLUMN('2024 YTD'!U$3),FALSE),0)</f>
        <v>25.1</v>
      </c>
      <c r="Y320" s="42">
        <f>IFERROR(VLOOKUP($A320,'2024 YTD'!$A$3:$Y$252,COLUMN('2024 YTD'!V$3),FALSE),0)</f>
        <v>20.7</v>
      </c>
      <c r="Z320" s="42">
        <f>IFERROR(VLOOKUP($A320,'2024 YTD'!$A$3:$Y$252,COLUMN('2024 YTD'!W$3),FALSE),0)</f>
        <v>24.8</v>
      </c>
      <c r="AA320" s="42">
        <f>IFERROR(VLOOKUP($A320,'2024 YTD'!$A$3:$Y$252,COLUMN('2024 YTD'!X$3),FALSE),0)</f>
        <v>3</v>
      </c>
      <c r="AB320" s="42">
        <f>IFERROR(VLOOKUP($A320,'2024 YTD'!$A$3:$Y$252,COLUMN('2024 YTD'!Y$3),FALSE),0)</f>
        <v>0</v>
      </c>
      <c r="AC320" s="38">
        <f t="shared" si="13"/>
        <v>114.1</v>
      </c>
      <c r="AD320" s="39">
        <f t="shared" si="14"/>
        <v>1106.4000000000001</v>
      </c>
    </row>
    <row r="321" spans="1:30" x14ac:dyDescent="0.3">
      <c r="A321" s="61" t="s">
        <v>364</v>
      </c>
      <c r="B321" s="62" t="str">
        <f>VLOOKUP($A321,'Additional data'!$A$5:$C$505, 2,FALSE)</f>
        <v>Manager</v>
      </c>
      <c r="C321" s="63" t="str">
        <f>VLOOKUP($A321,'Additional data'!$A$5:$C$505, 3,FALSE)</f>
        <v>ESC</v>
      </c>
      <c r="D321" s="47">
        <f>IFERROR(VLOOKUP($A321,'2024 YTD'!$A$2:$M$252,COLUMN('2024 YTD'!B$3),FALSE),0)</f>
        <v>153.6</v>
      </c>
      <c r="E321" s="47">
        <f>IFERROR(VLOOKUP($A321,'2024 YTD'!$A$2:$M$252,COLUMN('2024 YTD'!C$3),FALSE),0)</f>
        <v>180.4</v>
      </c>
      <c r="F321" s="47">
        <f>IFERROR(VLOOKUP($A321,'2024 YTD'!$A$2:$M$252,COLUMN('2024 YTD'!D$3),FALSE),0)</f>
        <v>124.4</v>
      </c>
      <c r="G321" s="47">
        <f>IFERROR(VLOOKUP($A321,'2024 YTD'!$A$2:$M$252,COLUMN('2024 YTD'!E$3),FALSE),0)</f>
        <v>139.6</v>
      </c>
      <c r="H321" s="47">
        <f>IFERROR(VLOOKUP($A321,'2024 YTD'!$A$2:$M$252,COLUMN('2024 YTD'!F$3),FALSE),0)</f>
        <v>170.1</v>
      </c>
      <c r="I321" s="47">
        <f>IFERROR(VLOOKUP($A321,'2024 YTD'!$A$2:$M$252,COLUMN('2024 YTD'!G$3),FALSE),0)</f>
        <v>170.7</v>
      </c>
      <c r="J321" s="47">
        <f>IFERROR(VLOOKUP($A321,'2024 YTD'!$A$2:$M$252,COLUMN('2024 YTD'!H$3),FALSE),0)</f>
        <v>152</v>
      </c>
      <c r="K321" s="47">
        <f>IFERROR(VLOOKUP($A321,'2024 YTD'!$A$2:$M$252,COLUMN('2024 YTD'!I$3),FALSE),0)</f>
        <v>102.8</v>
      </c>
      <c r="L321" s="47">
        <f>IFERROR(VLOOKUP($A321,'2024 YTD'!$A$2:$M$252,COLUMN('2024 YTD'!J$3),FALSE),0)</f>
        <v>98.5</v>
      </c>
      <c r="M321" s="47">
        <f>IFERROR(VLOOKUP($A321,'2024 YTD'!$A$2:$M$252,COLUMN('2024 YTD'!K$3),FALSE),0)</f>
        <v>134.1</v>
      </c>
      <c r="N321" s="47">
        <f>IFERROR(VLOOKUP($A321,'2024 YTD'!$A$2:$M$252,COLUMN('2024 YTD'!L$3),FALSE),0)</f>
        <v>19.7</v>
      </c>
      <c r="O321" s="48">
        <f>IFERROR(VLOOKUP($A321,'2024 YTD'!$A$2:$M$252,COLUMN('2024 YTD'!M$3),FALSE),0)</f>
        <v>0</v>
      </c>
      <c r="P321" s="38">
        <f t="shared" si="12"/>
        <v>1445.8999999999999</v>
      </c>
      <c r="Q321" s="65">
        <f>IFERROR(VLOOKUP($A321,'2024 YTD'!$A$3:$Y$252,COLUMN('2024 YTD'!N$3),FALSE),0)</f>
        <v>15.5</v>
      </c>
      <c r="R321" s="47">
        <f>IFERROR(VLOOKUP($A321,'2024 YTD'!$A$3:$Y$252,COLUMN('2024 YTD'!O$3),FALSE),0)</f>
        <v>37.200000000000003</v>
      </c>
      <c r="S321" s="47">
        <f>IFERROR(VLOOKUP($A321,'2024 YTD'!$A$3:$Y$252,COLUMN('2024 YTD'!P$3),FALSE),0)</f>
        <v>33.4</v>
      </c>
      <c r="T321" s="47">
        <f>IFERROR(VLOOKUP($A321,'2024 YTD'!$A$3:$Y$252,COLUMN('2024 YTD'!Q$3),FALSE),0)</f>
        <v>44.1</v>
      </c>
      <c r="U321" s="47">
        <f>IFERROR(VLOOKUP($A321,'2024 YTD'!$A$3:$Y$252,COLUMN('2024 YTD'!R$3),FALSE),0)</f>
        <v>34.1</v>
      </c>
      <c r="V321" s="47">
        <f>IFERROR(VLOOKUP($A321,'2024 YTD'!$A$3:$Y$252,COLUMN('2024 YTD'!S$3),FALSE),0)</f>
        <v>16.5</v>
      </c>
      <c r="W321" s="47">
        <f>IFERROR(VLOOKUP($A321,'2024 YTD'!$A$3:$Y$252,COLUMN('2024 YTD'!T$3),FALSE),0)</f>
        <v>16.5</v>
      </c>
      <c r="X321" s="47">
        <f>IFERROR(VLOOKUP($A321,'2024 YTD'!$A$3:$Y$252,COLUMN('2024 YTD'!U$3),FALSE),0)</f>
        <v>15.5</v>
      </c>
      <c r="Y321" s="47">
        <f>IFERROR(VLOOKUP($A321,'2024 YTD'!$A$3:$Y$252,COLUMN('2024 YTD'!V$3),FALSE),0)</f>
        <v>12.8</v>
      </c>
      <c r="Z321" s="47">
        <f>IFERROR(VLOOKUP($A321,'2024 YTD'!$A$3:$Y$252,COLUMN('2024 YTD'!W$3),FALSE),0)</f>
        <v>15.3</v>
      </c>
      <c r="AA321" s="47">
        <f>IFERROR(VLOOKUP($A321,'2024 YTD'!$A$3:$Y$252,COLUMN('2024 YTD'!X$3),FALSE),0)</f>
        <v>1.8</v>
      </c>
      <c r="AB321" s="47">
        <f>IFERROR(VLOOKUP($A321,'2024 YTD'!$A$3:$Y$252,COLUMN('2024 YTD'!Y$3),FALSE),0)</f>
        <v>0</v>
      </c>
      <c r="AC321" s="38">
        <f t="shared" si="13"/>
        <v>242.70000000000002</v>
      </c>
      <c r="AD321" s="39">
        <f t="shared" si="14"/>
        <v>1688.5999999999997</v>
      </c>
    </row>
    <row r="322" spans="1:30" x14ac:dyDescent="0.3">
      <c r="A322" s="58" t="s">
        <v>365</v>
      </c>
      <c r="B322" s="59" t="str">
        <f>VLOOKUP($A322,'Additional data'!$A$5:$C$505, 2,FALSE)</f>
        <v>Analyst</v>
      </c>
      <c r="C322" s="60" t="str">
        <f>VLOOKUP($A322,'Additional data'!$A$5:$C$505, 3,FALSE)</f>
        <v>MSC</v>
      </c>
      <c r="D322" s="42">
        <f>IFERROR(VLOOKUP($A322,'2024 YTD'!$A$2:$M$252,COLUMN('2024 YTD'!B$3),FALSE),0)</f>
        <v>0</v>
      </c>
      <c r="E322" s="42">
        <f>IFERROR(VLOOKUP($A322,'2024 YTD'!$A$2:$M$252,COLUMN('2024 YTD'!C$3),FALSE),0)</f>
        <v>0</v>
      </c>
      <c r="F322" s="42">
        <f>IFERROR(VLOOKUP($A322,'2024 YTD'!$A$2:$M$252,COLUMN('2024 YTD'!D$3),FALSE),0)</f>
        <v>0</v>
      </c>
      <c r="G322" s="42">
        <f>IFERROR(VLOOKUP($A322,'2024 YTD'!$A$2:$M$252,COLUMN('2024 YTD'!E$3),FALSE),0)</f>
        <v>0</v>
      </c>
      <c r="H322" s="42">
        <f>IFERROR(VLOOKUP($A322,'2024 YTD'!$A$2:$M$252,COLUMN('2024 YTD'!F$3),FALSE),0)</f>
        <v>0</v>
      </c>
      <c r="I322" s="42">
        <f>IFERROR(VLOOKUP($A322,'2024 YTD'!$A$2:$M$252,COLUMN('2024 YTD'!G$3),FALSE),0)</f>
        <v>0</v>
      </c>
      <c r="J322" s="42">
        <f>IFERROR(VLOOKUP($A322,'2024 YTD'!$A$2:$M$252,COLUMN('2024 YTD'!H$3),FALSE),0)</f>
        <v>0</v>
      </c>
      <c r="K322" s="42">
        <f>IFERROR(VLOOKUP($A322,'2024 YTD'!$A$2:$M$252,COLUMN('2024 YTD'!I$3),FALSE),0)</f>
        <v>0</v>
      </c>
      <c r="L322" s="42">
        <f>IFERROR(VLOOKUP($A322,'2024 YTD'!$A$2:$M$252,COLUMN('2024 YTD'!J$3),FALSE),0)</f>
        <v>0</v>
      </c>
      <c r="M322" s="42">
        <f>IFERROR(VLOOKUP($A322,'2024 YTD'!$A$2:$M$252,COLUMN('2024 YTD'!K$3),FALSE),0)</f>
        <v>0</v>
      </c>
      <c r="N322" s="42">
        <f>IFERROR(VLOOKUP($A322,'2024 YTD'!$A$2:$M$252,COLUMN('2024 YTD'!L$3),FALSE),0)</f>
        <v>0</v>
      </c>
      <c r="O322" s="43">
        <f>IFERROR(VLOOKUP($A322,'2024 YTD'!$A$2:$M$252,COLUMN('2024 YTD'!M$3),FALSE),0)</f>
        <v>0</v>
      </c>
      <c r="P322" s="38">
        <f t="shared" si="12"/>
        <v>0</v>
      </c>
      <c r="Q322" s="66">
        <f>IFERROR(VLOOKUP($A322,'2024 YTD'!$A$3:$Y$252,COLUMN('2024 YTD'!N$3),FALSE),0)</f>
        <v>0</v>
      </c>
      <c r="R322" s="42">
        <f>IFERROR(VLOOKUP($A322,'2024 YTD'!$A$3:$Y$252,COLUMN('2024 YTD'!O$3),FALSE),0)</f>
        <v>0</v>
      </c>
      <c r="S322" s="42">
        <f>IFERROR(VLOOKUP($A322,'2024 YTD'!$A$3:$Y$252,COLUMN('2024 YTD'!P$3),FALSE),0)</f>
        <v>0</v>
      </c>
      <c r="T322" s="42">
        <f>IFERROR(VLOOKUP($A322,'2024 YTD'!$A$3:$Y$252,COLUMN('2024 YTD'!Q$3),FALSE),0)</f>
        <v>0</v>
      </c>
      <c r="U322" s="42">
        <f>IFERROR(VLOOKUP($A322,'2024 YTD'!$A$3:$Y$252,COLUMN('2024 YTD'!R$3),FALSE),0)</f>
        <v>0</v>
      </c>
      <c r="V322" s="42">
        <f>IFERROR(VLOOKUP($A322,'2024 YTD'!$A$3:$Y$252,COLUMN('2024 YTD'!S$3),FALSE),0)</f>
        <v>0</v>
      </c>
      <c r="W322" s="42">
        <f>IFERROR(VLOOKUP($A322,'2024 YTD'!$A$3:$Y$252,COLUMN('2024 YTD'!T$3),FALSE),0)</f>
        <v>0</v>
      </c>
      <c r="X322" s="42">
        <f>IFERROR(VLOOKUP($A322,'2024 YTD'!$A$3:$Y$252,COLUMN('2024 YTD'!U$3),FALSE),0)</f>
        <v>0</v>
      </c>
      <c r="Y322" s="42">
        <f>IFERROR(VLOOKUP($A322,'2024 YTD'!$A$3:$Y$252,COLUMN('2024 YTD'!V$3),FALSE),0)</f>
        <v>0</v>
      </c>
      <c r="Z322" s="42">
        <f>IFERROR(VLOOKUP($A322,'2024 YTD'!$A$3:$Y$252,COLUMN('2024 YTD'!W$3),FALSE),0)</f>
        <v>0</v>
      </c>
      <c r="AA322" s="42">
        <f>IFERROR(VLOOKUP($A322,'2024 YTD'!$A$3:$Y$252,COLUMN('2024 YTD'!X$3),FALSE),0)</f>
        <v>0</v>
      </c>
      <c r="AB322" s="42">
        <f>IFERROR(VLOOKUP($A322,'2024 YTD'!$A$3:$Y$252,COLUMN('2024 YTD'!Y$3),FALSE),0)</f>
        <v>0</v>
      </c>
      <c r="AC322" s="38">
        <f t="shared" si="13"/>
        <v>0</v>
      </c>
      <c r="AD322" s="39">
        <f t="shared" si="14"/>
        <v>0</v>
      </c>
    </row>
    <row r="323" spans="1:30" x14ac:dyDescent="0.3">
      <c r="A323" s="61" t="s">
        <v>366</v>
      </c>
      <c r="B323" s="62" t="str">
        <f>VLOOKUP($A323,'Additional data'!$A$5:$C$505, 2,FALSE)</f>
        <v>Team Lead</v>
      </c>
      <c r="C323" s="63" t="str">
        <f>VLOOKUP($A323,'Additional data'!$A$5:$C$505, 3,FALSE)</f>
        <v>SCL</v>
      </c>
      <c r="D323" s="47">
        <f>IFERROR(VLOOKUP($A323,'2024 YTD'!$A$2:$M$252,COLUMN('2024 YTD'!B$3),FALSE),0)</f>
        <v>151.4</v>
      </c>
      <c r="E323" s="47">
        <f>IFERROR(VLOOKUP($A323,'2024 YTD'!$A$2:$M$252,COLUMN('2024 YTD'!C$3),FALSE),0)</f>
        <v>156.69999999999999</v>
      </c>
      <c r="F323" s="47">
        <f>IFERROR(VLOOKUP($A323,'2024 YTD'!$A$2:$M$252,COLUMN('2024 YTD'!D$3),FALSE),0)</f>
        <v>173.4</v>
      </c>
      <c r="G323" s="47">
        <f>IFERROR(VLOOKUP($A323,'2024 YTD'!$A$2:$M$252,COLUMN('2024 YTD'!E$3),FALSE),0)</f>
        <v>87.8</v>
      </c>
      <c r="H323" s="47">
        <f>IFERROR(VLOOKUP($A323,'2024 YTD'!$A$2:$M$252,COLUMN('2024 YTD'!F$3),FALSE),0)</f>
        <v>144.4</v>
      </c>
      <c r="I323" s="47">
        <f>IFERROR(VLOOKUP($A323,'2024 YTD'!$A$2:$M$252,COLUMN('2024 YTD'!G$3),FALSE),0)</f>
        <v>220</v>
      </c>
      <c r="J323" s="47">
        <f>IFERROR(VLOOKUP($A323,'2024 YTD'!$A$2:$M$252,COLUMN('2024 YTD'!H$3),FALSE),0)</f>
        <v>206.5</v>
      </c>
      <c r="K323" s="47">
        <f>IFERROR(VLOOKUP($A323,'2024 YTD'!$A$2:$M$252,COLUMN('2024 YTD'!I$3),FALSE),0)</f>
        <v>8.6999999999999993</v>
      </c>
      <c r="L323" s="47">
        <f>IFERROR(VLOOKUP($A323,'2024 YTD'!$A$2:$M$252,COLUMN('2024 YTD'!J$3),FALSE),0)</f>
        <v>8.1999999999999993</v>
      </c>
      <c r="M323" s="47">
        <f>IFERROR(VLOOKUP($A323,'2024 YTD'!$A$2:$M$252,COLUMN('2024 YTD'!K$3),FALSE),0)</f>
        <v>11.2</v>
      </c>
      <c r="N323" s="47">
        <f>IFERROR(VLOOKUP($A323,'2024 YTD'!$A$2:$M$252,COLUMN('2024 YTD'!L$3),FALSE),0)</f>
        <v>1.6</v>
      </c>
      <c r="O323" s="48">
        <f>IFERROR(VLOOKUP($A323,'2024 YTD'!$A$2:$M$252,COLUMN('2024 YTD'!M$3),FALSE),0)</f>
        <v>0</v>
      </c>
      <c r="P323" s="38">
        <f t="shared" si="12"/>
        <v>1169.8999999999999</v>
      </c>
      <c r="Q323" s="65">
        <f>IFERROR(VLOOKUP($A323,'2024 YTD'!$A$3:$Y$252,COLUMN('2024 YTD'!N$3),FALSE),0)</f>
        <v>17</v>
      </c>
      <c r="R323" s="47">
        <f>IFERROR(VLOOKUP($A323,'2024 YTD'!$A$3:$Y$252,COLUMN('2024 YTD'!O$3),FALSE),0)</f>
        <v>8</v>
      </c>
      <c r="S323" s="47">
        <f>IFERROR(VLOOKUP($A323,'2024 YTD'!$A$3:$Y$252,COLUMN('2024 YTD'!P$3),FALSE),0)</f>
        <v>19</v>
      </c>
      <c r="T323" s="47">
        <f>IFERROR(VLOOKUP($A323,'2024 YTD'!$A$3:$Y$252,COLUMN('2024 YTD'!Q$3),FALSE),0)</f>
        <v>91.1</v>
      </c>
      <c r="U323" s="47">
        <f>IFERROR(VLOOKUP($A323,'2024 YTD'!$A$3:$Y$252,COLUMN('2024 YTD'!R$3),FALSE),0)</f>
        <v>17.399999999999999</v>
      </c>
      <c r="V323" s="47">
        <f>IFERROR(VLOOKUP($A323,'2024 YTD'!$A$3:$Y$252,COLUMN('2024 YTD'!S$3),FALSE),0)</f>
        <v>7.3</v>
      </c>
      <c r="W323" s="47">
        <f>IFERROR(VLOOKUP($A323,'2024 YTD'!$A$3:$Y$252,COLUMN('2024 YTD'!T$3),FALSE),0)</f>
        <v>0</v>
      </c>
      <c r="X323" s="47">
        <f>IFERROR(VLOOKUP($A323,'2024 YTD'!$A$3:$Y$252,COLUMN('2024 YTD'!U$3),FALSE),0)</f>
        <v>0</v>
      </c>
      <c r="Y323" s="47">
        <f>IFERROR(VLOOKUP($A323,'2024 YTD'!$A$3:$Y$252,COLUMN('2024 YTD'!V$3),FALSE),0)</f>
        <v>0</v>
      </c>
      <c r="Z323" s="47">
        <f>IFERROR(VLOOKUP($A323,'2024 YTD'!$A$3:$Y$252,COLUMN('2024 YTD'!W$3),FALSE),0)</f>
        <v>0</v>
      </c>
      <c r="AA323" s="47">
        <f>IFERROR(VLOOKUP($A323,'2024 YTD'!$A$3:$Y$252,COLUMN('2024 YTD'!X$3),FALSE),0)</f>
        <v>0</v>
      </c>
      <c r="AB323" s="47">
        <f>IFERROR(VLOOKUP($A323,'2024 YTD'!$A$3:$Y$252,COLUMN('2024 YTD'!Y$3),FALSE),0)</f>
        <v>0</v>
      </c>
      <c r="AC323" s="38">
        <f t="shared" si="13"/>
        <v>159.80000000000001</v>
      </c>
      <c r="AD323" s="39">
        <f t="shared" si="14"/>
        <v>1329.6999999999998</v>
      </c>
    </row>
    <row r="324" spans="1:30" x14ac:dyDescent="0.3">
      <c r="A324" s="58" t="s">
        <v>367</v>
      </c>
      <c r="B324" s="59" t="str">
        <f>VLOOKUP($A324,'Additional data'!$A$5:$C$505, 2,FALSE)</f>
        <v>Team Lead</v>
      </c>
      <c r="C324" s="60" t="str">
        <f>VLOOKUP($A324,'Additional data'!$A$5:$C$505, 3,FALSE)</f>
        <v>FAD</v>
      </c>
      <c r="D324" s="42">
        <f>IFERROR(VLOOKUP($A324,'2024 YTD'!$A$2:$M$252,COLUMN('2024 YTD'!B$3),FALSE),0)</f>
        <v>182.1</v>
      </c>
      <c r="E324" s="42">
        <f>IFERROR(VLOOKUP($A324,'2024 YTD'!$A$2:$M$252,COLUMN('2024 YTD'!C$3),FALSE),0)</f>
        <v>159.5</v>
      </c>
      <c r="F324" s="42">
        <f>IFERROR(VLOOKUP($A324,'2024 YTD'!$A$2:$M$252,COLUMN('2024 YTD'!D$3),FALSE),0)</f>
        <v>115.7</v>
      </c>
      <c r="G324" s="42">
        <f>IFERROR(VLOOKUP($A324,'2024 YTD'!$A$2:$M$252,COLUMN('2024 YTD'!E$3),FALSE),0)</f>
        <v>163.30000000000001</v>
      </c>
      <c r="H324" s="42">
        <f>IFERROR(VLOOKUP($A324,'2024 YTD'!$A$2:$M$252,COLUMN('2024 YTD'!F$3),FALSE),0)</f>
        <v>176.5</v>
      </c>
      <c r="I324" s="42">
        <f>IFERROR(VLOOKUP($A324,'2024 YTD'!$A$2:$M$252,COLUMN('2024 YTD'!G$3),FALSE),0)</f>
        <v>163</v>
      </c>
      <c r="J324" s="42">
        <f>IFERROR(VLOOKUP($A324,'2024 YTD'!$A$2:$M$252,COLUMN('2024 YTD'!H$3),FALSE),0)</f>
        <v>150.69999999999999</v>
      </c>
      <c r="K324" s="42">
        <f>IFERROR(VLOOKUP($A324,'2024 YTD'!$A$2:$M$252,COLUMN('2024 YTD'!I$3),FALSE),0)</f>
        <v>349</v>
      </c>
      <c r="L324" s="42">
        <f>IFERROR(VLOOKUP($A324,'2024 YTD'!$A$2:$M$252,COLUMN('2024 YTD'!J$3),FALSE),0)</f>
        <v>335</v>
      </c>
      <c r="M324" s="42">
        <f>IFERROR(VLOOKUP($A324,'2024 YTD'!$A$2:$M$252,COLUMN('2024 YTD'!K$3),FALSE),0)</f>
        <v>455.8</v>
      </c>
      <c r="N324" s="42">
        <f>IFERROR(VLOOKUP($A324,'2024 YTD'!$A$2:$M$252,COLUMN('2024 YTD'!L$3),FALSE),0)</f>
        <v>67</v>
      </c>
      <c r="O324" s="43">
        <f>IFERROR(VLOOKUP($A324,'2024 YTD'!$A$2:$M$252,COLUMN('2024 YTD'!M$3),FALSE),0)</f>
        <v>0</v>
      </c>
      <c r="P324" s="38">
        <f t="shared" ref="P324:P387" si="15">SUM(D324:O324)</f>
        <v>2317.6</v>
      </c>
      <c r="Q324" s="66">
        <f>IFERROR(VLOOKUP($A324,'2024 YTD'!$A$3:$Y$252,COLUMN('2024 YTD'!N$3),FALSE),0)</f>
        <v>0</v>
      </c>
      <c r="R324" s="42">
        <f>IFERROR(VLOOKUP($A324,'2024 YTD'!$A$3:$Y$252,COLUMN('2024 YTD'!O$3),FALSE),0)</f>
        <v>0</v>
      </c>
      <c r="S324" s="42">
        <f>IFERROR(VLOOKUP($A324,'2024 YTD'!$A$3:$Y$252,COLUMN('2024 YTD'!P$3),FALSE),0)</f>
        <v>0</v>
      </c>
      <c r="T324" s="42">
        <f>IFERROR(VLOOKUP($A324,'2024 YTD'!$A$3:$Y$252,COLUMN('2024 YTD'!Q$3),FALSE),0)</f>
        <v>0.1</v>
      </c>
      <c r="U324" s="42">
        <f>IFERROR(VLOOKUP($A324,'2024 YTD'!$A$3:$Y$252,COLUMN('2024 YTD'!R$3),FALSE),0)</f>
        <v>0.2</v>
      </c>
      <c r="V324" s="42">
        <f>IFERROR(VLOOKUP($A324,'2024 YTD'!$A$3:$Y$252,COLUMN('2024 YTD'!S$3),FALSE),0)</f>
        <v>0.3</v>
      </c>
      <c r="W324" s="42">
        <f>IFERROR(VLOOKUP($A324,'2024 YTD'!$A$3:$Y$252,COLUMN('2024 YTD'!T$3),FALSE),0)</f>
        <v>0</v>
      </c>
      <c r="X324" s="42">
        <f>IFERROR(VLOOKUP($A324,'2024 YTD'!$A$3:$Y$252,COLUMN('2024 YTD'!U$3),FALSE),0)</f>
        <v>0</v>
      </c>
      <c r="Y324" s="42">
        <f>IFERROR(VLOOKUP($A324,'2024 YTD'!$A$3:$Y$252,COLUMN('2024 YTD'!V$3),FALSE),0)</f>
        <v>0</v>
      </c>
      <c r="Z324" s="42">
        <f>IFERROR(VLOOKUP($A324,'2024 YTD'!$A$3:$Y$252,COLUMN('2024 YTD'!W$3),FALSE),0)</f>
        <v>0</v>
      </c>
      <c r="AA324" s="42">
        <f>IFERROR(VLOOKUP($A324,'2024 YTD'!$A$3:$Y$252,COLUMN('2024 YTD'!X$3),FALSE),0)</f>
        <v>0</v>
      </c>
      <c r="AB324" s="42">
        <f>IFERROR(VLOOKUP($A324,'2024 YTD'!$A$3:$Y$252,COLUMN('2024 YTD'!Y$3),FALSE),0)</f>
        <v>0</v>
      </c>
      <c r="AC324" s="38">
        <f t="shared" ref="AC324:AC387" si="16">SUM(Q324:AB324)</f>
        <v>0.60000000000000009</v>
      </c>
      <c r="AD324" s="39">
        <f t="shared" ref="AD324:AD387" si="17">SUM(D324:O324,Q324:AB324)</f>
        <v>2318.1999999999998</v>
      </c>
    </row>
    <row r="325" spans="1:30" x14ac:dyDescent="0.3">
      <c r="A325" s="61" t="s">
        <v>368</v>
      </c>
      <c r="B325" s="62" t="str">
        <f>VLOOKUP($A325,'Additional data'!$A$5:$C$505, 2,FALSE)</f>
        <v>Senior Manager</v>
      </c>
      <c r="C325" s="63" t="str">
        <f>VLOOKUP($A325,'Additional data'!$A$5:$C$505, 3,FALSE)</f>
        <v>HRC</v>
      </c>
      <c r="D325" s="47">
        <f>IFERROR(VLOOKUP($A325,'2024 YTD'!$A$2:$M$252,COLUMN('2024 YTD'!B$3),FALSE),0)</f>
        <v>0</v>
      </c>
      <c r="E325" s="47">
        <f>IFERROR(VLOOKUP($A325,'2024 YTD'!$A$2:$M$252,COLUMN('2024 YTD'!C$3),FALSE),0)</f>
        <v>0</v>
      </c>
      <c r="F325" s="47">
        <f>IFERROR(VLOOKUP($A325,'2024 YTD'!$A$2:$M$252,COLUMN('2024 YTD'!D$3),FALSE),0)</f>
        <v>0</v>
      </c>
      <c r="G325" s="47">
        <f>IFERROR(VLOOKUP($A325,'2024 YTD'!$A$2:$M$252,COLUMN('2024 YTD'!E$3),FALSE),0)</f>
        <v>0</v>
      </c>
      <c r="H325" s="47">
        <f>IFERROR(VLOOKUP($A325,'2024 YTD'!$A$2:$M$252,COLUMN('2024 YTD'!F$3),FALSE),0)</f>
        <v>0</v>
      </c>
      <c r="I325" s="47">
        <f>IFERROR(VLOOKUP($A325,'2024 YTD'!$A$2:$M$252,COLUMN('2024 YTD'!G$3),FALSE),0)</f>
        <v>0</v>
      </c>
      <c r="J325" s="47">
        <f>IFERROR(VLOOKUP($A325,'2024 YTD'!$A$2:$M$252,COLUMN('2024 YTD'!H$3),FALSE),0)</f>
        <v>0</v>
      </c>
      <c r="K325" s="47">
        <f>IFERROR(VLOOKUP($A325,'2024 YTD'!$A$2:$M$252,COLUMN('2024 YTD'!I$3),FALSE),0)</f>
        <v>0</v>
      </c>
      <c r="L325" s="47">
        <f>IFERROR(VLOOKUP($A325,'2024 YTD'!$A$2:$M$252,COLUMN('2024 YTD'!J$3),FALSE),0)</f>
        <v>0</v>
      </c>
      <c r="M325" s="47">
        <f>IFERROR(VLOOKUP($A325,'2024 YTD'!$A$2:$M$252,COLUMN('2024 YTD'!K$3),FALSE),0)</f>
        <v>0</v>
      </c>
      <c r="N325" s="47">
        <f>IFERROR(VLOOKUP($A325,'2024 YTD'!$A$2:$M$252,COLUMN('2024 YTD'!L$3),FALSE),0)</f>
        <v>0</v>
      </c>
      <c r="O325" s="48">
        <f>IFERROR(VLOOKUP($A325,'2024 YTD'!$A$2:$M$252,COLUMN('2024 YTD'!M$3),FALSE),0)</f>
        <v>0</v>
      </c>
      <c r="P325" s="38">
        <f t="shared" si="15"/>
        <v>0</v>
      </c>
      <c r="Q325" s="65">
        <f>IFERROR(VLOOKUP($A325,'2024 YTD'!$A$3:$Y$252,COLUMN('2024 YTD'!N$3),FALSE),0)</f>
        <v>0</v>
      </c>
      <c r="R325" s="47">
        <f>IFERROR(VLOOKUP($A325,'2024 YTD'!$A$3:$Y$252,COLUMN('2024 YTD'!O$3),FALSE),0)</f>
        <v>0</v>
      </c>
      <c r="S325" s="47">
        <f>IFERROR(VLOOKUP($A325,'2024 YTD'!$A$3:$Y$252,COLUMN('2024 YTD'!P$3),FALSE),0)</f>
        <v>0</v>
      </c>
      <c r="T325" s="47">
        <f>IFERROR(VLOOKUP($A325,'2024 YTD'!$A$3:$Y$252,COLUMN('2024 YTD'!Q$3),FALSE),0)</f>
        <v>0</v>
      </c>
      <c r="U325" s="47">
        <f>IFERROR(VLOOKUP($A325,'2024 YTD'!$A$3:$Y$252,COLUMN('2024 YTD'!R$3),FALSE),0)</f>
        <v>0</v>
      </c>
      <c r="V325" s="47">
        <f>IFERROR(VLOOKUP($A325,'2024 YTD'!$A$3:$Y$252,COLUMN('2024 YTD'!S$3),FALSE),0)</f>
        <v>0</v>
      </c>
      <c r="W325" s="47">
        <f>IFERROR(VLOOKUP($A325,'2024 YTD'!$A$3:$Y$252,COLUMN('2024 YTD'!T$3),FALSE),0)</f>
        <v>0</v>
      </c>
      <c r="X325" s="47">
        <f>IFERROR(VLOOKUP($A325,'2024 YTD'!$A$3:$Y$252,COLUMN('2024 YTD'!U$3),FALSE),0)</f>
        <v>0</v>
      </c>
      <c r="Y325" s="47">
        <f>IFERROR(VLOOKUP($A325,'2024 YTD'!$A$3:$Y$252,COLUMN('2024 YTD'!V$3),FALSE),0)</f>
        <v>0</v>
      </c>
      <c r="Z325" s="47">
        <f>IFERROR(VLOOKUP($A325,'2024 YTD'!$A$3:$Y$252,COLUMN('2024 YTD'!W$3),FALSE),0)</f>
        <v>0</v>
      </c>
      <c r="AA325" s="47">
        <f>IFERROR(VLOOKUP($A325,'2024 YTD'!$A$3:$Y$252,COLUMN('2024 YTD'!X$3),FALSE),0)</f>
        <v>0</v>
      </c>
      <c r="AB325" s="47">
        <f>IFERROR(VLOOKUP($A325,'2024 YTD'!$A$3:$Y$252,COLUMN('2024 YTD'!Y$3),FALSE),0)</f>
        <v>0</v>
      </c>
      <c r="AC325" s="38">
        <f t="shared" si="16"/>
        <v>0</v>
      </c>
      <c r="AD325" s="39">
        <f t="shared" si="17"/>
        <v>0</v>
      </c>
    </row>
    <row r="326" spans="1:30" x14ac:dyDescent="0.3">
      <c r="A326" s="58" t="s">
        <v>369</v>
      </c>
      <c r="B326" s="59" t="str">
        <f>VLOOKUP($A326,'Additional data'!$A$5:$C$505, 2,FALSE)</f>
        <v>Consultant</v>
      </c>
      <c r="C326" s="60" t="str">
        <f>VLOOKUP($A326,'Additional data'!$A$5:$C$505, 3,FALSE)</f>
        <v>ESC</v>
      </c>
      <c r="D326" s="42">
        <f>IFERROR(VLOOKUP($A326,'2024 YTD'!$A$2:$M$252,COLUMN('2024 YTD'!B$3),FALSE),0)</f>
        <v>212.4</v>
      </c>
      <c r="E326" s="42">
        <f>IFERROR(VLOOKUP($A326,'2024 YTD'!$A$2:$M$252,COLUMN('2024 YTD'!C$3),FALSE),0)</f>
        <v>96.6</v>
      </c>
      <c r="F326" s="42">
        <f>IFERROR(VLOOKUP($A326,'2024 YTD'!$A$2:$M$252,COLUMN('2024 YTD'!D$3),FALSE),0)</f>
        <v>75.2</v>
      </c>
      <c r="G326" s="42">
        <f>IFERROR(VLOOKUP($A326,'2024 YTD'!$A$2:$M$252,COLUMN('2024 YTD'!E$3),FALSE),0)</f>
        <v>130.4</v>
      </c>
      <c r="H326" s="42">
        <f>IFERROR(VLOOKUP($A326,'2024 YTD'!$A$2:$M$252,COLUMN('2024 YTD'!F$3),FALSE),0)</f>
        <v>91.5</v>
      </c>
      <c r="I326" s="42">
        <f>IFERROR(VLOOKUP($A326,'2024 YTD'!$A$2:$M$252,COLUMN('2024 YTD'!G$3),FALSE),0)</f>
        <v>101.3</v>
      </c>
      <c r="J326" s="42">
        <f>IFERROR(VLOOKUP($A326,'2024 YTD'!$A$2:$M$252,COLUMN('2024 YTD'!H$3),FALSE),0)</f>
        <v>119.7</v>
      </c>
      <c r="K326" s="42">
        <f>IFERROR(VLOOKUP($A326,'2024 YTD'!$A$2:$M$252,COLUMN('2024 YTD'!I$3),FALSE),0)</f>
        <v>221.6</v>
      </c>
      <c r="L326" s="42">
        <f>IFERROR(VLOOKUP($A326,'2024 YTD'!$A$2:$M$252,COLUMN('2024 YTD'!J$3),FALSE),0)</f>
        <v>212.7</v>
      </c>
      <c r="M326" s="42">
        <f>IFERROR(VLOOKUP($A326,'2024 YTD'!$A$2:$M$252,COLUMN('2024 YTD'!K$3),FALSE),0)</f>
        <v>289.39999999999998</v>
      </c>
      <c r="N326" s="42">
        <f>IFERROR(VLOOKUP($A326,'2024 YTD'!$A$2:$M$252,COLUMN('2024 YTD'!L$3),FALSE),0)</f>
        <v>42.5</v>
      </c>
      <c r="O326" s="43">
        <f>IFERROR(VLOOKUP($A326,'2024 YTD'!$A$2:$M$252,COLUMN('2024 YTD'!M$3),FALSE),0)</f>
        <v>0</v>
      </c>
      <c r="P326" s="38">
        <f t="shared" si="15"/>
        <v>1593.3000000000002</v>
      </c>
      <c r="Q326" s="66">
        <f>IFERROR(VLOOKUP($A326,'2024 YTD'!$A$3:$Y$252,COLUMN('2024 YTD'!N$3),FALSE),0)</f>
        <v>66.900000000000006</v>
      </c>
      <c r="R326" s="42">
        <f>IFERROR(VLOOKUP($A326,'2024 YTD'!$A$3:$Y$252,COLUMN('2024 YTD'!O$3),FALSE),0)</f>
        <v>50.8</v>
      </c>
      <c r="S326" s="42">
        <f>IFERROR(VLOOKUP($A326,'2024 YTD'!$A$3:$Y$252,COLUMN('2024 YTD'!P$3),FALSE),0)</f>
        <v>54</v>
      </c>
      <c r="T326" s="42">
        <f>IFERROR(VLOOKUP($A326,'2024 YTD'!$A$3:$Y$252,COLUMN('2024 YTD'!Q$3),FALSE),0)</f>
        <v>73.8</v>
      </c>
      <c r="U326" s="42">
        <f>IFERROR(VLOOKUP($A326,'2024 YTD'!$A$3:$Y$252,COLUMN('2024 YTD'!R$3),FALSE),0)</f>
        <v>82.2</v>
      </c>
      <c r="V326" s="42">
        <f>IFERROR(VLOOKUP($A326,'2024 YTD'!$A$3:$Y$252,COLUMN('2024 YTD'!S$3),FALSE),0)</f>
        <v>74</v>
      </c>
      <c r="W326" s="42">
        <f>IFERROR(VLOOKUP($A326,'2024 YTD'!$A$3:$Y$252,COLUMN('2024 YTD'!T$3),FALSE),0)</f>
        <v>69.599999999999994</v>
      </c>
      <c r="X326" s="42">
        <f>IFERROR(VLOOKUP($A326,'2024 YTD'!$A$3:$Y$252,COLUMN('2024 YTD'!U$3),FALSE),0)</f>
        <v>65.400000000000006</v>
      </c>
      <c r="Y326" s="42">
        <f>IFERROR(VLOOKUP($A326,'2024 YTD'!$A$3:$Y$252,COLUMN('2024 YTD'!V$3),FALSE),0)</f>
        <v>53.8</v>
      </c>
      <c r="Z326" s="42">
        <f>IFERROR(VLOOKUP($A326,'2024 YTD'!$A$3:$Y$252,COLUMN('2024 YTD'!W$3),FALSE),0)</f>
        <v>64.7</v>
      </c>
      <c r="AA326" s="42">
        <f>IFERROR(VLOOKUP($A326,'2024 YTD'!$A$3:$Y$252,COLUMN('2024 YTD'!X$3),FALSE),0)</f>
        <v>7.8</v>
      </c>
      <c r="AB326" s="42">
        <f>IFERROR(VLOOKUP($A326,'2024 YTD'!$A$3:$Y$252,COLUMN('2024 YTD'!Y$3),FALSE),0)</f>
        <v>0</v>
      </c>
      <c r="AC326" s="38">
        <f t="shared" si="16"/>
        <v>662.99999999999989</v>
      </c>
      <c r="AD326" s="39">
        <f t="shared" si="17"/>
        <v>2256.3000000000006</v>
      </c>
    </row>
    <row r="327" spans="1:30" x14ac:dyDescent="0.3">
      <c r="A327" s="61" t="s">
        <v>370</v>
      </c>
      <c r="B327" s="62" t="str">
        <f>VLOOKUP($A327,'Additional data'!$A$5:$C$505, 2,FALSE)</f>
        <v>Associate Specialist</v>
      </c>
      <c r="C327" s="63" t="str">
        <f>VLOOKUP($A327,'Additional data'!$A$5:$C$505, 3,FALSE)</f>
        <v>HRC</v>
      </c>
      <c r="D327" s="47">
        <f>IFERROR(VLOOKUP($A327,'2024 YTD'!$A$2:$M$252,COLUMN('2024 YTD'!B$3),FALSE),0)</f>
        <v>0</v>
      </c>
      <c r="E327" s="47">
        <f>IFERROR(VLOOKUP($A327,'2024 YTD'!$A$2:$M$252,COLUMN('2024 YTD'!C$3),FALSE),0)</f>
        <v>0</v>
      </c>
      <c r="F327" s="47">
        <f>IFERROR(VLOOKUP($A327,'2024 YTD'!$A$2:$M$252,COLUMN('2024 YTD'!D$3),FALSE),0)</f>
        <v>0</v>
      </c>
      <c r="G327" s="47">
        <f>IFERROR(VLOOKUP($A327,'2024 YTD'!$A$2:$M$252,COLUMN('2024 YTD'!E$3),FALSE),0)</f>
        <v>0</v>
      </c>
      <c r="H327" s="47">
        <f>IFERROR(VLOOKUP($A327,'2024 YTD'!$A$2:$M$252,COLUMN('2024 YTD'!F$3),FALSE),0)</f>
        <v>0</v>
      </c>
      <c r="I327" s="47">
        <f>IFERROR(VLOOKUP($A327,'2024 YTD'!$A$2:$M$252,COLUMN('2024 YTD'!G$3),FALSE),0)</f>
        <v>0</v>
      </c>
      <c r="J327" s="47">
        <f>IFERROR(VLOOKUP($A327,'2024 YTD'!$A$2:$M$252,COLUMN('2024 YTD'!H$3),FALSE),0)</f>
        <v>0</v>
      </c>
      <c r="K327" s="47">
        <f>IFERROR(VLOOKUP($A327,'2024 YTD'!$A$2:$M$252,COLUMN('2024 YTD'!I$3),FALSE),0)</f>
        <v>0</v>
      </c>
      <c r="L327" s="47">
        <f>IFERROR(VLOOKUP($A327,'2024 YTD'!$A$2:$M$252,COLUMN('2024 YTD'!J$3),FALSE),0)</f>
        <v>0</v>
      </c>
      <c r="M327" s="47">
        <f>IFERROR(VLOOKUP($A327,'2024 YTD'!$A$2:$M$252,COLUMN('2024 YTD'!K$3),FALSE),0)</f>
        <v>0</v>
      </c>
      <c r="N327" s="47">
        <f>IFERROR(VLOOKUP($A327,'2024 YTD'!$A$2:$M$252,COLUMN('2024 YTD'!L$3),FALSE),0)</f>
        <v>0</v>
      </c>
      <c r="O327" s="48">
        <f>IFERROR(VLOOKUP($A327,'2024 YTD'!$A$2:$M$252,COLUMN('2024 YTD'!M$3),FALSE),0)</f>
        <v>0</v>
      </c>
      <c r="P327" s="38">
        <f t="shared" si="15"/>
        <v>0</v>
      </c>
      <c r="Q327" s="65">
        <f>IFERROR(VLOOKUP($A327,'2024 YTD'!$A$3:$Y$252,COLUMN('2024 YTD'!N$3),FALSE),0)</f>
        <v>0</v>
      </c>
      <c r="R327" s="47">
        <f>IFERROR(VLOOKUP($A327,'2024 YTD'!$A$3:$Y$252,COLUMN('2024 YTD'!O$3),FALSE),0)</f>
        <v>0</v>
      </c>
      <c r="S327" s="47">
        <f>IFERROR(VLOOKUP($A327,'2024 YTD'!$A$3:$Y$252,COLUMN('2024 YTD'!P$3),FALSE),0)</f>
        <v>0</v>
      </c>
      <c r="T327" s="47">
        <f>IFERROR(VLOOKUP($A327,'2024 YTD'!$A$3:$Y$252,COLUMN('2024 YTD'!Q$3),FALSE),0)</f>
        <v>0</v>
      </c>
      <c r="U327" s="47">
        <f>IFERROR(VLOOKUP($A327,'2024 YTD'!$A$3:$Y$252,COLUMN('2024 YTD'!R$3),FALSE),0)</f>
        <v>0</v>
      </c>
      <c r="V327" s="47">
        <f>IFERROR(VLOOKUP($A327,'2024 YTD'!$A$3:$Y$252,COLUMN('2024 YTD'!S$3),FALSE),0)</f>
        <v>0</v>
      </c>
      <c r="W327" s="47">
        <f>IFERROR(VLOOKUP($A327,'2024 YTD'!$A$3:$Y$252,COLUMN('2024 YTD'!T$3),FALSE),0)</f>
        <v>0</v>
      </c>
      <c r="X327" s="47">
        <f>IFERROR(VLOOKUP($A327,'2024 YTD'!$A$3:$Y$252,COLUMN('2024 YTD'!U$3),FALSE),0)</f>
        <v>0</v>
      </c>
      <c r="Y327" s="47">
        <f>IFERROR(VLOOKUP($A327,'2024 YTD'!$A$3:$Y$252,COLUMN('2024 YTD'!V$3),FALSE),0)</f>
        <v>0</v>
      </c>
      <c r="Z327" s="47">
        <f>IFERROR(VLOOKUP($A327,'2024 YTD'!$A$3:$Y$252,COLUMN('2024 YTD'!W$3),FALSE),0)</f>
        <v>0</v>
      </c>
      <c r="AA327" s="47">
        <f>IFERROR(VLOOKUP($A327,'2024 YTD'!$A$3:$Y$252,COLUMN('2024 YTD'!X$3),FALSE),0)</f>
        <v>0</v>
      </c>
      <c r="AB327" s="47">
        <f>IFERROR(VLOOKUP($A327,'2024 YTD'!$A$3:$Y$252,COLUMN('2024 YTD'!Y$3),FALSE),0)</f>
        <v>0</v>
      </c>
      <c r="AC327" s="38">
        <f t="shared" si="16"/>
        <v>0</v>
      </c>
      <c r="AD327" s="39">
        <f t="shared" si="17"/>
        <v>0</v>
      </c>
    </row>
    <row r="328" spans="1:30" x14ac:dyDescent="0.3">
      <c r="A328" s="58" t="s">
        <v>372</v>
      </c>
      <c r="B328" s="59" t="str">
        <f>VLOOKUP($A328,'Additional data'!$A$5:$C$505, 2,FALSE)</f>
        <v>Director</v>
      </c>
      <c r="C328" s="60" t="str">
        <f>VLOOKUP($A328,'Additional data'!$A$5:$C$505, 3,FALSE)</f>
        <v>SOC</v>
      </c>
      <c r="D328" s="42">
        <f>IFERROR(VLOOKUP($A328,'2024 YTD'!$A$2:$M$252,COLUMN('2024 YTD'!B$3),FALSE),0)</f>
        <v>0</v>
      </c>
      <c r="E328" s="42">
        <f>IFERROR(VLOOKUP($A328,'2024 YTD'!$A$2:$M$252,COLUMN('2024 YTD'!C$3),FALSE),0)</f>
        <v>0</v>
      </c>
      <c r="F328" s="42">
        <f>IFERROR(VLOOKUP($A328,'2024 YTD'!$A$2:$M$252,COLUMN('2024 YTD'!D$3),FALSE),0)</f>
        <v>0</v>
      </c>
      <c r="G328" s="42">
        <f>IFERROR(VLOOKUP($A328,'2024 YTD'!$A$2:$M$252,COLUMN('2024 YTD'!E$3),FALSE),0)</f>
        <v>0</v>
      </c>
      <c r="H328" s="42">
        <f>IFERROR(VLOOKUP($A328,'2024 YTD'!$A$2:$M$252,COLUMN('2024 YTD'!F$3),FALSE),0)</f>
        <v>0</v>
      </c>
      <c r="I328" s="42">
        <f>IFERROR(VLOOKUP($A328,'2024 YTD'!$A$2:$M$252,COLUMN('2024 YTD'!G$3),FALSE),0)</f>
        <v>0</v>
      </c>
      <c r="J328" s="42">
        <f>IFERROR(VLOOKUP($A328,'2024 YTD'!$A$2:$M$252,COLUMN('2024 YTD'!H$3),FALSE),0)</f>
        <v>0</v>
      </c>
      <c r="K328" s="42">
        <f>IFERROR(VLOOKUP($A328,'2024 YTD'!$A$2:$M$252,COLUMN('2024 YTD'!I$3),FALSE),0)</f>
        <v>0</v>
      </c>
      <c r="L328" s="42">
        <f>IFERROR(VLOOKUP($A328,'2024 YTD'!$A$2:$M$252,COLUMN('2024 YTD'!J$3),FALSE),0)</f>
        <v>0</v>
      </c>
      <c r="M328" s="42">
        <f>IFERROR(VLOOKUP($A328,'2024 YTD'!$A$2:$M$252,COLUMN('2024 YTD'!K$3),FALSE),0)</f>
        <v>0</v>
      </c>
      <c r="N328" s="42">
        <f>IFERROR(VLOOKUP($A328,'2024 YTD'!$A$2:$M$252,COLUMN('2024 YTD'!L$3),FALSE),0)</f>
        <v>0</v>
      </c>
      <c r="O328" s="43">
        <f>IFERROR(VLOOKUP($A328,'2024 YTD'!$A$2:$M$252,COLUMN('2024 YTD'!M$3),FALSE),0)</f>
        <v>0</v>
      </c>
      <c r="P328" s="38">
        <f t="shared" si="15"/>
        <v>0</v>
      </c>
      <c r="Q328" s="66">
        <f>IFERROR(VLOOKUP($A328,'2024 YTD'!$A$3:$Y$252,COLUMN('2024 YTD'!N$3),FALSE),0)</f>
        <v>0</v>
      </c>
      <c r="R328" s="42">
        <f>IFERROR(VLOOKUP($A328,'2024 YTD'!$A$3:$Y$252,COLUMN('2024 YTD'!O$3),FALSE),0)</f>
        <v>0</v>
      </c>
      <c r="S328" s="42">
        <f>IFERROR(VLOOKUP($A328,'2024 YTD'!$A$3:$Y$252,COLUMN('2024 YTD'!P$3),FALSE),0)</f>
        <v>0</v>
      </c>
      <c r="T328" s="42">
        <f>IFERROR(VLOOKUP($A328,'2024 YTD'!$A$3:$Y$252,COLUMN('2024 YTD'!Q$3),FALSE),0)</f>
        <v>0</v>
      </c>
      <c r="U328" s="42">
        <f>IFERROR(VLOOKUP($A328,'2024 YTD'!$A$3:$Y$252,COLUMN('2024 YTD'!R$3),FALSE),0)</f>
        <v>0</v>
      </c>
      <c r="V328" s="42">
        <f>IFERROR(VLOOKUP($A328,'2024 YTD'!$A$3:$Y$252,COLUMN('2024 YTD'!S$3),FALSE),0)</f>
        <v>0</v>
      </c>
      <c r="W328" s="42">
        <f>IFERROR(VLOOKUP($A328,'2024 YTD'!$A$3:$Y$252,COLUMN('2024 YTD'!T$3),FALSE),0)</f>
        <v>0</v>
      </c>
      <c r="X328" s="42">
        <f>IFERROR(VLOOKUP($A328,'2024 YTD'!$A$3:$Y$252,COLUMN('2024 YTD'!U$3),FALSE),0)</f>
        <v>0</v>
      </c>
      <c r="Y328" s="42">
        <f>IFERROR(VLOOKUP($A328,'2024 YTD'!$A$3:$Y$252,COLUMN('2024 YTD'!V$3),FALSE),0)</f>
        <v>0</v>
      </c>
      <c r="Z328" s="42">
        <f>IFERROR(VLOOKUP($A328,'2024 YTD'!$A$3:$Y$252,COLUMN('2024 YTD'!W$3),FALSE),0)</f>
        <v>0</v>
      </c>
      <c r="AA328" s="42">
        <f>IFERROR(VLOOKUP($A328,'2024 YTD'!$A$3:$Y$252,COLUMN('2024 YTD'!X$3),FALSE),0)</f>
        <v>0</v>
      </c>
      <c r="AB328" s="42">
        <f>IFERROR(VLOOKUP($A328,'2024 YTD'!$A$3:$Y$252,COLUMN('2024 YTD'!Y$3),FALSE),0)</f>
        <v>0</v>
      </c>
      <c r="AC328" s="38">
        <f t="shared" si="16"/>
        <v>0</v>
      </c>
      <c r="AD328" s="39">
        <f t="shared" si="17"/>
        <v>0</v>
      </c>
    </row>
    <row r="329" spans="1:30" x14ac:dyDescent="0.3">
      <c r="A329" s="61" t="s">
        <v>374</v>
      </c>
      <c r="B329" s="62" t="str">
        <f>VLOOKUP($A329,'Additional data'!$A$5:$C$505, 2,FALSE)</f>
        <v>Specialist</v>
      </c>
      <c r="C329" s="63" t="str">
        <f>VLOOKUP($A329,'Additional data'!$A$5:$C$505, 3,FALSE)</f>
        <v>TEC</v>
      </c>
      <c r="D329" s="47">
        <f>IFERROR(VLOOKUP($A329,'2024 YTD'!$A$2:$M$252,COLUMN('2024 YTD'!B$3),FALSE),0)</f>
        <v>0</v>
      </c>
      <c r="E329" s="47">
        <f>IFERROR(VLOOKUP($A329,'2024 YTD'!$A$2:$M$252,COLUMN('2024 YTD'!C$3),FALSE),0)</f>
        <v>0</v>
      </c>
      <c r="F329" s="47">
        <f>IFERROR(VLOOKUP($A329,'2024 YTD'!$A$2:$M$252,COLUMN('2024 YTD'!D$3),FALSE),0)</f>
        <v>0</v>
      </c>
      <c r="G329" s="47">
        <f>IFERROR(VLOOKUP($A329,'2024 YTD'!$A$2:$M$252,COLUMN('2024 YTD'!E$3),FALSE),0)</f>
        <v>0</v>
      </c>
      <c r="H329" s="47">
        <f>IFERROR(VLOOKUP($A329,'2024 YTD'!$A$2:$M$252,COLUMN('2024 YTD'!F$3),FALSE),0)</f>
        <v>0</v>
      </c>
      <c r="I329" s="47">
        <f>IFERROR(VLOOKUP($A329,'2024 YTD'!$A$2:$M$252,COLUMN('2024 YTD'!G$3),FALSE),0)</f>
        <v>0</v>
      </c>
      <c r="J329" s="47">
        <f>IFERROR(VLOOKUP($A329,'2024 YTD'!$A$2:$M$252,COLUMN('2024 YTD'!H$3),FALSE),0)</f>
        <v>0</v>
      </c>
      <c r="K329" s="47">
        <f>IFERROR(VLOOKUP($A329,'2024 YTD'!$A$2:$M$252,COLUMN('2024 YTD'!I$3),FALSE),0)</f>
        <v>0</v>
      </c>
      <c r="L329" s="47">
        <f>IFERROR(VLOOKUP($A329,'2024 YTD'!$A$2:$M$252,COLUMN('2024 YTD'!J$3),FALSE),0)</f>
        <v>0</v>
      </c>
      <c r="M329" s="47">
        <f>IFERROR(VLOOKUP($A329,'2024 YTD'!$A$2:$M$252,COLUMN('2024 YTD'!K$3),FALSE),0)</f>
        <v>0</v>
      </c>
      <c r="N329" s="47">
        <f>IFERROR(VLOOKUP($A329,'2024 YTD'!$A$2:$M$252,COLUMN('2024 YTD'!L$3),FALSE),0)</f>
        <v>0</v>
      </c>
      <c r="O329" s="48">
        <f>IFERROR(VLOOKUP($A329,'2024 YTD'!$A$2:$M$252,COLUMN('2024 YTD'!M$3),FALSE),0)</f>
        <v>0</v>
      </c>
      <c r="P329" s="38">
        <f t="shared" si="15"/>
        <v>0</v>
      </c>
      <c r="Q329" s="65">
        <f>IFERROR(VLOOKUP($A329,'2024 YTD'!$A$3:$Y$252,COLUMN('2024 YTD'!N$3),FALSE),0)</f>
        <v>0</v>
      </c>
      <c r="R329" s="47">
        <f>IFERROR(VLOOKUP($A329,'2024 YTD'!$A$3:$Y$252,COLUMN('2024 YTD'!O$3),FALSE),0)</f>
        <v>0</v>
      </c>
      <c r="S329" s="47">
        <f>IFERROR(VLOOKUP($A329,'2024 YTD'!$A$3:$Y$252,COLUMN('2024 YTD'!P$3),FALSE),0)</f>
        <v>0</v>
      </c>
      <c r="T329" s="47">
        <f>IFERROR(VLOOKUP($A329,'2024 YTD'!$A$3:$Y$252,COLUMN('2024 YTD'!Q$3),FALSE),0)</f>
        <v>0</v>
      </c>
      <c r="U329" s="47">
        <f>IFERROR(VLOOKUP($A329,'2024 YTD'!$A$3:$Y$252,COLUMN('2024 YTD'!R$3),FALSE),0)</f>
        <v>0</v>
      </c>
      <c r="V329" s="47">
        <f>IFERROR(VLOOKUP($A329,'2024 YTD'!$A$3:$Y$252,COLUMN('2024 YTD'!S$3),FALSE),0)</f>
        <v>0</v>
      </c>
      <c r="W329" s="47">
        <f>IFERROR(VLOOKUP($A329,'2024 YTD'!$A$3:$Y$252,COLUMN('2024 YTD'!T$3),FALSE),0)</f>
        <v>0</v>
      </c>
      <c r="X329" s="47">
        <f>IFERROR(VLOOKUP($A329,'2024 YTD'!$A$3:$Y$252,COLUMN('2024 YTD'!U$3),FALSE),0)</f>
        <v>0</v>
      </c>
      <c r="Y329" s="47">
        <f>IFERROR(VLOOKUP($A329,'2024 YTD'!$A$3:$Y$252,COLUMN('2024 YTD'!V$3),FALSE),0)</f>
        <v>0</v>
      </c>
      <c r="Z329" s="47">
        <f>IFERROR(VLOOKUP($A329,'2024 YTD'!$A$3:$Y$252,COLUMN('2024 YTD'!W$3),FALSE),0)</f>
        <v>0</v>
      </c>
      <c r="AA329" s="47">
        <f>IFERROR(VLOOKUP($A329,'2024 YTD'!$A$3:$Y$252,COLUMN('2024 YTD'!X$3),FALSE),0)</f>
        <v>0</v>
      </c>
      <c r="AB329" s="47">
        <f>IFERROR(VLOOKUP($A329,'2024 YTD'!$A$3:$Y$252,COLUMN('2024 YTD'!Y$3),FALSE),0)</f>
        <v>0</v>
      </c>
      <c r="AC329" s="38">
        <f t="shared" si="16"/>
        <v>0</v>
      </c>
      <c r="AD329" s="39">
        <f t="shared" si="17"/>
        <v>0</v>
      </c>
    </row>
    <row r="330" spans="1:30" x14ac:dyDescent="0.3">
      <c r="A330" s="58" t="s">
        <v>376</v>
      </c>
      <c r="B330" s="59" t="str">
        <f>VLOOKUP($A330,'Additional data'!$A$5:$C$505, 2,FALSE)</f>
        <v>Team Lead</v>
      </c>
      <c r="C330" s="60" t="str">
        <f>VLOOKUP($A330,'Additional data'!$A$5:$C$505, 3,FALSE)</f>
        <v>MSC</v>
      </c>
      <c r="D330" s="42">
        <f>IFERROR(VLOOKUP($A330,'2024 YTD'!$A$2:$M$252,COLUMN('2024 YTD'!B$3),FALSE),0)</f>
        <v>172.7</v>
      </c>
      <c r="E330" s="42">
        <f>IFERROR(VLOOKUP($A330,'2024 YTD'!$A$2:$M$252,COLUMN('2024 YTD'!C$3),FALSE),0)</f>
        <v>92.2</v>
      </c>
      <c r="F330" s="42">
        <f>IFERROR(VLOOKUP($A330,'2024 YTD'!$A$2:$M$252,COLUMN('2024 YTD'!D$3),FALSE),0)</f>
        <v>220.1</v>
      </c>
      <c r="G330" s="42">
        <f>IFERROR(VLOOKUP($A330,'2024 YTD'!$A$2:$M$252,COLUMN('2024 YTD'!E$3),FALSE),0)</f>
        <v>104.6</v>
      </c>
      <c r="H330" s="42">
        <f>IFERROR(VLOOKUP($A330,'2024 YTD'!$A$2:$M$252,COLUMN('2024 YTD'!F$3),FALSE),0)</f>
        <v>157.1</v>
      </c>
      <c r="I330" s="42">
        <f>IFERROR(VLOOKUP($A330,'2024 YTD'!$A$2:$M$252,COLUMN('2024 YTD'!G$3),FALSE),0)</f>
        <v>229.8</v>
      </c>
      <c r="J330" s="42">
        <f>IFERROR(VLOOKUP($A330,'2024 YTD'!$A$2:$M$252,COLUMN('2024 YTD'!H$3),FALSE),0)</f>
        <v>235.9</v>
      </c>
      <c r="K330" s="42">
        <f>IFERROR(VLOOKUP($A330,'2024 YTD'!$A$2:$M$252,COLUMN('2024 YTD'!I$3),FALSE),0)</f>
        <v>153.19999999999999</v>
      </c>
      <c r="L330" s="42">
        <f>IFERROR(VLOOKUP($A330,'2024 YTD'!$A$2:$M$252,COLUMN('2024 YTD'!J$3),FALSE),0)</f>
        <v>147</v>
      </c>
      <c r="M330" s="42">
        <f>IFERROR(VLOOKUP($A330,'2024 YTD'!$A$2:$M$252,COLUMN('2024 YTD'!K$3),FALSE),0)</f>
        <v>200</v>
      </c>
      <c r="N330" s="42">
        <f>IFERROR(VLOOKUP($A330,'2024 YTD'!$A$2:$M$252,COLUMN('2024 YTD'!L$3),FALSE),0)</f>
        <v>29.4</v>
      </c>
      <c r="O330" s="43">
        <f>IFERROR(VLOOKUP($A330,'2024 YTD'!$A$2:$M$252,COLUMN('2024 YTD'!M$3),FALSE),0)</f>
        <v>0</v>
      </c>
      <c r="P330" s="38">
        <f t="shared" si="15"/>
        <v>1742.0000000000002</v>
      </c>
      <c r="Q330" s="66">
        <f>IFERROR(VLOOKUP($A330,'2024 YTD'!$A$3:$Y$252,COLUMN('2024 YTD'!N$3),FALSE),0)</f>
        <v>4</v>
      </c>
      <c r="R330" s="42">
        <f>IFERROR(VLOOKUP($A330,'2024 YTD'!$A$3:$Y$252,COLUMN('2024 YTD'!O$3),FALSE),0)</f>
        <v>0</v>
      </c>
      <c r="S330" s="42">
        <f>IFERROR(VLOOKUP($A330,'2024 YTD'!$A$3:$Y$252,COLUMN('2024 YTD'!P$3),FALSE),0)</f>
        <v>18.8</v>
      </c>
      <c r="T330" s="42">
        <f>IFERROR(VLOOKUP($A330,'2024 YTD'!$A$3:$Y$252,COLUMN('2024 YTD'!Q$3),FALSE),0)</f>
        <v>10</v>
      </c>
      <c r="U330" s="42">
        <f>IFERROR(VLOOKUP($A330,'2024 YTD'!$A$3:$Y$252,COLUMN('2024 YTD'!R$3),FALSE),0)</f>
        <v>13.4</v>
      </c>
      <c r="V330" s="42">
        <f>IFERROR(VLOOKUP($A330,'2024 YTD'!$A$3:$Y$252,COLUMN('2024 YTD'!S$3),FALSE),0)</f>
        <v>6.1</v>
      </c>
      <c r="W330" s="42">
        <f>IFERROR(VLOOKUP($A330,'2024 YTD'!$A$3:$Y$252,COLUMN('2024 YTD'!T$3),FALSE),0)</f>
        <v>4.0999999999999996</v>
      </c>
      <c r="X330" s="42">
        <f>IFERROR(VLOOKUP($A330,'2024 YTD'!$A$3:$Y$252,COLUMN('2024 YTD'!U$3),FALSE),0)</f>
        <v>3.9</v>
      </c>
      <c r="Y330" s="42">
        <f>IFERROR(VLOOKUP($A330,'2024 YTD'!$A$3:$Y$252,COLUMN('2024 YTD'!V$3),FALSE),0)</f>
        <v>3.2</v>
      </c>
      <c r="Z330" s="42">
        <f>IFERROR(VLOOKUP($A330,'2024 YTD'!$A$3:$Y$252,COLUMN('2024 YTD'!W$3),FALSE),0)</f>
        <v>3.9</v>
      </c>
      <c r="AA330" s="42">
        <f>IFERROR(VLOOKUP($A330,'2024 YTD'!$A$3:$Y$252,COLUMN('2024 YTD'!X$3),FALSE),0)</f>
        <v>0.5</v>
      </c>
      <c r="AB330" s="42">
        <f>IFERROR(VLOOKUP($A330,'2024 YTD'!$A$3:$Y$252,COLUMN('2024 YTD'!Y$3),FALSE),0)</f>
        <v>0</v>
      </c>
      <c r="AC330" s="38">
        <f t="shared" si="16"/>
        <v>67.900000000000006</v>
      </c>
      <c r="AD330" s="39">
        <f t="shared" si="17"/>
        <v>1809.9000000000003</v>
      </c>
    </row>
    <row r="331" spans="1:30" x14ac:dyDescent="0.3">
      <c r="A331" s="61" t="s">
        <v>377</v>
      </c>
      <c r="B331" s="62" t="str">
        <f>VLOOKUP($A331,'Additional data'!$A$5:$C$505, 2,FALSE)</f>
        <v>Senior Analyst</v>
      </c>
      <c r="C331" s="63" t="str">
        <f>VLOOKUP($A331,'Additional data'!$A$5:$C$505, 3,FALSE)</f>
        <v>HLS</v>
      </c>
      <c r="D331" s="47">
        <f>IFERROR(VLOOKUP($A331,'2024 YTD'!$A$2:$M$252,COLUMN('2024 YTD'!B$3),FALSE),0)</f>
        <v>0</v>
      </c>
      <c r="E331" s="47">
        <f>IFERROR(VLOOKUP($A331,'2024 YTD'!$A$2:$M$252,COLUMN('2024 YTD'!C$3),FALSE),0)</f>
        <v>0</v>
      </c>
      <c r="F331" s="47">
        <f>IFERROR(VLOOKUP($A331,'2024 YTD'!$A$2:$M$252,COLUMN('2024 YTD'!D$3),FALSE),0)</f>
        <v>0</v>
      </c>
      <c r="G331" s="47">
        <f>IFERROR(VLOOKUP($A331,'2024 YTD'!$A$2:$M$252,COLUMN('2024 YTD'!E$3),FALSE),0)</f>
        <v>0</v>
      </c>
      <c r="H331" s="47">
        <f>IFERROR(VLOOKUP($A331,'2024 YTD'!$A$2:$M$252,COLUMN('2024 YTD'!F$3),FALSE),0)</f>
        <v>0</v>
      </c>
      <c r="I331" s="47">
        <f>IFERROR(VLOOKUP($A331,'2024 YTD'!$A$2:$M$252,COLUMN('2024 YTD'!G$3),FALSE),0)</f>
        <v>0</v>
      </c>
      <c r="J331" s="47">
        <f>IFERROR(VLOOKUP($A331,'2024 YTD'!$A$2:$M$252,COLUMN('2024 YTD'!H$3),FALSE),0)</f>
        <v>0</v>
      </c>
      <c r="K331" s="47">
        <f>IFERROR(VLOOKUP($A331,'2024 YTD'!$A$2:$M$252,COLUMN('2024 YTD'!I$3),FALSE),0)</f>
        <v>0</v>
      </c>
      <c r="L331" s="47">
        <f>IFERROR(VLOOKUP($A331,'2024 YTD'!$A$2:$M$252,COLUMN('2024 YTD'!J$3),FALSE),0)</f>
        <v>0</v>
      </c>
      <c r="M331" s="47">
        <f>IFERROR(VLOOKUP($A331,'2024 YTD'!$A$2:$M$252,COLUMN('2024 YTD'!K$3),FALSE),0)</f>
        <v>0</v>
      </c>
      <c r="N331" s="47">
        <f>IFERROR(VLOOKUP($A331,'2024 YTD'!$A$2:$M$252,COLUMN('2024 YTD'!L$3),FALSE),0)</f>
        <v>0</v>
      </c>
      <c r="O331" s="48">
        <f>IFERROR(VLOOKUP($A331,'2024 YTD'!$A$2:$M$252,COLUMN('2024 YTD'!M$3),FALSE),0)</f>
        <v>0</v>
      </c>
      <c r="P331" s="38">
        <f t="shared" si="15"/>
        <v>0</v>
      </c>
      <c r="Q331" s="65">
        <f>IFERROR(VLOOKUP($A331,'2024 YTD'!$A$3:$Y$252,COLUMN('2024 YTD'!N$3),FALSE),0)</f>
        <v>0</v>
      </c>
      <c r="R331" s="47">
        <f>IFERROR(VLOOKUP($A331,'2024 YTD'!$A$3:$Y$252,COLUMN('2024 YTD'!O$3),FALSE),0)</f>
        <v>0</v>
      </c>
      <c r="S331" s="47">
        <f>IFERROR(VLOOKUP($A331,'2024 YTD'!$A$3:$Y$252,COLUMN('2024 YTD'!P$3),FALSE),0)</f>
        <v>0</v>
      </c>
      <c r="T331" s="47">
        <f>IFERROR(VLOOKUP($A331,'2024 YTD'!$A$3:$Y$252,COLUMN('2024 YTD'!Q$3),FALSE),0)</f>
        <v>0</v>
      </c>
      <c r="U331" s="47">
        <f>IFERROR(VLOOKUP($A331,'2024 YTD'!$A$3:$Y$252,COLUMN('2024 YTD'!R$3),FALSE),0)</f>
        <v>0</v>
      </c>
      <c r="V331" s="47">
        <f>IFERROR(VLOOKUP($A331,'2024 YTD'!$A$3:$Y$252,COLUMN('2024 YTD'!S$3),FALSE),0)</f>
        <v>0</v>
      </c>
      <c r="W331" s="47">
        <f>IFERROR(VLOOKUP($A331,'2024 YTD'!$A$3:$Y$252,COLUMN('2024 YTD'!T$3),FALSE),0)</f>
        <v>0</v>
      </c>
      <c r="X331" s="47">
        <f>IFERROR(VLOOKUP($A331,'2024 YTD'!$A$3:$Y$252,COLUMN('2024 YTD'!U$3),FALSE),0)</f>
        <v>0</v>
      </c>
      <c r="Y331" s="47">
        <f>IFERROR(VLOOKUP($A331,'2024 YTD'!$A$3:$Y$252,COLUMN('2024 YTD'!V$3),FALSE),0)</f>
        <v>0</v>
      </c>
      <c r="Z331" s="47">
        <f>IFERROR(VLOOKUP($A331,'2024 YTD'!$A$3:$Y$252,COLUMN('2024 YTD'!W$3),FALSE),0)</f>
        <v>0</v>
      </c>
      <c r="AA331" s="47">
        <f>IFERROR(VLOOKUP($A331,'2024 YTD'!$A$3:$Y$252,COLUMN('2024 YTD'!X$3),FALSE),0)</f>
        <v>0</v>
      </c>
      <c r="AB331" s="47">
        <f>IFERROR(VLOOKUP($A331,'2024 YTD'!$A$3:$Y$252,COLUMN('2024 YTD'!Y$3),FALSE),0)</f>
        <v>0</v>
      </c>
      <c r="AC331" s="38">
        <f t="shared" si="16"/>
        <v>0</v>
      </c>
      <c r="AD331" s="39">
        <f t="shared" si="17"/>
        <v>0</v>
      </c>
    </row>
    <row r="332" spans="1:30" x14ac:dyDescent="0.3">
      <c r="A332" s="58" t="s">
        <v>379</v>
      </c>
      <c r="B332" s="59" t="str">
        <f>VLOOKUP($A332,'Additional data'!$A$5:$C$505, 2,FALSE)</f>
        <v>Associate Specialist</v>
      </c>
      <c r="C332" s="60" t="str">
        <f>VLOOKUP($A332,'Additional data'!$A$5:$C$505, 3,FALSE)</f>
        <v>SCL</v>
      </c>
      <c r="D332" s="42">
        <f>IFERROR(VLOOKUP($A332,'2024 YTD'!$A$2:$M$252,COLUMN('2024 YTD'!B$3),FALSE),0)</f>
        <v>0</v>
      </c>
      <c r="E332" s="42">
        <f>IFERROR(VLOOKUP($A332,'2024 YTD'!$A$2:$M$252,COLUMN('2024 YTD'!C$3),FALSE),0)</f>
        <v>0</v>
      </c>
      <c r="F332" s="42">
        <f>IFERROR(VLOOKUP($A332,'2024 YTD'!$A$2:$M$252,COLUMN('2024 YTD'!D$3),FALSE),0)</f>
        <v>0</v>
      </c>
      <c r="G332" s="42">
        <f>IFERROR(VLOOKUP($A332,'2024 YTD'!$A$2:$M$252,COLUMN('2024 YTD'!E$3),FALSE),0)</f>
        <v>0</v>
      </c>
      <c r="H332" s="42">
        <f>IFERROR(VLOOKUP($A332,'2024 YTD'!$A$2:$M$252,COLUMN('2024 YTD'!F$3),FALSE),0)</f>
        <v>0</v>
      </c>
      <c r="I332" s="42">
        <f>IFERROR(VLOOKUP($A332,'2024 YTD'!$A$2:$M$252,COLUMN('2024 YTD'!G$3),FALSE),0)</f>
        <v>0</v>
      </c>
      <c r="J332" s="42">
        <f>IFERROR(VLOOKUP($A332,'2024 YTD'!$A$2:$M$252,COLUMN('2024 YTD'!H$3),FALSE),0)</f>
        <v>0</v>
      </c>
      <c r="K332" s="42">
        <f>IFERROR(VLOOKUP($A332,'2024 YTD'!$A$2:$M$252,COLUMN('2024 YTD'!I$3),FALSE),0)</f>
        <v>0</v>
      </c>
      <c r="L332" s="42">
        <f>IFERROR(VLOOKUP($A332,'2024 YTD'!$A$2:$M$252,COLUMN('2024 YTD'!J$3),FALSE),0)</f>
        <v>0</v>
      </c>
      <c r="M332" s="42">
        <f>IFERROR(VLOOKUP($A332,'2024 YTD'!$A$2:$M$252,COLUMN('2024 YTD'!K$3),FALSE),0)</f>
        <v>0</v>
      </c>
      <c r="N332" s="42">
        <f>IFERROR(VLOOKUP($A332,'2024 YTD'!$A$2:$M$252,COLUMN('2024 YTD'!L$3),FALSE),0)</f>
        <v>0</v>
      </c>
      <c r="O332" s="43">
        <f>IFERROR(VLOOKUP($A332,'2024 YTD'!$A$2:$M$252,COLUMN('2024 YTD'!M$3),FALSE),0)</f>
        <v>0</v>
      </c>
      <c r="P332" s="38">
        <f t="shared" si="15"/>
        <v>0</v>
      </c>
      <c r="Q332" s="66">
        <f>IFERROR(VLOOKUP($A332,'2024 YTD'!$A$3:$Y$252,COLUMN('2024 YTD'!N$3),FALSE),0)</f>
        <v>0</v>
      </c>
      <c r="R332" s="42">
        <f>IFERROR(VLOOKUP($A332,'2024 YTD'!$A$3:$Y$252,COLUMN('2024 YTD'!O$3),FALSE),0)</f>
        <v>0</v>
      </c>
      <c r="S332" s="42">
        <f>IFERROR(VLOOKUP($A332,'2024 YTD'!$A$3:$Y$252,COLUMN('2024 YTD'!P$3),FALSE),0)</f>
        <v>0</v>
      </c>
      <c r="T332" s="42">
        <f>IFERROR(VLOOKUP($A332,'2024 YTD'!$A$3:$Y$252,COLUMN('2024 YTD'!Q$3),FALSE),0)</f>
        <v>0</v>
      </c>
      <c r="U332" s="42">
        <f>IFERROR(VLOOKUP($A332,'2024 YTD'!$A$3:$Y$252,COLUMN('2024 YTD'!R$3),FALSE),0)</f>
        <v>0</v>
      </c>
      <c r="V332" s="42">
        <f>IFERROR(VLOOKUP($A332,'2024 YTD'!$A$3:$Y$252,COLUMN('2024 YTD'!S$3),FALSE),0)</f>
        <v>0</v>
      </c>
      <c r="W332" s="42">
        <f>IFERROR(VLOOKUP($A332,'2024 YTD'!$A$3:$Y$252,COLUMN('2024 YTD'!T$3),FALSE),0)</f>
        <v>0</v>
      </c>
      <c r="X332" s="42">
        <f>IFERROR(VLOOKUP($A332,'2024 YTD'!$A$3:$Y$252,COLUMN('2024 YTD'!U$3),FALSE),0)</f>
        <v>0</v>
      </c>
      <c r="Y332" s="42">
        <f>IFERROR(VLOOKUP($A332,'2024 YTD'!$A$3:$Y$252,COLUMN('2024 YTD'!V$3),FALSE),0)</f>
        <v>0</v>
      </c>
      <c r="Z332" s="42">
        <f>IFERROR(VLOOKUP($A332,'2024 YTD'!$A$3:$Y$252,COLUMN('2024 YTD'!W$3),FALSE),0)</f>
        <v>0</v>
      </c>
      <c r="AA332" s="42">
        <f>IFERROR(VLOOKUP($A332,'2024 YTD'!$A$3:$Y$252,COLUMN('2024 YTD'!X$3),FALSE),0)</f>
        <v>0</v>
      </c>
      <c r="AB332" s="42">
        <f>IFERROR(VLOOKUP($A332,'2024 YTD'!$A$3:$Y$252,COLUMN('2024 YTD'!Y$3),FALSE),0)</f>
        <v>0</v>
      </c>
      <c r="AC332" s="38">
        <f t="shared" si="16"/>
        <v>0</v>
      </c>
      <c r="AD332" s="39">
        <f t="shared" si="17"/>
        <v>0</v>
      </c>
    </row>
    <row r="333" spans="1:30" x14ac:dyDescent="0.3">
      <c r="A333" s="61" t="s">
        <v>380</v>
      </c>
      <c r="B333" s="62" t="str">
        <f>VLOOKUP($A333,'Additional data'!$A$5:$C$505, 2,FALSE)</f>
        <v>Director</v>
      </c>
      <c r="C333" s="63" t="str">
        <f>VLOOKUP($A333,'Additional data'!$A$5:$C$505, 3,FALSE)</f>
        <v>MSC</v>
      </c>
      <c r="D333" s="47">
        <f>IFERROR(VLOOKUP($A333,'2024 YTD'!$A$2:$M$252,COLUMN('2024 YTD'!B$3),FALSE),0)</f>
        <v>0</v>
      </c>
      <c r="E333" s="47">
        <f>IFERROR(VLOOKUP($A333,'2024 YTD'!$A$2:$M$252,COLUMN('2024 YTD'!C$3),FALSE),0)</f>
        <v>0</v>
      </c>
      <c r="F333" s="47">
        <f>IFERROR(VLOOKUP($A333,'2024 YTD'!$A$2:$M$252,COLUMN('2024 YTD'!D$3),FALSE),0)</f>
        <v>0</v>
      </c>
      <c r="G333" s="47">
        <f>IFERROR(VLOOKUP($A333,'2024 YTD'!$A$2:$M$252,COLUMN('2024 YTD'!E$3),FALSE),0)</f>
        <v>0</v>
      </c>
      <c r="H333" s="47">
        <f>IFERROR(VLOOKUP($A333,'2024 YTD'!$A$2:$M$252,COLUMN('2024 YTD'!F$3),FALSE),0)</f>
        <v>0</v>
      </c>
      <c r="I333" s="47">
        <f>IFERROR(VLOOKUP($A333,'2024 YTD'!$A$2:$M$252,COLUMN('2024 YTD'!G$3),FALSE),0)</f>
        <v>0</v>
      </c>
      <c r="J333" s="47">
        <f>IFERROR(VLOOKUP($A333,'2024 YTD'!$A$2:$M$252,COLUMN('2024 YTD'!H$3),FALSE),0)</f>
        <v>0</v>
      </c>
      <c r="K333" s="47">
        <f>IFERROR(VLOOKUP($A333,'2024 YTD'!$A$2:$M$252,COLUMN('2024 YTD'!I$3),FALSE),0)</f>
        <v>0</v>
      </c>
      <c r="L333" s="47">
        <f>IFERROR(VLOOKUP($A333,'2024 YTD'!$A$2:$M$252,COLUMN('2024 YTD'!J$3),FALSE),0)</f>
        <v>0</v>
      </c>
      <c r="M333" s="47">
        <f>IFERROR(VLOOKUP($A333,'2024 YTD'!$A$2:$M$252,COLUMN('2024 YTD'!K$3),FALSE),0)</f>
        <v>0</v>
      </c>
      <c r="N333" s="47">
        <f>IFERROR(VLOOKUP($A333,'2024 YTD'!$A$2:$M$252,COLUMN('2024 YTD'!L$3),FALSE),0)</f>
        <v>0</v>
      </c>
      <c r="O333" s="48">
        <f>IFERROR(VLOOKUP($A333,'2024 YTD'!$A$2:$M$252,COLUMN('2024 YTD'!M$3),FALSE),0)</f>
        <v>0</v>
      </c>
      <c r="P333" s="38">
        <f t="shared" si="15"/>
        <v>0</v>
      </c>
      <c r="Q333" s="65">
        <f>IFERROR(VLOOKUP($A333,'2024 YTD'!$A$3:$Y$252,COLUMN('2024 YTD'!N$3),FALSE),0)</f>
        <v>0</v>
      </c>
      <c r="R333" s="47">
        <f>IFERROR(VLOOKUP($A333,'2024 YTD'!$A$3:$Y$252,COLUMN('2024 YTD'!O$3),FALSE),0)</f>
        <v>0</v>
      </c>
      <c r="S333" s="47">
        <f>IFERROR(VLOOKUP($A333,'2024 YTD'!$A$3:$Y$252,COLUMN('2024 YTD'!P$3),FALSE),0)</f>
        <v>0</v>
      </c>
      <c r="T333" s="47">
        <f>IFERROR(VLOOKUP($A333,'2024 YTD'!$A$3:$Y$252,COLUMN('2024 YTD'!Q$3),FALSE),0)</f>
        <v>0</v>
      </c>
      <c r="U333" s="47">
        <f>IFERROR(VLOOKUP($A333,'2024 YTD'!$A$3:$Y$252,COLUMN('2024 YTD'!R$3),FALSE),0)</f>
        <v>0</v>
      </c>
      <c r="V333" s="47">
        <f>IFERROR(VLOOKUP($A333,'2024 YTD'!$A$3:$Y$252,COLUMN('2024 YTD'!S$3),FALSE),0)</f>
        <v>0</v>
      </c>
      <c r="W333" s="47">
        <f>IFERROR(VLOOKUP($A333,'2024 YTD'!$A$3:$Y$252,COLUMN('2024 YTD'!T$3),FALSE),0)</f>
        <v>0</v>
      </c>
      <c r="X333" s="47">
        <f>IFERROR(VLOOKUP($A333,'2024 YTD'!$A$3:$Y$252,COLUMN('2024 YTD'!U$3),FALSE),0)</f>
        <v>0</v>
      </c>
      <c r="Y333" s="47">
        <f>IFERROR(VLOOKUP($A333,'2024 YTD'!$A$3:$Y$252,COLUMN('2024 YTD'!V$3),FALSE),0)</f>
        <v>0</v>
      </c>
      <c r="Z333" s="47">
        <f>IFERROR(VLOOKUP($A333,'2024 YTD'!$A$3:$Y$252,COLUMN('2024 YTD'!W$3),FALSE),0)</f>
        <v>0</v>
      </c>
      <c r="AA333" s="47">
        <f>IFERROR(VLOOKUP($A333,'2024 YTD'!$A$3:$Y$252,COLUMN('2024 YTD'!X$3),FALSE),0)</f>
        <v>0</v>
      </c>
      <c r="AB333" s="47">
        <f>IFERROR(VLOOKUP($A333,'2024 YTD'!$A$3:$Y$252,COLUMN('2024 YTD'!Y$3),FALSE),0)</f>
        <v>0</v>
      </c>
      <c r="AC333" s="38">
        <f t="shared" si="16"/>
        <v>0</v>
      </c>
      <c r="AD333" s="39">
        <f t="shared" si="17"/>
        <v>0</v>
      </c>
    </row>
    <row r="334" spans="1:30" x14ac:dyDescent="0.3">
      <c r="A334" s="58" t="s">
        <v>381</v>
      </c>
      <c r="B334" s="59" t="str">
        <f>VLOOKUP($A334,'Additional data'!$A$5:$C$505, 2,FALSE)</f>
        <v>Associate Specialist</v>
      </c>
      <c r="C334" s="60" t="str">
        <f>VLOOKUP($A334,'Additional data'!$A$5:$C$505, 3,FALSE)</f>
        <v>SOC</v>
      </c>
      <c r="D334" s="42">
        <f>IFERROR(VLOOKUP($A334,'2024 YTD'!$A$2:$M$252,COLUMN('2024 YTD'!B$3),FALSE),0)</f>
        <v>0</v>
      </c>
      <c r="E334" s="42">
        <f>IFERROR(VLOOKUP($A334,'2024 YTD'!$A$2:$M$252,COLUMN('2024 YTD'!C$3),FALSE),0)</f>
        <v>0</v>
      </c>
      <c r="F334" s="42">
        <f>IFERROR(VLOOKUP($A334,'2024 YTD'!$A$2:$M$252,COLUMN('2024 YTD'!D$3),FALSE),0)</f>
        <v>0</v>
      </c>
      <c r="G334" s="42">
        <f>IFERROR(VLOOKUP($A334,'2024 YTD'!$A$2:$M$252,COLUMN('2024 YTD'!E$3),FALSE),0)</f>
        <v>0</v>
      </c>
      <c r="H334" s="42">
        <f>IFERROR(VLOOKUP($A334,'2024 YTD'!$A$2:$M$252,COLUMN('2024 YTD'!F$3),FALSE),0)</f>
        <v>0</v>
      </c>
      <c r="I334" s="42">
        <f>IFERROR(VLOOKUP($A334,'2024 YTD'!$A$2:$M$252,COLUMN('2024 YTD'!G$3),FALSE),0)</f>
        <v>0</v>
      </c>
      <c r="J334" s="42">
        <f>IFERROR(VLOOKUP($A334,'2024 YTD'!$A$2:$M$252,COLUMN('2024 YTD'!H$3),FALSE),0)</f>
        <v>0</v>
      </c>
      <c r="K334" s="42">
        <f>IFERROR(VLOOKUP($A334,'2024 YTD'!$A$2:$M$252,COLUMN('2024 YTD'!I$3),FALSE),0)</f>
        <v>0</v>
      </c>
      <c r="L334" s="42">
        <f>IFERROR(VLOOKUP($A334,'2024 YTD'!$A$2:$M$252,COLUMN('2024 YTD'!J$3),FALSE),0)</f>
        <v>0</v>
      </c>
      <c r="M334" s="42">
        <f>IFERROR(VLOOKUP($A334,'2024 YTD'!$A$2:$M$252,COLUMN('2024 YTD'!K$3),FALSE),0)</f>
        <v>0</v>
      </c>
      <c r="N334" s="42">
        <f>IFERROR(VLOOKUP($A334,'2024 YTD'!$A$2:$M$252,COLUMN('2024 YTD'!L$3),FALSE),0)</f>
        <v>0</v>
      </c>
      <c r="O334" s="43">
        <f>IFERROR(VLOOKUP($A334,'2024 YTD'!$A$2:$M$252,COLUMN('2024 YTD'!M$3),FALSE),0)</f>
        <v>0</v>
      </c>
      <c r="P334" s="38">
        <f t="shared" si="15"/>
        <v>0</v>
      </c>
      <c r="Q334" s="66">
        <f>IFERROR(VLOOKUP($A334,'2024 YTD'!$A$3:$Y$252,COLUMN('2024 YTD'!N$3),FALSE),0)</f>
        <v>0</v>
      </c>
      <c r="R334" s="42">
        <f>IFERROR(VLOOKUP($A334,'2024 YTD'!$A$3:$Y$252,COLUMN('2024 YTD'!O$3),FALSE),0)</f>
        <v>0</v>
      </c>
      <c r="S334" s="42">
        <f>IFERROR(VLOOKUP($A334,'2024 YTD'!$A$3:$Y$252,COLUMN('2024 YTD'!P$3),FALSE),0)</f>
        <v>0</v>
      </c>
      <c r="T334" s="42">
        <f>IFERROR(VLOOKUP($A334,'2024 YTD'!$A$3:$Y$252,COLUMN('2024 YTD'!Q$3),FALSE),0)</f>
        <v>0</v>
      </c>
      <c r="U334" s="42">
        <f>IFERROR(VLOOKUP($A334,'2024 YTD'!$A$3:$Y$252,COLUMN('2024 YTD'!R$3),FALSE),0)</f>
        <v>0</v>
      </c>
      <c r="V334" s="42">
        <f>IFERROR(VLOOKUP($A334,'2024 YTD'!$A$3:$Y$252,COLUMN('2024 YTD'!S$3),FALSE),0)</f>
        <v>0</v>
      </c>
      <c r="W334" s="42">
        <f>IFERROR(VLOOKUP($A334,'2024 YTD'!$A$3:$Y$252,COLUMN('2024 YTD'!T$3),FALSE),0)</f>
        <v>0</v>
      </c>
      <c r="X334" s="42">
        <f>IFERROR(VLOOKUP($A334,'2024 YTD'!$A$3:$Y$252,COLUMN('2024 YTD'!U$3),FALSE),0)</f>
        <v>0</v>
      </c>
      <c r="Y334" s="42">
        <f>IFERROR(VLOOKUP($A334,'2024 YTD'!$A$3:$Y$252,COLUMN('2024 YTD'!V$3),FALSE),0)</f>
        <v>0</v>
      </c>
      <c r="Z334" s="42">
        <f>IFERROR(VLOOKUP($A334,'2024 YTD'!$A$3:$Y$252,COLUMN('2024 YTD'!W$3),FALSE),0)</f>
        <v>0</v>
      </c>
      <c r="AA334" s="42">
        <f>IFERROR(VLOOKUP($A334,'2024 YTD'!$A$3:$Y$252,COLUMN('2024 YTD'!X$3),FALSE),0)</f>
        <v>0</v>
      </c>
      <c r="AB334" s="42">
        <f>IFERROR(VLOOKUP($A334,'2024 YTD'!$A$3:$Y$252,COLUMN('2024 YTD'!Y$3),FALSE),0)</f>
        <v>0</v>
      </c>
      <c r="AC334" s="38">
        <f t="shared" si="16"/>
        <v>0</v>
      </c>
      <c r="AD334" s="39">
        <f t="shared" si="17"/>
        <v>0</v>
      </c>
    </row>
    <row r="335" spans="1:30" x14ac:dyDescent="0.3">
      <c r="A335" s="61" t="s">
        <v>382</v>
      </c>
      <c r="B335" s="62" t="str">
        <f>VLOOKUP($A335,'Additional data'!$A$5:$C$505, 2,FALSE)</f>
        <v>Executive</v>
      </c>
      <c r="C335" s="63" t="str">
        <f>VLOOKUP($A335,'Additional data'!$A$5:$C$505, 3,FALSE)</f>
        <v>SOC</v>
      </c>
      <c r="D335" s="47">
        <f>IFERROR(VLOOKUP($A335,'2024 YTD'!$A$2:$M$252,COLUMN('2024 YTD'!B$3),FALSE),0)</f>
        <v>0</v>
      </c>
      <c r="E335" s="47">
        <f>IFERROR(VLOOKUP($A335,'2024 YTD'!$A$2:$M$252,COLUMN('2024 YTD'!C$3),FALSE),0)</f>
        <v>0</v>
      </c>
      <c r="F335" s="47">
        <f>IFERROR(VLOOKUP($A335,'2024 YTD'!$A$2:$M$252,COLUMN('2024 YTD'!D$3),FALSE),0)</f>
        <v>0</v>
      </c>
      <c r="G335" s="47">
        <f>IFERROR(VLOOKUP($A335,'2024 YTD'!$A$2:$M$252,COLUMN('2024 YTD'!E$3),FALSE),0)</f>
        <v>0</v>
      </c>
      <c r="H335" s="47">
        <f>IFERROR(VLOOKUP($A335,'2024 YTD'!$A$2:$M$252,COLUMN('2024 YTD'!F$3),FALSE),0)</f>
        <v>0</v>
      </c>
      <c r="I335" s="47">
        <f>IFERROR(VLOOKUP($A335,'2024 YTD'!$A$2:$M$252,COLUMN('2024 YTD'!G$3),FALSE),0)</f>
        <v>0</v>
      </c>
      <c r="J335" s="47">
        <f>IFERROR(VLOOKUP($A335,'2024 YTD'!$A$2:$M$252,COLUMN('2024 YTD'!H$3),FALSE),0)</f>
        <v>0</v>
      </c>
      <c r="K335" s="47">
        <f>IFERROR(VLOOKUP($A335,'2024 YTD'!$A$2:$M$252,COLUMN('2024 YTD'!I$3),FALSE),0)</f>
        <v>0</v>
      </c>
      <c r="L335" s="47">
        <f>IFERROR(VLOOKUP($A335,'2024 YTD'!$A$2:$M$252,COLUMN('2024 YTD'!J$3),FALSE),0)</f>
        <v>0</v>
      </c>
      <c r="M335" s="47">
        <f>IFERROR(VLOOKUP($A335,'2024 YTD'!$A$2:$M$252,COLUMN('2024 YTD'!K$3),FALSE),0)</f>
        <v>0</v>
      </c>
      <c r="N335" s="47">
        <f>IFERROR(VLOOKUP($A335,'2024 YTD'!$A$2:$M$252,COLUMN('2024 YTD'!L$3),FALSE),0)</f>
        <v>0</v>
      </c>
      <c r="O335" s="48">
        <f>IFERROR(VLOOKUP($A335,'2024 YTD'!$A$2:$M$252,COLUMN('2024 YTD'!M$3),FALSE),0)</f>
        <v>0</v>
      </c>
      <c r="P335" s="38">
        <f t="shared" si="15"/>
        <v>0</v>
      </c>
      <c r="Q335" s="65">
        <f>IFERROR(VLOOKUP($A335,'2024 YTD'!$A$3:$Y$252,COLUMN('2024 YTD'!N$3),FALSE),0)</f>
        <v>0</v>
      </c>
      <c r="R335" s="47">
        <f>IFERROR(VLOOKUP($A335,'2024 YTD'!$A$3:$Y$252,COLUMN('2024 YTD'!O$3),FALSE),0)</f>
        <v>0</v>
      </c>
      <c r="S335" s="47">
        <f>IFERROR(VLOOKUP($A335,'2024 YTD'!$A$3:$Y$252,COLUMN('2024 YTD'!P$3),FALSE),0)</f>
        <v>116.9</v>
      </c>
      <c r="T335" s="47">
        <f>IFERROR(VLOOKUP($A335,'2024 YTD'!$A$3:$Y$252,COLUMN('2024 YTD'!Q$3),FALSE),0)</f>
        <v>147</v>
      </c>
      <c r="U335" s="47">
        <f>IFERROR(VLOOKUP($A335,'2024 YTD'!$A$3:$Y$252,COLUMN('2024 YTD'!R$3),FALSE),0)</f>
        <v>140</v>
      </c>
      <c r="V335" s="47">
        <f>IFERROR(VLOOKUP($A335,'2024 YTD'!$A$3:$Y$252,COLUMN('2024 YTD'!S$3),FALSE),0)</f>
        <v>154</v>
      </c>
      <c r="W335" s="47">
        <f>IFERROR(VLOOKUP($A335,'2024 YTD'!$A$3:$Y$252,COLUMN('2024 YTD'!T$3),FALSE),0)</f>
        <v>140</v>
      </c>
      <c r="X335" s="47">
        <f>IFERROR(VLOOKUP($A335,'2024 YTD'!$A$3:$Y$252,COLUMN('2024 YTD'!U$3),FALSE),0)</f>
        <v>131.6</v>
      </c>
      <c r="Y335" s="47">
        <f>IFERROR(VLOOKUP($A335,'2024 YTD'!$A$3:$Y$252,COLUMN('2024 YTD'!V$3),FALSE),0)</f>
        <v>108.3</v>
      </c>
      <c r="Z335" s="47">
        <f>IFERROR(VLOOKUP($A335,'2024 YTD'!$A$3:$Y$252,COLUMN('2024 YTD'!W$3),FALSE),0)</f>
        <v>130.30000000000001</v>
      </c>
      <c r="AA335" s="47">
        <f>IFERROR(VLOOKUP($A335,'2024 YTD'!$A$3:$Y$252,COLUMN('2024 YTD'!X$3),FALSE),0)</f>
        <v>15.7</v>
      </c>
      <c r="AB335" s="47">
        <f>IFERROR(VLOOKUP($A335,'2024 YTD'!$A$3:$Y$252,COLUMN('2024 YTD'!Y$3),FALSE),0)</f>
        <v>0</v>
      </c>
      <c r="AC335" s="38">
        <f t="shared" si="16"/>
        <v>1083.8</v>
      </c>
      <c r="AD335" s="39">
        <f t="shared" si="17"/>
        <v>1083.8</v>
      </c>
    </row>
    <row r="336" spans="1:30" x14ac:dyDescent="0.3">
      <c r="A336" s="58" t="s">
        <v>383</v>
      </c>
      <c r="B336" s="59" t="str">
        <f>VLOOKUP($A336,'Additional data'!$A$5:$C$505, 2,FALSE)</f>
        <v>Senior Manager</v>
      </c>
      <c r="C336" s="60" t="str">
        <f>VLOOKUP($A336,'Additional data'!$A$5:$C$505, 3,FALSE)</f>
        <v>SCL</v>
      </c>
      <c r="D336" s="42">
        <f>IFERROR(VLOOKUP($A336,'2024 YTD'!$A$2:$M$252,COLUMN('2024 YTD'!B$3),FALSE),0)</f>
        <v>119.1</v>
      </c>
      <c r="E336" s="42">
        <f>IFERROR(VLOOKUP($A336,'2024 YTD'!$A$2:$M$252,COLUMN('2024 YTD'!C$3),FALSE),0)</f>
        <v>97.8</v>
      </c>
      <c r="F336" s="42">
        <f>IFERROR(VLOOKUP($A336,'2024 YTD'!$A$2:$M$252,COLUMN('2024 YTD'!D$3),FALSE),0)</f>
        <v>134.5</v>
      </c>
      <c r="G336" s="42">
        <f>IFERROR(VLOOKUP($A336,'2024 YTD'!$A$2:$M$252,COLUMN('2024 YTD'!E$3),FALSE),0)</f>
        <v>117.5</v>
      </c>
      <c r="H336" s="42">
        <f>IFERROR(VLOOKUP($A336,'2024 YTD'!$A$2:$M$252,COLUMN('2024 YTD'!F$3),FALSE),0)</f>
        <v>114.3</v>
      </c>
      <c r="I336" s="42">
        <f>IFERROR(VLOOKUP($A336,'2024 YTD'!$A$2:$M$252,COLUMN('2024 YTD'!G$3),FALSE),0)</f>
        <v>144.9</v>
      </c>
      <c r="J336" s="42">
        <f>IFERROR(VLOOKUP($A336,'2024 YTD'!$A$2:$M$252,COLUMN('2024 YTD'!H$3),FALSE),0)</f>
        <v>207.5</v>
      </c>
      <c r="K336" s="42">
        <f>IFERROR(VLOOKUP($A336,'2024 YTD'!$A$2:$M$252,COLUMN('2024 YTD'!I$3),FALSE),0)</f>
        <v>231</v>
      </c>
      <c r="L336" s="42">
        <f>IFERROR(VLOOKUP($A336,'2024 YTD'!$A$2:$M$252,COLUMN('2024 YTD'!J$3),FALSE),0)</f>
        <v>221.7</v>
      </c>
      <c r="M336" s="42">
        <f>IFERROR(VLOOKUP($A336,'2024 YTD'!$A$2:$M$252,COLUMN('2024 YTD'!K$3),FALSE),0)</f>
        <v>301.60000000000002</v>
      </c>
      <c r="N336" s="42">
        <f>IFERROR(VLOOKUP($A336,'2024 YTD'!$A$2:$M$252,COLUMN('2024 YTD'!L$3),FALSE),0)</f>
        <v>44.3</v>
      </c>
      <c r="O336" s="43">
        <f>IFERROR(VLOOKUP($A336,'2024 YTD'!$A$2:$M$252,COLUMN('2024 YTD'!M$3),FALSE),0)</f>
        <v>0</v>
      </c>
      <c r="P336" s="38">
        <f t="shared" si="15"/>
        <v>1734.2</v>
      </c>
      <c r="Q336" s="66">
        <f>IFERROR(VLOOKUP($A336,'2024 YTD'!$A$3:$Y$252,COLUMN('2024 YTD'!N$3),FALSE),0)</f>
        <v>26.1</v>
      </c>
      <c r="R336" s="42">
        <f>IFERROR(VLOOKUP($A336,'2024 YTD'!$A$3:$Y$252,COLUMN('2024 YTD'!O$3),FALSE),0)</f>
        <v>32.9</v>
      </c>
      <c r="S336" s="42">
        <f>IFERROR(VLOOKUP($A336,'2024 YTD'!$A$3:$Y$252,COLUMN('2024 YTD'!P$3),FALSE),0)</f>
        <v>47.9</v>
      </c>
      <c r="T336" s="42">
        <f>IFERROR(VLOOKUP($A336,'2024 YTD'!$A$3:$Y$252,COLUMN('2024 YTD'!Q$3),FALSE),0)</f>
        <v>60.6</v>
      </c>
      <c r="U336" s="42">
        <f>IFERROR(VLOOKUP($A336,'2024 YTD'!$A$3:$Y$252,COLUMN('2024 YTD'!R$3),FALSE),0)</f>
        <v>55</v>
      </c>
      <c r="V336" s="42">
        <f>IFERROR(VLOOKUP($A336,'2024 YTD'!$A$3:$Y$252,COLUMN('2024 YTD'!S$3),FALSE),0)</f>
        <v>71.5</v>
      </c>
      <c r="W336" s="42">
        <f>IFERROR(VLOOKUP($A336,'2024 YTD'!$A$3:$Y$252,COLUMN('2024 YTD'!T$3),FALSE),0)</f>
        <v>48.3</v>
      </c>
      <c r="X336" s="42">
        <f>IFERROR(VLOOKUP($A336,'2024 YTD'!$A$3:$Y$252,COLUMN('2024 YTD'!U$3),FALSE),0)</f>
        <v>45.4</v>
      </c>
      <c r="Y336" s="42">
        <f>IFERROR(VLOOKUP($A336,'2024 YTD'!$A$3:$Y$252,COLUMN('2024 YTD'!V$3),FALSE),0)</f>
        <v>37.4</v>
      </c>
      <c r="Z336" s="42">
        <f>IFERROR(VLOOKUP($A336,'2024 YTD'!$A$3:$Y$252,COLUMN('2024 YTD'!W$3),FALSE),0)</f>
        <v>44.9</v>
      </c>
      <c r="AA336" s="42">
        <f>IFERROR(VLOOKUP($A336,'2024 YTD'!$A$3:$Y$252,COLUMN('2024 YTD'!X$3),FALSE),0)</f>
        <v>5.4</v>
      </c>
      <c r="AB336" s="42">
        <f>IFERROR(VLOOKUP($A336,'2024 YTD'!$A$3:$Y$252,COLUMN('2024 YTD'!Y$3),FALSE),0)</f>
        <v>0</v>
      </c>
      <c r="AC336" s="38">
        <f t="shared" si="16"/>
        <v>475.39999999999992</v>
      </c>
      <c r="AD336" s="39">
        <f t="shared" si="17"/>
        <v>2209.6000000000004</v>
      </c>
    </row>
    <row r="337" spans="1:30" x14ac:dyDescent="0.3">
      <c r="A337" s="61" t="s">
        <v>384</v>
      </c>
      <c r="B337" s="62" t="str">
        <f>VLOOKUP($A337,'Additional data'!$A$5:$C$505, 2,FALSE)</f>
        <v>Executive</v>
      </c>
      <c r="C337" s="63" t="str">
        <f>VLOOKUP($A337,'Additional data'!$A$5:$C$505, 3,FALSE)</f>
        <v>SCL</v>
      </c>
      <c r="D337" s="47">
        <f>IFERROR(VLOOKUP($A337,'2024 YTD'!$A$2:$M$252,COLUMN('2024 YTD'!B$3),FALSE),0)</f>
        <v>44.4</v>
      </c>
      <c r="E337" s="47">
        <f>IFERROR(VLOOKUP($A337,'2024 YTD'!$A$2:$M$252,COLUMN('2024 YTD'!C$3),FALSE),0)</f>
        <v>48.7</v>
      </c>
      <c r="F337" s="47">
        <f>IFERROR(VLOOKUP($A337,'2024 YTD'!$A$2:$M$252,COLUMN('2024 YTD'!D$3),FALSE),0)</f>
        <v>49.2</v>
      </c>
      <c r="G337" s="47">
        <f>IFERROR(VLOOKUP($A337,'2024 YTD'!$A$2:$M$252,COLUMN('2024 YTD'!E$3),FALSE),0)</f>
        <v>20.7</v>
      </c>
      <c r="H337" s="47">
        <f>IFERROR(VLOOKUP($A337,'2024 YTD'!$A$2:$M$252,COLUMN('2024 YTD'!F$3),FALSE),0)</f>
        <v>8.9</v>
      </c>
      <c r="I337" s="47">
        <f>IFERROR(VLOOKUP($A337,'2024 YTD'!$A$2:$M$252,COLUMN('2024 YTD'!G$3),FALSE),0)</f>
        <v>8</v>
      </c>
      <c r="J337" s="47">
        <f>IFERROR(VLOOKUP($A337,'2024 YTD'!$A$2:$M$252,COLUMN('2024 YTD'!H$3),FALSE),0)</f>
        <v>0</v>
      </c>
      <c r="K337" s="47">
        <f>IFERROR(VLOOKUP($A337,'2024 YTD'!$A$2:$M$252,COLUMN('2024 YTD'!I$3),FALSE),0)</f>
        <v>0</v>
      </c>
      <c r="L337" s="47">
        <f>IFERROR(VLOOKUP($A337,'2024 YTD'!$A$2:$M$252,COLUMN('2024 YTD'!J$3),FALSE),0)</f>
        <v>0</v>
      </c>
      <c r="M337" s="47">
        <f>IFERROR(VLOOKUP($A337,'2024 YTD'!$A$2:$M$252,COLUMN('2024 YTD'!K$3),FALSE),0)</f>
        <v>0</v>
      </c>
      <c r="N337" s="47">
        <f>IFERROR(VLOOKUP($A337,'2024 YTD'!$A$2:$M$252,COLUMN('2024 YTD'!L$3),FALSE),0)</f>
        <v>0</v>
      </c>
      <c r="O337" s="48">
        <f>IFERROR(VLOOKUP($A337,'2024 YTD'!$A$2:$M$252,COLUMN('2024 YTD'!M$3),FALSE),0)</f>
        <v>0</v>
      </c>
      <c r="P337" s="38">
        <f t="shared" si="15"/>
        <v>179.9</v>
      </c>
      <c r="Q337" s="65">
        <f>IFERROR(VLOOKUP($A337,'2024 YTD'!$A$3:$Y$252,COLUMN('2024 YTD'!N$3),FALSE),0)</f>
        <v>69.900000000000006</v>
      </c>
      <c r="R337" s="47">
        <f>IFERROR(VLOOKUP($A337,'2024 YTD'!$A$3:$Y$252,COLUMN('2024 YTD'!O$3),FALSE),0)</f>
        <v>63</v>
      </c>
      <c r="S337" s="47">
        <f>IFERROR(VLOOKUP($A337,'2024 YTD'!$A$3:$Y$252,COLUMN('2024 YTD'!P$3),FALSE),0)</f>
        <v>110.8</v>
      </c>
      <c r="T337" s="47">
        <f>IFERROR(VLOOKUP($A337,'2024 YTD'!$A$3:$Y$252,COLUMN('2024 YTD'!Q$3),FALSE),0)</f>
        <v>111.3</v>
      </c>
      <c r="U337" s="47">
        <f>IFERROR(VLOOKUP($A337,'2024 YTD'!$A$3:$Y$252,COLUMN('2024 YTD'!R$3),FALSE),0)</f>
        <v>117.1</v>
      </c>
      <c r="V337" s="47">
        <f>IFERROR(VLOOKUP($A337,'2024 YTD'!$A$3:$Y$252,COLUMN('2024 YTD'!S$3),FALSE),0)</f>
        <v>20.5</v>
      </c>
      <c r="W337" s="47">
        <f>IFERROR(VLOOKUP($A337,'2024 YTD'!$A$3:$Y$252,COLUMN('2024 YTD'!T$3),FALSE),0)</f>
        <v>24</v>
      </c>
      <c r="X337" s="47">
        <f>IFERROR(VLOOKUP($A337,'2024 YTD'!$A$3:$Y$252,COLUMN('2024 YTD'!U$3),FALSE),0)</f>
        <v>22.6</v>
      </c>
      <c r="Y337" s="47">
        <f>IFERROR(VLOOKUP($A337,'2024 YTD'!$A$3:$Y$252,COLUMN('2024 YTD'!V$3),FALSE),0)</f>
        <v>18.600000000000001</v>
      </c>
      <c r="Z337" s="47">
        <f>IFERROR(VLOOKUP($A337,'2024 YTD'!$A$3:$Y$252,COLUMN('2024 YTD'!W$3),FALSE),0)</f>
        <v>22.4</v>
      </c>
      <c r="AA337" s="47">
        <f>IFERROR(VLOOKUP($A337,'2024 YTD'!$A$3:$Y$252,COLUMN('2024 YTD'!X$3),FALSE),0)</f>
        <v>2.7</v>
      </c>
      <c r="AB337" s="47">
        <f>IFERROR(VLOOKUP($A337,'2024 YTD'!$A$3:$Y$252,COLUMN('2024 YTD'!Y$3),FALSE),0)</f>
        <v>0</v>
      </c>
      <c r="AC337" s="38">
        <f t="shared" si="16"/>
        <v>582.90000000000009</v>
      </c>
      <c r="AD337" s="39">
        <f t="shared" si="17"/>
        <v>762.80000000000007</v>
      </c>
    </row>
    <row r="338" spans="1:30" x14ac:dyDescent="0.3">
      <c r="A338" s="58" t="s">
        <v>385</v>
      </c>
      <c r="B338" s="59" t="str">
        <f>VLOOKUP($A338,'Additional data'!$A$5:$C$505, 2,FALSE)</f>
        <v>Director</v>
      </c>
      <c r="C338" s="60" t="str">
        <f>VLOOKUP($A338,'Additional data'!$A$5:$C$505, 3,FALSE)</f>
        <v>TEC</v>
      </c>
      <c r="D338" s="42">
        <f>IFERROR(VLOOKUP($A338,'2024 YTD'!$A$2:$M$252,COLUMN('2024 YTD'!B$3),FALSE),0)</f>
        <v>0</v>
      </c>
      <c r="E338" s="42">
        <f>IFERROR(VLOOKUP($A338,'2024 YTD'!$A$2:$M$252,COLUMN('2024 YTD'!C$3),FALSE),0)</f>
        <v>0</v>
      </c>
      <c r="F338" s="42">
        <f>IFERROR(VLOOKUP($A338,'2024 YTD'!$A$2:$M$252,COLUMN('2024 YTD'!D$3),FALSE),0)</f>
        <v>0</v>
      </c>
      <c r="G338" s="42">
        <f>IFERROR(VLOOKUP($A338,'2024 YTD'!$A$2:$M$252,COLUMN('2024 YTD'!E$3),FALSE),0)</f>
        <v>0</v>
      </c>
      <c r="H338" s="42">
        <f>IFERROR(VLOOKUP($A338,'2024 YTD'!$A$2:$M$252,COLUMN('2024 YTD'!F$3),FALSE),0)</f>
        <v>0</v>
      </c>
      <c r="I338" s="42">
        <f>IFERROR(VLOOKUP($A338,'2024 YTD'!$A$2:$M$252,COLUMN('2024 YTD'!G$3),FALSE),0)</f>
        <v>0</v>
      </c>
      <c r="J338" s="42">
        <f>IFERROR(VLOOKUP($A338,'2024 YTD'!$A$2:$M$252,COLUMN('2024 YTD'!H$3),FALSE),0)</f>
        <v>0</v>
      </c>
      <c r="K338" s="42">
        <f>IFERROR(VLOOKUP($A338,'2024 YTD'!$A$2:$M$252,COLUMN('2024 YTD'!I$3),FALSE),0)</f>
        <v>0</v>
      </c>
      <c r="L338" s="42">
        <f>IFERROR(VLOOKUP($A338,'2024 YTD'!$A$2:$M$252,COLUMN('2024 YTD'!J$3),FALSE),0)</f>
        <v>0</v>
      </c>
      <c r="M338" s="42">
        <f>IFERROR(VLOOKUP($A338,'2024 YTD'!$A$2:$M$252,COLUMN('2024 YTD'!K$3),FALSE),0)</f>
        <v>0</v>
      </c>
      <c r="N338" s="42">
        <f>IFERROR(VLOOKUP($A338,'2024 YTD'!$A$2:$M$252,COLUMN('2024 YTD'!L$3),FALSE),0)</f>
        <v>0</v>
      </c>
      <c r="O338" s="43">
        <f>IFERROR(VLOOKUP($A338,'2024 YTD'!$A$2:$M$252,COLUMN('2024 YTD'!M$3),FALSE),0)</f>
        <v>0</v>
      </c>
      <c r="P338" s="38">
        <f t="shared" si="15"/>
        <v>0</v>
      </c>
      <c r="Q338" s="66">
        <f>IFERROR(VLOOKUP($A338,'2024 YTD'!$A$3:$Y$252,COLUMN('2024 YTD'!N$3),FALSE),0)</f>
        <v>0</v>
      </c>
      <c r="R338" s="42">
        <f>IFERROR(VLOOKUP($A338,'2024 YTD'!$A$3:$Y$252,COLUMN('2024 YTD'!O$3),FALSE),0)</f>
        <v>0</v>
      </c>
      <c r="S338" s="42">
        <f>IFERROR(VLOOKUP($A338,'2024 YTD'!$A$3:$Y$252,COLUMN('2024 YTD'!P$3),FALSE),0)</f>
        <v>0</v>
      </c>
      <c r="T338" s="42">
        <f>IFERROR(VLOOKUP($A338,'2024 YTD'!$A$3:$Y$252,COLUMN('2024 YTD'!Q$3),FALSE),0)</f>
        <v>0</v>
      </c>
      <c r="U338" s="42">
        <f>IFERROR(VLOOKUP($A338,'2024 YTD'!$A$3:$Y$252,COLUMN('2024 YTD'!R$3),FALSE),0)</f>
        <v>0</v>
      </c>
      <c r="V338" s="42">
        <f>IFERROR(VLOOKUP($A338,'2024 YTD'!$A$3:$Y$252,COLUMN('2024 YTD'!S$3),FALSE),0)</f>
        <v>0</v>
      </c>
      <c r="W338" s="42">
        <f>IFERROR(VLOOKUP($A338,'2024 YTD'!$A$3:$Y$252,COLUMN('2024 YTD'!T$3),FALSE),0)</f>
        <v>0</v>
      </c>
      <c r="X338" s="42">
        <f>IFERROR(VLOOKUP($A338,'2024 YTD'!$A$3:$Y$252,COLUMN('2024 YTD'!U$3),FALSE),0)</f>
        <v>0</v>
      </c>
      <c r="Y338" s="42">
        <f>IFERROR(VLOOKUP($A338,'2024 YTD'!$A$3:$Y$252,COLUMN('2024 YTD'!V$3),FALSE),0)</f>
        <v>0</v>
      </c>
      <c r="Z338" s="42">
        <f>IFERROR(VLOOKUP($A338,'2024 YTD'!$A$3:$Y$252,COLUMN('2024 YTD'!W$3),FALSE),0)</f>
        <v>0</v>
      </c>
      <c r="AA338" s="42">
        <f>IFERROR(VLOOKUP($A338,'2024 YTD'!$A$3:$Y$252,COLUMN('2024 YTD'!X$3),FALSE),0)</f>
        <v>0</v>
      </c>
      <c r="AB338" s="42">
        <f>IFERROR(VLOOKUP($A338,'2024 YTD'!$A$3:$Y$252,COLUMN('2024 YTD'!Y$3),FALSE),0)</f>
        <v>0</v>
      </c>
      <c r="AC338" s="38">
        <f t="shared" si="16"/>
        <v>0</v>
      </c>
      <c r="AD338" s="39">
        <f t="shared" si="17"/>
        <v>0</v>
      </c>
    </row>
    <row r="339" spans="1:30" x14ac:dyDescent="0.3">
      <c r="A339" s="61" t="s">
        <v>386</v>
      </c>
      <c r="B339" s="62" t="str">
        <f>VLOOKUP($A339,'Additional data'!$A$5:$C$505, 2,FALSE)</f>
        <v>Executive</v>
      </c>
      <c r="C339" s="63" t="str">
        <f>VLOOKUP($A339,'Additional data'!$A$5:$C$505, 3,FALSE)</f>
        <v>SCL</v>
      </c>
      <c r="D339" s="47">
        <f>IFERROR(VLOOKUP($A339,'2024 YTD'!$A$2:$M$252,COLUMN('2024 YTD'!B$3),FALSE),0)</f>
        <v>0</v>
      </c>
      <c r="E339" s="47">
        <f>IFERROR(VLOOKUP($A339,'2024 YTD'!$A$2:$M$252,COLUMN('2024 YTD'!C$3),FALSE),0)</f>
        <v>0</v>
      </c>
      <c r="F339" s="47">
        <f>IFERROR(VLOOKUP($A339,'2024 YTD'!$A$2:$M$252,COLUMN('2024 YTD'!D$3),FALSE),0)</f>
        <v>0</v>
      </c>
      <c r="G339" s="47">
        <f>IFERROR(VLOOKUP($A339,'2024 YTD'!$A$2:$M$252,COLUMN('2024 YTD'!E$3),FALSE),0)</f>
        <v>0</v>
      </c>
      <c r="H339" s="47">
        <f>IFERROR(VLOOKUP($A339,'2024 YTD'!$A$2:$M$252,COLUMN('2024 YTD'!F$3),FALSE),0)</f>
        <v>0</v>
      </c>
      <c r="I339" s="47">
        <f>IFERROR(VLOOKUP($A339,'2024 YTD'!$A$2:$M$252,COLUMN('2024 YTD'!G$3),FALSE),0)</f>
        <v>0</v>
      </c>
      <c r="J339" s="47">
        <f>IFERROR(VLOOKUP($A339,'2024 YTD'!$A$2:$M$252,COLUMN('2024 YTD'!H$3),FALSE),0)</f>
        <v>0</v>
      </c>
      <c r="K339" s="47">
        <f>IFERROR(VLOOKUP($A339,'2024 YTD'!$A$2:$M$252,COLUMN('2024 YTD'!I$3),FALSE),0)</f>
        <v>0</v>
      </c>
      <c r="L339" s="47">
        <f>IFERROR(VLOOKUP($A339,'2024 YTD'!$A$2:$M$252,COLUMN('2024 YTD'!J$3),FALSE),0)</f>
        <v>0</v>
      </c>
      <c r="M339" s="47">
        <f>IFERROR(VLOOKUP($A339,'2024 YTD'!$A$2:$M$252,COLUMN('2024 YTD'!K$3),FALSE),0)</f>
        <v>0</v>
      </c>
      <c r="N339" s="47">
        <f>IFERROR(VLOOKUP($A339,'2024 YTD'!$A$2:$M$252,COLUMN('2024 YTD'!L$3),FALSE),0)</f>
        <v>0</v>
      </c>
      <c r="O339" s="48">
        <f>IFERROR(VLOOKUP($A339,'2024 YTD'!$A$2:$M$252,COLUMN('2024 YTD'!M$3),FALSE),0)</f>
        <v>0</v>
      </c>
      <c r="P339" s="38">
        <f t="shared" si="15"/>
        <v>0</v>
      </c>
      <c r="Q339" s="65">
        <f>IFERROR(VLOOKUP($A339,'2024 YTD'!$A$3:$Y$252,COLUMN('2024 YTD'!N$3),FALSE),0)</f>
        <v>0</v>
      </c>
      <c r="R339" s="47">
        <f>IFERROR(VLOOKUP($A339,'2024 YTD'!$A$3:$Y$252,COLUMN('2024 YTD'!O$3),FALSE),0)</f>
        <v>0</v>
      </c>
      <c r="S339" s="47">
        <f>IFERROR(VLOOKUP($A339,'2024 YTD'!$A$3:$Y$252,COLUMN('2024 YTD'!P$3),FALSE),0)</f>
        <v>0</v>
      </c>
      <c r="T339" s="47">
        <f>IFERROR(VLOOKUP($A339,'2024 YTD'!$A$3:$Y$252,COLUMN('2024 YTD'!Q$3),FALSE),0)</f>
        <v>0</v>
      </c>
      <c r="U339" s="47">
        <f>IFERROR(VLOOKUP($A339,'2024 YTD'!$A$3:$Y$252,COLUMN('2024 YTD'!R$3),FALSE),0)</f>
        <v>0</v>
      </c>
      <c r="V339" s="47">
        <f>IFERROR(VLOOKUP($A339,'2024 YTD'!$A$3:$Y$252,COLUMN('2024 YTD'!S$3),FALSE),0)</f>
        <v>0</v>
      </c>
      <c r="W339" s="47">
        <f>IFERROR(VLOOKUP($A339,'2024 YTD'!$A$3:$Y$252,COLUMN('2024 YTD'!T$3),FALSE),0)</f>
        <v>0</v>
      </c>
      <c r="X339" s="47">
        <f>IFERROR(VLOOKUP($A339,'2024 YTD'!$A$3:$Y$252,COLUMN('2024 YTD'!U$3),FALSE),0)</f>
        <v>0</v>
      </c>
      <c r="Y339" s="47">
        <f>IFERROR(VLOOKUP($A339,'2024 YTD'!$A$3:$Y$252,COLUMN('2024 YTD'!V$3),FALSE),0)</f>
        <v>0</v>
      </c>
      <c r="Z339" s="47">
        <f>IFERROR(VLOOKUP($A339,'2024 YTD'!$A$3:$Y$252,COLUMN('2024 YTD'!W$3),FALSE),0)</f>
        <v>0</v>
      </c>
      <c r="AA339" s="47">
        <f>IFERROR(VLOOKUP($A339,'2024 YTD'!$A$3:$Y$252,COLUMN('2024 YTD'!X$3),FALSE),0)</f>
        <v>0</v>
      </c>
      <c r="AB339" s="47">
        <f>IFERROR(VLOOKUP($A339,'2024 YTD'!$A$3:$Y$252,COLUMN('2024 YTD'!Y$3),FALSE),0)</f>
        <v>0</v>
      </c>
      <c r="AC339" s="38">
        <f t="shared" si="16"/>
        <v>0</v>
      </c>
      <c r="AD339" s="39">
        <f t="shared" si="17"/>
        <v>0</v>
      </c>
    </row>
    <row r="340" spans="1:30" x14ac:dyDescent="0.3">
      <c r="A340" s="58" t="s">
        <v>387</v>
      </c>
      <c r="B340" s="59" t="str">
        <f>VLOOKUP($A340,'Additional data'!$A$5:$C$505, 2,FALSE)</f>
        <v>Manager</v>
      </c>
      <c r="C340" s="60" t="str">
        <f>VLOOKUP($A340,'Additional data'!$A$5:$C$505, 3,FALSE)</f>
        <v>LRC</v>
      </c>
      <c r="D340" s="42">
        <f>IFERROR(VLOOKUP($A340,'2024 YTD'!$A$2:$M$252,COLUMN('2024 YTD'!B$3),FALSE),0)</f>
        <v>0</v>
      </c>
      <c r="E340" s="42">
        <f>IFERROR(VLOOKUP($A340,'2024 YTD'!$A$2:$M$252,COLUMN('2024 YTD'!C$3),FALSE),0)</f>
        <v>0</v>
      </c>
      <c r="F340" s="42">
        <f>IFERROR(VLOOKUP($A340,'2024 YTD'!$A$2:$M$252,COLUMN('2024 YTD'!D$3),FALSE),0)</f>
        <v>0</v>
      </c>
      <c r="G340" s="42">
        <f>IFERROR(VLOOKUP($A340,'2024 YTD'!$A$2:$M$252,COLUMN('2024 YTD'!E$3),FALSE),0)</f>
        <v>0</v>
      </c>
      <c r="H340" s="42">
        <f>IFERROR(VLOOKUP($A340,'2024 YTD'!$A$2:$M$252,COLUMN('2024 YTD'!F$3),FALSE),0)</f>
        <v>0</v>
      </c>
      <c r="I340" s="42">
        <f>IFERROR(VLOOKUP($A340,'2024 YTD'!$A$2:$M$252,COLUMN('2024 YTD'!G$3),FALSE),0)</f>
        <v>0</v>
      </c>
      <c r="J340" s="42">
        <f>IFERROR(VLOOKUP($A340,'2024 YTD'!$A$2:$M$252,COLUMN('2024 YTD'!H$3),FALSE),0)</f>
        <v>0</v>
      </c>
      <c r="K340" s="42">
        <f>IFERROR(VLOOKUP($A340,'2024 YTD'!$A$2:$M$252,COLUMN('2024 YTD'!I$3),FALSE),0)</f>
        <v>0</v>
      </c>
      <c r="L340" s="42">
        <f>IFERROR(VLOOKUP($A340,'2024 YTD'!$A$2:$M$252,COLUMN('2024 YTD'!J$3),FALSE),0)</f>
        <v>0</v>
      </c>
      <c r="M340" s="42">
        <f>IFERROR(VLOOKUP($A340,'2024 YTD'!$A$2:$M$252,COLUMN('2024 YTD'!K$3),FALSE),0)</f>
        <v>0</v>
      </c>
      <c r="N340" s="42">
        <f>IFERROR(VLOOKUP($A340,'2024 YTD'!$A$2:$M$252,COLUMN('2024 YTD'!L$3),FALSE),0)</f>
        <v>0</v>
      </c>
      <c r="O340" s="43">
        <f>IFERROR(VLOOKUP($A340,'2024 YTD'!$A$2:$M$252,COLUMN('2024 YTD'!M$3),FALSE),0)</f>
        <v>0</v>
      </c>
      <c r="P340" s="38">
        <f t="shared" si="15"/>
        <v>0</v>
      </c>
      <c r="Q340" s="66">
        <f>IFERROR(VLOOKUP($A340,'2024 YTD'!$A$3:$Y$252,COLUMN('2024 YTD'!N$3),FALSE),0)</f>
        <v>0</v>
      </c>
      <c r="R340" s="42">
        <f>IFERROR(VLOOKUP($A340,'2024 YTD'!$A$3:$Y$252,COLUMN('2024 YTD'!O$3),FALSE),0)</f>
        <v>0</v>
      </c>
      <c r="S340" s="42">
        <f>IFERROR(VLOOKUP($A340,'2024 YTD'!$A$3:$Y$252,COLUMN('2024 YTD'!P$3),FALSE),0)</f>
        <v>0</v>
      </c>
      <c r="T340" s="42">
        <f>IFERROR(VLOOKUP($A340,'2024 YTD'!$A$3:$Y$252,COLUMN('2024 YTD'!Q$3),FALSE),0)</f>
        <v>0</v>
      </c>
      <c r="U340" s="42">
        <f>IFERROR(VLOOKUP($A340,'2024 YTD'!$A$3:$Y$252,COLUMN('2024 YTD'!R$3),FALSE),0)</f>
        <v>0</v>
      </c>
      <c r="V340" s="42">
        <f>IFERROR(VLOOKUP($A340,'2024 YTD'!$A$3:$Y$252,COLUMN('2024 YTD'!S$3),FALSE),0)</f>
        <v>0</v>
      </c>
      <c r="W340" s="42">
        <f>IFERROR(VLOOKUP($A340,'2024 YTD'!$A$3:$Y$252,COLUMN('2024 YTD'!T$3),FALSE),0)</f>
        <v>0</v>
      </c>
      <c r="X340" s="42">
        <f>IFERROR(VLOOKUP($A340,'2024 YTD'!$A$3:$Y$252,COLUMN('2024 YTD'!U$3),FALSE),0)</f>
        <v>0</v>
      </c>
      <c r="Y340" s="42">
        <f>IFERROR(VLOOKUP($A340,'2024 YTD'!$A$3:$Y$252,COLUMN('2024 YTD'!V$3),FALSE),0)</f>
        <v>0</v>
      </c>
      <c r="Z340" s="42">
        <f>IFERROR(VLOOKUP($A340,'2024 YTD'!$A$3:$Y$252,COLUMN('2024 YTD'!W$3),FALSE),0)</f>
        <v>0</v>
      </c>
      <c r="AA340" s="42">
        <f>IFERROR(VLOOKUP($A340,'2024 YTD'!$A$3:$Y$252,COLUMN('2024 YTD'!X$3),FALSE),0)</f>
        <v>0</v>
      </c>
      <c r="AB340" s="42">
        <f>IFERROR(VLOOKUP($A340,'2024 YTD'!$A$3:$Y$252,COLUMN('2024 YTD'!Y$3),FALSE),0)</f>
        <v>0</v>
      </c>
      <c r="AC340" s="38">
        <f t="shared" si="16"/>
        <v>0</v>
      </c>
      <c r="AD340" s="39">
        <f t="shared" si="17"/>
        <v>0</v>
      </c>
    </row>
    <row r="341" spans="1:30" x14ac:dyDescent="0.3">
      <c r="A341" s="61" t="s">
        <v>388</v>
      </c>
      <c r="B341" s="62" t="str">
        <f>VLOOKUP($A341,'Additional data'!$A$5:$C$505, 2,FALSE)</f>
        <v>Project Manager</v>
      </c>
      <c r="C341" s="63" t="str">
        <f>VLOOKUP($A341,'Additional data'!$A$5:$C$505, 3,FALSE)</f>
        <v>LRC</v>
      </c>
      <c r="D341" s="47">
        <f>IFERROR(VLOOKUP($A341,'2024 YTD'!$A$2:$M$252,COLUMN('2024 YTD'!B$3),FALSE),0)</f>
        <v>24.5</v>
      </c>
      <c r="E341" s="47">
        <f>IFERROR(VLOOKUP($A341,'2024 YTD'!$A$2:$M$252,COLUMN('2024 YTD'!C$3),FALSE),0)</f>
        <v>73.400000000000006</v>
      </c>
      <c r="F341" s="47">
        <f>IFERROR(VLOOKUP($A341,'2024 YTD'!$A$2:$M$252,COLUMN('2024 YTD'!D$3),FALSE),0)</f>
        <v>76.7</v>
      </c>
      <c r="G341" s="47">
        <f>IFERROR(VLOOKUP($A341,'2024 YTD'!$A$2:$M$252,COLUMN('2024 YTD'!E$3),FALSE),0)</f>
        <v>50.5</v>
      </c>
      <c r="H341" s="47">
        <f>IFERROR(VLOOKUP($A341,'2024 YTD'!$A$2:$M$252,COLUMN('2024 YTD'!F$3),FALSE),0)</f>
        <v>34.6</v>
      </c>
      <c r="I341" s="47">
        <f>IFERROR(VLOOKUP($A341,'2024 YTD'!$A$2:$M$252,COLUMN('2024 YTD'!G$3),FALSE),0)</f>
        <v>68.2</v>
      </c>
      <c r="J341" s="47">
        <f>IFERROR(VLOOKUP($A341,'2024 YTD'!$A$2:$M$252,COLUMN('2024 YTD'!H$3),FALSE),0)</f>
        <v>81.400000000000006</v>
      </c>
      <c r="K341" s="47">
        <f>IFERROR(VLOOKUP($A341,'2024 YTD'!$A$2:$M$252,COLUMN('2024 YTD'!I$3),FALSE),0)</f>
        <v>0</v>
      </c>
      <c r="L341" s="47">
        <f>IFERROR(VLOOKUP($A341,'2024 YTD'!$A$2:$M$252,COLUMN('2024 YTD'!J$3),FALSE),0)</f>
        <v>0</v>
      </c>
      <c r="M341" s="47">
        <f>IFERROR(VLOOKUP($A341,'2024 YTD'!$A$2:$M$252,COLUMN('2024 YTD'!K$3),FALSE),0)</f>
        <v>0</v>
      </c>
      <c r="N341" s="47">
        <f>IFERROR(VLOOKUP($A341,'2024 YTD'!$A$2:$M$252,COLUMN('2024 YTD'!L$3),FALSE),0)</f>
        <v>0</v>
      </c>
      <c r="O341" s="48">
        <f>IFERROR(VLOOKUP($A341,'2024 YTD'!$A$2:$M$252,COLUMN('2024 YTD'!M$3),FALSE),0)</f>
        <v>0</v>
      </c>
      <c r="P341" s="38">
        <f t="shared" si="15"/>
        <v>409.30000000000007</v>
      </c>
      <c r="Q341" s="65">
        <f>IFERROR(VLOOKUP($A341,'2024 YTD'!$A$3:$Y$252,COLUMN('2024 YTD'!N$3),FALSE),0)</f>
        <v>37.5</v>
      </c>
      <c r="R341" s="47">
        <f>IFERROR(VLOOKUP($A341,'2024 YTD'!$A$3:$Y$252,COLUMN('2024 YTD'!O$3),FALSE),0)</f>
        <v>39.1</v>
      </c>
      <c r="S341" s="47">
        <f>IFERROR(VLOOKUP($A341,'2024 YTD'!$A$3:$Y$252,COLUMN('2024 YTD'!P$3),FALSE),0)</f>
        <v>77.5</v>
      </c>
      <c r="T341" s="47">
        <f>IFERROR(VLOOKUP($A341,'2024 YTD'!$A$3:$Y$252,COLUMN('2024 YTD'!Q$3),FALSE),0)</f>
        <v>103.3</v>
      </c>
      <c r="U341" s="47">
        <f>IFERROR(VLOOKUP($A341,'2024 YTD'!$A$3:$Y$252,COLUMN('2024 YTD'!R$3),FALSE),0)</f>
        <v>95</v>
      </c>
      <c r="V341" s="47">
        <f>IFERROR(VLOOKUP($A341,'2024 YTD'!$A$3:$Y$252,COLUMN('2024 YTD'!S$3),FALSE),0)</f>
        <v>60.4</v>
      </c>
      <c r="W341" s="47">
        <f>IFERROR(VLOOKUP($A341,'2024 YTD'!$A$3:$Y$252,COLUMN('2024 YTD'!T$3),FALSE),0)</f>
        <v>81.5</v>
      </c>
      <c r="X341" s="47">
        <f>IFERROR(VLOOKUP($A341,'2024 YTD'!$A$3:$Y$252,COLUMN('2024 YTD'!U$3),FALSE),0)</f>
        <v>76.599999999999994</v>
      </c>
      <c r="Y341" s="47">
        <f>IFERROR(VLOOKUP($A341,'2024 YTD'!$A$3:$Y$252,COLUMN('2024 YTD'!V$3),FALSE),0)</f>
        <v>63</v>
      </c>
      <c r="Z341" s="47">
        <f>IFERROR(VLOOKUP($A341,'2024 YTD'!$A$3:$Y$252,COLUMN('2024 YTD'!W$3),FALSE),0)</f>
        <v>75.8</v>
      </c>
      <c r="AA341" s="47">
        <f>IFERROR(VLOOKUP($A341,'2024 YTD'!$A$3:$Y$252,COLUMN('2024 YTD'!X$3),FALSE),0)</f>
        <v>9.1</v>
      </c>
      <c r="AB341" s="47">
        <f>IFERROR(VLOOKUP($A341,'2024 YTD'!$A$3:$Y$252,COLUMN('2024 YTD'!Y$3),FALSE),0)</f>
        <v>0</v>
      </c>
      <c r="AC341" s="38">
        <f t="shared" si="16"/>
        <v>718.8</v>
      </c>
      <c r="AD341" s="39">
        <f t="shared" si="17"/>
        <v>1128.0999999999999</v>
      </c>
    </row>
    <row r="342" spans="1:30" x14ac:dyDescent="0.3">
      <c r="A342" s="58" t="s">
        <v>389</v>
      </c>
      <c r="B342" s="59" t="str">
        <f>VLOOKUP($A342,'Additional data'!$A$5:$C$505, 2,FALSE)</f>
        <v>Associate Specialist</v>
      </c>
      <c r="C342" s="60" t="str">
        <f>VLOOKUP($A342,'Additional data'!$A$5:$C$505, 3,FALSE)</f>
        <v>SCL</v>
      </c>
      <c r="D342" s="42">
        <f>IFERROR(VLOOKUP($A342,'2024 YTD'!$A$2:$M$252,COLUMN('2024 YTD'!B$3),FALSE),0)</f>
        <v>0</v>
      </c>
      <c r="E342" s="42">
        <f>IFERROR(VLOOKUP($A342,'2024 YTD'!$A$2:$M$252,COLUMN('2024 YTD'!C$3),FALSE),0)</f>
        <v>0</v>
      </c>
      <c r="F342" s="42">
        <f>IFERROR(VLOOKUP($A342,'2024 YTD'!$A$2:$M$252,COLUMN('2024 YTD'!D$3),FALSE),0)</f>
        <v>0</v>
      </c>
      <c r="G342" s="42">
        <f>IFERROR(VLOOKUP($A342,'2024 YTD'!$A$2:$M$252,COLUMN('2024 YTD'!E$3),FALSE),0)</f>
        <v>0</v>
      </c>
      <c r="H342" s="42">
        <f>IFERROR(VLOOKUP($A342,'2024 YTD'!$A$2:$M$252,COLUMN('2024 YTD'!F$3),FALSE),0)</f>
        <v>0</v>
      </c>
      <c r="I342" s="42">
        <f>IFERROR(VLOOKUP($A342,'2024 YTD'!$A$2:$M$252,COLUMN('2024 YTD'!G$3),FALSE),0)</f>
        <v>0</v>
      </c>
      <c r="J342" s="42">
        <f>IFERROR(VLOOKUP($A342,'2024 YTD'!$A$2:$M$252,COLUMN('2024 YTD'!H$3),FALSE),0)</f>
        <v>0</v>
      </c>
      <c r="K342" s="42">
        <f>IFERROR(VLOOKUP($A342,'2024 YTD'!$A$2:$M$252,COLUMN('2024 YTD'!I$3),FALSE),0)</f>
        <v>0</v>
      </c>
      <c r="L342" s="42">
        <f>IFERROR(VLOOKUP($A342,'2024 YTD'!$A$2:$M$252,COLUMN('2024 YTD'!J$3),FALSE),0)</f>
        <v>0</v>
      </c>
      <c r="M342" s="42">
        <f>IFERROR(VLOOKUP($A342,'2024 YTD'!$A$2:$M$252,COLUMN('2024 YTD'!K$3),FALSE),0)</f>
        <v>0</v>
      </c>
      <c r="N342" s="42">
        <f>IFERROR(VLOOKUP($A342,'2024 YTD'!$A$2:$M$252,COLUMN('2024 YTD'!L$3),FALSE),0)</f>
        <v>0</v>
      </c>
      <c r="O342" s="43">
        <f>IFERROR(VLOOKUP($A342,'2024 YTD'!$A$2:$M$252,COLUMN('2024 YTD'!M$3),FALSE),0)</f>
        <v>0</v>
      </c>
      <c r="P342" s="38">
        <f t="shared" si="15"/>
        <v>0</v>
      </c>
      <c r="Q342" s="66">
        <f>IFERROR(VLOOKUP($A342,'2024 YTD'!$A$3:$Y$252,COLUMN('2024 YTD'!N$3),FALSE),0)</f>
        <v>0</v>
      </c>
      <c r="R342" s="42">
        <f>IFERROR(VLOOKUP($A342,'2024 YTD'!$A$3:$Y$252,COLUMN('2024 YTD'!O$3),FALSE),0)</f>
        <v>0</v>
      </c>
      <c r="S342" s="42">
        <f>IFERROR(VLOOKUP($A342,'2024 YTD'!$A$3:$Y$252,COLUMN('2024 YTD'!P$3),FALSE),0)</f>
        <v>0</v>
      </c>
      <c r="T342" s="42">
        <f>IFERROR(VLOOKUP($A342,'2024 YTD'!$A$3:$Y$252,COLUMN('2024 YTD'!Q$3),FALSE),0)</f>
        <v>0</v>
      </c>
      <c r="U342" s="42">
        <f>IFERROR(VLOOKUP($A342,'2024 YTD'!$A$3:$Y$252,COLUMN('2024 YTD'!R$3),FALSE),0)</f>
        <v>0</v>
      </c>
      <c r="V342" s="42">
        <f>IFERROR(VLOOKUP($A342,'2024 YTD'!$A$3:$Y$252,COLUMN('2024 YTD'!S$3),FALSE),0)</f>
        <v>0</v>
      </c>
      <c r="W342" s="42">
        <f>IFERROR(VLOOKUP($A342,'2024 YTD'!$A$3:$Y$252,COLUMN('2024 YTD'!T$3),FALSE),0)</f>
        <v>0</v>
      </c>
      <c r="X342" s="42">
        <f>IFERROR(VLOOKUP($A342,'2024 YTD'!$A$3:$Y$252,COLUMN('2024 YTD'!U$3),FALSE),0)</f>
        <v>0</v>
      </c>
      <c r="Y342" s="42">
        <f>IFERROR(VLOOKUP($A342,'2024 YTD'!$A$3:$Y$252,COLUMN('2024 YTD'!V$3),FALSE),0)</f>
        <v>0</v>
      </c>
      <c r="Z342" s="42">
        <f>IFERROR(VLOOKUP($A342,'2024 YTD'!$A$3:$Y$252,COLUMN('2024 YTD'!W$3),FALSE),0)</f>
        <v>0</v>
      </c>
      <c r="AA342" s="42">
        <f>IFERROR(VLOOKUP($A342,'2024 YTD'!$A$3:$Y$252,COLUMN('2024 YTD'!X$3),FALSE),0)</f>
        <v>0</v>
      </c>
      <c r="AB342" s="42">
        <f>IFERROR(VLOOKUP($A342,'2024 YTD'!$A$3:$Y$252,COLUMN('2024 YTD'!Y$3),FALSE),0)</f>
        <v>0</v>
      </c>
      <c r="AC342" s="38">
        <f t="shared" si="16"/>
        <v>0</v>
      </c>
      <c r="AD342" s="39">
        <f t="shared" si="17"/>
        <v>0</v>
      </c>
    </row>
    <row r="343" spans="1:30" x14ac:dyDescent="0.3">
      <c r="A343" s="61" t="s">
        <v>390</v>
      </c>
      <c r="B343" s="62" t="str">
        <f>VLOOKUP($A343,'Additional data'!$A$5:$C$505, 2,FALSE)</f>
        <v>Project Manager</v>
      </c>
      <c r="C343" s="63" t="str">
        <f>VLOOKUP($A343,'Additional data'!$A$5:$C$505, 3,FALSE)</f>
        <v>MSC</v>
      </c>
      <c r="D343" s="47">
        <f>IFERROR(VLOOKUP($A343,'2024 YTD'!$A$2:$M$252,COLUMN('2024 YTD'!B$3),FALSE),0)</f>
        <v>0</v>
      </c>
      <c r="E343" s="47">
        <f>IFERROR(VLOOKUP($A343,'2024 YTD'!$A$2:$M$252,COLUMN('2024 YTD'!C$3),FALSE),0)</f>
        <v>0</v>
      </c>
      <c r="F343" s="47">
        <f>IFERROR(VLOOKUP($A343,'2024 YTD'!$A$2:$M$252,COLUMN('2024 YTD'!D$3),FALSE),0)</f>
        <v>0</v>
      </c>
      <c r="G343" s="47">
        <f>IFERROR(VLOOKUP($A343,'2024 YTD'!$A$2:$M$252,COLUMN('2024 YTD'!E$3),FALSE),0)</f>
        <v>0</v>
      </c>
      <c r="H343" s="47">
        <f>IFERROR(VLOOKUP($A343,'2024 YTD'!$A$2:$M$252,COLUMN('2024 YTD'!F$3),FALSE),0)</f>
        <v>0</v>
      </c>
      <c r="I343" s="47">
        <f>IFERROR(VLOOKUP($A343,'2024 YTD'!$A$2:$M$252,COLUMN('2024 YTD'!G$3),FALSE),0)</f>
        <v>0</v>
      </c>
      <c r="J343" s="47">
        <f>IFERROR(VLOOKUP($A343,'2024 YTD'!$A$2:$M$252,COLUMN('2024 YTD'!H$3),FALSE),0)</f>
        <v>0</v>
      </c>
      <c r="K343" s="47">
        <f>IFERROR(VLOOKUP($A343,'2024 YTD'!$A$2:$M$252,COLUMN('2024 YTD'!I$3),FALSE),0)</f>
        <v>0</v>
      </c>
      <c r="L343" s="47">
        <f>IFERROR(VLOOKUP($A343,'2024 YTD'!$A$2:$M$252,COLUMN('2024 YTD'!J$3),FALSE),0)</f>
        <v>0</v>
      </c>
      <c r="M343" s="47">
        <f>IFERROR(VLOOKUP($A343,'2024 YTD'!$A$2:$M$252,COLUMN('2024 YTD'!K$3),FALSE),0)</f>
        <v>0</v>
      </c>
      <c r="N343" s="47">
        <f>IFERROR(VLOOKUP($A343,'2024 YTD'!$A$2:$M$252,COLUMN('2024 YTD'!L$3),FALSE),0)</f>
        <v>0</v>
      </c>
      <c r="O343" s="48">
        <f>IFERROR(VLOOKUP($A343,'2024 YTD'!$A$2:$M$252,COLUMN('2024 YTD'!M$3),FALSE),0)</f>
        <v>0</v>
      </c>
      <c r="P343" s="38">
        <f t="shared" si="15"/>
        <v>0</v>
      </c>
      <c r="Q343" s="65">
        <f>IFERROR(VLOOKUP($A343,'2024 YTD'!$A$3:$Y$252,COLUMN('2024 YTD'!N$3),FALSE),0)</f>
        <v>0</v>
      </c>
      <c r="R343" s="47">
        <f>IFERROR(VLOOKUP($A343,'2024 YTD'!$A$3:$Y$252,COLUMN('2024 YTD'!O$3),FALSE),0)</f>
        <v>0</v>
      </c>
      <c r="S343" s="47">
        <f>IFERROR(VLOOKUP($A343,'2024 YTD'!$A$3:$Y$252,COLUMN('2024 YTD'!P$3),FALSE),0)</f>
        <v>0</v>
      </c>
      <c r="T343" s="47">
        <f>IFERROR(VLOOKUP($A343,'2024 YTD'!$A$3:$Y$252,COLUMN('2024 YTD'!Q$3),FALSE),0)</f>
        <v>0</v>
      </c>
      <c r="U343" s="47">
        <f>IFERROR(VLOOKUP($A343,'2024 YTD'!$A$3:$Y$252,COLUMN('2024 YTD'!R$3),FALSE),0)</f>
        <v>0</v>
      </c>
      <c r="V343" s="47">
        <f>IFERROR(VLOOKUP($A343,'2024 YTD'!$A$3:$Y$252,COLUMN('2024 YTD'!S$3),FALSE),0)</f>
        <v>0</v>
      </c>
      <c r="W343" s="47">
        <f>IFERROR(VLOOKUP($A343,'2024 YTD'!$A$3:$Y$252,COLUMN('2024 YTD'!T$3),FALSE),0)</f>
        <v>0</v>
      </c>
      <c r="X343" s="47">
        <f>IFERROR(VLOOKUP($A343,'2024 YTD'!$A$3:$Y$252,COLUMN('2024 YTD'!U$3),FALSE),0)</f>
        <v>0</v>
      </c>
      <c r="Y343" s="47">
        <f>IFERROR(VLOOKUP($A343,'2024 YTD'!$A$3:$Y$252,COLUMN('2024 YTD'!V$3),FALSE),0)</f>
        <v>0</v>
      </c>
      <c r="Z343" s="47">
        <f>IFERROR(VLOOKUP($A343,'2024 YTD'!$A$3:$Y$252,COLUMN('2024 YTD'!W$3),FALSE),0)</f>
        <v>0</v>
      </c>
      <c r="AA343" s="47">
        <f>IFERROR(VLOOKUP($A343,'2024 YTD'!$A$3:$Y$252,COLUMN('2024 YTD'!X$3),FALSE),0)</f>
        <v>0</v>
      </c>
      <c r="AB343" s="47">
        <f>IFERROR(VLOOKUP($A343,'2024 YTD'!$A$3:$Y$252,COLUMN('2024 YTD'!Y$3),FALSE),0)</f>
        <v>0</v>
      </c>
      <c r="AC343" s="38">
        <f t="shared" si="16"/>
        <v>0</v>
      </c>
      <c r="AD343" s="39">
        <f t="shared" si="17"/>
        <v>0</v>
      </c>
    </row>
    <row r="344" spans="1:30" x14ac:dyDescent="0.3">
      <c r="A344" s="58" t="s">
        <v>391</v>
      </c>
      <c r="B344" s="59" t="str">
        <f>VLOOKUP($A344,'Additional data'!$A$5:$C$505, 2,FALSE)</f>
        <v>Associate Director</v>
      </c>
      <c r="C344" s="60" t="str">
        <f>VLOOKUP($A344,'Additional data'!$A$5:$C$505, 3,FALSE)</f>
        <v>TEC</v>
      </c>
      <c r="D344" s="42">
        <f>IFERROR(VLOOKUP($A344,'2024 YTD'!$A$2:$M$252,COLUMN('2024 YTD'!B$3),FALSE),0)</f>
        <v>0</v>
      </c>
      <c r="E344" s="42">
        <f>IFERROR(VLOOKUP($A344,'2024 YTD'!$A$2:$M$252,COLUMN('2024 YTD'!C$3),FALSE),0)</f>
        <v>0</v>
      </c>
      <c r="F344" s="42">
        <f>IFERROR(VLOOKUP($A344,'2024 YTD'!$A$2:$M$252,COLUMN('2024 YTD'!D$3),FALSE),0)</f>
        <v>0</v>
      </c>
      <c r="G344" s="42">
        <f>IFERROR(VLOOKUP($A344,'2024 YTD'!$A$2:$M$252,COLUMN('2024 YTD'!E$3),FALSE),0)</f>
        <v>0</v>
      </c>
      <c r="H344" s="42">
        <f>IFERROR(VLOOKUP($A344,'2024 YTD'!$A$2:$M$252,COLUMN('2024 YTD'!F$3),FALSE),0)</f>
        <v>0</v>
      </c>
      <c r="I344" s="42">
        <f>IFERROR(VLOOKUP($A344,'2024 YTD'!$A$2:$M$252,COLUMN('2024 YTD'!G$3),FALSE),0)</f>
        <v>0</v>
      </c>
      <c r="J344" s="42">
        <f>IFERROR(VLOOKUP($A344,'2024 YTD'!$A$2:$M$252,COLUMN('2024 YTD'!H$3),FALSE),0)</f>
        <v>0</v>
      </c>
      <c r="K344" s="42">
        <f>IFERROR(VLOOKUP($A344,'2024 YTD'!$A$2:$M$252,COLUMN('2024 YTD'!I$3),FALSE),0)</f>
        <v>0</v>
      </c>
      <c r="L344" s="42">
        <f>IFERROR(VLOOKUP($A344,'2024 YTD'!$A$2:$M$252,COLUMN('2024 YTD'!J$3),FALSE),0)</f>
        <v>0</v>
      </c>
      <c r="M344" s="42">
        <f>IFERROR(VLOOKUP($A344,'2024 YTD'!$A$2:$M$252,COLUMN('2024 YTD'!K$3),FALSE),0)</f>
        <v>0</v>
      </c>
      <c r="N344" s="42">
        <f>IFERROR(VLOOKUP($A344,'2024 YTD'!$A$2:$M$252,COLUMN('2024 YTD'!L$3),FALSE),0)</f>
        <v>0</v>
      </c>
      <c r="O344" s="43">
        <f>IFERROR(VLOOKUP($A344,'2024 YTD'!$A$2:$M$252,COLUMN('2024 YTD'!M$3),FALSE),0)</f>
        <v>0</v>
      </c>
      <c r="P344" s="38">
        <f t="shared" si="15"/>
        <v>0</v>
      </c>
      <c r="Q344" s="66">
        <f>IFERROR(VLOOKUP($A344,'2024 YTD'!$A$3:$Y$252,COLUMN('2024 YTD'!N$3),FALSE),0)</f>
        <v>0</v>
      </c>
      <c r="R344" s="42">
        <f>IFERROR(VLOOKUP($A344,'2024 YTD'!$A$3:$Y$252,COLUMN('2024 YTD'!O$3),FALSE),0)</f>
        <v>0</v>
      </c>
      <c r="S344" s="42">
        <f>IFERROR(VLOOKUP($A344,'2024 YTD'!$A$3:$Y$252,COLUMN('2024 YTD'!P$3),FALSE),0)</f>
        <v>0</v>
      </c>
      <c r="T344" s="42">
        <f>IFERROR(VLOOKUP($A344,'2024 YTD'!$A$3:$Y$252,COLUMN('2024 YTD'!Q$3),FALSE),0)</f>
        <v>0</v>
      </c>
      <c r="U344" s="42">
        <f>IFERROR(VLOOKUP($A344,'2024 YTD'!$A$3:$Y$252,COLUMN('2024 YTD'!R$3),FALSE),0)</f>
        <v>0</v>
      </c>
      <c r="V344" s="42">
        <f>IFERROR(VLOOKUP($A344,'2024 YTD'!$A$3:$Y$252,COLUMN('2024 YTD'!S$3),FALSE),0)</f>
        <v>0</v>
      </c>
      <c r="W344" s="42">
        <f>IFERROR(VLOOKUP($A344,'2024 YTD'!$A$3:$Y$252,COLUMN('2024 YTD'!T$3),FALSE),0)</f>
        <v>0</v>
      </c>
      <c r="X344" s="42">
        <f>IFERROR(VLOOKUP($A344,'2024 YTD'!$A$3:$Y$252,COLUMN('2024 YTD'!U$3),FALSE),0)</f>
        <v>0</v>
      </c>
      <c r="Y344" s="42">
        <f>IFERROR(VLOOKUP($A344,'2024 YTD'!$A$3:$Y$252,COLUMN('2024 YTD'!V$3),FALSE),0)</f>
        <v>0</v>
      </c>
      <c r="Z344" s="42">
        <f>IFERROR(VLOOKUP($A344,'2024 YTD'!$A$3:$Y$252,COLUMN('2024 YTD'!W$3),FALSE),0)</f>
        <v>0</v>
      </c>
      <c r="AA344" s="42">
        <f>IFERROR(VLOOKUP($A344,'2024 YTD'!$A$3:$Y$252,COLUMN('2024 YTD'!X$3),FALSE),0)</f>
        <v>0</v>
      </c>
      <c r="AB344" s="42">
        <f>IFERROR(VLOOKUP($A344,'2024 YTD'!$A$3:$Y$252,COLUMN('2024 YTD'!Y$3),FALSE),0)</f>
        <v>0</v>
      </c>
      <c r="AC344" s="38">
        <f t="shared" si="16"/>
        <v>0</v>
      </c>
      <c r="AD344" s="39">
        <f t="shared" si="17"/>
        <v>0</v>
      </c>
    </row>
    <row r="345" spans="1:30" x14ac:dyDescent="0.3">
      <c r="A345" s="61" t="s">
        <v>392</v>
      </c>
      <c r="B345" s="62" t="str">
        <f>VLOOKUP($A345,'Additional data'!$A$5:$C$505, 2,FALSE)</f>
        <v>Associate Director</v>
      </c>
      <c r="C345" s="63" t="str">
        <f>VLOOKUP($A345,'Additional data'!$A$5:$C$505, 3,FALSE)</f>
        <v>HRC</v>
      </c>
      <c r="D345" s="47">
        <f>IFERROR(VLOOKUP($A345,'2024 YTD'!$A$2:$M$252,COLUMN('2024 YTD'!B$3),FALSE),0)</f>
        <v>0</v>
      </c>
      <c r="E345" s="47">
        <f>IFERROR(VLOOKUP($A345,'2024 YTD'!$A$2:$M$252,COLUMN('2024 YTD'!C$3),FALSE),0)</f>
        <v>0</v>
      </c>
      <c r="F345" s="47">
        <f>IFERROR(VLOOKUP($A345,'2024 YTD'!$A$2:$M$252,COLUMN('2024 YTD'!D$3),FALSE),0)</f>
        <v>0</v>
      </c>
      <c r="G345" s="47">
        <f>IFERROR(VLOOKUP($A345,'2024 YTD'!$A$2:$M$252,COLUMN('2024 YTD'!E$3),FALSE),0)</f>
        <v>0</v>
      </c>
      <c r="H345" s="47">
        <f>IFERROR(VLOOKUP($A345,'2024 YTD'!$A$2:$M$252,COLUMN('2024 YTD'!F$3),FALSE),0)</f>
        <v>0</v>
      </c>
      <c r="I345" s="47">
        <f>IFERROR(VLOOKUP($A345,'2024 YTD'!$A$2:$M$252,COLUMN('2024 YTD'!G$3),FALSE),0)</f>
        <v>0</v>
      </c>
      <c r="J345" s="47">
        <f>IFERROR(VLOOKUP($A345,'2024 YTD'!$A$2:$M$252,COLUMN('2024 YTD'!H$3),FALSE),0)</f>
        <v>0</v>
      </c>
      <c r="K345" s="47">
        <f>IFERROR(VLOOKUP($A345,'2024 YTD'!$A$2:$M$252,COLUMN('2024 YTD'!I$3),FALSE),0)</f>
        <v>0</v>
      </c>
      <c r="L345" s="47">
        <f>IFERROR(VLOOKUP($A345,'2024 YTD'!$A$2:$M$252,COLUMN('2024 YTD'!J$3),FALSE),0)</f>
        <v>0</v>
      </c>
      <c r="M345" s="47">
        <f>IFERROR(VLOOKUP($A345,'2024 YTD'!$A$2:$M$252,COLUMN('2024 YTD'!K$3),FALSE),0)</f>
        <v>0</v>
      </c>
      <c r="N345" s="47">
        <f>IFERROR(VLOOKUP($A345,'2024 YTD'!$A$2:$M$252,COLUMN('2024 YTD'!L$3),FALSE),0)</f>
        <v>0</v>
      </c>
      <c r="O345" s="48">
        <f>IFERROR(VLOOKUP($A345,'2024 YTD'!$A$2:$M$252,COLUMN('2024 YTD'!M$3),FALSE),0)</f>
        <v>0</v>
      </c>
      <c r="P345" s="38">
        <f t="shared" si="15"/>
        <v>0</v>
      </c>
      <c r="Q345" s="65">
        <f>IFERROR(VLOOKUP($A345,'2024 YTD'!$A$3:$Y$252,COLUMN('2024 YTD'!N$3),FALSE),0)</f>
        <v>0</v>
      </c>
      <c r="R345" s="47">
        <f>IFERROR(VLOOKUP($A345,'2024 YTD'!$A$3:$Y$252,COLUMN('2024 YTD'!O$3),FALSE),0)</f>
        <v>0</v>
      </c>
      <c r="S345" s="47">
        <f>IFERROR(VLOOKUP($A345,'2024 YTD'!$A$3:$Y$252,COLUMN('2024 YTD'!P$3),FALSE),0)</f>
        <v>0</v>
      </c>
      <c r="T345" s="47">
        <f>IFERROR(VLOOKUP($A345,'2024 YTD'!$A$3:$Y$252,COLUMN('2024 YTD'!Q$3),FALSE),0)</f>
        <v>0</v>
      </c>
      <c r="U345" s="47">
        <f>IFERROR(VLOOKUP($A345,'2024 YTD'!$A$3:$Y$252,COLUMN('2024 YTD'!R$3),FALSE),0)</f>
        <v>0</v>
      </c>
      <c r="V345" s="47">
        <f>IFERROR(VLOOKUP($A345,'2024 YTD'!$A$3:$Y$252,COLUMN('2024 YTD'!S$3),FALSE),0)</f>
        <v>0</v>
      </c>
      <c r="W345" s="47">
        <f>IFERROR(VLOOKUP($A345,'2024 YTD'!$A$3:$Y$252,COLUMN('2024 YTD'!T$3),FALSE),0)</f>
        <v>0</v>
      </c>
      <c r="X345" s="47">
        <f>IFERROR(VLOOKUP($A345,'2024 YTD'!$A$3:$Y$252,COLUMN('2024 YTD'!U$3),FALSE),0)</f>
        <v>0</v>
      </c>
      <c r="Y345" s="47">
        <f>IFERROR(VLOOKUP($A345,'2024 YTD'!$A$3:$Y$252,COLUMN('2024 YTD'!V$3),FALSE),0)</f>
        <v>0</v>
      </c>
      <c r="Z345" s="47">
        <f>IFERROR(VLOOKUP($A345,'2024 YTD'!$A$3:$Y$252,COLUMN('2024 YTD'!W$3),FALSE),0)</f>
        <v>0</v>
      </c>
      <c r="AA345" s="47">
        <f>IFERROR(VLOOKUP($A345,'2024 YTD'!$A$3:$Y$252,COLUMN('2024 YTD'!X$3),FALSE),0)</f>
        <v>0</v>
      </c>
      <c r="AB345" s="47">
        <f>IFERROR(VLOOKUP($A345,'2024 YTD'!$A$3:$Y$252,COLUMN('2024 YTD'!Y$3),FALSE),0)</f>
        <v>0</v>
      </c>
      <c r="AC345" s="38">
        <f t="shared" si="16"/>
        <v>0</v>
      </c>
      <c r="AD345" s="39">
        <f t="shared" si="17"/>
        <v>0</v>
      </c>
    </row>
    <row r="346" spans="1:30" x14ac:dyDescent="0.3">
      <c r="A346" s="58" t="s">
        <v>393</v>
      </c>
      <c r="B346" s="59" t="str">
        <f>VLOOKUP($A346,'Additional data'!$A$5:$C$505, 2,FALSE)</f>
        <v>Associate Specialist</v>
      </c>
      <c r="C346" s="60" t="str">
        <f>VLOOKUP($A346,'Additional data'!$A$5:$C$505, 3,FALSE)</f>
        <v>TEC</v>
      </c>
      <c r="D346" s="42">
        <f>IFERROR(VLOOKUP($A346,'2024 YTD'!$A$2:$M$252,COLUMN('2024 YTD'!B$3),FALSE),0)</f>
        <v>0</v>
      </c>
      <c r="E346" s="42">
        <f>IFERROR(VLOOKUP($A346,'2024 YTD'!$A$2:$M$252,COLUMN('2024 YTD'!C$3),FALSE),0)</f>
        <v>0</v>
      </c>
      <c r="F346" s="42">
        <f>IFERROR(VLOOKUP($A346,'2024 YTD'!$A$2:$M$252,COLUMN('2024 YTD'!D$3),FALSE),0)</f>
        <v>0</v>
      </c>
      <c r="G346" s="42">
        <f>IFERROR(VLOOKUP($A346,'2024 YTD'!$A$2:$M$252,COLUMN('2024 YTD'!E$3),FALSE),0)</f>
        <v>0</v>
      </c>
      <c r="H346" s="42">
        <f>IFERROR(VLOOKUP($A346,'2024 YTD'!$A$2:$M$252,COLUMN('2024 YTD'!F$3),FALSE),0)</f>
        <v>0</v>
      </c>
      <c r="I346" s="42">
        <f>IFERROR(VLOOKUP($A346,'2024 YTD'!$A$2:$M$252,COLUMN('2024 YTD'!G$3),FALSE),0)</f>
        <v>0</v>
      </c>
      <c r="J346" s="42">
        <f>IFERROR(VLOOKUP($A346,'2024 YTD'!$A$2:$M$252,COLUMN('2024 YTD'!H$3),FALSE),0)</f>
        <v>0</v>
      </c>
      <c r="K346" s="42">
        <f>IFERROR(VLOOKUP($A346,'2024 YTD'!$A$2:$M$252,COLUMN('2024 YTD'!I$3),FALSE),0)</f>
        <v>0</v>
      </c>
      <c r="L346" s="42">
        <f>IFERROR(VLOOKUP($A346,'2024 YTD'!$A$2:$M$252,COLUMN('2024 YTD'!J$3),FALSE),0)</f>
        <v>0</v>
      </c>
      <c r="M346" s="42">
        <f>IFERROR(VLOOKUP($A346,'2024 YTD'!$A$2:$M$252,COLUMN('2024 YTD'!K$3),FALSE),0)</f>
        <v>0</v>
      </c>
      <c r="N346" s="42">
        <f>IFERROR(VLOOKUP($A346,'2024 YTD'!$A$2:$M$252,COLUMN('2024 YTD'!L$3),FALSE),0)</f>
        <v>0</v>
      </c>
      <c r="O346" s="43">
        <f>IFERROR(VLOOKUP($A346,'2024 YTD'!$A$2:$M$252,COLUMN('2024 YTD'!M$3),FALSE),0)</f>
        <v>0</v>
      </c>
      <c r="P346" s="38">
        <f t="shared" si="15"/>
        <v>0</v>
      </c>
      <c r="Q346" s="66">
        <f>IFERROR(VLOOKUP($A346,'2024 YTD'!$A$3:$Y$252,COLUMN('2024 YTD'!N$3),FALSE),0)</f>
        <v>0</v>
      </c>
      <c r="R346" s="42">
        <f>IFERROR(VLOOKUP($A346,'2024 YTD'!$A$3:$Y$252,COLUMN('2024 YTD'!O$3),FALSE),0)</f>
        <v>0</v>
      </c>
      <c r="S346" s="42">
        <f>IFERROR(VLOOKUP($A346,'2024 YTD'!$A$3:$Y$252,COLUMN('2024 YTD'!P$3),FALSE),0)</f>
        <v>0</v>
      </c>
      <c r="T346" s="42">
        <f>IFERROR(VLOOKUP($A346,'2024 YTD'!$A$3:$Y$252,COLUMN('2024 YTD'!Q$3),FALSE),0)</f>
        <v>0</v>
      </c>
      <c r="U346" s="42">
        <f>IFERROR(VLOOKUP($A346,'2024 YTD'!$A$3:$Y$252,COLUMN('2024 YTD'!R$3),FALSE),0)</f>
        <v>0</v>
      </c>
      <c r="V346" s="42">
        <f>IFERROR(VLOOKUP($A346,'2024 YTD'!$A$3:$Y$252,COLUMN('2024 YTD'!S$3),FALSE),0)</f>
        <v>0</v>
      </c>
      <c r="W346" s="42">
        <f>IFERROR(VLOOKUP($A346,'2024 YTD'!$A$3:$Y$252,COLUMN('2024 YTD'!T$3),FALSE),0)</f>
        <v>0</v>
      </c>
      <c r="X346" s="42">
        <f>IFERROR(VLOOKUP($A346,'2024 YTD'!$A$3:$Y$252,COLUMN('2024 YTD'!U$3),FALSE),0)</f>
        <v>0</v>
      </c>
      <c r="Y346" s="42">
        <f>IFERROR(VLOOKUP($A346,'2024 YTD'!$A$3:$Y$252,COLUMN('2024 YTD'!V$3),FALSE),0)</f>
        <v>0</v>
      </c>
      <c r="Z346" s="42">
        <f>IFERROR(VLOOKUP($A346,'2024 YTD'!$A$3:$Y$252,COLUMN('2024 YTD'!W$3),FALSE),0)</f>
        <v>0</v>
      </c>
      <c r="AA346" s="42">
        <f>IFERROR(VLOOKUP($A346,'2024 YTD'!$A$3:$Y$252,COLUMN('2024 YTD'!X$3),FALSE),0)</f>
        <v>0</v>
      </c>
      <c r="AB346" s="42">
        <f>IFERROR(VLOOKUP($A346,'2024 YTD'!$A$3:$Y$252,COLUMN('2024 YTD'!Y$3),FALSE),0)</f>
        <v>0</v>
      </c>
      <c r="AC346" s="38">
        <f t="shared" si="16"/>
        <v>0</v>
      </c>
      <c r="AD346" s="39">
        <f t="shared" si="17"/>
        <v>0</v>
      </c>
    </row>
    <row r="347" spans="1:30" x14ac:dyDescent="0.3">
      <c r="A347" s="61" t="s">
        <v>394</v>
      </c>
      <c r="B347" s="62" t="str">
        <f>VLOOKUP($A347,'Additional data'!$A$5:$C$505, 2,FALSE)</f>
        <v>Project Manager</v>
      </c>
      <c r="C347" s="63" t="str">
        <f>VLOOKUP($A347,'Additional data'!$A$5:$C$505, 3,FALSE)</f>
        <v>SOC</v>
      </c>
      <c r="D347" s="47">
        <f>IFERROR(VLOOKUP($A347,'2024 YTD'!$A$2:$M$252,COLUMN('2024 YTD'!B$3),FALSE),0)</f>
        <v>177</v>
      </c>
      <c r="E347" s="47">
        <f>IFERROR(VLOOKUP($A347,'2024 YTD'!$A$2:$M$252,COLUMN('2024 YTD'!C$3),FALSE),0)</f>
        <v>177.9</v>
      </c>
      <c r="F347" s="47">
        <f>IFERROR(VLOOKUP($A347,'2024 YTD'!$A$2:$M$252,COLUMN('2024 YTD'!D$3),FALSE),0)</f>
        <v>192.7</v>
      </c>
      <c r="G347" s="47">
        <f>IFERROR(VLOOKUP($A347,'2024 YTD'!$A$2:$M$252,COLUMN('2024 YTD'!E$3),FALSE),0)</f>
        <v>119.4</v>
      </c>
      <c r="H347" s="47">
        <f>IFERROR(VLOOKUP($A347,'2024 YTD'!$A$2:$M$252,COLUMN('2024 YTD'!F$3),FALSE),0)</f>
        <v>78.2</v>
      </c>
      <c r="I347" s="47">
        <f>IFERROR(VLOOKUP($A347,'2024 YTD'!$A$2:$M$252,COLUMN('2024 YTD'!G$3),FALSE),0)</f>
        <v>173.8</v>
      </c>
      <c r="J347" s="47">
        <f>IFERROR(VLOOKUP($A347,'2024 YTD'!$A$2:$M$252,COLUMN('2024 YTD'!H$3),FALSE),0)</f>
        <v>110.2</v>
      </c>
      <c r="K347" s="47">
        <f>IFERROR(VLOOKUP($A347,'2024 YTD'!$A$2:$M$252,COLUMN('2024 YTD'!I$3),FALSE),0)</f>
        <v>155.69999999999999</v>
      </c>
      <c r="L347" s="47">
        <f>IFERROR(VLOOKUP($A347,'2024 YTD'!$A$2:$M$252,COLUMN('2024 YTD'!J$3),FALSE),0)</f>
        <v>149.5</v>
      </c>
      <c r="M347" s="47">
        <f>IFERROR(VLOOKUP($A347,'2024 YTD'!$A$2:$M$252,COLUMN('2024 YTD'!K$3),FALSE),0)</f>
        <v>203.3</v>
      </c>
      <c r="N347" s="47">
        <f>IFERROR(VLOOKUP($A347,'2024 YTD'!$A$2:$M$252,COLUMN('2024 YTD'!L$3),FALSE),0)</f>
        <v>29.9</v>
      </c>
      <c r="O347" s="48">
        <f>IFERROR(VLOOKUP($A347,'2024 YTD'!$A$2:$M$252,COLUMN('2024 YTD'!M$3),FALSE),0)</f>
        <v>0</v>
      </c>
      <c r="P347" s="38">
        <f t="shared" si="15"/>
        <v>1567.6000000000001</v>
      </c>
      <c r="Q347" s="65">
        <f>IFERROR(VLOOKUP($A347,'2024 YTD'!$A$3:$Y$252,COLUMN('2024 YTD'!N$3),FALSE),0)</f>
        <v>3.1</v>
      </c>
      <c r="R347" s="47">
        <f>IFERROR(VLOOKUP($A347,'2024 YTD'!$A$3:$Y$252,COLUMN('2024 YTD'!O$3),FALSE),0)</f>
        <v>5</v>
      </c>
      <c r="S347" s="47">
        <f>IFERROR(VLOOKUP($A347,'2024 YTD'!$A$3:$Y$252,COLUMN('2024 YTD'!P$3),FALSE),0)</f>
        <v>8.4</v>
      </c>
      <c r="T347" s="47">
        <f>IFERROR(VLOOKUP($A347,'2024 YTD'!$A$3:$Y$252,COLUMN('2024 YTD'!Q$3),FALSE),0)</f>
        <v>8.9</v>
      </c>
      <c r="U347" s="47">
        <f>IFERROR(VLOOKUP($A347,'2024 YTD'!$A$3:$Y$252,COLUMN('2024 YTD'!R$3),FALSE),0)</f>
        <v>4.3</v>
      </c>
      <c r="V347" s="47">
        <f>IFERROR(VLOOKUP($A347,'2024 YTD'!$A$3:$Y$252,COLUMN('2024 YTD'!S$3),FALSE),0)</f>
        <v>2.5</v>
      </c>
      <c r="W347" s="47">
        <f>IFERROR(VLOOKUP($A347,'2024 YTD'!$A$3:$Y$252,COLUMN('2024 YTD'!T$3),FALSE),0)</f>
        <v>0</v>
      </c>
      <c r="X347" s="47">
        <f>IFERROR(VLOOKUP($A347,'2024 YTD'!$A$3:$Y$252,COLUMN('2024 YTD'!U$3),FALSE),0)</f>
        <v>0</v>
      </c>
      <c r="Y347" s="47">
        <f>IFERROR(VLOOKUP($A347,'2024 YTD'!$A$3:$Y$252,COLUMN('2024 YTD'!V$3),FALSE),0)</f>
        <v>0</v>
      </c>
      <c r="Z347" s="47">
        <f>IFERROR(VLOOKUP($A347,'2024 YTD'!$A$3:$Y$252,COLUMN('2024 YTD'!W$3),FALSE),0)</f>
        <v>0</v>
      </c>
      <c r="AA347" s="47">
        <f>IFERROR(VLOOKUP($A347,'2024 YTD'!$A$3:$Y$252,COLUMN('2024 YTD'!X$3),FALSE),0)</f>
        <v>0</v>
      </c>
      <c r="AB347" s="47">
        <f>IFERROR(VLOOKUP($A347,'2024 YTD'!$A$3:$Y$252,COLUMN('2024 YTD'!Y$3),FALSE),0)</f>
        <v>0</v>
      </c>
      <c r="AC347" s="38">
        <f t="shared" si="16"/>
        <v>32.200000000000003</v>
      </c>
      <c r="AD347" s="39">
        <f t="shared" si="17"/>
        <v>1599.8000000000002</v>
      </c>
    </row>
    <row r="348" spans="1:30" x14ac:dyDescent="0.3">
      <c r="A348" s="58" t="s">
        <v>395</v>
      </c>
      <c r="B348" s="59" t="str">
        <f>VLOOKUP($A348,'Additional data'!$A$5:$C$505, 2,FALSE)</f>
        <v>Coordinator</v>
      </c>
      <c r="C348" s="60" t="str">
        <f>VLOOKUP($A348,'Additional data'!$A$5:$C$505, 3,FALSE)</f>
        <v>LRC</v>
      </c>
      <c r="D348" s="42">
        <f>IFERROR(VLOOKUP($A348,'2024 YTD'!$A$2:$M$252,COLUMN('2024 YTD'!B$3),FALSE),0)</f>
        <v>88.5</v>
      </c>
      <c r="E348" s="42">
        <f>IFERROR(VLOOKUP($A348,'2024 YTD'!$A$2:$M$252,COLUMN('2024 YTD'!C$3),FALSE),0)</f>
        <v>91.1</v>
      </c>
      <c r="F348" s="42">
        <f>IFERROR(VLOOKUP($A348,'2024 YTD'!$A$2:$M$252,COLUMN('2024 YTD'!D$3),FALSE),0)</f>
        <v>153.6</v>
      </c>
      <c r="G348" s="42">
        <f>IFERROR(VLOOKUP($A348,'2024 YTD'!$A$2:$M$252,COLUMN('2024 YTD'!E$3),FALSE),0)</f>
        <v>126.6</v>
      </c>
      <c r="H348" s="42">
        <f>IFERROR(VLOOKUP($A348,'2024 YTD'!$A$2:$M$252,COLUMN('2024 YTD'!F$3),FALSE),0)</f>
        <v>87.3</v>
      </c>
      <c r="I348" s="42">
        <f>IFERROR(VLOOKUP($A348,'2024 YTD'!$A$2:$M$252,COLUMN('2024 YTD'!G$3),FALSE),0)</f>
        <v>99.8</v>
      </c>
      <c r="J348" s="42">
        <f>IFERROR(VLOOKUP($A348,'2024 YTD'!$A$2:$M$252,COLUMN('2024 YTD'!H$3),FALSE),0)</f>
        <v>78.099999999999994</v>
      </c>
      <c r="K348" s="42">
        <f>IFERROR(VLOOKUP($A348,'2024 YTD'!$A$2:$M$252,COLUMN('2024 YTD'!I$3),FALSE),0)</f>
        <v>85.7</v>
      </c>
      <c r="L348" s="42">
        <f>IFERROR(VLOOKUP($A348,'2024 YTD'!$A$2:$M$252,COLUMN('2024 YTD'!J$3),FALSE),0)</f>
        <v>82.1</v>
      </c>
      <c r="M348" s="42">
        <f>IFERROR(VLOOKUP($A348,'2024 YTD'!$A$2:$M$252,COLUMN('2024 YTD'!K$3),FALSE),0)</f>
        <v>111.7</v>
      </c>
      <c r="N348" s="42">
        <f>IFERROR(VLOOKUP($A348,'2024 YTD'!$A$2:$M$252,COLUMN('2024 YTD'!L$3),FALSE),0)</f>
        <v>16.399999999999999</v>
      </c>
      <c r="O348" s="43">
        <f>IFERROR(VLOOKUP($A348,'2024 YTD'!$A$2:$M$252,COLUMN('2024 YTD'!M$3),FALSE),0)</f>
        <v>0</v>
      </c>
      <c r="P348" s="38">
        <f t="shared" si="15"/>
        <v>1020.9</v>
      </c>
      <c r="Q348" s="66">
        <f>IFERROR(VLOOKUP($A348,'2024 YTD'!$A$3:$Y$252,COLUMN('2024 YTD'!N$3),FALSE),0)</f>
        <v>22.5</v>
      </c>
      <c r="R348" s="42">
        <f>IFERROR(VLOOKUP($A348,'2024 YTD'!$A$3:$Y$252,COLUMN('2024 YTD'!O$3),FALSE),0)</f>
        <v>8.5</v>
      </c>
      <c r="S348" s="42">
        <f>IFERROR(VLOOKUP($A348,'2024 YTD'!$A$3:$Y$252,COLUMN('2024 YTD'!P$3),FALSE),0)</f>
        <v>8.8000000000000007</v>
      </c>
      <c r="T348" s="42">
        <f>IFERROR(VLOOKUP($A348,'2024 YTD'!$A$3:$Y$252,COLUMN('2024 YTD'!Q$3),FALSE),0)</f>
        <v>12.6</v>
      </c>
      <c r="U348" s="42">
        <f>IFERROR(VLOOKUP($A348,'2024 YTD'!$A$3:$Y$252,COLUMN('2024 YTD'!R$3),FALSE),0)</f>
        <v>19.899999999999999</v>
      </c>
      <c r="V348" s="42">
        <f>IFERROR(VLOOKUP($A348,'2024 YTD'!$A$3:$Y$252,COLUMN('2024 YTD'!S$3),FALSE),0)</f>
        <v>11.7</v>
      </c>
      <c r="W348" s="42">
        <f>IFERROR(VLOOKUP($A348,'2024 YTD'!$A$3:$Y$252,COLUMN('2024 YTD'!T$3),FALSE),0)</f>
        <v>21</v>
      </c>
      <c r="X348" s="42">
        <f>IFERROR(VLOOKUP($A348,'2024 YTD'!$A$3:$Y$252,COLUMN('2024 YTD'!U$3),FALSE),0)</f>
        <v>19.7</v>
      </c>
      <c r="Y348" s="42">
        <f>IFERROR(VLOOKUP($A348,'2024 YTD'!$A$3:$Y$252,COLUMN('2024 YTD'!V$3),FALSE),0)</f>
        <v>16.2</v>
      </c>
      <c r="Z348" s="42">
        <f>IFERROR(VLOOKUP($A348,'2024 YTD'!$A$3:$Y$252,COLUMN('2024 YTD'!W$3),FALSE),0)</f>
        <v>19.5</v>
      </c>
      <c r="AA348" s="42">
        <f>IFERROR(VLOOKUP($A348,'2024 YTD'!$A$3:$Y$252,COLUMN('2024 YTD'!X$3),FALSE),0)</f>
        <v>2.2999999999999998</v>
      </c>
      <c r="AB348" s="42">
        <f>IFERROR(VLOOKUP($A348,'2024 YTD'!$A$3:$Y$252,COLUMN('2024 YTD'!Y$3),FALSE),0)</f>
        <v>0</v>
      </c>
      <c r="AC348" s="38">
        <f t="shared" si="16"/>
        <v>162.70000000000002</v>
      </c>
      <c r="AD348" s="39">
        <f t="shared" si="17"/>
        <v>1183.6000000000001</v>
      </c>
    </row>
    <row r="349" spans="1:30" x14ac:dyDescent="0.3">
      <c r="A349" s="61" t="s">
        <v>396</v>
      </c>
      <c r="B349" s="62" t="str">
        <f>VLOOKUP($A349,'Additional data'!$A$5:$C$505, 2,FALSE)</f>
        <v>Associate Specialist</v>
      </c>
      <c r="C349" s="63" t="str">
        <f>VLOOKUP($A349,'Additional data'!$A$5:$C$505, 3,FALSE)</f>
        <v>SOC</v>
      </c>
      <c r="D349" s="47">
        <f>IFERROR(VLOOKUP($A349,'2024 YTD'!$A$2:$M$252,COLUMN('2024 YTD'!B$3),FALSE),0)</f>
        <v>0</v>
      </c>
      <c r="E349" s="47">
        <f>IFERROR(VLOOKUP($A349,'2024 YTD'!$A$2:$M$252,COLUMN('2024 YTD'!C$3),FALSE),0)</f>
        <v>0</v>
      </c>
      <c r="F349" s="47">
        <f>IFERROR(VLOOKUP($A349,'2024 YTD'!$A$2:$M$252,COLUMN('2024 YTD'!D$3),FALSE),0)</f>
        <v>0</v>
      </c>
      <c r="G349" s="47">
        <f>IFERROR(VLOOKUP($A349,'2024 YTD'!$A$2:$M$252,COLUMN('2024 YTD'!E$3),FALSE),0)</f>
        <v>0</v>
      </c>
      <c r="H349" s="47">
        <f>IFERROR(VLOOKUP($A349,'2024 YTD'!$A$2:$M$252,COLUMN('2024 YTD'!F$3),FALSE),0)</f>
        <v>0</v>
      </c>
      <c r="I349" s="47">
        <f>IFERROR(VLOOKUP($A349,'2024 YTD'!$A$2:$M$252,COLUMN('2024 YTD'!G$3),FALSE),0)</f>
        <v>0</v>
      </c>
      <c r="J349" s="47">
        <f>IFERROR(VLOOKUP($A349,'2024 YTD'!$A$2:$M$252,COLUMN('2024 YTD'!H$3),FALSE),0)</f>
        <v>0</v>
      </c>
      <c r="K349" s="47">
        <f>IFERROR(VLOOKUP($A349,'2024 YTD'!$A$2:$M$252,COLUMN('2024 YTD'!I$3),FALSE),0)</f>
        <v>0</v>
      </c>
      <c r="L349" s="47">
        <f>IFERROR(VLOOKUP($A349,'2024 YTD'!$A$2:$M$252,COLUMN('2024 YTD'!J$3),FALSE),0)</f>
        <v>0</v>
      </c>
      <c r="M349" s="47">
        <f>IFERROR(VLOOKUP($A349,'2024 YTD'!$A$2:$M$252,COLUMN('2024 YTD'!K$3),FALSE),0)</f>
        <v>0</v>
      </c>
      <c r="N349" s="47">
        <f>IFERROR(VLOOKUP($A349,'2024 YTD'!$A$2:$M$252,COLUMN('2024 YTD'!L$3),FALSE),0)</f>
        <v>0</v>
      </c>
      <c r="O349" s="48">
        <f>IFERROR(VLOOKUP($A349,'2024 YTD'!$A$2:$M$252,COLUMN('2024 YTD'!M$3),FALSE),0)</f>
        <v>0</v>
      </c>
      <c r="P349" s="38">
        <f t="shared" si="15"/>
        <v>0</v>
      </c>
      <c r="Q349" s="65">
        <f>IFERROR(VLOOKUP($A349,'2024 YTD'!$A$3:$Y$252,COLUMN('2024 YTD'!N$3),FALSE),0)</f>
        <v>0</v>
      </c>
      <c r="R349" s="47">
        <f>IFERROR(VLOOKUP($A349,'2024 YTD'!$A$3:$Y$252,COLUMN('2024 YTD'!O$3),FALSE),0)</f>
        <v>0</v>
      </c>
      <c r="S349" s="47">
        <f>IFERROR(VLOOKUP($A349,'2024 YTD'!$A$3:$Y$252,COLUMN('2024 YTD'!P$3),FALSE),0)</f>
        <v>0</v>
      </c>
      <c r="T349" s="47">
        <f>IFERROR(VLOOKUP($A349,'2024 YTD'!$A$3:$Y$252,COLUMN('2024 YTD'!Q$3),FALSE),0)</f>
        <v>0</v>
      </c>
      <c r="U349" s="47">
        <f>IFERROR(VLOOKUP($A349,'2024 YTD'!$A$3:$Y$252,COLUMN('2024 YTD'!R$3),FALSE),0)</f>
        <v>0</v>
      </c>
      <c r="V349" s="47">
        <f>IFERROR(VLOOKUP($A349,'2024 YTD'!$A$3:$Y$252,COLUMN('2024 YTD'!S$3),FALSE),0)</f>
        <v>0</v>
      </c>
      <c r="W349" s="47">
        <f>IFERROR(VLOOKUP($A349,'2024 YTD'!$A$3:$Y$252,COLUMN('2024 YTD'!T$3),FALSE),0)</f>
        <v>0</v>
      </c>
      <c r="X349" s="47">
        <f>IFERROR(VLOOKUP($A349,'2024 YTD'!$A$3:$Y$252,COLUMN('2024 YTD'!U$3),FALSE),0)</f>
        <v>0</v>
      </c>
      <c r="Y349" s="47">
        <f>IFERROR(VLOOKUP($A349,'2024 YTD'!$A$3:$Y$252,COLUMN('2024 YTD'!V$3),FALSE),0)</f>
        <v>0</v>
      </c>
      <c r="Z349" s="47">
        <f>IFERROR(VLOOKUP($A349,'2024 YTD'!$A$3:$Y$252,COLUMN('2024 YTD'!W$3),FALSE),0)</f>
        <v>0</v>
      </c>
      <c r="AA349" s="47">
        <f>IFERROR(VLOOKUP($A349,'2024 YTD'!$A$3:$Y$252,COLUMN('2024 YTD'!X$3),FALSE),0)</f>
        <v>0</v>
      </c>
      <c r="AB349" s="47">
        <f>IFERROR(VLOOKUP($A349,'2024 YTD'!$A$3:$Y$252,COLUMN('2024 YTD'!Y$3),FALSE),0)</f>
        <v>0</v>
      </c>
      <c r="AC349" s="38">
        <f t="shared" si="16"/>
        <v>0</v>
      </c>
      <c r="AD349" s="39">
        <f t="shared" si="17"/>
        <v>0</v>
      </c>
    </row>
    <row r="350" spans="1:30" x14ac:dyDescent="0.3">
      <c r="A350" s="58" t="s">
        <v>397</v>
      </c>
      <c r="B350" s="59" t="str">
        <f>VLOOKUP($A350,'Additional data'!$A$5:$C$505, 2,FALSE)</f>
        <v>Specialist</v>
      </c>
      <c r="C350" s="60" t="str">
        <f>VLOOKUP($A350,'Additional data'!$A$5:$C$505, 3,FALSE)</f>
        <v>SOC</v>
      </c>
      <c r="D350" s="42">
        <f>IFERROR(VLOOKUP($A350,'2024 YTD'!$A$2:$M$252,COLUMN('2024 YTD'!B$3),FALSE),0)</f>
        <v>0</v>
      </c>
      <c r="E350" s="42">
        <f>IFERROR(VLOOKUP($A350,'2024 YTD'!$A$2:$M$252,COLUMN('2024 YTD'!C$3),FALSE),0)</f>
        <v>0</v>
      </c>
      <c r="F350" s="42">
        <f>IFERROR(VLOOKUP($A350,'2024 YTD'!$A$2:$M$252,COLUMN('2024 YTD'!D$3),FALSE),0)</f>
        <v>0</v>
      </c>
      <c r="G350" s="42">
        <f>IFERROR(VLOOKUP($A350,'2024 YTD'!$A$2:$M$252,COLUMN('2024 YTD'!E$3),FALSE),0)</f>
        <v>0</v>
      </c>
      <c r="H350" s="42">
        <f>IFERROR(VLOOKUP($A350,'2024 YTD'!$A$2:$M$252,COLUMN('2024 YTD'!F$3),FALSE),0)</f>
        <v>0</v>
      </c>
      <c r="I350" s="42">
        <f>IFERROR(VLOOKUP($A350,'2024 YTD'!$A$2:$M$252,COLUMN('2024 YTD'!G$3),FALSE),0)</f>
        <v>0</v>
      </c>
      <c r="J350" s="42">
        <f>IFERROR(VLOOKUP($A350,'2024 YTD'!$A$2:$M$252,COLUMN('2024 YTD'!H$3),FALSE),0)</f>
        <v>0</v>
      </c>
      <c r="K350" s="42">
        <f>IFERROR(VLOOKUP($A350,'2024 YTD'!$A$2:$M$252,COLUMN('2024 YTD'!I$3),FALSE),0)</f>
        <v>0</v>
      </c>
      <c r="L350" s="42">
        <f>IFERROR(VLOOKUP($A350,'2024 YTD'!$A$2:$M$252,COLUMN('2024 YTD'!J$3),FALSE),0)</f>
        <v>0</v>
      </c>
      <c r="M350" s="42">
        <f>IFERROR(VLOOKUP($A350,'2024 YTD'!$A$2:$M$252,COLUMN('2024 YTD'!K$3),FALSE),0)</f>
        <v>0</v>
      </c>
      <c r="N350" s="42">
        <f>IFERROR(VLOOKUP($A350,'2024 YTD'!$A$2:$M$252,COLUMN('2024 YTD'!L$3),FALSE),0)</f>
        <v>0</v>
      </c>
      <c r="O350" s="43">
        <f>IFERROR(VLOOKUP($A350,'2024 YTD'!$A$2:$M$252,COLUMN('2024 YTD'!M$3),FALSE),0)</f>
        <v>0</v>
      </c>
      <c r="P350" s="38">
        <f t="shared" si="15"/>
        <v>0</v>
      </c>
      <c r="Q350" s="66">
        <f>IFERROR(VLOOKUP($A350,'2024 YTD'!$A$3:$Y$252,COLUMN('2024 YTD'!N$3),FALSE),0)</f>
        <v>0</v>
      </c>
      <c r="R350" s="42">
        <f>IFERROR(VLOOKUP($A350,'2024 YTD'!$A$3:$Y$252,COLUMN('2024 YTD'!O$3),FALSE),0)</f>
        <v>0</v>
      </c>
      <c r="S350" s="42">
        <f>IFERROR(VLOOKUP($A350,'2024 YTD'!$A$3:$Y$252,COLUMN('2024 YTD'!P$3),FALSE),0)</f>
        <v>0</v>
      </c>
      <c r="T350" s="42">
        <f>IFERROR(VLOOKUP($A350,'2024 YTD'!$A$3:$Y$252,COLUMN('2024 YTD'!Q$3),FALSE),0)</f>
        <v>0</v>
      </c>
      <c r="U350" s="42">
        <f>IFERROR(VLOOKUP($A350,'2024 YTD'!$A$3:$Y$252,COLUMN('2024 YTD'!R$3),FALSE),0)</f>
        <v>0</v>
      </c>
      <c r="V350" s="42">
        <f>IFERROR(VLOOKUP($A350,'2024 YTD'!$A$3:$Y$252,COLUMN('2024 YTD'!S$3),FALSE),0)</f>
        <v>0</v>
      </c>
      <c r="W350" s="42">
        <f>IFERROR(VLOOKUP($A350,'2024 YTD'!$A$3:$Y$252,COLUMN('2024 YTD'!T$3),FALSE),0)</f>
        <v>0</v>
      </c>
      <c r="X350" s="42">
        <f>IFERROR(VLOOKUP($A350,'2024 YTD'!$A$3:$Y$252,COLUMN('2024 YTD'!U$3),FALSE),0)</f>
        <v>0</v>
      </c>
      <c r="Y350" s="42">
        <f>IFERROR(VLOOKUP($A350,'2024 YTD'!$A$3:$Y$252,COLUMN('2024 YTD'!V$3),FALSE),0)</f>
        <v>0</v>
      </c>
      <c r="Z350" s="42">
        <f>IFERROR(VLOOKUP($A350,'2024 YTD'!$A$3:$Y$252,COLUMN('2024 YTD'!W$3),FALSE),0)</f>
        <v>0</v>
      </c>
      <c r="AA350" s="42">
        <f>IFERROR(VLOOKUP($A350,'2024 YTD'!$A$3:$Y$252,COLUMN('2024 YTD'!X$3),FALSE),0)</f>
        <v>0</v>
      </c>
      <c r="AB350" s="42">
        <f>IFERROR(VLOOKUP($A350,'2024 YTD'!$A$3:$Y$252,COLUMN('2024 YTD'!Y$3),FALSE),0)</f>
        <v>0</v>
      </c>
      <c r="AC350" s="38">
        <f t="shared" si="16"/>
        <v>0</v>
      </c>
      <c r="AD350" s="39">
        <f t="shared" si="17"/>
        <v>0</v>
      </c>
    </row>
    <row r="351" spans="1:30" x14ac:dyDescent="0.3">
      <c r="A351" s="61" t="s">
        <v>398</v>
      </c>
      <c r="B351" s="62" t="str">
        <f>VLOOKUP($A351,'Additional data'!$A$5:$C$505, 2,FALSE)</f>
        <v>Manager</v>
      </c>
      <c r="C351" s="63" t="str">
        <f>VLOOKUP($A351,'Additional data'!$A$5:$C$505, 3,FALSE)</f>
        <v>SOC</v>
      </c>
      <c r="D351" s="47">
        <f>IFERROR(VLOOKUP($A351,'2024 YTD'!$A$2:$M$252,COLUMN('2024 YTD'!B$3),FALSE),0)</f>
        <v>58.5</v>
      </c>
      <c r="E351" s="47">
        <f>IFERROR(VLOOKUP($A351,'2024 YTD'!$A$2:$M$252,COLUMN('2024 YTD'!C$3),FALSE),0)</f>
        <v>43.8</v>
      </c>
      <c r="F351" s="47">
        <f>IFERROR(VLOOKUP($A351,'2024 YTD'!$A$2:$M$252,COLUMN('2024 YTD'!D$3),FALSE),0)</f>
        <v>63.4</v>
      </c>
      <c r="G351" s="47">
        <f>IFERROR(VLOOKUP($A351,'2024 YTD'!$A$2:$M$252,COLUMN('2024 YTD'!E$3),FALSE),0)</f>
        <v>46</v>
      </c>
      <c r="H351" s="47">
        <f>IFERROR(VLOOKUP($A351,'2024 YTD'!$A$2:$M$252,COLUMN('2024 YTD'!F$3),FALSE),0)</f>
        <v>22.5</v>
      </c>
      <c r="I351" s="47">
        <f>IFERROR(VLOOKUP($A351,'2024 YTD'!$A$2:$M$252,COLUMN('2024 YTD'!G$3),FALSE),0)</f>
        <v>36.200000000000003</v>
      </c>
      <c r="J351" s="47">
        <f>IFERROR(VLOOKUP($A351,'2024 YTD'!$A$2:$M$252,COLUMN('2024 YTD'!H$3),FALSE),0)</f>
        <v>54.5</v>
      </c>
      <c r="K351" s="47">
        <f>IFERROR(VLOOKUP($A351,'2024 YTD'!$A$2:$M$252,COLUMN('2024 YTD'!I$3),FALSE),0)</f>
        <v>119</v>
      </c>
      <c r="L351" s="47">
        <f>IFERROR(VLOOKUP($A351,'2024 YTD'!$A$2:$M$252,COLUMN('2024 YTD'!J$3),FALSE),0)</f>
        <v>114.1</v>
      </c>
      <c r="M351" s="47">
        <f>IFERROR(VLOOKUP($A351,'2024 YTD'!$A$2:$M$252,COLUMN('2024 YTD'!K$3),FALSE),0)</f>
        <v>155.30000000000001</v>
      </c>
      <c r="N351" s="47">
        <f>IFERROR(VLOOKUP($A351,'2024 YTD'!$A$2:$M$252,COLUMN('2024 YTD'!L$3),FALSE),0)</f>
        <v>22.8</v>
      </c>
      <c r="O351" s="48">
        <f>IFERROR(VLOOKUP($A351,'2024 YTD'!$A$2:$M$252,COLUMN('2024 YTD'!M$3),FALSE),0)</f>
        <v>0</v>
      </c>
      <c r="P351" s="38">
        <f t="shared" si="15"/>
        <v>736.09999999999991</v>
      </c>
      <c r="Q351" s="65">
        <f>IFERROR(VLOOKUP($A351,'2024 YTD'!$A$3:$Y$252,COLUMN('2024 YTD'!N$3),FALSE),0)</f>
        <v>94.4</v>
      </c>
      <c r="R351" s="47">
        <f>IFERROR(VLOOKUP($A351,'2024 YTD'!$A$3:$Y$252,COLUMN('2024 YTD'!O$3),FALSE),0)</f>
        <v>38.4</v>
      </c>
      <c r="S351" s="47">
        <f>IFERROR(VLOOKUP($A351,'2024 YTD'!$A$3:$Y$252,COLUMN('2024 YTD'!P$3),FALSE),0)</f>
        <v>89.3</v>
      </c>
      <c r="T351" s="47">
        <f>IFERROR(VLOOKUP($A351,'2024 YTD'!$A$3:$Y$252,COLUMN('2024 YTD'!Q$3),FALSE),0)</f>
        <v>96.5</v>
      </c>
      <c r="U351" s="47">
        <f>IFERROR(VLOOKUP($A351,'2024 YTD'!$A$3:$Y$252,COLUMN('2024 YTD'!R$3),FALSE),0)</f>
        <v>80</v>
      </c>
      <c r="V351" s="47">
        <f>IFERROR(VLOOKUP($A351,'2024 YTD'!$A$3:$Y$252,COLUMN('2024 YTD'!S$3),FALSE),0)</f>
        <v>100.8</v>
      </c>
      <c r="W351" s="47">
        <f>IFERROR(VLOOKUP($A351,'2024 YTD'!$A$3:$Y$252,COLUMN('2024 YTD'!T$3),FALSE),0)</f>
        <v>99.1</v>
      </c>
      <c r="X351" s="47">
        <f>IFERROR(VLOOKUP($A351,'2024 YTD'!$A$3:$Y$252,COLUMN('2024 YTD'!U$3),FALSE),0)</f>
        <v>93.2</v>
      </c>
      <c r="Y351" s="47">
        <f>IFERROR(VLOOKUP($A351,'2024 YTD'!$A$3:$Y$252,COLUMN('2024 YTD'!V$3),FALSE),0)</f>
        <v>76.599999999999994</v>
      </c>
      <c r="Z351" s="47">
        <f>IFERROR(VLOOKUP($A351,'2024 YTD'!$A$3:$Y$252,COLUMN('2024 YTD'!W$3),FALSE),0)</f>
        <v>92.3</v>
      </c>
      <c r="AA351" s="47">
        <f>IFERROR(VLOOKUP($A351,'2024 YTD'!$A$3:$Y$252,COLUMN('2024 YTD'!X$3),FALSE),0)</f>
        <v>11.1</v>
      </c>
      <c r="AB351" s="47">
        <f>IFERROR(VLOOKUP($A351,'2024 YTD'!$A$3:$Y$252,COLUMN('2024 YTD'!Y$3),FALSE),0)</f>
        <v>0</v>
      </c>
      <c r="AC351" s="38">
        <f t="shared" si="16"/>
        <v>871.7</v>
      </c>
      <c r="AD351" s="39">
        <f t="shared" si="17"/>
        <v>1607.7999999999995</v>
      </c>
    </row>
    <row r="352" spans="1:30" x14ac:dyDescent="0.3">
      <c r="A352" s="58" t="s">
        <v>399</v>
      </c>
      <c r="B352" s="59" t="str">
        <f>VLOOKUP($A352,'Additional data'!$A$5:$C$505, 2,FALSE)</f>
        <v>Consultant</v>
      </c>
      <c r="C352" s="60" t="str">
        <f>VLOOKUP($A352,'Additional data'!$A$5:$C$505, 3,FALSE)</f>
        <v>ESC</v>
      </c>
      <c r="D352" s="42">
        <f>IFERROR(VLOOKUP($A352,'2024 YTD'!$A$2:$M$252,COLUMN('2024 YTD'!B$3),FALSE),0)</f>
        <v>0</v>
      </c>
      <c r="E352" s="42">
        <f>IFERROR(VLOOKUP($A352,'2024 YTD'!$A$2:$M$252,COLUMN('2024 YTD'!C$3),FALSE),0)</f>
        <v>0</v>
      </c>
      <c r="F352" s="42">
        <f>IFERROR(VLOOKUP($A352,'2024 YTD'!$A$2:$M$252,COLUMN('2024 YTD'!D$3),FALSE),0)</f>
        <v>0</v>
      </c>
      <c r="G352" s="42">
        <f>IFERROR(VLOOKUP($A352,'2024 YTD'!$A$2:$M$252,COLUMN('2024 YTD'!E$3),FALSE),0)</f>
        <v>0</v>
      </c>
      <c r="H352" s="42">
        <f>IFERROR(VLOOKUP($A352,'2024 YTD'!$A$2:$M$252,COLUMN('2024 YTD'!F$3),FALSE),0)</f>
        <v>0</v>
      </c>
      <c r="I352" s="42">
        <f>IFERROR(VLOOKUP($A352,'2024 YTD'!$A$2:$M$252,COLUMN('2024 YTD'!G$3),FALSE),0)</f>
        <v>0</v>
      </c>
      <c r="J352" s="42">
        <f>IFERROR(VLOOKUP($A352,'2024 YTD'!$A$2:$M$252,COLUMN('2024 YTD'!H$3),FALSE),0)</f>
        <v>0</v>
      </c>
      <c r="K352" s="42">
        <f>IFERROR(VLOOKUP($A352,'2024 YTD'!$A$2:$M$252,COLUMN('2024 YTD'!I$3),FALSE),0)</f>
        <v>0</v>
      </c>
      <c r="L352" s="42">
        <f>IFERROR(VLOOKUP($A352,'2024 YTD'!$A$2:$M$252,COLUMN('2024 YTD'!J$3),FALSE),0)</f>
        <v>0</v>
      </c>
      <c r="M352" s="42">
        <f>IFERROR(VLOOKUP($A352,'2024 YTD'!$A$2:$M$252,COLUMN('2024 YTD'!K$3),FALSE),0)</f>
        <v>0</v>
      </c>
      <c r="N352" s="42">
        <f>IFERROR(VLOOKUP($A352,'2024 YTD'!$A$2:$M$252,COLUMN('2024 YTD'!L$3),FALSE),0)</f>
        <v>0</v>
      </c>
      <c r="O352" s="43">
        <f>IFERROR(VLOOKUP($A352,'2024 YTD'!$A$2:$M$252,COLUMN('2024 YTD'!M$3),FALSE),0)</f>
        <v>0</v>
      </c>
      <c r="P352" s="38">
        <f t="shared" si="15"/>
        <v>0</v>
      </c>
      <c r="Q352" s="66">
        <f>IFERROR(VLOOKUP($A352,'2024 YTD'!$A$3:$Y$252,COLUMN('2024 YTD'!N$3),FALSE),0)</f>
        <v>0</v>
      </c>
      <c r="R352" s="42">
        <f>IFERROR(VLOOKUP($A352,'2024 YTD'!$A$3:$Y$252,COLUMN('2024 YTD'!O$3),FALSE),0)</f>
        <v>0</v>
      </c>
      <c r="S352" s="42">
        <f>IFERROR(VLOOKUP($A352,'2024 YTD'!$A$3:$Y$252,COLUMN('2024 YTD'!P$3),FALSE),0)</f>
        <v>0</v>
      </c>
      <c r="T352" s="42">
        <f>IFERROR(VLOOKUP($A352,'2024 YTD'!$A$3:$Y$252,COLUMN('2024 YTD'!Q$3),FALSE),0)</f>
        <v>0</v>
      </c>
      <c r="U352" s="42">
        <f>IFERROR(VLOOKUP($A352,'2024 YTD'!$A$3:$Y$252,COLUMN('2024 YTD'!R$3),FALSE),0)</f>
        <v>0</v>
      </c>
      <c r="V352" s="42">
        <f>IFERROR(VLOOKUP($A352,'2024 YTD'!$A$3:$Y$252,COLUMN('2024 YTD'!S$3),FALSE),0)</f>
        <v>0</v>
      </c>
      <c r="W352" s="42">
        <f>IFERROR(VLOOKUP($A352,'2024 YTD'!$A$3:$Y$252,COLUMN('2024 YTD'!T$3),FALSE),0)</f>
        <v>0</v>
      </c>
      <c r="X352" s="42">
        <f>IFERROR(VLOOKUP($A352,'2024 YTD'!$A$3:$Y$252,COLUMN('2024 YTD'!U$3),FALSE),0)</f>
        <v>0</v>
      </c>
      <c r="Y352" s="42">
        <f>IFERROR(VLOOKUP($A352,'2024 YTD'!$A$3:$Y$252,COLUMN('2024 YTD'!V$3),FALSE),0)</f>
        <v>0</v>
      </c>
      <c r="Z352" s="42">
        <f>IFERROR(VLOOKUP($A352,'2024 YTD'!$A$3:$Y$252,COLUMN('2024 YTD'!W$3),FALSE),0)</f>
        <v>0</v>
      </c>
      <c r="AA352" s="42">
        <f>IFERROR(VLOOKUP($A352,'2024 YTD'!$A$3:$Y$252,COLUMN('2024 YTD'!X$3),FALSE),0)</f>
        <v>0</v>
      </c>
      <c r="AB352" s="42">
        <f>IFERROR(VLOOKUP($A352,'2024 YTD'!$A$3:$Y$252,COLUMN('2024 YTD'!Y$3),FALSE),0)</f>
        <v>0</v>
      </c>
      <c r="AC352" s="38">
        <f t="shared" si="16"/>
        <v>0</v>
      </c>
      <c r="AD352" s="39">
        <f t="shared" si="17"/>
        <v>0</v>
      </c>
    </row>
    <row r="353" spans="1:30" x14ac:dyDescent="0.3">
      <c r="A353" s="61" t="s">
        <v>400</v>
      </c>
      <c r="B353" s="62" t="str">
        <f>VLOOKUP($A353,'Additional data'!$A$5:$C$505, 2,FALSE)</f>
        <v>Associate Specialist</v>
      </c>
      <c r="C353" s="63" t="str">
        <f>VLOOKUP($A353,'Additional data'!$A$5:$C$505, 3,FALSE)</f>
        <v>ESC</v>
      </c>
      <c r="D353" s="47">
        <f>IFERROR(VLOOKUP($A353,'2024 YTD'!$A$2:$M$252,COLUMN('2024 YTD'!B$3),FALSE),0)</f>
        <v>0</v>
      </c>
      <c r="E353" s="47">
        <f>IFERROR(VLOOKUP($A353,'2024 YTD'!$A$2:$M$252,COLUMN('2024 YTD'!C$3),FALSE),0)</f>
        <v>0</v>
      </c>
      <c r="F353" s="47">
        <f>IFERROR(VLOOKUP($A353,'2024 YTD'!$A$2:$M$252,COLUMN('2024 YTD'!D$3),FALSE),0)</f>
        <v>0</v>
      </c>
      <c r="G353" s="47">
        <f>IFERROR(VLOOKUP($A353,'2024 YTD'!$A$2:$M$252,COLUMN('2024 YTD'!E$3),FALSE),0)</f>
        <v>0</v>
      </c>
      <c r="H353" s="47">
        <f>IFERROR(VLOOKUP($A353,'2024 YTD'!$A$2:$M$252,COLUMN('2024 YTD'!F$3),FALSE),0)</f>
        <v>0</v>
      </c>
      <c r="I353" s="47">
        <f>IFERROR(VLOOKUP($A353,'2024 YTD'!$A$2:$M$252,COLUMN('2024 YTD'!G$3),FALSE),0)</f>
        <v>0</v>
      </c>
      <c r="J353" s="47">
        <f>IFERROR(VLOOKUP($A353,'2024 YTD'!$A$2:$M$252,COLUMN('2024 YTD'!H$3),FALSE),0)</f>
        <v>0</v>
      </c>
      <c r="K353" s="47">
        <f>IFERROR(VLOOKUP($A353,'2024 YTD'!$A$2:$M$252,COLUMN('2024 YTD'!I$3),FALSE),0)</f>
        <v>0</v>
      </c>
      <c r="L353" s="47">
        <f>IFERROR(VLOOKUP($A353,'2024 YTD'!$A$2:$M$252,COLUMN('2024 YTD'!J$3),FALSE),0)</f>
        <v>0</v>
      </c>
      <c r="M353" s="47">
        <f>IFERROR(VLOOKUP($A353,'2024 YTD'!$A$2:$M$252,COLUMN('2024 YTD'!K$3),FALSE),0)</f>
        <v>0</v>
      </c>
      <c r="N353" s="47">
        <f>IFERROR(VLOOKUP($A353,'2024 YTD'!$A$2:$M$252,COLUMN('2024 YTD'!L$3),FALSE),0)</f>
        <v>0</v>
      </c>
      <c r="O353" s="48">
        <f>IFERROR(VLOOKUP($A353,'2024 YTD'!$A$2:$M$252,COLUMN('2024 YTD'!M$3),FALSE),0)</f>
        <v>0</v>
      </c>
      <c r="P353" s="38">
        <f t="shared" si="15"/>
        <v>0</v>
      </c>
      <c r="Q353" s="65">
        <f>IFERROR(VLOOKUP($A353,'2024 YTD'!$A$3:$Y$252,COLUMN('2024 YTD'!N$3),FALSE),0)</f>
        <v>0</v>
      </c>
      <c r="R353" s="47">
        <f>IFERROR(VLOOKUP($A353,'2024 YTD'!$A$3:$Y$252,COLUMN('2024 YTD'!O$3),FALSE),0)</f>
        <v>0</v>
      </c>
      <c r="S353" s="47">
        <f>IFERROR(VLOOKUP($A353,'2024 YTD'!$A$3:$Y$252,COLUMN('2024 YTD'!P$3),FALSE),0)</f>
        <v>0</v>
      </c>
      <c r="T353" s="47">
        <f>IFERROR(VLOOKUP($A353,'2024 YTD'!$A$3:$Y$252,COLUMN('2024 YTD'!Q$3),FALSE),0)</f>
        <v>0</v>
      </c>
      <c r="U353" s="47">
        <f>IFERROR(VLOOKUP($A353,'2024 YTD'!$A$3:$Y$252,COLUMN('2024 YTD'!R$3),FALSE),0)</f>
        <v>0</v>
      </c>
      <c r="V353" s="47">
        <f>IFERROR(VLOOKUP($A353,'2024 YTD'!$A$3:$Y$252,COLUMN('2024 YTD'!S$3),FALSE),0)</f>
        <v>0</v>
      </c>
      <c r="W353" s="47">
        <f>IFERROR(VLOOKUP($A353,'2024 YTD'!$A$3:$Y$252,COLUMN('2024 YTD'!T$3),FALSE),0)</f>
        <v>0</v>
      </c>
      <c r="X353" s="47">
        <f>IFERROR(VLOOKUP($A353,'2024 YTD'!$A$3:$Y$252,COLUMN('2024 YTD'!U$3),FALSE),0)</f>
        <v>0</v>
      </c>
      <c r="Y353" s="47">
        <f>IFERROR(VLOOKUP($A353,'2024 YTD'!$A$3:$Y$252,COLUMN('2024 YTD'!V$3),FALSE),0)</f>
        <v>0</v>
      </c>
      <c r="Z353" s="47">
        <f>IFERROR(VLOOKUP($A353,'2024 YTD'!$A$3:$Y$252,COLUMN('2024 YTD'!W$3),FALSE),0)</f>
        <v>0</v>
      </c>
      <c r="AA353" s="47">
        <f>IFERROR(VLOOKUP($A353,'2024 YTD'!$A$3:$Y$252,COLUMN('2024 YTD'!X$3),FALSE),0)</f>
        <v>0</v>
      </c>
      <c r="AB353" s="47">
        <f>IFERROR(VLOOKUP($A353,'2024 YTD'!$A$3:$Y$252,COLUMN('2024 YTD'!Y$3),FALSE),0)</f>
        <v>0</v>
      </c>
      <c r="AC353" s="38">
        <f t="shared" si="16"/>
        <v>0</v>
      </c>
      <c r="AD353" s="39">
        <f t="shared" si="17"/>
        <v>0</v>
      </c>
    </row>
    <row r="354" spans="1:30" x14ac:dyDescent="0.3">
      <c r="A354" s="58" t="s">
        <v>401</v>
      </c>
      <c r="B354" s="59" t="str">
        <f>VLOOKUP($A354,'Additional data'!$A$5:$C$505, 2,FALSE)</f>
        <v>Executive</v>
      </c>
      <c r="C354" s="60" t="str">
        <f>VLOOKUP($A354,'Additional data'!$A$5:$C$505, 3,FALSE)</f>
        <v>ESC</v>
      </c>
      <c r="D354" s="42">
        <f>IFERROR(VLOOKUP($A354,'2024 YTD'!$A$2:$M$252,COLUMN('2024 YTD'!B$3),FALSE),0)</f>
        <v>0</v>
      </c>
      <c r="E354" s="42">
        <f>IFERROR(VLOOKUP($A354,'2024 YTD'!$A$2:$M$252,COLUMN('2024 YTD'!C$3),FALSE),0)</f>
        <v>0</v>
      </c>
      <c r="F354" s="42">
        <f>IFERROR(VLOOKUP($A354,'2024 YTD'!$A$2:$M$252,COLUMN('2024 YTD'!D$3),FALSE),0)</f>
        <v>0</v>
      </c>
      <c r="G354" s="42">
        <f>IFERROR(VLOOKUP($A354,'2024 YTD'!$A$2:$M$252,COLUMN('2024 YTD'!E$3),FALSE),0)</f>
        <v>0</v>
      </c>
      <c r="H354" s="42">
        <f>IFERROR(VLOOKUP($A354,'2024 YTD'!$A$2:$M$252,COLUMN('2024 YTD'!F$3),FALSE),0)</f>
        <v>0</v>
      </c>
      <c r="I354" s="42">
        <f>IFERROR(VLOOKUP($A354,'2024 YTD'!$A$2:$M$252,COLUMN('2024 YTD'!G$3),FALSE),0)</f>
        <v>0</v>
      </c>
      <c r="J354" s="42">
        <f>IFERROR(VLOOKUP($A354,'2024 YTD'!$A$2:$M$252,COLUMN('2024 YTD'!H$3),FALSE),0)</f>
        <v>0</v>
      </c>
      <c r="K354" s="42">
        <f>IFERROR(VLOOKUP($A354,'2024 YTD'!$A$2:$M$252,COLUMN('2024 YTD'!I$3),FALSE),0)</f>
        <v>0</v>
      </c>
      <c r="L354" s="42">
        <f>IFERROR(VLOOKUP($A354,'2024 YTD'!$A$2:$M$252,COLUMN('2024 YTD'!J$3),FALSE),0)</f>
        <v>0</v>
      </c>
      <c r="M354" s="42">
        <f>IFERROR(VLOOKUP($A354,'2024 YTD'!$A$2:$M$252,COLUMN('2024 YTD'!K$3),FALSE),0)</f>
        <v>0</v>
      </c>
      <c r="N354" s="42">
        <f>IFERROR(VLOOKUP($A354,'2024 YTD'!$A$2:$M$252,COLUMN('2024 YTD'!L$3),FALSE),0)</f>
        <v>0</v>
      </c>
      <c r="O354" s="43">
        <f>IFERROR(VLOOKUP($A354,'2024 YTD'!$A$2:$M$252,COLUMN('2024 YTD'!M$3),FALSE),0)</f>
        <v>0</v>
      </c>
      <c r="P354" s="38">
        <f t="shared" si="15"/>
        <v>0</v>
      </c>
      <c r="Q354" s="66">
        <f>IFERROR(VLOOKUP($A354,'2024 YTD'!$A$3:$Y$252,COLUMN('2024 YTD'!N$3),FALSE),0)</f>
        <v>0</v>
      </c>
      <c r="R354" s="42">
        <f>IFERROR(VLOOKUP($A354,'2024 YTD'!$A$3:$Y$252,COLUMN('2024 YTD'!O$3),FALSE),0)</f>
        <v>0</v>
      </c>
      <c r="S354" s="42">
        <f>IFERROR(VLOOKUP($A354,'2024 YTD'!$A$3:$Y$252,COLUMN('2024 YTD'!P$3),FALSE),0)</f>
        <v>0</v>
      </c>
      <c r="T354" s="42">
        <f>IFERROR(VLOOKUP($A354,'2024 YTD'!$A$3:$Y$252,COLUMN('2024 YTD'!Q$3),FALSE),0)</f>
        <v>0</v>
      </c>
      <c r="U354" s="42">
        <f>IFERROR(VLOOKUP($A354,'2024 YTD'!$A$3:$Y$252,COLUMN('2024 YTD'!R$3),FALSE),0)</f>
        <v>0</v>
      </c>
      <c r="V354" s="42">
        <f>IFERROR(VLOOKUP($A354,'2024 YTD'!$A$3:$Y$252,COLUMN('2024 YTD'!S$3),FALSE),0)</f>
        <v>0</v>
      </c>
      <c r="W354" s="42">
        <f>IFERROR(VLOOKUP($A354,'2024 YTD'!$A$3:$Y$252,COLUMN('2024 YTD'!T$3),FALSE),0)</f>
        <v>0</v>
      </c>
      <c r="X354" s="42">
        <f>IFERROR(VLOOKUP($A354,'2024 YTD'!$A$3:$Y$252,COLUMN('2024 YTD'!U$3),FALSE),0)</f>
        <v>0</v>
      </c>
      <c r="Y354" s="42">
        <f>IFERROR(VLOOKUP($A354,'2024 YTD'!$A$3:$Y$252,COLUMN('2024 YTD'!V$3),FALSE),0)</f>
        <v>0</v>
      </c>
      <c r="Z354" s="42">
        <f>IFERROR(VLOOKUP($A354,'2024 YTD'!$A$3:$Y$252,COLUMN('2024 YTD'!W$3),FALSE),0)</f>
        <v>0</v>
      </c>
      <c r="AA354" s="42">
        <f>IFERROR(VLOOKUP($A354,'2024 YTD'!$A$3:$Y$252,COLUMN('2024 YTD'!X$3),FALSE),0)</f>
        <v>0</v>
      </c>
      <c r="AB354" s="42">
        <f>IFERROR(VLOOKUP($A354,'2024 YTD'!$A$3:$Y$252,COLUMN('2024 YTD'!Y$3),FALSE),0)</f>
        <v>0</v>
      </c>
      <c r="AC354" s="38">
        <f t="shared" si="16"/>
        <v>0</v>
      </c>
      <c r="AD354" s="39">
        <f t="shared" si="17"/>
        <v>0</v>
      </c>
    </row>
    <row r="355" spans="1:30" x14ac:dyDescent="0.3">
      <c r="A355" s="61" t="s">
        <v>402</v>
      </c>
      <c r="B355" s="62" t="str">
        <f>VLOOKUP($A355,'Additional data'!$A$5:$C$505, 2,FALSE)</f>
        <v>Consultant</v>
      </c>
      <c r="C355" s="63" t="str">
        <f>VLOOKUP($A355,'Additional data'!$A$5:$C$505, 3,FALSE)</f>
        <v>TEC</v>
      </c>
      <c r="D355" s="47">
        <f>IFERROR(VLOOKUP($A355,'2024 YTD'!$A$2:$M$252,COLUMN('2024 YTD'!B$3),FALSE),0)</f>
        <v>0</v>
      </c>
      <c r="E355" s="47">
        <f>IFERROR(VLOOKUP($A355,'2024 YTD'!$A$2:$M$252,COLUMN('2024 YTD'!C$3),FALSE),0)</f>
        <v>0</v>
      </c>
      <c r="F355" s="47">
        <f>IFERROR(VLOOKUP($A355,'2024 YTD'!$A$2:$M$252,COLUMN('2024 YTD'!D$3),FALSE),0)</f>
        <v>0</v>
      </c>
      <c r="G355" s="47">
        <f>IFERROR(VLOOKUP($A355,'2024 YTD'!$A$2:$M$252,COLUMN('2024 YTD'!E$3),FALSE),0)</f>
        <v>0</v>
      </c>
      <c r="H355" s="47">
        <f>IFERROR(VLOOKUP($A355,'2024 YTD'!$A$2:$M$252,COLUMN('2024 YTD'!F$3),FALSE),0)</f>
        <v>0</v>
      </c>
      <c r="I355" s="47">
        <f>IFERROR(VLOOKUP($A355,'2024 YTD'!$A$2:$M$252,COLUMN('2024 YTD'!G$3),FALSE),0)</f>
        <v>0</v>
      </c>
      <c r="J355" s="47">
        <f>IFERROR(VLOOKUP($A355,'2024 YTD'!$A$2:$M$252,COLUMN('2024 YTD'!H$3),FALSE),0)</f>
        <v>0</v>
      </c>
      <c r="K355" s="47">
        <f>IFERROR(VLOOKUP($A355,'2024 YTD'!$A$2:$M$252,COLUMN('2024 YTD'!I$3),FALSE),0)</f>
        <v>0</v>
      </c>
      <c r="L355" s="47">
        <f>IFERROR(VLOOKUP($A355,'2024 YTD'!$A$2:$M$252,COLUMN('2024 YTD'!J$3),FALSE),0)</f>
        <v>0</v>
      </c>
      <c r="M355" s="47">
        <f>IFERROR(VLOOKUP($A355,'2024 YTD'!$A$2:$M$252,COLUMN('2024 YTD'!K$3),FALSE),0)</f>
        <v>0</v>
      </c>
      <c r="N355" s="47">
        <f>IFERROR(VLOOKUP($A355,'2024 YTD'!$A$2:$M$252,COLUMN('2024 YTD'!L$3),FALSE),0)</f>
        <v>0</v>
      </c>
      <c r="O355" s="48">
        <f>IFERROR(VLOOKUP($A355,'2024 YTD'!$A$2:$M$252,COLUMN('2024 YTD'!M$3),FALSE),0)</f>
        <v>0</v>
      </c>
      <c r="P355" s="38">
        <f t="shared" si="15"/>
        <v>0</v>
      </c>
      <c r="Q355" s="65">
        <f>IFERROR(VLOOKUP($A355,'2024 YTD'!$A$3:$Y$252,COLUMN('2024 YTD'!N$3),FALSE),0)</f>
        <v>0</v>
      </c>
      <c r="R355" s="47">
        <f>IFERROR(VLOOKUP($A355,'2024 YTD'!$A$3:$Y$252,COLUMN('2024 YTD'!O$3),FALSE),0)</f>
        <v>0</v>
      </c>
      <c r="S355" s="47">
        <f>IFERROR(VLOOKUP($A355,'2024 YTD'!$A$3:$Y$252,COLUMN('2024 YTD'!P$3),FALSE),0)</f>
        <v>0</v>
      </c>
      <c r="T355" s="47">
        <f>IFERROR(VLOOKUP($A355,'2024 YTD'!$A$3:$Y$252,COLUMN('2024 YTD'!Q$3),FALSE),0)</f>
        <v>0</v>
      </c>
      <c r="U355" s="47">
        <f>IFERROR(VLOOKUP($A355,'2024 YTD'!$A$3:$Y$252,COLUMN('2024 YTD'!R$3),FALSE),0)</f>
        <v>0</v>
      </c>
      <c r="V355" s="47">
        <f>IFERROR(VLOOKUP($A355,'2024 YTD'!$A$3:$Y$252,COLUMN('2024 YTD'!S$3),FALSE),0)</f>
        <v>0</v>
      </c>
      <c r="W355" s="47">
        <f>IFERROR(VLOOKUP($A355,'2024 YTD'!$A$3:$Y$252,COLUMN('2024 YTD'!T$3),FALSE),0)</f>
        <v>0</v>
      </c>
      <c r="X355" s="47">
        <f>IFERROR(VLOOKUP($A355,'2024 YTD'!$A$3:$Y$252,COLUMN('2024 YTD'!U$3),FALSE),0)</f>
        <v>0</v>
      </c>
      <c r="Y355" s="47">
        <f>IFERROR(VLOOKUP($A355,'2024 YTD'!$A$3:$Y$252,COLUMN('2024 YTD'!V$3),FALSE),0)</f>
        <v>0</v>
      </c>
      <c r="Z355" s="47">
        <f>IFERROR(VLOOKUP($A355,'2024 YTD'!$A$3:$Y$252,COLUMN('2024 YTD'!W$3),FALSE),0)</f>
        <v>0</v>
      </c>
      <c r="AA355" s="47">
        <f>IFERROR(VLOOKUP($A355,'2024 YTD'!$A$3:$Y$252,COLUMN('2024 YTD'!X$3),FALSE),0)</f>
        <v>0</v>
      </c>
      <c r="AB355" s="47">
        <f>IFERROR(VLOOKUP($A355,'2024 YTD'!$A$3:$Y$252,COLUMN('2024 YTD'!Y$3),FALSE),0)</f>
        <v>0</v>
      </c>
      <c r="AC355" s="38">
        <f t="shared" si="16"/>
        <v>0</v>
      </c>
      <c r="AD355" s="39">
        <f t="shared" si="17"/>
        <v>0</v>
      </c>
    </row>
    <row r="356" spans="1:30" x14ac:dyDescent="0.3">
      <c r="A356" s="58" t="s">
        <v>403</v>
      </c>
      <c r="B356" s="59" t="str">
        <f>VLOOKUP($A356,'Additional data'!$A$5:$C$505, 2,FALSE)</f>
        <v>Associate Specialist</v>
      </c>
      <c r="C356" s="60" t="str">
        <f>VLOOKUP($A356,'Additional data'!$A$5:$C$505, 3,FALSE)</f>
        <v>HLS</v>
      </c>
      <c r="D356" s="42">
        <f>IFERROR(VLOOKUP($A356,'2024 YTD'!$A$2:$M$252,COLUMN('2024 YTD'!B$3),FALSE),0)</f>
        <v>0</v>
      </c>
      <c r="E356" s="42">
        <f>IFERROR(VLOOKUP($A356,'2024 YTD'!$A$2:$M$252,COLUMN('2024 YTD'!C$3),FALSE),0)</f>
        <v>0</v>
      </c>
      <c r="F356" s="42">
        <f>IFERROR(VLOOKUP($A356,'2024 YTD'!$A$2:$M$252,COLUMN('2024 YTD'!D$3),FALSE),0)</f>
        <v>0</v>
      </c>
      <c r="G356" s="42">
        <f>IFERROR(VLOOKUP($A356,'2024 YTD'!$A$2:$M$252,COLUMN('2024 YTD'!E$3),FALSE),0)</f>
        <v>0</v>
      </c>
      <c r="H356" s="42">
        <f>IFERROR(VLOOKUP($A356,'2024 YTD'!$A$2:$M$252,COLUMN('2024 YTD'!F$3),FALSE),0)</f>
        <v>0</v>
      </c>
      <c r="I356" s="42">
        <f>IFERROR(VLOOKUP($A356,'2024 YTD'!$A$2:$M$252,COLUMN('2024 YTD'!G$3),FALSE),0)</f>
        <v>0</v>
      </c>
      <c r="J356" s="42">
        <f>IFERROR(VLOOKUP($A356,'2024 YTD'!$A$2:$M$252,COLUMN('2024 YTD'!H$3),FALSE),0)</f>
        <v>0</v>
      </c>
      <c r="K356" s="42">
        <f>IFERROR(VLOOKUP($A356,'2024 YTD'!$A$2:$M$252,COLUMN('2024 YTD'!I$3),FALSE),0)</f>
        <v>0</v>
      </c>
      <c r="L356" s="42">
        <f>IFERROR(VLOOKUP($A356,'2024 YTD'!$A$2:$M$252,COLUMN('2024 YTD'!J$3),FALSE),0)</f>
        <v>0</v>
      </c>
      <c r="M356" s="42">
        <f>IFERROR(VLOOKUP($A356,'2024 YTD'!$A$2:$M$252,COLUMN('2024 YTD'!K$3),FALSE),0)</f>
        <v>0</v>
      </c>
      <c r="N356" s="42">
        <f>IFERROR(VLOOKUP($A356,'2024 YTD'!$A$2:$M$252,COLUMN('2024 YTD'!L$3),FALSE),0)</f>
        <v>0</v>
      </c>
      <c r="O356" s="43">
        <f>IFERROR(VLOOKUP($A356,'2024 YTD'!$A$2:$M$252,COLUMN('2024 YTD'!M$3),FALSE),0)</f>
        <v>0</v>
      </c>
      <c r="P356" s="38">
        <f t="shared" si="15"/>
        <v>0</v>
      </c>
      <c r="Q356" s="66">
        <f>IFERROR(VLOOKUP($A356,'2024 YTD'!$A$3:$Y$252,COLUMN('2024 YTD'!N$3),FALSE),0)</f>
        <v>0</v>
      </c>
      <c r="R356" s="42">
        <f>IFERROR(VLOOKUP($A356,'2024 YTD'!$A$3:$Y$252,COLUMN('2024 YTD'!O$3),FALSE),0)</f>
        <v>0</v>
      </c>
      <c r="S356" s="42">
        <f>IFERROR(VLOOKUP($A356,'2024 YTD'!$A$3:$Y$252,COLUMN('2024 YTD'!P$3),FALSE),0)</f>
        <v>0</v>
      </c>
      <c r="T356" s="42">
        <f>IFERROR(VLOOKUP($A356,'2024 YTD'!$A$3:$Y$252,COLUMN('2024 YTD'!Q$3),FALSE),0)</f>
        <v>0</v>
      </c>
      <c r="U356" s="42">
        <f>IFERROR(VLOOKUP($A356,'2024 YTD'!$A$3:$Y$252,COLUMN('2024 YTD'!R$3),FALSE),0)</f>
        <v>0</v>
      </c>
      <c r="V356" s="42">
        <f>IFERROR(VLOOKUP($A356,'2024 YTD'!$A$3:$Y$252,COLUMN('2024 YTD'!S$3),FALSE),0)</f>
        <v>0</v>
      </c>
      <c r="W356" s="42">
        <f>IFERROR(VLOOKUP($A356,'2024 YTD'!$A$3:$Y$252,COLUMN('2024 YTD'!T$3),FALSE),0)</f>
        <v>0</v>
      </c>
      <c r="X356" s="42">
        <f>IFERROR(VLOOKUP($A356,'2024 YTD'!$A$3:$Y$252,COLUMN('2024 YTD'!U$3),FALSE),0)</f>
        <v>0</v>
      </c>
      <c r="Y356" s="42">
        <f>IFERROR(VLOOKUP($A356,'2024 YTD'!$A$3:$Y$252,COLUMN('2024 YTD'!V$3),FALSE),0)</f>
        <v>0</v>
      </c>
      <c r="Z356" s="42">
        <f>IFERROR(VLOOKUP($A356,'2024 YTD'!$A$3:$Y$252,COLUMN('2024 YTD'!W$3),FALSE),0)</f>
        <v>0</v>
      </c>
      <c r="AA356" s="42">
        <f>IFERROR(VLOOKUP($A356,'2024 YTD'!$A$3:$Y$252,COLUMN('2024 YTD'!X$3),FALSE),0)</f>
        <v>0</v>
      </c>
      <c r="AB356" s="42">
        <f>IFERROR(VLOOKUP($A356,'2024 YTD'!$A$3:$Y$252,COLUMN('2024 YTD'!Y$3),FALSE),0)</f>
        <v>0</v>
      </c>
      <c r="AC356" s="38">
        <f t="shared" si="16"/>
        <v>0</v>
      </c>
      <c r="AD356" s="39">
        <f t="shared" si="17"/>
        <v>0</v>
      </c>
    </row>
    <row r="357" spans="1:30" x14ac:dyDescent="0.3">
      <c r="A357" s="61" t="s">
        <v>404</v>
      </c>
      <c r="B357" s="62" t="str">
        <f>VLOOKUP($A357,'Additional data'!$A$5:$C$505, 2,FALSE)</f>
        <v>Associate Director</v>
      </c>
      <c r="C357" s="63" t="str">
        <f>VLOOKUP($A357,'Additional data'!$A$5:$C$505, 3,FALSE)</f>
        <v>LRC</v>
      </c>
      <c r="D357" s="47">
        <f>IFERROR(VLOOKUP($A357,'2024 YTD'!$A$2:$M$252,COLUMN('2024 YTD'!B$3),FALSE),0)</f>
        <v>0</v>
      </c>
      <c r="E357" s="47">
        <f>IFERROR(VLOOKUP($A357,'2024 YTD'!$A$2:$M$252,COLUMN('2024 YTD'!C$3),FALSE),0)</f>
        <v>0</v>
      </c>
      <c r="F357" s="47">
        <f>IFERROR(VLOOKUP($A357,'2024 YTD'!$A$2:$M$252,COLUMN('2024 YTD'!D$3),FALSE),0)</f>
        <v>0</v>
      </c>
      <c r="G357" s="47">
        <f>IFERROR(VLOOKUP($A357,'2024 YTD'!$A$2:$M$252,COLUMN('2024 YTD'!E$3),FALSE),0)</f>
        <v>0</v>
      </c>
      <c r="H357" s="47">
        <f>IFERROR(VLOOKUP($A357,'2024 YTD'!$A$2:$M$252,COLUMN('2024 YTD'!F$3),FALSE),0)</f>
        <v>0</v>
      </c>
      <c r="I357" s="47">
        <f>IFERROR(VLOOKUP($A357,'2024 YTD'!$A$2:$M$252,COLUMN('2024 YTD'!G$3),FALSE),0)</f>
        <v>0</v>
      </c>
      <c r="J357" s="47">
        <f>IFERROR(VLOOKUP($A357,'2024 YTD'!$A$2:$M$252,COLUMN('2024 YTD'!H$3),FALSE),0)</f>
        <v>0</v>
      </c>
      <c r="K357" s="47">
        <f>IFERROR(VLOOKUP($A357,'2024 YTD'!$A$2:$M$252,COLUMN('2024 YTD'!I$3),FALSE),0)</f>
        <v>0</v>
      </c>
      <c r="L357" s="47">
        <f>IFERROR(VLOOKUP($A357,'2024 YTD'!$A$2:$M$252,COLUMN('2024 YTD'!J$3),FALSE),0)</f>
        <v>0</v>
      </c>
      <c r="M357" s="47">
        <f>IFERROR(VLOOKUP($A357,'2024 YTD'!$A$2:$M$252,COLUMN('2024 YTD'!K$3),FALSE),0)</f>
        <v>0</v>
      </c>
      <c r="N357" s="47">
        <f>IFERROR(VLOOKUP($A357,'2024 YTD'!$A$2:$M$252,COLUMN('2024 YTD'!L$3),FALSE),0)</f>
        <v>0</v>
      </c>
      <c r="O357" s="48">
        <f>IFERROR(VLOOKUP($A357,'2024 YTD'!$A$2:$M$252,COLUMN('2024 YTD'!M$3),FALSE),0)</f>
        <v>0</v>
      </c>
      <c r="P357" s="38">
        <f t="shared" si="15"/>
        <v>0</v>
      </c>
      <c r="Q357" s="65">
        <f>IFERROR(VLOOKUP($A357,'2024 YTD'!$A$3:$Y$252,COLUMN('2024 YTD'!N$3),FALSE),0)</f>
        <v>0</v>
      </c>
      <c r="R357" s="47">
        <f>IFERROR(VLOOKUP($A357,'2024 YTD'!$A$3:$Y$252,COLUMN('2024 YTD'!O$3),FALSE),0)</f>
        <v>0</v>
      </c>
      <c r="S357" s="47">
        <f>IFERROR(VLOOKUP($A357,'2024 YTD'!$A$3:$Y$252,COLUMN('2024 YTD'!P$3),FALSE),0)</f>
        <v>0</v>
      </c>
      <c r="T357" s="47">
        <f>IFERROR(VLOOKUP($A357,'2024 YTD'!$A$3:$Y$252,COLUMN('2024 YTD'!Q$3),FALSE),0)</f>
        <v>0</v>
      </c>
      <c r="U357" s="47">
        <f>IFERROR(VLOOKUP($A357,'2024 YTD'!$A$3:$Y$252,COLUMN('2024 YTD'!R$3),FALSE),0)</f>
        <v>0</v>
      </c>
      <c r="V357" s="47">
        <f>IFERROR(VLOOKUP($A357,'2024 YTD'!$A$3:$Y$252,COLUMN('2024 YTD'!S$3),FALSE),0)</f>
        <v>0</v>
      </c>
      <c r="W357" s="47">
        <f>IFERROR(VLOOKUP($A357,'2024 YTD'!$A$3:$Y$252,COLUMN('2024 YTD'!T$3),FALSE),0)</f>
        <v>0</v>
      </c>
      <c r="X357" s="47">
        <f>IFERROR(VLOOKUP($A357,'2024 YTD'!$A$3:$Y$252,COLUMN('2024 YTD'!U$3),FALSE),0)</f>
        <v>0</v>
      </c>
      <c r="Y357" s="47">
        <f>IFERROR(VLOOKUP($A357,'2024 YTD'!$A$3:$Y$252,COLUMN('2024 YTD'!V$3),FALSE),0)</f>
        <v>0</v>
      </c>
      <c r="Z357" s="47">
        <f>IFERROR(VLOOKUP($A357,'2024 YTD'!$A$3:$Y$252,COLUMN('2024 YTD'!W$3),FALSE),0)</f>
        <v>0</v>
      </c>
      <c r="AA357" s="47">
        <f>IFERROR(VLOOKUP($A357,'2024 YTD'!$A$3:$Y$252,COLUMN('2024 YTD'!X$3),FALSE),0)</f>
        <v>0</v>
      </c>
      <c r="AB357" s="47">
        <f>IFERROR(VLOOKUP($A357,'2024 YTD'!$A$3:$Y$252,COLUMN('2024 YTD'!Y$3),FALSE),0)</f>
        <v>0</v>
      </c>
      <c r="AC357" s="38">
        <f t="shared" si="16"/>
        <v>0</v>
      </c>
      <c r="AD357" s="39">
        <f t="shared" si="17"/>
        <v>0</v>
      </c>
    </row>
    <row r="358" spans="1:30" x14ac:dyDescent="0.3">
      <c r="A358" s="58" t="s">
        <v>405</v>
      </c>
      <c r="B358" s="59" t="str">
        <f>VLOOKUP($A358,'Additional data'!$A$5:$C$505, 2,FALSE)</f>
        <v>Executive</v>
      </c>
      <c r="C358" s="60" t="str">
        <f>VLOOKUP($A358,'Additional data'!$A$5:$C$505, 3,FALSE)</f>
        <v>TEC</v>
      </c>
      <c r="D358" s="42">
        <f>IFERROR(VLOOKUP($A358,'2024 YTD'!$A$2:$M$252,COLUMN('2024 YTD'!B$3),FALSE),0)</f>
        <v>0</v>
      </c>
      <c r="E358" s="42">
        <f>IFERROR(VLOOKUP($A358,'2024 YTD'!$A$2:$M$252,COLUMN('2024 YTD'!C$3),FALSE),0)</f>
        <v>0</v>
      </c>
      <c r="F358" s="42">
        <f>IFERROR(VLOOKUP($A358,'2024 YTD'!$A$2:$M$252,COLUMN('2024 YTD'!D$3),FALSE),0)</f>
        <v>0</v>
      </c>
      <c r="G358" s="42">
        <f>IFERROR(VLOOKUP($A358,'2024 YTD'!$A$2:$M$252,COLUMN('2024 YTD'!E$3),FALSE),0)</f>
        <v>0</v>
      </c>
      <c r="H358" s="42">
        <f>IFERROR(VLOOKUP($A358,'2024 YTD'!$A$2:$M$252,COLUMN('2024 YTD'!F$3),FALSE),0)</f>
        <v>0</v>
      </c>
      <c r="I358" s="42">
        <f>IFERROR(VLOOKUP($A358,'2024 YTD'!$A$2:$M$252,COLUMN('2024 YTD'!G$3),FALSE),0)</f>
        <v>0</v>
      </c>
      <c r="J358" s="42">
        <f>IFERROR(VLOOKUP($A358,'2024 YTD'!$A$2:$M$252,COLUMN('2024 YTD'!H$3),FALSE),0)</f>
        <v>0</v>
      </c>
      <c r="K358" s="42">
        <f>IFERROR(VLOOKUP($A358,'2024 YTD'!$A$2:$M$252,COLUMN('2024 YTD'!I$3),FALSE),0)</f>
        <v>0</v>
      </c>
      <c r="L358" s="42">
        <f>IFERROR(VLOOKUP($A358,'2024 YTD'!$A$2:$M$252,COLUMN('2024 YTD'!J$3),FALSE),0)</f>
        <v>0</v>
      </c>
      <c r="M358" s="42">
        <f>IFERROR(VLOOKUP($A358,'2024 YTD'!$A$2:$M$252,COLUMN('2024 YTD'!K$3),FALSE),0)</f>
        <v>0</v>
      </c>
      <c r="N358" s="42">
        <f>IFERROR(VLOOKUP($A358,'2024 YTD'!$A$2:$M$252,COLUMN('2024 YTD'!L$3),FALSE),0)</f>
        <v>0</v>
      </c>
      <c r="O358" s="43">
        <f>IFERROR(VLOOKUP($A358,'2024 YTD'!$A$2:$M$252,COLUMN('2024 YTD'!M$3),FALSE),0)</f>
        <v>0</v>
      </c>
      <c r="P358" s="38">
        <f t="shared" si="15"/>
        <v>0</v>
      </c>
      <c r="Q358" s="66">
        <f>IFERROR(VLOOKUP($A358,'2024 YTD'!$A$3:$Y$252,COLUMN('2024 YTD'!N$3),FALSE),0)</f>
        <v>0</v>
      </c>
      <c r="R358" s="42">
        <f>IFERROR(VLOOKUP($A358,'2024 YTD'!$A$3:$Y$252,COLUMN('2024 YTD'!O$3),FALSE),0)</f>
        <v>0</v>
      </c>
      <c r="S358" s="42">
        <f>IFERROR(VLOOKUP($A358,'2024 YTD'!$A$3:$Y$252,COLUMN('2024 YTD'!P$3),FALSE),0)</f>
        <v>0</v>
      </c>
      <c r="T358" s="42">
        <f>IFERROR(VLOOKUP($A358,'2024 YTD'!$A$3:$Y$252,COLUMN('2024 YTD'!Q$3),FALSE),0)</f>
        <v>0</v>
      </c>
      <c r="U358" s="42">
        <f>IFERROR(VLOOKUP($A358,'2024 YTD'!$A$3:$Y$252,COLUMN('2024 YTD'!R$3),FALSE),0)</f>
        <v>0</v>
      </c>
      <c r="V358" s="42">
        <f>IFERROR(VLOOKUP($A358,'2024 YTD'!$A$3:$Y$252,COLUMN('2024 YTD'!S$3),FALSE),0)</f>
        <v>0</v>
      </c>
      <c r="W358" s="42">
        <f>IFERROR(VLOOKUP($A358,'2024 YTD'!$A$3:$Y$252,COLUMN('2024 YTD'!T$3),FALSE),0)</f>
        <v>0</v>
      </c>
      <c r="X358" s="42">
        <f>IFERROR(VLOOKUP($A358,'2024 YTD'!$A$3:$Y$252,COLUMN('2024 YTD'!U$3),FALSE),0)</f>
        <v>0</v>
      </c>
      <c r="Y358" s="42">
        <f>IFERROR(VLOOKUP($A358,'2024 YTD'!$A$3:$Y$252,COLUMN('2024 YTD'!V$3),FALSE),0)</f>
        <v>0</v>
      </c>
      <c r="Z358" s="42">
        <f>IFERROR(VLOOKUP($A358,'2024 YTD'!$A$3:$Y$252,COLUMN('2024 YTD'!W$3),FALSE),0)</f>
        <v>0</v>
      </c>
      <c r="AA358" s="42">
        <f>IFERROR(VLOOKUP($A358,'2024 YTD'!$A$3:$Y$252,COLUMN('2024 YTD'!X$3),FALSE),0)</f>
        <v>0</v>
      </c>
      <c r="AB358" s="42">
        <f>IFERROR(VLOOKUP($A358,'2024 YTD'!$A$3:$Y$252,COLUMN('2024 YTD'!Y$3),FALSE),0)</f>
        <v>0</v>
      </c>
      <c r="AC358" s="38">
        <f t="shared" si="16"/>
        <v>0</v>
      </c>
      <c r="AD358" s="39">
        <f t="shared" si="17"/>
        <v>0</v>
      </c>
    </row>
    <row r="359" spans="1:30" x14ac:dyDescent="0.3">
      <c r="A359" s="61" t="s">
        <v>406</v>
      </c>
      <c r="B359" s="62" t="str">
        <f>VLOOKUP($A359,'Additional data'!$A$5:$C$505, 2,FALSE)</f>
        <v>Coordinator</v>
      </c>
      <c r="C359" s="63" t="str">
        <f>VLOOKUP($A359,'Additional data'!$A$5:$C$505, 3,FALSE)</f>
        <v>LRC</v>
      </c>
      <c r="D359" s="47">
        <f>IFERROR(VLOOKUP($A359,'2024 YTD'!$A$2:$M$252,COLUMN('2024 YTD'!B$3),FALSE),0)</f>
        <v>89.7</v>
      </c>
      <c r="E359" s="47">
        <f>IFERROR(VLOOKUP($A359,'2024 YTD'!$A$2:$M$252,COLUMN('2024 YTD'!C$3),FALSE),0)</f>
        <v>144.19999999999999</v>
      </c>
      <c r="F359" s="47">
        <f>IFERROR(VLOOKUP($A359,'2024 YTD'!$A$2:$M$252,COLUMN('2024 YTD'!D$3),FALSE),0)</f>
        <v>113.4</v>
      </c>
      <c r="G359" s="47">
        <f>IFERROR(VLOOKUP($A359,'2024 YTD'!$A$2:$M$252,COLUMN('2024 YTD'!E$3),FALSE),0)</f>
        <v>47.4</v>
      </c>
      <c r="H359" s="47">
        <f>IFERROR(VLOOKUP($A359,'2024 YTD'!$A$2:$M$252,COLUMN('2024 YTD'!F$3),FALSE),0)</f>
        <v>59.7</v>
      </c>
      <c r="I359" s="47">
        <f>IFERROR(VLOOKUP($A359,'2024 YTD'!$A$2:$M$252,COLUMN('2024 YTD'!G$3),FALSE),0)</f>
        <v>36.4</v>
      </c>
      <c r="J359" s="47">
        <f>IFERROR(VLOOKUP($A359,'2024 YTD'!$A$2:$M$252,COLUMN('2024 YTD'!H$3),FALSE),0)</f>
        <v>49.2</v>
      </c>
      <c r="K359" s="47">
        <f>IFERROR(VLOOKUP($A359,'2024 YTD'!$A$2:$M$252,COLUMN('2024 YTD'!I$3),FALSE),0)</f>
        <v>37.700000000000003</v>
      </c>
      <c r="L359" s="47">
        <f>IFERROR(VLOOKUP($A359,'2024 YTD'!$A$2:$M$252,COLUMN('2024 YTD'!J$3),FALSE),0)</f>
        <v>36.1</v>
      </c>
      <c r="M359" s="47">
        <f>IFERROR(VLOOKUP($A359,'2024 YTD'!$A$2:$M$252,COLUMN('2024 YTD'!K$3),FALSE),0)</f>
        <v>49.2</v>
      </c>
      <c r="N359" s="47">
        <f>IFERROR(VLOOKUP($A359,'2024 YTD'!$A$2:$M$252,COLUMN('2024 YTD'!L$3),FALSE),0)</f>
        <v>7.2</v>
      </c>
      <c r="O359" s="48">
        <f>IFERROR(VLOOKUP($A359,'2024 YTD'!$A$2:$M$252,COLUMN('2024 YTD'!M$3),FALSE),0)</f>
        <v>0</v>
      </c>
      <c r="P359" s="38">
        <f t="shared" si="15"/>
        <v>670.2</v>
      </c>
      <c r="Q359" s="65">
        <f>IFERROR(VLOOKUP($A359,'2024 YTD'!$A$3:$Y$252,COLUMN('2024 YTD'!N$3),FALSE),0)</f>
        <v>3</v>
      </c>
      <c r="R359" s="47">
        <f>IFERROR(VLOOKUP($A359,'2024 YTD'!$A$3:$Y$252,COLUMN('2024 YTD'!O$3),FALSE),0)</f>
        <v>0</v>
      </c>
      <c r="S359" s="47">
        <f>IFERROR(VLOOKUP($A359,'2024 YTD'!$A$3:$Y$252,COLUMN('2024 YTD'!P$3),FALSE),0)</f>
        <v>5</v>
      </c>
      <c r="T359" s="47">
        <f>IFERROR(VLOOKUP($A359,'2024 YTD'!$A$3:$Y$252,COLUMN('2024 YTD'!Q$3),FALSE),0)</f>
        <v>3.7</v>
      </c>
      <c r="U359" s="47">
        <f>IFERROR(VLOOKUP($A359,'2024 YTD'!$A$3:$Y$252,COLUMN('2024 YTD'!R$3),FALSE),0)</f>
        <v>3.5</v>
      </c>
      <c r="V359" s="47">
        <f>IFERROR(VLOOKUP($A359,'2024 YTD'!$A$3:$Y$252,COLUMN('2024 YTD'!S$3),FALSE),0)</f>
        <v>2.2999999999999998</v>
      </c>
      <c r="W359" s="47">
        <f>IFERROR(VLOOKUP($A359,'2024 YTD'!$A$3:$Y$252,COLUMN('2024 YTD'!T$3),FALSE),0)</f>
        <v>5</v>
      </c>
      <c r="X359" s="47">
        <f>IFERROR(VLOOKUP($A359,'2024 YTD'!$A$3:$Y$252,COLUMN('2024 YTD'!U$3),FALSE),0)</f>
        <v>4.7</v>
      </c>
      <c r="Y359" s="47">
        <f>IFERROR(VLOOKUP($A359,'2024 YTD'!$A$3:$Y$252,COLUMN('2024 YTD'!V$3),FALSE),0)</f>
        <v>3.9</v>
      </c>
      <c r="Z359" s="47">
        <f>IFERROR(VLOOKUP($A359,'2024 YTD'!$A$3:$Y$252,COLUMN('2024 YTD'!W$3),FALSE),0)</f>
        <v>4.7</v>
      </c>
      <c r="AA359" s="47">
        <f>IFERROR(VLOOKUP($A359,'2024 YTD'!$A$3:$Y$252,COLUMN('2024 YTD'!X$3),FALSE),0)</f>
        <v>0.6</v>
      </c>
      <c r="AB359" s="47">
        <f>IFERROR(VLOOKUP($A359,'2024 YTD'!$A$3:$Y$252,COLUMN('2024 YTD'!Y$3),FALSE),0)</f>
        <v>0</v>
      </c>
      <c r="AC359" s="38">
        <f t="shared" si="16"/>
        <v>36.4</v>
      </c>
      <c r="AD359" s="39">
        <f t="shared" si="17"/>
        <v>706.60000000000014</v>
      </c>
    </row>
    <row r="360" spans="1:30" x14ac:dyDescent="0.3">
      <c r="A360" s="58" t="s">
        <v>407</v>
      </c>
      <c r="B360" s="59" t="str">
        <f>VLOOKUP($A360,'Additional data'!$A$5:$C$505, 2,FALSE)</f>
        <v>Project Manager</v>
      </c>
      <c r="C360" s="60" t="str">
        <f>VLOOKUP($A360,'Additional data'!$A$5:$C$505, 3,FALSE)</f>
        <v>FAD</v>
      </c>
      <c r="D360" s="42">
        <f>IFERROR(VLOOKUP($A360,'2024 YTD'!$A$2:$M$252,COLUMN('2024 YTD'!B$3),FALSE),0)</f>
        <v>0</v>
      </c>
      <c r="E360" s="42">
        <f>IFERROR(VLOOKUP($A360,'2024 YTD'!$A$2:$M$252,COLUMN('2024 YTD'!C$3),FALSE),0)</f>
        <v>0</v>
      </c>
      <c r="F360" s="42">
        <f>IFERROR(VLOOKUP($A360,'2024 YTD'!$A$2:$M$252,COLUMN('2024 YTD'!D$3),FALSE),0)</f>
        <v>0</v>
      </c>
      <c r="G360" s="42">
        <f>IFERROR(VLOOKUP($A360,'2024 YTD'!$A$2:$M$252,COLUMN('2024 YTD'!E$3),FALSE),0)</f>
        <v>0</v>
      </c>
      <c r="H360" s="42">
        <f>IFERROR(VLOOKUP($A360,'2024 YTD'!$A$2:$M$252,COLUMN('2024 YTD'!F$3),FALSE),0)</f>
        <v>0</v>
      </c>
      <c r="I360" s="42">
        <f>IFERROR(VLOOKUP($A360,'2024 YTD'!$A$2:$M$252,COLUMN('2024 YTD'!G$3),FALSE),0)</f>
        <v>0</v>
      </c>
      <c r="J360" s="42">
        <f>IFERROR(VLOOKUP($A360,'2024 YTD'!$A$2:$M$252,COLUMN('2024 YTD'!H$3),FALSE),0)</f>
        <v>0</v>
      </c>
      <c r="K360" s="42">
        <f>IFERROR(VLOOKUP($A360,'2024 YTD'!$A$2:$M$252,COLUMN('2024 YTD'!I$3),FALSE),0)</f>
        <v>0</v>
      </c>
      <c r="L360" s="42">
        <f>IFERROR(VLOOKUP($A360,'2024 YTD'!$A$2:$M$252,COLUMN('2024 YTD'!J$3),FALSE),0)</f>
        <v>0</v>
      </c>
      <c r="M360" s="42">
        <f>IFERROR(VLOOKUP($A360,'2024 YTD'!$A$2:$M$252,COLUMN('2024 YTD'!K$3),FALSE),0)</f>
        <v>0</v>
      </c>
      <c r="N360" s="42">
        <f>IFERROR(VLOOKUP($A360,'2024 YTD'!$A$2:$M$252,COLUMN('2024 YTD'!L$3),FALSE),0)</f>
        <v>0</v>
      </c>
      <c r="O360" s="43">
        <f>IFERROR(VLOOKUP($A360,'2024 YTD'!$A$2:$M$252,COLUMN('2024 YTD'!M$3),FALSE),0)</f>
        <v>0</v>
      </c>
      <c r="P360" s="38">
        <f t="shared" si="15"/>
        <v>0</v>
      </c>
      <c r="Q360" s="66">
        <f>IFERROR(VLOOKUP($A360,'2024 YTD'!$A$3:$Y$252,COLUMN('2024 YTD'!N$3),FALSE),0)</f>
        <v>0</v>
      </c>
      <c r="R360" s="42">
        <f>IFERROR(VLOOKUP($A360,'2024 YTD'!$A$3:$Y$252,COLUMN('2024 YTD'!O$3),FALSE),0)</f>
        <v>0</v>
      </c>
      <c r="S360" s="42">
        <f>IFERROR(VLOOKUP($A360,'2024 YTD'!$A$3:$Y$252,COLUMN('2024 YTD'!P$3),FALSE),0)</f>
        <v>0</v>
      </c>
      <c r="T360" s="42">
        <f>IFERROR(VLOOKUP($A360,'2024 YTD'!$A$3:$Y$252,COLUMN('2024 YTD'!Q$3),FALSE),0)</f>
        <v>0</v>
      </c>
      <c r="U360" s="42">
        <f>IFERROR(VLOOKUP($A360,'2024 YTD'!$A$3:$Y$252,COLUMN('2024 YTD'!R$3),FALSE),0)</f>
        <v>0</v>
      </c>
      <c r="V360" s="42">
        <f>IFERROR(VLOOKUP($A360,'2024 YTD'!$A$3:$Y$252,COLUMN('2024 YTD'!S$3),FALSE),0)</f>
        <v>0</v>
      </c>
      <c r="W360" s="42">
        <f>IFERROR(VLOOKUP($A360,'2024 YTD'!$A$3:$Y$252,COLUMN('2024 YTD'!T$3),FALSE),0)</f>
        <v>0</v>
      </c>
      <c r="X360" s="42">
        <f>IFERROR(VLOOKUP($A360,'2024 YTD'!$A$3:$Y$252,COLUMN('2024 YTD'!U$3),FALSE),0)</f>
        <v>0</v>
      </c>
      <c r="Y360" s="42">
        <f>IFERROR(VLOOKUP($A360,'2024 YTD'!$A$3:$Y$252,COLUMN('2024 YTD'!V$3),FALSE),0)</f>
        <v>0</v>
      </c>
      <c r="Z360" s="42">
        <f>IFERROR(VLOOKUP($A360,'2024 YTD'!$A$3:$Y$252,COLUMN('2024 YTD'!W$3),FALSE),0)</f>
        <v>0</v>
      </c>
      <c r="AA360" s="42">
        <f>IFERROR(VLOOKUP($A360,'2024 YTD'!$A$3:$Y$252,COLUMN('2024 YTD'!X$3),FALSE),0)</f>
        <v>0</v>
      </c>
      <c r="AB360" s="42">
        <f>IFERROR(VLOOKUP($A360,'2024 YTD'!$A$3:$Y$252,COLUMN('2024 YTD'!Y$3),FALSE),0)</f>
        <v>0</v>
      </c>
      <c r="AC360" s="38">
        <f t="shared" si="16"/>
        <v>0</v>
      </c>
      <c r="AD360" s="39">
        <f t="shared" si="17"/>
        <v>0</v>
      </c>
    </row>
    <row r="361" spans="1:30" x14ac:dyDescent="0.3">
      <c r="A361" s="61" t="s">
        <v>408</v>
      </c>
      <c r="B361" s="62" t="str">
        <f>VLOOKUP($A361,'Additional data'!$A$5:$C$505, 2,FALSE)</f>
        <v>Team Lead</v>
      </c>
      <c r="C361" s="63" t="str">
        <f>VLOOKUP($A361,'Additional data'!$A$5:$C$505, 3,FALSE)</f>
        <v>HLS</v>
      </c>
      <c r="D361" s="47">
        <f>IFERROR(VLOOKUP($A361,'2024 YTD'!$A$2:$M$252,COLUMN('2024 YTD'!B$3),FALSE),0)</f>
        <v>0</v>
      </c>
      <c r="E361" s="47">
        <f>IFERROR(VLOOKUP($A361,'2024 YTD'!$A$2:$M$252,COLUMN('2024 YTD'!C$3),FALSE),0)</f>
        <v>0</v>
      </c>
      <c r="F361" s="47">
        <f>IFERROR(VLOOKUP($A361,'2024 YTD'!$A$2:$M$252,COLUMN('2024 YTD'!D$3),FALSE),0)</f>
        <v>0</v>
      </c>
      <c r="G361" s="47">
        <f>IFERROR(VLOOKUP($A361,'2024 YTD'!$A$2:$M$252,COLUMN('2024 YTD'!E$3),FALSE),0)</f>
        <v>0</v>
      </c>
      <c r="H361" s="47">
        <f>IFERROR(VLOOKUP($A361,'2024 YTD'!$A$2:$M$252,COLUMN('2024 YTD'!F$3),FALSE),0)</f>
        <v>0</v>
      </c>
      <c r="I361" s="47">
        <f>IFERROR(VLOOKUP($A361,'2024 YTD'!$A$2:$M$252,COLUMN('2024 YTD'!G$3),FALSE),0)</f>
        <v>0</v>
      </c>
      <c r="J361" s="47">
        <f>IFERROR(VLOOKUP($A361,'2024 YTD'!$A$2:$M$252,COLUMN('2024 YTD'!H$3),FALSE),0)</f>
        <v>0</v>
      </c>
      <c r="K361" s="47">
        <f>IFERROR(VLOOKUP($A361,'2024 YTD'!$A$2:$M$252,COLUMN('2024 YTD'!I$3),FALSE),0)</f>
        <v>0</v>
      </c>
      <c r="L361" s="47">
        <f>IFERROR(VLOOKUP($A361,'2024 YTD'!$A$2:$M$252,COLUMN('2024 YTD'!J$3),FALSE),0)</f>
        <v>0</v>
      </c>
      <c r="M361" s="47">
        <f>IFERROR(VLOOKUP($A361,'2024 YTD'!$A$2:$M$252,COLUMN('2024 YTD'!K$3),FALSE),0)</f>
        <v>0</v>
      </c>
      <c r="N361" s="47">
        <f>IFERROR(VLOOKUP($A361,'2024 YTD'!$A$2:$M$252,COLUMN('2024 YTD'!L$3),FALSE),0)</f>
        <v>0</v>
      </c>
      <c r="O361" s="48">
        <f>IFERROR(VLOOKUP($A361,'2024 YTD'!$A$2:$M$252,COLUMN('2024 YTD'!M$3),FALSE),0)</f>
        <v>0</v>
      </c>
      <c r="P361" s="38">
        <f t="shared" si="15"/>
        <v>0</v>
      </c>
      <c r="Q361" s="65">
        <f>IFERROR(VLOOKUP($A361,'2024 YTD'!$A$3:$Y$252,COLUMN('2024 YTD'!N$3),FALSE),0)</f>
        <v>0</v>
      </c>
      <c r="R361" s="47">
        <f>IFERROR(VLOOKUP($A361,'2024 YTD'!$A$3:$Y$252,COLUMN('2024 YTD'!O$3),FALSE),0)</f>
        <v>0</v>
      </c>
      <c r="S361" s="47">
        <f>IFERROR(VLOOKUP($A361,'2024 YTD'!$A$3:$Y$252,COLUMN('2024 YTD'!P$3),FALSE),0)</f>
        <v>0</v>
      </c>
      <c r="T361" s="47">
        <f>IFERROR(VLOOKUP($A361,'2024 YTD'!$A$3:$Y$252,COLUMN('2024 YTD'!Q$3),FALSE),0)</f>
        <v>0</v>
      </c>
      <c r="U361" s="47">
        <f>IFERROR(VLOOKUP($A361,'2024 YTD'!$A$3:$Y$252,COLUMN('2024 YTD'!R$3),FALSE),0)</f>
        <v>0</v>
      </c>
      <c r="V361" s="47">
        <f>IFERROR(VLOOKUP($A361,'2024 YTD'!$A$3:$Y$252,COLUMN('2024 YTD'!S$3),FALSE),0)</f>
        <v>0</v>
      </c>
      <c r="W361" s="47">
        <f>IFERROR(VLOOKUP($A361,'2024 YTD'!$A$3:$Y$252,COLUMN('2024 YTD'!T$3),FALSE),0)</f>
        <v>0</v>
      </c>
      <c r="X361" s="47">
        <f>IFERROR(VLOOKUP($A361,'2024 YTD'!$A$3:$Y$252,COLUMN('2024 YTD'!U$3),FALSE),0)</f>
        <v>0</v>
      </c>
      <c r="Y361" s="47">
        <f>IFERROR(VLOOKUP($A361,'2024 YTD'!$A$3:$Y$252,COLUMN('2024 YTD'!V$3),FALSE),0)</f>
        <v>0</v>
      </c>
      <c r="Z361" s="47">
        <f>IFERROR(VLOOKUP($A361,'2024 YTD'!$A$3:$Y$252,COLUMN('2024 YTD'!W$3),FALSE),0)</f>
        <v>0</v>
      </c>
      <c r="AA361" s="47">
        <f>IFERROR(VLOOKUP($A361,'2024 YTD'!$A$3:$Y$252,COLUMN('2024 YTD'!X$3),FALSE),0)</f>
        <v>0</v>
      </c>
      <c r="AB361" s="47">
        <f>IFERROR(VLOOKUP($A361,'2024 YTD'!$A$3:$Y$252,COLUMN('2024 YTD'!Y$3),FALSE),0)</f>
        <v>0</v>
      </c>
      <c r="AC361" s="38">
        <f t="shared" si="16"/>
        <v>0</v>
      </c>
      <c r="AD361" s="39">
        <f t="shared" si="17"/>
        <v>0</v>
      </c>
    </row>
    <row r="362" spans="1:30" x14ac:dyDescent="0.3">
      <c r="A362" s="58" t="s">
        <v>409</v>
      </c>
      <c r="B362" s="59" t="str">
        <f>VLOOKUP($A362,'Additional data'!$A$5:$C$505, 2,FALSE)</f>
        <v>Director</v>
      </c>
      <c r="C362" s="60" t="str">
        <f>VLOOKUP($A362,'Additional data'!$A$5:$C$505, 3,FALSE)</f>
        <v>MSC</v>
      </c>
      <c r="D362" s="42">
        <f>IFERROR(VLOOKUP($A362,'2024 YTD'!$A$2:$M$252,COLUMN('2024 YTD'!B$3),FALSE),0)</f>
        <v>0</v>
      </c>
      <c r="E362" s="42">
        <f>IFERROR(VLOOKUP($A362,'2024 YTD'!$A$2:$M$252,COLUMN('2024 YTD'!C$3),FALSE),0)</f>
        <v>0</v>
      </c>
      <c r="F362" s="42">
        <f>IFERROR(VLOOKUP($A362,'2024 YTD'!$A$2:$M$252,COLUMN('2024 YTD'!D$3),FALSE),0)</f>
        <v>0</v>
      </c>
      <c r="G362" s="42">
        <f>IFERROR(VLOOKUP($A362,'2024 YTD'!$A$2:$M$252,COLUMN('2024 YTD'!E$3),FALSE),0)</f>
        <v>0</v>
      </c>
      <c r="H362" s="42">
        <f>IFERROR(VLOOKUP($A362,'2024 YTD'!$A$2:$M$252,COLUMN('2024 YTD'!F$3),FALSE),0)</f>
        <v>0</v>
      </c>
      <c r="I362" s="42">
        <f>IFERROR(VLOOKUP($A362,'2024 YTD'!$A$2:$M$252,COLUMN('2024 YTD'!G$3),FALSE),0)</f>
        <v>0</v>
      </c>
      <c r="J362" s="42">
        <f>IFERROR(VLOOKUP($A362,'2024 YTD'!$A$2:$M$252,COLUMN('2024 YTD'!H$3),FALSE),0)</f>
        <v>0</v>
      </c>
      <c r="K362" s="42">
        <f>IFERROR(VLOOKUP($A362,'2024 YTD'!$A$2:$M$252,COLUMN('2024 YTD'!I$3),FALSE),0)</f>
        <v>0</v>
      </c>
      <c r="L362" s="42">
        <f>IFERROR(VLOOKUP($A362,'2024 YTD'!$A$2:$M$252,COLUMN('2024 YTD'!J$3),FALSE),0)</f>
        <v>0</v>
      </c>
      <c r="M362" s="42">
        <f>IFERROR(VLOOKUP($A362,'2024 YTD'!$A$2:$M$252,COLUMN('2024 YTD'!K$3),FALSE),0)</f>
        <v>0</v>
      </c>
      <c r="N362" s="42">
        <f>IFERROR(VLOOKUP($A362,'2024 YTD'!$A$2:$M$252,COLUMN('2024 YTD'!L$3),FALSE),0)</f>
        <v>0</v>
      </c>
      <c r="O362" s="43">
        <f>IFERROR(VLOOKUP($A362,'2024 YTD'!$A$2:$M$252,COLUMN('2024 YTD'!M$3),FALSE),0)</f>
        <v>0</v>
      </c>
      <c r="P362" s="38">
        <f t="shared" si="15"/>
        <v>0</v>
      </c>
      <c r="Q362" s="66">
        <f>IFERROR(VLOOKUP($A362,'2024 YTD'!$A$3:$Y$252,COLUMN('2024 YTD'!N$3),FALSE),0)</f>
        <v>0</v>
      </c>
      <c r="R362" s="42">
        <f>IFERROR(VLOOKUP($A362,'2024 YTD'!$A$3:$Y$252,COLUMN('2024 YTD'!O$3),FALSE),0)</f>
        <v>0</v>
      </c>
      <c r="S362" s="42">
        <f>IFERROR(VLOOKUP($A362,'2024 YTD'!$A$3:$Y$252,COLUMN('2024 YTD'!P$3),FALSE),0)</f>
        <v>0</v>
      </c>
      <c r="T362" s="42">
        <f>IFERROR(VLOOKUP($A362,'2024 YTD'!$A$3:$Y$252,COLUMN('2024 YTD'!Q$3),FALSE),0)</f>
        <v>0</v>
      </c>
      <c r="U362" s="42">
        <f>IFERROR(VLOOKUP($A362,'2024 YTD'!$A$3:$Y$252,COLUMN('2024 YTD'!R$3),FALSE),0)</f>
        <v>0</v>
      </c>
      <c r="V362" s="42">
        <f>IFERROR(VLOOKUP($A362,'2024 YTD'!$A$3:$Y$252,COLUMN('2024 YTD'!S$3),FALSE),0)</f>
        <v>0</v>
      </c>
      <c r="W362" s="42">
        <f>IFERROR(VLOOKUP($A362,'2024 YTD'!$A$3:$Y$252,COLUMN('2024 YTD'!T$3),FALSE),0)</f>
        <v>0</v>
      </c>
      <c r="X362" s="42">
        <f>IFERROR(VLOOKUP($A362,'2024 YTD'!$A$3:$Y$252,COLUMN('2024 YTD'!U$3),FALSE),0)</f>
        <v>0</v>
      </c>
      <c r="Y362" s="42">
        <f>IFERROR(VLOOKUP($A362,'2024 YTD'!$A$3:$Y$252,COLUMN('2024 YTD'!V$3),FALSE),0)</f>
        <v>0</v>
      </c>
      <c r="Z362" s="42">
        <f>IFERROR(VLOOKUP($A362,'2024 YTD'!$A$3:$Y$252,COLUMN('2024 YTD'!W$3),FALSE),0)</f>
        <v>0</v>
      </c>
      <c r="AA362" s="42">
        <f>IFERROR(VLOOKUP($A362,'2024 YTD'!$A$3:$Y$252,COLUMN('2024 YTD'!X$3),FALSE),0)</f>
        <v>0</v>
      </c>
      <c r="AB362" s="42">
        <f>IFERROR(VLOOKUP($A362,'2024 YTD'!$A$3:$Y$252,COLUMN('2024 YTD'!Y$3),FALSE),0)</f>
        <v>0</v>
      </c>
      <c r="AC362" s="38">
        <f t="shared" si="16"/>
        <v>0</v>
      </c>
      <c r="AD362" s="39">
        <f t="shared" si="17"/>
        <v>0</v>
      </c>
    </row>
    <row r="363" spans="1:30" x14ac:dyDescent="0.3">
      <c r="A363" s="61" t="s">
        <v>410</v>
      </c>
      <c r="B363" s="62" t="str">
        <f>VLOOKUP($A363,'Additional data'!$A$5:$C$505, 2,FALSE)</f>
        <v>Senior Analyst</v>
      </c>
      <c r="C363" s="63" t="str">
        <f>VLOOKUP($A363,'Additional data'!$A$5:$C$505, 3,FALSE)</f>
        <v>SOC</v>
      </c>
      <c r="D363" s="47">
        <f>IFERROR(VLOOKUP($A363,'2024 YTD'!$A$2:$M$252,COLUMN('2024 YTD'!B$3),FALSE),0)</f>
        <v>107.7</v>
      </c>
      <c r="E363" s="47">
        <f>IFERROR(VLOOKUP($A363,'2024 YTD'!$A$2:$M$252,COLUMN('2024 YTD'!C$3),FALSE),0)</f>
        <v>111.5</v>
      </c>
      <c r="F363" s="47">
        <f>IFERROR(VLOOKUP($A363,'2024 YTD'!$A$2:$M$252,COLUMN('2024 YTD'!D$3),FALSE),0)</f>
        <v>176.4</v>
      </c>
      <c r="G363" s="47">
        <f>IFERROR(VLOOKUP($A363,'2024 YTD'!$A$2:$M$252,COLUMN('2024 YTD'!E$3),FALSE),0)</f>
        <v>147.30000000000001</v>
      </c>
      <c r="H363" s="47">
        <f>IFERROR(VLOOKUP($A363,'2024 YTD'!$A$2:$M$252,COLUMN('2024 YTD'!F$3),FALSE),0)</f>
        <v>134</v>
      </c>
      <c r="I363" s="47">
        <f>IFERROR(VLOOKUP($A363,'2024 YTD'!$A$2:$M$252,COLUMN('2024 YTD'!G$3),FALSE),0)</f>
        <v>167.1</v>
      </c>
      <c r="J363" s="47">
        <f>IFERROR(VLOOKUP($A363,'2024 YTD'!$A$2:$M$252,COLUMN('2024 YTD'!H$3),FALSE),0)</f>
        <v>172.6</v>
      </c>
      <c r="K363" s="47">
        <f>IFERROR(VLOOKUP($A363,'2024 YTD'!$A$2:$M$252,COLUMN('2024 YTD'!I$3),FALSE),0)</f>
        <v>307.10000000000002</v>
      </c>
      <c r="L363" s="47">
        <f>IFERROR(VLOOKUP($A363,'2024 YTD'!$A$2:$M$252,COLUMN('2024 YTD'!J$3),FALSE),0)</f>
        <v>294.8</v>
      </c>
      <c r="M363" s="47">
        <f>IFERROR(VLOOKUP($A363,'2024 YTD'!$A$2:$M$252,COLUMN('2024 YTD'!K$3),FALSE),0)</f>
        <v>401.1</v>
      </c>
      <c r="N363" s="47">
        <f>IFERROR(VLOOKUP($A363,'2024 YTD'!$A$2:$M$252,COLUMN('2024 YTD'!L$3),FALSE),0)</f>
        <v>59</v>
      </c>
      <c r="O363" s="48">
        <f>IFERROR(VLOOKUP($A363,'2024 YTD'!$A$2:$M$252,COLUMN('2024 YTD'!M$3),FALSE),0)</f>
        <v>0</v>
      </c>
      <c r="P363" s="38">
        <f t="shared" si="15"/>
        <v>2078.6000000000004</v>
      </c>
      <c r="Q363" s="65">
        <f>IFERROR(VLOOKUP($A363,'2024 YTD'!$A$3:$Y$252,COLUMN('2024 YTD'!N$3),FALSE),0)</f>
        <v>37.5</v>
      </c>
      <c r="R363" s="47">
        <f>IFERROR(VLOOKUP($A363,'2024 YTD'!$A$3:$Y$252,COLUMN('2024 YTD'!O$3),FALSE),0)</f>
        <v>14.2</v>
      </c>
      <c r="S363" s="47">
        <f>IFERROR(VLOOKUP($A363,'2024 YTD'!$A$3:$Y$252,COLUMN('2024 YTD'!P$3),FALSE),0)</f>
        <v>57.3</v>
      </c>
      <c r="T363" s="47">
        <f>IFERROR(VLOOKUP($A363,'2024 YTD'!$A$3:$Y$252,COLUMN('2024 YTD'!Q$3),FALSE),0)</f>
        <v>79.8</v>
      </c>
      <c r="U363" s="47">
        <f>IFERROR(VLOOKUP($A363,'2024 YTD'!$A$3:$Y$252,COLUMN('2024 YTD'!R$3),FALSE),0)</f>
        <v>64.7</v>
      </c>
      <c r="V363" s="47">
        <f>IFERROR(VLOOKUP($A363,'2024 YTD'!$A$3:$Y$252,COLUMN('2024 YTD'!S$3),FALSE),0)</f>
        <v>24.6</v>
      </c>
      <c r="W363" s="47">
        <f>IFERROR(VLOOKUP($A363,'2024 YTD'!$A$3:$Y$252,COLUMN('2024 YTD'!T$3),FALSE),0)</f>
        <v>31.1</v>
      </c>
      <c r="X363" s="47">
        <f>IFERROR(VLOOKUP($A363,'2024 YTD'!$A$3:$Y$252,COLUMN('2024 YTD'!U$3),FALSE),0)</f>
        <v>29.2</v>
      </c>
      <c r="Y363" s="47">
        <f>IFERROR(VLOOKUP($A363,'2024 YTD'!$A$3:$Y$252,COLUMN('2024 YTD'!V$3),FALSE),0)</f>
        <v>24.1</v>
      </c>
      <c r="Z363" s="47">
        <f>IFERROR(VLOOKUP($A363,'2024 YTD'!$A$3:$Y$252,COLUMN('2024 YTD'!W$3),FALSE),0)</f>
        <v>28.9</v>
      </c>
      <c r="AA363" s="47">
        <f>IFERROR(VLOOKUP($A363,'2024 YTD'!$A$3:$Y$252,COLUMN('2024 YTD'!X$3),FALSE),0)</f>
        <v>3.5</v>
      </c>
      <c r="AB363" s="47">
        <f>IFERROR(VLOOKUP($A363,'2024 YTD'!$A$3:$Y$252,COLUMN('2024 YTD'!Y$3),FALSE),0)</f>
        <v>0</v>
      </c>
      <c r="AC363" s="38">
        <f t="shared" si="16"/>
        <v>394.90000000000003</v>
      </c>
      <c r="AD363" s="39">
        <f t="shared" si="17"/>
        <v>2473.5</v>
      </c>
    </row>
    <row r="364" spans="1:30" x14ac:dyDescent="0.3">
      <c r="A364" s="64" t="s">
        <v>411</v>
      </c>
      <c r="B364" s="42" t="str">
        <f>VLOOKUP($A364,'Additional data'!$A$5:$C$505, 2,FALSE)</f>
        <v>Director</v>
      </c>
      <c r="C364" s="60" t="str">
        <f>VLOOKUP($A364,'Additional data'!$A$5:$C$505, 3,FALSE)</f>
        <v>HRC</v>
      </c>
      <c r="D364" s="42">
        <f>IFERROR(VLOOKUP($A364,'2024 YTD'!$A$2:$M$252,COLUMN('2024 YTD'!B$3),FALSE),0)</f>
        <v>89.6</v>
      </c>
      <c r="E364" s="42">
        <f>IFERROR(VLOOKUP($A364,'2024 YTD'!$A$2:$M$252,COLUMN('2024 YTD'!C$3),FALSE),0)</f>
        <v>103.3</v>
      </c>
      <c r="F364" s="42">
        <f>IFERROR(VLOOKUP($A364,'2024 YTD'!$A$2:$M$252,COLUMN('2024 YTD'!D$3),FALSE),0)</f>
        <v>141.6</v>
      </c>
      <c r="G364" s="42">
        <f>IFERROR(VLOOKUP($A364,'2024 YTD'!$A$2:$M$252,COLUMN('2024 YTD'!E$3),FALSE),0)</f>
        <v>99.3</v>
      </c>
      <c r="H364" s="42">
        <f>IFERROR(VLOOKUP($A364,'2024 YTD'!$A$2:$M$252,COLUMN('2024 YTD'!F$3),FALSE),0)</f>
        <v>95.4</v>
      </c>
      <c r="I364" s="42">
        <f>IFERROR(VLOOKUP($A364,'2024 YTD'!$A$2:$M$252,COLUMN('2024 YTD'!G$3),FALSE),0)</f>
        <v>157</v>
      </c>
      <c r="J364" s="42">
        <f>IFERROR(VLOOKUP($A364,'2024 YTD'!$A$2:$M$252,COLUMN('2024 YTD'!H$3),FALSE),0)</f>
        <v>132.5</v>
      </c>
      <c r="K364" s="42">
        <f>IFERROR(VLOOKUP($A364,'2024 YTD'!$A$2:$M$252,COLUMN('2024 YTD'!I$3),FALSE),0)</f>
        <v>141.19999999999999</v>
      </c>
      <c r="L364" s="42">
        <f>IFERROR(VLOOKUP($A364,'2024 YTD'!$A$2:$M$252,COLUMN('2024 YTD'!J$3),FALSE),0)</f>
        <v>135.5</v>
      </c>
      <c r="M364" s="42">
        <f>IFERROR(VLOOKUP($A364,'2024 YTD'!$A$2:$M$252,COLUMN('2024 YTD'!K$3),FALSE),0)</f>
        <v>184.3</v>
      </c>
      <c r="N364" s="42">
        <f>IFERROR(VLOOKUP($A364,'2024 YTD'!$A$2:$M$252,COLUMN('2024 YTD'!L$3),FALSE),0)</f>
        <v>27.1</v>
      </c>
      <c r="O364" s="43">
        <f>IFERROR(VLOOKUP($A364,'2024 YTD'!$A$2:$M$252,COLUMN('2024 YTD'!M$3),FALSE),0)</f>
        <v>0</v>
      </c>
      <c r="P364" s="38">
        <f t="shared" si="15"/>
        <v>1306.8</v>
      </c>
      <c r="Q364" s="66">
        <f>IFERROR(VLOOKUP($A364,'2024 YTD'!$A$3:$Y$252,COLUMN('2024 YTD'!N$3),FALSE),0)</f>
        <v>21.4</v>
      </c>
      <c r="R364" s="42">
        <f>IFERROR(VLOOKUP($A364,'2024 YTD'!$A$3:$Y$252,COLUMN('2024 YTD'!O$3),FALSE),0)</f>
        <v>15.7</v>
      </c>
      <c r="S364" s="42">
        <f>IFERROR(VLOOKUP($A364,'2024 YTD'!$A$3:$Y$252,COLUMN('2024 YTD'!P$3),FALSE),0)</f>
        <v>27.9</v>
      </c>
      <c r="T364" s="42">
        <f>IFERROR(VLOOKUP($A364,'2024 YTD'!$A$3:$Y$252,COLUMN('2024 YTD'!Q$3),FALSE),0)</f>
        <v>24.3</v>
      </c>
      <c r="U364" s="42">
        <f>IFERROR(VLOOKUP($A364,'2024 YTD'!$A$3:$Y$252,COLUMN('2024 YTD'!R$3),FALSE),0)</f>
        <v>19.8</v>
      </c>
      <c r="V364" s="42">
        <f>IFERROR(VLOOKUP($A364,'2024 YTD'!$A$3:$Y$252,COLUMN('2024 YTD'!S$3),FALSE),0)</f>
        <v>7.9</v>
      </c>
      <c r="W364" s="42">
        <f>IFERROR(VLOOKUP($A364,'2024 YTD'!$A$3:$Y$252,COLUMN('2024 YTD'!T$3),FALSE),0)</f>
        <v>7</v>
      </c>
      <c r="X364" s="42">
        <f>IFERROR(VLOOKUP($A364,'2024 YTD'!$A$3:$Y$252,COLUMN('2024 YTD'!U$3),FALSE),0)</f>
        <v>6.6</v>
      </c>
      <c r="Y364" s="42">
        <f>IFERROR(VLOOKUP($A364,'2024 YTD'!$A$3:$Y$252,COLUMN('2024 YTD'!V$3),FALSE),0)</f>
        <v>5.4</v>
      </c>
      <c r="Z364" s="42">
        <f>IFERROR(VLOOKUP($A364,'2024 YTD'!$A$3:$Y$252,COLUMN('2024 YTD'!W$3),FALSE),0)</f>
        <v>6.5</v>
      </c>
      <c r="AA364" s="42">
        <f>IFERROR(VLOOKUP($A364,'2024 YTD'!$A$3:$Y$252,COLUMN('2024 YTD'!X$3),FALSE),0)</f>
        <v>0.8</v>
      </c>
      <c r="AB364" s="42">
        <f>IFERROR(VLOOKUP($A364,'2024 YTD'!$A$3:$Y$252,COLUMN('2024 YTD'!Y$3),FALSE),0)</f>
        <v>0</v>
      </c>
      <c r="AC364" s="38">
        <f t="shared" si="16"/>
        <v>143.30000000000001</v>
      </c>
      <c r="AD364" s="39">
        <f t="shared" si="17"/>
        <v>1450.1000000000001</v>
      </c>
    </row>
    <row r="365" spans="1:30" x14ac:dyDescent="0.3">
      <c r="A365" s="65" t="s">
        <v>412</v>
      </c>
      <c r="B365" s="47" t="str">
        <f>VLOOKUP($A365,'Additional data'!$A$5:$C$505, 2,FALSE)</f>
        <v>Senior Manager</v>
      </c>
      <c r="C365" s="63" t="str">
        <f>VLOOKUP($A365,'Additional data'!$A$5:$C$505, 3,FALSE)</f>
        <v>HLS</v>
      </c>
      <c r="D365" s="47">
        <f>IFERROR(VLOOKUP($A365,'2024 YTD'!$A$2:$M$252,COLUMN('2024 YTD'!B$3),FALSE),0)</f>
        <v>0</v>
      </c>
      <c r="E365" s="47">
        <f>IFERROR(VLOOKUP($A365,'2024 YTD'!$A$2:$M$252,COLUMN('2024 YTD'!C$3),FALSE),0)</f>
        <v>0</v>
      </c>
      <c r="F365" s="47">
        <f>IFERROR(VLOOKUP($A365,'2024 YTD'!$A$2:$M$252,COLUMN('2024 YTD'!D$3),FALSE),0)</f>
        <v>0</v>
      </c>
      <c r="G365" s="47">
        <f>IFERROR(VLOOKUP($A365,'2024 YTD'!$A$2:$M$252,COLUMN('2024 YTD'!E$3),FALSE),0)</f>
        <v>0</v>
      </c>
      <c r="H365" s="47">
        <f>IFERROR(VLOOKUP($A365,'2024 YTD'!$A$2:$M$252,COLUMN('2024 YTD'!F$3),FALSE),0)</f>
        <v>0</v>
      </c>
      <c r="I365" s="47">
        <f>IFERROR(VLOOKUP($A365,'2024 YTD'!$A$2:$M$252,COLUMN('2024 YTD'!G$3),FALSE),0)</f>
        <v>0</v>
      </c>
      <c r="J365" s="47">
        <f>IFERROR(VLOOKUP($A365,'2024 YTD'!$A$2:$M$252,COLUMN('2024 YTD'!H$3),FALSE),0)</f>
        <v>0</v>
      </c>
      <c r="K365" s="47">
        <f>IFERROR(VLOOKUP($A365,'2024 YTD'!$A$2:$M$252,COLUMN('2024 YTD'!I$3),FALSE),0)</f>
        <v>0</v>
      </c>
      <c r="L365" s="47">
        <f>IFERROR(VLOOKUP($A365,'2024 YTD'!$A$2:$M$252,COLUMN('2024 YTD'!J$3),FALSE),0)</f>
        <v>0</v>
      </c>
      <c r="M365" s="47">
        <f>IFERROR(VLOOKUP($A365,'2024 YTD'!$A$2:$M$252,COLUMN('2024 YTD'!K$3),FALSE),0)</f>
        <v>0</v>
      </c>
      <c r="N365" s="47">
        <f>IFERROR(VLOOKUP($A365,'2024 YTD'!$A$2:$M$252,COLUMN('2024 YTD'!L$3),FALSE),0)</f>
        <v>0</v>
      </c>
      <c r="O365" s="48">
        <f>IFERROR(VLOOKUP($A365,'2024 YTD'!$A$2:$M$252,COLUMN('2024 YTD'!M$3),FALSE),0)</f>
        <v>0</v>
      </c>
      <c r="P365" s="38">
        <f t="shared" si="15"/>
        <v>0</v>
      </c>
      <c r="Q365" s="65">
        <f>IFERROR(VLOOKUP($A365,'2024 YTD'!$A$3:$Y$252,COLUMN('2024 YTD'!N$3),FALSE),0)</f>
        <v>0</v>
      </c>
      <c r="R365" s="47">
        <f>IFERROR(VLOOKUP($A365,'2024 YTD'!$A$3:$Y$252,COLUMN('2024 YTD'!O$3),FALSE),0)</f>
        <v>0</v>
      </c>
      <c r="S365" s="47">
        <f>IFERROR(VLOOKUP($A365,'2024 YTD'!$A$3:$Y$252,COLUMN('2024 YTD'!P$3),FALSE),0)</f>
        <v>0</v>
      </c>
      <c r="T365" s="47">
        <f>IFERROR(VLOOKUP($A365,'2024 YTD'!$A$3:$Y$252,COLUMN('2024 YTD'!Q$3),FALSE),0)</f>
        <v>0</v>
      </c>
      <c r="U365" s="47">
        <f>IFERROR(VLOOKUP($A365,'2024 YTD'!$A$3:$Y$252,COLUMN('2024 YTD'!R$3),FALSE),0)</f>
        <v>0</v>
      </c>
      <c r="V365" s="47">
        <f>IFERROR(VLOOKUP($A365,'2024 YTD'!$A$3:$Y$252,COLUMN('2024 YTD'!S$3),FALSE),0)</f>
        <v>0</v>
      </c>
      <c r="W365" s="47">
        <f>IFERROR(VLOOKUP($A365,'2024 YTD'!$A$3:$Y$252,COLUMN('2024 YTD'!T$3),FALSE),0)</f>
        <v>0</v>
      </c>
      <c r="X365" s="47">
        <f>IFERROR(VLOOKUP($A365,'2024 YTD'!$A$3:$Y$252,COLUMN('2024 YTD'!U$3),FALSE),0)</f>
        <v>0</v>
      </c>
      <c r="Y365" s="47">
        <f>IFERROR(VLOOKUP($A365,'2024 YTD'!$A$3:$Y$252,COLUMN('2024 YTD'!V$3),FALSE),0)</f>
        <v>0</v>
      </c>
      <c r="Z365" s="47">
        <f>IFERROR(VLOOKUP($A365,'2024 YTD'!$A$3:$Y$252,COLUMN('2024 YTD'!W$3),FALSE),0)</f>
        <v>0</v>
      </c>
      <c r="AA365" s="47">
        <f>IFERROR(VLOOKUP($A365,'2024 YTD'!$A$3:$Y$252,COLUMN('2024 YTD'!X$3),FALSE),0)</f>
        <v>0</v>
      </c>
      <c r="AB365" s="47">
        <f>IFERROR(VLOOKUP($A365,'2024 YTD'!$A$3:$Y$252,COLUMN('2024 YTD'!Y$3),FALSE),0)</f>
        <v>0</v>
      </c>
      <c r="AC365" s="38">
        <f t="shared" si="16"/>
        <v>0</v>
      </c>
      <c r="AD365" s="39">
        <f t="shared" si="17"/>
        <v>0</v>
      </c>
    </row>
    <row r="366" spans="1:30" x14ac:dyDescent="0.3">
      <c r="A366" s="66" t="s">
        <v>413</v>
      </c>
      <c r="B366" s="42" t="str">
        <f>VLOOKUP($A366,'Additional data'!$A$5:$C$505, 2,FALSE)</f>
        <v>Advisor</v>
      </c>
      <c r="C366" s="60" t="str">
        <f>VLOOKUP($A366,'Additional data'!$A$5:$C$505, 3,FALSE)</f>
        <v>MSC</v>
      </c>
      <c r="D366" s="42">
        <f>IFERROR(VLOOKUP($A366,'2024 YTD'!$A$2:$M$252,COLUMN('2024 YTD'!B$3),FALSE),0)</f>
        <v>0</v>
      </c>
      <c r="E366" s="42">
        <f>IFERROR(VLOOKUP($A366,'2024 YTD'!$A$2:$M$252,COLUMN('2024 YTD'!C$3),FALSE),0)</f>
        <v>0</v>
      </c>
      <c r="F366" s="42">
        <f>IFERROR(VLOOKUP($A366,'2024 YTD'!$A$2:$M$252,COLUMN('2024 YTD'!D$3),FALSE),0)</f>
        <v>0</v>
      </c>
      <c r="G366" s="42">
        <f>IFERROR(VLOOKUP($A366,'2024 YTD'!$A$2:$M$252,COLUMN('2024 YTD'!E$3),FALSE),0)</f>
        <v>0</v>
      </c>
      <c r="H366" s="42">
        <f>IFERROR(VLOOKUP($A366,'2024 YTD'!$A$2:$M$252,COLUMN('2024 YTD'!F$3),FALSE),0)</f>
        <v>0</v>
      </c>
      <c r="I366" s="42">
        <f>IFERROR(VLOOKUP($A366,'2024 YTD'!$A$2:$M$252,COLUMN('2024 YTD'!G$3),FALSE),0)</f>
        <v>0</v>
      </c>
      <c r="J366" s="42">
        <f>IFERROR(VLOOKUP($A366,'2024 YTD'!$A$2:$M$252,COLUMN('2024 YTD'!H$3),FALSE),0)</f>
        <v>0</v>
      </c>
      <c r="K366" s="42">
        <f>IFERROR(VLOOKUP($A366,'2024 YTD'!$A$2:$M$252,COLUMN('2024 YTD'!I$3),FALSE),0)</f>
        <v>0</v>
      </c>
      <c r="L366" s="42">
        <f>IFERROR(VLOOKUP($A366,'2024 YTD'!$A$2:$M$252,COLUMN('2024 YTD'!J$3),FALSE),0)</f>
        <v>0</v>
      </c>
      <c r="M366" s="42">
        <f>IFERROR(VLOOKUP($A366,'2024 YTD'!$A$2:$M$252,COLUMN('2024 YTD'!K$3),FALSE),0)</f>
        <v>0</v>
      </c>
      <c r="N366" s="42">
        <f>IFERROR(VLOOKUP($A366,'2024 YTD'!$A$2:$M$252,COLUMN('2024 YTD'!L$3),FALSE),0)</f>
        <v>0</v>
      </c>
      <c r="O366" s="43">
        <f>IFERROR(VLOOKUP($A366,'2024 YTD'!$A$2:$M$252,COLUMN('2024 YTD'!M$3),FALSE),0)</f>
        <v>0</v>
      </c>
      <c r="P366" s="38">
        <f t="shared" si="15"/>
        <v>0</v>
      </c>
      <c r="Q366" s="66">
        <f>IFERROR(VLOOKUP($A366,'2024 YTD'!$A$3:$Y$252,COLUMN('2024 YTD'!N$3),FALSE),0)</f>
        <v>0</v>
      </c>
      <c r="R366" s="42">
        <f>IFERROR(VLOOKUP($A366,'2024 YTD'!$A$3:$Y$252,COLUMN('2024 YTD'!O$3),FALSE),0)</f>
        <v>0</v>
      </c>
      <c r="S366" s="42">
        <f>IFERROR(VLOOKUP($A366,'2024 YTD'!$A$3:$Y$252,COLUMN('2024 YTD'!P$3),FALSE),0)</f>
        <v>0</v>
      </c>
      <c r="T366" s="42">
        <f>IFERROR(VLOOKUP($A366,'2024 YTD'!$A$3:$Y$252,COLUMN('2024 YTD'!Q$3),FALSE),0)</f>
        <v>0</v>
      </c>
      <c r="U366" s="42">
        <f>IFERROR(VLOOKUP($A366,'2024 YTD'!$A$3:$Y$252,COLUMN('2024 YTD'!R$3),FALSE),0)</f>
        <v>0</v>
      </c>
      <c r="V366" s="42">
        <f>IFERROR(VLOOKUP($A366,'2024 YTD'!$A$3:$Y$252,COLUMN('2024 YTD'!S$3),FALSE),0)</f>
        <v>0</v>
      </c>
      <c r="W366" s="42">
        <f>IFERROR(VLOOKUP($A366,'2024 YTD'!$A$3:$Y$252,COLUMN('2024 YTD'!T$3),FALSE),0)</f>
        <v>0</v>
      </c>
      <c r="X366" s="42">
        <f>IFERROR(VLOOKUP($A366,'2024 YTD'!$A$3:$Y$252,COLUMN('2024 YTD'!U$3),FALSE),0)</f>
        <v>0</v>
      </c>
      <c r="Y366" s="42">
        <f>IFERROR(VLOOKUP($A366,'2024 YTD'!$A$3:$Y$252,COLUMN('2024 YTD'!V$3),FALSE),0)</f>
        <v>0</v>
      </c>
      <c r="Z366" s="42">
        <f>IFERROR(VLOOKUP($A366,'2024 YTD'!$A$3:$Y$252,COLUMN('2024 YTD'!W$3),FALSE),0)</f>
        <v>0</v>
      </c>
      <c r="AA366" s="42">
        <f>IFERROR(VLOOKUP($A366,'2024 YTD'!$A$3:$Y$252,COLUMN('2024 YTD'!X$3),FALSE),0)</f>
        <v>0</v>
      </c>
      <c r="AB366" s="42">
        <f>IFERROR(VLOOKUP($A366,'2024 YTD'!$A$3:$Y$252,COLUMN('2024 YTD'!Y$3),FALSE),0)</f>
        <v>0</v>
      </c>
      <c r="AC366" s="38">
        <f t="shared" si="16"/>
        <v>0</v>
      </c>
      <c r="AD366" s="39">
        <f t="shared" si="17"/>
        <v>0</v>
      </c>
    </row>
    <row r="367" spans="1:30" x14ac:dyDescent="0.3">
      <c r="A367" s="65" t="s">
        <v>414</v>
      </c>
      <c r="B367" s="47" t="str">
        <f>VLOOKUP($A367,'Additional data'!$A$5:$C$505, 2,FALSE)</f>
        <v>Team Lead</v>
      </c>
      <c r="C367" s="63" t="str">
        <f>VLOOKUP($A367,'Additional data'!$A$5:$C$505, 3,FALSE)</f>
        <v>HRC</v>
      </c>
      <c r="D367" s="47">
        <f>IFERROR(VLOOKUP($A367,'2024 YTD'!$A$2:$M$252,COLUMN('2024 YTD'!B$3),FALSE),0)</f>
        <v>0</v>
      </c>
      <c r="E367" s="47">
        <f>IFERROR(VLOOKUP($A367,'2024 YTD'!$A$2:$M$252,COLUMN('2024 YTD'!C$3),FALSE),0)</f>
        <v>0</v>
      </c>
      <c r="F367" s="47">
        <f>IFERROR(VLOOKUP($A367,'2024 YTD'!$A$2:$M$252,COLUMN('2024 YTD'!D$3),FALSE),0)</f>
        <v>0</v>
      </c>
      <c r="G367" s="47">
        <f>IFERROR(VLOOKUP($A367,'2024 YTD'!$A$2:$M$252,COLUMN('2024 YTD'!E$3),FALSE),0)</f>
        <v>0</v>
      </c>
      <c r="H367" s="47">
        <f>IFERROR(VLOOKUP($A367,'2024 YTD'!$A$2:$M$252,COLUMN('2024 YTD'!F$3),FALSE),0)</f>
        <v>0</v>
      </c>
      <c r="I367" s="47">
        <f>IFERROR(VLOOKUP($A367,'2024 YTD'!$A$2:$M$252,COLUMN('2024 YTD'!G$3),FALSE),0)</f>
        <v>0</v>
      </c>
      <c r="J367" s="47">
        <f>IFERROR(VLOOKUP($A367,'2024 YTD'!$A$2:$M$252,COLUMN('2024 YTD'!H$3),FALSE),0)</f>
        <v>0</v>
      </c>
      <c r="K367" s="47">
        <f>IFERROR(VLOOKUP($A367,'2024 YTD'!$A$2:$M$252,COLUMN('2024 YTD'!I$3),FALSE),0)</f>
        <v>0</v>
      </c>
      <c r="L367" s="47">
        <f>IFERROR(VLOOKUP($A367,'2024 YTD'!$A$2:$M$252,COLUMN('2024 YTD'!J$3),FALSE),0)</f>
        <v>0</v>
      </c>
      <c r="M367" s="47">
        <f>IFERROR(VLOOKUP($A367,'2024 YTD'!$A$2:$M$252,COLUMN('2024 YTD'!K$3),FALSE),0)</f>
        <v>0</v>
      </c>
      <c r="N367" s="47">
        <f>IFERROR(VLOOKUP($A367,'2024 YTD'!$A$2:$M$252,COLUMN('2024 YTD'!L$3),FALSE),0)</f>
        <v>0</v>
      </c>
      <c r="O367" s="48">
        <f>IFERROR(VLOOKUP($A367,'2024 YTD'!$A$2:$M$252,COLUMN('2024 YTD'!M$3),FALSE),0)</f>
        <v>0</v>
      </c>
      <c r="P367" s="38">
        <f t="shared" si="15"/>
        <v>0</v>
      </c>
      <c r="Q367" s="65">
        <f>IFERROR(VLOOKUP($A367,'2024 YTD'!$A$3:$Y$252,COLUMN('2024 YTD'!N$3),FALSE),0)</f>
        <v>0</v>
      </c>
      <c r="R367" s="47">
        <f>IFERROR(VLOOKUP($A367,'2024 YTD'!$A$3:$Y$252,COLUMN('2024 YTD'!O$3),FALSE),0)</f>
        <v>0</v>
      </c>
      <c r="S367" s="47">
        <f>IFERROR(VLOOKUP($A367,'2024 YTD'!$A$3:$Y$252,COLUMN('2024 YTD'!P$3),FALSE),0)</f>
        <v>0</v>
      </c>
      <c r="T367" s="47">
        <f>IFERROR(VLOOKUP($A367,'2024 YTD'!$A$3:$Y$252,COLUMN('2024 YTD'!Q$3),FALSE),0)</f>
        <v>0</v>
      </c>
      <c r="U367" s="47">
        <f>IFERROR(VLOOKUP($A367,'2024 YTD'!$A$3:$Y$252,COLUMN('2024 YTD'!R$3),FALSE),0)</f>
        <v>0</v>
      </c>
      <c r="V367" s="47">
        <f>IFERROR(VLOOKUP($A367,'2024 YTD'!$A$3:$Y$252,COLUMN('2024 YTD'!S$3),FALSE),0)</f>
        <v>0</v>
      </c>
      <c r="W367" s="47">
        <f>IFERROR(VLOOKUP($A367,'2024 YTD'!$A$3:$Y$252,COLUMN('2024 YTD'!T$3),FALSE),0)</f>
        <v>0</v>
      </c>
      <c r="X367" s="47">
        <f>IFERROR(VLOOKUP($A367,'2024 YTD'!$A$3:$Y$252,COLUMN('2024 YTD'!U$3),FALSE),0)</f>
        <v>0</v>
      </c>
      <c r="Y367" s="47">
        <f>IFERROR(VLOOKUP($A367,'2024 YTD'!$A$3:$Y$252,COLUMN('2024 YTD'!V$3),FALSE),0)</f>
        <v>0</v>
      </c>
      <c r="Z367" s="47">
        <f>IFERROR(VLOOKUP($A367,'2024 YTD'!$A$3:$Y$252,COLUMN('2024 YTD'!W$3),FALSE),0)</f>
        <v>0</v>
      </c>
      <c r="AA367" s="47">
        <f>IFERROR(VLOOKUP($A367,'2024 YTD'!$A$3:$Y$252,COLUMN('2024 YTD'!X$3),FALSE),0)</f>
        <v>0</v>
      </c>
      <c r="AB367" s="47">
        <f>IFERROR(VLOOKUP($A367,'2024 YTD'!$A$3:$Y$252,COLUMN('2024 YTD'!Y$3),FALSE),0)</f>
        <v>0</v>
      </c>
      <c r="AC367" s="38">
        <f t="shared" si="16"/>
        <v>0</v>
      </c>
      <c r="AD367" s="39">
        <f t="shared" si="17"/>
        <v>0</v>
      </c>
    </row>
    <row r="368" spans="1:30" x14ac:dyDescent="0.3">
      <c r="A368" s="66" t="s">
        <v>415</v>
      </c>
      <c r="B368" s="42" t="str">
        <f>VLOOKUP($A368,'Additional data'!$A$5:$C$505, 2,FALSE)</f>
        <v>Director</v>
      </c>
      <c r="C368" s="60" t="str">
        <f>VLOOKUP($A368,'Additional data'!$A$5:$C$505, 3,FALSE)</f>
        <v>SCL</v>
      </c>
      <c r="D368" s="42">
        <f>IFERROR(VLOOKUP($A368,'2024 YTD'!$A$2:$M$252,COLUMN('2024 YTD'!B$3),FALSE),0)</f>
        <v>0</v>
      </c>
      <c r="E368" s="42">
        <f>IFERROR(VLOOKUP($A368,'2024 YTD'!$A$2:$M$252,COLUMN('2024 YTD'!C$3),FALSE),0)</f>
        <v>0</v>
      </c>
      <c r="F368" s="42">
        <f>IFERROR(VLOOKUP($A368,'2024 YTD'!$A$2:$M$252,COLUMN('2024 YTD'!D$3),FALSE),0)</f>
        <v>0</v>
      </c>
      <c r="G368" s="42">
        <f>IFERROR(VLOOKUP($A368,'2024 YTD'!$A$2:$M$252,COLUMN('2024 YTD'!E$3),FALSE),0)</f>
        <v>0</v>
      </c>
      <c r="H368" s="42">
        <f>IFERROR(VLOOKUP($A368,'2024 YTD'!$A$2:$M$252,COLUMN('2024 YTD'!F$3),FALSE),0)</f>
        <v>0</v>
      </c>
      <c r="I368" s="42">
        <f>IFERROR(VLOOKUP($A368,'2024 YTD'!$A$2:$M$252,COLUMN('2024 YTD'!G$3),FALSE),0)</f>
        <v>0</v>
      </c>
      <c r="J368" s="42">
        <f>IFERROR(VLOOKUP($A368,'2024 YTD'!$A$2:$M$252,COLUMN('2024 YTD'!H$3),FALSE),0)</f>
        <v>0</v>
      </c>
      <c r="K368" s="42">
        <f>IFERROR(VLOOKUP($A368,'2024 YTD'!$A$2:$M$252,COLUMN('2024 YTD'!I$3),FALSE),0)</f>
        <v>0</v>
      </c>
      <c r="L368" s="42">
        <f>IFERROR(VLOOKUP($A368,'2024 YTD'!$A$2:$M$252,COLUMN('2024 YTD'!J$3),FALSE),0)</f>
        <v>0</v>
      </c>
      <c r="M368" s="42">
        <f>IFERROR(VLOOKUP($A368,'2024 YTD'!$A$2:$M$252,COLUMN('2024 YTD'!K$3),FALSE),0)</f>
        <v>0</v>
      </c>
      <c r="N368" s="42">
        <f>IFERROR(VLOOKUP($A368,'2024 YTD'!$A$2:$M$252,COLUMN('2024 YTD'!L$3),FALSE),0)</f>
        <v>0</v>
      </c>
      <c r="O368" s="43">
        <f>IFERROR(VLOOKUP($A368,'2024 YTD'!$A$2:$M$252,COLUMN('2024 YTD'!M$3),FALSE),0)</f>
        <v>0</v>
      </c>
      <c r="P368" s="38">
        <f t="shared" si="15"/>
        <v>0</v>
      </c>
      <c r="Q368" s="66">
        <f>IFERROR(VLOOKUP($A368,'2024 YTD'!$A$3:$Y$252,COLUMN('2024 YTD'!N$3),FALSE),0)</f>
        <v>0</v>
      </c>
      <c r="R368" s="42">
        <f>IFERROR(VLOOKUP($A368,'2024 YTD'!$A$3:$Y$252,COLUMN('2024 YTD'!O$3),FALSE),0)</f>
        <v>0</v>
      </c>
      <c r="S368" s="42">
        <f>IFERROR(VLOOKUP($A368,'2024 YTD'!$A$3:$Y$252,COLUMN('2024 YTD'!P$3),FALSE),0)</f>
        <v>0</v>
      </c>
      <c r="T368" s="42">
        <f>IFERROR(VLOOKUP($A368,'2024 YTD'!$A$3:$Y$252,COLUMN('2024 YTD'!Q$3),FALSE),0)</f>
        <v>0</v>
      </c>
      <c r="U368" s="42">
        <f>IFERROR(VLOOKUP($A368,'2024 YTD'!$A$3:$Y$252,COLUMN('2024 YTD'!R$3),FALSE),0)</f>
        <v>0</v>
      </c>
      <c r="V368" s="42">
        <f>IFERROR(VLOOKUP($A368,'2024 YTD'!$A$3:$Y$252,COLUMN('2024 YTD'!S$3),FALSE),0)</f>
        <v>0</v>
      </c>
      <c r="W368" s="42">
        <f>IFERROR(VLOOKUP($A368,'2024 YTD'!$A$3:$Y$252,COLUMN('2024 YTD'!T$3),FALSE),0)</f>
        <v>0</v>
      </c>
      <c r="X368" s="42">
        <f>IFERROR(VLOOKUP($A368,'2024 YTD'!$A$3:$Y$252,COLUMN('2024 YTD'!U$3),FALSE),0)</f>
        <v>0</v>
      </c>
      <c r="Y368" s="42">
        <f>IFERROR(VLOOKUP($A368,'2024 YTD'!$A$3:$Y$252,COLUMN('2024 YTD'!V$3),FALSE),0)</f>
        <v>0</v>
      </c>
      <c r="Z368" s="42">
        <f>IFERROR(VLOOKUP($A368,'2024 YTD'!$A$3:$Y$252,COLUMN('2024 YTD'!W$3),FALSE),0)</f>
        <v>0</v>
      </c>
      <c r="AA368" s="42">
        <f>IFERROR(VLOOKUP($A368,'2024 YTD'!$A$3:$Y$252,COLUMN('2024 YTD'!X$3),FALSE),0)</f>
        <v>0</v>
      </c>
      <c r="AB368" s="42">
        <f>IFERROR(VLOOKUP($A368,'2024 YTD'!$A$3:$Y$252,COLUMN('2024 YTD'!Y$3),FALSE),0)</f>
        <v>0</v>
      </c>
      <c r="AC368" s="38">
        <f t="shared" si="16"/>
        <v>0</v>
      </c>
      <c r="AD368" s="39">
        <f t="shared" si="17"/>
        <v>0</v>
      </c>
    </row>
    <row r="369" spans="1:30" x14ac:dyDescent="0.3">
      <c r="A369" s="65" t="s">
        <v>416</v>
      </c>
      <c r="B369" s="47" t="str">
        <f>VLOOKUP($A369,'Additional data'!$A$5:$C$505, 2,FALSE)</f>
        <v>Consultant</v>
      </c>
      <c r="C369" s="63" t="str">
        <f>VLOOKUP($A369,'Additional data'!$A$5:$C$505, 3,FALSE)</f>
        <v>ESC</v>
      </c>
      <c r="D369" s="47">
        <f>IFERROR(VLOOKUP($A369,'2024 YTD'!$A$2:$M$252,COLUMN('2024 YTD'!B$3),FALSE),0)</f>
        <v>108.3</v>
      </c>
      <c r="E369" s="47">
        <f>IFERROR(VLOOKUP($A369,'2024 YTD'!$A$2:$M$252,COLUMN('2024 YTD'!C$3),FALSE),0)</f>
        <v>115.6</v>
      </c>
      <c r="F369" s="47">
        <f>IFERROR(VLOOKUP($A369,'2024 YTD'!$A$2:$M$252,COLUMN('2024 YTD'!D$3),FALSE),0)</f>
        <v>114.7</v>
      </c>
      <c r="G369" s="47">
        <f>IFERROR(VLOOKUP($A369,'2024 YTD'!$A$2:$M$252,COLUMN('2024 YTD'!E$3),FALSE),0)</f>
        <v>69.900000000000006</v>
      </c>
      <c r="H369" s="47">
        <f>IFERROR(VLOOKUP($A369,'2024 YTD'!$A$2:$M$252,COLUMN('2024 YTD'!F$3),FALSE),0)</f>
        <v>69.8</v>
      </c>
      <c r="I369" s="47">
        <f>IFERROR(VLOOKUP($A369,'2024 YTD'!$A$2:$M$252,COLUMN('2024 YTD'!G$3),FALSE),0)</f>
        <v>109</v>
      </c>
      <c r="J369" s="47">
        <f>IFERROR(VLOOKUP($A369,'2024 YTD'!$A$2:$M$252,COLUMN('2024 YTD'!H$3),FALSE),0)</f>
        <v>127.8</v>
      </c>
      <c r="K369" s="47">
        <f>IFERROR(VLOOKUP($A369,'2024 YTD'!$A$2:$M$252,COLUMN('2024 YTD'!I$3),FALSE),0)</f>
        <v>57.4</v>
      </c>
      <c r="L369" s="47">
        <f>IFERROR(VLOOKUP($A369,'2024 YTD'!$A$2:$M$252,COLUMN('2024 YTD'!J$3),FALSE),0)</f>
        <v>55</v>
      </c>
      <c r="M369" s="47">
        <f>IFERROR(VLOOKUP($A369,'2024 YTD'!$A$2:$M$252,COLUMN('2024 YTD'!K$3),FALSE),0)</f>
        <v>74.900000000000006</v>
      </c>
      <c r="N369" s="47">
        <f>IFERROR(VLOOKUP($A369,'2024 YTD'!$A$2:$M$252,COLUMN('2024 YTD'!L$3),FALSE),0)</f>
        <v>11</v>
      </c>
      <c r="O369" s="48">
        <f>IFERROR(VLOOKUP($A369,'2024 YTD'!$A$2:$M$252,COLUMN('2024 YTD'!M$3),FALSE),0)</f>
        <v>0</v>
      </c>
      <c r="P369" s="38">
        <f t="shared" si="15"/>
        <v>913.39999999999986</v>
      </c>
      <c r="Q369" s="65">
        <f>IFERROR(VLOOKUP($A369,'2024 YTD'!$A$3:$Y$252,COLUMN('2024 YTD'!N$3),FALSE),0)</f>
        <v>81.8</v>
      </c>
      <c r="R369" s="47">
        <f>IFERROR(VLOOKUP($A369,'2024 YTD'!$A$3:$Y$252,COLUMN('2024 YTD'!O$3),FALSE),0)</f>
        <v>81.400000000000006</v>
      </c>
      <c r="S369" s="47">
        <f>IFERROR(VLOOKUP($A369,'2024 YTD'!$A$3:$Y$252,COLUMN('2024 YTD'!P$3),FALSE),0)</f>
        <v>100.4</v>
      </c>
      <c r="T369" s="47">
        <f>IFERROR(VLOOKUP($A369,'2024 YTD'!$A$3:$Y$252,COLUMN('2024 YTD'!Q$3),FALSE),0)</f>
        <v>101.6</v>
      </c>
      <c r="U369" s="47">
        <f>IFERROR(VLOOKUP($A369,'2024 YTD'!$A$3:$Y$252,COLUMN('2024 YTD'!R$3),FALSE),0)</f>
        <v>95</v>
      </c>
      <c r="V369" s="47">
        <f>IFERROR(VLOOKUP($A369,'2024 YTD'!$A$3:$Y$252,COLUMN('2024 YTD'!S$3),FALSE),0)</f>
        <v>82.7</v>
      </c>
      <c r="W369" s="47">
        <f>IFERROR(VLOOKUP($A369,'2024 YTD'!$A$3:$Y$252,COLUMN('2024 YTD'!T$3),FALSE),0)</f>
        <v>66.7</v>
      </c>
      <c r="X369" s="47">
        <f>IFERROR(VLOOKUP($A369,'2024 YTD'!$A$3:$Y$252,COLUMN('2024 YTD'!U$3),FALSE),0)</f>
        <v>62.7</v>
      </c>
      <c r="Y369" s="47">
        <f>IFERROR(VLOOKUP($A369,'2024 YTD'!$A$3:$Y$252,COLUMN('2024 YTD'!V$3),FALSE),0)</f>
        <v>51.6</v>
      </c>
      <c r="Z369" s="47">
        <f>IFERROR(VLOOKUP($A369,'2024 YTD'!$A$3:$Y$252,COLUMN('2024 YTD'!W$3),FALSE),0)</f>
        <v>62.1</v>
      </c>
      <c r="AA369" s="47">
        <f>IFERROR(VLOOKUP($A369,'2024 YTD'!$A$3:$Y$252,COLUMN('2024 YTD'!X$3),FALSE),0)</f>
        <v>7.5</v>
      </c>
      <c r="AB369" s="47">
        <f>IFERROR(VLOOKUP($A369,'2024 YTD'!$A$3:$Y$252,COLUMN('2024 YTD'!Y$3),FALSE),0)</f>
        <v>0</v>
      </c>
      <c r="AC369" s="38">
        <f t="shared" si="16"/>
        <v>793.50000000000023</v>
      </c>
      <c r="AD369" s="39">
        <f t="shared" si="17"/>
        <v>1706.8999999999999</v>
      </c>
    </row>
    <row r="370" spans="1:30" x14ac:dyDescent="0.3">
      <c r="A370" s="66" t="s">
        <v>417</v>
      </c>
      <c r="B370" s="42" t="str">
        <f>VLOOKUP($A370,'Additional data'!$A$5:$C$505, 2,FALSE)</f>
        <v>Project Manager</v>
      </c>
      <c r="C370" s="60" t="str">
        <f>VLOOKUP($A370,'Additional data'!$A$5:$C$505, 3,FALSE)</f>
        <v>FAD</v>
      </c>
      <c r="D370" s="42">
        <f>IFERROR(VLOOKUP($A370,'2024 YTD'!$A$2:$M$252,COLUMN('2024 YTD'!B$3),FALSE),0)</f>
        <v>0</v>
      </c>
      <c r="E370" s="42">
        <f>IFERROR(VLOOKUP($A370,'2024 YTD'!$A$2:$M$252,COLUMN('2024 YTD'!C$3),FALSE),0)</f>
        <v>0</v>
      </c>
      <c r="F370" s="42">
        <f>IFERROR(VLOOKUP($A370,'2024 YTD'!$A$2:$M$252,COLUMN('2024 YTD'!D$3),FALSE),0)</f>
        <v>0</v>
      </c>
      <c r="G370" s="42">
        <f>IFERROR(VLOOKUP($A370,'2024 YTD'!$A$2:$M$252,COLUMN('2024 YTD'!E$3),FALSE),0)</f>
        <v>0</v>
      </c>
      <c r="H370" s="42">
        <f>IFERROR(VLOOKUP($A370,'2024 YTD'!$A$2:$M$252,COLUMN('2024 YTD'!F$3),FALSE),0)</f>
        <v>0</v>
      </c>
      <c r="I370" s="42">
        <f>IFERROR(VLOOKUP($A370,'2024 YTD'!$A$2:$M$252,COLUMN('2024 YTD'!G$3),FALSE),0)</f>
        <v>0</v>
      </c>
      <c r="J370" s="42">
        <f>IFERROR(VLOOKUP($A370,'2024 YTD'!$A$2:$M$252,COLUMN('2024 YTD'!H$3),FALSE),0)</f>
        <v>0</v>
      </c>
      <c r="K370" s="42">
        <f>IFERROR(VLOOKUP($A370,'2024 YTD'!$A$2:$M$252,COLUMN('2024 YTD'!I$3),FALSE),0)</f>
        <v>0</v>
      </c>
      <c r="L370" s="42">
        <f>IFERROR(VLOOKUP($A370,'2024 YTD'!$A$2:$M$252,COLUMN('2024 YTD'!J$3),FALSE),0)</f>
        <v>0</v>
      </c>
      <c r="M370" s="42">
        <f>IFERROR(VLOOKUP($A370,'2024 YTD'!$A$2:$M$252,COLUMN('2024 YTD'!K$3),FALSE),0)</f>
        <v>0</v>
      </c>
      <c r="N370" s="42">
        <f>IFERROR(VLOOKUP($A370,'2024 YTD'!$A$2:$M$252,COLUMN('2024 YTD'!L$3),FALSE),0)</f>
        <v>0</v>
      </c>
      <c r="O370" s="43">
        <f>IFERROR(VLOOKUP($A370,'2024 YTD'!$A$2:$M$252,COLUMN('2024 YTD'!M$3),FALSE),0)</f>
        <v>0</v>
      </c>
      <c r="P370" s="38">
        <f t="shared" si="15"/>
        <v>0</v>
      </c>
      <c r="Q370" s="66">
        <f>IFERROR(VLOOKUP($A370,'2024 YTD'!$A$3:$Y$252,COLUMN('2024 YTD'!N$3),FALSE),0)</f>
        <v>0</v>
      </c>
      <c r="R370" s="42">
        <f>IFERROR(VLOOKUP($A370,'2024 YTD'!$A$3:$Y$252,COLUMN('2024 YTD'!O$3),FALSE),0)</f>
        <v>0</v>
      </c>
      <c r="S370" s="42">
        <f>IFERROR(VLOOKUP($A370,'2024 YTD'!$A$3:$Y$252,COLUMN('2024 YTD'!P$3),FALSE),0)</f>
        <v>0</v>
      </c>
      <c r="T370" s="42">
        <f>IFERROR(VLOOKUP($A370,'2024 YTD'!$A$3:$Y$252,COLUMN('2024 YTD'!Q$3),FALSE),0)</f>
        <v>0</v>
      </c>
      <c r="U370" s="42">
        <f>IFERROR(VLOOKUP($A370,'2024 YTD'!$A$3:$Y$252,COLUMN('2024 YTD'!R$3),FALSE),0)</f>
        <v>0</v>
      </c>
      <c r="V370" s="42">
        <f>IFERROR(VLOOKUP($A370,'2024 YTD'!$A$3:$Y$252,COLUMN('2024 YTD'!S$3),FALSE),0)</f>
        <v>0</v>
      </c>
      <c r="W370" s="42">
        <f>IFERROR(VLOOKUP($A370,'2024 YTD'!$A$3:$Y$252,COLUMN('2024 YTD'!T$3),FALSE),0)</f>
        <v>0</v>
      </c>
      <c r="X370" s="42">
        <f>IFERROR(VLOOKUP($A370,'2024 YTD'!$A$3:$Y$252,COLUMN('2024 YTD'!U$3),FALSE),0)</f>
        <v>0</v>
      </c>
      <c r="Y370" s="42">
        <f>IFERROR(VLOOKUP($A370,'2024 YTD'!$A$3:$Y$252,COLUMN('2024 YTD'!V$3),FALSE),0)</f>
        <v>0</v>
      </c>
      <c r="Z370" s="42">
        <f>IFERROR(VLOOKUP($A370,'2024 YTD'!$A$3:$Y$252,COLUMN('2024 YTD'!W$3),FALSE),0)</f>
        <v>0</v>
      </c>
      <c r="AA370" s="42">
        <f>IFERROR(VLOOKUP($A370,'2024 YTD'!$A$3:$Y$252,COLUMN('2024 YTD'!X$3),FALSE),0)</f>
        <v>0</v>
      </c>
      <c r="AB370" s="42">
        <f>IFERROR(VLOOKUP($A370,'2024 YTD'!$A$3:$Y$252,COLUMN('2024 YTD'!Y$3),FALSE),0)</f>
        <v>0</v>
      </c>
      <c r="AC370" s="38">
        <f t="shared" si="16"/>
        <v>0</v>
      </c>
      <c r="AD370" s="39">
        <f t="shared" si="17"/>
        <v>0</v>
      </c>
    </row>
    <row r="371" spans="1:30" x14ac:dyDescent="0.3">
      <c r="A371" s="65" t="s">
        <v>418</v>
      </c>
      <c r="B371" s="47" t="str">
        <f>VLOOKUP($A371,'Additional data'!$A$5:$C$505, 2,FALSE)</f>
        <v>Associate Director</v>
      </c>
      <c r="C371" s="63" t="str">
        <f>VLOOKUP($A371,'Additional data'!$A$5:$C$505, 3,FALSE)</f>
        <v>SCL</v>
      </c>
      <c r="D371" s="47">
        <f>IFERROR(VLOOKUP($A371,'2024 YTD'!$A$2:$M$252,COLUMN('2024 YTD'!B$3),FALSE),0)</f>
        <v>0</v>
      </c>
      <c r="E371" s="47">
        <f>IFERROR(VLOOKUP($A371,'2024 YTD'!$A$2:$M$252,COLUMN('2024 YTD'!C$3),FALSE),0)</f>
        <v>0</v>
      </c>
      <c r="F371" s="47">
        <f>IFERROR(VLOOKUP($A371,'2024 YTD'!$A$2:$M$252,COLUMN('2024 YTD'!D$3),FALSE),0)</f>
        <v>0</v>
      </c>
      <c r="G371" s="47">
        <f>IFERROR(VLOOKUP($A371,'2024 YTD'!$A$2:$M$252,COLUMN('2024 YTD'!E$3),FALSE),0)</f>
        <v>0</v>
      </c>
      <c r="H371" s="47">
        <f>IFERROR(VLOOKUP($A371,'2024 YTD'!$A$2:$M$252,COLUMN('2024 YTD'!F$3),FALSE),0)</f>
        <v>0</v>
      </c>
      <c r="I371" s="47">
        <f>IFERROR(VLOOKUP($A371,'2024 YTD'!$A$2:$M$252,COLUMN('2024 YTD'!G$3),FALSE),0)</f>
        <v>0</v>
      </c>
      <c r="J371" s="47">
        <f>IFERROR(VLOOKUP($A371,'2024 YTD'!$A$2:$M$252,COLUMN('2024 YTD'!H$3),FALSE),0)</f>
        <v>0</v>
      </c>
      <c r="K371" s="47">
        <f>IFERROR(VLOOKUP($A371,'2024 YTD'!$A$2:$M$252,COLUMN('2024 YTD'!I$3),FALSE),0)</f>
        <v>0</v>
      </c>
      <c r="L371" s="47">
        <f>IFERROR(VLOOKUP($A371,'2024 YTD'!$A$2:$M$252,COLUMN('2024 YTD'!J$3),FALSE),0)</f>
        <v>0</v>
      </c>
      <c r="M371" s="47">
        <f>IFERROR(VLOOKUP($A371,'2024 YTD'!$A$2:$M$252,COLUMN('2024 YTD'!K$3),FALSE),0)</f>
        <v>0</v>
      </c>
      <c r="N371" s="47">
        <f>IFERROR(VLOOKUP($A371,'2024 YTD'!$A$2:$M$252,COLUMN('2024 YTD'!L$3),FALSE),0)</f>
        <v>0</v>
      </c>
      <c r="O371" s="48">
        <f>IFERROR(VLOOKUP($A371,'2024 YTD'!$A$2:$M$252,COLUMN('2024 YTD'!M$3),FALSE),0)</f>
        <v>0</v>
      </c>
      <c r="P371" s="38">
        <f t="shared" si="15"/>
        <v>0</v>
      </c>
      <c r="Q371" s="65">
        <f>IFERROR(VLOOKUP($A371,'2024 YTD'!$A$3:$Y$252,COLUMN('2024 YTD'!N$3),FALSE),0)</f>
        <v>0</v>
      </c>
      <c r="R371" s="47">
        <f>IFERROR(VLOOKUP($A371,'2024 YTD'!$A$3:$Y$252,COLUMN('2024 YTD'!O$3),FALSE),0)</f>
        <v>0</v>
      </c>
      <c r="S371" s="47">
        <f>IFERROR(VLOOKUP($A371,'2024 YTD'!$A$3:$Y$252,COLUMN('2024 YTD'!P$3),FALSE),0)</f>
        <v>0</v>
      </c>
      <c r="T371" s="47">
        <f>IFERROR(VLOOKUP($A371,'2024 YTD'!$A$3:$Y$252,COLUMN('2024 YTD'!Q$3),FALSE),0)</f>
        <v>0</v>
      </c>
      <c r="U371" s="47">
        <f>IFERROR(VLOOKUP($A371,'2024 YTD'!$A$3:$Y$252,COLUMN('2024 YTD'!R$3),FALSE),0)</f>
        <v>0</v>
      </c>
      <c r="V371" s="47">
        <f>IFERROR(VLOOKUP($A371,'2024 YTD'!$A$3:$Y$252,COLUMN('2024 YTD'!S$3),FALSE),0)</f>
        <v>0</v>
      </c>
      <c r="W371" s="47">
        <f>IFERROR(VLOOKUP($A371,'2024 YTD'!$A$3:$Y$252,COLUMN('2024 YTD'!T$3),FALSE),0)</f>
        <v>0</v>
      </c>
      <c r="X371" s="47">
        <f>IFERROR(VLOOKUP($A371,'2024 YTD'!$A$3:$Y$252,COLUMN('2024 YTD'!U$3),FALSE),0)</f>
        <v>0</v>
      </c>
      <c r="Y371" s="47">
        <f>IFERROR(VLOOKUP($A371,'2024 YTD'!$A$3:$Y$252,COLUMN('2024 YTD'!V$3),FALSE),0)</f>
        <v>0</v>
      </c>
      <c r="Z371" s="47">
        <f>IFERROR(VLOOKUP($A371,'2024 YTD'!$A$3:$Y$252,COLUMN('2024 YTD'!W$3),FALSE),0)</f>
        <v>0</v>
      </c>
      <c r="AA371" s="47">
        <f>IFERROR(VLOOKUP($A371,'2024 YTD'!$A$3:$Y$252,COLUMN('2024 YTD'!X$3),FALSE),0)</f>
        <v>0</v>
      </c>
      <c r="AB371" s="47">
        <f>IFERROR(VLOOKUP($A371,'2024 YTD'!$A$3:$Y$252,COLUMN('2024 YTD'!Y$3),FALSE),0)</f>
        <v>0</v>
      </c>
      <c r="AC371" s="38">
        <f t="shared" si="16"/>
        <v>0</v>
      </c>
      <c r="AD371" s="39">
        <f t="shared" si="17"/>
        <v>0</v>
      </c>
    </row>
    <row r="372" spans="1:30" x14ac:dyDescent="0.3">
      <c r="A372" s="66" t="s">
        <v>419</v>
      </c>
      <c r="B372" s="42" t="str">
        <f>VLOOKUP($A372,'Additional data'!$A$5:$C$505, 2,FALSE)</f>
        <v>Associate Specialist</v>
      </c>
      <c r="C372" s="60" t="str">
        <f>VLOOKUP($A372,'Additional data'!$A$5:$C$505, 3,FALSE)</f>
        <v>SCL</v>
      </c>
      <c r="D372" s="42">
        <f>IFERROR(VLOOKUP($A372,'2024 YTD'!$A$2:$M$252,COLUMN('2024 YTD'!B$3),FALSE),0)</f>
        <v>0</v>
      </c>
      <c r="E372" s="42">
        <f>IFERROR(VLOOKUP($A372,'2024 YTD'!$A$2:$M$252,COLUMN('2024 YTD'!C$3),FALSE),0)</f>
        <v>0</v>
      </c>
      <c r="F372" s="42">
        <f>IFERROR(VLOOKUP($A372,'2024 YTD'!$A$2:$M$252,COLUMN('2024 YTD'!D$3),FALSE),0)</f>
        <v>0</v>
      </c>
      <c r="G372" s="42">
        <f>IFERROR(VLOOKUP($A372,'2024 YTD'!$A$2:$M$252,COLUMN('2024 YTD'!E$3),FALSE),0)</f>
        <v>0</v>
      </c>
      <c r="H372" s="42">
        <f>IFERROR(VLOOKUP($A372,'2024 YTD'!$A$2:$M$252,COLUMN('2024 YTD'!F$3),FALSE),0)</f>
        <v>0</v>
      </c>
      <c r="I372" s="42">
        <f>IFERROR(VLOOKUP($A372,'2024 YTD'!$A$2:$M$252,COLUMN('2024 YTD'!G$3),FALSE),0)</f>
        <v>0</v>
      </c>
      <c r="J372" s="42">
        <f>IFERROR(VLOOKUP($A372,'2024 YTD'!$A$2:$M$252,COLUMN('2024 YTD'!H$3),FALSE),0)</f>
        <v>0</v>
      </c>
      <c r="K372" s="42">
        <f>IFERROR(VLOOKUP($A372,'2024 YTD'!$A$2:$M$252,COLUMN('2024 YTD'!I$3),FALSE),0)</f>
        <v>0</v>
      </c>
      <c r="L372" s="42">
        <f>IFERROR(VLOOKUP($A372,'2024 YTD'!$A$2:$M$252,COLUMN('2024 YTD'!J$3),FALSE),0)</f>
        <v>0</v>
      </c>
      <c r="M372" s="42">
        <f>IFERROR(VLOOKUP($A372,'2024 YTD'!$A$2:$M$252,COLUMN('2024 YTD'!K$3),FALSE),0)</f>
        <v>0</v>
      </c>
      <c r="N372" s="42">
        <f>IFERROR(VLOOKUP($A372,'2024 YTD'!$A$2:$M$252,COLUMN('2024 YTD'!L$3),FALSE),0)</f>
        <v>0</v>
      </c>
      <c r="O372" s="43">
        <f>IFERROR(VLOOKUP($A372,'2024 YTD'!$A$2:$M$252,COLUMN('2024 YTD'!M$3),FALSE),0)</f>
        <v>0</v>
      </c>
      <c r="P372" s="38">
        <f t="shared" si="15"/>
        <v>0</v>
      </c>
      <c r="Q372" s="66">
        <f>IFERROR(VLOOKUP($A372,'2024 YTD'!$A$3:$Y$252,COLUMN('2024 YTD'!N$3),FALSE),0)</f>
        <v>0</v>
      </c>
      <c r="R372" s="42">
        <f>IFERROR(VLOOKUP($A372,'2024 YTD'!$A$3:$Y$252,COLUMN('2024 YTD'!O$3),FALSE),0)</f>
        <v>0</v>
      </c>
      <c r="S372" s="42">
        <f>IFERROR(VLOOKUP($A372,'2024 YTD'!$A$3:$Y$252,COLUMN('2024 YTD'!P$3),FALSE),0)</f>
        <v>0</v>
      </c>
      <c r="T372" s="42">
        <f>IFERROR(VLOOKUP($A372,'2024 YTD'!$A$3:$Y$252,COLUMN('2024 YTD'!Q$3),FALSE),0)</f>
        <v>0</v>
      </c>
      <c r="U372" s="42">
        <f>IFERROR(VLOOKUP($A372,'2024 YTD'!$A$3:$Y$252,COLUMN('2024 YTD'!R$3),FALSE),0)</f>
        <v>0</v>
      </c>
      <c r="V372" s="42">
        <f>IFERROR(VLOOKUP($A372,'2024 YTD'!$A$3:$Y$252,COLUMN('2024 YTD'!S$3),FALSE),0)</f>
        <v>0</v>
      </c>
      <c r="W372" s="42">
        <f>IFERROR(VLOOKUP($A372,'2024 YTD'!$A$3:$Y$252,COLUMN('2024 YTD'!T$3),FALSE),0)</f>
        <v>0</v>
      </c>
      <c r="X372" s="42">
        <f>IFERROR(VLOOKUP($A372,'2024 YTD'!$A$3:$Y$252,COLUMN('2024 YTD'!U$3),FALSE),0)</f>
        <v>0</v>
      </c>
      <c r="Y372" s="42">
        <f>IFERROR(VLOOKUP($A372,'2024 YTD'!$A$3:$Y$252,COLUMN('2024 YTD'!V$3),FALSE),0)</f>
        <v>0</v>
      </c>
      <c r="Z372" s="42">
        <f>IFERROR(VLOOKUP($A372,'2024 YTD'!$A$3:$Y$252,COLUMN('2024 YTD'!W$3),FALSE),0)</f>
        <v>0</v>
      </c>
      <c r="AA372" s="42">
        <f>IFERROR(VLOOKUP($A372,'2024 YTD'!$A$3:$Y$252,COLUMN('2024 YTD'!X$3),FALSE),0)</f>
        <v>0</v>
      </c>
      <c r="AB372" s="42">
        <f>IFERROR(VLOOKUP($A372,'2024 YTD'!$A$3:$Y$252,COLUMN('2024 YTD'!Y$3),FALSE),0)</f>
        <v>0</v>
      </c>
      <c r="AC372" s="38">
        <f t="shared" si="16"/>
        <v>0</v>
      </c>
      <c r="AD372" s="39">
        <f t="shared" si="17"/>
        <v>0</v>
      </c>
    </row>
    <row r="373" spans="1:30" x14ac:dyDescent="0.3">
      <c r="A373" s="65" t="s">
        <v>420</v>
      </c>
      <c r="B373" s="47" t="str">
        <f>VLOOKUP($A373,'Additional data'!$A$5:$C$505, 2,FALSE)</f>
        <v>Coordinator</v>
      </c>
      <c r="C373" s="63" t="str">
        <f>VLOOKUP($A373,'Additional data'!$A$5:$C$505, 3,FALSE)</f>
        <v>SCL</v>
      </c>
      <c r="D373" s="47">
        <f>IFERROR(VLOOKUP($A373,'2024 YTD'!$A$2:$M$252,COLUMN('2024 YTD'!B$3),FALSE),0)</f>
        <v>0</v>
      </c>
      <c r="E373" s="47">
        <f>IFERROR(VLOOKUP($A373,'2024 YTD'!$A$2:$M$252,COLUMN('2024 YTD'!C$3),FALSE),0)</f>
        <v>0</v>
      </c>
      <c r="F373" s="47">
        <f>IFERROR(VLOOKUP($A373,'2024 YTD'!$A$2:$M$252,COLUMN('2024 YTD'!D$3),FALSE),0)</f>
        <v>0</v>
      </c>
      <c r="G373" s="47">
        <f>IFERROR(VLOOKUP($A373,'2024 YTD'!$A$2:$M$252,COLUMN('2024 YTD'!E$3),FALSE),0)</f>
        <v>0</v>
      </c>
      <c r="H373" s="47">
        <f>IFERROR(VLOOKUP($A373,'2024 YTD'!$A$2:$M$252,COLUMN('2024 YTD'!F$3),FALSE),0)</f>
        <v>0</v>
      </c>
      <c r="I373" s="47">
        <f>IFERROR(VLOOKUP($A373,'2024 YTD'!$A$2:$M$252,COLUMN('2024 YTD'!G$3),FALSE),0)</f>
        <v>0</v>
      </c>
      <c r="J373" s="47">
        <f>IFERROR(VLOOKUP($A373,'2024 YTD'!$A$2:$M$252,COLUMN('2024 YTD'!H$3),FALSE),0)</f>
        <v>0</v>
      </c>
      <c r="K373" s="47">
        <f>IFERROR(VLOOKUP($A373,'2024 YTD'!$A$2:$M$252,COLUMN('2024 YTD'!I$3),FALSE),0)</f>
        <v>0</v>
      </c>
      <c r="L373" s="47">
        <f>IFERROR(VLOOKUP($A373,'2024 YTD'!$A$2:$M$252,COLUMN('2024 YTD'!J$3),FALSE),0)</f>
        <v>0</v>
      </c>
      <c r="M373" s="47">
        <f>IFERROR(VLOOKUP($A373,'2024 YTD'!$A$2:$M$252,COLUMN('2024 YTD'!K$3),FALSE),0)</f>
        <v>0</v>
      </c>
      <c r="N373" s="47">
        <f>IFERROR(VLOOKUP($A373,'2024 YTD'!$A$2:$M$252,COLUMN('2024 YTD'!L$3),FALSE),0)</f>
        <v>0</v>
      </c>
      <c r="O373" s="48">
        <f>IFERROR(VLOOKUP($A373,'2024 YTD'!$A$2:$M$252,COLUMN('2024 YTD'!M$3),FALSE),0)</f>
        <v>0</v>
      </c>
      <c r="P373" s="38">
        <f t="shared" si="15"/>
        <v>0</v>
      </c>
      <c r="Q373" s="65">
        <f>IFERROR(VLOOKUP($A373,'2024 YTD'!$A$3:$Y$252,COLUMN('2024 YTD'!N$3),FALSE),0)</f>
        <v>0</v>
      </c>
      <c r="R373" s="47">
        <f>IFERROR(VLOOKUP($A373,'2024 YTD'!$A$3:$Y$252,COLUMN('2024 YTD'!O$3),FALSE),0)</f>
        <v>0</v>
      </c>
      <c r="S373" s="47">
        <f>IFERROR(VLOOKUP($A373,'2024 YTD'!$A$3:$Y$252,COLUMN('2024 YTD'!P$3),FALSE),0)</f>
        <v>0</v>
      </c>
      <c r="T373" s="47">
        <f>IFERROR(VLOOKUP($A373,'2024 YTD'!$A$3:$Y$252,COLUMN('2024 YTD'!Q$3),FALSE),0)</f>
        <v>0</v>
      </c>
      <c r="U373" s="47">
        <f>IFERROR(VLOOKUP($A373,'2024 YTD'!$A$3:$Y$252,COLUMN('2024 YTD'!R$3),FALSE),0)</f>
        <v>0</v>
      </c>
      <c r="V373" s="47">
        <f>IFERROR(VLOOKUP($A373,'2024 YTD'!$A$3:$Y$252,COLUMN('2024 YTD'!S$3),FALSE),0)</f>
        <v>0</v>
      </c>
      <c r="W373" s="47">
        <f>IFERROR(VLOOKUP($A373,'2024 YTD'!$A$3:$Y$252,COLUMN('2024 YTD'!T$3),FALSE),0)</f>
        <v>0</v>
      </c>
      <c r="X373" s="47">
        <f>IFERROR(VLOOKUP($A373,'2024 YTD'!$A$3:$Y$252,COLUMN('2024 YTD'!U$3),FALSE),0)</f>
        <v>0</v>
      </c>
      <c r="Y373" s="47">
        <f>IFERROR(VLOOKUP($A373,'2024 YTD'!$A$3:$Y$252,COLUMN('2024 YTD'!V$3),FALSE),0)</f>
        <v>0</v>
      </c>
      <c r="Z373" s="47">
        <f>IFERROR(VLOOKUP($A373,'2024 YTD'!$A$3:$Y$252,COLUMN('2024 YTD'!W$3),FALSE),0)</f>
        <v>0</v>
      </c>
      <c r="AA373" s="47">
        <f>IFERROR(VLOOKUP($A373,'2024 YTD'!$A$3:$Y$252,COLUMN('2024 YTD'!X$3),FALSE),0)</f>
        <v>0</v>
      </c>
      <c r="AB373" s="47">
        <f>IFERROR(VLOOKUP($A373,'2024 YTD'!$A$3:$Y$252,COLUMN('2024 YTD'!Y$3),FALSE),0)</f>
        <v>0</v>
      </c>
      <c r="AC373" s="38">
        <f t="shared" si="16"/>
        <v>0</v>
      </c>
      <c r="AD373" s="39">
        <f t="shared" si="17"/>
        <v>0</v>
      </c>
    </row>
    <row r="374" spans="1:30" x14ac:dyDescent="0.3">
      <c r="A374" s="66" t="s">
        <v>421</v>
      </c>
      <c r="B374" s="42" t="str">
        <f>VLOOKUP($A374,'Additional data'!$A$5:$C$505, 2,FALSE)</f>
        <v>Associate Director</v>
      </c>
      <c r="C374" s="60" t="str">
        <f>VLOOKUP($A374,'Additional data'!$A$5:$C$505, 3,FALSE)</f>
        <v>HRC</v>
      </c>
      <c r="D374" s="42">
        <f>IFERROR(VLOOKUP($A374,'2024 YTD'!$A$2:$M$252,COLUMN('2024 YTD'!B$3),FALSE),0)</f>
        <v>0</v>
      </c>
      <c r="E374" s="42">
        <f>IFERROR(VLOOKUP($A374,'2024 YTD'!$A$2:$M$252,COLUMN('2024 YTD'!C$3),FALSE),0)</f>
        <v>0</v>
      </c>
      <c r="F374" s="42">
        <f>IFERROR(VLOOKUP($A374,'2024 YTD'!$A$2:$M$252,COLUMN('2024 YTD'!D$3),FALSE),0)</f>
        <v>0</v>
      </c>
      <c r="G374" s="42">
        <f>IFERROR(VLOOKUP($A374,'2024 YTD'!$A$2:$M$252,COLUMN('2024 YTD'!E$3),FALSE),0)</f>
        <v>0</v>
      </c>
      <c r="H374" s="42">
        <f>IFERROR(VLOOKUP($A374,'2024 YTD'!$A$2:$M$252,COLUMN('2024 YTD'!F$3),FALSE),0)</f>
        <v>0</v>
      </c>
      <c r="I374" s="42">
        <f>IFERROR(VLOOKUP($A374,'2024 YTD'!$A$2:$M$252,COLUMN('2024 YTD'!G$3),FALSE),0)</f>
        <v>0</v>
      </c>
      <c r="J374" s="42">
        <f>IFERROR(VLOOKUP($A374,'2024 YTD'!$A$2:$M$252,COLUMN('2024 YTD'!H$3),FALSE),0)</f>
        <v>0</v>
      </c>
      <c r="K374" s="42">
        <f>IFERROR(VLOOKUP($A374,'2024 YTD'!$A$2:$M$252,COLUMN('2024 YTD'!I$3),FALSE),0)</f>
        <v>0</v>
      </c>
      <c r="L374" s="42">
        <f>IFERROR(VLOOKUP($A374,'2024 YTD'!$A$2:$M$252,COLUMN('2024 YTD'!J$3),FALSE),0)</f>
        <v>0</v>
      </c>
      <c r="M374" s="42">
        <f>IFERROR(VLOOKUP($A374,'2024 YTD'!$A$2:$M$252,COLUMN('2024 YTD'!K$3),FALSE),0)</f>
        <v>0</v>
      </c>
      <c r="N374" s="42">
        <f>IFERROR(VLOOKUP($A374,'2024 YTD'!$A$2:$M$252,COLUMN('2024 YTD'!L$3),FALSE),0)</f>
        <v>0</v>
      </c>
      <c r="O374" s="43">
        <f>IFERROR(VLOOKUP($A374,'2024 YTD'!$A$2:$M$252,COLUMN('2024 YTD'!M$3),FALSE),0)</f>
        <v>0</v>
      </c>
      <c r="P374" s="38">
        <f t="shared" si="15"/>
        <v>0</v>
      </c>
      <c r="Q374" s="66">
        <f>IFERROR(VLOOKUP($A374,'2024 YTD'!$A$3:$Y$252,COLUMN('2024 YTD'!N$3),FALSE),0)</f>
        <v>0</v>
      </c>
      <c r="R374" s="42">
        <f>IFERROR(VLOOKUP($A374,'2024 YTD'!$A$3:$Y$252,COLUMN('2024 YTD'!O$3),FALSE),0)</f>
        <v>0</v>
      </c>
      <c r="S374" s="42">
        <f>IFERROR(VLOOKUP($A374,'2024 YTD'!$A$3:$Y$252,COLUMN('2024 YTD'!P$3),FALSE),0)</f>
        <v>0</v>
      </c>
      <c r="T374" s="42">
        <f>IFERROR(VLOOKUP($A374,'2024 YTD'!$A$3:$Y$252,COLUMN('2024 YTD'!Q$3),FALSE),0)</f>
        <v>0</v>
      </c>
      <c r="U374" s="42">
        <f>IFERROR(VLOOKUP($A374,'2024 YTD'!$A$3:$Y$252,COLUMN('2024 YTD'!R$3),FALSE),0)</f>
        <v>0</v>
      </c>
      <c r="V374" s="42">
        <f>IFERROR(VLOOKUP($A374,'2024 YTD'!$A$3:$Y$252,COLUMN('2024 YTD'!S$3),FALSE),0)</f>
        <v>0</v>
      </c>
      <c r="W374" s="42">
        <f>IFERROR(VLOOKUP($A374,'2024 YTD'!$A$3:$Y$252,COLUMN('2024 YTD'!T$3),FALSE),0)</f>
        <v>0</v>
      </c>
      <c r="X374" s="42">
        <f>IFERROR(VLOOKUP($A374,'2024 YTD'!$A$3:$Y$252,COLUMN('2024 YTD'!U$3),FALSE),0)</f>
        <v>0</v>
      </c>
      <c r="Y374" s="42">
        <f>IFERROR(VLOOKUP($A374,'2024 YTD'!$A$3:$Y$252,COLUMN('2024 YTD'!V$3),FALSE),0)</f>
        <v>0</v>
      </c>
      <c r="Z374" s="42">
        <f>IFERROR(VLOOKUP($A374,'2024 YTD'!$A$3:$Y$252,COLUMN('2024 YTD'!W$3),FALSE),0)</f>
        <v>0</v>
      </c>
      <c r="AA374" s="42">
        <f>IFERROR(VLOOKUP($A374,'2024 YTD'!$A$3:$Y$252,COLUMN('2024 YTD'!X$3),FALSE),0)</f>
        <v>0</v>
      </c>
      <c r="AB374" s="42">
        <f>IFERROR(VLOOKUP($A374,'2024 YTD'!$A$3:$Y$252,COLUMN('2024 YTD'!Y$3),FALSE),0)</f>
        <v>0</v>
      </c>
      <c r="AC374" s="38">
        <f t="shared" si="16"/>
        <v>0</v>
      </c>
      <c r="AD374" s="39">
        <f t="shared" si="17"/>
        <v>0</v>
      </c>
    </row>
    <row r="375" spans="1:30" x14ac:dyDescent="0.3">
      <c r="A375" s="65" t="s">
        <v>422</v>
      </c>
      <c r="B375" s="47" t="str">
        <f>VLOOKUP($A375,'Additional data'!$A$5:$C$505, 2,FALSE)</f>
        <v>Associate Director</v>
      </c>
      <c r="C375" s="63" t="str">
        <f>VLOOKUP($A375,'Additional data'!$A$5:$C$505, 3,FALSE)</f>
        <v>FAD</v>
      </c>
      <c r="D375" s="47">
        <f>IFERROR(VLOOKUP($A375,'2024 YTD'!$A$2:$M$252,COLUMN('2024 YTD'!B$3),FALSE),0)</f>
        <v>193.7</v>
      </c>
      <c r="E375" s="47">
        <f>IFERROR(VLOOKUP($A375,'2024 YTD'!$A$2:$M$252,COLUMN('2024 YTD'!C$3),FALSE),0)</f>
        <v>136.1</v>
      </c>
      <c r="F375" s="47">
        <f>IFERROR(VLOOKUP($A375,'2024 YTD'!$A$2:$M$252,COLUMN('2024 YTD'!D$3),FALSE),0)</f>
        <v>179.3</v>
      </c>
      <c r="G375" s="47">
        <f>IFERROR(VLOOKUP($A375,'2024 YTD'!$A$2:$M$252,COLUMN('2024 YTD'!E$3),FALSE),0)</f>
        <v>163.5</v>
      </c>
      <c r="H375" s="47">
        <f>IFERROR(VLOOKUP($A375,'2024 YTD'!$A$2:$M$252,COLUMN('2024 YTD'!F$3),FALSE),0)</f>
        <v>165.8</v>
      </c>
      <c r="I375" s="47">
        <f>IFERROR(VLOOKUP($A375,'2024 YTD'!$A$2:$M$252,COLUMN('2024 YTD'!G$3),FALSE),0)</f>
        <v>216.1</v>
      </c>
      <c r="J375" s="47">
        <f>IFERROR(VLOOKUP($A375,'2024 YTD'!$A$2:$M$252,COLUMN('2024 YTD'!H$3),FALSE),0)</f>
        <v>184.9</v>
      </c>
      <c r="K375" s="47">
        <f>IFERROR(VLOOKUP($A375,'2024 YTD'!$A$2:$M$252,COLUMN('2024 YTD'!I$3),FALSE),0)</f>
        <v>189.1</v>
      </c>
      <c r="L375" s="47">
        <f>IFERROR(VLOOKUP($A375,'2024 YTD'!$A$2:$M$252,COLUMN('2024 YTD'!J$3),FALSE),0)</f>
        <v>181.5</v>
      </c>
      <c r="M375" s="47">
        <f>IFERROR(VLOOKUP($A375,'2024 YTD'!$A$2:$M$252,COLUMN('2024 YTD'!K$3),FALSE),0)</f>
        <v>246.9</v>
      </c>
      <c r="N375" s="47">
        <f>IFERROR(VLOOKUP($A375,'2024 YTD'!$A$2:$M$252,COLUMN('2024 YTD'!L$3),FALSE),0)</f>
        <v>36.299999999999997</v>
      </c>
      <c r="O375" s="48">
        <f>IFERROR(VLOOKUP($A375,'2024 YTD'!$A$2:$M$252,COLUMN('2024 YTD'!M$3),FALSE),0)</f>
        <v>0</v>
      </c>
      <c r="P375" s="38">
        <f t="shared" si="15"/>
        <v>1893.1999999999998</v>
      </c>
      <c r="Q375" s="65">
        <f>IFERROR(VLOOKUP($A375,'2024 YTD'!$A$3:$Y$252,COLUMN('2024 YTD'!N$3),FALSE),0)</f>
        <v>6.2</v>
      </c>
      <c r="R375" s="47">
        <f>IFERROR(VLOOKUP($A375,'2024 YTD'!$A$3:$Y$252,COLUMN('2024 YTD'!O$3),FALSE),0)</f>
        <v>8.5</v>
      </c>
      <c r="S375" s="47">
        <f>IFERROR(VLOOKUP($A375,'2024 YTD'!$A$3:$Y$252,COLUMN('2024 YTD'!P$3),FALSE),0)</f>
        <v>5.0999999999999996</v>
      </c>
      <c r="T375" s="47">
        <f>IFERROR(VLOOKUP($A375,'2024 YTD'!$A$3:$Y$252,COLUMN('2024 YTD'!Q$3),FALSE),0)</f>
        <v>1</v>
      </c>
      <c r="U375" s="47">
        <f>IFERROR(VLOOKUP($A375,'2024 YTD'!$A$3:$Y$252,COLUMN('2024 YTD'!R$3),FALSE),0)</f>
        <v>6.6</v>
      </c>
      <c r="V375" s="47">
        <f>IFERROR(VLOOKUP($A375,'2024 YTD'!$A$3:$Y$252,COLUMN('2024 YTD'!S$3),FALSE),0)</f>
        <v>0</v>
      </c>
      <c r="W375" s="47">
        <f>IFERROR(VLOOKUP($A375,'2024 YTD'!$A$3:$Y$252,COLUMN('2024 YTD'!T$3),FALSE),0)</f>
        <v>0</v>
      </c>
      <c r="X375" s="47">
        <f>IFERROR(VLOOKUP($A375,'2024 YTD'!$A$3:$Y$252,COLUMN('2024 YTD'!U$3),FALSE),0)</f>
        <v>0</v>
      </c>
      <c r="Y375" s="47">
        <f>IFERROR(VLOOKUP($A375,'2024 YTD'!$A$3:$Y$252,COLUMN('2024 YTD'!V$3),FALSE),0)</f>
        <v>0</v>
      </c>
      <c r="Z375" s="47">
        <f>IFERROR(VLOOKUP($A375,'2024 YTD'!$A$3:$Y$252,COLUMN('2024 YTD'!W$3),FALSE),0)</f>
        <v>0</v>
      </c>
      <c r="AA375" s="47">
        <f>IFERROR(VLOOKUP($A375,'2024 YTD'!$A$3:$Y$252,COLUMN('2024 YTD'!X$3),FALSE),0)</f>
        <v>0</v>
      </c>
      <c r="AB375" s="47">
        <f>IFERROR(VLOOKUP($A375,'2024 YTD'!$A$3:$Y$252,COLUMN('2024 YTD'!Y$3),FALSE),0)</f>
        <v>0</v>
      </c>
      <c r="AC375" s="38">
        <f t="shared" si="16"/>
        <v>27.4</v>
      </c>
      <c r="AD375" s="39">
        <f t="shared" si="17"/>
        <v>1920.5999999999997</v>
      </c>
    </row>
    <row r="376" spans="1:30" x14ac:dyDescent="0.3">
      <c r="A376" s="66" t="s">
        <v>423</v>
      </c>
      <c r="B376" s="42" t="str">
        <f>VLOOKUP($A376,'Additional data'!$A$5:$C$505, 2,FALSE)</f>
        <v>Consultant</v>
      </c>
      <c r="C376" s="60" t="str">
        <f>VLOOKUP($A376,'Additional data'!$A$5:$C$505, 3,FALSE)</f>
        <v>SCL</v>
      </c>
      <c r="D376" s="42">
        <f>IFERROR(VLOOKUP($A376,'2024 YTD'!$A$2:$M$252,COLUMN('2024 YTD'!B$3),FALSE),0)</f>
        <v>159.4</v>
      </c>
      <c r="E376" s="42">
        <f>IFERROR(VLOOKUP($A376,'2024 YTD'!$A$2:$M$252,COLUMN('2024 YTD'!C$3),FALSE),0)</f>
        <v>188.9</v>
      </c>
      <c r="F376" s="42">
        <f>IFERROR(VLOOKUP($A376,'2024 YTD'!$A$2:$M$252,COLUMN('2024 YTD'!D$3),FALSE),0)</f>
        <v>114</v>
      </c>
      <c r="G376" s="42">
        <f>IFERROR(VLOOKUP($A376,'2024 YTD'!$A$2:$M$252,COLUMN('2024 YTD'!E$3),FALSE),0)</f>
        <v>175.6</v>
      </c>
      <c r="H376" s="42">
        <f>IFERROR(VLOOKUP($A376,'2024 YTD'!$A$2:$M$252,COLUMN('2024 YTD'!F$3),FALSE),0)</f>
        <v>151.80000000000001</v>
      </c>
      <c r="I376" s="42">
        <f>IFERROR(VLOOKUP($A376,'2024 YTD'!$A$2:$M$252,COLUMN('2024 YTD'!G$3),FALSE),0)</f>
        <v>161</v>
      </c>
      <c r="J376" s="42">
        <f>IFERROR(VLOOKUP($A376,'2024 YTD'!$A$2:$M$252,COLUMN('2024 YTD'!H$3),FALSE),0)</f>
        <v>157.80000000000001</v>
      </c>
      <c r="K376" s="42">
        <f>IFERROR(VLOOKUP($A376,'2024 YTD'!$A$2:$M$252,COLUMN('2024 YTD'!I$3),FALSE),0)</f>
        <v>149.80000000000001</v>
      </c>
      <c r="L376" s="42">
        <f>IFERROR(VLOOKUP($A376,'2024 YTD'!$A$2:$M$252,COLUMN('2024 YTD'!J$3),FALSE),0)</f>
        <v>143.69999999999999</v>
      </c>
      <c r="M376" s="42">
        <f>IFERROR(VLOOKUP($A376,'2024 YTD'!$A$2:$M$252,COLUMN('2024 YTD'!K$3),FALSE),0)</f>
        <v>195.5</v>
      </c>
      <c r="N376" s="42">
        <f>IFERROR(VLOOKUP($A376,'2024 YTD'!$A$2:$M$252,COLUMN('2024 YTD'!L$3),FALSE),0)</f>
        <v>28.7</v>
      </c>
      <c r="O376" s="43">
        <f>IFERROR(VLOOKUP($A376,'2024 YTD'!$A$2:$M$252,COLUMN('2024 YTD'!M$3),FALSE),0)</f>
        <v>0</v>
      </c>
      <c r="P376" s="38">
        <f t="shared" si="15"/>
        <v>1626.2</v>
      </c>
      <c r="Q376" s="66">
        <f>IFERROR(VLOOKUP($A376,'2024 YTD'!$A$3:$Y$252,COLUMN('2024 YTD'!N$3),FALSE),0)</f>
        <v>7.1</v>
      </c>
      <c r="R376" s="42">
        <f>IFERROR(VLOOKUP($A376,'2024 YTD'!$A$3:$Y$252,COLUMN('2024 YTD'!O$3),FALSE),0)</f>
        <v>24.1</v>
      </c>
      <c r="S376" s="42">
        <f>IFERROR(VLOOKUP($A376,'2024 YTD'!$A$3:$Y$252,COLUMN('2024 YTD'!P$3),FALSE),0)</f>
        <v>30</v>
      </c>
      <c r="T376" s="42">
        <f>IFERROR(VLOOKUP($A376,'2024 YTD'!$A$3:$Y$252,COLUMN('2024 YTD'!Q$3),FALSE),0)</f>
        <v>20</v>
      </c>
      <c r="U376" s="42">
        <f>IFERROR(VLOOKUP($A376,'2024 YTD'!$A$3:$Y$252,COLUMN('2024 YTD'!R$3),FALSE),0)</f>
        <v>50.1</v>
      </c>
      <c r="V376" s="42">
        <f>IFERROR(VLOOKUP($A376,'2024 YTD'!$A$3:$Y$252,COLUMN('2024 YTD'!S$3),FALSE),0)</f>
        <v>49.8</v>
      </c>
      <c r="W376" s="42">
        <f>IFERROR(VLOOKUP($A376,'2024 YTD'!$A$3:$Y$252,COLUMN('2024 YTD'!T$3),FALSE),0)</f>
        <v>25.4</v>
      </c>
      <c r="X376" s="42">
        <f>IFERROR(VLOOKUP($A376,'2024 YTD'!$A$3:$Y$252,COLUMN('2024 YTD'!U$3),FALSE),0)</f>
        <v>23.9</v>
      </c>
      <c r="Y376" s="42">
        <f>IFERROR(VLOOKUP($A376,'2024 YTD'!$A$3:$Y$252,COLUMN('2024 YTD'!V$3),FALSE),0)</f>
        <v>19.600000000000001</v>
      </c>
      <c r="Z376" s="42">
        <f>IFERROR(VLOOKUP($A376,'2024 YTD'!$A$3:$Y$252,COLUMN('2024 YTD'!W$3),FALSE),0)</f>
        <v>23.7</v>
      </c>
      <c r="AA376" s="42">
        <f>IFERROR(VLOOKUP($A376,'2024 YTD'!$A$3:$Y$252,COLUMN('2024 YTD'!X$3),FALSE),0)</f>
        <v>2.8</v>
      </c>
      <c r="AB376" s="42">
        <f>IFERROR(VLOOKUP($A376,'2024 YTD'!$A$3:$Y$252,COLUMN('2024 YTD'!Y$3),FALSE),0)</f>
        <v>0</v>
      </c>
      <c r="AC376" s="38">
        <f t="shared" si="16"/>
        <v>276.50000000000006</v>
      </c>
      <c r="AD376" s="39">
        <f t="shared" si="17"/>
        <v>1902.6999999999998</v>
      </c>
    </row>
    <row r="377" spans="1:30" x14ac:dyDescent="0.3">
      <c r="A377" s="65" t="s">
        <v>424</v>
      </c>
      <c r="B377" s="47" t="str">
        <f>VLOOKUP($A377,'Additional data'!$A$5:$C$505, 2,FALSE)</f>
        <v>Executive</v>
      </c>
      <c r="C377" s="63" t="str">
        <f>VLOOKUP($A377,'Additional data'!$A$5:$C$505, 3,FALSE)</f>
        <v>ESC</v>
      </c>
      <c r="D377" s="47">
        <f>IFERROR(VLOOKUP($A377,'2024 YTD'!$A$2:$M$252,COLUMN('2024 YTD'!B$3),FALSE),0)</f>
        <v>0</v>
      </c>
      <c r="E377" s="47">
        <f>IFERROR(VLOOKUP($A377,'2024 YTD'!$A$2:$M$252,COLUMN('2024 YTD'!C$3),FALSE),0)</f>
        <v>0</v>
      </c>
      <c r="F377" s="47">
        <f>IFERROR(VLOOKUP($A377,'2024 YTD'!$A$2:$M$252,COLUMN('2024 YTD'!D$3),FALSE),0)</f>
        <v>0</v>
      </c>
      <c r="G377" s="47">
        <f>IFERROR(VLOOKUP($A377,'2024 YTD'!$A$2:$M$252,COLUMN('2024 YTD'!E$3),FALSE),0)</f>
        <v>0</v>
      </c>
      <c r="H377" s="47">
        <f>IFERROR(VLOOKUP($A377,'2024 YTD'!$A$2:$M$252,COLUMN('2024 YTD'!F$3),FALSE),0)</f>
        <v>0</v>
      </c>
      <c r="I377" s="47">
        <f>IFERROR(VLOOKUP($A377,'2024 YTD'!$A$2:$M$252,COLUMN('2024 YTD'!G$3),FALSE),0)</f>
        <v>0</v>
      </c>
      <c r="J377" s="47">
        <f>IFERROR(VLOOKUP($A377,'2024 YTD'!$A$2:$M$252,COLUMN('2024 YTD'!H$3),FALSE),0)</f>
        <v>0</v>
      </c>
      <c r="K377" s="47">
        <f>IFERROR(VLOOKUP($A377,'2024 YTD'!$A$2:$M$252,COLUMN('2024 YTD'!I$3),FALSE),0)</f>
        <v>0</v>
      </c>
      <c r="L377" s="47">
        <f>IFERROR(VLOOKUP($A377,'2024 YTD'!$A$2:$M$252,COLUMN('2024 YTD'!J$3),FALSE),0)</f>
        <v>0</v>
      </c>
      <c r="M377" s="47">
        <f>IFERROR(VLOOKUP($A377,'2024 YTD'!$A$2:$M$252,COLUMN('2024 YTD'!K$3),FALSE),0)</f>
        <v>0</v>
      </c>
      <c r="N377" s="47">
        <f>IFERROR(VLOOKUP($A377,'2024 YTD'!$A$2:$M$252,COLUMN('2024 YTD'!L$3),FALSE),0)</f>
        <v>0</v>
      </c>
      <c r="O377" s="48">
        <f>IFERROR(VLOOKUP($A377,'2024 YTD'!$A$2:$M$252,COLUMN('2024 YTD'!M$3),FALSE),0)</f>
        <v>0</v>
      </c>
      <c r="P377" s="38">
        <f t="shared" si="15"/>
        <v>0</v>
      </c>
      <c r="Q377" s="65">
        <f>IFERROR(VLOOKUP($A377,'2024 YTD'!$A$3:$Y$252,COLUMN('2024 YTD'!N$3),FALSE),0)</f>
        <v>0</v>
      </c>
      <c r="R377" s="47">
        <f>IFERROR(VLOOKUP($A377,'2024 YTD'!$A$3:$Y$252,COLUMN('2024 YTD'!O$3),FALSE),0)</f>
        <v>0</v>
      </c>
      <c r="S377" s="47">
        <f>IFERROR(VLOOKUP($A377,'2024 YTD'!$A$3:$Y$252,COLUMN('2024 YTD'!P$3),FALSE),0)</f>
        <v>0</v>
      </c>
      <c r="T377" s="47">
        <f>IFERROR(VLOOKUP($A377,'2024 YTD'!$A$3:$Y$252,COLUMN('2024 YTD'!Q$3),FALSE),0)</f>
        <v>0</v>
      </c>
      <c r="U377" s="47">
        <f>IFERROR(VLOOKUP($A377,'2024 YTD'!$A$3:$Y$252,COLUMN('2024 YTD'!R$3),FALSE),0)</f>
        <v>0</v>
      </c>
      <c r="V377" s="47">
        <f>IFERROR(VLOOKUP($A377,'2024 YTD'!$A$3:$Y$252,COLUMN('2024 YTD'!S$3),FALSE),0)</f>
        <v>0</v>
      </c>
      <c r="W377" s="47">
        <f>IFERROR(VLOOKUP($A377,'2024 YTD'!$A$3:$Y$252,COLUMN('2024 YTD'!T$3),FALSE),0)</f>
        <v>0</v>
      </c>
      <c r="X377" s="47">
        <f>IFERROR(VLOOKUP($A377,'2024 YTD'!$A$3:$Y$252,COLUMN('2024 YTD'!U$3),FALSE),0)</f>
        <v>0</v>
      </c>
      <c r="Y377" s="47">
        <f>IFERROR(VLOOKUP($A377,'2024 YTD'!$A$3:$Y$252,COLUMN('2024 YTD'!V$3),FALSE),0)</f>
        <v>0</v>
      </c>
      <c r="Z377" s="47">
        <f>IFERROR(VLOOKUP($A377,'2024 YTD'!$A$3:$Y$252,COLUMN('2024 YTD'!W$3),FALSE),0)</f>
        <v>0</v>
      </c>
      <c r="AA377" s="47">
        <f>IFERROR(VLOOKUP($A377,'2024 YTD'!$A$3:$Y$252,COLUMN('2024 YTD'!X$3),FALSE),0)</f>
        <v>0</v>
      </c>
      <c r="AB377" s="47">
        <f>IFERROR(VLOOKUP($A377,'2024 YTD'!$A$3:$Y$252,COLUMN('2024 YTD'!Y$3),FALSE),0)</f>
        <v>0</v>
      </c>
      <c r="AC377" s="38">
        <f t="shared" si="16"/>
        <v>0</v>
      </c>
      <c r="AD377" s="39">
        <f t="shared" si="17"/>
        <v>0</v>
      </c>
    </row>
    <row r="378" spans="1:30" x14ac:dyDescent="0.3">
      <c r="A378" s="66" t="s">
        <v>425</v>
      </c>
      <c r="B378" s="42" t="str">
        <f>VLOOKUP($A378,'Additional data'!$A$5:$C$505, 2,FALSE)</f>
        <v>Associate Director</v>
      </c>
      <c r="C378" s="60" t="str">
        <f>VLOOKUP($A378,'Additional data'!$A$5:$C$505, 3,FALSE)</f>
        <v>SOC</v>
      </c>
      <c r="D378" s="42">
        <f>IFERROR(VLOOKUP($A378,'2024 YTD'!$A$2:$M$252,COLUMN('2024 YTD'!B$3),FALSE),0)</f>
        <v>15.3</v>
      </c>
      <c r="E378" s="42">
        <f>IFERROR(VLOOKUP($A378,'2024 YTD'!$A$2:$M$252,COLUMN('2024 YTD'!C$3),FALSE),0)</f>
        <v>76.400000000000006</v>
      </c>
      <c r="F378" s="42">
        <f>IFERROR(VLOOKUP($A378,'2024 YTD'!$A$2:$M$252,COLUMN('2024 YTD'!D$3),FALSE),0)</f>
        <v>106.4</v>
      </c>
      <c r="G378" s="42">
        <f>IFERROR(VLOOKUP($A378,'2024 YTD'!$A$2:$M$252,COLUMN('2024 YTD'!E$3),FALSE),0)</f>
        <v>168.7</v>
      </c>
      <c r="H378" s="42">
        <f>IFERROR(VLOOKUP($A378,'2024 YTD'!$A$2:$M$252,COLUMN('2024 YTD'!F$3),FALSE),0)</f>
        <v>160.9</v>
      </c>
      <c r="I378" s="42">
        <f>IFERROR(VLOOKUP($A378,'2024 YTD'!$A$2:$M$252,COLUMN('2024 YTD'!G$3),FALSE),0)</f>
        <v>153.6</v>
      </c>
      <c r="J378" s="42">
        <f>IFERROR(VLOOKUP($A378,'2024 YTD'!$A$2:$M$252,COLUMN('2024 YTD'!H$3),FALSE),0)</f>
        <v>152.30000000000001</v>
      </c>
      <c r="K378" s="42">
        <f>IFERROR(VLOOKUP($A378,'2024 YTD'!$A$2:$M$252,COLUMN('2024 YTD'!I$3),FALSE),0)</f>
        <v>247.2</v>
      </c>
      <c r="L378" s="42">
        <f>IFERROR(VLOOKUP($A378,'2024 YTD'!$A$2:$M$252,COLUMN('2024 YTD'!J$3),FALSE),0)</f>
        <v>237.3</v>
      </c>
      <c r="M378" s="42">
        <f>IFERROR(VLOOKUP($A378,'2024 YTD'!$A$2:$M$252,COLUMN('2024 YTD'!K$3),FALSE),0)</f>
        <v>322.89999999999998</v>
      </c>
      <c r="N378" s="42">
        <f>IFERROR(VLOOKUP($A378,'2024 YTD'!$A$2:$M$252,COLUMN('2024 YTD'!L$3),FALSE),0)</f>
        <v>47.5</v>
      </c>
      <c r="O378" s="43">
        <f>IFERROR(VLOOKUP($A378,'2024 YTD'!$A$2:$M$252,COLUMN('2024 YTD'!M$3),FALSE),0)</f>
        <v>0</v>
      </c>
      <c r="P378" s="38">
        <f t="shared" si="15"/>
        <v>1688.5</v>
      </c>
      <c r="Q378" s="66">
        <f>IFERROR(VLOOKUP($A378,'2024 YTD'!$A$3:$Y$252,COLUMN('2024 YTD'!N$3),FALSE),0)</f>
        <v>0</v>
      </c>
      <c r="R378" s="42">
        <f>IFERROR(VLOOKUP($A378,'2024 YTD'!$A$3:$Y$252,COLUMN('2024 YTD'!O$3),FALSE),0)</f>
        <v>2</v>
      </c>
      <c r="S378" s="42">
        <f>IFERROR(VLOOKUP($A378,'2024 YTD'!$A$3:$Y$252,COLUMN('2024 YTD'!P$3),FALSE),0)</f>
        <v>0</v>
      </c>
      <c r="T378" s="42">
        <f>IFERROR(VLOOKUP($A378,'2024 YTD'!$A$3:$Y$252,COLUMN('2024 YTD'!Q$3),FALSE),0)</f>
        <v>0.1</v>
      </c>
      <c r="U378" s="42">
        <f>IFERROR(VLOOKUP($A378,'2024 YTD'!$A$3:$Y$252,COLUMN('2024 YTD'!R$3),FALSE),0)</f>
        <v>0.6</v>
      </c>
      <c r="V378" s="42">
        <f>IFERROR(VLOOKUP($A378,'2024 YTD'!$A$3:$Y$252,COLUMN('2024 YTD'!S$3),FALSE),0)</f>
        <v>1.8</v>
      </c>
      <c r="W378" s="42">
        <f>IFERROR(VLOOKUP($A378,'2024 YTD'!$A$3:$Y$252,COLUMN('2024 YTD'!T$3),FALSE),0)</f>
        <v>36.1</v>
      </c>
      <c r="X378" s="42">
        <f>IFERROR(VLOOKUP($A378,'2024 YTD'!$A$3:$Y$252,COLUMN('2024 YTD'!U$3),FALSE),0)</f>
        <v>33.9</v>
      </c>
      <c r="Y378" s="42">
        <f>IFERROR(VLOOKUP($A378,'2024 YTD'!$A$3:$Y$252,COLUMN('2024 YTD'!V$3),FALSE),0)</f>
        <v>27.9</v>
      </c>
      <c r="Z378" s="42">
        <f>IFERROR(VLOOKUP($A378,'2024 YTD'!$A$3:$Y$252,COLUMN('2024 YTD'!W$3),FALSE),0)</f>
        <v>33.6</v>
      </c>
      <c r="AA378" s="42">
        <f>IFERROR(VLOOKUP($A378,'2024 YTD'!$A$3:$Y$252,COLUMN('2024 YTD'!X$3),FALSE),0)</f>
        <v>4</v>
      </c>
      <c r="AB378" s="42">
        <f>IFERROR(VLOOKUP($A378,'2024 YTD'!$A$3:$Y$252,COLUMN('2024 YTD'!Y$3),FALSE),0)</f>
        <v>0</v>
      </c>
      <c r="AC378" s="38">
        <f t="shared" si="16"/>
        <v>140</v>
      </c>
      <c r="AD378" s="39">
        <f t="shared" si="17"/>
        <v>1828.4999999999998</v>
      </c>
    </row>
    <row r="379" spans="1:30" x14ac:dyDescent="0.3">
      <c r="A379" s="65" t="s">
        <v>426</v>
      </c>
      <c r="B379" s="47" t="str">
        <f>VLOOKUP($A379,'Additional data'!$A$5:$C$505, 2,FALSE)</f>
        <v>Specialist</v>
      </c>
      <c r="C379" s="63" t="str">
        <f>VLOOKUP($A379,'Additional data'!$A$5:$C$505, 3,FALSE)</f>
        <v>SOC</v>
      </c>
      <c r="D379" s="47">
        <f>IFERROR(VLOOKUP($A379,'2024 YTD'!$A$2:$M$252,COLUMN('2024 YTD'!B$3),FALSE),0)</f>
        <v>52.5</v>
      </c>
      <c r="E379" s="47">
        <f>IFERROR(VLOOKUP($A379,'2024 YTD'!$A$2:$M$252,COLUMN('2024 YTD'!C$3),FALSE),0)</f>
        <v>59.2</v>
      </c>
      <c r="F379" s="47">
        <f>IFERROR(VLOOKUP($A379,'2024 YTD'!$A$2:$M$252,COLUMN('2024 YTD'!D$3),FALSE),0)</f>
        <v>67.099999999999994</v>
      </c>
      <c r="G379" s="47">
        <f>IFERROR(VLOOKUP($A379,'2024 YTD'!$A$2:$M$252,COLUMN('2024 YTD'!E$3),FALSE),0)</f>
        <v>45.4</v>
      </c>
      <c r="H379" s="47">
        <f>IFERROR(VLOOKUP($A379,'2024 YTD'!$A$2:$M$252,COLUMN('2024 YTD'!F$3),FALSE),0)</f>
        <v>38</v>
      </c>
      <c r="I379" s="47">
        <f>IFERROR(VLOOKUP($A379,'2024 YTD'!$A$2:$M$252,COLUMN('2024 YTD'!G$3),FALSE),0)</f>
        <v>67.900000000000006</v>
      </c>
      <c r="J379" s="47">
        <f>IFERROR(VLOOKUP($A379,'2024 YTD'!$A$2:$M$252,COLUMN('2024 YTD'!H$3),FALSE),0)</f>
        <v>46</v>
      </c>
      <c r="K379" s="47">
        <f>IFERROR(VLOOKUP($A379,'2024 YTD'!$A$2:$M$252,COLUMN('2024 YTD'!I$3),FALSE),0)</f>
        <v>49.7</v>
      </c>
      <c r="L379" s="47">
        <f>IFERROR(VLOOKUP($A379,'2024 YTD'!$A$2:$M$252,COLUMN('2024 YTD'!J$3),FALSE),0)</f>
        <v>47.6</v>
      </c>
      <c r="M379" s="47">
        <f>IFERROR(VLOOKUP($A379,'2024 YTD'!$A$2:$M$252,COLUMN('2024 YTD'!K$3),FALSE),0)</f>
        <v>64.8</v>
      </c>
      <c r="N379" s="47">
        <f>IFERROR(VLOOKUP($A379,'2024 YTD'!$A$2:$M$252,COLUMN('2024 YTD'!L$3),FALSE),0)</f>
        <v>9.5</v>
      </c>
      <c r="O379" s="48">
        <f>IFERROR(VLOOKUP($A379,'2024 YTD'!$A$2:$M$252,COLUMN('2024 YTD'!M$3),FALSE),0)</f>
        <v>0</v>
      </c>
      <c r="P379" s="38">
        <f t="shared" si="15"/>
        <v>547.70000000000005</v>
      </c>
      <c r="Q379" s="65">
        <f>IFERROR(VLOOKUP($A379,'2024 YTD'!$A$3:$Y$252,COLUMN('2024 YTD'!N$3),FALSE),0)</f>
        <v>101.5</v>
      </c>
      <c r="R379" s="47">
        <f>IFERROR(VLOOKUP($A379,'2024 YTD'!$A$3:$Y$252,COLUMN('2024 YTD'!O$3),FALSE),0)</f>
        <v>64.900000000000006</v>
      </c>
      <c r="S379" s="47">
        <f>IFERROR(VLOOKUP($A379,'2024 YTD'!$A$3:$Y$252,COLUMN('2024 YTD'!P$3),FALSE),0)</f>
        <v>79.5</v>
      </c>
      <c r="T379" s="47">
        <f>IFERROR(VLOOKUP($A379,'2024 YTD'!$A$3:$Y$252,COLUMN('2024 YTD'!Q$3),FALSE),0)</f>
        <v>101.5</v>
      </c>
      <c r="U379" s="47">
        <f>IFERROR(VLOOKUP($A379,'2024 YTD'!$A$3:$Y$252,COLUMN('2024 YTD'!R$3),FALSE),0)</f>
        <v>102</v>
      </c>
      <c r="V379" s="47">
        <f>IFERROR(VLOOKUP($A379,'2024 YTD'!$A$3:$Y$252,COLUMN('2024 YTD'!S$3),FALSE),0)</f>
        <v>92.2</v>
      </c>
      <c r="W379" s="47">
        <f>IFERROR(VLOOKUP($A379,'2024 YTD'!$A$3:$Y$252,COLUMN('2024 YTD'!T$3),FALSE),0)</f>
        <v>60.1</v>
      </c>
      <c r="X379" s="47">
        <f>IFERROR(VLOOKUP($A379,'2024 YTD'!$A$3:$Y$252,COLUMN('2024 YTD'!U$3),FALSE),0)</f>
        <v>56.5</v>
      </c>
      <c r="Y379" s="47">
        <f>IFERROR(VLOOKUP($A379,'2024 YTD'!$A$3:$Y$252,COLUMN('2024 YTD'!V$3),FALSE),0)</f>
        <v>46.5</v>
      </c>
      <c r="Z379" s="47">
        <f>IFERROR(VLOOKUP($A379,'2024 YTD'!$A$3:$Y$252,COLUMN('2024 YTD'!W$3),FALSE),0)</f>
        <v>55.9</v>
      </c>
      <c r="AA379" s="47">
        <f>IFERROR(VLOOKUP($A379,'2024 YTD'!$A$3:$Y$252,COLUMN('2024 YTD'!X$3),FALSE),0)</f>
        <v>6.7</v>
      </c>
      <c r="AB379" s="47">
        <f>IFERROR(VLOOKUP($A379,'2024 YTD'!$A$3:$Y$252,COLUMN('2024 YTD'!Y$3),FALSE),0)</f>
        <v>0</v>
      </c>
      <c r="AC379" s="38">
        <f t="shared" si="16"/>
        <v>767.30000000000007</v>
      </c>
      <c r="AD379" s="39">
        <f t="shared" si="17"/>
        <v>1315</v>
      </c>
    </row>
    <row r="380" spans="1:30" x14ac:dyDescent="0.3">
      <c r="A380" s="66" t="s">
        <v>427</v>
      </c>
      <c r="B380" s="42" t="str">
        <f>VLOOKUP($A380,'Additional data'!$A$5:$C$505, 2,FALSE)</f>
        <v>Team Lead</v>
      </c>
      <c r="C380" s="60" t="str">
        <f>VLOOKUP($A380,'Additional data'!$A$5:$C$505, 3,FALSE)</f>
        <v>SOC</v>
      </c>
      <c r="D380" s="42">
        <f>IFERROR(VLOOKUP($A380,'2024 YTD'!$A$2:$M$252,COLUMN('2024 YTD'!B$3),FALSE),0)</f>
        <v>0</v>
      </c>
      <c r="E380" s="42">
        <f>IFERROR(VLOOKUP($A380,'2024 YTD'!$A$2:$M$252,COLUMN('2024 YTD'!C$3),FALSE),0)</f>
        <v>0</v>
      </c>
      <c r="F380" s="42">
        <f>IFERROR(VLOOKUP($A380,'2024 YTD'!$A$2:$M$252,COLUMN('2024 YTD'!D$3),FALSE),0)</f>
        <v>0</v>
      </c>
      <c r="G380" s="42">
        <f>IFERROR(VLOOKUP($A380,'2024 YTD'!$A$2:$M$252,COLUMN('2024 YTD'!E$3),FALSE),0)</f>
        <v>0</v>
      </c>
      <c r="H380" s="42">
        <f>IFERROR(VLOOKUP($A380,'2024 YTD'!$A$2:$M$252,COLUMN('2024 YTD'!F$3),FALSE),0)</f>
        <v>0</v>
      </c>
      <c r="I380" s="42">
        <f>IFERROR(VLOOKUP($A380,'2024 YTD'!$A$2:$M$252,COLUMN('2024 YTD'!G$3),FALSE),0)</f>
        <v>0</v>
      </c>
      <c r="J380" s="42">
        <f>IFERROR(VLOOKUP($A380,'2024 YTD'!$A$2:$M$252,COLUMN('2024 YTD'!H$3),FALSE),0)</f>
        <v>0</v>
      </c>
      <c r="K380" s="42">
        <f>IFERROR(VLOOKUP($A380,'2024 YTD'!$A$2:$M$252,COLUMN('2024 YTD'!I$3),FALSE),0)</f>
        <v>0</v>
      </c>
      <c r="L380" s="42">
        <f>IFERROR(VLOOKUP($A380,'2024 YTD'!$A$2:$M$252,COLUMN('2024 YTD'!J$3),FALSE),0)</f>
        <v>0</v>
      </c>
      <c r="M380" s="42">
        <f>IFERROR(VLOOKUP($A380,'2024 YTD'!$A$2:$M$252,COLUMN('2024 YTD'!K$3),FALSE),0)</f>
        <v>0</v>
      </c>
      <c r="N380" s="42">
        <f>IFERROR(VLOOKUP($A380,'2024 YTD'!$A$2:$M$252,COLUMN('2024 YTD'!L$3),FALSE),0)</f>
        <v>0</v>
      </c>
      <c r="O380" s="43">
        <f>IFERROR(VLOOKUP($A380,'2024 YTD'!$A$2:$M$252,COLUMN('2024 YTD'!M$3),FALSE),0)</f>
        <v>0</v>
      </c>
      <c r="P380" s="38">
        <f t="shared" si="15"/>
        <v>0</v>
      </c>
      <c r="Q380" s="66">
        <f>IFERROR(VLOOKUP($A380,'2024 YTD'!$A$3:$Y$252,COLUMN('2024 YTD'!N$3),FALSE),0)</f>
        <v>0</v>
      </c>
      <c r="R380" s="42">
        <f>IFERROR(VLOOKUP($A380,'2024 YTD'!$A$3:$Y$252,COLUMN('2024 YTD'!O$3),FALSE),0)</f>
        <v>0</v>
      </c>
      <c r="S380" s="42">
        <f>IFERROR(VLOOKUP($A380,'2024 YTD'!$A$3:$Y$252,COLUMN('2024 YTD'!P$3),FALSE),0)</f>
        <v>0</v>
      </c>
      <c r="T380" s="42">
        <f>IFERROR(VLOOKUP($A380,'2024 YTD'!$A$3:$Y$252,COLUMN('2024 YTD'!Q$3),FALSE),0)</f>
        <v>0</v>
      </c>
      <c r="U380" s="42">
        <f>IFERROR(VLOOKUP($A380,'2024 YTD'!$A$3:$Y$252,COLUMN('2024 YTD'!R$3),FALSE),0)</f>
        <v>0</v>
      </c>
      <c r="V380" s="42">
        <f>IFERROR(VLOOKUP($A380,'2024 YTD'!$A$3:$Y$252,COLUMN('2024 YTD'!S$3),FALSE),0)</f>
        <v>0</v>
      </c>
      <c r="W380" s="42">
        <f>IFERROR(VLOOKUP($A380,'2024 YTD'!$A$3:$Y$252,COLUMN('2024 YTD'!T$3),FALSE),0)</f>
        <v>0</v>
      </c>
      <c r="X380" s="42">
        <f>IFERROR(VLOOKUP($A380,'2024 YTD'!$A$3:$Y$252,COLUMN('2024 YTD'!U$3),FALSE),0)</f>
        <v>0</v>
      </c>
      <c r="Y380" s="42">
        <f>IFERROR(VLOOKUP($A380,'2024 YTD'!$A$3:$Y$252,COLUMN('2024 YTD'!V$3),FALSE),0)</f>
        <v>0</v>
      </c>
      <c r="Z380" s="42">
        <f>IFERROR(VLOOKUP($A380,'2024 YTD'!$A$3:$Y$252,COLUMN('2024 YTD'!W$3),FALSE),0)</f>
        <v>0</v>
      </c>
      <c r="AA380" s="42">
        <f>IFERROR(VLOOKUP($A380,'2024 YTD'!$A$3:$Y$252,COLUMN('2024 YTD'!X$3),FALSE),0)</f>
        <v>0</v>
      </c>
      <c r="AB380" s="42">
        <f>IFERROR(VLOOKUP($A380,'2024 YTD'!$A$3:$Y$252,COLUMN('2024 YTD'!Y$3),FALSE),0)</f>
        <v>0</v>
      </c>
      <c r="AC380" s="38">
        <f t="shared" si="16"/>
        <v>0</v>
      </c>
      <c r="AD380" s="39">
        <f t="shared" si="17"/>
        <v>0</v>
      </c>
    </row>
    <row r="381" spans="1:30" x14ac:dyDescent="0.3">
      <c r="A381" s="65" t="s">
        <v>428</v>
      </c>
      <c r="B381" s="47" t="str">
        <f>VLOOKUP($A381,'Additional data'!$A$5:$C$505, 2,FALSE)</f>
        <v>Analyst</v>
      </c>
      <c r="C381" s="63" t="str">
        <f>VLOOKUP($A381,'Additional data'!$A$5:$C$505, 3,FALSE)</f>
        <v>MSC</v>
      </c>
      <c r="D381" s="47">
        <f>IFERROR(VLOOKUP($A381,'2024 YTD'!$A$2:$M$252,COLUMN('2024 YTD'!B$3),FALSE),0)</f>
        <v>0</v>
      </c>
      <c r="E381" s="47">
        <f>IFERROR(VLOOKUP($A381,'2024 YTD'!$A$2:$M$252,COLUMN('2024 YTD'!C$3),FALSE),0)</f>
        <v>0</v>
      </c>
      <c r="F381" s="47">
        <f>IFERROR(VLOOKUP($A381,'2024 YTD'!$A$2:$M$252,COLUMN('2024 YTD'!D$3),FALSE),0)</f>
        <v>0</v>
      </c>
      <c r="G381" s="47">
        <f>IFERROR(VLOOKUP($A381,'2024 YTD'!$A$2:$M$252,COLUMN('2024 YTD'!E$3),FALSE),0)</f>
        <v>0</v>
      </c>
      <c r="H381" s="47">
        <f>IFERROR(VLOOKUP($A381,'2024 YTD'!$A$2:$M$252,COLUMN('2024 YTD'!F$3),FALSE),0)</f>
        <v>0</v>
      </c>
      <c r="I381" s="47">
        <f>IFERROR(VLOOKUP($A381,'2024 YTD'!$A$2:$M$252,COLUMN('2024 YTD'!G$3),FALSE),0)</f>
        <v>0</v>
      </c>
      <c r="J381" s="47">
        <f>IFERROR(VLOOKUP($A381,'2024 YTD'!$A$2:$M$252,COLUMN('2024 YTD'!H$3),FALSE),0)</f>
        <v>0</v>
      </c>
      <c r="K381" s="47">
        <f>IFERROR(VLOOKUP($A381,'2024 YTD'!$A$2:$M$252,COLUMN('2024 YTD'!I$3),FALSE),0)</f>
        <v>0</v>
      </c>
      <c r="L381" s="47">
        <f>IFERROR(VLOOKUP($A381,'2024 YTD'!$A$2:$M$252,COLUMN('2024 YTD'!J$3),FALSE),0)</f>
        <v>0</v>
      </c>
      <c r="M381" s="47">
        <f>IFERROR(VLOOKUP($A381,'2024 YTD'!$A$2:$M$252,COLUMN('2024 YTD'!K$3),FALSE),0)</f>
        <v>0</v>
      </c>
      <c r="N381" s="47">
        <f>IFERROR(VLOOKUP($A381,'2024 YTD'!$A$2:$M$252,COLUMN('2024 YTD'!L$3),FALSE),0)</f>
        <v>0</v>
      </c>
      <c r="O381" s="48">
        <f>IFERROR(VLOOKUP($A381,'2024 YTD'!$A$2:$M$252,COLUMN('2024 YTD'!M$3),FALSE),0)</f>
        <v>0</v>
      </c>
      <c r="P381" s="38">
        <f t="shared" si="15"/>
        <v>0</v>
      </c>
      <c r="Q381" s="65">
        <f>IFERROR(VLOOKUP($A381,'2024 YTD'!$A$3:$Y$252,COLUMN('2024 YTD'!N$3),FALSE),0)</f>
        <v>0</v>
      </c>
      <c r="R381" s="47">
        <f>IFERROR(VLOOKUP($A381,'2024 YTD'!$A$3:$Y$252,COLUMN('2024 YTD'!O$3),FALSE),0)</f>
        <v>0</v>
      </c>
      <c r="S381" s="47">
        <f>IFERROR(VLOOKUP($A381,'2024 YTD'!$A$3:$Y$252,COLUMN('2024 YTD'!P$3),FALSE),0)</f>
        <v>0</v>
      </c>
      <c r="T381" s="47">
        <f>IFERROR(VLOOKUP($A381,'2024 YTD'!$A$3:$Y$252,COLUMN('2024 YTD'!Q$3),FALSE),0)</f>
        <v>0</v>
      </c>
      <c r="U381" s="47">
        <f>IFERROR(VLOOKUP($A381,'2024 YTD'!$A$3:$Y$252,COLUMN('2024 YTD'!R$3),FALSE),0)</f>
        <v>0</v>
      </c>
      <c r="V381" s="47">
        <f>IFERROR(VLOOKUP($A381,'2024 YTD'!$A$3:$Y$252,COLUMN('2024 YTD'!S$3),FALSE),0)</f>
        <v>0</v>
      </c>
      <c r="W381" s="47">
        <f>IFERROR(VLOOKUP($A381,'2024 YTD'!$A$3:$Y$252,COLUMN('2024 YTD'!T$3),FALSE),0)</f>
        <v>0</v>
      </c>
      <c r="X381" s="47">
        <f>IFERROR(VLOOKUP($A381,'2024 YTD'!$A$3:$Y$252,COLUMN('2024 YTD'!U$3),FALSE),0)</f>
        <v>0</v>
      </c>
      <c r="Y381" s="47">
        <f>IFERROR(VLOOKUP($A381,'2024 YTD'!$A$3:$Y$252,COLUMN('2024 YTD'!V$3),FALSE),0)</f>
        <v>0</v>
      </c>
      <c r="Z381" s="47">
        <f>IFERROR(VLOOKUP($A381,'2024 YTD'!$A$3:$Y$252,COLUMN('2024 YTD'!W$3),FALSE),0)</f>
        <v>0</v>
      </c>
      <c r="AA381" s="47">
        <f>IFERROR(VLOOKUP($A381,'2024 YTD'!$A$3:$Y$252,COLUMN('2024 YTD'!X$3),FALSE),0)</f>
        <v>0</v>
      </c>
      <c r="AB381" s="47">
        <f>IFERROR(VLOOKUP($A381,'2024 YTD'!$A$3:$Y$252,COLUMN('2024 YTD'!Y$3),FALSE),0)</f>
        <v>0</v>
      </c>
      <c r="AC381" s="38">
        <f t="shared" si="16"/>
        <v>0</v>
      </c>
      <c r="AD381" s="39">
        <f t="shared" si="17"/>
        <v>0</v>
      </c>
    </row>
    <row r="382" spans="1:30" x14ac:dyDescent="0.3">
      <c r="A382" s="66" t="s">
        <v>429</v>
      </c>
      <c r="B382" s="42" t="str">
        <f>VLOOKUP($A382,'Additional data'!$A$5:$C$505, 2,FALSE)</f>
        <v>Project Manager</v>
      </c>
      <c r="C382" s="60" t="str">
        <f>VLOOKUP($A382,'Additional data'!$A$5:$C$505, 3,FALSE)</f>
        <v>HRC</v>
      </c>
      <c r="D382" s="42">
        <f>IFERROR(VLOOKUP($A382,'2024 YTD'!$A$2:$M$252,COLUMN('2024 YTD'!B$3),FALSE),0)</f>
        <v>0</v>
      </c>
      <c r="E382" s="42">
        <f>IFERROR(VLOOKUP($A382,'2024 YTD'!$A$2:$M$252,COLUMN('2024 YTD'!C$3),FALSE),0)</f>
        <v>0</v>
      </c>
      <c r="F382" s="42">
        <f>IFERROR(VLOOKUP($A382,'2024 YTD'!$A$2:$M$252,COLUMN('2024 YTD'!D$3),FALSE),0)</f>
        <v>0</v>
      </c>
      <c r="G382" s="42">
        <f>IFERROR(VLOOKUP($A382,'2024 YTD'!$A$2:$M$252,COLUMN('2024 YTD'!E$3),FALSE),0)</f>
        <v>0</v>
      </c>
      <c r="H382" s="42">
        <f>IFERROR(VLOOKUP($A382,'2024 YTD'!$A$2:$M$252,COLUMN('2024 YTD'!F$3),FALSE),0)</f>
        <v>0</v>
      </c>
      <c r="I382" s="42">
        <f>IFERROR(VLOOKUP($A382,'2024 YTD'!$A$2:$M$252,COLUMN('2024 YTD'!G$3),FALSE),0)</f>
        <v>0</v>
      </c>
      <c r="J382" s="42">
        <f>IFERROR(VLOOKUP($A382,'2024 YTD'!$A$2:$M$252,COLUMN('2024 YTD'!H$3),FALSE),0)</f>
        <v>0</v>
      </c>
      <c r="K382" s="42">
        <f>IFERROR(VLOOKUP($A382,'2024 YTD'!$A$2:$M$252,COLUMN('2024 YTD'!I$3),FALSE),0)</f>
        <v>0</v>
      </c>
      <c r="L382" s="42">
        <f>IFERROR(VLOOKUP($A382,'2024 YTD'!$A$2:$M$252,COLUMN('2024 YTD'!J$3),FALSE),0)</f>
        <v>0</v>
      </c>
      <c r="M382" s="42">
        <f>IFERROR(VLOOKUP($A382,'2024 YTD'!$A$2:$M$252,COLUMN('2024 YTD'!K$3),FALSE),0)</f>
        <v>0</v>
      </c>
      <c r="N382" s="42">
        <f>IFERROR(VLOOKUP($A382,'2024 YTD'!$A$2:$M$252,COLUMN('2024 YTD'!L$3),FALSE),0)</f>
        <v>0</v>
      </c>
      <c r="O382" s="43">
        <f>IFERROR(VLOOKUP($A382,'2024 YTD'!$A$2:$M$252,COLUMN('2024 YTD'!M$3),FALSE),0)</f>
        <v>0</v>
      </c>
      <c r="P382" s="38">
        <f t="shared" si="15"/>
        <v>0</v>
      </c>
      <c r="Q382" s="66">
        <f>IFERROR(VLOOKUP($A382,'2024 YTD'!$A$3:$Y$252,COLUMN('2024 YTD'!N$3),FALSE),0)</f>
        <v>0</v>
      </c>
      <c r="R382" s="42">
        <f>IFERROR(VLOOKUP($A382,'2024 YTD'!$A$3:$Y$252,COLUMN('2024 YTD'!O$3),FALSE),0)</f>
        <v>0</v>
      </c>
      <c r="S382" s="42">
        <f>IFERROR(VLOOKUP($A382,'2024 YTD'!$A$3:$Y$252,COLUMN('2024 YTD'!P$3),FALSE),0)</f>
        <v>0</v>
      </c>
      <c r="T382" s="42">
        <f>IFERROR(VLOOKUP($A382,'2024 YTD'!$A$3:$Y$252,COLUMN('2024 YTD'!Q$3),FALSE),0)</f>
        <v>0</v>
      </c>
      <c r="U382" s="42">
        <f>IFERROR(VLOOKUP($A382,'2024 YTD'!$A$3:$Y$252,COLUMN('2024 YTD'!R$3),FALSE),0)</f>
        <v>0</v>
      </c>
      <c r="V382" s="42">
        <f>IFERROR(VLOOKUP($A382,'2024 YTD'!$A$3:$Y$252,COLUMN('2024 YTD'!S$3),FALSE),0)</f>
        <v>0</v>
      </c>
      <c r="W382" s="42">
        <f>IFERROR(VLOOKUP($A382,'2024 YTD'!$A$3:$Y$252,COLUMN('2024 YTD'!T$3),FALSE),0)</f>
        <v>0</v>
      </c>
      <c r="X382" s="42">
        <f>IFERROR(VLOOKUP($A382,'2024 YTD'!$A$3:$Y$252,COLUMN('2024 YTD'!U$3),FALSE),0)</f>
        <v>0</v>
      </c>
      <c r="Y382" s="42">
        <f>IFERROR(VLOOKUP($A382,'2024 YTD'!$A$3:$Y$252,COLUMN('2024 YTD'!V$3),FALSE),0)</f>
        <v>0</v>
      </c>
      <c r="Z382" s="42">
        <f>IFERROR(VLOOKUP($A382,'2024 YTD'!$A$3:$Y$252,COLUMN('2024 YTD'!W$3),FALSE),0)</f>
        <v>0</v>
      </c>
      <c r="AA382" s="42">
        <f>IFERROR(VLOOKUP($A382,'2024 YTD'!$A$3:$Y$252,COLUMN('2024 YTD'!X$3),FALSE),0)</f>
        <v>0</v>
      </c>
      <c r="AB382" s="42">
        <f>IFERROR(VLOOKUP($A382,'2024 YTD'!$A$3:$Y$252,COLUMN('2024 YTD'!Y$3),FALSE),0)</f>
        <v>0</v>
      </c>
      <c r="AC382" s="38">
        <f t="shared" si="16"/>
        <v>0</v>
      </c>
      <c r="AD382" s="39">
        <f t="shared" si="17"/>
        <v>0</v>
      </c>
    </row>
    <row r="383" spans="1:30" x14ac:dyDescent="0.3">
      <c r="A383" s="65" t="s">
        <v>430</v>
      </c>
      <c r="B383" s="47" t="str">
        <f>VLOOKUP($A383,'Additional data'!$A$5:$C$505, 2,FALSE)</f>
        <v>Project Manager</v>
      </c>
      <c r="C383" s="63" t="str">
        <f>VLOOKUP($A383,'Additional data'!$A$5:$C$505, 3,FALSE)</f>
        <v>TEC</v>
      </c>
      <c r="D383" s="47">
        <f>IFERROR(VLOOKUP($A383,'2024 YTD'!$A$2:$M$252,COLUMN('2024 YTD'!B$3),FALSE),0)</f>
        <v>0</v>
      </c>
      <c r="E383" s="47">
        <f>IFERROR(VLOOKUP($A383,'2024 YTD'!$A$2:$M$252,COLUMN('2024 YTD'!C$3),FALSE),0)</f>
        <v>0</v>
      </c>
      <c r="F383" s="47">
        <f>IFERROR(VLOOKUP($A383,'2024 YTD'!$A$2:$M$252,COLUMN('2024 YTD'!D$3),FALSE),0)</f>
        <v>0</v>
      </c>
      <c r="G383" s="47">
        <f>IFERROR(VLOOKUP($A383,'2024 YTD'!$A$2:$M$252,COLUMN('2024 YTD'!E$3),FALSE),0)</f>
        <v>0</v>
      </c>
      <c r="H383" s="47">
        <f>IFERROR(VLOOKUP($A383,'2024 YTD'!$A$2:$M$252,COLUMN('2024 YTD'!F$3),FALSE),0)</f>
        <v>0</v>
      </c>
      <c r="I383" s="47">
        <f>IFERROR(VLOOKUP($A383,'2024 YTD'!$A$2:$M$252,COLUMN('2024 YTD'!G$3),FALSE),0)</f>
        <v>0</v>
      </c>
      <c r="J383" s="47">
        <f>IFERROR(VLOOKUP($A383,'2024 YTD'!$A$2:$M$252,COLUMN('2024 YTD'!H$3),FALSE),0)</f>
        <v>0</v>
      </c>
      <c r="K383" s="47">
        <f>IFERROR(VLOOKUP($A383,'2024 YTD'!$A$2:$M$252,COLUMN('2024 YTD'!I$3),FALSE),0)</f>
        <v>0</v>
      </c>
      <c r="L383" s="47">
        <f>IFERROR(VLOOKUP($A383,'2024 YTD'!$A$2:$M$252,COLUMN('2024 YTD'!J$3),FALSE),0)</f>
        <v>0</v>
      </c>
      <c r="M383" s="47">
        <f>IFERROR(VLOOKUP($A383,'2024 YTD'!$A$2:$M$252,COLUMN('2024 YTD'!K$3),FALSE),0)</f>
        <v>0</v>
      </c>
      <c r="N383" s="47">
        <f>IFERROR(VLOOKUP($A383,'2024 YTD'!$A$2:$M$252,COLUMN('2024 YTD'!L$3),FALSE),0)</f>
        <v>0</v>
      </c>
      <c r="O383" s="48">
        <f>IFERROR(VLOOKUP($A383,'2024 YTD'!$A$2:$M$252,COLUMN('2024 YTD'!M$3),FALSE),0)</f>
        <v>0</v>
      </c>
      <c r="P383" s="38">
        <f t="shared" si="15"/>
        <v>0</v>
      </c>
      <c r="Q383" s="65">
        <f>IFERROR(VLOOKUP($A383,'2024 YTD'!$A$3:$Y$252,COLUMN('2024 YTD'!N$3),FALSE),0)</f>
        <v>0</v>
      </c>
      <c r="R383" s="47">
        <f>IFERROR(VLOOKUP($A383,'2024 YTD'!$A$3:$Y$252,COLUMN('2024 YTD'!O$3),FALSE),0)</f>
        <v>0</v>
      </c>
      <c r="S383" s="47">
        <f>IFERROR(VLOOKUP($A383,'2024 YTD'!$A$3:$Y$252,COLUMN('2024 YTD'!P$3),FALSE),0)</f>
        <v>0</v>
      </c>
      <c r="T383" s="47">
        <f>IFERROR(VLOOKUP($A383,'2024 YTD'!$A$3:$Y$252,COLUMN('2024 YTD'!Q$3),FALSE),0)</f>
        <v>0</v>
      </c>
      <c r="U383" s="47">
        <f>IFERROR(VLOOKUP($A383,'2024 YTD'!$A$3:$Y$252,COLUMN('2024 YTD'!R$3),FALSE),0)</f>
        <v>0</v>
      </c>
      <c r="V383" s="47">
        <f>IFERROR(VLOOKUP($A383,'2024 YTD'!$A$3:$Y$252,COLUMN('2024 YTD'!S$3),FALSE),0)</f>
        <v>0</v>
      </c>
      <c r="W383" s="47">
        <f>IFERROR(VLOOKUP($A383,'2024 YTD'!$A$3:$Y$252,COLUMN('2024 YTD'!T$3),FALSE),0)</f>
        <v>0</v>
      </c>
      <c r="X383" s="47">
        <f>IFERROR(VLOOKUP($A383,'2024 YTD'!$A$3:$Y$252,COLUMN('2024 YTD'!U$3),FALSE),0)</f>
        <v>0</v>
      </c>
      <c r="Y383" s="47">
        <f>IFERROR(VLOOKUP($A383,'2024 YTD'!$A$3:$Y$252,COLUMN('2024 YTD'!V$3),FALSE),0)</f>
        <v>0</v>
      </c>
      <c r="Z383" s="47">
        <f>IFERROR(VLOOKUP($A383,'2024 YTD'!$A$3:$Y$252,COLUMN('2024 YTD'!W$3),FALSE),0)</f>
        <v>0</v>
      </c>
      <c r="AA383" s="47">
        <f>IFERROR(VLOOKUP($A383,'2024 YTD'!$A$3:$Y$252,COLUMN('2024 YTD'!X$3),FALSE),0)</f>
        <v>0</v>
      </c>
      <c r="AB383" s="47">
        <f>IFERROR(VLOOKUP($A383,'2024 YTD'!$A$3:$Y$252,COLUMN('2024 YTD'!Y$3),FALSE),0)</f>
        <v>0</v>
      </c>
      <c r="AC383" s="38">
        <f t="shared" si="16"/>
        <v>0</v>
      </c>
      <c r="AD383" s="39">
        <f t="shared" si="17"/>
        <v>0</v>
      </c>
    </row>
    <row r="384" spans="1:30" x14ac:dyDescent="0.3">
      <c r="A384" s="66" t="s">
        <v>431</v>
      </c>
      <c r="B384" s="42" t="str">
        <f>VLOOKUP($A384,'Additional data'!$A$5:$C$505, 2,FALSE)</f>
        <v>Advisor</v>
      </c>
      <c r="C384" s="60" t="str">
        <f>VLOOKUP($A384,'Additional data'!$A$5:$C$505, 3,FALSE)</f>
        <v>SCL</v>
      </c>
      <c r="D384" s="42">
        <f>IFERROR(VLOOKUP($A384,'2024 YTD'!$A$2:$M$252,COLUMN('2024 YTD'!B$3),FALSE),0)</f>
        <v>0</v>
      </c>
      <c r="E384" s="42">
        <f>IFERROR(VLOOKUP($A384,'2024 YTD'!$A$2:$M$252,COLUMN('2024 YTD'!C$3),FALSE),0)</f>
        <v>0</v>
      </c>
      <c r="F384" s="42">
        <f>IFERROR(VLOOKUP($A384,'2024 YTD'!$A$2:$M$252,COLUMN('2024 YTD'!D$3),FALSE),0)</f>
        <v>0</v>
      </c>
      <c r="G384" s="42">
        <f>IFERROR(VLOOKUP($A384,'2024 YTD'!$A$2:$M$252,COLUMN('2024 YTD'!E$3),FALSE),0)</f>
        <v>0</v>
      </c>
      <c r="H384" s="42">
        <f>IFERROR(VLOOKUP($A384,'2024 YTD'!$A$2:$M$252,COLUMN('2024 YTD'!F$3),FALSE),0)</f>
        <v>0</v>
      </c>
      <c r="I384" s="42">
        <f>IFERROR(VLOOKUP($A384,'2024 YTD'!$A$2:$M$252,COLUMN('2024 YTD'!G$3),FALSE),0)</f>
        <v>0</v>
      </c>
      <c r="J384" s="42">
        <f>IFERROR(VLOOKUP($A384,'2024 YTD'!$A$2:$M$252,COLUMN('2024 YTD'!H$3),FALSE),0)</f>
        <v>0</v>
      </c>
      <c r="K384" s="42">
        <f>IFERROR(VLOOKUP($A384,'2024 YTD'!$A$2:$M$252,COLUMN('2024 YTD'!I$3),FALSE),0)</f>
        <v>0</v>
      </c>
      <c r="L384" s="42">
        <f>IFERROR(VLOOKUP($A384,'2024 YTD'!$A$2:$M$252,COLUMN('2024 YTD'!J$3),FALSE),0)</f>
        <v>0</v>
      </c>
      <c r="M384" s="42">
        <f>IFERROR(VLOOKUP($A384,'2024 YTD'!$A$2:$M$252,COLUMN('2024 YTD'!K$3),FALSE),0)</f>
        <v>0</v>
      </c>
      <c r="N384" s="42">
        <f>IFERROR(VLOOKUP($A384,'2024 YTD'!$A$2:$M$252,COLUMN('2024 YTD'!L$3),FALSE),0)</f>
        <v>0</v>
      </c>
      <c r="O384" s="43">
        <f>IFERROR(VLOOKUP($A384,'2024 YTD'!$A$2:$M$252,COLUMN('2024 YTD'!M$3),FALSE),0)</f>
        <v>0</v>
      </c>
      <c r="P384" s="38">
        <f t="shared" si="15"/>
        <v>0</v>
      </c>
      <c r="Q384" s="66">
        <f>IFERROR(VLOOKUP($A384,'2024 YTD'!$A$3:$Y$252,COLUMN('2024 YTD'!N$3),FALSE),0)</f>
        <v>0</v>
      </c>
      <c r="R384" s="42">
        <f>IFERROR(VLOOKUP($A384,'2024 YTD'!$A$3:$Y$252,COLUMN('2024 YTD'!O$3),FALSE),0)</f>
        <v>0</v>
      </c>
      <c r="S384" s="42">
        <f>IFERROR(VLOOKUP($A384,'2024 YTD'!$A$3:$Y$252,COLUMN('2024 YTD'!P$3),FALSE),0)</f>
        <v>0</v>
      </c>
      <c r="T384" s="42">
        <f>IFERROR(VLOOKUP($A384,'2024 YTD'!$A$3:$Y$252,COLUMN('2024 YTD'!Q$3),FALSE),0)</f>
        <v>0</v>
      </c>
      <c r="U384" s="42">
        <f>IFERROR(VLOOKUP($A384,'2024 YTD'!$A$3:$Y$252,COLUMN('2024 YTD'!R$3),FALSE),0)</f>
        <v>0</v>
      </c>
      <c r="V384" s="42">
        <f>IFERROR(VLOOKUP($A384,'2024 YTD'!$A$3:$Y$252,COLUMN('2024 YTD'!S$3),FALSE),0)</f>
        <v>0</v>
      </c>
      <c r="W384" s="42">
        <f>IFERROR(VLOOKUP($A384,'2024 YTD'!$A$3:$Y$252,COLUMN('2024 YTD'!T$3),FALSE),0)</f>
        <v>0</v>
      </c>
      <c r="X384" s="42">
        <f>IFERROR(VLOOKUP($A384,'2024 YTD'!$A$3:$Y$252,COLUMN('2024 YTD'!U$3),FALSE),0)</f>
        <v>0</v>
      </c>
      <c r="Y384" s="42">
        <f>IFERROR(VLOOKUP($A384,'2024 YTD'!$A$3:$Y$252,COLUMN('2024 YTD'!V$3),FALSE),0)</f>
        <v>0</v>
      </c>
      <c r="Z384" s="42">
        <f>IFERROR(VLOOKUP($A384,'2024 YTD'!$A$3:$Y$252,COLUMN('2024 YTD'!W$3),FALSE),0)</f>
        <v>0</v>
      </c>
      <c r="AA384" s="42">
        <f>IFERROR(VLOOKUP($A384,'2024 YTD'!$A$3:$Y$252,COLUMN('2024 YTD'!X$3),FALSE),0)</f>
        <v>0</v>
      </c>
      <c r="AB384" s="42">
        <f>IFERROR(VLOOKUP($A384,'2024 YTD'!$A$3:$Y$252,COLUMN('2024 YTD'!Y$3),FALSE),0)</f>
        <v>0</v>
      </c>
      <c r="AC384" s="38">
        <f t="shared" si="16"/>
        <v>0</v>
      </c>
      <c r="AD384" s="39">
        <f t="shared" si="17"/>
        <v>0</v>
      </c>
    </row>
    <row r="385" spans="1:30" x14ac:dyDescent="0.3">
      <c r="A385" s="65" t="s">
        <v>432</v>
      </c>
      <c r="B385" s="47" t="str">
        <f>VLOOKUP($A385,'Additional data'!$A$5:$C$505, 2,FALSE)</f>
        <v>Senior Manager</v>
      </c>
      <c r="C385" s="63" t="str">
        <f>VLOOKUP($A385,'Additional data'!$A$5:$C$505, 3,FALSE)</f>
        <v>LRC</v>
      </c>
      <c r="D385" s="47">
        <f>IFERROR(VLOOKUP($A385,'2024 YTD'!$A$2:$M$252,COLUMN('2024 YTD'!B$3),FALSE),0)</f>
        <v>0</v>
      </c>
      <c r="E385" s="47">
        <f>IFERROR(VLOOKUP($A385,'2024 YTD'!$A$2:$M$252,COLUMN('2024 YTD'!C$3),FALSE),0)</f>
        <v>0</v>
      </c>
      <c r="F385" s="47">
        <f>IFERROR(VLOOKUP($A385,'2024 YTD'!$A$2:$M$252,COLUMN('2024 YTD'!D$3),FALSE),0)</f>
        <v>0</v>
      </c>
      <c r="G385" s="47">
        <f>IFERROR(VLOOKUP($A385,'2024 YTD'!$A$2:$M$252,COLUMN('2024 YTD'!E$3),FALSE),0)</f>
        <v>0</v>
      </c>
      <c r="H385" s="47">
        <f>IFERROR(VLOOKUP($A385,'2024 YTD'!$A$2:$M$252,COLUMN('2024 YTD'!F$3),FALSE),0)</f>
        <v>4.8</v>
      </c>
      <c r="I385" s="47">
        <f>IFERROR(VLOOKUP($A385,'2024 YTD'!$A$2:$M$252,COLUMN('2024 YTD'!G$3),FALSE),0)</f>
        <v>23.8</v>
      </c>
      <c r="J385" s="47">
        <f>IFERROR(VLOOKUP($A385,'2024 YTD'!$A$2:$M$252,COLUMN('2024 YTD'!H$3),FALSE),0)</f>
        <v>16.7</v>
      </c>
      <c r="K385" s="47">
        <f>IFERROR(VLOOKUP($A385,'2024 YTD'!$A$2:$M$252,COLUMN('2024 YTD'!I$3),FALSE),0)</f>
        <v>0</v>
      </c>
      <c r="L385" s="47">
        <f>IFERROR(VLOOKUP($A385,'2024 YTD'!$A$2:$M$252,COLUMN('2024 YTD'!J$3),FALSE),0)</f>
        <v>0</v>
      </c>
      <c r="M385" s="47">
        <f>IFERROR(VLOOKUP($A385,'2024 YTD'!$A$2:$M$252,COLUMN('2024 YTD'!K$3),FALSE),0)</f>
        <v>0</v>
      </c>
      <c r="N385" s="47">
        <f>IFERROR(VLOOKUP($A385,'2024 YTD'!$A$2:$M$252,COLUMN('2024 YTD'!L$3),FALSE),0)</f>
        <v>0</v>
      </c>
      <c r="O385" s="48">
        <f>IFERROR(VLOOKUP($A385,'2024 YTD'!$A$2:$M$252,COLUMN('2024 YTD'!M$3),FALSE),0)</f>
        <v>0</v>
      </c>
      <c r="P385" s="38">
        <f t="shared" si="15"/>
        <v>45.3</v>
      </c>
      <c r="Q385" s="65">
        <f>IFERROR(VLOOKUP($A385,'2024 YTD'!$A$3:$Y$252,COLUMN('2024 YTD'!N$3),FALSE),0)</f>
        <v>0</v>
      </c>
      <c r="R385" s="47">
        <f>IFERROR(VLOOKUP($A385,'2024 YTD'!$A$3:$Y$252,COLUMN('2024 YTD'!O$3),FALSE),0)</f>
        <v>0</v>
      </c>
      <c r="S385" s="47">
        <f>IFERROR(VLOOKUP($A385,'2024 YTD'!$A$3:$Y$252,COLUMN('2024 YTD'!P$3),FALSE),0)</f>
        <v>0</v>
      </c>
      <c r="T385" s="47">
        <f>IFERROR(VLOOKUP($A385,'2024 YTD'!$A$3:$Y$252,COLUMN('2024 YTD'!Q$3),FALSE),0)</f>
        <v>0</v>
      </c>
      <c r="U385" s="47">
        <f>IFERROR(VLOOKUP($A385,'2024 YTD'!$A$3:$Y$252,COLUMN('2024 YTD'!R$3),FALSE),0)</f>
        <v>93.8</v>
      </c>
      <c r="V385" s="47">
        <f>IFERROR(VLOOKUP($A385,'2024 YTD'!$A$3:$Y$252,COLUMN('2024 YTD'!S$3),FALSE),0)</f>
        <v>134.4</v>
      </c>
      <c r="W385" s="47">
        <f>IFERROR(VLOOKUP($A385,'2024 YTD'!$A$3:$Y$252,COLUMN('2024 YTD'!T$3),FALSE),0)</f>
        <v>130.69999999999999</v>
      </c>
      <c r="X385" s="47">
        <f>IFERROR(VLOOKUP($A385,'2024 YTD'!$A$3:$Y$252,COLUMN('2024 YTD'!U$3),FALSE),0)</f>
        <v>122.9</v>
      </c>
      <c r="Y385" s="47">
        <f>IFERROR(VLOOKUP($A385,'2024 YTD'!$A$3:$Y$252,COLUMN('2024 YTD'!V$3),FALSE),0)</f>
        <v>101.1</v>
      </c>
      <c r="Z385" s="47">
        <f>IFERROR(VLOOKUP($A385,'2024 YTD'!$A$3:$Y$252,COLUMN('2024 YTD'!W$3),FALSE),0)</f>
        <v>121.7</v>
      </c>
      <c r="AA385" s="47">
        <f>IFERROR(VLOOKUP($A385,'2024 YTD'!$A$3:$Y$252,COLUMN('2024 YTD'!X$3),FALSE),0)</f>
        <v>14.6</v>
      </c>
      <c r="AB385" s="47">
        <f>IFERROR(VLOOKUP($A385,'2024 YTD'!$A$3:$Y$252,COLUMN('2024 YTD'!Y$3),FALSE),0)</f>
        <v>0</v>
      </c>
      <c r="AC385" s="38">
        <f t="shared" si="16"/>
        <v>719.2</v>
      </c>
      <c r="AD385" s="39">
        <f t="shared" si="17"/>
        <v>764.50000000000011</v>
      </c>
    </row>
    <row r="386" spans="1:30" x14ac:dyDescent="0.3">
      <c r="A386" s="66" t="s">
        <v>433</v>
      </c>
      <c r="B386" s="42" t="str">
        <f>VLOOKUP($A386,'Additional data'!$A$5:$C$505, 2,FALSE)</f>
        <v>Senior Manager</v>
      </c>
      <c r="C386" s="60" t="str">
        <f>VLOOKUP($A386,'Additional data'!$A$5:$C$505, 3,FALSE)</f>
        <v>ESC</v>
      </c>
      <c r="D386" s="42">
        <f>IFERROR(VLOOKUP($A386,'2024 YTD'!$A$2:$M$252,COLUMN('2024 YTD'!B$3),FALSE),0)</f>
        <v>75.599999999999994</v>
      </c>
      <c r="E386" s="42">
        <f>IFERROR(VLOOKUP($A386,'2024 YTD'!$A$2:$M$252,COLUMN('2024 YTD'!C$3),FALSE),0)</f>
        <v>126</v>
      </c>
      <c r="F386" s="42">
        <f>IFERROR(VLOOKUP($A386,'2024 YTD'!$A$2:$M$252,COLUMN('2024 YTD'!D$3),FALSE),0)</f>
        <v>122.3</v>
      </c>
      <c r="G386" s="42">
        <f>IFERROR(VLOOKUP($A386,'2024 YTD'!$A$2:$M$252,COLUMN('2024 YTD'!E$3),FALSE),0)</f>
        <v>42.2</v>
      </c>
      <c r="H386" s="42">
        <f>IFERROR(VLOOKUP($A386,'2024 YTD'!$A$2:$M$252,COLUMN('2024 YTD'!F$3),FALSE),0)</f>
        <v>31.9</v>
      </c>
      <c r="I386" s="42">
        <f>IFERROR(VLOOKUP($A386,'2024 YTD'!$A$2:$M$252,COLUMN('2024 YTD'!G$3),FALSE),0)</f>
        <v>1.1000000000000001</v>
      </c>
      <c r="J386" s="42">
        <f>IFERROR(VLOOKUP($A386,'2024 YTD'!$A$2:$M$252,COLUMN('2024 YTD'!H$3),FALSE),0)</f>
        <v>0</v>
      </c>
      <c r="K386" s="42">
        <f>IFERROR(VLOOKUP($A386,'2024 YTD'!$A$2:$M$252,COLUMN('2024 YTD'!I$3),FALSE),0)</f>
        <v>0</v>
      </c>
      <c r="L386" s="42">
        <f>IFERROR(VLOOKUP($A386,'2024 YTD'!$A$2:$M$252,COLUMN('2024 YTD'!J$3),FALSE),0)</f>
        <v>0</v>
      </c>
      <c r="M386" s="42">
        <f>IFERROR(VLOOKUP($A386,'2024 YTD'!$A$2:$M$252,COLUMN('2024 YTD'!K$3),FALSE),0)</f>
        <v>0</v>
      </c>
      <c r="N386" s="42">
        <f>IFERROR(VLOOKUP($A386,'2024 YTD'!$A$2:$M$252,COLUMN('2024 YTD'!L$3),FALSE),0)</f>
        <v>0</v>
      </c>
      <c r="O386" s="43">
        <f>IFERROR(VLOOKUP($A386,'2024 YTD'!$A$2:$M$252,COLUMN('2024 YTD'!M$3),FALSE),0)</f>
        <v>0</v>
      </c>
      <c r="P386" s="38">
        <f t="shared" si="15"/>
        <v>399.09999999999997</v>
      </c>
      <c r="Q386" s="66">
        <f>IFERROR(VLOOKUP($A386,'2024 YTD'!$A$3:$Y$252,COLUMN('2024 YTD'!N$3),FALSE),0)</f>
        <v>96</v>
      </c>
      <c r="R386" s="42">
        <f>IFERROR(VLOOKUP($A386,'2024 YTD'!$A$3:$Y$252,COLUMN('2024 YTD'!O$3),FALSE),0)</f>
        <v>49.1</v>
      </c>
      <c r="S386" s="42">
        <f>IFERROR(VLOOKUP($A386,'2024 YTD'!$A$3:$Y$252,COLUMN('2024 YTD'!P$3),FALSE),0)</f>
        <v>41.1</v>
      </c>
      <c r="T386" s="42">
        <f>IFERROR(VLOOKUP($A386,'2024 YTD'!$A$3:$Y$252,COLUMN('2024 YTD'!Q$3),FALSE),0)</f>
        <v>106.6</v>
      </c>
      <c r="U386" s="42">
        <f>IFERROR(VLOOKUP($A386,'2024 YTD'!$A$3:$Y$252,COLUMN('2024 YTD'!R$3),FALSE),0)</f>
        <v>76</v>
      </c>
      <c r="V386" s="42">
        <f>IFERROR(VLOOKUP($A386,'2024 YTD'!$A$3:$Y$252,COLUMN('2024 YTD'!S$3),FALSE),0)</f>
        <v>27</v>
      </c>
      <c r="W386" s="42">
        <f>IFERROR(VLOOKUP($A386,'2024 YTD'!$A$3:$Y$252,COLUMN('2024 YTD'!T$3),FALSE),0)</f>
        <v>0</v>
      </c>
      <c r="X386" s="42">
        <f>IFERROR(VLOOKUP($A386,'2024 YTD'!$A$3:$Y$252,COLUMN('2024 YTD'!U$3),FALSE),0)</f>
        <v>0</v>
      </c>
      <c r="Y386" s="42">
        <f>IFERROR(VLOOKUP($A386,'2024 YTD'!$A$3:$Y$252,COLUMN('2024 YTD'!V$3),FALSE),0)</f>
        <v>0</v>
      </c>
      <c r="Z386" s="42">
        <f>IFERROR(VLOOKUP($A386,'2024 YTD'!$A$3:$Y$252,COLUMN('2024 YTD'!W$3),FALSE),0)</f>
        <v>0</v>
      </c>
      <c r="AA386" s="42">
        <f>IFERROR(VLOOKUP($A386,'2024 YTD'!$A$3:$Y$252,COLUMN('2024 YTD'!X$3),FALSE),0)</f>
        <v>0</v>
      </c>
      <c r="AB386" s="42">
        <f>IFERROR(VLOOKUP($A386,'2024 YTD'!$A$3:$Y$252,COLUMN('2024 YTD'!Y$3),FALSE),0)</f>
        <v>0</v>
      </c>
      <c r="AC386" s="38">
        <f t="shared" si="16"/>
        <v>395.79999999999995</v>
      </c>
      <c r="AD386" s="39">
        <f t="shared" si="17"/>
        <v>794.9</v>
      </c>
    </row>
    <row r="387" spans="1:30" x14ac:dyDescent="0.3">
      <c r="A387" s="65" t="s">
        <v>434</v>
      </c>
      <c r="B387" s="47" t="str">
        <f>VLOOKUP($A387,'Additional data'!$A$5:$C$505, 2,FALSE)</f>
        <v>Advisor</v>
      </c>
      <c r="C387" s="63" t="str">
        <f>VLOOKUP($A387,'Additional data'!$A$5:$C$505, 3,FALSE)</f>
        <v>MSC</v>
      </c>
      <c r="D387" s="47">
        <f>IFERROR(VLOOKUP($A387,'2024 YTD'!$A$2:$M$252,COLUMN('2024 YTD'!B$3),FALSE),0)</f>
        <v>0</v>
      </c>
      <c r="E387" s="47">
        <f>IFERROR(VLOOKUP($A387,'2024 YTD'!$A$2:$M$252,COLUMN('2024 YTD'!C$3),FALSE),0)</f>
        <v>0</v>
      </c>
      <c r="F387" s="47">
        <f>IFERROR(VLOOKUP($A387,'2024 YTD'!$A$2:$M$252,COLUMN('2024 YTD'!D$3),FALSE),0)</f>
        <v>0</v>
      </c>
      <c r="G387" s="47">
        <f>IFERROR(VLOOKUP($A387,'2024 YTD'!$A$2:$M$252,COLUMN('2024 YTD'!E$3),FALSE),0)</f>
        <v>0</v>
      </c>
      <c r="H387" s="47">
        <f>IFERROR(VLOOKUP($A387,'2024 YTD'!$A$2:$M$252,COLUMN('2024 YTD'!F$3),FALSE),0)</f>
        <v>0</v>
      </c>
      <c r="I387" s="47">
        <f>IFERROR(VLOOKUP($A387,'2024 YTD'!$A$2:$M$252,COLUMN('2024 YTD'!G$3),FALSE),0)</f>
        <v>0</v>
      </c>
      <c r="J387" s="47">
        <f>IFERROR(VLOOKUP($A387,'2024 YTD'!$A$2:$M$252,COLUMN('2024 YTD'!H$3),FALSE),0)</f>
        <v>0</v>
      </c>
      <c r="K387" s="47">
        <f>IFERROR(VLOOKUP($A387,'2024 YTD'!$A$2:$M$252,COLUMN('2024 YTD'!I$3),FALSE),0)</f>
        <v>0</v>
      </c>
      <c r="L387" s="47">
        <f>IFERROR(VLOOKUP($A387,'2024 YTD'!$A$2:$M$252,COLUMN('2024 YTD'!J$3),FALSE),0)</f>
        <v>0</v>
      </c>
      <c r="M387" s="47">
        <f>IFERROR(VLOOKUP($A387,'2024 YTD'!$A$2:$M$252,COLUMN('2024 YTD'!K$3),FALSE),0)</f>
        <v>0</v>
      </c>
      <c r="N387" s="47">
        <f>IFERROR(VLOOKUP($A387,'2024 YTD'!$A$2:$M$252,COLUMN('2024 YTD'!L$3),FALSE),0)</f>
        <v>0</v>
      </c>
      <c r="O387" s="48">
        <f>IFERROR(VLOOKUP($A387,'2024 YTD'!$A$2:$M$252,COLUMN('2024 YTD'!M$3),FALSE),0)</f>
        <v>0</v>
      </c>
      <c r="P387" s="38">
        <f t="shared" si="15"/>
        <v>0</v>
      </c>
      <c r="Q387" s="65">
        <f>IFERROR(VLOOKUP($A387,'2024 YTD'!$A$3:$Y$252,COLUMN('2024 YTD'!N$3),FALSE),0)</f>
        <v>0</v>
      </c>
      <c r="R387" s="47">
        <f>IFERROR(VLOOKUP($A387,'2024 YTD'!$A$3:$Y$252,COLUMN('2024 YTD'!O$3),FALSE),0)</f>
        <v>0</v>
      </c>
      <c r="S387" s="47">
        <f>IFERROR(VLOOKUP($A387,'2024 YTD'!$A$3:$Y$252,COLUMN('2024 YTD'!P$3),FALSE),0)</f>
        <v>0</v>
      </c>
      <c r="T387" s="47">
        <f>IFERROR(VLOOKUP($A387,'2024 YTD'!$A$3:$Y$252,COLUMN('2024 YTD'!Q$3),FALSE),0)</f>
        <v>0</v>
      </c>
      <c r="U387" s="47">
        <f>IFERROR(VLOOKUP($A387,'2024 YTD'!$A$3:$Y$252,COLUMN('2024 YTD'!R$3),FALSE),0)</f>
        <v>0</v>
      </c>
      <c r="V387" s="47">
        <f>IFERROR(VLOOKUP($A387,'2024 YTD'!$A$3:$Y$252,COLUMN('2024 YTD'!S$3),FALSE),0)</f>
        <v>0</v>
      </c>
      <c r="W387" s="47">
        <f>IFERROR(VLOOKUP($A387,'2024 YTD'!$A$3:$Y$252,COLUMN('2024 YTD'!T$3),FALSE),0)</f>
        <v>0</v>
      </c>
      <c r="X387" s="47">
        <f>IFERROR(VLOOKUP($A387,'2024 YTD'!$A$3:$Y$252,COLUMN('2024 YTD'!U$3),FALSE),0)</f>
        <v>0</v>
      </c>
      <c r="Y387" s="47">
        <f>IFERROR(VLOOKUP($A387,'2024 YTD'!$A$3:$Y$252,COLUMN('2024 YTD'!V$3),FALSE),0)</f>
        <v>0</v>
      </c>
      <c r="Z387" s="47">
        <f>IFERROR(VLOOKUP($A387,'2024 YTD'!$A$3:$Y$252,COLUMN('2024 YTD'!W$3),FALSE),0)</f>
        <v>0</v>
      </c>
      <c r="AA387" s="47">
        <f>IFERROR(VLOOKUP($A387,'2024 YTD'!$A$3:$Y$252,COLUMN('2024 YTD'!X$3),FALSE),0)</f>
        <v>0</v>
      </c>
      <c r="AB387" s="47">
        <f>IFERROR(VLOOKUP($A387,'2024 YTD'!$A$3:$Y$252,COLUMN('2024 YTD'!Y$3),FALSE),0)</f>
        <v>0</v>
      </c>
      <c r="AC387" s="38">
        <f t="shared" si="16"/>
        <v>0</v>
      </c>
      <c r="AD387" s="39">
        <f t="shared" si="17"/>
        <v>0</v>
      </c>
    </row>
    <row r="388" spans="1:30" x14ac:dyDescent="0.3">
      <c r="A388" s="66" t="s">
        <v>435</v>
      </c>
      <c r="B388" s="42" t="str">
        <f>VLOOKUP($A388,'Additional data'!$A$5:$C$505, 2,FALSE)</f>
        <v>Coordinator</v>
      </c>
      <c r="C388" s="60" t="str">
        <f>VLOOKUP($A388,'Additional data'!$A$5:$C$505, 3,FALSE)</f>
        <v>HRC</v>
      </c>
      <c r="D388" s="42">
        <f>IFERROR(VLOOKUP($A388,'2024 YTD'!$A$2:$M$252,COLUMN('2024 YTD'!B$3),FALSE),0)</f>
        <v>66.099999999999994</v>
      </c>
      <c r="E388" s="42">
        <f>IFERROR(VLOOKUP($A388,'2024 YTD'!$A$2:$M$252,COLUMN('2024 YTD'!C$3),FALSE),0)</f>
        <v>80.099999999999994</v>
      </c>
      <c r="F388" s="42">
        <f>IFERROR(VLOOKUP($A388,'2024 YTD'!$A$2:$M$252,COLUMN('2024 YTD'!D$3),FALSE),0)</f>
        <v>61.5</v>
      </c>
      <c r="G388" s="42">
        <f>IFERROR(VLOOKUP($A388,'2024 YTD'!$A$2:$M$252,COLUMN('2024 YTD'!E$3),FALSE),0)</f>
        <v>21.4</v>
      </c>
      <c r="H388" s="42">
        <f>IFERROR(VLOOKUP($A388,'2024 YTD'!$A$2:$M$252,COLUMN('2024 YTD'!F$3),FALSE),0)</f>
        <v>38.1</v>
      </c>
      <c r="I388" s="42">
        <f>IFERROR(VLOOKUP($A388,'2024 YTD'!$A$2:$M$252,COLUMN('2024 YTD'!G$3),FALSE),0)</f>
        <v>0</v>
      </c>
      <c r="J388" s="42">
        <f>IFERROR(VLOOKUP($A388,'2024 YTD'!$A$2:$M$252,COLUMN('2024 YTD'!H$3),FALSE),0)</f>
        <v>0</v>
      </c>
      <c r="K388" s="42">
        <f>IFERROR(VLOOKUP($A388,'2024 YTD'!$A$2:$M$252,COLUMN('2024 YTD'!I$3),FALSE),0)</f>
        <v>0</v>
      </c>
      <c r="L388" s="42">
        <f>IFERROR(VLOOKUP($A388,'2024 YTD'!$A$2:$M$252,COLUMN('2024 YTD'!J$3),FALSE),0)</f>
        <v>0</v>
      </c>
      <c r="M388" s="42">
        <f>IFERROR(VLOOKUP($A388,'2024 YTD'!$A$2:$M$252,COLUMN('2024 YTD'!K$3),FALSE),0)</f>
        <v>0</v>
      </c>
      <c r="N388" s="42">
        <f>IFERROR(VLOOKUP($A388,'2024 YTD'!$A$2:$M$252,COLUMN('2024 YTD'!L$3),FALSE),0)</f>
        <v>0</v>
      </c>
      <c r="O388" s="43">
        <f>IFERROR(VLOOKUP($A388,'2024 YTD'!$A$2:$M$252,COLUMN('2024 YTD'!M$3),FALSE),0)</f>
        <v>0</v>
      </c>
      <c r="P388" s="38">
        <f t="shared" ref="P388:P451" si="18">SUM(D388:O388)</f>
        <v>267.2</v>
      </c>
      <c r="Q388" s="66">
        <f>IFERROR(VLOOKUP($A388,'2024 YTD'!$A$3:$Y$252,COLUMN('2024 YTD'!N$3),FALSE),0)</f>
        <v>107.1</v>
      </c>
      <c r="R388" s="42">
        <f>IFERROR(VLOOKUP($A388,'2024 YTD'!$A$3:$Y$252,COLUMN('2024 YTD'!O$3),FALSE),0)</f>
        <v>103.9</v>
      </c>
      <c r="S388" s="42">
        <f>IFERROR(VLOOKUP($A388,'2024 YTD'!$A$3:$Y$252,COLUMN('2024 YTD'!P$3),FALSE),0)</f>
        <v>50.9</v>
      </c>
      <c r="T388" s="42">
        <f>IFERROR(VLOOKUP($A388,'2024 YTD'!$A$3:$Y$252,COLUMN('2024 YTD'!Q$3),FALSE),0)</f>
        <v>19.7</v>
      </c>
      <c r="U388" s="42">
        <f>IFERROR(VLOOKUP($A388,'2024 YTD'!$A$3:$Y$252,COLUMN('2024 YTD'!R$3),FALSE),0)</f>
        <v>24.7</v>
      </c>
      <c r="V388" s="42">
        <f>IFERROR(VLOOKUP($A388,'2024 YTD'!$A$3:$Y$252,COLUMN('2024 YTD'!S$3),FALSE),0)</f>
        <v>0</v>
      </c>
      <c r="W388" s="42">
        <f>IFERROR(VLOOKUP($A388,'2024 YTD'!$A$3:$Y$252,COLUMN('2024 YTD'!T$3),FALSE),0)</f>
        <v>0</v>
      </c>
      <c r="X388" s="42">
        <f>IFERROR(VLOOKUP($A388,'2024 YTD'!$A$3:$Y$252,COLUMN('2024 YTD'!U$3),FALSE),0)</f>
        <v>0</v>
      </c>
      <c r="Y388" s="42">
        <f>IFERROR(VLOOKUP($A388,'2024 YTD'!$A$3:$Y$252,COLUMN('2024 YTD'!V$3),FALSE),0)</f>
        <v>0</v>
      </c>
      <c r="Z388" s="42">
        <f>IFERROR(VLOOKUP($A388,'2024 YTD'!$A$3:$Y$252,COLUMN('2024 YTD'!W$3),FALSE),0)</f>
        <v>0</v>
      </c>
      <c r="AA388" s="42">
        <f>IFERROR(VLOOKUP($A388,'2024 YTD'!$A$3:$Y$252,COLUMN('2024 YTD'!X$3),FALSE),0)</f>
        <v>0</v>
      </c>
      <c r="AB388" s="42">
        <f>IFERROR(VLOOKUP($A388,'2024 YTD'!$A$3:$Y$252,COLUMN('2024 YTD'!Y$3),FALSE),0)</f>
        <v>0</v>
      </c>
      <c r="AC388" s="38">
        <f t="shared" ref="AC388:AC451" si="19">SUM(Q388:AB388)</f>
        <v>306.29999999999995</v>
      </c>
      <c r="AD388" s="39">
        <f t="shared" ref="AD388:AD451" si="20">SUM(D388:O388,Q388:AB388)</f>
        <v>573.5</v>
      </c>
    </row>
    <row r="389" spans="1:30" x14ac:dyDescent="0.3">
      <c r="A389" s="65" t="s">
        <v>436</v>
      </c>
      <c r="B389" s="47" t="str">
        <f>VLOOKUP($A389,'Additional data'!$A$5:$C$505, 2,FALSE)</f>
        <v>Senior Manager</v>
      </c>
      <c r="C389" s="63" t="str">
        <f>VLOOKUP($A389,'Additional data'!$A$5:$C$505, 3,FALSE)</f>
        <v>HLS</v>
      </c>
      <c r="D389" s="47">
        <f>IFERROR(VLOOKUP($A389,'2024 YTD'!$A$2:$M$252,COLUMN('2024 YTD'!B$3),FALSE),0)</f>
        <v>0</v>
      </c>
      <c r="E389" s="47">
        <f>IFERROR(VLOOKUP($A389,'2024 YTD'!$A$2:$M$252,COLUMN('2024 YTD'!C$3),FALSE),0)</f>
        <v>0</v>
      </c>
      <c r="F389" s="47">
        <f>IFERROR(VLOOKUP($A389,'2024 YTD'!$A$2:$M$252,COLUMN('2024 YTD'!D$3),FALSE),0)</f>
        <v>0</v>
      </c>
      <c r="G389" s="47">
        <f>IFERROR(VLOOKUP($A389,'2024 YTD'!$A$2:$M$252,COLUMN('2024 YTD'!E$3),FALSE),0)</f>
        <v>0</v>
      </c>
      <c r="H389" s="47">
        <f>IFERROR(VLOOKUP($A389,'2024 YTD'!$A$2:$M$252,COLUMN('2024 YTD'!F$3),FALSE),0)</f>
        <v>0</v>
      </c>
      <c r="I389" s="47">
        <f>IFERROR(VLOOKUP($A389,'2024 YTD'!$A$2:$M$252,COLUMN('2024 YTD'!G$3),FALSE),0)</f>
        <v>0</v>
      </c>
      <c r="J389" s="47">
        <f>IFERROR(VLOOKUP($A389,'2024 YTD'!$A$2:$M$252,COLUMN('2024 YTD'!H$3),FALSE),0)</f>
        <v>0</v>
      </c>
      <c r="K389" s="47">
        <f>IFERROR(VLOOKUP($A389,'2024 YTD'!$A$2:$M$252,COLUMN('2024 YTD'!I$3),FALSE),0)</f>
        <v>0</v>
      </c>
      <c r="L389" s="47">
        <f>IFERROR(VLOOKUP($A389,'2024 YTD'!$A$2:$M$252,COLUMN('2024 YTD'!J$3),FALSE),0)</f>
        <v>0</v>
      </c>
      <c r="M389" s="47">
        <f>IFERROR(VLOOKUP($A389,'2024 YTD'!$A$2:$M$252,COLUMN('2024 YTD'!K$3),FALSE),0)</f>
        <v>0</v>
      </c>
      <c r="N389" s="47">
        <f>IFERROR(VLOOKUP($A389,'2024 YTD'!$A$2:$M$252,COLUMN('2024 YTD'!L$3),FALSE),0)</f>
        <v>0</v>
      </c>
      <c r="O389" s="48">
        <f>IFERROR(VLOOKUP($A389,'2024 YTD'!$A$2:$M$252,COLUMN('2024 YTD'!M$3),FALSE),0)</f>
        <v>0</v>
      </c>
      <c r="P389" s="38">
        <f t="shared" si="18"/>
        <v>0</v>
      </c>
      <c r="Q389" s="65">
        <f>IFERROR(VLOOKUP($A389,'2024 YTD'!$A$3:$Y$252,COLUMN('2024 YTD'!N$3),FALSE),0)</f>
        <v>0</v>
      </c>
      <c r="R389" s="47">
        <f>IFERROR(VLOOKUP($A389,'2024 YTD'!$A$3:$Y$252,COLUMN('2024 YTD'!O$3),FALSE),0)</f>
        <v>0</v>
      </c>
      <c r="S389" s="47">
        <f>IFERROR(VLOOKUP($A389,'2024 YTD'!$A$3:$Y$252,COLUMN('2024 YTD'!P$3),FALSE),0)</f>
        <v>0</v>
      </c>
      <c r="T389" s="47">
        <f>IFERROR(VLOOKUP($A389,'2024 YTD'!$A$3:$Y$252,COLUMN('2024 YTD'!Q$3),FALSE),0)</f>
        <v>0</v>
      </c>
      <c r="U389" s="47">
        <f>IFERROR(VLOOKUP($A389,'2024 YTD'!$A$3:$Y$252,COLUMN('2024 YTD'!R$3),FALSE),0)</f>
        <v>0</v>
      </c>
      <c r="V389" s="47">
        <f>IFERROR(VLOOKUP($A389,'2024 YTD'!$A$3:$Y$252,COLUMN('2024 YTD'!S$3),FALSE),0)</f>
        <v>0</v>
      </c>
      <c r="W389" s="47">
        <f>IFERROR(VLOOKUP($A389,'2024 YTD'!$A$3:$Y$252,COLUMN('2024 YTD'!T$3),FALSE),0)</f>
        <v>0</v>
      </c>
      <c r="X389" s="47">
        <f>IFERROR(VLOOKUP($A389,'2024 YTD'!$A$3:$Y$252,COLUMN('2024 YTD'!U$3),FALSE),0)</f>
        <v>0</v>
      </c>
      <c r="Y389" s="47">
        <f>IFERROR(VLOOKUP($A389,'2024 YTD'!$A$3:$Y$252,COLUMN('2024 YTD'!V$3),FALSE),0)</f>
        <v>0</v>
      </c>
      <c r="Z389" s="47">
        <f>IFERROR(VLOOKUP($A389,'2024 YTD'!$A$3:$Y$252,COLUMN('2024 YTD'!W$3),FALSE),0)</f>
        <v>0</v>
      </c>
      <c r="AA389" s="47">
        <f>IFERROR(VLOOKUP($A389,'2024 YTD'!$A$3:$Y$252,COLUMN('2024 YTD'!X$3),FALSE),0)</f>
        <v>0</v>
      </c>
      <c r="AB389" s="47">
        <f>IFERROR(VLOOKUP($A389,'2024 YTD'!$A$3:$Y$252,COLUMN('2024 YTD'!Y$3),FALSE),0)</f>
        <v>0</v>
      </c>
      <c r="AC389" s="38">
        <f t="shared" si="19"/>
        <v>0</v>
      </c>
      <c r="AD389" s="39">
        <f t="shared" si="20"/>
        <v>0</v>
      </c>
    </row>
    <row r="390" spans="1:30" x14ac:dyDescent="0.3">
      <c r="A390" s="66" t="s">
        <v>437</v>
      </c>
      <c r="B390" s="42" t="str">
        <f>VLOOKUP($A390,'Additional data'!$A$5:$C$505, 2,FALSE)</f>
        <v>Team Lead</v>
      </c>
      <c r="C390" s="60" t="str">
        <f>VLOOKUP($A390,'Additional data'!$A$5:$C$505, 3,FALSE)</f>
        <v>FAD</v>
      </c>
      <c r="D390" s="42">
        <f>IFERROR(VLOOKUP($A390,'2024 YTD'!$A$2:$M$252,COLUMN('2024 YTD'!B$3),FALSE),0)</f>
        <v>0</v>
      </c>
      <c r="E390" s="42">
        <f>IFERROR(VLOOKUP($A390,'2024 YTD'!$A$2:$M$252,COLUMN('2024 YTD'!C$3),FALSE),0)</f>
        <v>0</v>
      </c>
      <c r="F390" s="42">
        <f>IFERROR(VLOOKUP($A390,'2024 YTD'!$A$2:$M$252,COLUMN('2024 YTD'!D$3),FALSE),0)</f>
        <v>0</v>
      </c>
      <c r="G390" s="42">
        <f>IFERROR(VLOOKUP($A390,'2024 YTD'!$A$2:$M$252,COLUMN('2024 YTD'!E$3),FALSE),0)</f>
        <v>0</v>
      </c>
      <c r="H390" s="42">
        <f>IFERROR(VLOOKUP($A390,'2024 YTD'!$A$2:$M$252,COLUMN('2024 YTD'!F$3),FALSE),0)</f>
        <v>0</v>
      </c>
      <c r="I390" s="42">
        <f>IFERROR(VLOOKUP($A390,'2024 YTD'!$A$2:$M$252,COLUMN('2024 YTD'!G$3),FALSE),0)</f>
        <v>0</v>
      </c>
      <c r="J390" s="42">
        <f>IFERROR(VLOOKUP($A390,'2024 YTD'!$A$2:$M$252,COLUMN('2024 YTD'!H$3),FALSE),0)</f>
        <v>0</v>
      </c>
      <c r="K390" s="42">
        <f>IFERROR(VLOOKUP($A390,'2024 YTD'!$A$2:$M$252,COLUMN('2024 YTD'!I$3),FALSE),0)</f>
        <v>0</v>
      </c>
      <c r="L390" s="42">
        <f>IFERROR(VLOOKUP($A390,'2024 YTD'!$A$2:$M$252,COLUMN('2024 YTD'!J$3),FALSE),0)</f>
        <v>0</v>
      </c>
      <c r="M390" s="42">
        <f>IFERROR(VLOOKUP($A390,'2024 YTD'!$A$2:$M$252,COLUMN('2024 YTD'!K$3),FALSE),0)</f>
        <v>0</v>
      </c>
      <c r="N390" s="42">
        <f>IFERROR(VLOOKUP($A390,'2024 YTD'!$A$2:$M$252,COLUMN('2024 YTD'!L$3),FALSE),0)</f>
        <v>0</v>
      </c>
      <c r="O390" s="43">
        <f>IFERROR(VLOOKUP($A390,'2024 YTD'!$A$2:$M$252,COLUMN('2024 YTD'!M$3),FALSE),0)</f>
        <v>0</v>
      </c>
      <c r="P390" s="38">
        <f t="shared" si="18"/>
        <v>0</v>
      </c>
      <c r="Q390" s="66">
        <f>IFERROR(VLOOKUP($A390,'2024 YTD'!$A$3:$Y$252,COLUMN('2024 YTD'!N$3),FALSE),0)</f>
        <v>0</v>
      </c>
      <c r="R390" s="42">
        <f>IFERROR(VLOOKUP($A390,'2024 YTD'!$A$3:$Y$252,COLUMN('2024 YTD'!O$3),FALSE),0)</f>
        <v>0</v>
      </c>
      <c r="S390" s="42">
        <f>IFERROR(VLOOKUP($A390,'2024 YTD'!$A$3:$Y$252,COLUMN('2024 YTD'!P$3),FALSE),0)</f>
        <v>0</v>
      </c>
      <c r="T390" s="42">
        <f>IFERROR(VLOOKUP($A390,'2024 YTD'!$A$3:$Y$252,COLUMN('2024 YTD'!Q$3),FALSE),0)</f>
        <v>0</v>
      </c>
      <c r="U390" s="42">
        <f>IFERROR(VLOOKUP($A390,'2024 YTD'!$A$3:$Y$252,COLUMN('2024 YTD'!R$3),FALSE),0)</f>
        <v>0</v>
      </c>
      <c r="V390" s="42">
        <f>IFERROR(VLOOKUP($A390,'2024 YTD'!$A$3:$Y$252,COLUMN('2024 YTD'!S$3),FALSE),0)</f>
        <v>0</v>
      </c>
      <c r="W390" s="42">
        <f>IFERROR(VLOOKUP($A390,'2024 YTD'!$A$3:$Y$252,COLUMN('2024 YTD'!T$3),FALSE),0)</f>
        <v>0</v>
      </c>
      <c r="X390" s="42">
        <f>IFERROR(VLOOKUP($A390,'2024 YTD'!$A$3:$Y$252,COLUMN('2024 YTD'!U$3),FALSE),0)</f>
        <v>0</v>
      </c>
      <c r="Y390" s="42">
        <f>IFERROR(VLOOKUP($A390,'2024 YTD'!$A$3:$Y$252,COLUMN('2024 YTD'!V$3),FALSE),0)</f>
        <v>0</v>
      </c>
      <c r="Z390" s="42">
        <f>IFERROR(VLOOKUP($A390,'2024 YTD'!$A$3:$Y$252,COLUMN('2024 YTD'!W$3),FALSE),0)</f>
        <v>0</v>
      </c>
      <c r="AA390" s="42">
        <f>IFERROR(VLOOKUP($A390,'2024 YTD'!$A$3:$Y$252,COLUMN('2024 YTD'!X$3),FALSE),0)</f>
        <v>0</v>
      </c>
      <c r="AB390" s="42">
        <f>IFERROR(VLOOKUP($A390,'2024 YTD'!$A$3:$Y$252,COLUMN('2024 YTD'!Y$3),FALSE),0)</f>
        <v>0</v>
      </c>
      <c r="AC390" s="38">
        <f t="shared" si="19"/>
        <v>0</v>
      </c>
      <c r="AD390" s="39">
        <f t="shared" si="20"/>
        <v>0</v>
      </c>
    </row>
    <row r="391" spans="1:30" x14ac:dyDescent="0.3">
      <c r="A391" s="65" t="s">
        <v>438</v>
      </c>
      <c r="B391" s="47" t="str">
        <f>VLOOKUP($A391,'Additional data'!$A$5:$C$505, 2,FALSE)</f>
        <v>Analyst</v>
      </c>
      <c r="C391" s="63" t="str">
        <f>VLOOKUP($A391,'Additional data'!$A$5:$C$505, 3,FALSE)</f>
        <v>FAD</v>
      </c>
      <c r="D391" s="47">
        <f>IFERROR(VLOOKUP($A391,'2024 YTD'!$A$2:$M$252,COLUMN('2024 YTD'!B$3),FALSE),0)</f>
        <v>0</v>
      </c>
      <c r="E391" s="47">
        <f>IFERROR(VLOOKUP($A391,'2024 YTD'!$A$2:$M$252,COLUMN('2024 YTD'!C$3),FALSE),0)</f>
        <v>0</v>
      </c>
      <c r="F391" s="47">
        <f>IFERROR(VLOOKUP($A391,'2024 YTD'!$A$2:$M$252,COLUMN('2024 YTD'!D$3),FALSE),0)</f>
        <v>0</v>
      </c>
      <c r="G391" s="47">
        <f>IFERROR(VLOOKUP($A391,'2024 YTD'!$A$2:$M$252,COLUMN('2024 YTD'!E$3),FALSE),0)</f>
        <v>0</v>
      </c>
      <c r="H391" s="47">
        <f>IFERROR(VLOOKUP($A391,'2024 YTD'!$A$2:$M$252,COLUMN('2024 YTD'!F$3),FALSE),0)</f>
        <v>0</v>
      </c>
      <c r="I391" s="47">
        <f>IFERROR(VLOOKUP($A391,'2024 YTD'!$A$2:$M$252,COLUMN('2024 YTD'!G$3),FALSE),0)</f>
        <v>0</v>
      </c>
      <c r="J391" s="47">
        <f>IFERROR(VLOOKUP($A391,'2024 YTD'!$A$2:$M$252,COLUMN('2024 YTD'!H$3),FALSE),0)</f>
        <v>0</v>
      </c>
      <c r="K391" s="47">
        <f>IFERROR(VLOOKUP($A391,'2024 YTD'!$A$2:$M$252,COLUMN('2024 YTD'!I$3),FALSE),0)</f>
        <v>0</v>
      </c>
      <c r="L391" s="47">
        <f>IFERROR(VLOOKUP($A391,'2024 YTD'!$A$2:$M$252,COLUMN('2024 YTD'!J$3),FALSE),0)</f>
        <v>0</v>
      </c>
      <c r="M391" s="47">
        <f>IFERROR(VLOOKUP($A391,'2024 YTD'!$A$2:$M$252,COLUMN('2024 YTD'!K$3),FALSE),0)</f>
        <v>0</v>
      </c>
      <c r="N391" s="47">
        <f>IFERROR(VLOOKUP($A391,'2024 YTD'!$A$2:$M$252,COLUMN('2024 YTD'!L$3),FALSE),0)</f>
        <v>0</v>
      </c>
      <c r="O391" s="48">
        <f>IFERROR(VLOOKUP($A391,'2024 YTD'!$A$2:$M$252,COLUMN('2024 YTD'!M$3),FALSE),0)</f>
        <v>0</v>
      </c>
      <c r="P391" s="38">
        <f t="shared" si="18"/>
        <v>0</v>
      </c>
      <c r="Q391" s="65">
        <f>IFERROR(VLOOKUP($A391,'2024 YTD'!$A$3:$Y$252,COLUMN('2024 YTD'!N$3),FALSE),0)</f>
        <v>0</v>
      </c>
      <c r="R391" s="47">
        <f>IFERROR(VLOOKUP($A391,'2024 YTD'!$A$3:$Y$252,COLUMN('2024 YTD'!O$3),FALSE),0)</f>
        <v>0</v>
      </c>
      <c r="S391" s="47">
        <f>IFERROR(VLOOKUP($A391,'2024 YTD'!$A$3:$Y$252,COLUMN('2024 YTD'!P$3),FALSE),0)</f>
        <v>0</v>
      </c>
      <c r="T391" s="47">
        <f>IFERROR(VLOOKUP($A391,'2024 YTD'!$A$3:$Y$252,COLUMN('2024 YTD'!Q$3),FALSE),0)</f>
        <v>0</v>
      </c>
      <c r="U391" s="47">
        <f>IFERROR(VLOOKUP($A391,'2024 YTD'!$A$3:$Y$252,COLUMN('2024 YTD'!R$3),FALSE),0)</f>
        <v>0</v>
      </c>
      <c r="V391" s="47">
        <f>IFERROR(VLOOKUP($A391,'2024 YTD'!$A$3:$Y$252,COLUMN('2024 YTD'!S$3),FALSE),0)</f>
        <v>0</v>
      </c>
      <c r="W391" s="47">
        <f>IFERROR(VLOOKUP($A391,'2024 YTD'!$A$3:$Y$252,COLUMN('2024 YTD'!T$3),FALSE),0)</f>
        <v>0</v>
      </c>
      <c r="X391" s="47">
        <f>IFERROR(VLOOKUP($A391,'2024 YTD'!$A$3:$Y$252,COLUMN('2024 YTD'!U$3),FALSE),0)</f>
        <v>0</v>
      </c>
      <c r="Y391" s="47">
        <f>IFERROR(VLOOKUP($A391,'2024 YTD'!$A$3:$Y$252,COLUMN('2024 YTD'!V$3),FALSE),0)</f>
        <v>0</v>
      </c>
      <c r="Z391" s="47">
        <f>IFERROR(VLOOKUP($A391,'2024 YTD'!$A$3:$Y$252,COLUMN('2024 YTD'!W$3),FALSE),0)</f>
        <v>0</v>
      </c>
      <c r="AA391" s="47">
        <f>IFERROR(VLOOKUP($A391,'2024 YTD'!$A$3:$Y$252,COLUMN('2024 YTD'!X$3),FALSE),0)</f>
        <v>0</v>
      </c>
      <c r="AB391" s="47">
        <f>IFERROR(VLOOKUP($A391,'2024 YTD'!$A$3:$Y$252,COLUMN('2024 YTD'!Y$3),FALSE),0)</f>
        <v>0</v>
      </c>
      <c r="AC391" s="38">
        <f t="shared" si="19"/>
        <v>0</v>
      </c>
      <c r="AD391" s="39">
        <f t="shared" si="20"/>
        <v>0</v>
      </c>
    </row>
    <row r="392" spans="1:30" x14ac:dyDescent="0.3">
      <c r="A392" s="66" t="s">
        <v>439</v>
      </c>
      <c r="B392" s="42" t="str">
        <f>VLOOKUP($A392,'Additional data'!$A$5:$C$505, 2,FALSE)</f>
        <v>Specialist</v>
      </c>
      <c r="C392" s="60" t="str">
        <f>VLOOKUP($A392,'Additional data'!$A$5:$C$505, 3,FALSE)</f>
        <v>HRC</v>
      </c>
      <c r="D392" s="42">
        <f>IFERROR(VLOOKUP($A392,'2024 YTD'!$A$2:$M$252,COLUMN('2024 YTD'!B$3),FALSE),0)</f>
        <v>0</v>
      </c>
      <c r="E392" s="42">
        <f>IFERROR(VLOOKUP($A392,'2024 YTD'!$A$2:$M$252,COLUMN('2024 YTD'!C$3),FALSE),0)</f>
        <v>0</v>
      </c>
      <c r="F392" s="42">
        <f>IFERROR(VLOOKUP($A392,'2024 YTD'!$A$2:$M$252,COLUMN('2024 YTD'!D$3),FALSE),0)</f>
        <v>0</v>
      </c>
      <c r="G392" s="42">
        <f>IFERROR(VLOOKUP($A392,'2024 YTD'!$A$2:$M$252,COLUMN('2024 YTD'!E$3),FALSE),0)</f>
        <v>0</v>
      </c>
      <c r="H392" s="42">
        <f>IFERROR(VLOOKUP($A392,'2024 YTD'!$A$2:$M$252,COLUMN('2024 YTD'!F$3),FALSE),0)</f>
        <v>0</v>
      </c>
      <c r="I392" s="42">
        <f>IFERROR(VLOOKUP($A392,'2024 YTD'!$A$2:$M$252,COLUMN('2024 YTD'!G$3),FALSE),0)</f>
        <v>0</v>
      </c>
      <c r="J392" s="42">
        <f>IFERROR(VLOOKUP($A392,'2024 YTD'!$A$2:$M$252,COLUMN('2024 YTD'!H$3),FALSE),0)</f>
        <v>0</v>
      </c>
      <c r="K392" s="42">
        <f>IFERROR(VLOOKUP($A392,'2024 YTD'!$A$2:$M$252,COLUMN('2024 YTD'!I$3),FALSE),0)</f>
        <v>0</v>
      </c>
      <c r="L392" s="42">
        <f>IFERROR(VLOOKUP($A392,'2024 YTD'!$A$2:$M$252,COLUMN('2024 YTD'!J$3),FALSE),0)</f>
        <v>0</v>
      </c>
      <c r="M392" s="42">
        <f>IFERROR(VLOOKUP($A392,'2024 YTD'!$A$2:$M$252,COLUMN('2024 YTD'!K$3),FALSE),0)</f>
        <v>0</v>
      </c>
      <c r="N392" s="42">
        <f>IFERROR(VLOOKUP($A392,'2024 YTD'!$A$2:$M$252,COLUMN('2024 YTD'!L$3),FALSE),0)</f>
        <v>0</v>
      </c>
      <c r="O392" s="43">
        <f>IFERROR(VLOOKUP($A392,'2024 YTD'!$A$2:$M$252,COLUMN('2024 YTD'!M$3),FALSE),0)</f>
        <v>0</v>
      </c>
      <c r="P392" s="38">
        <f t="shared" si="18"/>
        <v>0</v>
      </c>
      <c r="Q392" s="66">
        <f>IFERROR(VLOOKUP($A392,'2024 YTD'!$A$3:$Y$252,COLUMN('2024 YTD'!N$3),FALSE),0)</f>
        <v>0</v>
      </c>
      <c r="R392" s="42">
        <f>IFERROR(VLOOKUP($A392,'2024 YTD'!$A$3:$Y$252,COLUMN('2024 YTD'!O$3),FALSE),0)</f>
        <v>0</v>
      </c>
      <c r="S392" s="42">
        <f>IFERROR(VLOOKUP($A392,'2024 YTD'!$A$3:$Y$252,COLUMN('2024 YTD'!P$3),FALSE),0)</f>
        <v>0</v>
      </c>
      <c r="T392" s="42">
        <f>IFERROR(VLOOKUP($A392,'2024 YTD'!$A$3:$Y$252,COLUMN('2024 YTD'!Q$3),FALSE),0)</f>
        <v>0</v>
      </c>
      <c r="U392" s="42">
        <f>IFERROR(VLOOKUP($A392,'2024 YTD'!$A$3:$Y$252,COLUMN('2024 YTD'!R$3),FALSE),0)</f>
        <v>0</v>
      </c>
      <c r="V392" s="42">
        <f>IFERROR(VLOOKUP($A392,'2024 YTD'!$A$3:$Y$252,COLUMN('2024 YTD'!S$3),FALSE),0)</f>
        <v>0</v>
      </c>
      <c r="W392" s="42">
        <f>IFERROR(VLOOKUP($A392,'2024 YTD'!$A$3:$Y$252,COLUMN('2024 YTD'!T$3),FALSE),0)</f>
        <v>0</v>
      </c>
      <c r="X392" s="42">
        <f>IFERROR(VLOOKUP($A392,'2024 YTD'!$A$3:$Y$252,COLUMN('2024 YTD'!U$3),FALSE),0)</f>
        <v>0</v>
      </c>
      <c r="Y392" s="42">
        <f>IFERROR(VLOOKUP($A392,'2024 YTD'!$A$3:$Y$252,COLUMN('2024 YTD'!V$3),FALSE),0)</f>
        <v>0</v>
      </c>
      <c r="Z392" s="42">
        <f>IFERROR(VLOOKUP($A392,'2024 YTD'!$A$3:$Y$252,COLUMN('2024 YTD'!W$3),FALSE),0)</f>
        <v>0</v>
      </c>
      <c r="AA392" s="42">
        <f>IFERROR(VLOOKUP($A392,'2024 YTD'!$A$3:$Y$252,COLUMN('2024 YTD'!X$3),FALSE),0)</f>
        <v>0</v>
      </c>
      <c r="AB392" s="42">
        <f>IFERROR(VLOOKUP($A392,'2024 YTD'!$A$3:$Y$252,COLUMN('2024 YTD'!Y$3),FALSE),0)</f>
        <v>0</v>
      </c>
      <c r="AC392" s="38">
        <f t="shared" si="19"/>
        <v>0</v>
      </c>
      <c r="AD392" s="39">
        <f t="shared" si="20"/>
        <v>0</v>
      </c>
    </row>
    <row r="393" spans="1:30" x14ac:dyDescent="0.3">
      <c r="A393" s="65" t="s">
        <v>440</v>
      </c>
      <c r="B393" s="47" t="str">
        <f>VLOOKUP($A393,'Additional data'!$A$5:$C$505, 2,FALSE)</f>
        <v>Associate Director</v>
      </c>
      <c r="C393" s="63" t="str">
        <f>VLOOKUP($A393,'Additional data'!$A$5:$C$505, 3,FALSE)</f>
        <v>LRC</v>
      </c>
      <c r="D393" s="47">
        <f>IFERROR(VLOOKUP($A393,'2024 YTD'!$A$2:$M$252,COLUMN('2024 YTD'!B$3),FALSE),0)</f>
        <v>0</v>
      </c>
      <c r="E393" s="47">
        <f>IFERROR(VLOOKUP($A393,'2024 YTD'!$A$2:$M$252,COLUMN('2024 YTD'!C$3),FALSE),0)</f>
        <v>0</v>
      </c>
      <c r="F393" s="47">
        <f>IFERROR(VLOOKUP($A393,'2024 YTD'!$A$2:$M$252,COLUMN('2024 YTD'!D$3),FALSE),0)</f>
        <v>0</v>
      </c>
      <c r="G393" s="47">
        <f>IFERROR(VLOOKUP($A393,'2024 YTD'!$A$2:$M$252,COLUMN('2024 YTD'!E$3),FALSE),0)</f>
        <v>0</v>
      </c>
      <c r="H393" s="47">
        <f>IFERROR(VLOOKUP($A393,'2024 YTD'!$A$2:$M$252,COLUMN('2024 YTD'!F$3),FALSE),0)</f>
        <v>0</v>
      </c>
      <c r="I393" s="47">
        <f>IFERROR(VLOOKUP($A393,'2024 YTD'!$A$2:$M$252,COLUMN('2024 YTD'!G$3),FALSE),0)</f>
        <v>0</v>
      </c>
      <c r="J393" s="47">
        <f>IFERROR(VLOOKUP($A393,'2024 YTD'!$A$2:$M$252,COLUMN('2024 YTD'!H$3),FALSE),0)</f>
        <v>0</v>
      </c>
      <c r="K393" s="47">
        <f>IFERROR(VLOOKUP($A393,'2024 YTD'!$A$2:$M$252,COLUMN('2024 YTD'!I$3),FALSE),0)</f>
        <v>0</v>
      </c>
      <c r="L393" s="47">
        <f>IFERROR(VLOOKUP($A393,'2024 YTD'!$A$2:$M$252,COLUMN('2024 YTD'!J$3),FALSE),0)</f>
        <v>0</v>
      </c>
      <c r="M393" s="47">
        <f>IFERROR(VLOOKUP($A393,'2024 YTD'!$A$2:$M$252,COLUMN('2024 YTD'!K$3),FALSE),0)</f>
        <v>0</v>
      </c>
      <c r="N393" s="47">
        <f>IFERROR(VLOOKUP($A393,'2024 YTD'!$A$2:$M$252,COLUMN('2024 YTD'!L$3),FALSE),0)</f>
        <v>0</v>
      </c>
      <c r="O393" s="48">
        <f>IFERROR(VLOOKUP($A393,'2024 YTD'!$A$2:$M$252,COLUMN('2024 YTD'!M$3),FALSE),0)</f>
        <v>0</v>
      </c>
      <c r="P393" s="38">
        <f t="shared" si="18"/>
        <v>0</v>
      </c>
      <c r="Q393" s="65">
        <f>IFERROR(VLOOKUP($A393,'2024 YTD'!$A$3:$Y$252,COLUMN('2024 YTD'!N$3),FALSE),0)</f>
        <v>0</v>
      </c>
      <c r="R393" s="47">
        <f>IFERROR(VLOOKUP($A393,'2024 YTD'!$A$3:$Y$252,COLUMN('2024 YTD'!O$3),FALSE),0)</f>
        <v>0</v>
      </c>
      <c r="S393" s="47">
        <f>IFERROR(VLOOKUP($A393,'2024 YTD'!$A$3:$Y$252,COLUMN('2024 YTD'!P$3),FALSE),0)</f>
        <v>0</v>
      </c>
      <c r="T393" s="47">
        <f>IFERROR(VLOOKUP($A393,'2024 YTD'!$A$3:$Y$252,COLUMN('2024 YTD'!Q$3),FALSE),0)</f>
        <v>0</v>
      </c>
      <c r="U393" s="47">
        <f>IFERROR(VLOOKUP($A393,'2024 YTD'!$A$3:$Y$252,COLUMN('2024 YTD'!R$3),FALSE),0)</f>
        <v>0</v>
      </c>
      <c r="V393" s="47">
        <f>IFERROR(VLOOKUP($A393,'2024 YTD'!$A$3:$Y$252,COLUMN('2024 YTD'!S$3),FALSE),0)</f>
        <v>0</v>
      </c>
      <c r="W393" s="47">
        <f>IFERROR(VLOOKUP($A393,'2024 YTD'!$A$3:$Y$252,COLUMN('2024 YTD'!T$3),FALSE),0)</f>
        <v>0</v>
      </c>
      <c r="X393" s="47">
        <f>IFERROR(VLOOKUP($A393,'2024 YTD'!$A$3:$Y$252,COLUMN('2024 YTD'!U$3),FALSE),0)</f>
        <v>0</v>
      </c>
      <c r="Y393" s="47">
        <f>IFERROR(VLOOKUP($A393,'2024 YTD'!$A$3:$Y$252,COLUMN('2024 YTD'!V$3),FALSE),0)</f>
        <v>0</v>
      </c>
      <c r="Z393" s="47">
        <f>IFERROR(VLOOKUP($A393,'2024 YTD'!$A$3:$Y$252,COLUMN('2024 YTD'!W$3),FALSE),0)</f>
        <v>0</v>
      </c>
      <c r="AA393" s="47">
        <f>IFERROR(VLOOKUP($A393,'2024 YTD'!$A$3:$Y$252,COLUMN('2024 YTD'!X$3),FALSE),0)</f>
        <v>0</v>
      </c>
      <c r="AB393" s="47">
        <f>IFERROR(VLOOKUP($A393,'2024 YTD'!$A$3:$Y$252,COLUMN('2024 YTD'!Y$3),FALSE),0)</f>
        <v>0</v>
      </c>
      <c r="AC393" s="38">
        <f t="shared" si="19"/>
        <v>0</v>
      </c>
      <c r="AD393" s="39">
        <f t="shared" si="20"/>
        <v>0</v>
      </c>
    </row>
    <row r="394" spans="1:30" x14ac:dyDescent="0.3">
      <c r="A394" s="66" t="s">
        <v>441</v>
      </c>
      <c r="B394" s="42" t="str">
        <f>VLOOKUP($A394,'Additional data'!$A$5:$C$505, 2,FALSE)</f>
        <v>Manager</v>
      </c>
      <c r="C394" s="60" t="str">
        <f>VLOOKUP($A394,'Additional data'!$A$5:$C$505, 3,FALSE)</f>
        <v>HRC</v>
      </c>
      <c r="D394" s="42">
        <f>IFERROR(VLOOKUP($A394,'2024 YTD'!$A$2:$M$252,COLUMN('2024 YTD'!B$3),FALSE),0)</f>
        <v>0</v>
      </c>
      <c r="E394" s="42">
        <f>IFERROR(VLOOKUP($A394,'2024 YTD'!$A$2:$M$252,COLUMN('2024 YTD'!C$3),FALSE),0)</f>
        <v>0</v>
      </c>
      <c r="F394" s="42">
        <f>IFERROR(VLOOKUP($A394,'2024 YTD'!$A$2:$M$252,COLUMN('2024 YTD'!D$3),FALSE),0)</f>
        <v>0</v>
      </c>
      <c r="G394" s="42">
        <f>IFERROR(VLOOKUP($A394,'2024 YTD'!$A$2:$M$252,COLUMN('2024 YTD'!E$3),FALSE),0)</f>
        <v>0</v>
      </c>
      <c r="H394" s="42">
        <f>IFERROR(VLOOKUP($A394,'2024 YTD'!$A$2:$M$252,COLUMN('2024 YTD'!F$3),FALSE),0)</f>
        <v>0</v>
      </c>
      <c r="I394" s="42">
        <f>IFERROR(VLOOKUP($A394,'2024 YTD'!$A$2:$M$252,COLUMN('2024 YTD'!G$3),FALSE),0)</f>
        <v>0</v>
      </c>
      <c r="J394" s="42">
        <f>IFERROR(VLOOKUP($A394,'2024 YTD'!$A$2:$M$252,COLUMN('2024 YTD'!H$3),FALSE),0)</f>
        <v>0</v>
      </c>
      <c r="K394" s="42">
        <f>IFERROR(VLOOKUP($A394,'2024 YTD'!$A$2:$M$252,COLUMN('2024 YTD'!I$3),FALSE),0)</f>
        <v>0</v>
      </c>
      <c r="L394" s="42">
        <f>IFERROR(VLOOKUP($A394,'2024 YTD'!$A$2:$M$252,COLUMN('2024 YTD'!J$3),FALSE),0)</f>
        <v>0</v>
      </c>
      <c r="M394" s="42">
        <f>IFERROR(VLOOKUP($A394,'2024 YTD'!$A$2:$M$252,COLUMN('2024 YTD'!K$3),FALSE),0)</f>
        <v>0</v>
      </c>
      <c r="N394" s="42">
        <f>IFERROR(VLOOKUP($A394,'2024 YTD'!$A$2:$M$252,COLUMN('2024 YTD'!L$3),FALSE),0)</f>
        <v>0</v>
      </c>
      <c r="O394" s="43">
        <f>IFERROR(VLOOKUP($A394,'2024 YTD'!$A$2:$M$252,COLUMN('2024 YTD'!M$3),FALSE),0)</f>
        <v>0</v>
      </c>
      <c r="P394" s="38">
        <f t="shared" si="18"/>
        <v>0</v>
      </c>
      <c r="Q394" s="66">
        <f>IFERROR(VLOOKUP($A394,'2024 YTD'!$A$3:$Y$252,COLUMN('2024 YTD'!N$3),FALSE),0)</f>
        <v>0</v>
      </c>
      <c r="R394" s="42">
        <f>IFERROR(VLOOKUP($A394,'2024 YTD'!$A$3:$Y$252,COLUMN('2024 YTD'!O$3),FALSE),0)</f>
        <v>0</v>
      </c>
      <c r="S394" s="42">
        <f>IFERROR(VLOOKUP($A394,'2024 YTD'!$A$3:$Y$252,COLUMN('2024 YTD'!P$3),FALSE),0)</f>
        <v>0</v>
      </c>
      <c r="T394" s="42">
        <f>IFERROR(VLOOKUP($A394,'2024 YTD'!$A$3:$Y$252,COLUMN('2024 YTD'!Q$3),FALSE),0)</f>
        <v>0</v>
      </c>
      <c r="U394" s="42">
        <f>IFERROR(VLOOKUP($A394,'2024 YTD'!$A$3:$Y$252,COLUMN('2024 YTD'!R$3),FALSE),0)</f>
        <v>0</v>
      </c>
      <c r="V394" s="42">
        <f>IFERROR(VLOOKUP($A394,'2024 YTD'!$A$3:$Y$252,COLUMN('2024 YTD'!S$3),FALSE),0)</f>
        <v>0</v>
      </c>
      <c r="W394" s="42">
        <f>IFERROR(VLOOKUP($A394,'2024 YTD'!$A$3:$Y$252,COLUMN('2024 YTD'!T$3),FALSE),0)</f>
        <v>0</v>
      </c>
      <c r="X394" s="42">
        <f>IFERROR(VLOOKUP($A394,'2024 YTD'!$A$3:$Y$252,COLUMN('2024 YTD'!U$3),FALSE),0)</f>
        <v>0</v>
      </c>
      <c r="Y394" s="42">
        <f>IFERROR(VLOOKUP($A394,'2024 YTD'!$A$3:$Y$252,COLUMN('2024 YTD'!V$3),FALSE),0)</f>
        <v>0</v>
      </c>
      <c r="Z394" s="42">
        <f>IFERROR(VLOOKUP($A394,'2024 YTD'!$A$3:$Y$252,COLUMN('2024 YTD'!W$3),FALSE),0)</f>
        <v>0</v>
      </c>
      <c r="AA394" s="42">
        <f>IFERROR(VLOOKUP($A394,'2024 YTD'!$A$3:$Y$252,COLUMN('2024 YTD'!X$3),FALSE),0)</f>
        <v>0</v>
      </c>
      <c r="AB394" s="42">
        <f>IFERROR(VLOOKUP($A394,'2024 YTD'!$A$3:$Y$252,COLUMN('2024 YTD'!Y$3),FALSE),0)</f>
        <v>0</v>
      </c>
      <c r="AC394" s="38">
        <f t="shared" si="19"/>
        <v>0</v>
      </c>
      <c r="AD394" s="39">
        <f t="shared" si="20"/>
        <v>0</v>
      </c>
    </row>
    <row r="395" spans="1:30" x14ac:dyDescent="0.3">
      <c r="A395" s="65" t="s">
        <v>442</v>
      </c>
      <c r="B395" s="47" t="str">
        <f>VLOOKUP($A395,'Additional data'!$A$5:$C$505, 2,FALSE)</f>
        <v>Consultant</v>
      </c>
      <c r="C395" s="63" t="str">
        <f>VLOOKUP($A395,'Additional data'!$A$5:$C$505, 3,FALSE)</f>
        <v>FAD</v>
      </c>
      <c r="D395" s="47">
        <f>IFERROR(VLOOKUP($A395,'2024 YTD'!$A$2:$M$252,COLUMN('2024 YTD'!B$3),FALSE),0)</f>
        <v>0</v>
      </c>
      <c r="E395" s="47">
        <f>IFERROR(VLOOKUP($A395,'2024 YTD'!$A$2:$M$252,COLUMN('2024 YTD'!C$3),FALSE),0)</f>
        <v>0</v>
      </c>
      <c r="F395" s="47">
        <f>IFERROR(VLOOKUP($A395,'2024 YTD'!$A$2:$M$252,COLUMN('2024 YTD'!D$3),FALSE),0)</f>
        <v>0</v>
      </c>
      <c r="G395" s="47">
        <f>IFERROR(VLOOKUP($A395,'2024 YTD'!$A$2:$M$252,COLUMN('2024 YTD'!E$3),FALSE),0)</f>
        <v>0</v>
      </c>
      <c r="H395" s="47">
        <f>IFERROR(VLOOKUP($A395,'2024 YTD'!$A$2:$M$252,COLUMN('2024 YTD'!F$3),FALSE),0)</f>
        <v>0</v>
      </c>
      <c r="I395" s="47">
        <f>IFERROR(VLOOKUP($A395,'2024 YTD'!$A$2:$M$252,COLUMN('2024 YTD'!G$3),FALSE),0)</f>
        <v>0</v>
      </c>
      <c r="J395" s="47">
        <f>IFERROR(VLOOKUP($A395,'2024 YTD'!$A$2:$M$252,COLUMN('2024 YTD'!H$3),FALSE),0)</f>
        <v>0</v>
      </c>
      <c r="K395" s="47">
        <f>IFERROR(VLOOKUP($A395,'2024 YTD'!$A$2:$M$252,COLUMN('2024 YTD'!I$3),FALSE),0)</f>
        <v>0</v>
      </c>
      <c r="L395" s="47">
        <f>IFERROR(VLOOKUP($A395,'2024 YTD'!$A$2:$M$252,COLUMN('2024 YTD'!J$3),FALSE),0)</f>
        <v>0</v>
      </c>
      <c r="M395" s="47">
        <f>IFERROR(VLOOKUP($A395,'2024 YTD'!$A$2:$M$252,COLUMN('2024 YTD'!K$3),FALSE),0)</f>
        <v>0</v>
      </c>
      <c r="N395" s="47">
        <f>IFERROR(VLOOKUP($A395,'2024 YTD'!$A$2:$M$252,COLUMN('2024 YTD'!L$3),FALSE),0)</f>
        <v>0</v>
      </c>
      <c r="O395" s="48">
        <f>IFERROR(VLOOKUP($A395,'2024 YTD'!$A$2:$M$252,COLUMN('2024 YTD'!M$3),FALSE),0)</f>
        <v>0</v>
      </c>
      <c r="P395" s="38">
        <f t="shared" si="18"/>
        <v>0</v>
      </c>
      <c r="Q395" s="65">
        <f>IFERROR(VLOOKUP($A395,'2024 YTD'!$A$3:$Y$252,COLUMN('2024 YTD'!N$3),FALSE),0)</f>
        <v>0</v>
      </c>
      <c r="R395" s="47">
        <f>IFERROR(VLOOKUP($A395,'2024 YTD'!$A$3:$Y$252,COLUMN('2024 YTD'!O$3),FALSE),0)</f>
        <v>0</v>
      </c>
      <c r="S395" s="47">
        <f>IFERROR(VLOOKUP($A395,'2024 YTD'!$A$3:$Y$252,COLUMN('2024 YTD'!P$3),FALSE),0)</f>
        <v>0</v>
      </c>
      <c r="T395" s="47">
        <f>IFERROR(VLOOKUP($A395,'2024 YTD'!$A$3:$Y$252,COLUMN('2024 YTD'!Q$3),FALSE),0)</f>
        <v>0</v>
      </c>
      <c r="U395" s="47">
        <f>IFERROR(VLOOKUP($A395,'2024 YTD'!$A$3:$Y$252,COLUMN('2024 YTD'!R$3),FALSE),0)</f>
        <v>0</v>
      </c>
      <c r="V395" s="47">
        <f>IFERROR(VLOOKUP($A395,'2024 YTD'!$A$3:$Y$252,COLUMN('2024 YTD'!S$3),FALSE),0)</f>
        <v>0</v>
      </c>
      <c r="W395" s="47">
        <f>IFERROR(VLOOKUP($A395,'2024 YTD'!$A$3:$Y$252,COLUMN('2024 YTD'!T$3),FALSE),0)</f>
        <v>0</v>
      </c>
      <c r="X395" s="47">
        <f>IFERROR(VLOOKUP($A395,'2024 YTD'!$A$3:$Y$252,COLUMN('2024 YTD'!U$3),FALSE),0)</f>
        <v>0</v>
      </c>
      <c r="Y395" s="47">
        <f>IFERROR(VLOOKUP($A395,'2024 YTD'!$A$3:$Y$252,COLUMN('2024 YTD'!V$3),FALSE),0)</f>
        <v>0</v>
      </c>
      <c r="Z395" s="47">
        <f>IFERROR(VLOOKUP($A395,'2024 YTD'!$A$3:$Y$252,COLUMN('2024 YTD'!W$3),FALSE),0)</f>
        <v>0</v>
      </c>
      <c r="AA395" s="47">
        <f>IFERROR(VLOOKUP($A395,'2024 YTD'!$A$3:$Y$252,COLUMN('2024 YTD'!X$3),FALSE),0)</f>
        <v>0</v>
      </c>
      <c r="AB395" s="47">
        <f>IFERROR(VLOOKUP($A395,'2024 YTD'!$A$3:$Y$252,COLUMN('2024 YTD'!Y$3),FALSE),0)</f>
        <v>0</v>
      </c>
      <c r="AC395" s="38">
        <f t="shared" si="19"/>
        <v>0</v>
      </c>
      <c r="AD395" s="39">
        <f t="shared" si="20"/>
        <v>0</v>
      </c>
    </row>
    <row r="396" spans="1:30" x14ac:dyDescent="0.3">
      <c r="A396" s="66" t="s">
        <v>443</v>
      </c>
      <c r="B396" s="42" t="str">
        <f>VLOOKUP($A396,'Additional data'!$A$5:$C$505, 2,FALSE)</f>
        <v>Manager</v>
      </c>
      <c r="C396" s="60" t="str">
        <f>VLOOKUP($A396,'Additional data'!$A$5:$C$505, 3,FALSE)</f>
        <v>HLS</v>
      </c>
      <c r="D396" s="42">
        <f>IFERROR(VLOOKUP($A396,'2024 YTD'!$A$2:$M$252,COLUMN('2024 YTD'!B$3),FALSE),0)</f>
        <v>0</v>
      </c>
      <c r="E396" s="42">
        <f>IFERROR(VLOOKUP($A396,'2024 YTD'!$A$2:$M$252,COLUMN('2024 YTD'!C$3),FALSE),0)</f>
        <v>40.1</v>
      </c>
      <c r="F396" s="42">
        <f>IFERROR(VLOOKUP($A396,'2024 YTD'!$A$2:$M$252,COLUMN('2024 YTD'!D$3),FALSE),0)</f>
        <v>119.5</v>
      </c>
      <c r="G396" s="42">
        <f>IFERROR(VLOOKUP($A396,'2024 YTD'!$A$2:$M$252,COLUMN('2024 YTD'!E$3),FALSE),0)</f>
        <v>123.7</v>
      </c>
      <c r="H396" s="42">
        <f>IFERROR(VLOOKUP($A396,'2024 YTD'!$A$2:$M$252,COLUMN('2024 YTD'!F$3),FALSE),0)</f>
        <v>35.700000000000003</v>
      </c>
      <c r="I396" s="42">
        <f>IFERROR(VLOOKUP($A396,'2024 YTD'!$A$2:$M$252,COLUMN('2024 YTD'!G$3),FALSE),0)</f>
        <v>111</v>
      </c>
      <c r="J396" s="42">
        <f>IFERROR(VLOOKUP($A396,'2024 YTD'!$A$2:$M$252,COLUMN('2024 YTD'!H$3),FALSE),0)</f>
        <v>114.3</v>
      </c>
      <c r="K396" s="42">
        <f>IFERROR(VLOOKUP($A396,'2024 YTD'!$A$2:$M$252,COLUMN('2024 YTD'!I$3),FALSE),0)</f>
        <v>24.1</v>
      </c>
      <c r="L396" s="42">
        <f>IFERROR(VLOOKUP($A396,'2024 YTD'!$A$2:$M$252,COLUMN('2024 YTD'!J$3),FALSE),0)</f>
        <v>23</v>
      </c>
      <c r="M396" s="42">
        <f>IFERROR(VLOOKUP($A396,'2024 YTD'!$A$2:$M$252,COLUMN('2024 YTD'!K$3),FALSE),0)</f>
        <v>31.3</v>
      </c>
      <c r="N396" s="42">
        <f>IFERROR(VLOOKUP($A396,'2024 YTD'!$A$2:$M$252,COLUMN('2024 YTD'!L$3),FALSE),0)</f>
        <v>4.5999999999999996</v>
      </c>
      <c r="O396" s="43">
        <f>IFERROR(VLOOKUP($A396,'2024 YTD'!$A$2:$M$252,COLUMN('2024 YTD'!M$3),FALSE),0)</f>
        <v>0</v>
      </c>
      <c r="P396" s="38">
        <f t="shared" si="18"/>
        <v>627.29999999999995</v>
      </c>
      <c r="Q396" s="66">
        <f>IFERROR(VLOOKUP($A396,'2024 YTD'!$A$3:$Y$252,COLUMN('2024 YTD'!N$3),FALSE),0)</f>
        <v>0</v>
      </c>
      <c r="R396" s="42">
        <f>IFERROR(VLOOKUP($A396,'2024 YTD'!$A$3:$Y$252,COLUMN('2024 YTD'!O$3),FALSE),0)</f>
        <v>34.6</v>
      </c>
      <c r="S396" s="42">
        <f>IFERROR(VLOOKUP($A396,'2024 YTD'!$A$3:$Y$252,COLUMN('2024 YTD'!P$3),FALSE),0)</f>
        <v>35.799999999999997</v>
      </c>
      <c r="T396" s="42">
        <f>IFERROR(VLOOKUP($A396,'2024 YTD'!$A$3:$Y$252,COLUMN('2024 YTD'!Q$3),FALSE),0)</f>
        <v>33</v>
      </c>
      <c r="U396" s="42">
        <f>IFERROR(VLOOKUP($A396,'2024 YTD'!$A$3:$Y$252,COLUMN('2024 YTD'!R$3),FALSE),0)</f>
        <v>48.1</v>
      </c>
      <c r="V396" s="42">
        <f>IFERROR(VLOOKUP($A396,'2024 YTD'!$A$3:$Y$252,COLUMN('2024 YTD'!S$3),FALSE),0)</f>
        <v>26.9</v>
      </c>
      <c r="W396" s="42">
        <f>IFERROR(VLOOKUP($A396,'2024 YTD'!$A$3:$Y$252,COLUMN('2024 YTD'!T$3),FALSE),0)</f>
        <v>13.5</v>
      </c>
      <c r="X396" s="42">
        <f>IFERROR(VLOOKUP($A396,'2024 YTD'!$A$3:$Y$252,COLUMN('2024 YTD'!U$3),FALSE),0)</f>
        <v>12.7</v>
      </c>
      <c r="Y396" s="42">
        <f>IFERROR(VLOOKUP($A396,'2024 YTD'!$A$3:$Y$252,COLUMN('2024 YTD'!V$3),FALSE),0)</f>
        <v>10.4</v>
      </c>
      <c r="Z396" s="42">
        <f>IFERROR(VLOOKUP($A396,'2024 YTD'!$A$3:$Y$252,COLUMN('2024 YTD'!W$3),FALSE),0)</f>
        <v>12.6</v>
      </c>
      <c r="AA396" s="42">
        <f>IFERROR(VLOOKUP($A396,'2024 YTD'!$A$3:$Y$252,COLUMN('2024 YTD'!X$3),FALSE),0)</f>
        <v>1.5</v>
      </c>
      <c r="AB396" s="42">
        <f>IFERROR(VLOOKUP($A396,'2024 YTD'!$A$3:$Y$252,COLUMN('2024 YTD'!Y$3),FALSE),0)</f>
        <v>0</v>
      </c>
      <c r="AC396" s="38">
        <f t="shared" si="19"/>
        <v>229.1</v>
      </c>
      <c r="AD396" s="39">
        <f t="shared" si="20"/>
        <v>856.4</v>
      </c>
    </row>
    <row r="397" spans="1:30" x14ac:dyDescent="0.3">
      <c r="A397" s="65" t="s">
        <v>444</v>
      </c>
      <c r="B397" s="47" t="str">
        <f>VLOOKUP($A397,'Additional data'!$A$5:$C$505, 2,FALSE)</f>
        <v>Specialist</v>
      </c>
      <c r="C397" s="63" t="str">
        <f>VLOOKUP($A397,'Additional data'!$A$5:$C$505, 3,FALSE)</f>
        <v>TEC</v>
      </c>
      <c r="D397" s="47">
        <f>IFERROR(VLOOKUP($A397,'2024 YTD'!$A$2:$M$252,COLUMN('2024 YTD'!B$3),FALSE),0)</f>
        <v>0</v>
      </c>
      <c r="E397" s="47">
        <f>IFERROR(VLOOKUP($A397,'2024 YTD'!$A$2:$M$252,COLUMN('2024 YTD'!C$3),FALSE),0)</f>
        <v>0</v>
      </c>
      <c r="F397" s="47">
        <f>IFERROR(VLOOKUP($A397,'2024 YTD'!$A$2:$M$252,COLUMN('2024 YTD'!D$3),FALSE),0)</f>
        <v>0</v>
      </c>
      <c r="G397" s="47">
        <f>IFERROR(VLOOKUP($A397,'2024 YTD'!$A$2:$M$252,COLUMN('2024 YTD'!E$3),FALSE),0)</f>
        <v>0</v>
      </c>
      <c r="H397" s="47">
        <f>IFERROR(VLOOKUP($A397,'2024 YTD'!$A$2:$M$252,COLUMN('2024 YTD'!F$3),FALSE),0)</f>
        <v>0</v>
      </c>
      <c r="I397" s="47">
        <f>IFERROR(VLOOKUP($A397,'2024 YTD'!$A$2:$M$252,COLUMN('2024 YTD'!G$3),FALSE),0)</f>
        <v>0</v>
      </c>
      <c r="J397" s="47">
        <f>IFERROR(VLOOKUP($A397,'2024 YTD'!$A$2:$M$252,COLUMN('2024 YTD'!H$3),FALSE),0)</f>
        <v>0</v>
      </c>
      <c r="K397" s="47">
        <f>IFERROR(VLOOKUP($A397,'2024 YTD'!$A$2:$M$252,COLUMN('2024 YTD'!I$3),FALSE),0)</f>
        <v>0</v>
      </c>
      <c r="L397" s="47">
        <f>IFERROR(VLOOKUP($A397,'2024 YTD'!$A$2:$M$252,COLUMN('2024 YTD'!J$3),FALSE),0)</f>
        <v>0</v>
      </c>
      <c r="M397" s="47">
        <f>IFERROR(VLOOKUP($A397,'2024 YTD'!$A$2:$M$252,COLUMN('2024 YTD'!K$3),FALSE),0)</f>
        <v>0</v>
      </c>
      <c r="N397" s="47">
        <f>IFERROR(VLOOKUP($A397,'2024 YTD'!$A$2:$M$252,COLUMN('2024 YTD'!L$3),FALSE),0)</f>
        <v>0</v>
      </c>
      <c r="O397" s="48">
        <f>IFERROR(VLOOKUP($A397,'2024 YTD'!$A$2:$M$252,COLUMN('2024 YTD'!M$3),FALSE),0)</f>
        <v>0</v>
      </c>
      <c r="P397" s="38">
        <f t="shared" si="18"/>
        <v>0</v>
      </c>
      <c r="Q397" s="65">
        <f>IFERROR(VLOOKUP($A397,'2024 YTD'!$A$3:$Y$252,COLUMN('2024 YTD'!N$3),FALSE),0)</f>
        <v>0</v>
      </c>
      <c r="R397" s="47">
        <f>IFERROR(VLOOKUP($A397,'2024 YTD'!$A$3:$Y$252,COLUMN('2024 YTD'!O$3),FALSE),0)</f>
        <v>0</v>
      </c>
      <c r="S397" s="47">
        <f>IFERROR(VLOOKUP($A397,'2024 YTD'!$A$3:$Y$252,COLUMN('2024 YTD'!P$3),FALSE),0)</f>
        <v>0</v>
      </c>
      <c r="T397" s="47">
        <f>IFERROR(VLOOKUP($A397,'2024 YTD'!$A$3:$Y$252,COLUMN('2024 YTD'!Q$3),FALSE),0)</f>
        <v>0</v>
      </c>
      <c r="U397" s="47">
        <f>IFERROR(VLOOKUP($A397,'2024 YTD'!$A$3:$Y$252,COLUMN('2024 YTD'!R$3),FALSE),0)</f>
        <v>0</v>
      </c>
      <c r="V397" s="47">
        <f>IFERROR(VLOOKUP($A397,'2024 YTD'!$A$3:$Y$252,COLUMN('2024 YTD'!S$3),FALSE),0)</f>
        <v>0</v>
      </c>
      <c r="W397" s="47">
        <f>IFERROR(VLOOKUP($A397,'2024 YTD'!$A$3:$Y$252,COLUMN('2024 YTD'!T$3),FALSE),0)</f>
        <v>0</v>
      </c>
      <c r="X397" s="47">
        <f>IFERROR(VLOOKUP($A397,'2024 YTD'!$A$3:$Y$252,COLUMN('2024 YTD'!U$3),FALSE),0)</f>
        <v>0</v>
      </c>
      <c r="Y397" s="47">
        <f>IFERROR(VLOOKUP($A397,'2024 YTD'!$A$3:$Y$252,COLUMN('2024 YTD'!V$3),FALSE),0)</f>
        <v>0</v>
      </c>
      <c r="Z397" s="47">
        <f>IFERROR(VLOOKUP($A397,'2024 YTD'!$A$3:$Y$252,COLUMN('2024 YTD'!W$3),FALSE),0)</f>
        <v>0</v>
      </c>
      <c r="AA397" s="47">
        <f>IFERROR(VLOOKUP($A397,'2024 YTD'!$A$3:$Y$252,COLUMN('2024 YTD'!X$3),FALSE),0)</f>
        <v>0</v>
      </c>
      <c r="AB397" s="47">
        <f>IFERROR(VLOOKUP($A397,'2024 YTD'!$A$3:$Y$252,COLUMN('2024 YTD'!Y$3),FALSE),0)</f>
        <v>0</v>
      </c>
      <c r="AC397" s="38">
        <f t="shared" si="19"/>
        <v>0</v>
      </c>
      <c r="AD397" s="39">
        <f t="shared" si="20"/>
        <v>0</v>
      </c>
    </row>
    <row r="398" spans="1:30" x14ac:dyDescent="0.3">
      <c r="A398" s="66" t="s">
        <v>445</v>
      </c>
      <c r="B398" s="42" t="str">
        <f>VLOOKUP($A398,'Additional data'!$A$5:$C$505, 2,FALSE)</f>
        <v>Executive</v>
      </c>
      <c r="C398" s="60" t="str">
        <f>VLOOKUP($A398,'Additional data'!$A$5:$C$505, 3,FALSE)</f>
        <v>MSC</v>
      </c>
      <c r="D398" s="42">
        <f>IFERROR(VLOOKUP($A398,'2024 YTD'!$A$2:$M$252,COLUMN('2024 YTD'!B$3),FALSE),0)</f>
        <v>0</v>
      </c>
      <c r="E398" s="42">
        <f>IFERROR(VLOOKUP($A398,'2024 YTD'!$A$2:$M$252,COLUMN('2024 YTD'!C$3),FALSE),0)</f>
        <v>0</v>
      </c>
      <c r="F398" s="42">
        <f>IFERROR(VLOOKUP($A398,'2024 YTD'!$A$2:$M$252,COLUMN('2024 YTD'!D$3),FALSE),0)</f>
        <v>0</v>
      </c>
      <c r="G398" s="42">
        <f>IFERROR(VLOOKUP($A398,'2024 YTD'!$A$2:$M$252,COLUMN('2024 YTD'!E$3),FALSE),0)</f>
        <v>0</v>
      </c>
      <c r="H398" s="42">
        <f>IFERROR(VLOOKUP($A398,'2024 YTD'!$A$2:$M$252,COLUMN('2024 YTD'!F$3),FALSE),0)</f>
        <v>0</v>
      </c>
      <c r="I398" s="42">
        <f>IFERROR(VLOOKUP($A398,'2024 YTD'!$A$2:$M$252,COLUMN('2024 YTD'!G$3),FALSE),0)</f>
        <v>0</v>
      </c>
      <c r="J398" s="42">
        <f>IFERROR(VLOOKUP($A398,'2024 YTD'!$A$2:$M$252,COLUMN('2024 YTD'!H$3),FALSE),0)</f>
        <v>0</v>
      </c>
      <c r="K398" s="42">
        <f>IFERROR(VLOOKUP($A398,'2024 YTD'!$A$2:$M$252,COLUMN('2024 YTD'!I$3),FALSE),0)</f>
        <v>0</v>
      </c>
      <c r="L398" s="42">
        <f>IFERROR(VLOOKUP($A398,'2024 YTD'!$A$2:$M$252,COLUMN('2024 YTD'!J$3),FALSE),0)</f>
        <v>0</v>
      </c>
      <c r="M398" s="42">
        <f>IFERROR(VLOOKUP($A398,'2024 YTD'!$A$2:$M$252,COLUMN('2024 YTD'!K$3),FALSE),0)</f>
        <v>0</v>
      </c>
      <c r="N398" s="42">
        <f>IFERROR(VLOOKUP($A398,'2024 YTD'!$A$2:$M$252,COLUMN('2024 YTD'!L$3),FALSE),0)</f>
        <v>0</v>
      </c>
      <c r="O398" s="43">
        <f>IFERROR(VLOOKUP($A398,'2024 YTD'!$A$2:$M$252,COLUMN('2024 YTD'!M$3),FALSE),0)</f>
        <v>0</v>
      </c>
      <c r="P398" s="38">
        <f t="shared" si="18"/>
        <v>0</v>
      </c>
      <c r="Q398" s="66">
        <f>IFERROR(VLOOKUP($A398,'2024 YTD'!$A$3:$Y$252,COLUMN('2024 YTD'!N$3),FALSE),0)</f>
        <v>0</v>
      </c>
      <c r="R398" s="42">
        <f>IFERROR(VLOOKUP($A398,'2024 YTD'!$A$3:$Y$252,COLUMN('2024 YTD'!O$3),FALSE),0)</f>
        <v>0</v>
      </c>
      <c r="S398" s="42">
        <f>IFERROR(VLOOKUP($A398,'2024 YTD'!$A$3:$Y$252,COLUMN('2024 YTD'!P$3),FALSE),0)</f>
        <v>0</v>
      </c>
      <c r="T398" s="42">
        <f>IFERROR(VLOOKUP($A398,'2024 YTD'!$A$3:$Y$252,COLUMN('2024 YTD'!Q$3),FALSE),0)</f>
        <v>0</v>
      </c>
      <c r="U398" s="42">
        <f>IFERROR(VLOOKUP($A398,'2024 YTD'!$A$3:$Y$252,COLUMN('2024 YTD'!R$3),FALSE),0)</f>
        <v>0</v>
      </c>
      <c r="V398" s="42">
        <f>IFERROR(VLOOKUP($A398,'2024 YTD'!$A$3:$Y$252,COLUMN('2024 YTD'!S$3),FALSE),0)</f>
        <v>0</v>
      </c>
      <c r="W398" s="42">
        <f>IFERROR(VLOOKUP($A398,'2024 YTD'!$A$3:$Y$252,COLUMN('2024 YTD'!T$3),FALSE),0)</f>
        <v>0</v>
      </c>
      <c r="X398" s="42">
        <f>IFERROR(VLOOKUP($A398,'2024 YTD'!$A$3:$Y$252,COLUMN('2024 YTD'!U$3),FALSE),0)</f>
        <v>0</v>
      </c>
      <c r="Y398" s="42">
        <f>IFERROR(VLOOKUP($A398,'2024 YTD'!$A$3:$Y$252,COLUMN('2024 YTD'!V$3),FALSE),0)</f>
        <v>0</v>
      </c>
      <c r="Z398" s="42">
        <f>IFERROR(VLOOKUP($A398,'2024 YTD'!$A$3:$Y$252,COLUMN('2024 YTD'!W$3),FALSE),0)</f>
        <v>0</v>
      </c>
      <c r="AA398" s="42">
        <f>IFERROR(VLOOKUP($A398,'2024 YTD'!$A$3:$Y$252,COLUMN('2024 YTD'!X$3),FALSE),0)</f>
        <v>0</v>
      </c>
      <c r="AB398" s="42">
        <f>IFERROR(VLOOKUP($A398,'2024 YTD'!$A$3:$Y$252,COLUMN('2024 YTD'!Y$3),FALSE),0)</f>
        <v>0</v>
      </c>
      <c r="AC398" s="38">
        <f t="shared" si="19"/>
        <v>0</v>
      </c>
      <c r="AD398" s="39">
        <f t="shared" si="20"/>
        <v>0</v>
      </c>
    </row>
    <row r="399" spans="1:30" x14ac:dyDescent="0.3">
      <c r="A399" s="65" t="s">
        <v>446</v>
      </c>
      <c r="B399" s="47" t="str">
        <f>VLOOKUP($A399,'Additional data'!$A$5:$C$505, 2,FALSE)</f>
        <v>Coordinator</v>
      </c>
      <c r="C399" s="63" t="str">
        <f>VLOOKUP($A399,'Additional data'!$A$5:$C$505, 3,FALSE)</f>
        <v>HRC</v>
      </c>
      <c r="D399" s="47">
        <f>IFERROR(VLOOKUP($A399,'2024 YTD'!$A$2:$M$252,COLUMN('2024 YTD'!B$3),FALSE),0)</f>
        <v>0</v>
      </c>
      <c r="E399" s="47">
        <f>IFERROR(VLOOKUP($A399,'2024 YTD'!$A$2:$M$252,COLUMN('2024 YTD'!C$3),FALSE),0)</f>
        <v>0</v>
      </c>
      <c r="F399" s="47">
        <f>IFERROR(VLOOKUP($A399,'2024 YTD'!$A$2:$M$252,COLUMN('2024 YTD'!D$3),FALSE),0)</f>
        <v>0</v>
      </c>
      <c r="G399" s="47">
        <f>IFERROR(VLOOKUP($A399,'2024 YTD'!$A$2:$M$252,COLUMN('2024 YTD'!E$3),FALSE),0)</f>
        <v>0</v>
      </c>
      <c r="H399" s="47">
        <f>IFERROR(VLOOKUP($A399,'2024 YTD'!$A$2:$M$252,COLUMN('2024 YTD'!F$3),FALSE),0)</f>
        <v>0</v>
      </c>
      <c r="I399" s="47">
        <f>IFERROR(VLOOKUP($A399,'2024 YTD'!$A$2:$M$252,COLUMN('2024 YTD'!G$3),FALSE),0)</f>
        <v>0</v>
      </c>
      <c r="J399" s="47">
        <f>IFERROR(VLOOKUP($A399,'2024 YTD'!$A$2:$M$252,COLUMN('2024 YTD'!H$3),FALSE),0)</f>
        <v>0</v>
      </c>
      <c r="K399" s="47">
        <f>IFERROR(VLOOKUP($A399,'2024 YTD'!$A$2:$M$252,COLUMN('2024 YTD'!I$3),FALSE),0)</f>
        <v>0</v>
      </c>
      <c r="L399" s="47">
        <f>IFERROR(VLOOKUP($A399,'2024 YTD'!$A$2:$M$252,COLUMN('2024 YTD'!J$3),FALSE),0)</f>
        <v>0</v>
      </c>
      <c r="M399" s="47">
        <f>IFERROR(VLOOKUP($A399,'2024 YTD'!$A$2:$M$252,COLUMN('2024 YTD'!K$3),FALSE),0)</f>
        <v>0</v>
      </c>
      <c r="N399" s="47">
        <f>IFERROR(VLOOKUP($A399,'2024 YTD'!$A$2:$M$252,COLUMN('2024 YTD'!L$3),FALSE),0)</f>
        <v>0</v>
      </c>
      <c r="O399" s="48">
        <f>IFERROR(VLOOKUP($A399,'2024 YTD'!$A$2:$M$252,COLUMN('2024 YTD'!M$3),FALSE),0)</f>
        <v>0</v>
      </c>
      <c r="P399" s="38">
        <f t="shared" si="18"/>
        <v>0</v>
      </c>
      <c r="Q399" s="65">
        <f>IFERROR(VLOOKUP($A399,'2024 YTD'!$A$3:$Y$252,COLUMN('2024 YTD'!N$3),FALSE),0)</f>
        <v>0</v>
      </c>
      <c r="R399" s="47">
        <f>IFERROR(VLOOKUP($A399,'2024 YTD'!$A$3:$Y$252,COLUMN('2024 YTD'!O$3),FALSE),0)</f>
        <v>0</v>
      </c>
      <c r="S399" s="47">
        <f>IFERROR(VLOOKUP($A399,'2024 YTD'!$A$3:$Y$252,COLUMN('2024 YTD'!P$3),FALSE),0)</f>
        <v>0</v>
      </c>
      <c r="T399" s="47">
        <f>IFERROR(VLOOKUP($A399,'2024 YTD'!$A$3:$Y$252,COLUMN('2024 YTD'!Q$3),FALSE),0)</f>
        <v>0</v>
      </c>
      <c r="U399" s="47">
        <f>IFERROR(VLOOKUP($A399,'2024 YTD'!$A$3:$Y$252,COLUMN('2024 YTD'!R$3),FALSE),0)</f>
        <v>0</v>
      </c>
      <c r="V399" s="47">
        <f>IFERROR(VLOOKUP($A399,'2024 YTD'!$A$3:$Y$252,COLUMN('2024 YTD'!S$3),FALSE),0)</f>
        <v>0</v>
      </c>
      <c r="W399" s="47">
        <f>IFERROR(VLOOKUP($A399,'2024 YTD'!$A$3:$Y$252,COLUMN('2024 YTD'!T$3),FALSE),0)</f>
        <v>0</v>
      </c>
      <c r="X399" s="47">
        <f>IFERROR(VLOOKUP($A399,'2024 YTD'!$A$3:$Y$252,COLUMN('2024 YTD'!U$3),FALSE),0)</f>
        <v>0</v>
      </c>
      <c r="Y399" s="47">
        <f>IFERROR(VLOOKUP($A399,'2024 YTD'!$A$3:$Y$252,COLUMN('2024 YTD'!V$3),FALSE),0)</f>
        <v>0</v>
      </c>
      <c r="Z399" s="47">
        <f>IFERROR(VLOOKUP($A399,'2024 YTD'!$A$3:$Y$252,COLUMN('2024 YTD'!W$3),FALSE),0)</f>
        <v>0</v>
      </c>
      <c r="AA399" s="47">
        <f>IFERROR(VLOOKUP($A399,'2024 YTD'!$A$3:$Y$252,COLUMN('2024 YTD'!X$3),FALSE),0)</f>
        <v>0</v>
      </c>
      <c r="AB399" s="47">
        <f>IFERROR(VLOOKUP($A399,'2024 YTD'!$A$3:$Y$252,COLUMN('2024 YTD'!Y$3),FALSE),0)</f>
        <v>0</v>
      </c>
      <c r="AC399" s="38">
        <f t="shared" si="19"/>
        <v>0</v>
      </c>
      <c r="AD399" s="39">
        <f t="shared" si="20"/>
        <v>0</v>
      </c>
    </row>
    <row r="400" spans="1:30" x14ac:dyDescent="0.3">
      <c r="A400" s="66" t="s">
        <v>447</v>
      </c>
      <c r="B400" s="42" t="str">
        <f>VLOOKUP($A400,'Additional data'!$A$5:$C$505, 2,FALSE)</f>
        <v>Director</v>
      </c>
      <c r="C400" s="60" t="str">
        <f>VLOOKUP($A400,'Additional data'!$A$5:$C$505, 3,FALSE)</f>
        <v>FAD</v>
      </c>
      <c r="D400" s="42">
        <f>IFERROR(VLOOKUP($A400,'2024 YTD'!$A$2:$M$252,COLUMN('2024 YTD'!B$3),FALSE),0)</f>
        <v>0</v>
      </c>
      <c r="E400" s="42">
        <f>IFERROR(VLOOKUP($A400,'2024 YTD'!$A$2:$M$252,COLUMN('2024 YTD'!C$3),FALSE),0)</f>
        <v>0</v>
      </c>
      <c r="F400" s="42">
        <f>IFERROR(VLOOKUP($A400,'2024 YTD'!$A$2:$M$252,COLUMN('2024 YTD'!D$3),FALSE),0)</f>
        <v>0</v>
      </c>
      <c r="G400" s="42">
        <f>IFERROR(VLOOKUP($A400,'2024 YTD'!$A$2:$M$252,COLUMN('2024 YTD'!E$3),FALSE),0)</f>
        <v>0</v>
      </c>
      <c r="H400" s="42">
        <f>IFERROR(VLOOKUP($A400,'2024 YTD'!$A$2:$M$252,COLUMN('2024 YTD'!F$3),FALSE),0)</f>
        <v>0</v>
      </c>
      <c r="I400" s="42">
        <f>IFERROR(VLOOKUP($A400,'2024 YTD'!$A$2:$M$252,COLUMN('2024 YTD'!G$3),FALSE),0)</f>
        <v>0</v>
      </c>
      <c r="J400" s="42">
        <f>IFERROR(VLOOKUP($A400,'2024 YTD'!$A$2:$M$252,COLUMN('2024 YTD'!H$3),FALSE),0)</f>
        <v>0</v>
      </c>
      <c r="K400" s="42">
        <f>IFERROR(VLOOKUP($A400,'2024 YTD'!$A$2:$M$252,COLUMN('2024 YTD'!I$3),FALSE),0)</f>
        <v>0</v>
      </c>
      <c r="L400" s="42">
        <f>IFERROR(VLOOKUP($A400,'2024 YTD'!$A$2:$M$252,COLUMN('2024 YTD'!J$3),FALSE),0)</f>
        <v>0</v>
      </c>
      <c r="M400" s="42">
        <f>IFERROR(VLOOKUP($A400,'2024 YTD'!$A$2:$M$252,COLUMN('2024 YTD'!K$3),FALSE),0)</f>
        <v>0</v>
      </c>
      <c r="N400" s="42">
        <f>IFERROR(VLOOKUP($A400,'2024 YTD'!$A$2:$M$252,COLUMN('2024 YTD'!L$3),FALSE),0)</f>
        <v>0</v>
      </c>
      <c r="O400" s="43">
        <f>IFERROR(VLOOKUP($A400,'2024 YTD'!$A$2:$M$252,COLUMN('2024 YTD'!M$3),FALSE),0)</f>
        <v>0</v>
      </c>
      <c r="P400" s="38">
        <f t="shared" si="18"/>
        <v>0</v>
      </c>
      <c r="Q400" s="66">
        <f>IFERROR(VLOOKUP($A400,'2024 YTD'!$A$3:$Y$252,COLUMN('2024 YTD'!N$3),FALSE),0)</f>
        <v>0</v>
      </c>
      <c r="R400" s="42">
        <f>IFERROR(VLOOKUP($A400,'2024 YTD'!$A$3:$Y$252,COLUMN('2024 YTD'!O$3),FALSE),0)</f>
        <v>0</v>
      </c>
      <c r="S400" s="42">
        <f>IFERROR(VLOOKUP($A400,'2024 YTD'!$A$3:$Y$252,COLUMN('2024 YTD'!P$3),FALSE),0)</f>
        <v>0</v>
      </c>
      <c r="T400" s="42">
        <f>IFERROR(VLOOKUP($A400,'2024 YTD'!$A$3:$Y$252,COLUMN('2024 YTD'!Q$3),FALSE),0)</f>
        <v>0</v>
      </c>
      <c r="U400" s="42">
        <f>IFERROR(VLOOKUP($A400,'2024 YTD'!$A$3:$Y$252,COLUMN('2024 YTD'!R$3),FALSE),0)</f>
        <v>0</v>
      </c>
      <c r="V400" s="42">
        <f>IFERROR(VLOOKUP($A400,'2024 YTD'!$A$3:$Y$252,COLUMN('2024 YTD'!S$3),FALSE),0)</f>
        <v>0</v>
      </c>
      <c r="W400" s="42">
        <f>IFERROR(VLOOKUP($A400,'2024 YTD'!$A$3:$Y$252,COLUMN('2024 YTD'!T$3),FALSE),0)</f>
        <v>0</v>
      </c>
      <c r="X400" s="42">
        <f>IFERROR(VLOOKUP($A400,'2024 YTD'!$A$3:$Y$252,COLUMN('2024 YTD'!U$3),FALSE),0)</f>
        <v>0</v>
      </c>
      <c r="Y400" s="42">
        <f>IFERROR(VLOOKUP($A400,'2024 YTD'!$A$3:$Y$252,COLUMN('2024 YTD'!V$3),FALSE),0)</f>
        <v>0</v>
      </c>
      <c r="Z400" s="42">
        <f>IFERROR(VLOOKUP($A400,'2024 YTD'!$A$3:$Y$252,COLUMN('2024 YTD'!W$3),FALSE),0)</f>
        <v>0</v>
      </c>
      <c r="AA400" s="42">
        <f>IFERROR(VLOOKUP($A400,'2024 YTD'!$A$3:$Y$252,COLUMN('2024 YTD'!X$3),FALSE),0)</f>
        <v>0</v>
      </c>
      <c r="AB400" s="42">
        <f>IFERROR(VLOOKUP($A400,'2024 YTD'!$A$3:$Y$252,COLUMN('2024 YTD'!Y$3),FALSE),0)</f>
        <v>0</v>
      </c>
      <c r="AC400" s="38">
        <f t="shared" si="19"/>
        <v>0</v>
      </c>
      <c r="AD400" s="39">
        <f t="shared" si="20"/>
        <v>0</v>
      </c>
    </row>
    <row r="401" spans="1:30" x14ac:dyDescent="0.3">
      <c r="A401" s="65" t="s">
        <v>448</v>
      </c>
      <c r="B401" s="47" t="str">
        <f>VLOOKUP($A401,'Additional data'!$A$5:$C$505, 2,FALSE)</f>
        <v>Team Lead</v>
      </c>
      <c r="C401" s="63" t="str">
        <f>VLOOKUP($A401,'Additional data'!$A$5:$C$505, 3,FALSE)</f>
        <v>MSC</v>
      </c>
      <c r="D401" s="47">
        <f>IFERROR(VLOOKUP($A401,'2024 YTD'!$A$2:$M$252,COLUMN('2024 YTD'!B$3),FALSE),0)</f>
        <v>0</v>
      </c>
      <c r="E401" s="47">
        <f>IFERROR(VLOOKUP($A401,'2024 YTD'!$A$2:$M$252,COLUMN('2024 YTD'!C$3),FALSE),0)</f>
        <v>0</v>
      </c>
      <c r="F401" s="47">
        <f>IFERROR(VLOOKUP($A401,'2024 YTD'!$A$2:$M$252,COLUMN('2024 YTD'!D$3),FALSE),0)</f>
        <v>0</v>
      </c>
      <c r="G401" s="47">
        <f>IFERROR(VLOOKUP($A401,'2024 YTD'!$A$2:$M$252,COLUMN('2024 YTD'!E$3),FALSE),0)</f>
        <v>0</v>
      </c>
      <c r="H401" s="47">
        <f>IFERROR(VLOOKUP($A401,'2024 YTD'!$A$2:$M$252,COLUMN('2024 YTD'!F$3),FALSE),0)</f>
        <v>0</v>
      </c>
      <c r="I401" s="47">
        <f>IFERROR(VLOOKUP($A401,'2024 YTD'!$A$2:$M$252,COLUMN('2024 YTD'!G$3),FALSE),0)</f>
        <v>0</v>
      </c>
      <c r="J401" s="47">
        <f>IFERROR(VLOOKUP($A401,'2024 YTD'!$A$2:$M$252,COLUMN('2024 YTD'!H$3),FALSE),0)</f>
        <v>0</v>
      </c>
      <c r="K401" s="47">
        <f>IFERROR(VLOOKUP($A401,'2024 YTD'!$A$2:$M$252,COLUMN('2024 YTD'!I$3),FALSE),0)</f>
        <v>0</v>
      </c>
      <c r="L401" s="47">
        <f>IFERROR(VLOOKUP($A401,'2024 YTD'!$A$2:$M$252,COLUMN('2024 YTD'!J$3),FALSE),0)</f>
        <v>0</v>
      </c>
      <c r="M401" s="47">
        <f>IFERROR(VLOOKUP($A401,'2024 YTD'!$A$2:$M$252,COLUMN('2024 YTD'!K$3),FALSE),0)</f>
        <v>0</v>
      </c>
      <c r="N401" s="47">
        <f>IFERROR(VLOOKUP($A401,'2024 YTD'!$A$2:$M$252,COLUMN('2024 YTD'!L$3),FALSE),0)</f>
        <v>0</v>
      </c>
      <c r="O401" s="48">
        <f>IFERROR(VLOOKUP($A401,'2024 YTD'!$A$2:$M$252,COLUMN('2024 YTD'!M$3),FALSE),0)</f>
        <v>0</v>
      </c>
      <c r="P401" s="38">
        <f t="shared" si="18"/>
        <v>0</v>
      </c>
      <c r="Q401" s="65">
        <f>IFERROR(VLOOKUP($A401,'2024 YTD'!$A$3:$Y$252,COLUMN('2024 YTD'!N$3),FALSE),0)</f>
        <v>0</v>
      </c>
      <c r="R401" s="47">
        <f>IFERROR(VLOOKUP($A401,'2024 YTD'!$A$3:$Y$252,COLUMN('2024 YTD'!O$3),FALSE),0)</f>
        <v>0</v>
      </c>
      <c r="S401" s="47">
        <f>IFERROR(VLOOKUP($A401,'2024 YTD'!$A$3:$Y$252,COLUMN('2024 YTD'!P$3),FALSE),0)</f>
        <v>0</v>
      </c>
      <c r="T401" s="47">
        <f>IFERROR(VLOOKUP($A401,'2024 YTD'!$A$3:$Y$252,COLUMN('2024 YTD'!Q$3),FALSE),0)</f>
        <v>0</v>
      </c>
      <c r="U401" s="47">
        <f>IFERROR(VLOOKUP($A401,'2024 YTD'!$A$3:$Y$252,COLUMN('2024 YTD'!R$3),FALSE),0)</f>
        <v>0</v>
      </c>
      <c r="V401" s="47">
        <f>IFERROR(VLOOKUP($A401,'2024 YTD'!$A$3:$Y$252,COLUMN('2024 YTD'!S$3),FALSE),0)</f>
        <v>0</v>
      </c>
      <c r="W401" s="47">
        <f>IFERROR(VLOOKUP($A401,'2024 YTD'!$A$3:$Y$252,COLUMN('2024 YTD'!T$3),FALSE),0)</f>
        <v>0</v>
      </c>
      <c r="X401" s="47">
        <f>IFERROR(VLOOKUP($A401,'2024 YTD'!$A$3:$Y$252,COLUMN('2024 YTD'!U$3),FALSE),0)</f>
        <v>0</v>
      </c>
      <c r="Y401" s="47">
        <f>IFERROR(VLOOKUP($A401,'2024 YTD'!$A$3:$Y$252,COLUMN('2024 YTD'!V$3),FALSE),0)</f>
        <v>0</v>
      </c>
      <c r="Z401" s="47">
        <f>IFERROR(VLOOKUP($A401,'2024 YTD'!$A$3:$Y$252,COLUMN('2024 YTD'!W$3),FALSE),0)</f>
        <v>0</v>
      </c>
      <c r="AA401" s="47">
        <f>IFERROR(VLOOKUP($A401,'2024 YTD'!$A$3:$Y$252,COLUMN('2024 YTD'!X$3),FALSE),0)</f>
        <v>0</v>
      </c>
      <c r="AB401" s="47">
        <f>IFERROR(VLOOKUP($A401,'2024 YTD'!$A$3:$Y$252,COLUMN('2024 YTD'!Y$3),FALSE),0)</f>
        <v>0</v>
      </c>
      <c r="AC401" s="38">
        <f t="shared" si="19"/>
        <v>0</v>
      </c>
      <c r="AD401" s="39">
        <f t="shared" si="20"/>
        <v>0</v>
      </c>
    </row>
    <row r="402" spans="1:30" x14ac:dyDescent="0.3">
      <c r="A402" s="66" t="s">
        <v>449</v>
      </c>
      <c r="B402" s="42" t="str">
        <f>VLOOKUP($A402,'Additional data'!$A$5:$C$505, 2,FALSE)</f>
        <v>Manager</v>
      </c>
      <c r="C402" s="60" t="str">
        <f>VLOOKUP($A402,'Additional data'!$A$5:$C$505, 3,FALSE)</f>
        <v>LRC</v>
      </c>
      <c r="D402" s="42">
        <f>IFERROR(VLOOKUP($A402,'2024 YTD'!$A$2:$M$252,COLUMN('2024 YTD'!B$3),FALSE),0)</f>
        <v>0</v>
      </c>
      <c r="E402" s="42">
        <f>IFERROR(VLOOKUP($A402,'2024 YTD'!$A$2:$M$252,COLUMN('2024 YTD'!C$3),FALSE),0)</f>
        <v>0</v>
      </c>
      <c r="F402" s="42">
        <f>IFERROR(VLOOKUP($A402,'2024 YTD'!$A$2:$M$252,COLUMN('2024 YTD'!D$3),FALSE),0)</f>
        <v>0</v>
      </c>
      <c r="G402" s="42">
        <f>IFERROR(VLOOKUP($A402,'2024 YTD'!$A$2:$M$252,COLUMN('2024 YTD'!E$3),FALSE),0)</f>
        <v>0</v>
      </c>
      <c r="H402" s="42">
        <f>IFERROR(VLOOKUP($A402,'2024 YTD'!$A$2:$M$252,COLUMN('2024 YTD'!F$3),FALSE),0)</f>
        <v>0</v>
      </c>
      <c r="I402" s="42">
        <f>IFERROR(VLOOKUP($A402,'2024 YTD'!$A$2:$M$252,COLUMN('2024 YTD'!G$3),FALSE),0)</f>
        <v>0</v>
      </c>
      <c r="J402" s="42">
        <f>IFERROR(VLOOKUP($A402,'2024 YTD'!$A$2:$M$252,COLUMN('2024 YTD'!H$3),FALSE),0)</f>
        <v>0</v>
      </c>
      <c r="K402" s="42">
        <f>IFERROR(VLOOKUP($A402,'2024 YTD'!$A$2:$M$252,COLUMN('2024 YTD'!I$3),FALSE),0)</f>
        <v>0</v>
      </c>
      <c r="L402" s="42">
        <f>IFERROR(VLOOKUP($A402,'2024 YTD'!$A$2:$M$252,COLUMN('2024 YTD'!J$3),FALSE),0)</f>
        <v>0</v>
      </c>
      <c r="M402" s="42">
        <f>IFERROR(VLOOKUP($A402,'2024 YTD'!$A$2:$M$252,COLUMN('2024 YTD'!K$3),FALSE),0)</f>
        <v>0</v>
      </c>
      <c r="N402" s="42">
        <f>IFERROR(VLOOKUP($A402,'2024 YTD'!$A$2:$M$252,COLUMN('2024 YTD'!L$3),FALSE),0)</f>
        <v>0</v>
      </c>
      <c r="O402" s="43">
        <f>IFERROR(VLOOKUP($A402,'2024 YTD'!$A$2:$M$252,COLUMN('2024 YTD'!M$3),FALSE),0)</f>
        <v>0</v>
      </c>
      <c r="P402" s="38">
        <f t="shared" si="18"/>
        <v>0</v>
      </c>
      <c r="Q402" s="66">
        <f>IFERROR(VLOOKUP($A402,'2024 YTD'!$A$3:$Y$252,COLUMN('2024 YTD'!N$3),FALSE),0)</f>
        <v>0</v>
      </c>
      <c r="R402" s="42">
        <f>IFERROR(VLOOKUP($A402,'2024 YTD'!$A$3:$Y$252,COLUMN('2024 YTD'!O$3),FALSE),0)</f>
        <v>0</v>
      </c>
      <c r="S402" s="42">
        <f>IFERROR(VLOOKUP($A402,'2024 YTD'!$A$3:$Y$252,COLUMN('2024 YTD'!P$3),FALSE),0)</f>
        <v>0</v>
      </c>
      <c r="T402" s="42">
        <f>IFERROR(VLOOKUP($A402,'2024 YTD'!$A$3:$Y$252,COLUMN('2024 YTD'!Q$3),FALSE),0)</f>
        <v>0</v>
      </c>
      <c r="U402" s="42">
        <f>IFERROR(VLOOKUP($A402,'2024 YTD'!$A$3:$Y$252,COLUMN('2024 YTD'!R$3),FALSE),0)</f>
        <v>0</v>
      </c>
      <c r="V402" s="42">
        <f>IFERROR(VLOOKUP($A402,'2024 YTD'!$A$3:$Y$252,COLUMN('2024 YTD'!S$3),FALSE),0)</f>
        <v>0</v>
      </c>
      <c r="W402" s="42">
        <f>IFERROR(VLOOKUP($A402,'2024 YTD'!$A$3:$Y$252,COLUMN('2024 YTD'!T$3),FALSE),0)</f>
        <v>0</v>
      </c>
      <c r="X402" s="42">
        <f>IFERROR(VLOOKUP($A402,'2024 YTD'!$A$3:$Y$252,COLUMN('2024 YTD'!U$3),FALSE),0)</f>
        <v>0</v>
      </c>
      <c r="Y402" s="42">
        <f>IFERROR(VLOOKUP($A402,'2024 YTD'!$A$3:$Y$252,COLUMN('2024 YTD'!V$3),FALSE),0)</f>
        <v>0</v>
      </c>
      <c r="Z402" s="42">
        <f>IFERROR(VLOOKUP($A402,'2024 YTD'!$A$3:$Y$252,COLUMN('2024 YTD'!W$3),FALSE),0)</f>
        <v>0</v>
      </c>
      <c r="AA402" s="42">
        <f>IFERROR(VLOOKUP($A402,'2024 YTD'!$A$3:$Y$252,COLUMN('2024 YTD'!X$3),FALSE),0)</f>
        <v>0</v>
      </c>
      <c r="AB402" s="42">
        <f>IFERROR(VLOOKUP($A402,'2024 YTD'!$A$3:$Y$252,COLUMN('2024 YTD'!Y$3),FALSE),0)</f>
        <v>0</v>
      </c>
      <c r="AC402" s="38">
        <f t="shared" si="19"/>
        <v>0</v>
      </c>
      <c r="AD402" s="39">
        <f t="shared" si="20"/>
        <v>0</v>
      </c>
    </row>
    <row r="403" spans="1:30" x14ac:dyDescent="0.3">
      <c r="A403" s="65" t="s">
        <v>450</v>
      </c>
      <c r="B403" s="47" t="str">
        <f>VLOOKUP($A403,'Additional data'!$A$5:$C$505, 2,FALSE)</f>
        <v>Associate Specialist</v>
      </c>
      <c r="C403" s="63" t="str">
        <f>VLOOKUP($A403,'Additional data'!$A$5:$C$505, 3,FALSE)</f>
        <v>ESC</v>
      </c>
      <c r="D403" s="47">
        <f>IFERROR(VLOOKUP($A403,'2024 YTD'!$A$2:$M$252,COLUMN('2024 YTD'!B$3),FALSE),0)</f>
        <v>0</v>
      </c>
      <c r="E403" s="47">
        <f>IFERROR(VLOOKUP($A403,'2024 YTD'!$A$2:$M$252,COLUMN('2024 YTD'!C$3),FALSE),0)</f>
        <v>0</v>
      </c>
      <c r="F403" s="47">
        <f>IFERROR(VLOOKUP($A403,'2024 YTD'!$A$2:$M$252,COLUMN('2024 YTD'!D$3),FALSE),0)</f>
        <v>0</v>
      </c>
      <c r="G403" s="47">
        <f>IFERROR(VLOOKUP($A403,'2024 YTD'!$A$2:$M$252,COLUMN('2024 YTD'!E$3),FALSE),0)</f>
        <v>0</v>
      </c>
      <c r="H403" s="47">
        <f>IFERROR(VLOOKUP($A403,'2024 YTD'!$A$2:$M$252,COLUMN('2024 YTD'!F$3),FALSE),0)</f>
        <v>0</v>
      </c>
      <c r="I403" s="47">
        <f>IFERROR(VLOOKUP($A403,'2024 YTD'!$A$2:$M$252,COLUMN('2024 YTD'!G$3),FALSE),0)</f>
        <v>0</v>
      </c>
      <c r="J403" s="47">
        <f>IFERROR(VLOOKUP($A403,'2024 YTD'!$A$2:$M$252,COLUMN('2024 YTD'!H$3),FALSE),0)</f>
        <v>0</v>
      </c>
      <c r="K403" s="47">
        <f>IFERROR(VLOOKUP($A403,'2024 YTD'!$A$2:$M$252,COLUMN('2024 YTD'!I$3),FALSE),0)</f>
        <v>0</v>
      </c>
      <c r="L403" s="47">
        <f>IFERROR(VLOOKUP($A403,'2024 YTD'!$A$2:$M$252,COLUMN('2024 YTD'!J$3),FALSE),0)</f>
        <v>0</v>
      </c>
      <c r="M403" s="47">
        <f>IFERROR(VLOOKUP($A403,'2024 YTD'!$A$2:$M$252,COLUMN('2024 YTD'!K$3),FALSE),0)</f>
        <v>0</v>
      </c>
      <c r="N403" s="47">
        <f>IFERROR(VLOOKUP($A403,'2024 YTD'!$A$2:$M$252,COLUMN('2024 YTD'!L$3),FALSE),0)</f>
        <v>0</v>
      </c>
      <c r="O403" s="48">
        <f>IFERROR(VLOOKUP($A403,'2024 YTD'!$A$2:$M$252,COLUMN('2024 YTD'!M$3),FALSE),0)</f>
        <v>0</v>
      </c>
      <c r="P403" s="38">
        <f t="shared" si="18"/>
        <v>0</v>
      </c>
      <c r="Q403" s="65">
        <f>IFERROR(VLOOKUP($A403,'2024 YTD'!$A$3:$Y$252,COLUMN('2024 YTD'!N$3),FALSE),0)</f>
        <v>0</v>
      </c>
      <c r="R403" s="47">
        <f>IFERROR(VLOOKUP($A403,'2024 YTD'!$A$3:$Y$252,COLUMN('2024 YTD'!O$3),FALSE),0)</f>
        <v>0</v>
      </c>
      <c r="S403" s="47">
        <f>IFERROR(VLOOKUP($A403,'2024 YTD'!$A$3:$Y$252,COLUMN('2024 YTD'!P$3),FALSE),0)</f>
        <v>0</v>
      </c>
      <c r="T403" s="47">
        <f>IFERROR(VLOOKUP($A403,'2024 YTD'!$A$3:$Y$252,COLUMN('2024 YTD'!Q$3),FALSE),0)</f>
        <v>0</v>
      </c>
      <c r="U403" s="47">
        <f>IFERROR(VLOOKUP($A403,'2024 YTD'!$A$3:$Y$252,COLUMN('2024 YTD'!R$3),FALSE),0)</f>
        <v>0</v>
      </c>
      <c r="V403" s="47">
        <f>IFERROR(VLOOKUP($A403,'2024 YTD'!$A$3:$Y$252,COLUMN('2024 YTD'!S$3),FALSE),0)</f>
        <v>0</v>
      </c>
      <c r="W403" s="47">
        <f>IFERROR(VLOOKUP($A403,'2024 YTD'!$A$3:$Y$252,COLUMN('2024 YTD'!T$3),FALSE),0)</f>
        <v>0</v>
      </c>
      <c r="X403" s="47">
        <f>IFERROR(VLOOKUP($A403,'2024 YTD'!$A$3:$Y$252,COLUMN('2024 YTD'!U$3),FALSE),0)</f>
        <v>0</v>
      </c>
      <c r="Y403" s="47">
        <f>IFERROR(VLOOKUP($A403,'2024 YTD'!$A$3:$Y$252,COLUMN('2024 YTD'!V$3),FALSE),0)</f>
        <v>0</v>
      </c>
      <c r="Z403" s="47">
        <f>IFERROR(VLOOKUP($A403,'2024 YTD'!$A$3:$Y$252,COLUMN('2024 YTD'!W$3),FALSE),0)</f>
        <v>0</v>
      </c>
      <c r="AA403" s="47">
        <f>IFERROR(VLOOKUP($A403,'2024 YTD'!$A$3:$Y$252,COLUMN('2024 YTD'!X$3),FALSE),0)</f>
        <v>0</v>
      </c>
      <c r="AB403" s="47">
        <f>IFERROR(VLOOKUP($A403,'2024 YTD'!$A$3:$Y$252,COLUMN('2024 YTD'!Y$3),FALSE),0)</f>
        <v>0</v>
      </c>
      <c r="AC403" s="38">
        <f t="shared" si="19"/>
        <v>0</v>
      </c>
      <c r="AD403" s="39">
        <f t="shared" si="20"/>
        <v>0</v>
      </c>
    </row>
    <row r="404" spans="1:30" x14ac:dyDescent="0.3">
      <c r="A404" s="66" t="s">
        <v>451</v>
      </c>
      <c r="B404" s="42" t="str">
        <f>VLOOKUP($A404,'Additional data'!$A$5:$C$505, 2,FALSE)</f>
        <v>Consultant</v>
      </c>
      <c r="C404" s="60" t="str">
        <f>VLOOKUP($A404,'Additional data'!$A$5:$C$505, 3,FALSE)</f>
        <v>ESC</v>
      </c>
      <c r="D404" s="42">
        <f>IFERROR(VLOOKUP($A404,'2024 YTD'!$A$2:$M$252,COLUMN('2024 YTD'!B$3),FALSE),0)</f>
        <v>59.7</v>
      </c>
      <c r="E404" s="42">
        <f>IFERROR(VLOOKUP($A404,'2024 YTD'!$A$2:$M$252,COLUMN('2024 YTD'!C$3),FALSE),0)</f>
        <v>54.4</v>
      </c>
      <c r="F404" s="42">
        <f>IFERROR(VLOOKUP($A404,'2024 YTD'!$A$2:$M$252,COLUMN('2024 YTD'!D$3),FALSE),0)</f>
        <v>93.6</v>
      </c>
      <c r="G404" s="42">
        <f>IFERROR(VLOOKUP($A404,'2024 YTD'!$A$2:$M$252,COLUMN('2024 YTD'!E$3),FALSE),0)</f>
        <v>134.30000000000001</v>
      </c>
      <c r="H404" s="42">
        <f>IFERROR(VLOOKUP($A404,'2024 YTD'!$A$2:$M$252,COLUMN('2024 YTD'!F$3),FALSE),0)</f>
        <v>69.099999999999994</v>
      </c>
      <c r="I404" s="42">
        <f>IFERROR(VLOOKUP($A404,'2024 YTD'!$A$2:$M$252,COLUMN('2024 YTD'!G$3),FALSE),0)</f>
        <v>103</v>
      </c>
      <c r="J404" s="42">
        <f>IFERROR(VLOOKUP($A404,'2024 YTD'!$A$2:$M$252,COLUMN('2024 YTD'!H$3),FALSE),0)</f>
        <v>62.9</v>
      </c>
      <c r="K404" s="42">
        <f>IFERROR(VLOOKUP($A404,'2024 YTD'!$A$2:$M$252,COLUMN('2024 YTD'!I$3),FALSE),0)</f>
        <v>55.7</v>
      </c>
      <c r="L404" s="42">
        <f>IFERROR(VLOOKUP($A404,'2024 YTD'!$A$2:$M$252,COLUMN('2024 YTD'!J$3),FALSE),0)</f>
        <v>53.4</v>
      </c>
      <c r="M404" s="42">
        <f>IFERROR(VLOOKUP($A404,'2024 YTD'!$A$2:$M$252,COLUMN('2024 YTD'!K$3),FALSE),0)</f>
        <v>72.599999999999994</v>
      </c>
      <c r="N404" s="42">
        <f>IFERROR(VLOOKUP($A404,'2024 YTD'!$A$2:$M$252,COLUMN('2024 YTD'!L$3),FALSE),0)</f>
        <v>10.7</v>
      </c>
      <c r="O404" s="43">
        <f>IFERROR(VLOOKUP($A404,'2024 YTD'!$A$2:$M$252,COLUMN('2024 YTD'!M$3),FALSE),0)</f>
        <v>0</v>
      </c>
      <c r="P404" s="38">
        <f t="shared" si="18"/>
        <v>769.40000000000009</v>
      </c>
      <c r="Q404" s="66">
        <f>IFERROR(VLOOKUP($A404,'2024 YTD'!$A$3:$Y$252,COLUMN('2024 YTD'!N$3),FALSE),0)</f>
        <v>2.9</v>
      </c>
      <c r="R404" s="42">
        <f>IFERROR(VLOOKUP($A404,'2024 YTD'!$A$3:$Y$252,COLUMN('2024 YTD'!O$3),FALSE),0)</f>
        <v>4</v>
      </c>
      <c r="S404" s="42">
        <f>IFERROR(VLOOKUP($A404,'2024 YTD'!$A$3:$Y$252,COLUMN('2024 YTD'!P$3),FALSE),0)</f>
        <v>21.7</v>
      </c>
      <c r="T404" s="42">
        <f>IFERROR(VLOOKUP($A404,'2024 YTD'!$A$3:$Y$252,COLUMN('2024 YTD'!Q$3),FALSE),0)</f>
        <v>15.8</v>
      </c>
      <c r="U404" s="42">
        <f>IFERROR(VLOOKUP($A404,'2024 YTD'!$A$3:$Y$252,COLUMN('2024 YTD'!R$3),FALSE),0)</f>
        <v>13.9</v>
      </c>
      <c r="V404" s="42">
        <f>IFERROR(VLOOKUP($A404,'2024 YTD'!$A$3:$Y$252,COLUMN('2024 YTD'!S$3),FALSE),0)</f>
        <v>7</v>
      </c>
      <c r="W404" s="42">
        <f>IFERROR(VLOOKUP($A404,'2024 YTD'!$A$3:$Y$252,COLUMN('2024 YTD'!T$3),FALSE),0)</f>
        <v>2.4</v>
      </c>
      <c r="X404" s="42">
        <f>IFERROR(VLOOKUP($A404,'2024 YTD'!$A$3:$Y$252,COLUMN('2024 YTD'!U$3),FALSE),0)</f>
        <v>2.2999999999999998</v>
      </c>
      <c r="Y404" s="42">
        <f>IFERROR(VLOOKUP($A404,'2024 YTD'!$A$3:$Y$252,COLUMN('2024 YTD'!V$3),FALSE),0)</f>
        <v>1.9</v>
      </c>
      <c r="Z404" s="42">
        <f>IFERROR(VLOOKUP($A404,'2024 YTD'!$A$3:$Y$252,COLUMN('2024 YTD'!W$3),FALSE),0)</f>
        <v>2.2999999999999998</v>
      </c>
      <c r="AA404" s="42">
        <f>IFERROR(VLOOKUP($A404,'2024 YTD'!$A$3:$Y$252,COLUMN('2024 YTD'!X$3),FALSE),0)</f>
        <v>0.3</v>
      </c>
      <c r="AB404" s="42">
        <f>IFERROR(VLOOKUP($A404,'2024 YTD'!$A$3:$Y$252,COLUMN('2024 YTD'!Y$3),FALSE),0)</f>
        <v>0</v>
      </c>
      <c r="AC404" s="38">
        <f t="shared" si="19"/>
        <v>74.500000000000014</v>
      </c>
      <c r="AD404" s="39">
        <f t="shared" si="20"/>
        <v>843.89999999999986</v>
      </c>
    </row>
    <row r="405" spans="1:30" x14ac:dyDescent="0.3">
      <c r="A405" s="65" t="s">
        <v>452</v>
      </c>
      <c r="B405" s="47" t="str">
        <f>VLOOKUP($A405,'Additional data'!$A$5:$C$505, 2,FALSE)</f>
        <v>Advisor</v>
      </c>
      <c r="C405" s="63" t="str">
        <f>VLOOKUP($A405,'Additional data'!$A$5:$C$505, 3,FALSE)</f>
        <v>SOC</v>
      </c>
      <c r="D405" s="47">
        <f>IFERROR(VLOOKUP($A405,'2024 YTD'!$A$2:$M$252,COLUMN('2024 YTD'!B$3),FALSE),0)</f>
        <v>0</v>
      </c>
      <c r="E405" s="47">
        <f>IFERROR(VLOOKUP($A405,'2024 YTD'!$A$2:$M$252,COLUMN('2024 YTD'!C$3),FALSE),0)</f>
        <v>0</v>
      </c>
      <c r="F405" s="47">
        <f>IFERROR(VLOOKUP($A405,'2024 YTD'!$A$2:$M$252,COLUMN('2024 YTD'!D$3),FALSE),0)</f>
        <v>0</v>
      </c>
      <c r="G405" s="47">
        <f>IFERROR(VLOOKUP($A405,'2024 YTD'!$A$2:$M$252,COLUMN('2024 YTD'!E$3),FALSE),0)</f>
        <v>0</v>
      </c>
      <c r="H405" s="47">
        <f>IFERROR(VLOOKUP($A405,'2024 YTD'!$A$2:$M$252,COLUMN('2024 YTD'!F$3),FALSE),0)</f>
        <v>0</v>
      </c>
      <c r="I405" s="47">
        <f>IFERROR(VLOOKUP($A405,'2024 YTD'!$A$2:$M$252,COLUMN('2024 YTD'!G$3),FALSE),0)</f>
        <v>0</v>
      </c>
      <c r="J405" s="47">
        <f>IFERROR(VLOOKUP($A405,'2024 YTD'!$A$2:$M$252,COLUMN('2024 YTD'!H$3),FALSE),0)</f>
        <v>0</v>
      </c>
      <c r="K405" s="47">
        <f>IFERROR(VLOOKUP($A405,'2024 YTD'!$A$2:$M$252,COLUMN('2024 YTD'!I$3),FALSE),0)</f>
        <v>0</v>
      </c>
      <c r="L405" s="47">
        <f>IFERROR(VLOOKUP($A405,'2024 YTD'!$A$2:$M$252,COLUMN('2024 YTD'!J$3),FALSE),0)</f>
        <v>0</v>
      </c>
      <c r="M405" s="47">
        <f>IFERROR(VLOOKUP($A405,'2024 YTD'!$A$2:$M$252,COLUMN('2024 YTD'!K$3),FALSE),0)</f>
        <v>0</v>
      </c>
      <c r="N405" s="47">
        <f>IFERROR(VLOOKUP($A405,'2024 YTD'!$A$2:$M$252,COLUMN('2024 YTD'!L$3),FALSE),0)</f>
        <v>0</v>
      </c>
      <c r="O405" s="48">
        <f>IFERROR(VLOOKUP($A405,'2024 YTD'!$A$2:$M$252,COLUMN('2024 YTD'!M$3),FALSE),0)</f>
        <v>0</v>
      </c>
      <c r="P405" s="38">
        <f t="shared" si="18"/>
        <v>0</v>
      </c>
      <c r="Q405" s="65">
        <f>IFERROR(VLOOKUP($A405,'2024 YTD'!$A$3:$Y$252,COLUMN('2024 YTD'!N$3),FALSE),0)</f>
        <v>0</v>
      </c>
      <c r="R405" s="47">
        <f>IFERROR(VLOOKUP($A405,'2024 YTD'!$A$3:$Y$252,COLUMN('2024 YTD'!O$3),FALSE),0)</f>
        <v>0</v>
      </c>
      <c r="S405" s="47">
        <f>IFERROR(VLOOKUP($A405,'2024 YTD'!$A$3:$Y$252,COLUMN('2024 YTD'!P$3),FALSE),0)</f>
        <v>0</v>
      </c>
      <c r="T405" s="47">
        <f>IFERROR(VLOOKUP($A405,'2024 YTD'!$A$3:$Y$252,COLUMN('2024 YTD'!Q$3),FALSE),0)</f>
        <v>0</v>
      </c>
      <c r="U405" s="47">
        <f>IFERROR(VLOOKUP($A405,'2024 YTD'!$A$3:$Y$252,COLUMN('2024 YTD'!R$3),FALSE),0)</f>
        <v>0</v>
      </c>
      <c r="V405" s="47">
        <f>IFERROR(VLOOKUP($A405,'2024 YTD'!$A$3:$Y$252,COLUMN('2024 YTD'!S$3),FALSE),0)</f>
        <v>0</v>
      </c>
      <c r="W405" s="47">
        <f>IFERROR(VLOOKUP($A405,'2024 YTD'!$A$3:$Y$252,COLUMN('2024 YTD'!T$3),FALSE),0)</f>
        <v>0</v>
      </c>
      <c r="X405" s="47">
        <f>IFERROR(VLOOKUP($A405,'2024 YTD'!$A$3:$Y$252,COLUMN('2024 YTD'!U$3),FALSE),0)</f>
        <v>0</v>
      </c>
      <c r="Y405" s="47">
        <f>IFERROR(VLOOKUP($A405,'2024 YTD'!$A$3:$Y$252,COLUMN('2024 YTD'!V$3),FALSE),0)</f>
        <v>0</v>
      </c>
      <c r="Z405" s="47">
        <f>IFERROR(VLOOKUP($A405,'2024 YTD'!$A$3:$Y$252,COLUMN('2024 YTD'!W$3),FALSE),0)</f>
        <v>0</v>
      </c>
      <c r="AA405" s="47">
        <f>IFERROR(VLOOKUP($A405,'2024 YTD'!$A$3:$Y$252,COLUMN('2024 YTD'!X$3),FALSE),0)</f>
        <v>0</v>
      </c>
      <c r="AB405" s="47">
        <f>IFERROR(VLOOKUP($A405,'2024 YTD'!$A$3:$Y$252,COLUMN('2024 YTD'!Y$3),FALSE),0)</f>
        <v>0</v>
      </c>
      <c r="AC405" s="38">
        <f t="shared" si="19"/>
        <v>0</v>
      </c>
      <c r="AD405" s="39">
        <f t="shared" si="20"/>
        <v>0</v>
      </c>
    </row>
    <row r="406" spans="1:30" x14ac:dyDescent="0.3">
      <c r="A406" s="66" t="s">
        <v>453</v>
      </c>
      <c r="B406" s="42" t="str">
        <f>VLOOKUP($A406,'Additional data'!$A$5:$C$505, 2,FALSE)</f>
        <v>Coordinator</v>
      </c>
      <c r="C406" s="60" t="str">
        <f>VLOOKUP($A406,'Additional data'!$A$5:$C$505, 3,FALSE)</f>
        <v>LRC</v>
      </c>
      <c r="D406" s="42">
        <f>IFERROR(VLOOKUP($A406,'2024 YTD'!$A$2:$M$252,COLUMN('2024 YTD'!B$3),FALSE),0)</f>
        <v>0</v>
      </c>
      <c r="E406" s="42">
        <f>IFERROR(VLOOKUP($A406,'2024 YTD'!$A$2:$M$252,COLUMN('2024 YTD'!C$3),FALSE),0)</f>
        <v>0</v>
      </c>
      <c r="F406" s="42">
        <f>IFERROR(VLOOKUP($A406,'2024 YTD'!$A$2:$M$252,COLUMN('2024 YTD'!D$3),FALSE),0)</f>
        <v>0</v>
      </c>
      <c r="G406" s="42">
        <f>IFERROR(VLOOKUP($A406,'2024 YTD'!$A$2:$M$252,COLUMN('2024 YTD'!E$3),FALSE),0)</f>
        <v>0</v>
      </c>
      <c r="H406" s="42">
        <f>IFERROR(VLOOKUP($A406,'2024 YTD'!$A$2:$M$252,COLUMN('2024 YTD'!F$3),FALSE),0)</f>
        <v>0</v>
      </c>
      <c r="I406" s="42">
        <f>IFERROR(VLOOKUP($A406,'2024 YTD'!$A$2:$M$252,COLUMN('2024 YTD'!G$3),FALSE),0)</f>
        <v>0</v>
      </c>
      <c r="J406" s="42">
        <f>IFERROR(VLOOKUP($A406,'2024 YTD'!$A$2:$M$252,COLUMN('2024 YTD'!H$3),FALSE),0)</f>
        <v>0</v>
      </c>
      <c r="K406" s="42">
        <f>IFERROR(VLOOKUP($A406,'2024 YTD'!$A$2:$M$252,COLUMN('2024 YTD'!I$3),FALSE),0)</f>
        <v>0</v>
      </c>
      <c r="L406" s="42">
        <f>IFERROR(VLOOKUP($A406,'2024 YTD'!$A$2:$M$252,COLUMN('2024 YTD'!J$3),FALSE),0)</f>
        <v>0</v>
      </c>
      <c r="M406" s="42">
        <f>IFERROR(VLOOKUP($A406,'2024 YTD'!$A$2:$M$252,COLUMN('2024 YTD'!K$3),FALSE),0)</f>
        <v>0</v>
      </c>
      <c r="N406" s="42">
        <f>IFERROR(VLOOKUP($A406,'2024 YTD'!$A$2:$M$252,COLUMN('2024 YTD'!L$3),FALSE),0)</f>
        <v>0</v>
      </c>
      <c r="O406" s="43">
        <f>IFERROR(VLOOKUP($A406,'2024 YTD'!$A$2:$M$252,COLUMN('2024 YTD'!M$3),FALSE),0)</f>
        <v>0</v>
      </c>
      <c r="P406" s="38">
        <f t="shared" si="18"/>
        <v>0</v>
      </c>
      <c r="Q406" s="66">
        <f>IFERROR(VLOOKUP($A406,'2024 YTD'!$A$3:$Y$252,COLUMN('2024 YTD'!N$3),FALSE),0)</f>
        <v>0</v>
      </c>
      <c r="R406" s="42">
        <f>IFERROR(VLOOKUP($A406,'2024 YTD'!$A$3:$Y$252,COLUMN('2024 YTD'!O$3),FALSE),0)</f>
        <v>0</v>
      </c>
      <c r="S406" s="42">
        <f>IFERROR(VLOOKUP($A406,'2024 YTD'!$A$3:$Y$252,COLUMN('2024 YTD'!P$3),FALSE),0)</f>
        <v>0</v>
      </c>
      <c r="T406" s="42">
        <f>IFERROR(VLOOKUP($A406,'2024 YTD'!$A$3:$Y$252,COLUMN('2024 YTD'!Q$3),FALSE),0)</f>
        <v>0</v>
      </c>
      <c r="U406" s="42">
        <f>IFERROR(VLOOKUP($A406,'2024 YTD'!$A$3:$Y$252,COLUMN('2024 YTD'!R$3),FALSE),0)</f>
        <v>0</v>
      </c>
      <c r="V406" s="42">
        <f>IFERROR(VLOOKUP($A406,'2024 YTD'!$A$3:$Y$252,COLUMN('2024 YTD'!S$3),FALSE),0)</f>
        <v>0</v>
      </c>
      <c r="W406" s="42">
        <f>IFERROR(VLOOKUP($A406,'2024 YTD'!$A$3:$Y$252,COLUMN('2024 YTD'!T$3),FALSE),0)</f>
        <v>0</v>
      </c>
      <c r="X406" s="42">
        <f>IFERROR(VLOOKUP($A406,'2024 YTD'!$A$3:$Y$252,COLUMN('2024 YTD'!U$3),FALSE),0)</f>
        <v>0</v>
      </c>
      <c r="Y406" s="42">
        <f>IFERROR(VLOOKUP($A406,'2024 YTD'!$A$3:$Y$252,COLUMN('2024 YTD'!V$3),FALSE),0)</f>
        <v>0</v>
      </c>
      <c r="Z406" s="42">
        <f>IFERROR(VLOOKUP($A406,'2024 YTD'!$A$3:$Y$252,COLUMN('2024 YTD'!W$3),FALSE),0)</f>
        <v>0</v>
      </c>
      <c r="AA406" s="42">
        <f>IFERROR(VLOOKUP($A406,'2024 YTD'!$A$3:$Y$252,COLUMN('2024 YTD'!X$3),FALSE),0)</f>
        <v>0</v>
      </c>
      <c r="AB406" s="42">
        <f>IFERROR(VLOOKUP($A406,'2024 YTD'!$A$3:$Y$252,COLUMN('2024 YTD'!Y$3),FALSE),0)</f>
        <v>0</v>
      </c>
      <c r="AC406" s="38">
        <f t="shared" si="19"/>
        <v>0</v>
      </c>
      <c r="AD406" s="39">
        <f t="shared" si="20"/>
        <v>0</v>
      </c>
    </row>
    <row r="407" spans="1:30" x14ac:dyDescent="0.3">
      <c r="A407" s="65" t="s">
        <v>454</v>
      </c>
      <c r="B407" s="47" t="str">
        <f>VLOOKUP($A407,'Additional data'!$A$5:$C$505, 2,FALSE)</f>
        <v>Associate Director</v>
      </c>
      <c r="C407" s="63" t="str">
        <f>VLOOKUP($A407,'Additional data'!$A$5:$C$505, 3,FALSE)</f>
        <v>HLS</v>
      </c>
      <c r="D407" s="47">
        <f>IFERROR(VLOOKUP($A407,'2024 YTD'!$A$2:$M$252,COLUMN('2024 YTD'!B$3),FALSE),0)</f>
        <v>45.6</v>
      </c>
      <c r="E407" s="47">
        <f>IFERROR(VLOOKUP($A407,'2024 YTD'!$A$2:$M$252,COLUMN('2024 YTD'!C$3),FALSE),0)</f>
        <v>74.400000000000006</v>
      </c>
      <c r="F407" s="47">
        <f>IFERROR(VLOOKUP($A407,'2024 YTD'!$A$2:$M$252,COLUMN('2024 YTD'!D$3),FALSE),0)</f>
        <v>61.6</v>
      </c>
      <c r="G407" s="47">
        <f>IFERROR(VLOOKUP($A407,'2024 YTD'!$A$2:$M$252,COLUMN('2024 YTD'!E$3),FALSE),0)</f>
        <v>27.9</v>
      </c>
      <c r="H407" s="47">
        <f>IFERROR(VLOOKUP($A407,'2024 YTD'!$A$2:$M$252,COLUMN('2024 YTD'!F$3),FALSE),0)</f>
        <v>46.4</v>
      </c>
      <c r="I407" s="47">
        <f>IFERROR(VLOOKUP($A407,'2024 YTD'!$A$2:$M$252,COLUMN('2024 YTD'!G$3),FALSE),0)</f>
        <v>56.3</v>
      </c>
      <c r="J407" s="47">
        <f>IFERROR(VLOOKUP($A407,'2024 YTD'!$A$2:$M$252,COLUMN('2024 YTD'!H$3),FALSE),0)</f>
        <v>55.7</v>
      </c>
      <c r="K407" s="47">
        <f>IFERROR(VLOOKUP($A407,'2024 YTD'!$A$2:$M$252,COLUMN('2024 YTD'!I$3),FALSE),0)</f>
        <v>104.4</v>
      </c>
      <c r="L407" s="47">
        <f>IFERROR(VLOOKUP($A407,'2024 YTD'!$A$2:$M$252,COLUMN('2024 YTD'!J$3),FALSE),0)</f>
        <v>100.2</v>
      </c>
      <c r="M407" s="47">
        <f>IFERROR(VLOOKUP($A407,'2024 YTD'!$A$2:$M$252,COLUMN('2024 YTD'!K$3),FALSE),0)</f>
        <v>136.30000000000001</v>
      </c>
      <c r="N407" s="47">
        <f>IFERROR(VLOOKUP($A407,'2024 YTD'!$A$2:$M$252,COLUMN('2024 YTD'!L$3),FALSE),0)</f>
        <v>20</v>
      </c>
      <c r="O407" s="48">
        <f>IFERROR(VLOOKUP($A407,'2024 YTD'!$A$2:$M$252,COLUMN('2024 YTD'!M$3),FALSE),0)</f>
        <v>0</v>
      </c>
      <c r="P407" s="38">
        <f t="shared" si="18"/>
        <v>728.8</v>
      </c>
      <c r="Q407" s="65">
        <f>IFERROR(VLOOKUP($A407,'2024 YTD'!$A$3:$Y$252,COLUMN('2024 YTD'!N$3),FALSE),0)</f>
        <v>75</v>
      </c>
      <c r="R407" s="47">
        <f>IFERROR(VLOOKUP($A407,'2024 YTD'!$A$3:$Y$252,COLUMN('2024 YTD'!O$3),FALSE),0)</f>
        <v>46.3</v>
      </c>
      <c r="S407" s="47">
        <f>IFERROR(VLOOKUP($A407,'2024 YTD'!$A$3:$Y$252,COLUMN('2024 YTD'!P$3),FALSE),0)</f>
        <v>76.3</v>
      </c>
      <c r="T407" s="47">
        <f>IFERROR(VLOOKUP($A407,'2024 YTD'!$A$3:$Y$252,COLUMN('2024 YTD'!Q$3),FALSE),0)</f>
        <v>108.3</v>
      </c>
      <c r="U407" s="47">
        <f>IFERROR(VLOOKUP($A407,'2024 YTD'!$A$3:$Y$252,COLUMN('2024 YTD'!R$3),FALSE),0)</f>
        <v>89.5</v>
      </c>
      <c r="V407" s="47">
        <f>IFERROR(VLOOKUP($A407,'2024 YTD'!$A$3:$Y$252,COLUMN('2024 YTD'!S$3),FALSE),0)</f>
        <v>60.6</v>
      </c>
      <c r="W407" s="47">
        <f>IFERROR(VLOOKUP($A407,'2024 YTD'!$A$3:$Y$252,COLUMN('2024 YTD'!T$3),FALSE),0)</f>
        <v>59.1</v>
      </c>
      <c r="X407" s="47">
        <f>IFERROR(VLOOKUP($A407,'2024 YTD'!$A$3:$Y$252,COLUMN('2024 YTD'!U$3),FALSE),0)</f>
        <v>55.6</v>
      </c>
      <c r="Y407" s="47">
        <f>IFERROR(VLOOKUP($A407,'2024 YTD'!$A$3:$Y$252,COLUMN('2024 YTD'!V$3),FALSE),0)</f>
        <v>45.7</v>
      </c>
      <c r="Z407" s="47">
        <f>IFERROR(VLOOKUP($A407,'2024 YTD'!$A$3:$Y$252,COLUMN('2024 YTD'!W$3),FALSE),0)</f>
        <v>55</v>
      </c>
      <c r="AA407" s="47">
        <f>IFERROR(VLOOKUP($A407,'2024 YTD'!$A$3:$Y$252,COLUMN('2024 YTD'!X$3),FALSE),0)</f>
        <v>6.6</v>
      </c>
      <c r="AB407" s="47">
        <f>IFERROR(VLOOKUP($A407,'2024 YTD'!$A$3:$Y$252,COLUMN('2024 YTD'!Y$3),FALSE),0)</f>
        <v>0</v>
      </c>
      <c r="AC407" s="38">
        <f t="shared" si="19"/>
        <v>678.00000000000011</v>
      </c>
      <c r="AD407" s="39">
        <f t="shared" si="20"/>
        <v>1406.7999999999995</v>
      </c>
    </row>
    <row r="408" spans="1:30" x14ac:dyDescent="0.3">
      <c r="A408" s="66" t="s">
        <v>455</v>
      </c>
      <c r="B408" s="42" t="str">
        <f>VLOOKUP($A408,'Additional data'!$A$5:$C$505, 2,FALSE)</f>
        <v>Senior Manager</v>
      </c>
      <c r="C408" s="60" t="str">
        <f>VLOOKUP($A408,'Additional data'!$A$5:$C$505, 3,FALSE)</f>
        <v>HRC</v>
      </c>
      <c r="D408" s="42">
        <f>IFERROR(VLOOKUP($A408,'2024 YTD'!$A$2:$M$252,COLUMN('2024 YTD'!B$3),FALSE),0)</f>
        <v>0</v>
      </c>
      <c r="E408" s="42">
        <f>IFERROR(VLOOKUP($A408,'2024 YTD'!$A$2:$M$252,COLUMN('2024 YTD'!C$3),FALSE),0)</f>
        <v>0</v>
      </c>
      <c r="F408" s="42">
        <f>IFERROR(VLOOKUP($A408,'2024 YTD'!$A$2:$M$252,COLUMN('2024 YTD'!D$3),FALSE),0)</f>
        <v>0</v>
      </c>
      <c r="G408" s="42">
        <f>IFERROR(VLOOKUP($A408,'2024 YTD'!$A$2:$M$252,COLUMN('2024 YTD'!E$3),FALSE),0)</f>
        <v>0</v>
      </c>
      <c r="H408" s="42">
        <f>IFERROR(VLOOKUP($A408,'2024 YTD'!$A$2:$M$252,COLUMN('2024 YTD'!F$3),FALSE),0)</f>
        <v>0</v>
      </c>
      <c r="I408" s="42">
        <f>IFERROR(VLOOKUP($A408,'2024 YTD'!$A$2:$M$252,COLUMN('2024 YTD'!G$3),FALSE),0)</f>
        <v>0</v>
      </c>
      <c r="J408" s="42">
        <f>IFERROR(VLOOKUP($A408,'2024 YTD'!$A$2:$M$252,COLUMN('2024 YTD'!H$3),FALSE),0)</f>
        <v>0</v>
      </c>
      <c r="K408" s="42">
        <f>IFERROR(VLOOKUP($A408,'2024 YTD'!$A$2:$M$252,COLUMN('2024 YTD'!I$3),FALSE),0)</f>
        <v>0</v>
      </c>
      <c r="L408" s="42">
        <f>IFERROR(VLOOKUP($A408,'2024 YTD'!$A$2:$M$252,COLUMN('2024 YTD'!J$3),FALSE),0)</f>
        <v>0</v>
      </c>
      <c r="M408" s="42">
        <f>IFERROR(VLOOKUP($A408,'2024 YTD'!$A$2:$M$252,COLUMN('2024 YTD'!K$3),FALSE),0)</f>
        <v>0</v>
      </c>
      <c r="N408" s="42">
        <f>IFERROR(VLOOKUP($A408,'2024 YTD'!$A$2:$M$252,COLUMN('2024 YTD'!L$3),FALSE),0)</f>
        <v>0</v>
      </c>
      <c r="O408" s="43">
        <f>IFERROR(VLOOKUP($A408,'2024 YTD'!$A$2:$M$252,COLUMN('2024 YTD'!M$3),FALSE),0)</f>
        <v>0</v>
      </c>
      <c r="P408" s="38">
        <f t="shared" si="18"/>
        <v>0</v>
      </c>
      <c r="Q408" s="66">
        <f>IFERROR(VLOOKUP($A408,'2024 YTD'!$A$3:$Y$252,COLUMN('2024 YTD'!N$3),FALSE),0)</f>
        <v>0</v>
      </c>
      <c r="R408" s="42">
        <f>IFERROR(VLOOKUP($A408,'2024 YTD'!$A$3:$Y$252,COLUMN('2024 YTD'!O$3),FALSE),0)</f>
        <v>0</v>
      </c>
      <c r="S408" s="42">
        <f>IFERROR(VLOOKUP($A408,'2024 YTD'!$A$3:$Y$252,COLUMN('2024 YTD'!P$3),FALSE),0)</f>
        <v>0</v>
      </c>
      <c r="T408" s="42">
        <f>IFERROR(VLOOKUP($A408,'2024 YTD'!$A$3:$Y$252,COLUMN('2024 YTD'!Q$3),FALSE),0)</f>
        <v>0</v>
      </c>
      <c r="U408" s="42">
        <f>IFERROR(VLOOKUP($A408,'2024 YTD'!$A$3:$Y$252,COLUMN('2024 YTD'!R$3),FALSE),0)</f>
        <v>0</v>
      </c>
      <c r="V408" s="42">
        <f>IFERROR(VLOOKUP($A408,'2024 YTD'!$A$3:$Y$252,COLUMN('2024 YTD'!S$3),FALSE),0)</f>
        <v>0</v>
      </c>
      <c r="W408" s="42">
        <f>IFERROR(VLOOKUP($A408,'2024 YTD'!$A$3:$Y$252,COLUMN('2024 YTD'!T$3),FALSE),0)</f>
        <v>0</v>
      </c>
      <c r="X408" s="42">
        <f>IFERROR(VLOOKUP($A408,'2024 YTD'!$A$3:$Y$252,COLUMN('2024 YTD'!U$3),FALSE),0)</f>
        <v>0</v>
      </c>
      <c r="Y408" s="42">
        <f>IFERROR(VLOOKUP($A408,'2024 YTD'!$A$3:$Y$252,COLUMN('2024 YTD'!V$3),FALSE),0)</f>
        <v>0</v>
      </c>
      <c r="Z408" s="42">
        <f>IFERROR(VLOOKUP($A408,'2024 YTD'!$A$3:$Y$252,COLUMN('2024 YTD'!W$3),FALSE),0)</f>
        <v>0</v>
      </c>
      <c r="AA408" s="42">
        <f>IFERROR(VLOOKUP($A408,'2024 YTD'!$A$3:$Y$252,COLUMN('2024 YTD'!X$3),FALSE),0)</f>
        <v>0</v>
      </c>
      <c r="AB408" s="42">
        <f>IFERROR(VLOOKUP($A408,'2024 YTD'!$A$3:$Y$252,COLUMN('2024 YTD'!Y$3),FALSE),0)</f>
        <v>0</v>
      </c>
      <c r="AC408" s="38">
        <f t="shared" si="19"/>
        <v>0</v>
      </c>
      <c r="AD408" s="39">
        <f t="shared" si="20"/>
        <v>0</v>
      </c>
    </row>
    <row r="409" spans="1:30" x14ac:dyDescent="0.3">
      <c r="A409" s="65" t="s">
        <v>456</v>
      </c>
      <c r="B409" s="47" t="str">
        <f>VLOOKUP($A409,'Additional data'!$A$5:$C$505, 2,FALSE)</f>
        <v>Director</v>
      </c>
      <c r="C409" s="63" t="str">
        <f>VLOOKUP($A409,'Additional data'!$A$5:$C$505, 3,FALSE)</f>
        <v>TEC</v>
      </c>
      <c r="D409" s="47">
        <f>IFERROR(VLOOKUP($A409,'2024 YTD'!$A$2:$M$252,COLUMN('2024 YTD'!B$3),FALSE),0)</f>
        <v>3.2</v>
      </c>
      <c r="E409" s="47">
        <f>IFERROR(VLOOKUP($A409,'2024 YTD'!$A$2:$M$252,COLUMN('2024 YTD'!C$3),FALSE),0)</f>
        <v>3.7</v>
      </c>
      <c r="F409" s="47">
        <f>IFERROR(VLOOKUP($A409,'2024 YTD'!$A$2:$M$252,COLUMN('2024 YTD'!D$3),FALSE),0)</f>
        <v>8.6999999999999993</v>
      </c>
      <c r="G409" s="47">
        <f>IFERROR(VLOOKUP($A409,'2024 YTD'!$A$2:$M$252,COLUMN('2024 YTD'!E$3),FALSE),0)</f>
        <v>2.9</v>
      </c>
      <c r="H409" s="47">
        <f>IFERROR(VLOOKUP($A409,'2024 YTD'!$A$2:$M$252,COLUMN('2024 YTD'!F$3),FALSE),0)</f>
        <v>2.1</v>
      </c>
      <c r="I409" s="47">
        <f>IFERROR(VLOOKUP($A409,'2024 YTD'!$A$2:$M$252,COLUMN('2024 YTD'!G$3),FALSE),0)</f>
        <v>9.6</v>
      </c>
      <c r="J409" s="47">
        <f>IFERROR(VLOOKUP($A409,'2024 YTD'!$A$2:$M$252,COLUMN('2024 YTD'!H$3),FALSE),0)</f>
        <v>8.8000000000000007</v>
      </c>
      <c r="K409" s="47">
        <f>IFERROR(VLOOKUP($A409,'2024 YTD'!$A$2:$M$252,COLUMN('2024 YTD'!I$3),FALSE),0)</f>
        <v>10.4</v>
      </c>
      <c r="L409" s="47">
        <f>IFERROR(VLOOKUP($A409,'2024 YTD'!$A$2:$M$252,COLUMN('2024 YTD'!J$3),FALSE),0)</f>
        <v>9.9</v>
      </c>
      <c r="M409" s="47">
        <f>IFERROR(VLOOKUP($A409,'2024 YTD'!$A$2:$M$252,COLUMN('2024 YTD'!K$3),FALSE),0)</f>
        <v>13.4</v>
      </c>
      <c r="N409" s="47">
        <f>IFERROR(VLOOKUP($A409,'2024 YTD'!$A$2:$M$252,COLUMN('2024 YTD'!L$3),FALSE),0)</f>
        <v>2</v>
      </c>
      <c r="O409" s="48">
        <f>IFERROR(VLOOKUP($A409,'2024 YTD'!$A$2:$M$252,COLUMN('2024 YTD'!M$3),FALSE),0)</f>
        <v>0</v>
      </c>
      <c r="P409" s="38">
        <f t="shared" si="18"/>
        <v>74.7</v>
      </c>
      <c r="Q409" s="65">
        <f>IFERROR(VLOOKUP($A409,'2024 YTD'!$A$3:$Y$252,COLUMN('2024 YTD'!N$3),FALSE),0)</f>
        <v>115.8</v>
      </c>
      <c r="R409" s="47">
        <f>IFERROR(VLOOKUP($A409,'2024 YTD'!$A$3:$Y$252,COLUMN('2024 YTD'!O$3),FALSE),0)</f>
        <v>132.6</v>
      </c>
      <c r="S409" s="47">
        <f>IFERROR(VLOOKUP($A409,'2024 YTD'!$A$3:$Y$252,COLUMN('2024 YTD'!P$3),FALSE),0)</f>
        <v>151.30000000000001</v>
      </c>
      <c r="T409" s="47">
        <f>IFERROR(VLOOKUP($A409,'2024 YTD'!$A$3:$Y$252,COLUMN('2024 YTD'!Q$3),FALSE),0)</f>
        <v>141.6</v>
      </c>
      <c r="U409" s="47">
        <f>IFERROR(VLOOKUP($A409,'2024 YTD'!$A$3:$Y$252,COLUMN('2024 YTD'!R$3),FALSE),0)</f>
        <v>141.1</v>
      </c>
      <c r="V409" s="47">
        <f>IFERROR(VLOOKUP($A409,'2024 YTD'!$A$3:$Y$252,COLUMN('2024 YTD'!S$3),FALSE),0)</f>
        <v>127.2</v>
      </c>
      <c r="W409" s="47">
        <f>IFERROR(VLOOKUP($A409,'2024 YTD'!$A$3:$Y$252,COLUMN('2024 YTD'!T$3),FALSE),0)</f>
        <v>133.19999999999999</v>
      </c>
      <c r="X409" s="47">
        <f>IFERROR(VLOOKUP($A409,'2024 YTD'!$A$3:$Y$252,COLUMN('2024 YTD'!U$3),FALSE),0)</f>
        <v>125.2</v>
      </c>
      <c r="Y409" s="47">
        <f>IFERROR(VLOOKUP($A409,'2024 YTD'!$A$3:$Y$252,COLUMN('2024 YTD'!V$3),FALSE),0)</f>
        <v>103</v>
      </c>
      <c r="Z409" s="47">
        <f>IFERROR(VLOOKUP($A409,'2024 YTD'!$A$3:$Y$252,COLUMN('2024 YTD'!W$3),FALSE),0)</f>
        <v>123.9</v>
      </c>
      <c r="AA409" s="47">
        <f>IFERROR(VLOOKUP($A409,'2024 YTD'!$A$3:$Y$252,COLUMN('2024 YTD'!X$3),FALSE),0)</f>
        <v>14.9</v>
      </c>
      <c r="AB409" s="47">
        <f>IFERROR(VLOOKUP($A409,'2024 YTD'!$A$3:$Y$252,COLUMN('2024 YTD'!Y$3),FALSE),0)</f>
        <v>0</v>
      </c>
      <c r="AC409" s="38">
        <f t="shared" si="19"/>
        <v>1309.8000000000002</v>
      </c>
      <c r="AD409" s="39">
        <f t="shared" si="20"/>
        <v>1384.5000000000002</v>
      </c>
    </row>
    <row r="410" spans="1:30" x14ac:dyDescent="0.3">
      <c r="A410" s="66" t="s">
        <v>457</v>
      </c>
      <c r="B410" s="42" t="str">
        <f>VLOOKUP($A410,'Additional data'!$A$5:$C$505, 2,FALSE)</f>
        <v>Project Manager</v>
      </c>
      <c r="C410" s="60" t="str">
        <f>VLOOKUP($A410,'Additional data'!$A$5:$C$505, 3,FALSE)</f>
        <v>FAD</v>
      </c>
      <c r="D410" s="42">
        <f>IFERROR(VLOOKUP($A410,'2024 YTD'!$A$2:$M$252,COLUMN('2024 YTD'!B$3),FALSE),0)</f>
        <v>0</v>
      </c>
      <c r="E410" s="42">
        <f>IFERROR(VLOOKUP($A410,'2024 YTD'!$A$2:$M$252,COLUMN('2024 YTD'!C$3),FALSE),0)</f>
        <v>0</v>
      </c>
      <c r="F410" s="42">
        <f>IFERROR(VLOOKUP($A410,'2024 YTD'!$A$2:$M$252,COLUMN('2024 YTD'!D$3),FALSE),0)</f>
        <v>0</v>
      </c>
      <c r="G410" s="42">
        <f>IFERROR(VLOOKUP($A410,'2024 YTD'!$A$2:$M$252,COLUMN('2024 YTD'!E$3),FALSE),0)</f>
        <v>0</v>
      </c>
      <c r="H410" s="42">
        <f>IFERROR(VLOOKUP($A410,'2024 YTD'!$A$2:$M$252,COLUMN('2024 YTD'!F$3),FALSE),0)</f>
        <v>0</v>
      </c>
      <c r="I410" s="42">
        <f>IFERROR(VLOOKUP($A410,'2024 YTD'!$A$2:$M$252,COLUMN('2024 YTD'!G$3),FALSE),0)</f>
        <v>0</v>
      </c>
      <c r="J410" s="42">
        <f>IFERROR(VLOOKUP($A410,'2024 YTD'!$A$2:$M$252,COLUMN('2024 YTD'!H$3),FALSE),0)</f>
        <v>0</v>
      </c>
      <c r="K410" s="42">
        <f>IFERROR(VLOOKUP($A410,'2024 YTD'!$A$2:$M$252,COLUMN('2024 YTD'!I$3),FALSE),0)</f>
        <v>0</v>
      </c>
      <c r="L410" s="42">
        <f>IFERROR(VLOOKUP($A410,'2024 YTD'!$A$2:$M$252,COLUMN('2024 YTD'!J$3),FALSE),0)</f>
        <v>0</v>
      </c>
      <c r="M410" s="42">
        <f>IFERROR(VLOOKUP($A410,'2024 YTD'!$A$2:$M$252,COLUMN('2024 YTD'!K$3),FALSE),0)</f>
        <v>0</v>
      </c>
      <c r="N410" s="42">
        <f>IFERROR(VLOOKUP($A410,'2024 YTD'!$A$2:$M$252,COLUMN('2024 YTD'!L$3),FALSE),0)</f>
        <v>0</v>
      </c>
      <c r="O410" s="43">
        <f>IFERROR(VLOOKUP($A410,'2024 YTD'!$A$2:$M$252,COLUMN('2024 YTD'!M$3),FALSE),0)</f>
        <v>0</v>
      </c>
      <c r="P410" s="38">
        <f t="shared" si="18"/>
        <v>0</v>
      </c>
      <c r="Q410" s="66">
        <f>IFERROR(VLOOKUP($A410,'2024 YTD'!$A$3:$Y$252,COLUMN('2024 YTD'!N$3),FALSE),0)</f>
        <v>0</v>
      </c>
      <c r="R410" s="42">
        <f>IFERROR(VLOOKUP($A410,'2024 YTD'!$A$3:$Y$252,COLUMN('2024 YTD'!O$3),FALSE),0)</f>
        <v>0</v>
      </c>
      <c r="S410" s="42">
        <f>IFERROR(VLOOKUP($A410,'2024 YTD'!$A$3:$Y$252,COLUMN('2024 YTD'!P$3),FALSE),0)</f>
        <v>0</v>
      </c>
      <c r="T410" s="42">
        <f>IFERROR(VLOOKUP($A410,'2024 YTD'!$A$3:$Y$252,COLUMN('2024 YTD'!Q$3),FALSE),0)</f>
        <v>0</v>
      </c>
      <c r="U410" s="42">
        <f>IFERROR(VLOOKUP($A410,'2024 YTD'!$A$3:$Y$252,COLUMN('2024 YTD'!R$3),FALSE),0)</f>
        <v>0</v>
      </c>
      <c r="V410" s="42">
        <f>IFERROR(VLOOKUP($A410,'2024 YTD'!$A$3:$Y$252,COLUMN('2024 YTD'!S$3),FALSE),0)</f>
        <v>0</v>
      </c>
      <c r="W410" s="42">
        <f>IFERROR(VLOOKUP($A410,'2024 YTD'!$A$3:$Y$252,COLUMN('2024 YTD'!T$3),FALSE),0)</f>
        <v>0</v>
      </c>
      <c r="X410" s="42">
        <f>IFERROR(VLOOKUP($A410,'2024 YTD'!$A$3:$Y$252,COLUMN('2024 YTD'!U$3),FALSE),0)</f>
        <v>0</v>
      </c>
      <c r="Y410" s="42">
        <f>IFERROR(VLOOKUP($A410,'2024 YTD'!$A$3:$Y$252,COLUMN('2024 YTD'!V$3),FALSE),0)</f>
        <v>0</v>
      </c>
      <c r="Z410" s="42">
        <f>IFERROR(VLOOKUP($A410,'2024 YTD'!$A$3:$Y$252,COLUMN('2024 YTD'!W$3),FALSE),0)</f>
        <v>0</v>
      </c>
      <c r="AA410" s="42">
        <f>IFERROR(VLOOKUP($A410,'2024 YTD'!$A$3:$Y$252,COLUMN('2024 YTD'!X$3),FALSE),0)</f>
        <v>0</v>
      </c>
      <c r="AB410" s="42">
        <f>IFERROR(VLOOKUP($A410,'2024 YTD'!$A$3:$Y$252,COLUMN('2024 YTD'!Y$3),FALSE),0)</f>
        <v>0</v>
      </c>
      <c r="AC410" s="38">
        <f t="shared" si="19"/>
        <v>0</v>
      </c>
      <c r="AD410" s="39">
        <f t="shared" si="20"/>
        <v>0</v>
      </c>
    </row>
    <row r="411" spans="1:30" x14ac:dyDescent="0.3">
      <c r="A411" s="65" t="s">
        <v>458</v>
      </c>
      <c r="B411" s="47" t="str">
        <f>VLOOKUP($A411,'Additional data'!$A$5:$C$505, 2,FALSE)</f>
        <v>Team Lead</v>
      </c>
      <c r="C411" s="63" t="str">
        <f>VLOOKUP($A411,'Additional data'!$A$5:$C$505, 3,FALSE)</f>
        <v>ESC</v>
      </c>
      <c r="D411" s="47">
        <f>IFERROR(VLOOKUP($A411,'2024 YTD'!$A$2:$M$252,COLUMN('2024 YTD'!B$3),FALSE),0)</f>
        <v>0</v>
      </c>
      <c r="E411" s="47">
        <f>IFERROR(VLOOKUP($A411,'2024 YTD'!$A$2:$M$252,COLUMN('2024 YTD'!C$3),FALSE),0)</f>
        <v>0</v>
      </c>
      <c r="F411" s="47">
        <f>IFERROR(VLOOKUP($A411,'2024 YTD'!$A$2:$M$252,COLUMN('2024 YTD'!D$3),FALSE),0)</f>
        <v>0</v>
      </c>
      <c r="G411" s="47">
        <f>IFERROR(VLOOKUP($A411,'2024 YTD'!$A$2:$M$252,COLUMN('2024 YTD'!E$3),FALSE),0)</f>
        <v>0</v>
      </c>
      <c r="H411" s="47">
        <f>IFERROR(VLOOKUP($A411,'2024 YTD'!$A$2:$M$252,COLUMN('2024 YTD'!F$3),FALSE),0)</f>
        <v>0</v>
      </c>
      <c r="I411" s="47">
        <f>IFERROR(VLOOKUP($A411,'2024 YTD'!$A$2:$M$252,COLUMN('2024 YTD'!G$3),FALSE),0)</f>
        <v>0</v>
      </c>
      <c r="J411" s="47">
        <f>IFERROR(VLOOKUP($A411,'2024 YTD'!$A$2:$M$252,COLUMN('2024 YTD'!H$3),FALSE),0)</f>
        <v>0</v>
      </c>
      <c r="K411" s="47">
        <f>IFERROR(VLOOKUP($A411,'2024 YTD'!$A$2:$M$252,COLUMN('2024 YTD'!I$3),FALSE),0)</f>
        <v>0</v>
      </c>
      <c r="L411" s="47">
        <f>IFERROR(VLOOKUP($A411,'2024 YTD'!$A$2:$M$252,COLUMN('2024 YTD'!J$3),FALSE),0)</f>
        <v>0</v>
      </c>
      <c r="M411" s="47">
        <f>IFERROR(VLOOKUP($A411,'2024 YTD'!$A$2:$M$252,COLUMN('2024 YTD'!K$3),FALSE),0)</f>
        <v>0</v>
      </c>
      <c r="N411" s="47">
        <f>IFERROR(VLOOKUP($A411,'2024 YTD'!$A$2:$M$252,COLUMN('2024 YTD'!L$3),FALSE),0)</f>
        <v>0</v>
      </c>
      <c r="O411" s="48">
        <f>IFERROR(VLOOKUP($A411,'2024 YTD'!$A$2:$M$252,COLUMN('2024 YTD'!M$3),FALSE),0)</f>
        <v>0</v>
      </c>
      <c r="P411" s="38">
        <f t="shared" si="18"/>
        <v>0</v>
      </c>
      <c r="Q411" s="65">
        <f>IFERROR(VLOOKUP($A411,'2024 YTD'!$A$3:$Y$252,COLUMN('2024 YTD'!N$3),FALSE),0)</f>
        <v>0</v>
      </c>
      <c r="R411" s="47">
        <f>IFERROR(VLOOKUP($A411,'2024 YTD'!$A$3:$Y$252,COLUMN('2024 YTD'!O$3),FALSE),0)</f>
        <v>0</v>
      </c>
      <c r="S411" s="47">
        <f>IFERROR(VLOOKUP($A411,'2024 YTD'!$A$3:$Y$252,COLUMN('2024 YTD'!P$3),FALSE),0)</f>
        <v>0</v>
      </c>
      <c r="T411" s="47">
        <f>IFERROR(VLOOKUP($A411,'2024 YTD'!$A$3:$Y$252,COLUMN('2024 YTD'!Q$3),FALSE),0)</f>
        <v>0</v>
      </c>
      <c r="U411" s="47">
        <f>IFERROR(VLOOKUP($A411,'2024 YTD'!$A$3:$Y$252,COLUMN('2024 YTD'!R$3),FALSE),0)</f>
        <v>0</v>
      </c>
      <c r="V411" s="47">
        <f>IFERROR(VLOOKUP($A411,'2024 YTD'!$A$3:$Y$252,COLUMN('2024 YTD'!S$3),FALSE),0)</f>
        <v>0</v>
      </c>
      <c r="W411" s="47">
        <f>IFERROR(VLOOKUP($A411,'2024 YTD'!$A$3:$Y$252,COLUMN('2024 YTD'!T$3),FALSE),0)</f>
        <v>0</v>
      </c>
      <c r="X411" s="47">
        <f>IFERROR(VLOOKUP($A411,'2024 YTD'!$A$3:$Y$252,COLUMN('2024 YTD'!U$3),FALSE),0)</f>
        <v>0</v>
      </c>
      <c r="Y411" s="47">
        <f>IFERROR(VLOOKUP($A411,'2024 YTD'!$A$3:$Y$252,COLUMN('2024 YTD'!V$3),FALSE),0)</f>
        <v>0</v>
      </c>
      <c r="Z411" s="47">
        <f>IFERROR(VLOOKUP($A411,'2024 YTD'!$A$3:$Y$252,COLUMN('2024 YTD'!W$3),FALSE),0)</f>
        <v>0</v>
      </c>
      <c r="AA411" s="47">
        <f>IFERROR(VLOOKUP($A411,'2024 YTD'!$A$3:$Y$252,COLUMN('2024 YTD'!X$3),FALSE),0)</f>
        <v>0</v>
      </c>
      <c r="AB411" s="47">
        <f>IFERROR(VLOOKUP($A411,'2024 YTD'!$A$3:$Y$252,COLUMN('2024 YTD'!Y$3),FALSE),0)</f>
        <v>0</v>
      </c>
      <c r="AC411" s="38">
        <f t="shared" si="19"/>
        <v>0</v>
      </c>
      <c r="AD411" s="39">
        <f t="shared" si="20"/>
        <v>0</v>
      </c>
    </row>
    <row r="412" spans="1:30" x14ac:dyDescent="0.3">
      <c r="A412" s="66" t="s">
        <v>459</v>
      </c>
      <c r="B412" s="42" t="str">
        <f>VLOOKUP($A412,'Additional data'!$A$5:$C$505, 2,FALSE)</f>
        <v>Manager</v>
      </c>
      <c r="C412" s="60" t="str">
        <f>VLOOKUP($A412,'Additional data'!$A$5:$C$505, 3,FALSE)</f>
        <v>ESC</v>
      </c>
      <c r="D412" s="42">
        <f>IFERROR(VLOOKUP($A412,'2024 YTD'!$A$2:$M$252,COLUMN('2024 YTD'!B$3),FALSE),0)</f>
        <v>0</v>
      </c>
      <c r="E412" s="42">
        <f>IFERROR(VLOOKUP($A412,'2024 YTD'!$A$2:$M$252,COLUMN('2024 YTD'!C$3),FALSE),0)</f>
        <v>0</v>
      </c>
      <c r="F412" s="42">
        <f>IFERROR(VLOOKUP($A412,'2024 YTD'!$A$2:$M$252,COLUMN('2024 YTD'!D$3),FALSE),0)</f>
        <v>0</v>
      </c>
      <c r="G412" s="42">
        <f>IFERROR(VLOOKUP($A412,'2024 YTD'!$A$2:$M$252,COLUMN('2024 YTD'!E$3),FALSE),0)</f>
        <v>0</v>
      </c>
      <c r="H412" s="42">
        <f>IFERROR(VLOOKUP($A412,'2024 YTD'!$A$2:$M$252,COLUMN('2024 YTD'!F$3),FALSE),0)</f>
        <v>0</v>
      </c>
      <c r="I412" s="42">
        <f>IFERROR(VLOOKUP($A412,'2024 YTD'!$A$2:$M$252,COLUMN('2024 YTD'!G$3),FALSE),0)</f>
        <v>0</v>
      </c>
      <c r="J412" s="42">
        <f>IFERROR(VLOOKUP($A412,'2024 YTD'!$A$2:$M$252,COLUMN('2024 YTD'!H$3),FALSE),0)</f>
        <v>0</v>
      </c>
      <c r="K412" s="42">
        <f>IFERROR(VLOOKUP($A412,'2024 YTD'!$A$2:$M$252,COLUMN('2024 YTD'!I$3),FALSE),0)</f>
        <v>0</v>
      </c>
      <c r="L412" s="42">
        <f>IFERROR(VLOOKUP($A412,'2024 YTD'!$A$2:$M$252,COLUMN('2024 YTD'!J$3),FALSE),0)</f>
        <v>0</v>
      </c>
      <c r="M412" s="42">
        <f>IFERROR(VLOOKUP($A412,'2024 YTD'!$A$2:$M$252,COLUMN('2024 YTD'!K$3),FALSE),0)</f>
        <v>0</v>
      </c>
      <c r="N412" s="42">
        <f>IFERROR(VLOOKUP($A412,'2024 YTD'!$A$2:$M$252,COLUMN('2024 YTD'!L$3),FALSE),0)</f>
        <v>0</v>
      </c>
      <c r="O412" s="43">
        <f>IFERROR(VLOOKUP($A412,'2024 YTD'!$A$2:$M$252,COLUMN('2024 YTD'!M$3),FALSE),0)</f>
        <v>0</v>
      </c>
      <c r="P412" s="38">
        <f t="shared" si="18"/>
        <v>0</v>
      </c>
      <c r="Q412" s="66">
        <f>IFERROR(VLOOKUP($A412,'2024 YTD'!$A$3:$Y$252,COLUMN('2024 YTD'!N$3),FALSE),0)</f>
        <v>0</v>
      </c>
      <c r="R412" s="42">
        <f>IFERROR(VLOOKUP($A412,'2024 YTD'!$A$3:$Y$252,COLUMN('2024 YTD'!O$3),FALSE),0)</f>
        <v>0</v>
      </c>
      <c r="S412" s="42">
        <f>IFERROR(VLOOKUP($A412,'2024 YTD'!$A$3:$Y$252,COLUMN('2024 YTD'!P$3),FALSE),0)</f>
        <v>0</v>
      </c>
      <c r="T412" s="42">
        <f>IFERROR(VLOOKUP($A412,'2024 YTD'!$A$3:$Y$252,COLUMN('2024 YTD'!Q$3),FALSE),0)</f>
        <v>0</v>
      </c>
      <c r="U412" s="42">
        <f>IFERROR(VLOOKUP($A412,'2024 YTD'!$A$3:$Y$252,COLUMN('2024 YTD'!R$3),FALSE),0)</f>
        <v>0</v>
      </c>
      <c r="V412" s="42">
        <f>IFERROR(VLOOKUP($A412,'2024 YTD'!$A$3:$Y$252,COLUMN('2024 YTD'!S$3),FALSE),0)</f>
        <v>0</v>
      </c>
      <c r="W412" s="42">
        <f>IFERROR(VLOOKUP($A412,'2024 YTD'!$A$3:$Y$252,COLUMN('2024 YTD'!T$3),FALSE),0)</f>
        <v>0</v>
      </c>
      <c r="X412" s="42">
        <f>IFERROR(VLOOKUP($A412,'2024 YTD'!$A$3:$Y$252,COLUMN('2024 YTD'!U$3),FALSE),0)</f>
        <v>0</v>
      </c>
      <c r="Y412" s="42">
        <f>IFERROR(VLOOKUP($A412,'2024 YTD'!$A$3:$Y$252,COLUMN('2024 YTD'!V$3),FALSE),0)</f>
        <v>0</v>
      </c>
      <c r="Z412" s="42">
        <f>IFERROR(VLOOKUP($A412,'2024 YTD'!$A$3:$Y$252,COLUMN('2024 YTD'!W$3),FALSE),0)</f>
        <v>0</v>
      </c>
      <c r="AA412" s="42">
        <f>IFERROR(VLOOKUP($A412,'2024 YTD'!$A$3:$Y$252,COLUMN('2024 YTD'!X$3),FALSE),0)</f>
        <v>0</v>
      </c>
      <c r="AB412" s="42">
        <f>IFERROR(VLOOKUP($A412,'2024 YTD'!$A$3:$Y$252,COLUMN('2024 YTD'!Y$3),FALSE),0)</f>
        <v>0</v>
      </c>
      <c r="AC412" s="38">
        <f t="shared" si="19"/>
        <v>0</v>
      </c>
      <c r="AD412" s="39">
        <f t="shared" si="20"/>
        <v>0</v>
      </c>
    </row>
    <row r="413" spans="1:30" x14ac:dyDescent="0.3">
      <c r="A413" s="65" t="s">
        <v>460</v>
      </c>
      <c r="B413" s="47" t="str">
        <f>VLOOKUP($A413,'Additional data'!$A$5:$C$505, 2,FALSE)</f>
        <v>Team Lead</v>
      </c>
      <c r="C413" s="63" t="str">
        <f>VLOOKUP($A413,'Additional data'!$A$5:$C$505, 3,FALSE)</f>
        <v>SCL</v>
      </c>
      <c r="D413" s="47">
        <f>IFERROR(VLOOKUP($A413,'2024 YTD'!$A$2:$M$252,COLUMN('2024 YTD'!B$3),FALSE),0)</f>
        <v>0</v>
      </c>
      <c r="E413" s="47">
        <f>IFERROR(VLOOKUP($A413,'2024 YTD'!$A$2:$M$252,COLUMN('2024 YTD'!C$3),FALSE),0)</f>
        <v>0</v>
      </c>
      <c r="F413" s="47">
        <f>IFERROR(VLOOKUP($A413,'2024 YTD'!$A$2:$M$252,COLUMN('2024 YTD'!D$3),FALSE),0)</f>
        <v>0</v>
      </c>
      <c r="G413" s="47">
        <f>IFERROR(VLOOKUP($A413,'2024 YTD'!$A$2:$M$252,COLUMN('2024 YTD'!E$3),FALSE),0)</f>
        <v>0</v>
      </c>
      <c r="H413" s="47">
        <f>IFERROR(VLOOKUP($A413,'2024 YTD'!$A$2:$M$252,COLUMN('2024 YTD'!F$3),FALSE),0)</f>
        <v>0</v>
      </c>
      <c r="I413" s="47">
        <f>IFERROR(VLOOKUP($A413,'2024 YTD'!$A$2:$M$252,COLUMN('2024 YTD'!G$3),FALSE),0)</f>
        <v>0</v>
      </c>
      <c r="J413" s="47">
        <f>IFERROR(VLOOKUP($A413,'2024 YTD'!$A$2:$M$252,COLUMN('2024 YTD'!H$3),FALSE),0)</f>
        <v>0</v>
      </c>
      <c r="K413" s="47">
        <f>IFERROR(VLOOKUP($A413,'2024 YTD'!$A$2:$M$252,COLUMN('2024 YTD'!I$3),FALSE),0)</f>
        <v>0</v>
      </c>
      <c r="L413" s="47">
        <f>IFERROR(VLOOKUP($A413,'2024 YTD'!$A$2:$M$252,COLUMN('2024 YTD'!J$3),FALSE),0)</f>
        <v>0</v>
      </c>
      <c r="M413" s="47">
        <f>IFERROR(VLOOKUP($A413,'2024 YTD'!$A$2:$M$252,COLUMN('2024 YTD'!K$3),FALSE),0)</f>
        <v>0</v>
      </c>
      <c r="N413" s="47">
        <f>IFERROR(VLOOKUP($A413,'2024 YTD'!$A$2:$M$252,COLUMN('2024 YTD'!L$3),FALSE),0)</f>
        <v>0</v>
      </c>
      <c r="O413" s="48">
        <f>IFERROR(VLOOKUP($A413,'2024 YTD'!$A$2:$M$252,COLUMN('2024 YTD'!M$3),FALSE),0)</f>
        <v>0</v>
      </c>
      <c r="P413" s="38">
        <f t="shared" si="18"/>
        <v>0</v>
      </c>
      <c r="Q413" s="65">
        <f>IFERROR(VLOOKUP($A413,'2024 YTD'!$A$3:$Y$252,COLUMN('2024 YTD'!N$3),FALSE),0)</f>
        <v>0</v>
      </c>
      <c r="R413" s="47">
        <f>IFERROR(VLOOKUP($A413,'2024 YTD'!$A$3:$Y$252,COLUMN('2024 YTD'!O$3),FALSE),0)</f>
        <v>0</v>
      </c>
      <c r="S413" s="47">
        <f>IFERROR(VLOOKUP($A413,'2024 YTD'!$A$3:$Y$252,COLUMN('2024 YTD'!P$3),FALSE),0)</f>
        <v>0</v>
      </c>
      <c r="T413" s="47">
        <f>IFERROR(VLOOKUP($A413,'2024 YTD'!$A$3:$Y$252,COLUMN('2024 YTD'!Q$3),FALSE),0)</f>
        <v>0</v>
      </c>
      <c r="U413" s="47">
        <f>IFERROR(VLOOKUP($A413,'2024 YTD'!$A$3:$Y$252,COLUMN('2024 YTD'!R$3),FALSE),0)</f>
        <v>0</v>
      </c>
      <c r="V413" s="47">
        <f>IFERROR(VLOOKUP($A413,'2024 YTD'!$A$3:$Y$252,COLUMN('2024 YTD'!S$3),FALSE),0)</f>
        <v>0</v>
      </c>
      <c r="W413" s="47">
        <f>IFERROR(VLOOKUP($A413,'2024 YTD'!$A$3:$Y$252,COLUMN('2024 YTD'!T$3),FALSE),0)</f>
        <v>0</v>
      </c>
      <c r="X413" s="47">
        <f>IFERROR(VLOOKUP($A413,'2024 YTD'!$A$3:$Y$252,COLUMN('2024 YTD'!U$3),FALSE),0)</f>
        <v>0</v>
      </c>
      <c r="Y413" s="47">
        <f>IFERROR(VLOOKUP($A413,'2024 YTD'!$A$3:$Y$252,COLUMN('2024 YTD'!V$3),FALSE),0)</f>
        <v>0</v>
      </c>
      <c r="Z413" s="47">
        <f>IFERROR(VLOOKUP($A413,'2024 YTD'!$A$3:$Y$252,COLUMN('2024 YTD'!W$3),FALSE),0)</f>
        <v>0</v>
      </c>
      <c r="AA413" s="47">
        <f>IFERROR(VLOOKUP($A413,'2024 YTD'!$A$3:$Y$252,COLUMN('2024 YTD'!X$3),FALSE),0)</f>
        <v>0</v>
      </c>
      <c r="AB413" s="47">
        <f>IFERROR(VLOOKUP($A413,'2024 YTD'!$A$3:$Y$252,COLUMN('2024 YTD'!Y$3),FALSE),0)</f>
        <v>0</v>
      </c>
      <c r="AC413" s="38">
        <f t="shared" si="19"/>
        <v>0</v>
      </c>
      <c r="AD413" s="39">
        <f t="shared" si="20"/>
        <v>0</v>
      </c>
    </row>
    <row r="414" spans="1:30" x14ac:dyDescent="0.3">
      <c r="A414" s="66" t="s">
        <v>461</v>
      </c>
      <c r="B414" s="42" t="str">
        <f>VLOOKUP($A414,'Additional data'!$A$5:$C$505, 2,FALSE)</f>
        <v>Director</v>
      </c>
      <c r="C414" s="60" t="str">
        <f>VLOOKUP($A414,'Additional data'!$A$5:$C$505, 3,FALSE)</f>
        <v>TEC</v>
      </c>
      <c r="D414" s="42">
        <f>IFERROR(VLOOKUP($A414,'2024 YTD'!$A$2:$M$252,COLUMN('2024 YTD'!B$3),FALSE),0)</f>
        <v>0</v>
      </c>
      <c r="E414" s="42">
        <f>IFERROR(VLOOKUP($A414,'2024 YTD'!$A$2:$M$252,COLUMN('2024 YTD'!C$3),FALSE),0)</f>
        <v>0</v>
      </c>
      <c r="F414" s="42">
        <f>IFERROR(VLOOKUP($A414,'2024 YTD'!$A$2:$M$252,COLUMN('2024 YTD'!D$3),FALSE),0)</f>
        <v>0</v>
      </c>
      <c r="G414" s="42">
        <f>IFERROR(VLOOKUP($A414,'2024 YTD'!$A$2:$M$252,COLUMN('2024 YTD'!E$3),FALSE),0)</f>
        <v>0</v>
      </c>
      <c r="H414" s="42">
        <f>IFERROR(VLOOKUP($A414,'2024 YTD'!$A$2:$M$252,COLUMN('2024 YTD'!F$3),FALSE),0)</f>
        <v>0</v>
      </c>
      <c r="I414" s="42">
        <f>IFERROR(VLOOKUP($A414,'2024 YTD'!$A$2:$M$252,COLUMN('2024 YTD'!G$3),FALSE),0)</f>
        <v>0</v>
      </c>
      <c r="J414" s="42">
        <f>IFERROR(VLOOKUP($A414,'2024 YTD'!$A$2:$M$252,COLUMN('2024 YTD'!H$3),FALSE),0)</f>
        <v>0</v>
      </c>
      <c r="K414" s="42">
        <f>IFERROR(VLOOKUP($A414,'2024 YTD'!$A$2:$M$252,COLUMN('2024 YTD'!I$3),FALSE),0)</f>
        <v>0</v>
      </c>
      <c r="L414" s="42">
        <f>IFERROR(VLOOKUP($A414,'2024 YTD'!$A$2:$M$252,COLUMN('2024 YTD'!J$3),FALSE),0)</f>
        <v>0</v>
      </c>
      <c r="M414" s="42">
        <f>IFERROR(VLOOKUP($A414,'2024 YTD'!$A$2:$M$252,COLUMN('2024 YTD'!K$3),FALSE),0)</f>
        <v>0</v>
      </c>
      <c r="N414" s="42">
        <f>IFERROR(VLOOKUP($A414,'2024 YTD'!$A$2:$M$252,COLUMN('2024 YTD'!L$3),FALSE),0)</f>
        <v>0</v>
      </c>
      <c r="O414" s="43">
        <f>IFERROR(VLOOKUP($A414,'2024 YTD'!$A$2:$M$252,COLUMN('2024 YTD'!M$3),FALSE),0)</f>
        <v>0</v>
      </c>
      <c r="P414" s="38">
        <f t="shared" si="18"/>
        <v>0</v>
      </c>
      <c r="Q414" s="66">
        <f>IFERROR(VLOOKUP($A414,'2024 YTD'!$A$3:$Y$252,COLUMN('2024 YTD'!N$3),FALSE),0)</f>
        <v>0</v>
      </c>
      <c r="R414" s="42">
        <f>IFERROR(VLOOKUP($A414,'2024 YTD'!$A$3:$Y$252,COLUMN('2024 YTD'!O$3),FALSE),0)</f>
        <v>0</v>
      </c>
      <c r="S414" s="42">
        <f>IFERROR(VLOOKUP($A414,'2024 YTD'!$A$3:$Y$252,COLUMN('2024 YTD'!P$3),FALSE),0)</f>
        <v>0</v>
      </c>
      <c r="T414" s="42">
        <f>IFERROR(VLOOKUP($A414,'2024 YTD'!$A$3:$Y$252,COLUMN('2024 YTD'!Q$3),FALSE),0)</f>
        <v>0</v>
      </c>
      <c r="U414" s="42">
        <f>IFERROR(VLOOKUP($A414,'2024 YTD'!$A$3:$Y$252,COLUMN('2024 YTD'!R$3),FALSE),0)</f>
        <v>0</v>
      </c>
      <c r="V414" s="42">
        <f>IFERROR(VLOOKUP($A414,'2024 YTD'!$A$3:$Y$252,COLUMN('2024 YTD'!S$3),FALSE),0)</f>
        <v>0</v>
      </c>
      <c r="W414" s="42">
        <f>IFERROR(VLOOKUP($A414,'2024 YTD'!$A$3:$Y$252,COLUMN('2024 YTD'!T$3),FALSE),0)</f>
        <v>0</v>
      </c>
      <c r="X414" s="42">
        <f>IFERROR(VLOOKUP($A414,'2024 YTD'!$A$3:$Y$252,COLUMN('2024 YTD'!U$3),FALSE),0)</f>
        <v>0</v>
      </c>
      <c r="Y414" s="42">
        <f>IFERROR(VLOOKUP($A414,'2024 YTD'!$A$3:$Y$252,COLUMN('2024 YTD'!V$3),FALSE),0)</f>
        <v>0</v>
      </c>
      <c r="Z414" s="42">
        <f>IFERROR(VLOOKUP($A414,'2024 YTD'!$A$3:$Y$252,COLUMN('2024 YTD'!W$3),FALSE),0)</f>
        <v>0</v>
      </c>
      <c r="AA414" s="42">
        <f>IFERROR(VLOOKUP($A414,'2024 YTD'!$A$3:$Y$252,COLUMN('2024 YTD'!X$3),FALSE),0)</f>
        <v>0</v>
      </c>
      <c r="AB414" s="42">
        <f>IFERROR(VLOOKUP($A414,'2024 YTD'!$A$3:$Y$252,COLUMN('2024 YTD'!Y$3),FALSE),0)</f>
        <v>0</v>
      </c>
      <c r="AC414" s="38">
        <f t="shared" si="19"/>
        <v>0</v>
      </c>
      <c r="AD414" s="39">
        <f t="shared" si="20"/>
        <v>0</v>
      </c>
    </row>
    <row r="415" spans="1:30" x14ac:dyDescent="0.3">
      <c r="A415" s="65" t="s">
        <v>462</v>
      </c>
      <c r="B415" s="47" t="str">
        <f>VLOOKUP($A415,'Additional data'!$A$5:$C$505, 2,FALSE)</f>
        <v>Team Lead</v>
      </c>
      <c r="C415" s="63" t="str">
        <f>VLOOKUP($A415,'Additional data'!$A$5:$C$505, 3,FALSE)</f>
        <v>MSC</v>
      </c>
      <c r="D415" s="47">
        <f>IFERROR(VLOOKUP($A415,'2024 YTD'!$A$2:$M$252,COLUMN('2024 YTD'!B$3),FALSE),0)</f>
        <v>0</v>
      </c>
      <c r="E415" s="47">
        <f>IFERROR(VLOOKUP($A415,'2024 YTD'!$A$2:$M$252,COLUMN('2024 YTD'!C$3),FALSE),0)</f>
        <v>0</v>
      </c>
      <c r="F415" s="47">
        <f>IFERROR(VLOOKUP($A415,'2024 YTD'!$A$2:$M$252,COLUMN('2024 YTD'!D$3),FALSE),0)</f>
        <v>0</v>
      </c>
      <c r="G415" s="47">
        <f>IFERROR(VLOOKUP($A415,'2024 YTD'!$A$2:$M$252,COLUMN('2024 YTD'!E$3),FALSE),0)</f>
        <v>0</v>
      </c>
      <c r="H415" s="47">
        <f>IFERROR(VLOOKUP($A415,'2024 YTD'!$A$2:$M$252,COLUMN('2024 YTD'!F$3),FALSE),0)</f>
        <v>0</v>
      </c>
      <c r="I415" s="47">
        <f>IFERROR(VLOOKUP($A415,'2024 YTD'!$A$2:$M$252,COLUMN('2024 YTD'!G$3),FALSE),0)</f>
        <v>0</v>
      </c>
      <c r="J415" s="47">
        <f>IFERROR(VLOOKUP($A415,'2024 YTD'!$A$2:$M$252,COLUMN('2024 YTD'!H$3),FALSE),0)</f>
        <v>0</v>
      </c>
      <c r="K415" s="47">
        <f>IFERROR(VLOOKUP($A415,'2024 YTD'!$A$2:$M$252,COLUMN('2024 YTD'!I$3),FALSE),0)</f>
        <v>0</v>
      </c>
      <c r="L415" s="47">
        <f>IFERROR(VLOOKUP($A415,'2024 YTD'!$A$2:$M$252,COLUMN('2024 YTD'!J$3),FALSE),0)</f>
        <v>0</v>
      </c>
      <c r="M415" s="47">
        <f>IFERROR(VLOOKUP($A415,'2024 YTD'!$A$2:$M$252,COLUMN('2024 YTD'!K$3),FALSE),0)</f>
        <v>0</v>
      </c>
      <c r="N415" s="47">
        <f>IFERROR(VLOOKUP($A415,'2024 YTD'!$A$2:$M$252,COLUMN('2024 YTD'!L$3),FALSE),0)</f>
        <v>0</v>
      </c>
      <c r="O415" s="48">
        <f>IFERROR(VLOOKUP($A415,'2024 YTD'!$A$2:$M$252,COLUMN('2024 YTD'!M$3),FALSE),0)</f>
        <v>0</v>
      </c>
      <c r="P415" s="38">
        <f t="shared" si="18"/>
        <v>0</v>
      </c>
      <c r="Q415" s="65">
        <f>IFERROR(VLOOKUP($A415,'2024 YTD'!$A$3:$Y$252,COLUMN('2024 YTD'!N$3),FALSE),0)</f>
        <v>0</v>
      </c>
      <c r="R415" s="47">
        <f>IFERROR(VLOOKUP($A415,'2024 YTD'!$A$3:$Y$252,COLUMN('2024 YTD'!O$3),FALSE),0)</f>
        <v>0</v>
      </c>
      <c r="S415" s="47">
        <f>IFERROR(VLOOKUP($A415,'2024 YTD'!$A$3:$Y$252,COLUMN('2024 YTD'!P$3),FALSE),0)</f>
        <v>0</v>
      </c>
      <c r="T415" s="47">
        <f>IFERROR(VLOOKUP($A415,'2024 YTD'!$A$3:$Y$252,COLUMN('2024 YTD'!Q$3),FALSE),0)</f>
        <v>0</v>
      </c>
      <c r="U415" s="47">
        <f>IFERROR(VLOOKUP($A415,'2024 YTD'!$A$3:$Y$252,COLUMN('2024 YTD'!R$3),FALSE),0)</f>
        <v>0</v>
      </c>
      <c r="V415" s="47">
        <f>IFERROR(VLOOKUP($A415,'2024 YTD'!$A$3:$Y$252,COLUMN('2024 YTD'!S$3),FALSE),0)</f>
        <v>0</v>
      </c>
      <c r="W415" s="47">
        <f>IFERROR(VLOOKUP($A415,'2024 YTD'!$A$3:$Y$252,COLUMN('2024 YTD'!T$3),FALSE),0)</f>
        <v>0</v>
      </c>
      <c r="X415" s="47">
        <f>IFERROR(VLOOKUP($A415,'2024 YTD'!$A$3:$Y$252,COLUMN('2024 YTD'!U$3),FALSE),0)</f>
        <v>0</v>
      </c>
      <c r="Y415" s="47">
        <f>IFERROR(VLOOKUP($A415,'2024 YTD'!$A$3:$Y$252,COLUMN('2024 YTD'!V$3),FALSE),0)</f>
        <v>0</v>
      </c>
      <c r="Z415" s="47">
        <f>IFERROR(VLOOKUP($A415,'2024 YTD'!$A$3:$Y$252,COLUMN('2024 YTD'!W$3),FALSE),0)</f>
        <v>0</v>
      </c>
      <c r="AA415" s="47">
        <f>IFERROR(VLOOKUP($A415,'2024 YTD'!$A$3:$Y$252,COLUMN('2024 YTD'!X$3),FALSE),0)</f>
        <v>0</v>
      </c>
      <c r="AB415" s="47">
        <f>IFERROR(VLOOKUP($A415,'2024 YTD'!$A$3:$Y$252,COLUMN('2024 YTD'!Y$3),FALSE),0)</f>
        <v>0</v>
      </c>
      <c r="AC415" s="38">
        <f t="shared" si="19"/>
        <v>0</v>
      </c>
      <c r="AD415" s="39">
        <f t="shared" si="20"/>
        <v>0</v>
      </c>
    </row>
    <row r="416" spans="1:30" x14ac:dyDescent="0.3">
      <c r="A416" s="66" t="s">
        <v>463</v>
      </c>
      <c r="B416" s="42" t="str">
        <f>VLOOKUP($A416,'Additional data'!$A$5:$C$505, 2,FALSE)</f>
        <v>Team Lead</v>
      </c>
      <c r="C416" s="60" t="str">
        <f>VLOOKUP($A416,'Additional data'!$A$5:$C$505, 3,FALSE)</f>
        <v>SCL</v>
      </c>
      <c r="D416" s="42">
        <f>IFERROR(VLOOKUP($A416,'2024 YTD'!$A$2:$M$252,COLUMN('2024 YTD'!B$3),FALSE),0)</f>
        <v>0</v>
      </c>
      <c r="E416" s="42">
        <f>IFERROR(VLOOKUP($A416,'2024 YTD'!$A$2:$M$252,COLUMN('2024 YTD'!C$3),FALSE),0)</f>
        <v>0</v>
      </c>
      <c r="F416" s="42">
        <f>IFERROR(VLOOKUP($A416,'2024 YTD'!$A$2:$M$252,COLUMN('2024 YTD'!D$3),FALSE),0)</f>
        <v>0</v>
      </c>
      <c r="G416" s="42">
        <f>IFERROR(VLOOKUP($A416,'2024 YTD'!$A$2:$M$252,COLUMN('2024 YTD'!E$3),FALSE),0)</f>
        <v>0</v>
      </c>
      <c r="H416" s="42">
        <f>IFERROR(VLOOKUP($A416,'2024 YTD'!$A$2:$M$252,COLUMN('2024 YTD'!F$3),FALSE),0)</f>
        <v>0</v>
      </c>
      <c r="I416" s="42">
        <f>IFERROR(VLOOKUP($A416,'2024 YTD'!$A$2:$M$252,COLUMN('2024 YTD'!G$3),FALSE),0)</f>
        <v>0</v>
      </c>
      <c r="J416" s="42">
        <f>IFERROR(VLOOKUP($A416,'2024 YTD'!$A$2:$M$252,COLUMN('2024 YTD'!H$3),FALSE),0)</f>
        <v>0</v>
      </c>
      <c r="K416" s="42">
        <f>IFERROR(VLOOKUP($A416,'2024 YTD'!$A$2:$M$252,COLUMN('2024 YTD'!I$3),FALSE),0)</f>
        <v>0</v>
      </c>
      <c r="L416" s="42">
        <f>IFERROR(VLOOKUP($A416,'2024 YTD'!$A$2:$M$252,COLUMN('2024 YTD'!J$3),FALSE),0)</f>
        <v>0</v>
      </c>
      <c r="M416" s="42">
        <f>IFERROR(VLOOKUP($A416,'2024 YTD'!$A$2:$M$252,COLUMN('2024 YTD'!K$3),FALSE),0)</f>
        <v>0</v>
      </c>
      <c r="N416" s="42">
        <f>IFERROR(VLOOKUP($A416,'2024 YTD'!$A$2:$M$252,COLUMN('2024 YTD'!L$3),FALSE),0)</f>
        <v>0</v>
      </c>
      <c r="O416" s="43">
        <f>IFERROR(VLOOKUP($A416,'2024 YTD'!$A$2:$M$252,COLUMN('2024 YTD'!M$3),FALSE),0)</f>
        <v>0</v>
      </c>
      <c r="P416" s="38">
        <f t="shared" si="18"/>
        <v>0</v>
      </c>
      <c r="Q416" s="66">
        <f>IFERROR(VLOOKUP($A416,'2024 YTD'!$A$3:$Y$252,COLUMN('2024 YTD'!N$3),FALSE),0)</f>
        <v>0</v>
      </c>
      <c r="R416" s="42">
        <f>IFERROR(VLOOKUP($A416,'2024 YTD'!$A$3:$Y$252,COLUMN('2024 YTD'!O$3),FALSE),0)</f>
        <v>0</v>
      </c>
      <c r="S416" s="42">
        <f>IFERROR(VLOOKUP($A416,'2024 YTD'!$A$3:$Y$252,COLUMN('2024 YTD'!P$3),FALSE),0)</f>
        <v>0</v>
      </c>
      <c r="T416" s="42">
        <f>IFERROR(VLOOKUP($A416,'2024 YTD'!$A$3:$Y$252,COLUMN('2024 YTD'!Q$3),FALSE),0)</f>
        <v>0</v>
      </c>
      <c r="U416" s="42">
        <f>IFERROR(VLOOKUP($A416,'2024 YTD'!$A$3:$Y$252,COLUMN('2024 YTD'!R$3),FALSE),0)</f>
        <v>0</v>
      </c>
      <c r="V416" s="42">
        <f>IFERROR(VLOOKUP($A416,'2024 YTD'!$A$3:$Y$252,COLUMN('2024 YTD'!S$3),FALSE),0)</f>
        <v>0</v>
      </c>
      <c r="W416" s="42">
        <f>IFERROR(VLOOKUP($A416,'2024 YTD'!$A$3:$Y$252,COLUMN('2024 YTD'!T$3),FALSE),0)</f>
        <v>0</v>
      </c>
      <c r="X416" s="42">
        <f>IFERROR(VLOOKUP($A416,'2024 YTD'!$A$3:$Y$252,COLUMN('2024 YTD'!U$3),FALSE),0)</f>
        <v>0</v>
      </c>
      <c r="Y416" s="42">
        <f>IFERROR(VLOOKUP($A416,'2024 YTD'!$A$3:$Y$252,COLUMN('2024 YTD'!V$3),FALSE),0)</f>
        <v>0</v>
      </c>
      <c r="Z416" s="42">
        <f>IFERROR(VLOOKUP($A416,'2024 YTD'!$A$3:$Y$252,COLUMN('2024 YTD'!W$3),FALSE),0)</f>
        <v>0</v>
      </c>
      <c r="AA416" s="42">
        <f>IFERROR(VLOOKUP($A416,'2024 YTD'!$A$3:$Y$252,COLUMN('2024 YTD'!X$3),FALSE),0)</f>
        <v>0</v>
      </c>
      <c r="AB416" s="42">
        <f>IFERROR(VLOOKUP($A416,'2024 YTD'!$A$3:$Y$252,COLUMN('2024 YTD'!Y$3),FALSE),0)</f>
        <v>0</v>
      </c>
      <c r="AC416" s="38">
        <f t="shared" si="19"/>
        <v>0</v>
      </c>
      <c r="AD416" s="39">
        <f t="shared" si="20"/>
        <v>0</v>
      </c>
    </row>
    <row r="417" spans="1:30" x14ac:dyDescent="0.3">
      <c r="A417" s="65" t="s">
        <v>464</v>
      </c>
      <c r="B417" s="47" t="str">
        <f>VLOOKUP($A417,'Additional data'!$A$5:$C$505, 2,FALSE)</f>
        <v>Advisor</v>
      </c>
      <c r="C417" s="63" t="str">
        <f>VLOOKUP($A417,'Additional data'!$A$5:$C$505, 3,FALSE)</f>
        <v>HLS</v>
      </c>
      <c r="D417" s="47">
        <f>IFERROR(VLOOKUP($A417,'2024 YTD'!$A$2:$M$252,COLUMN('2024 YTD'!B$3),FALSE),0)</f>
        <v>0</v>
      </c>
      <c r="E417" s="47">
        <f>IFERROR(VLOOKUP($A417,'2024 YTD'!$A$2:$M$252,COLUMN('2024 YTD'!C$3),FALSE),0)</f>
        <v>0</v>
      </c>
      <c r="F417" s="47">
        <f>IFERROR(VLOOKUP($A417,'2024 YTD'!$A$2:$M$252,COLUMN('2024 YTD'!D$3),FALSE),0)</f>
        <v>0</v>
      </c>
      <c r="G417" s="47">
        <f>IFERROR(VLOOKUP($A417,'2024 YTD'!$A$2:$M$252,COLUMN('2024 YTD'!E$3),FALSE),0)</f>
        <v>0</v>
      </c>
      <c r="H417" s="47">
        <f>IFERROR(VLOOKUP($A417,'2024 YTD'!$A$2:$M$252,COLUMN('2024 YTD'!F$3),FALSE),0)</f>
        <v>0</v>
      </c>
      <c r="I417" s="47">
        <f>IFERROR(VLOOKUP($A417,'2024 YTD'!$A$2:$M$252,COLUMN('2024 YTD'!G$3),FALSE),0)</f>
        <v>0</v>
      </c>
      <c r="J417" s="47">
        <f>IFERROR(VLOOKUP($A417,'2024 YTD'!$A$2:$M$252,COLUMN('2024 YTD'!H$3),FALSE),0)</f>
        <v>0</v>
      </c>
      <c r="K417" s="47">
        <f>IFERROR(VLOOKUP($A417,'2024 YTD'!$A$2:$M$252,COLUMN('2024 YTD'!I$3),FALSE),0)</f>
        <v>0</v>
      </c>
      <c r="L417" s="47">
        <f>IFERROR(VLOOKUP($A417,'2024 YTD'!$A$2:$M$252,COLUMN('2024 YTD'!J$3),FALSE),0)</f>
        <v>0</v>
      </c>
      <c r="M417" s="47">
        <f>IFERROR(VLOOKUP($A417,'2024 YTD'!$A$2:$M$252,COLUMN('2024 YTD'!K$3),FALSE),0)</f>
        <v>0</v>
      </c>
      <c r="N417" s="47">
        <f>IFERROR(VLOOKUP($A417,'2024 YTD'!$A$2:$M$252,COLUMN('2024 YTD'!L$3),FALSE),0)</f>
        <v>0</v>
      </c>
      <c r="O417" s="48">
        <f>IFERROR(VLOOKUP($A417,'2024 YTD'!$A$2:$M$252,COLUMN('2024 YTD'!M$3),FALSE),0)</f>
        <v>0</v>
      </c>
      <c r="P417" s="38">
        <f t="shared" si="18"/>
        <v>0</v>
      </c>
      <c r="Q417" s="65">
        <f>IFERROR(VLOOKUP($A417,'2024 YTD'!$A$3:$Y$252,COLUMN('2024 YTD'!N$3),FALSE),0)</f>
        <v>0</v>
      </c>
      <c r="R417" s="47">
        <f>IFERROR(VLOOKUP($A417,'2024 YTD'!$A$3:$Y$252,COLUMN('2024 YTD'!O$3),FALSE),0)</f>
        <v>0</v>
      </c>
      <c r="S417" s="47">
        <f>IFERROR(VLOOKUP($A417,'2024 YTD'!$A$3:$Y$252,COLUMN('2024 YTD'!P$3),FALSE),0)</f>
        <v>0</v>
      </c>
      <c r="T417" s="47">
        <f>IFERROR(VLOOKUP($A417,'2024 YTD'!$A$3:$Y$252,COLUMN('2024 YTD'!Q$3),FALSE),0)</f>
        <v>0</v>
      </c>
      <c r="U417" s="47">
        <f>IFERROR(VLOOKUP($A417,'2024 YTD'!$A$3:$Y$252,COLUMN('2024 YTD'!R$3),FALSE),0)</f>
        <v>0</v>
      </c>
      <c r="V417" s="47">
        <f>IFERROR(VLOOKUP($A417,'2024 YTD'!$A$3:$Y$252,COLUMN('2024 YTD'!S$3),FALSE),0)</f>
        <v>0</v>
      </c>
      <c r="W417" s="47">
        <f>IFERROR(VLOOKUP($A417,'2024 YTD'!$A$3:$Y$252,COLUMN('2024 YTD'!T$3),FALSE),0)</f>
        <v>0</v>
      </c>
      <c r="X417" s="47">
        <f>IFERROR(VLOOKUP($A417,'2024 YTD'!$A$3:$Y$252,COLUMN('2024 YTD'!U$3),FALSE),0)</f>
        <v>0</v>
      </c>
      <c r="Y417" s="47">
        <f>IFERROR(VLOOKUP($A417,'2024 YTD'!$A$3:$Y$252,COLUMN('2024 YTD'!V$3),FALSE),0)</f>
        <v>0</v>
      </c>
      <c r="Z417" s="47">
        <f>IFERROR(VLOOKUP($A417,'2024 YTD'!$A$3:$Y$252,COLUMN('2024 YTD'!W$3),FALSE),0)</f>
        <v>0</v>
      </c>
      <c r="AA417" s="47">
        <f>IFERROR(VLOOKUP($A417,'2024 YTD'!$A$3:$Y$252,COLUMN('2024 YTD'!X$3),FALSE),0)</f>
        <v>0</v>
      </c>
      <c r="AB417" s="47">
        <f>IFERROR(VLOOKUP($A417,'2024 YTD'!$A$3:$Y$252,COLUMN('2024 YTD'!Y$3),FALSE),0)</f>
        <v>0</v>
      </c>
      <c r="AC417" s="38">
        <f t="shared" si="19"/>
        <v>0</v>
      </c>
      <c r="AD417" s="39">
        <f t="shared" si="20"/>
        <v>0</v>
      </c>
    </row>
    <row r="418" spans="1:30" x14ac:dyDescent="0.3">
      <c r="A418" s="66" t="s">
        <v>465</v>
      </c>
      <c r="B418" s="42" t="str">
        <f>VLOOKUP($A418,'Additional data'!$A$5:$C$505, 2,FALSE)</f>
        <v>Analyst</v>
      </c>
      <c r="C418" s="60" t="str">
        <f>VLOOKUP($A418,'Additional data'!$A$5:$C$505, 3,FALSE)</f>
        <v>SOC</v>
      </c>
      <c r="D418" s="42">
        <f>IFERROR(VLOOKUP($A418,'2024 YTD'!$A$2:$M$252,COLUMN('2024 YTD'!B$3),FALSE),0)</f>
        <v>0</v>
      </c>
      <c r="E418" s="42">
        <f>IFERROR(VLOOKUP($A418,'2024 YTD'!$A$2:$M$252,COLUMN('2024 YTD'!C$3),FALSE),0)</f>
        <v>0</v>
      </c>
      <c r="F418" s="42">
        <f>IFERROR(VLOOKUP($A418,'2024 YTD'!$A$2:$M$252,COLUMN('2024 YTD'!D$3),FALSE),0)</f>
        <v>0</v>
      </c>
      <c r="G418" s="42">
        <f>IFERROR(VLOOKUP($A418,'2024 YTD'!$A$2:$M$252,COLUMN('2024 YTD'!E$3),FALSE),0)</f>
        <v>0</v>
      </c>
      <c r="H418" s="42">
        <f>IFERROR(VLOOKUP($A418,'2024 YTD'!$A$2:$M$252,COLUMN('2024 YTD'!F$3),FALSE),0)</f>
        <v>0</v>
      </c>
      <c r="I418" s="42">
        <f>IFERROR(VLOOKUP($A418,'2024 YTD'!$A$2:$M$252,COLUMN('2024 YTD'!G$3),FALSE),0)</f>
        <v>0</v>
      </c>
      <c r="J418" s="42">
        <f>IFERROR(VLOOKUP($A418,'2024 YTD'!$A$2:$M$252,COLUMN('2024 YTD'!H$3),FALSE),0)</f>
        <v>0</v>
      </c>
      <c r="K418" s="42">
        <f>IFERROR(VLOOKUP($A418,'2024 YTD'!$A$2:$M$252,COLUMN('2024 YTD'!I$3),FALSE),0)</f>
        <v>0</v>
      </c>
      <c r="L418" s="42">
        <f>IFERROR(VLOOKUP($A418,'2024 YTD'!$A$2:$M$252,COLUMN('2024 YTD'!J$3),FALSE),0)</f>
        <v>0</v>
      </c>
      <c r="M418" s="42">
        <f>IFERROR(VLOOKUP($A418,'2024 YTD'!$A$2:$M$252,COLUMN('2024 YTD'!K$3),FALSE),0)</f>
        <v>0</v>
      </c>
      <c r="N418" s="42">
        <f>IFERROR(VLOOKUP($A418,'2024 YTD'!$A$2:$M$252,COLUMN('2024 YTD'!L$3),FALSE),0)</f>
        <v>0</v>
      </c>
      <c r="O418" s="43">
        <f>IFERROR(VLOOKUP($A418,'2024 YTD'!$A$2:$M$252,COLUMN('2024 YTD'!M$3),FALSE),0)</f>
        <v>0</v>
      </c>
      <c r="P418" s="38">
        <f t="shared" si="18"/>
        <v>0</v>
      </c>
      <c r="Q418" s="66">
        <f>IFERROR(VLOOKUP($A418,'2024 YTD'!$A$3:$Y$252,COLUMN('2024 YTD'!N$3),FALSE),0)</f>
        <v>0</v>
      </c>
      <c r="R418" s="42">
        <f>IFERROR(VLOOKUP($A418,'2024 YTD'!$A$3:$Y$252,COLUMN('2024 YTD'!O$3),FALSE),0)</f>
        <v>0</v>
      </c>
      <c r="S418" s="42">
        <f>IFERROR(VLOOKUP($A418,'2024 YTD'!$A$3:$Y$252,COLUMN('2024 YTD'!P$3),FALSE),0)</f>
        <v>0</v>
      </c>
      <c r="T418" s="42">
        <f>IFERROR(VLOOKUP($A418,'2024 YTD'!$A$3:$Y$252,COLUMN('2024 YTD'!Q$3),FALSE),0)</f>
        <v>0</v>
      </c>
      <c r="U418" s="42">
        <f>IFERROR(VLOOKUP($A418,'2024 YTD'!$A$3:$Y$252,COLUMN('2024 YTD'!R$3),FALSE),0)</f>
        <v>0</v>
      </c>
      <c r="V418" s="42">
        <f>IFERROR(VLOOKUP($A418,'2024 YTD'!$A$3:$Y$252,COLUMN('2024 YTD'!S$3),FALSE),0)</f>
        <v>0</v>
      </c>
      <c r="W418" s="42">
        <f>IFERROR(VLOOKUP($A418,'2024 YTD'!$A$3:$Y$252,COLUMN('2024 YTD'!T$3),FALSE),0)</f>
        <v>0</v>
      </c>
      <c r="X418" s="42">
        <f>IFERROR(VLOOKUP($A418,'2024 YTD'!$A$3:$Y$252,COLUMN('2024 YTD'!U$3),FALSE),0)</f>
        <v>0</v>
      </c>
      <c r="Y418" s="42">
        <f>IFERROR(VLOOKUP($A418,'2024 YTD'!$A$3:$Y$252,COLUMN('2024 YTD'!V$3),FALSE),0)</f>
        <v>0</v>
      </c>
      <c r="Z418" s="42">
        <f>IFERROR(VLOOKUP($A418,'2024 YTD'!$A$3:$Y$252,COLUMN('2024 YTD'!W$3),FALSE),0)</f>
        <v>0</v>
      </c>
      <c r="AA418" s="42">
        <f>IFERROR(VLOOKUP($A418,'2024 YTD'!$A$3:$Y$252,COLUMN('2024 YTD'!X$3),FALSE),0)</f>
        <v>0</v>
      </c>
      <c r="AB418" s="42">
        <f>IFERROR(VLOOKUP($A418,'2024 YTD'!$A$3:$Y$252,COLUMN('2024 YTD'!Y$3),FALSE),0)</f>
        <v>0</v>
      </c>
      <c r="AC418" s="38">
        <f t="shared" si="19"/>
        <v>0</v>
      </c>
      <c r="AD418" s="39">
        <f t="shared" si="20"/>
        <v>0</v>
      </c>
    </row>
    <row r="419" spans="1:30" x14ac:dyDescent="0.3">
      <c r="A419" s="65" t="s">
        <v>466</v>
      </c>
      <c r="B419" s="47" t="str">
        <f>VLOOKUP($A419,'Additional data'!$A$5:$C$505, 2,FALSE)</f>
        <v>Associate Specialist</v>
      </c>
      <c r="C419" s="63" t="str">
        <f>VLOOKUP($A419,'Additional data'!$A$5:$C$505, 3,FALSE)</f>
        <v>MSC</v>
      </c>
      <c r="D419" s="47">
        <f>IFERROR(VLOOKUP($A419,'2024 YTD'!$A$2:$M$252,COLUMN('2024 YTD'!B$3),FALSE),0)</f>
        <v>0</v>
      </c>
      <c r="E419" s="47">
        <f>IFERROR(VLOOKUP($A419,'2024 YTD'!$A$2:$M$252,COLUMN('2024 YTD'!C$3),FALSE),0)</f>
        <v>0</v>
      </c>
      <c r="F419" s="47">
        <f>IFERROR(VLOOKUP($A419,'2024 YTD'!$A$2:$M$252,COLUMN('2024 YTD'!D$3),FALSE),0)</f>
        <v>0</v>
      </c>
      <c r="G419" s="47">
        <f>IFERROR(VLOOKUP($A419,'2024 YTD'!$A$2:$M$252,COLUMN('2024 YTD'!E$3),FALSE),0)</f>
        <v>0</v>
      </c>
      <c r="H419" s="47">
        <f>IFERROR(VLOOKUP($A419,'2024 YTD'!$A$2:$M$252,COLUMN('2024 YTD'!F$3),FALSE),0)</f>
        <v>0</v>
      </c>
      <c r="I419" s="47">
        <f>IFERROR(VLOOKUP($A419,'2024 YTD'!$A$2:$M$252,COLUMN('2024 YTD'!G$3),FALSE),0)</f>
        <v>0</v>
      </c>
      <c r="J419" s="47">
        <f>IFERROR(VLOOKUP($A419,'2024 YTD'!$A$2:$M$252,COLUMN('2024 YTD'!H$3),FALSE),0)</f>
        <v>0</v>
      </c>
      <c r="K419" s="47">
        <f>IFERROR(VLOOKUP($A419,'2024 YTD'!$A$2:$M$252,COLUMN('2024 YTD'!I$3),FALSE),0)</f>
        <v>0</v>
      </c>
      <c r="L419" s="47">
        <f>IFERROR(VLOOKUP($A419,'2024 YTD'!$A$2:$M$252,COLUMN('2024 YTD'!J$3),FALSE),0)</f>
        <v>0</v>
      </c>
      <c r="M419" s="47">
        <f>IFERROR(VLOOKUP($A419,'2024 YTD'!$A$2:$M$252,COLUMN('2024 YTD'!K$3),FALSE),0)</f>
        <v>0</v>
      </c>
      <c r="N419" s="47">
        <f>IFERROR(VLOOKUP($A419,'2024 YTD'!$A$2:$M$252,COLUMN('2024 YTD'!L$3),FALSE),0)</f>
        <v>0</v>
      </c>
      <c r="O419" s="48">
        <f>IFERROR(VLOOKUP($A419,'2024 YTD'!$A$2:$M$252,COLUMN('2024 YTD'!M$3),FALSE),0)</f>
        <v>0</v>
      </c>
      <c r="P419" s="38">
        <f t="shared" si="18"/>
        <v>0</v>
      </c>
      <c r="Q419" s="65">
        <f>IFERROR(VLOOKUP($A419,'2024 YTD'!$A$3:$Y$252,COLUMN('2024 YTD'!N$3),FALSE),0)</f>
        <v>0</v>
      </c>
      <c r="R419" s="47">
        <f>IFERROR(VLOOKUP($A419,'2024 YTD'!$A$3:$Y$252,COLUMN('2024 YTD'!O$3),FALSE),0)</f>
        <v>0</v>
      </c>
      <c r="S419" s="47">
        <f>IFERROR(VLOOKUP($A419,'2024 YTD'!$A$3:$Y$252,COLUMN('2024 YTD'!P$3),FALSE),0)</f>
        <v>0</v>
      </c>
      <c r="T419" s="47">
        <f>IFERROR(VLOOKUP($A419,'2024 YTD'!$A$3:$Y$252,COLUMN('2024 YTD'!Q$3),FALSE),0)</f>
        <v>0</v>
      </c>
      <c r="U419" s="47">
        <f>IFERROR(VLOOKUP($A419,'2024 YTD'!$A$3:$Y$252,COLUMN('2024 YTD'!R$3),FALSE),0)</f>
        <v>0</v>
      </c>
      <c r="V419" s="47">
        <f>IFERROR(VLOOKUP($A419,'2024 YTD'!$A$3:$Y$252,COLUMN('2024 YTD'!S$3),FALSE),0)</f>
        <v>0</v>
      </c>
      <c r="W419" s="47">
        <f>IFERROR(VLOOKUP($A419,'2024 YTD'!$A$3:$Y$252,COLUMN('2024 YTD'!T$3),FALSE),0)</f>
        <v>0</v>
      </c>
      <c r="X419" s="47">
        <f>IFERROR(VLOOKUP($A419,'2024 YTD'!$A$3:$Y$252,COLUMN('2024 YTD'!U$3),FALSE),0)</f>
        <v>0</v>
      </c>
      <c r="Y419" s="47">
        <f>IFERROR(VLOOKUP($A419,'2024 YTD'!$A$3:$Y$252,COLUMN('2024 YTD'!V$3),FALSE),0)</f>
        <v>0</v>
      </c>
      <c r="Z419" s="47">
        <f>IFERROR(VLOOKUP($A419,'2024 YTD'!$A$3:$Y$252,COLUMN('2024 YTD'!W$3),FALSE),0)</f>
        <v>0</v>
      </c>
      <c r="AA419" s="47">
        <f>IFERROR(VLOOKUP($A419,'2024 YTD'!$A$3:$Y$252,COLUMN('2024 YTD'!X$3),FALSE),0)</f>
        <v>0</v>
      </c>
      <c r="AB419" s="47">
        <f>IFERROR(VLOOKUP($A419,'2024 YTD'!$A$3:$Y$252,COLUMN('2024 YTD'!Y$3),FALSE),0)</f>
        <v>0</v>
      </c>
      <c r="AC419" s="38">
        <f t="shared" si="19"/>
        <v>0</v>
      </c>
      <c r="AD419" s="39">
        <f t="shared" si="20"/>
        <v>0</v>
      </c>
    </row>
    <row r="420" spans="1:30" x14ac:dyDescent="0.3">
      <c r="A420" s="66" t="s">
        <v>467</v>
      </c>
      <c r="B420" s="42" t="str">
        <f>VLOOKUP($A420,'Additional data'!$A$5:$C$505, 2,FALSE)</f>
        <v>Senior Analyst</v>
      </c>
      <c r="C420" s="60" t="str">
        <f>VLOOKUP($A420,'Additional data'!$A$5:$C$505, 3,FALSE)</f>
        <v>FAD</v>
      </c>
      <c r="D420" s="42">
        <f>IFERROR(VLOOKUP($A420,'2024 YTD'!$A$2:$M$252,COLUMN('2024 YTD'!B$3),FALSE),0)</f>
        <v>0</v>
      </c>
      <c r="E420" s="42">
        <f>IFERROR(VLOOKUP($A420,'2024 YTD'!$A$2:$M$252,COLUMN('2024 YTD'!C$3),FALSE),0)</f>
        <v>0</v>
      </c>
      <c r="F420" s="42">
        <f>IFERROR(VLOOKUP($A420,'2024 YTD'!$A$2:$M$252,COLUMN('2024 YTD'!D$3),FALSE),0)</f>
        <v>0</v>
      </c>
      <c r="G420" s="42">
        <f>IFERROR(VLOOKUP($A420,'2024 YTD'!$A$2:$M$252,COLUMN('2024 YTD'!E$3),FALSE),0)</f>
        <v>0</v>
      </c>
      <c r="H420" s="42">
        <f>IFERROR(VLOOKUP($A420,'2024 YTD'!$A$2:$M$252,COLUMN('2024 YTD'!F$3),FALSE),0)</f>
        <v>0</v>
      </c>
      <c r="I420" s="42">
        <f>IFERROR(VLOOKUP($A420,'2024 YTD'!$A$2:$M$252,COLUMN('2024 YTD'!G$3),FALSE),0)</f>
        <v>0</v>
      </c>
      <c r="J420" s="42">
        <f>IFERROR(VLOOKUP($A420,'2024 YTD'!$A$2:$M$252,COLUMN('2024 YTD'!H$3),FALSE),0)</f>
        <v>0</v>
      </c>
      <c r="K420" s="42">
        <f>IFERROR(VLOOKUP($A420,'2024 YTD'!$A$2:$M$252,COLUMN('2024 YTD'!I$3),FALSE),0)</f>
        <v>0</v>
      </c>
      <c r="L420" s="42">
        <f>IFERROR(VLOOKUP($A420,'2024 YTD'!$A$2:$M$252,COLUMN('2024 YTD'!J$3),FALSE),0)</f>
        <v>0</v>
      </c>
      <c r="M420" s="42">
        <f>IFERROR(VLOOKUP($A420,'2024 YTD'!$A$2:$M$252,COLUMN('2024 YTD'!K$3),FALSE),0)</f>
        <v>0</v>
      </c>
      <c r="N420" s="42">
        <f>IFERROR(VLOOKUP($A420,'2024 YTD'!$A$2:$M$252,COLUMN('2024 YTD'!L$3),FALSE),0)</f>
        <v>0</v>
      </c>
      <c r="O420" s="43">
        <f>IFERROR(VLOOKUP($A420,'2024 YTD'!$A$2:$M$252,COLUMN('2024 YTD'!M$3),FALSE),0)</f>
        <v>0</v>
      </c>
      <c r="P420" s="38">
        <f t="shared" si="18"/>
        <v>0</v>
      </c>
      <c r="Q420" s="66">
        <f>IFERROR(VLOOKUP($A420,'2024 YTD'!$A$3:$Y$252,COLUMN('2024 YTD'!N$3),FALSE),0)</f>
        <v>0</v>
      </c>
      <c r="R420" s="42">
        <f>IFERROR(VLOOKUP($A420,'2024 YTD'!$A$3:$Y$252,COLUMN('2024 YTD'!O$3),FALSE),0)</f>
        <v>0</v>
      </c>
      <c r="S420" s="42">
        <f>IFERROR(VLOOKUP($A420,'2024 YTD'!$A$3:$Y$252,COLUMN('2024 YTD'!P$3),FALSE),0)</f>
        <v>0</v>
      </c>
      <c r="T420" s="42">
        <f>IFERROR(VLOOKUP($A420,'2024 YTD'!$A$3:$Y$252,COLUMN('2024 YTD'!Q$3),FALSE),0)</f>
        <v>0</v>
      </c>
      <c r="U420" s="42">
        <f>IFERROR(VLOOKUP($A420,'2024 YTD'!$A$3:$Y$252,COLUMN('2024 YTD'!R$3),FALSE),0)</f>
        <v>0</v>
      </c>
      <c r="V420" s="42">
        <f>IFERROR(VLOOKUP($A420,'2024 YTD'!$A$3:$Y$252,COLUMN('2024 YTD'!S$3),FALSE),0)</f>
        <v>0</v>
      </c>
      <c r="W420" s="42">
        <f>IFERROR(VLOOKUP($A420,'2024 YTD'!$A$3:$Y$252,COLUMN('2024 YTD'!T$3),FALSE),0)</f>
        <v>0</v>
      </c>
      <c r="X420" s="42">
        <f>IFERROR(VLOOKUP($A420,'2024 YTD'!$A$3:$Y$252,COLUMN('2024 YTD'!U$3),FALSE),0)</f>
        <v>0</v>
      </c>
      <c r="Y420" s="42">
        <f>IFERROR(VLOOKUP($A420,'2024 YTD'!$A$3:$Y$252,COLUMN('2024 YTD'!V$3),FALSE),0)</f>
        <v>0</v>
      </c>
      <c r="Z420" s="42">
        <f>IFERROR(VLOOKUP($A420,'2024 YTD'!$A$3:$Y$252,COLUMN('2024 YTD'!W$3),FALSE),0)</f>
        <v>0</v>
      </c>
      <c r="AA420" s="42">
        <f>IFERROR(VLOOKUP($A420,'2024 YTD'!$A$3:$Y$252,COLUMN('2024 YTD'!X$3),FALSE),0)</f>
        <v>0</v>
      </c>
      <c r="AB420" s="42">
        <f>IFERROR(VLOOKUP($A420,'2024 YTD'!$A$3:$Y$252,COLUMN('2024 YTD'!Y$3),FALSE),0)</f>
        <v>0</v>
      </c>
      <c r="AC420" s="38">
        <f t="shared" si="19"/>
        <v>0</v>
      </c>
      <c r="AD420" s="39">
        <f t="shared" si="20"/>
        <v>0</v>
      </c>
    </row>
    <row r="421" spans="1:30" x14ac:dyDescent="0.3">
      <c r="A421" s="65" t="s">
        <v>468</v>
      </c>
      <c r="B421" s="47" t="str">
        <f>VLOOKUP($A421,'Additional data'!$A$5:$C$505, 2,FALSE)</f>
        <v>Analyst</v>
      </c>
      <c r="C421" s="63" t="str">
        <f>VLOOKUP($A421,'Additional data'!$A$5:$C$505, 3,FALSE)</f>
        <v>HLS</v>
      </c>
      <c r="D421" s="47">
        <f>IFERROR(VLOOKUP($A421,'2024 YTD'!$A$2:$M$252,COLUMN('2024 YTD'!B$3),FALSE),0)</f>
        <v>77</v>
      </c>
      <c r="E421" s="47">
        <f>IFERROR(VLOOKUP($A421,'2024 YTD'!$A$2:$M$252,COLUMN('2024 YTD'!C$3),FALSE),0)</f>
        <v>85</v>
      </c>
      <c r="F421" s="47">
        <f>IFERROR(VLOOKUP($A421,'2024 YTD'!$A$2:$M$252,COLUMN('2024 YTD'!D$3),FALSE),0)</f>
        <v>81.099999999999994</v>
      </c>
      <c r="G421" s="47">
        <f>IFERROR(VLOOKUP($A421,'2024 YTD'!$A$2:$M$252,COLUMN('2024 YTD'!E$3),FALSE),0)</f>
        <v>45.3</v>
      </c>
      <c r="H421" s="47">
        <f>IFERROR(VLOOKUP($A421,'2024 YTD'!$A$2:$M$252,COLUMN('2024 YTD'!F$3),FALSE),0)</f>
        <v>62.2</v>
      </c>
      <c r="I421" s="47">
        <f>IFERROR(VLOOKUP($A421,'2024 YTD'!$A$2:$M$252,COLUMN('2024 YTD'!G$3),FALSE),0)</f>
        <v>58.7</v>
      </c>
      <c r="J421" s="47">
        <f>IFERROR(VLOOKUP($A421,'2024 YTD'!$A$2:$M$252,COLUMN('2024 YTD'!H$3),FALSE),0)</f>
        <v>47.2</v>
      </c>
      <c r="K421" s="47">
        <f>IFERROR(VLOOKUP($A421,'2024 YTD'!$A$2:$M$252,COLUMN('2024 YTD'!I$3),FALSE),0)</f>
        <v>166</v>
      </c>
      <c r="L421" s="47">
        <f>IFERROR(VLOOKUP($A421,'2024 YTD'!$A$2:$M$252,COLUMN('2024 YTD'!J$3),FALSE),0)</f>
        <v>159.30000000000001</v>
      </c>
      <c r="M421" s="47">
        <f>IFERROR(VLOOKUP($A421,'2024 YTD'!$A$2:$M$252,COLUMN('2024 YTD'!K$3),FALSE),0)</f>
        <v>216.7</v>
      </c>
      <c r="N421" s="47">
        <f>IFERROR(VLOOKUP($A421,'2024 YTD'!$A$2:$M$252,COLUMN('2024 YTD'!L$3),FALSE),0)</f>
        <v>31.9</v>
      </c>
      <c r="O421" s="48">
        <f>IFERROR(VLOOKUP($A421,'2024 YTD'!$A$2:$M$252,COLUMN('2024 YTD'!M$3),FALSE),0)</f>
        <v>0</v>
      </c>
      <c r="P421" s="38">
        <f t="shared" si="18"/>
        <v>1030.4000000000001</v>
      </c>
      <c r="Q421" s="65">
        <f>IFERROR(VLOOKUP($A421,'2024 YTD'!$A$3:$Y$252,COLUMN('2024 YTD'!N$3),FALSE),0)</f>
        <v>67.2</v>
      </c>
      <c r="R421" s="47">
        <f>IFERROR(VLOOKUP($A421,'2024 YTD'!$A$3:$Y$252,COLUMN('2024 YTD'!O$3),FALSE),0)</f>
        <v>45</v>
      </c>
      <c r="S421" s="47">
        <f>IFERROR(VLOOKUP($A421,'2024 YTD'!$A$3:$Y$252,COLUMN('2024 YTD'!P$3),FALSE),0)</f>
        <v>62.7</v>
      </c>
      <c r="T421" s="47">
        <f>IFERROR(VLOOKUP($A421,'2024 YTD'!$A$3:$Y$252,COLUMN('2024 YTD'!Q$3),FALSE),0)</f>
        <v>90.7</v>
      </c>
      <c r="U421" s="47">
        <f>IFERROR(VLOOKUP($A421,'2024 YTD'!$A$3:$Y$252,COLUMN('2024 YTD'!R$3),FALSE),0)</f>
        <v>90.8</v>
      </c>
      <c r="V421" s="47">
        <f>IFERROR(VLOOKUP($A421,'2024 YTD'!$A$3:$Y$252,COLUMN('2024 YTD'!S$3),FALSE),0)</f>
        <v>75.900000000000006</v>
      </c>
      <c r="W421" s="47">
        <f>IFERROR(VLOOKUP($A421,'2024 YTD'!$A$3:$Y$252,COLUMN('2024 YTD'!T$3),FALSE),0)</f>
        <v>52.9</v>
      </c>
      <c r="X421" s="47">
        <f>IFERROR(VLOOKUP($A421,'2024 YTD'!$A$3:$Y$252,COLUMN('2024 YTD'!U$3),FALSE),0)</f>
        <v>49.7</v>
      </c>
      <c r="Y421" s="47">
        <f>IFERROR(VLOOKUP($A421,'2024 YTD'!$A$3:$Y$252,COLUMN('2024 YTD'!V$3),FALSE),0)</f>
        <v>40.9</v>
      </c>
      <c r="Z421" s="47">
        <f>IFERROR(VLOOKUP($A421,'2024 YTD'!$A$3:$Y$252,COLUMN('2024 YTD'!W$3),FALSE),0)</f>
        <v>49.2</v>
      </c>
      <c r="AA421" s="47">
        <f>IFERROR(VLOOKUP($A421,'2024 YTD'!$A$3:$Y$252,COLUMN('2024 YTD'!X$3),FALSE),0)</f>
        <v>5.9</v>
      </c>
      <c r="AB421" s="47">
        <f>IFERROR(VLOOKUP($A421,'2024 YTD'!$A$3:$Y$252,COLUMN('2024 YTD'!Y$3),FALSE),0)</f>
        <v>0</v>
      </c>
      <c r="AC421" s="38">
        <f t="shared" si="19"/>
        <v>630.90000000000009</v>
      </c>
      <c r="AD421" s="39">
        <f t="shared" si="20"/>
        <v>1661.3000000000006</v>
      </c>
    </row>
    <row r="422" spans="1:30" x14ac:dyDescent="0.3">
      <c r="A422" s="66" t="s">
        <v>469</v>
      </c>
      <c r="B422" s="42" t="str">
        <f>VLOOKUP($A422,'Additional data'!$A$5:$C$505, 2,FALSE)</f>
        <v>Executive</v>
      </c>
      <c r="C422" s="60" t="str">
        <f>VLOOKUP($A422,'Additional data'!$A$5:$C$505, 3,FALSE)</f>
        <v>SCL</v>
      </c>
      <c r="D422" s="42">
        <f>IFERROR(VLOOKUP($A422,'2024 YTD'!$A$2:$M$252,COLUMN('2024 YTD'!B$3),FALSE),0)</f>
        <v>0</v>
      </c>
      <c r="E422" s="42">
        <f>IFERROR(VLOOKUP($A422,'2024 YTD'!$A$2:$M$252,COLUMN('2024 YTD'!C$3),FALSE),0)</f>
        <v>0</v>
      </c>
      <c r="F422" s="42">
        <f>IFERROR(VLOOKUP($A422,'2024 YTD'!$A$2:$M$252,COLUMN('2024 YTD'!D$3),FALSE),0)</f>
        <v>0</v>
      </c>
      <c r="G422" s="42">
        <f>IFERROR(VLOOKUP($A422,'2024 YTD'!$A$2:$M$252,COLUMN('2024 YTD'!E$3),FALSE),0)</f>
        <v>0</v>
      </c>
      <c r="H422" s="42">
        <f>IFERROR(VLOOKUP($A422,'2024 YTD'!$A$2:$M$252,COLUMN('2024 YTD'!F$3),FALSE),0)</f>
        <v>0</v>
      </c>
      <c r="I422" s="42">
        <f>IFERROR(VLOOKUP($A422,'2024 YTD'!$A$2:$M$252,COLUMN('2024 YTD'!G$3),FALSE),0)</f>
        <v>0</v>
      </c>
      <c r="J422" s="42">
        <f>IFERROR(VLOOKUP($A422,'2024 YTD'!$A$2:$M$252,COLUMN('2024 YTD'!H$3),FALSE),0)</f>
        <v>0</v>
      </c>
      <c r="K422" s="42">
        <f>IFERROR(VLOOKUP($A422,'2024 YTD'!$A$2:$M$252,COLUMN('2024 YTD'!I$3),FALSE),0)</f>
        <v>0</v>
      </c>
      <c r="L422" s="42">
        <f>IFERROR(VLOOKUP($A422,'2024 YTD'!$A$2:$M$252,COLUMN('2024 YTD'!J$3),FALSE),0)</f>
        <v>0</v>
      </c>
      <c r="M422" s="42">
        <f>IFERROR(VLOOKUP($A422,'2024 YTD'!$A$2:$M$252,COLUMN('2024 YTD'!K$3),FALSE),0)</f>
        <v>0</v>
      </c>
      <c r="N422" s="42">
        <f>IFERROR(VLOOKUP($A422,'2024 YTD'!$A$2:$M$252,COLUMN('2024 YTD'!L$3),FALSE),0)</f>
        <v>0</v>
      </c>
      <c r="O422" s="43">
        <f>IFERROR(VLOOKUP($A422,'2024 YTD'!$A$2:$M$252,COLUMN('2024 YTD'!M$3),FALSE),0)</f>
        <v>0</v>
      </c>
      <c r="P422" s="38">
        <f t="shared" si="18"/>
        <v>0</v>
      </c>
      <c r="Q422" s="66">
        <f>IFERROR(VLOOKUP($A422,'2024 YTD'!$A$3:$Y$252,COLUMN('2024 YTD'!N$3),FALSE),0)</f>
        <v>0</v>
      </c>
      <c r="R422" s="42">
        <f>IFERROR(VLOOKUP($A422,'2024 YTD'!$A$3:$Y$252,COLUMN('2024 YTD'!O$3),FALSE),0)</f>
        <v>0</v>
      </c>
      <c r="S422" s="42">
        <f>IFERROR(VLOOKUP($A422,'2024 YTD'!$A$3:$Y$252,COLUMN('2024 YTD'!P$3),FALSE),0)</f>
        <v>0</v>
      </c>
      <c r="T422" s="42">
        <f>IFERROR(VLOOKUP($A422,'2024 YTD'!$A$3:$Y$252,COLUMN('2024 YTD'!Q$3),FALSE),0)</f>
        <v>0</v>
      </c>
      <c r="U422" s="42">
        <f>IFERROR(VLOOKUP($A422,'2024 YTD'!$A$3:$Y$252,COLUMN('2024 YTD'!R$3),FALSE),0)</f>
        <v>0</v>
      </c>
      <c r="V422" s="42">
        <f>IFERROR(VLOOKUP($A422,'2024 YTD'!$A$3:$Y$252,COLUMN('2024 YTD'!S$3),FALSE),0)</f>
        <v>0</v>
      </c>
      <c r="W422" s="42">
        <f>IFERROR(VLOOKUP($A422,'2024 YTD'!$A$3:$Y$252,COLUMN('2024 YTD'!T$3),FALSE),0)</f>
        <v>0</v>
      </c>
      <c r="X422" s="42">
        <f>IFERROR(VLOOKUP($A422,'2024 YTD'!$A$3:$Y$252,COLUMN('2024 YTD'!U$3),FALSE),0)</f>
        <v>0</v>
      </c>
      <c r="Y422" s="42">
        <f>IFERROR(VLOOKUP($A422,'2024 YTD'!$A$3:$Y$252,COLUMN('2024 YTD'!V$3),FALSE),0)</f>
        <v>0</v>
      </c>
      <c r="Z422" s="42">
        <f>IFERROR(VLOOKUP($A422,'2024 YTD'!$A$3:$Y$252,COLUMN('2024 YTD'!W$3),FALSE),0)</f>
        <v>0</v>
      </c>
      <c r="AA422" s="42">
        <f>IFERROR(VLOOKUP($A422,'2024 YTD'!$A$3:$Y$252,COLUMN('2024 YTD'!X$3),FALSE),0)</f>
        <v>0</v>
      </c>
      <c r="AB422" s="42">
        <f>IFERROR(VLOOKUP($A422,'2024 YTD'!$A$3:$Y$252,COLUMN('2024 YTD'!Y$3),FALSE),0)</f>
        <v>0</v>
      </c>
      <c r="AC422" s="38">
        <f t="shared" si="19"/>
        <v>0</v>
      </c>
      <c r="AD422" s="39">
        <f t="shared" si="20"/>
        <v>0</v>
      </c>
    </row>
    <row r="423" spans="1:30" x14ac:dyDescent="0.3">
      <c r="A423" s="65" t="s">
        <v>470</v>
      </c>
      <c r="B423" s="47" t="str">
        <f>VLOOKUP($A423,'Additional data'!$A$5:$C$505, 2,FALSE)</f>
        <v>Team Lead</v>
      </c>
      <c r="C423" s="63" t="str">
        <f>VLOOKUP($A423,'Additional data'!$A$5:$C$505, 3,FALSE)</f>
        <v>HRC</v>
      </c>
      <c r="D423" s="47">
        <f>IFERROR(VLOOKUP($A423,'2024 YTD'!$A$2:$M$252,COLUMN('2024 YTD'!B$3),FALSE),0)</f>
        <v>0</v>
      </c>
      <c r="E423" s="47">
        <f>IFERROR(VLOOKUP($A423,'2024 YTD'!$A$2:$M$252,COLUMN('2024 YTD'!C$3),FALSE),0)</f>
        <v>0</v>
      </c>
      <c r="F423" s="47">
        <f>IFERROR(VLOOKUP($A423,'2024 YTD'!$A$2:$M$252,COLUMN('2024 YTD'!D$3),FALSE),0)</f>
        <v>0</v>
      </c>
      <c r="G423" s="47">
        <f>IFERROR(VLOOKUP($A423,'2024 YTD'!$A$2:$M$252,COLUMN('2024 YTD'!E$3),FALSE),0)</f>
        <v>0</v>
      </c>
      <c r="H423" s="47">
        <f>IFERROR(VLOOKUP($A423,'2024 YTD'!$A$2:$M$252,COLUMN('2024 YTD'!F$3),FALSE),0)</f>
        <v>0</v>
      </c>
      <c r="I423" s="47">
        <f>IFERROR(VLOOKUP($A423,'2024 YTD'!$A$2:$M$252,COLUMN('2024 YTD'!G$3),FALSE),0)</f>
        <v>0</v>
      </c>
      <c r="J423" s="47">
        <f>IFERROR(VLOOKUP($A423,'2024 YTD'!$A$2:$M$252,COLUMN('2024 YTD'!H$3),FALSE),0)</f>
        <v>0</v>
      </c>
      <c r="K423" s="47">
        <f>IFERROR(VLOOKUP($A423,'2024 YTD'!$A$2:$M$252,COLUMN('2024 YTD'!I$3),FALSE),0)</f>
        <v>0</v>
      </c>
      <c r="L423" s="47">
        <f>IFERROR(VLOOKUP($A423,'2024 YTD'!$A$2:$M$252,COLUMN('2024 YTD'!J$3),FALSE),0)</f>
        <v>0</v>
      </c>
      <c r="M423" s="47">
        <f>IFERROR(VLOOKUP($A423,'2024 YTD'!$A$2:$M$252,COLUMN('2024 YTD'!K$3),FALSE),0)</f>
        <v>0</v>
      </c>
      <c r="N423" s="47">
        <f>IFERROR(VLOOKUP($A423,'2024 YTD'!$A$2:$M$252,COLUMN('2024 YTD'!L$3),FALSE),0)</f>
        <v>0</v>
      </c>
      <c r="O423" s="48">
        <f>IFERROR(VLOOKUP($A423,'2024 YTD'!$A$2:$M$252,COLUMN('2024 YTD'!M$3),FALSE),0)</f>
        <v>0</v>
      </c>
      <c r="P423" s="38">
        <f t="shared" si="18"/>
        <v>0</v>
      </c>
      <c r="Q423" s="65">
        <f>IFERROR(VLOOKUP($A423,'2024 YTD'!$A$3:$Y$252,COLUMN('2024 YTD'!N$3),FALSE),0)</f>
        <v>0</v>
      </c>
      <c r="R423" s="47">
        <f>IFERROR(VLOOKUP($A423,'2024 YTD'!$A$3:$Y$252,COLUMN('2024 YTD'!O$3),FALSE),0)</f>
        <v>0</v>
      </c>
      <c r="S423" s="47">
        <f>IFERROR(VLOOKUP($A423,'2024 YTD'!$A$3:$Y$252,COLUMN('2024 YTD'!P$3),FALSE),0)</f>
        <v>0</v>
      </c>
      <c r="T423" s="47">
        <f>IFERROR(VLOOKUP($A423,'2024 YTD'!$A$3:$Y$252,COLUMN('2024 YTD'!Q$3),FALSE),0)</f>
        <v>0</v>
      </c>
      <c r="U423" s="47">
        <f>IFERROR(VLOOKUP($A423,'2024 YTD'!$A$3:$Y$252,COLUMN('2024 YTD'!R$3),FALSE),0)</f>
        <v>0</v>
      </c>
      <c r="V423" s="47">
        <f>IFERROR(VLOOKUP($A423,'2024 YTD'!$A$3:$Y$252,COLUMN('2024 YTD'!S$3),FALSE),0)</f>
        <v>0</v>
      </c>
      <c r="W423" s="47">
        <f>IFERROR(VLOOKUP($A423,'2024 YTD'!$A$3:$Y$252,COLUMN('2024 YTD'!T$3),FALSE),0)</f>
        <v>0</v>
      </c>
      <c r="X423" s="47">
        <f>IFERROR(VLOOKUP($A423,'2024 YTD'!$A$3:$Y$252,COLUMN('2024 YTD'!U$3),FALSE),0)</f>
        <v>0</v>
      </c>
      <c r="Y423" s="47">
        <f>IFERROR(VLOOKUP($A423,'2024 YTD'!$A$3:$Y$252,COLUMN('2024 YTD'!V$3),FALSE),0)</f>
        <v>0</v>
      </c>
      <c r="Z423" s="47">
        <f>IFERROR(VLOOKUP($A423,'2024 YTD'!$A$3:$Y$252,COLUMN('2024 YTD'!W$3),FALSE),0)</f>
        <v>0</v>
      </c>
      <c r="AA423" s="47">
        <f>IFERROR(VLOOKUP($A423,'2024 YTD'!$A$3:$Y$252,COLUMN('2024 YTD'!X$3),FALSE),0)</f>
        <v>0</v>
      </c>
      <c r="AB423" s="47">
        <f>IFERROR(VLOOKUP($A423,'2024 YTD'!$A$3:$Y$252,COLUMN('2024 YTD'!Y$3),FALSE),0)</f>
        <v>0</v>
      </c>
      <c r="AC423" s="38">
        <f t="shared" si="19"/>
        <v>0</v>
      </c>
      <c r="AD423" s="39">
        <f t="shared" si="20"/>
        <v>0</v>
      </c>
    </row>
    <row r="424" spans="1:30" x14ac:dyDescent="0.3">
      <c r="A424" s="66" t="s">
        <v>471</v>
      </c>
      <c r="B424" s="42" t="str">
        <f>VLOOKUP($A424,'Additional data'!$A$5:$C$505, 2,FALSE)</f>
        <v>Analyst</v>
      </c>
      <c r="C424" s="60" t="str">
        <f>VLOOKUP($A424,'Additional data'!$A$5:$C$505, 3,FALSE)</f>
        <v>HLS</v>
      </c>
      <c r="D424" s="42">
        <f>IFERROR(VLOOKUP($A424,'2024 YTD'!$A$2:$M$252,COLUMN('2024 YTD'!B$3),FALSE),0)</f>
        <v>0</v>
      </c>
      <c r="E424" s="42">
        <f>IFERROR(VLOOKUP($A424,'2024 YTD'!$A$2:$M$252,COLUMN('2024 YTD'!C$3),FALSE),0)</f>
        <v>0</v>
      </c>
      <c r="F424" s="42">
        <f>IFERROR(VLOOKUP($A424,'2024 YTD'!$A$2:$M$252,COLUMN('2024 YTD'!D$3),FALSE),0)</f>
        <v>0</v>
      </c>
      <c r="G424" s="42">
        <f>IFERROR(VLOOKUP($A424,'2024 YTD'!$A$2:$M$252,COLUMN('2024 YTD'!E$3),FALSE),0)</f>
        <v>0</v>
      </c>
      <c r="H424" s="42">
        <f>IFERROR(VLOOKUP($A424,'2024 YTD'!$A$2:$M$252,COLUMN('2024 YTD'!F$3),FALSE),0)</f>
        <v>0</v>
      </c>
      <c r="I424" s="42">
        <f>IFERROR(VLOOKUP($A424,'2024 YTD'!$A$2:$M$252,COLUMN('2024 YTD'!G$3),FALSE),0)</f>
        <v>0</v>
      </c>
      <c r="J424" s="42">
        <f>IFERROR(VLOOKUP($A424,'2024 YTD'!$A$2:$M$252,COLUMN('2024 YTD'!H$3),FALSE),0)</f>
        <v>0</v>
      </c>
      <c r="K424" s="42">
        <f>IFERROR(VLOOKUP($A424,'2024 YTD'!$A$2:$M$252,COLUMN('2024 YTD'!I$3),FALSE),0)</f>
        <v>0</v>
      </c>
      <c r="L424" s="42">
        <f>IFERROR(VLOOKUP($A424,'2024 YTD'!$A$2:$M$252,COLUMN('2024 YTD'!J$3),FALSE),0)</f>
        <v>0</v>
      </c>
      <c r="M424" s="42">
        <f>IFERROR(VLOOKUP($A424,'2024 YTD'!$A$2:$M$252,COLUMN('2024 YTD'!K$3),FALSE),0)</f>
        <v>0</v>
      </c>
      <c r="N424" s="42">
        <f>IFERROR(VLOOKUP($A424,'2024 YTD'!$A$2:$M$252,COLUMN('2024 YTD'!L$3),FALSE),0)</f>
        <v>0</v>
      </c>
      <c r="O424" s="43">
        <f>IFERROR(VLOOKUP($A424,'2024 YTD'!$A$2:$M$252,COLUMN('2024 YTD'!M$3),FALSE),0)</f>
        <v>0</v>
      </c>
      <c r="P424" s="38">
        <f t="shared" si="18"/>
        <v>0</v>
      </c>
      <c r="Q424" s="66">
        <f>IFERROR(VLOOKUP($A424,'2024 YTD'!$A$3:$Y$252,COLUMN('2024 YTD'!N$3),FALSE),0)</f>
        <v>0</v>
      </c>
      <c r="R424" s="42">
        <f>IFERROR(VLOOKUP($A424,'2024 YTD'!$A$3:$Y$252,COLUMN('2024 YTD'!O$3),FALSE),0)</f>
        <v>0</v>
      </c>
      <c r="S424" s="42">
        <f>IFERROR(VLOOKUP($A424,'2024 YTD'!$A$3:$Y$252,COLUMN('2024 YTD'!P$3),FALSE),0)</f>
        <v>0</v>
      </c>
      <c r="T424" s="42">
        <f>IFERROR(VLOOKUP($A424,'2024 YTD'!$A$3:$Y$252,COLUMN('2024 YTD'!Q$3),FALSE),0)</f>
        <v>0</v>
      </c>
      <c r="U424" s="42">
        <f>IFERROR(VLOOKUP($A424,'2024 YTD'!$A$3:$Y$252,COLUMN('2024 YTD'!R$3),FALSE),0)</f>
        <v>0</v>
      </c>
      <c r="V424" s="42">
        <f>IFERROR(VLOOKUP($A424,'2024 YTD'!$A$3:$Y$252,COLUMN('2024 YTD'!S$3),FALSE),0)</f>
        <v>0</v>
      </c>
      <c r="W424" s="42">
        <f>IFERROR(VLOOKUP($A424,'2024 YTD'!$A$3:$Y$252,COLUMN('2024 YTD'!T$3),FALSE),0)</f>
        <v>0</v>
      </c>
      <c r="X424" s="42">
        <f>IFERROR(VLOOKUP($A424,'2024 YTD'!$A$3:$Y$252,COLUMN('2024 YTD'!U$3),FALSE),0)</f>
        <v>0</v>
      </c>
      <c r="Y424" s="42">
        <f>IFERROR(VLOOKUP($A424,'2024 YTD'!$A$3:$Y$252,COLUMN('2024 YTD'!V$3),FALSE),0)</f>
        <v>0</v>
      </c>
      <c r="Z424" s="42">
        <f>IFERROR(VLOOKUP($A424,'2024 YTD'!$A$3:$Y$252,COLUMN('2024 YTD'!W$3),FALSE),0)</f>
        <v>0</v>
      </c>
      <c r="AA424" s="42">
        <f>IFERROR(VLOOKUP($A424,'2024 YTD'!$A$3:$Y$252,COLUMN('2024 YTD'!X$3),FALSE),0)</f>
        <v>0</v>
      </c>
      <c r="AB424" s="42">
        <f>IFERROR(VLOOKUP($A424,'2024 YTD'!$A$3:$Y$252,COLUMN('2024 YTD'!Y$3),FALSE),0)</f>
        <v>0</v>
      </c>
      <c r="AC424" s="38">
        <f t="shared" si="19"/>
        <v>0</v>
      </c>
      <c r="AD424" s="39">
        <f t="shared" si="20"/>
        <v>0</v>
      </c>
    </row>
    <row r="425" spans="1:30" x14ac:dyDescent="0.3">
      <c r="A425" s="65" t="s">
        <v>472</v>
      </c>
      <c r="B425" s="47" t="str">
        <f>VLOOKUP($A425,'Additional data'!$A$5:$C$505, 2,FALSE)</f>
        <v>Executive</v>
      </c>
      <c r="C425" s="63" t="str">
        <f>VLOOKUP($A425,'Additional data'!$A$5:$C$505, 3,FALSE)</f>
        <v>HRC</v>
      </c>
      <c r="D425" s="47">
        <f>IFERROR(VLOOKUP($A425,'2024 YTD'!$A$2:$M$252,COLUMN('2024 YTD'!B$3),FALSE),0)</f>
        <v>0</v>
      </c>
      <c r="E425" s="47">
        <f>IFERROR(VLOOKUP($A425,'2024 YTD'!$A$2:$M$252,COLUMN('2024 YTD'!C$3),FALSE),0)</f>
        <v>0</v>
      </c>
      <c r="F425" s="47">
        <f>IFERROR(VLOOKUP($A425,'2024 YTD'!$A$2:$M$252,COLUMN('2024 YTD'!D$3),FALSE),0)</f>
        <v>0</v>
      </c>
      <c r="G425" s="47">
        <f>IFERROR(VLOOKUP($A425,'2024 YTD'!$A$2:$M$252,COLUMN('2024 YTD'!E$3),FALSE),0)</f>
        <v>0</v>
      </c>
      <c r="H425" s="47">
        <f>IFERROR(VLOOKUP($A425,'2024 YTD'!$A$2:$M$252,COLUMN('2024 YTD'!F$3),FALSE),0)</f>
        <v>0</v>
      </c>
      <c r="I425" s="47">
        <f>IFERROR(VLOOKUP($A425,'2024 YTD'!$A$2:$M$252,COLUMN('2024 YTD'!G$3),FALSE),0)</f>
        <v>0</v>
      </c>
      <c r="J425" s="47">
        <f>IFERROR(VLOOKUP($A425,'2024 YTD'!$A$2:$M$252,COLUMN('2024 YTD'!H$3),FALSE),0)</f>
        <v>0</v>
      </c>
      <c r="K425" s="47">
        <f>IFERROR(VLOOKUP($A425,'2024 YTD'!$A$2:$M$252,COLUMN('2024 YTD'!I$3),FALSE),0)</f>
        <v>0</v>
      </c>
      <c r="L425" s="47">
        <f>IFERROR(VLOOKUP($A425,'2024 YTD'!$A$2:$M$252,COLUMN('2024 YTD'!J$3),FALSE),0)</f>
        <v>0</v>
      </c>
      <c r="M425" s="47">
        <f>IFERROR(VLOOKUP($A425,'2024 YTD'!$A$2:$M$252,COLUMN('2024 YTD'!K$3),FALSE),0)</f>
        <v>0</v>
      </c>
      <c r="N425" s="47">
        <f>IFERROR(VLOOKUP($A425,'2024 YTD'!$A$2:$M$252,COLUMN('2024 YTD'!L$3),FALSE),0)</f>
        <v>0</v>
      </c>
      <c r="O425" s="48">
        <f>IFERROR(VLOOKUP($A425,'2024 YTD'!$A$2:$M$252,COLUMN('2024 YTD'!M$3),FALSE),0)</f>
        <v>0</v>
      </c>
      <c r="P425" s="38">
        <f t="shared" si="18"/>
        <v>0</v>
      </c>
      <c r="Q425" s="65">
        <f>IFERROR(VLOOKUP($A425,'2024 YTD'!$A$3:$Y$252,COLUMN('2024 YTD'!N$3),FALSE),0)</f>
        <v>0</v>
      </c>
      <c r="R425" s="47">
        <f>IFERROR(VLOOKUP($A425,'2024 YTD'!$A$3:$Y$252,COLUMN('2024 YTD'!O$3),FALSE),0)</f>
        <v>0</v>
      </c>
      <c r="S425" s="47">
        <f>IFERROR(VLOOKUP($A425,'2024 YTD'!$A$3:$Y$252,COLUMN('2024 YTD'!P$3),FALSE),0)</f>
        <v>0</v>
      </c>
      <c r="T425" s="47">
        <f>IFERROR(VLOOKUP($A425,'2024 YTD'!$A$3:$Y$252,COLUMN('2024 YTD'!Q$3),FALSE),0)</f>
        <v>0</v>
      </c>
      <c r="U425" s="47">
        <f>IFERROR(VLOOKUP($A425,'2024 YTD'!$A$3:$Y$252,COLUMN('2024 YTD'!R$3),FALSE),0)</f>
        <v>0</v>
      </c>
      <c r="V425" s="47">
        <f>IFERROR(VLOOKUP($A425,'2024 YTD'!$A$3:$Y$252,COLUMN('2024 YTD'!S$3),FALSE),0)</f>
        <v>0</v>
      </c>
      <c r="W425" s="47">
        <f>IFERROR(VLOOKUP($A425,'2024 YTD'!$A$3:$Y$252,COLUMN('2024 YTD'!T$3),FALSE),0)</f>
        <v>0</v>
      </c>
      <c r="X425" s="47">
        <f>IFERROR(VLOOKUP($A425,'2024 YTD'!$A$3:$Y$252,COLUMN('2024 YTD'!U$3),FALSE),0)</f>
        <v>0</v>
      </c>
      <c r="Y425" s="47">
        <f>IFERROR(VLOOKUP($A425,'2024 YTD'!$A$3:$Y$252,COLUMN('2024 YTD'!V$3),FALSE),0)</f>
        <v>0</v>
      </c>
      <c r="Z425" s="47">
        <f>IFERROR(VLOOKUP($A425,'2024 YTD'!$A$3:$Y$252,COLUMN('2024 YTD'!W$3),FALSE),0)</f>
        <v>0</v>
      </c>
      <c r="AA425" s="47">
        <f>IFERROR(VLOOKUP($A425,'2024 YTD'!$A$3:$Y$252,COLUMN('2024 YTD'!X$3),FALSE),0)</f>
        <v>0</v>
      </c>
      <c r="AB425" s="47">
        <f>IFERROR(VLOOKUP($A425,'2024 YTD'!$A$3:$Y$252,COLUMN('2024 YTD'!Y$3),FALSE),0)</f>
        <v>0</v>
      </c>
      <c r="AC425" s="38">
        <f t="shared" si="19"/>
        <v>0</v>
      </c>
      <c r="AD425" s="39">
        <f t="shared" si="20"/>
        <v>0</v>
      </c>
    </row>
    <row r="426" spans="1:30" x14ac:dyDescent="0.3">
      <c r="A426" s="66" t="s">
        <v>473</v>
      </c>
      <c r="B426" s="42" t="str">
        <f>VLOOKUP($A426,'Additional data'!$A$5:$C$505, 2,FALSE)</f>
        <v>Director</v>
      </c>
      <c r="C426" s="60" t="str">
        <f>VLOOKUP($A426,'Additional data'!$A$5:$C$505, 3,FALSE)</f>
        <v>TEC</v>
      </c>
      <c r="D426" s="42">
        <f>IFERROR(VLOOKUP($A426,'2024 YTD'!$A$2:$M$252,COLUMN('2024 YTD'!B$3),FALSE),0)</f>
        <v>0</v>
      </c>
      <c r="E426" s="42">
        <f>IFERROR(VLOOKUP($A426,'2024 YTD'!$A$2:$M$252,COLUMN('2024 YTD'!C$3),FALSE),0)</f>
        <v>0</v>
      </c>
      <c r="F426" s="42">
        <f>IFERROR(VLOOKUP($A426,'2024 YTD'!$A$2:$M$252,COLUMN('2024 YTD'!D$3),FALSE),0)</f>
        <v>0</v>
      </c>
      <c r="G426" s="42">
        <f>IFERROR(VLOOKUP($A426,'2024 YTD'!$A$2:$M$252,COLUMN('2024 YTD'!E$3),FALSE),0)</f>
        <v>0</v>
      </c>
      <c r="H426" s="42">
        <f>IFERROR(VLOOKUP($A426,'2024 YTD'!$A$2:$M$252,COLUMN('2024 YTD'!F$3),FALSE),0)</f>
        <v>0</v>
      </c>
      <c r="I426" s="42">
        <f>IFERROR(VLOOKUP($A426,'2024 YTD'!$A$2:$M$252,COLUMN('2024 YTD'!G$3),FALSE),0)</f>
        <v>0</v>
      </c>
      <c r="J426" s="42">
        <f>IFERROR(VLOOKUP($A426,'2024 YTD'!$A$2:$M$252,COLUMN('2024 YTD'!H$3),FALSE),0)</f>
        <v>0</v>
      </c>
      <c r="K426" s="42">
        <f>IFERROR(VLOOKUP($A426,'2024 YTD'!$A$2:$M$252,COLUMN('2024 YTD'!I$3),FALSE),0)</f>
        <v>0</v>
      </c>
      <c r="L426" s="42">
        <f>IFERROR(VLOOKUP($A426,'2024 YTD'!$A$2:$M$252,COLUMN('2024 YTD'!J$3),FALSE),0)</f>
        <v>0</v>
      </c>
      <c r="M426" s="42">
        <f>IFERROR(VLOOKUP($A426,'2024 YTD'!$A$2:$M$252,COLUMN('2024 YTD'!K$3),FALSE),0)</f>
        <v>0</v>
      </c>
      <c r="N426" s="42">
        <f>IFERROR(VLOOKUP($A426,'2024 YTD'!$A$2:$M$252,COLUMN('2024 YTD'!L$3),FALSE),0)</f>
        <v>0</v>
      </c>
      <c r="O426" s="43">
        <f>IFERROR(VLOOKUP($A426,'2024 YTD'!$A$2:$M$252,COLUMN('2024 YTD'!M$3),FALSE),0)</f>
        <v>0</v>
      </c>
      <c r="P426" s="38">
        <f t="shared" si="18"/>
        <v>0</v>
      </c>
      <c r="Q426" s="66">
        <f>IFERROR(VLOOKUP($A426,'2024 YTD'!$A$3:$Y$252,COLUMN('2024 YTD'!N$3),FALSE),0)</f>
        <v>0</v>
      </c>
      <c r="R426" s="42">
        <f>IFERROR(VLOOKUP($A426,'2024 YTD'!$A$3:$Y$252,COLUMN('2024 YTD'!O$3),FALSE),0)</f>
        <v>0</v>
      </c>
      <c r="S426" s="42">
        <f>IFERROR(VLOOKUP($A426,'2024 YTD'!$A$3:$Y$252,COLUMN('2024 YTD'!P$3),FALSE),0)</f>
        <v>0</v>
      </c>
      <c r="T426" s="42">
        <f>IFERROR(VLOOKUP($A426,'2024 YTD'!$A$3:$Y$252,COLUMN('2024 YTD'!Q$3),FALSE),0)</f>
        <v>0</v>
      </c>
      <c r="U426" s="42">
        <f>IFERROR(VLOOKUP($A426,'2024 YTD'!$A$3:$Y$252,COLUMN('2024 YTD'!R$3),FALSE),0)</f>
        <v>0</v>
      </c>
      <c r="V426" s="42">
        <f>IFERROR(VLOOKUP($A426,'2024 YTD'!$A$3:$Y$252,COLUMN('2024 YTD'!S$3),FALSE),0)</f>
        <v>0</v>
      </c>
      <c r="W426" s="42">
        <f>IFERROR(VLOOKUP($A426,'2024 YTD'!$A$3:$Y$252,COLUMN('2024 YTD'!T$3),FALSE),0)</f>
        <v>0</v>
      </c>
      <c r="X426" s="42">
        <f>IFERROR(VLOOKUP($A426,'2024 YTD'!$A$3:$Y$252,COLUMN('2024 YTD'!U$3),FALSE),0)</f>
        <v>0</v>
      </c>
      <c r="Y426" s="42">
        <f>IFERROR(VLOOKUP($A426,'2024 YTD'!$A$3:$Y$252,COLUMN('2024 YTD'!V$3),FALSE),0)</f>
        <v>0</v>
      </c>
      <c r="Z426" s="42">
        <f>IFERROR(VLOOKUP($A426,'2024 YTD'!$A$3:$Y$252,COLUMN('2024 YTD'!W$3),FALSE),0)</f>
        <v>0</v>
      </c>
      <c r="AA426" s="42">
        <f>IFERROR(VLOOKUP($A426,'2024 YTD'!$A$3:$Y$252,COLUMN('2024 YTD'!X$3),FALSE),0)</f>
        <v>0</v>
      </c>
      <c r="AB426" s="42">
        <f>IFERROR(VLOOKUP($A426,'2024 YTD'!$A$3:$Y$252,COLUMN('2024 YTD'!Y$3),FALSE),0)</f>
        <v>0</v>
      </c>
      <c r="AC426" s="38">
        <f t="shared" si="19"/>
        <v>0</v>
      </c>
      <c r="AD426" s="39">
        <f t="shared" si="20"/>
        <v>0</v>
      </c>
    </row>
    <row r="427" spans="1:30" x14ac:dyDescent="0.3">
      <c r="A427" s="65" t="s">
        <v>474</v>
      </c>
      <c r="B427" s="47" t="str">
        <f>VLOOKUP($A427,'Additional data'!$A$5:$C$505, 2,FALSE)</f>
        <v>Director</v>
      </c>
      <c r="C427" s="63" t="str">
        <f>VLOOKUP($A427,'Additional data'!$A$5:$C$505, 3,FALSE)</f>
        <v>HLS</v>
      </c>
      <c r="D427" s="47">
        <f>IFERROR(VLOOKUP($A427,'2024 YTD'!$A$2:$M$252,COLUMN('2024 YTD'!B$3),FALSE),0)</f>
        <v>0</v>
      </c>
      <c r="E427" s="47">
        <f>IFERROR(VLOOKUP($A427,'2024 YTD'!$A$2:$M$252,COLUMN('2024 YTD'!C$3),FALSE),0)</f>
        <v>0</v>
      </c>
      <c r="F427" s="47">
        <f>IFERROR(VLOOKUP($A427,'2024 YTD'!$A$2:$M$252,COLUMN('2024 YTD'!D$3),FALSE),0)</f>
        <v>0</v>
      </c>
      <c r="G427" s="47">
        <f>IFERROR(VLOOKUP($A427,'2024 YTD'!$A$2:$M$252,COLUMN('2024 YTD'!E$3),FALSE),0)</f>
        <v>0</v>
      </c>
      <c r="H427" s="47">
        <f>IFERROR(VLOOKUP($A427,'2024 YTD'!$A$2:$M$252,COLUMN('2024 YTD'!F$3),FALSE),0)</f>
        <v>0</v>
      </c>
      <c r="I427" s="47">
        <f>IFERROR(VLOOKUP($A427,'2024 YTD'!$A$2:$M$252,COLUMN('2024 YTD'!G$3),FALSE),0)</f>
        <v>0</v>
      </c>
      <c r="J427" s="47">
        <f>IFERROR(VLOOKUP($A427,'2024 YTD'!$A$2:$M$252,COLUMN('2024 YTD'!H$3),FALSE),0)</f>
        <v>0</v>
      </c>
      <c r="K427" s="47">
        <f>IFERROR(VLOOKUP($A427,'2024 YTD'!$A$2:$M$252,COLUMN('2024 YTD'!I$3),FALSE),0)</f>
        <v>0</v>
      </c>
      <c r="L427" s="47">
        <f>IFERROR(VLOOKUP($A427,'2024 YTD'!$A$2:$M$252,COLUMN('2024 YTD'!J$3),FALSE),0)</f>
        <v>0</v>
      </c>
      <c r="M427" s="47">
        <f>IFERROR(VLOOKUP($A427,'2024 YTD'!$A$2:$M$252,COLUMN('2024 YTD'!K$3),FALSE),0)</f>
        <v>0</v>
      </c>
      <c r="N427" s="47">
        <f>IFERROR(VLOOKUP($A427,'2024 YTD'!$A$2:$M$252,COLUMN('2024 YTD'!L$3),FALSE),0)</f>
        <v>0</v>
      </c>
      <c r="O427" s="48">
        <f>IFERROR(VLOOKUP($A427,'2024 YTD'!$A$2:$M$252,COLUMN('2024 YTD'!M$3),FALSE),0)</f>
        <v>0</v>
      </c>
      <c r="P427" s="38">
        <f t="shared" si="18"/>
        <v>0</v>
      </c>
      <c r="Q427" s="65">
        <f>IFERROR(VLOOKUP($A427,'2024 YTD'!$A$3:$Y$252,COLUMN('2024 YTD'!N$3),FALSE),0)</f>
        <v>0</v>
      </c>
      <c r="R427" s="47">
        <f>IFERROR(VLOOKUP($A427,'2024 YTD'!$A$3:$Y$252,COLUMN('2024 YTD'!O$3),FALSE),0)</f>
        <v>0</v>
      </c>
      <c r="S427" s="47">
        <f>IFERROR(VLOOKUP($A427,'2024 YTD'!$A$3:$Y$252,COLUMN('2024 YTD'!P$3),FALSE),0)</f>
        <v>0</v>
      </c>
      <c r="T427" s="47">
        <f>IFERROR(VLOOKUP($A427,'2024 YTD'!$A$3:$Y$252,COLUMN('2024 YTD'!Q$3),FALSE),0)</f>
        <v>0</v>
      </c>
      <c r="U427" s="47">
        <f>IFERROR(VLOOKUP($A427,'2024 YTD'!$A$3:$Y$252,COLUMN('2024 YTD'!R$3),FALSE),0)</f>
        <v>0</v>
      </c>
      <c r="V427" s="47">
        <f>IFERROR(VLOOKUP($A427,'2024 YTD'!$A$3:$Y$252,COLUMN('2024 YTD'!S$3),FALSE),0)</f>
        <v>0</v>
      </c>
      <c r="W427" s="47">
        <f>IFERROR(VLOOKUP($A427,'2024 YTD'!$A$3:$Y$252,COLUMN('2024 YTD'!T$3),FALSE),0)</f>
        <v>0</v>
      </c>
      <c r="X427" s="47">
        <f>IFERROR(VLOOKUP($A427,'2024 YTD'!$A$3:$Y$252,COLUMN('2024 YTD'!U$3),FALSE),0)</f>
        <v>0</v>
      </c>
      <c r="Y427" s="47">
        <f>IFERROR(VLOOKUP($A427,'2024 YTD'!$A$3:$Y$252,COLUMN('2024 YTD'!V$3),FALSE),0)</f>
        <v>0</v>
      </c>
      <c r="Z427" s="47">
        <f>IFERROR(VLOOKUP($A427,'2024 YTD'!$A$3:$Y$252,COLUMN('2024 YTD'!W$3),FALSE),0)</f>
        <v>0</v>
      </c>
      <c r="AA427" s="47">
        <f>IFERROR(VLOOKUP($A427,'2024 YTD'!$A$3:$Y$252,COLUMN('2024 YTD'!X$3),FALSE),0)</f>
        <v>0</v>
      </c>
      <c r="AB427" s="47">
        <f>IFERROR(VLOOKUP($A427,'2024 YTD'!$A$3:$Y$252,COLUMN('2024 YTD'!Y$3),FALSE),0)</f>
        <v>0</v>
      </c>
      <c r="AC427" s="38">
        <f t="shared" si="19"/>
        <v>0</v>
      </c>
      <c r="AD427" s="39">
        <f t="shared" si="20"/>
        <v>0</v>
      </c>
    </row>
    <row r="428" spans="1:30" x14ac:dyDescent="0.3">
      <c r="A428" s="66" t="s">
        <v>475</v>
      </c>
      <c r="B428" s="42" t="str">
        <f>VLOOKUP($A428,'Additional data'!$A$5:$C$505, 2,FALSE)</f>
        <v>Analyst</v>
      </c>
      <c r="C428" s="60" t="str">
        <f>VLOOKUP($A428,'Additional data'!$A$5:$C$505, 3,FALSE)</f>
        <v>MSC</v>
      </c>
      <c r="D428" s="42">
        <f>IFERROR(VLOOKUP($A428,'2024 YTD'!$A$2:$M$252,COLUMN('2024 YTD'!B$3),FALSE),0)</f>
        <v>0</v>
      </c>
      <c r="E428" s="42">
        <f>IFERROR(VLOOKUP($A428,'2024 YTD'!$A$2:$M$252,COLUMN('2024 YTD'!C$3),FALSE),0)</f>
        <v>0</v>
      </c>
      <c r="F428" s="42">
        <f>IFERROR(VLOOKUP($A428,'2024 YTD'!$A$2:$M$252,COLUMN('2024 YTD'!D$3),FALSE),0)</f>
        <v>0</v>
      </c>
      <c r="G428" s="42">
        <f>IFERROR(VLOOKUP($A428,'2024 YTD'!$A$2:$M$252,COLUMN('2024 YTD'!E$3),FALSE),0)</f>
        <v>0</v>
      </c>
      <c r="H428" s="42">
        <f>IFERROR(VLOOKUP($A428,'2024 YTD'!$A$2:$M$252,COLUMN('2024 YTD'!F$3),FALSE),0)</f>
        <v>0</v>
      </c>
      <c r="I428" s="42">
        <f>IFERROR(VLOOKUP($A428,'2024 YTD'!$A$2:$M$252,COLUMN('2024 YTD'!G$3),FALSE),0)</f>
        <v>0</v>
      </c>
      <c r="J428" s="42">
        <f>IFERROR(VLOOKUP($A428,'2024 YTD'!$A$2:$M$252,COLUMN('2024 YTD'!H$3),FALSE),0)</f>
        <v>0</v>
      </c>
      <c r="K428" s="42">
        <f>IFERROR(VLOOKUP($A428,'2024 YTD'!$A$2:$M$252,COLUMN('2024 YTD'!I$3),FALSE),0)</f>
        <v>0</v>
      </c>
      <c r="L428" s="42">
        <f>IFERROR(VLOOKUP($A428,'2024 YTD'!$A$2:$M$252,COLUMN('2024 YTD'!J$3),FALSE),0)</f>
        <v>0</v>
      </c>
      <c r="M428" s="42">
        <f>IFERROR(VLOOKUP($A428,'2024 YTD'!$A$2:$M$252,COLUMN('2024 YTD'!K$3),FALSE),0)</f>
        <v>0</v>
      </c>
      <c r="N428" s="42">
        <f>IFERROR(VLOOKUP($A428,'2024 YTD'!$A$2:$M$252,COLUMN('2024 YTD'!L$3),FALSE),0)</f>
        <v>0</v>
      </c>
      <c r="O428" s="43">
        <f>IFERROR(VLOOKUP($A428,'2024 YTD'!$A$2:$M$252,COLUMN('2024 YTD'!M$3),FALSE),0)</f>
        <v>0</v>
      </c>
      <c r="P428" s="38">
        <f t="shared" si="18"/>
        <v>0</v>
      </c>
      <c r="Q428" s="66">
        <f>IFERROR(VLOOKUP($A428,'2024 YTD'!$A$3:$Y$252,COLUMN('2024 YTD'!N$3),FALSE),0)</f>
        <v>0</v>
      </c>
      <c r="R428" s="42">
        <f>IFERROR(VLOOKUP($A428,'2024 YTD'!$A$3:$Y$252,COLUMN('2024 YTD'!O$3),FALSE),0)</f>
        <v>0</v>
      </c>
      <c r="S428" s="42">
        <f>IFERROR(VLOOKUP($A428,'2024 YTD'!$A$3:$Y$252,COLUMN('2024 YTD'!P$3),FALSE),0)</f>
        <v>0</v>
      </c>
      <c r="T428" s="42">
        <f>IFERROR(VLOOKUP($A428,'2024 YTD'!$A$3:$Y$252,COLUMN('2024 YTD'!Q$3),FALSE),0)</f>
        <v>0</v>
      </c>
      <c r="U428" s="42">
        <f>IFERROR(VLOOKUP($A428,'2024 YTD'!$A$3:$Y$252,COLUMN('2024 YTD'!R$3),FALSE),0)</f>
        <v>0</v>
      </c>
      <c r="V428" s="42">
        <f>IFERROR(VLOOKUP($A428,'2024 YTD'!$A$3:$Y$252,COLUMN('2024 YTD'!S$3),FALSE),0)</f>
        <v>0</v>
      </c>
      <c r="W428" s="42">
        <f>IFERROR(VLOOKUP($A428,'2024 YTD'!$A$3:$Y$252,COLUMN('2024 YTD'!T$3),FALSE),0)</f>
        <v>0</v>
      </c>
      <c r="X428" s="42">
        <f>IFERROR(VLOOKUP($A428,'2024 YTD'!$A$3:$Y$252,COLUMN('2024 YTD'!U$3),FALSE),0)</f>
        <v>0</v>
      </c>
      <c r="Y428" s="42">
        <f>IFERROR(VLOOKUP($A428,'2024 YTD'!$A$3:$Y$252,COLUMN('2024 YTD'!V$3),FALSE),0)</f>
        <v>0</v>
      </c>
      <c r="Z428" s="42">
        <f>IFERROR(VLOOKUP($A428,'2024 YTD'!$A$3:$Y$252,COLUMN('2024 YTD'!W$3),FALSE),0)</f>
        <v>0</v>
      </c>
      <c r="AA428" s="42">
        <f>IFERROR(VLOOKUP($A428,'2024 YTD'!$A$3:$Y$252,COLUMN('2024 YTD'!X$3),FALSE),0)</f>
        <v>0</v>
      </c>
      <c r="AB428" s="42">
        <f>IFERROR(VLOOKUP($A428,'2024 YTD'!$A$3:$Y$252,COLUMN('2024 YTD'!Y$3),FALSE),0)</f>
        <v>0</v>
      </c>
      <c r="AC428" s="38">
        <f t="shared" si="19"/>
        <v>0</v>
      </c>
      <c r="AD428" s="39">
        <f t="shared" si="20"/>
        <v>0</v>
      </c>
    </row>
    <row r="429" spans="1:30" x14ac:dyDescent="0.3">
      <c r="A429" s="65" t="s">
        <v>476</v>
      </c>
      <c r="B429" s="47" t="str">
        <f>VLOOKUP($A429,'Additional data'!$A$5:$C$505, 2,FALSE)</f>
        <v>Associate Specialist</v>
      </c>
      <c r="C429" s="63" t="str">
        <f>VLOOKUP($A429,'Additional data'!$A$5:$C$505, 3,FALSE)</f>
        <v>HLS</v>
      </c>
      <c r="D429" s="47">
        <f>IFERROR(VLOOKUP($A429,'2024 YTD'!$A$2:$M$252,COLUMN('2024 YTD'!B$3),FALSE),0)</f>
        <v>0</v>
      </c>
      <c r="E429" s="47">
        <f>IFERROR(VLOOKUP($A429,'2024 YTD'!$A$2:$M$252,COLUMN('2024 YTD'!C$3),FALSE),0)</f>
        <v>0</v>
      </c>
      <c r="F429" s="47">
        <f>IFERROR(VLOOKUP($A429,'2024 YTD'!$A$2:$M$252,COLUMN('2024 YTD'!D$3),FALSE),0)</f>
        <v>0</v>
      </c>
      <c r="G429" s="47">
        <f>IFERROR(VLOOKUP($A429,'2024 YTD'!$A$2:$M$252,COLUMN('2024 YTD'!E$3),FALSE),0)</f>
        <v>0</v>
      </c>
      <c r="H429" s="47">
        <f>IFERROR(VLOOKUP($A429,'2024 YTD'!$A$2:$M$252,COLUMN('2024 YTD'!F$3),FALSE),0)</f>
        <v>0</v>
      </c>
      <c r="I429" s="47">
        <f>IFERROR(VLOOKUP($A429,'2024 YTD'!$A$2:$M$252,COLUMN('2024 YTD'!G$3),FALSE),0)</f>
        <v>0</v>
      </c>
      <c r="J429" s="47">
        <f>IFERROR(VLOOKUP($A429,'2024 YTD'!$A$2:$M$252,COLUMN('2024 YTD'!H$3),FALSE),0)</f>
        <v>0</v>
      </c>
      <c r="K429" s="47">
        <f>IFERROR(VLOOKUP($A429,'2024 YTD'!$A$2:$M$252,COLUMN('2024 YTD'!I$3),FALSE),0)</f>
        <v>0</v>
      </c>
      <c r="L429" s="47">
        <f>IFERROR(VLOOKUP($A429,'2024 YTD'!$A$2:$M$252,COLUMN('2024 YTD'!J$3),FALSE),0)</f>
        <v>0</v>
      </c>
      <c r="M429" s="47">
        <f>IFERROR(VLOOKUP($A429,'2024 YTD'!$A$2:$M$252,COLUMN('2024 YTD'!K$3),FALSE),0)</f>
        <v>0</v>
      </c>
      <c r="N429" s="47">
        <f>IFERROR(VLOOKUP($A429,'2024 YTD'!$A$2:$M$252,COLUMN('2024 YTD'!L$3),FALSE),0)</f>
        <v>0</v>
      </c>
      <c r="O429" s="48">
        <f>IFERROR(VLOOKUP($A429,'2024 YTD'!$A$2:$M$252,COLUMN('2024 YTD'!M$3),FALSE),0)</f>
        <v>0</v>
      </c>
      <c r="P429" s="38">
        <f t="shared" si="18"/>
        <v>0</v>
      </c>
      <c r="Q429" s="65">
        <f>IFERROR(VLOOKUP($A429,'2024 YTD'!$A$3:$Y$252,COLUMN('2024 YTD'!N$3),FALSE),0)</f>
        <v>0</v>
      </c>
      <c r="R429" s="47">
        <f>IFERROR(VLOOKUP($A429,'2024 YTD'!$A$3:$Y$252,COLUMN('2024 YTD'!O$3),FALSE),0)</f>
        <v>0</v>
      </c>
      <c r="S429" s="47">
        <f>IFERROR(VLOOKUP($A429,'2024 YTD'!$A$3:$Y$252,COLUMN('2024 YTD'!P$3),FALSE),0)</f>
        <v>0</v>
      </c>
      <c r="T429" s="47">
        <f>IFERROR(VLOOKUP($A429,'2024 YTD'!$A$3:$Y$252,COLUMN('2024 YTD'!Q$3),FALSE),0)</f>
        <v>0</v>
      </c>
      <c r="U429" s="47">
        <f>IFERROR(VLOOKUP($A429,'2024 YTD'!$A$3:$Y$252,COLUMN('2024 YTD'!R$3),FALSE),0)</f>
        <v>0</v>
      </c>
      <c r="V429" s="47">
        <f>IFERROR(VLOOKUP($A429,'2024 YTD'!$A$3:$Y$252,COLUMN('2024 YTD'!S$3),FALSE),0)</f>
        <v>0</v>
      </c>
      <c r="W429" s="47">
        <f>IFERROR(VLOOKUP($A429,'2024 YTD'!$A$3:$Y$252,COLUMN('2024 YTD'!T$3),FALSE),0)</f>
        <v>0</v>
      </c>
      <c r="X429" s="47">
        <f>IFERROR(VLOOKUP($A429,'2024 YTD'!$A$3:$Y$252,COLUMN('2024 YTD'!U$3),FALSE),0)</f>
        <v>0</v>
      </c>
      <c r="Y429" s="47">
        <f>IFERROR(VLOOKUP($A429,'2024 YTD'!$A$3:$Y$252,COLUMN('2024 YTD'!V$3),FALSE),0)</f>
        <v>0</v>
      </c>
      <c r="Z429" s="47">
        <f>IFERROR(VLOOKUP($A429,'2024 YTD'!$A$3:$Y$252,COLUMN('2024 YTD'!W$3),FALSE),0)</f>
        <v>0</v>
      </c>
      <c r="AA429" s="47">
        <f>IFERROR(VLOOKUP($A429,'2024 YTD'!$A$3:$Y$252,COLUMN('2024 YTD'!X$3),FALSE),0)</f>
        <v>0</v>
      </c>
      <c r="AB429" s="47">
        <f>IFERROR(VLOOKUP($A429,'2024 YTD'!$A$3:$Y$252,COLUMN('2024 YTD'!Y$3),FALSE),0)</f>
        <v>0</v>
      </c>
      <c r="AC429" s="38">
        <f t="shared" si="19"/>
        <v>0</v>
      </c>
      <c r="AD429" s="39">
        <f t="shared" si="20"/>
        <v>0</v>
      </c>
    </row>
    <row r="430" spans="1:30" x14ac:dyDescent="0.3">
      <c r="A430" s="66" t="s">
        <v>477</v>
      </c>
      <c r="B430" s="42" t="str">
        <f>VLOOKUP($A430,'Additional data'!$A$5:$C$505, 2,FALSE)</f>
        <v>Coordinator</v>
      </c>
      <c r="C430" s="60" t="str">
        <f>VLOOKUP($A430,'Additional data'!$A$5:$C$505, 3,FALSE)</f>
        <v>LRC</v>
      </c>
      <c r="D430" s="42">
        <f>IFERROR(VLOOKUP($A430,'2024 YTD'!$A$2:$M$252,COLUMN('2024 YTD'!B$3),FALSE),0)</f>
        <v>0</v>
      </c>
      <c r="E430" s="42">
        <f>IFERROR(VLOOKUP($A430,'2024 YTD'!$A$2:$M$252,COLUMN('2024 YTD'!C$3),FALSE),0)</f>
        <v>0</v>
      </c>
      <c r="F430" s="42">
        <f>IFERROR(VLOOKUP($A430,'2024 YTD'!$A$2:$M$252,COLUMN('2024 YTD'!D$3),FALSE),0)</f>
        <v>0</v>
      </c>
      <c r="G430" s="42">
        <f>IFERROR(VLOOKUP($A430,'2024 YTD'!$A$2:$M$252,COLUMN('2024 YTD'!E$3),FALSE),0)</f>
        <v>0</v>
      </c>
      <c r="H430" s="42">
        <f>IFERROR(VLOOKUP($A430,'2024 YTD'!$A$2:$M$252,COLUMN('2024 YTD'!F$3),FALSE),0)</f>
        <v>98.9</v>
      </c>
      <c r="I430" s="42">
        <f>IFERROR(VLOOKUP($A430,'2024 YTD'!$A$2:$M$252,COLUMN('2024 YTD'!G$3),FALSE),0)</f>
        <v>70.8</v>
      </c>
      <c r="J430" s="42">
        <f>IFERROR(VLOOKUP($A430,'2024 YTD'!$A$2:$M$252,COLUMN('2024 YTD'!H$3),FALSE),0)</f>
        <v>107</v>
      </c>
      <c r="K430" s="42">
        <f>IFERROR(VLOOKUP($A430,'2024 YTD'!$A$2:$M$252,COLUMN('2024 YTD'!I$3),FALSE),0)</f>
        <v>59.1</v>
      </c>
      <c r="L430" s="42">
        <f>IFERROR(VLOOKUP($A430,'2024 YTD'!$A$2:$M$252,COLUMN('2024 YTD'!J$3),FALSE),0)</f>
        <v>56.7</v>
      </c>
      <c r="M430" s="42">
        <f>IFERROR(VLOOKUP($A430,'2024 YTD'!$A$2:$M$252,COLUMN('2024 YTD'!K$3),FALSE),0)</f>
        <v>77.099999999999994</v>
      </c>
      <c r="N430" s="42">
        <f>IFERROR(VLOOKUP($A430,'2024 YTD'!$A$2:$M$252,COLUMN('2024 YTD'!L$3),FALSE),0)</f>
        <v>11.3</v>
      </c>
      <c r="O430" s="43">
        <f>IFERROR(VLOOKUP($A430,'2024 YTD'!$A$2:$M$252,COLUMN('2024 YTD'!M$3),FALSE),0)</f>
        <v>0</v>
      </c>
      <c r="P430" s="38">
        <f t="shared" si="18"/>
        <v>480.90000000000003</v>
      </c>
      <c r="Q430" s="66">
        <f>IFERROR(VLOOKUP($A430,'2024 YTD'!$A$3:$Y$252,COLUMN('2024 YTD'!N$3),FALSE),0)</f>
        <v>0</v>
      </c>
      <c r="R430" s="42">
        <f>IFERROR(VLOOKUP($A430,'2024 YTD'!$A$3:$Y$252,COLUMN('2024 YTD'!O$3),FALSE),0)</f>
        <v>0</v>
      </c>
      <c r="S430" s="42">
        <f>IFERROR(VLOOKUP($A430,'2024 YTD'!$A$3:$Y$252,COLUMN('2024 YTD'!P$3),FALSE),0)</f>
        <v>0</v>
      </c>
      <c r="T430" s="42">
        <f>IFERROR(VLOOKUP($A430,'2024 YTD'!$A$3:$Y$252,COLUMN('2024 YTD'!Q$3),FALSE),0)</f>
        <v>0</v>
      </c>
      <c r="U430" s="42">
        <f>IFERROR(VLOOKUP($A430,'2024 YTD'!$A$3:$Y$252,COLUMN('2024 YTD'!R$3),FALSE),0)</f>
        <v>23.6</v>
      </c>
      <c r="V430" s="42">
        <f>IFERROR(VLOOKUP($A430,'2024 YTD'!$A$3:$Y$252,COLUMN('2024 YTD'!S$3),FALSE),0)</f>
        <v>29.3</v>
      </c>
      <c r="W430" s="42">
        <f>IFERROR(VLOOKUP($A430,'2024 YTD'!$A$3:$Y$252,COLUMN('2024 YTD'!T$3),FALSE),0)</f>
        <v>26.2</v>
      </c>
      <c r="X430" s="42">
        <f>IFERROR(VLOOKUP($A430,'2024 YTD'!$A$3:$Y$252,COLUMN('2024 YTD'!U$3),FALSE),0)</f>
        <v>24.6</v>
      </c>
      <c r="Y430" s="42">
        <f>IFERROR(VLOOKUP($A430,'2024 YTD'!$A$3:$Y$252,COLUMN('2024 YTD'!V$3),FALSE),0)</f>
        <v>20.3</v>
      </c>
      <c r="Z430" s="42">
        <f>IFERROR(VLOOKUP($A430,'2024 YTD'!$A$3:$Y$252,COLUMN('2024 YTD'!W$3),FALSE),0)</f>
        <v>24.4</v>
      </c>
      <c r="AA430" s="42">
        <f>IFERROR(VLOOKUP($A430,'2024 YTD'!$A$3:$Y$252,COLUMN('2024 YTD'!X$3),FALSE),0)</f>
        <v>2.9</v>
      </c>
      <c r="AB430" s="42">
        <f>IFERROR(VLOOKUP($A430,'2024 YTD'!$A$3:$Y$252,COLUMN('2024 YTD'!Y$3),FALSE),0)</f>
        <v>0</v>
      </c>
      <c r="AC430" s="38">
        <f t="shared" si="19"/>
        <v>151.30000000000001</v>
      </c>
      <c r="AD430" s="39">
        <f t="shared" si="20"/>
        <v>632.20000000000005</v>
      </c>
    </row>
    <row r="431" spans="1:30" x14ac:dyDescent="0.3">
      <c r="A431" s="65" t="s">
        <v>478</v>
      </c>
      <c r="B431" s="47" t="str">
        <f>VLOOKUP($A431,'Additional data'!$A$5:$C$505, 2,FALSE)</f>
        <v>Associate Specialist</v>
      </c>
      <c r="C431" s="63" t="str">
        <f>VLOOKUP($A431,'Additional data'!$A$5:$C$505, 3,FALSE)</f>
        <v>MSC</v>
      </c>
      <c r="D431" s="47">
        <f>IFERROR(VLOOKUP($A431,'2024 YTD'!$A$2:$M$252,COLUMN('2024 YTD'!B$3),FALSE),0)</f>
        <v>0</v>
      </c>
      <c r="E431" s="47">
        <f>IFERROR(VLOOKUP($A431,'2024 YTD'!$A$2:$M$252,COLUMN('2024 YTD'!C$3),FALSE),0)</f>
        <v>0</v>
      </c>
      <c r="F431" s="47">
        <f>IFERROR(VLOOKUP($A431,'2024 YTD'!$A$2:$M$252,COLUMN('2024 YTD'!D$3),FALSE),0)</f>
        <v>0</v>
      </c>
      <c r="G431" s="47">
        <f>IFERROR(VLOOKUP($A431,'2024 YTD'!$A$2:$M$252,COLUMN('2024 YTD'!E$3),FALSE),0)</f>
        <v>0</v>
      </c>
      <c r="H431" s="47">
        <f>IFERROR(VLOOKUP($A431,'2024 YTD'!$A$2:$M$252,COLUMN('2024 YTD'!F$3),FALSE),0)</f>
        <v>0</v>
      </c>
      <c r="I431" s="47">
        <f>IFERROR(VLOOKUP($A431,'2024 YTD'!$A$2:$M$252,COLUMN('2024 YTD'!G$3),FALSE),0)</f>
        <v>0</v>
      </c>
      <c r="J431" s="47">
        <f>IFERROR(VLOOKUP($A431,'2024 YTD'!$A$2:$M$252,COLUMN('2024 YTD'!H$3),FALSE),0)</f>
        <v>0</v>
      </c>
      <c r="K431" s="47">
        <f>IFERROR(VLOOKUP($A431,'2024 YTD'!$A$2:$M$252,COLUMN('2024 YTD'!I$3),FALSE),0)</f>
        <v>0</v>
      </c>
      <c r="L431" s="47">
        <f>IFERROR(VLOOKUP($A431,'2024 YTD'!$A$2:$M$252,COLUMN('2024 YTD'!J$3),FALSE),0)</f>
        <v>0</v>
      </c>
      <c r="M431" s="47">
        <f>IFERROR(VLOOKUP($A431,'2024 YTD'!$A$2:$M$252,COLUMN('2024 YTD'!K$3),FALSE),0)</f>
        <v>0</v>
      </c>
      <c r="N431" s="47">
        <f>IFERROR(VLOOKUP($A431,'2024 YTD'!$A$2:$M$252,COLUMN('2024 YTD'!L$3),FALSE),0)</f>
        <v>0</v>
      </c>
      <c r="O431" s="48">
        <f>IFERROR(VLOOKUP($A431,'2024 YTD'!$A$2:$M$252,COLUMN('2024 YTD'!M$3),FALSE),0)</f>
        <v>0</v>
      </c>
      <c r="P431" s="38">
        <f t="shared" si="18"/>
        <v>0</v>
      </c>
      <c r="Q431" s="65">
        <f>IFERROR(VLOOKUP($A431,'2024 YTD'!$A$3:$Y$252,COLUMN('2024 YTD'!N$3),FALSE),0)</f>
        <v>0</v>
      </c>
      <c r="R431" s="47">
        <f>IFERROR(VLOOKUP($A431,'2024 YTD'!$A$3:$Y$252,COLUMN('2024 YTD'!O$3),FALSE),0)</f>
        <v>0</v>
      </c>
      <c r="S431" s="47">
        <f>IFERROR(VLOOKUP($A431,'2024 YTD'!$A$3:$Y$252,COLUMN('2024 YTD'!P$3),FALSE),0)</f>
        <v>0</v>
      </c>
      <c r="T431" s="47">
        <f>IFERROR(VLOOKUP($A431,'2024 YTD'!$A$3:$Y$252,COLUMN('2024 YTD'!Q$3),FALSE),0)</f>
        <v>0</v>
      </c>
      <c r="U431" s="47">
        <f>IFERROR(VLOOKUP($A431,'2024 YTD'!$A$3:$Y$252,COLUMN('2024 YTD'!R$3),FALSE),0)</f>
        <v>0</v>
      </c>
      <c r="V431" s="47">
        <f>IFERROR(VLOOKUP($A431,'2024 YTD'!$A$3:$Y$252,COLUMN('2024 YTD'!S$3),FALSE),0)</f>
        <v>0</v>
      </c>
      <c r="W431" s="47">
        <f>IFERROR(VLOOKUP($A431,'2024 YTD'!$A$3:$Y$252,COLUMN('2024 YTD'!T$3),FALSE),0)</f>
        <v>0</v>
      </c>
      <c r="X431" s="47">
        <f>IFERROR(VLOOKUP($A431,'2024 YTD'!$A$3:$Y$252,COLUMN('2024 YTD'!U$3),FALSE),0)</f>
        <v>0</v>
      </c>
      <c r="Y431" s="47">
        <f>IFERROR(VLOOKUP($A431,'2024 YTD'!$A$3:$Y$252,COLUMN('2024 YTD'!V$3),FALSE),0)</f>
        <v>0</v>
      </c>
      <c r="Z431" s="47">
        <f>IFERROR(VLOOKUP($A431,'2024 YTD'!$A$3:$Y$252,COLUMN('2024 YTD'!W$3),FALSE),0)</f>
        <v>0</v>
      </c>
      <c r="AA431" s="47">
        <f>IFERROR(VLOOKUP($A431,'2024 YTD'!$A$3:$Y$252,COLUMN('2024 YTD'!X$3),FALSE),0)</f>
        <v>0</v>
      </c>
      <c r="AB431" s="47">
        <f>IFERROR(VLOOKUP($A431,'2024 YTD'!$A$3:$Y$252,COLUMN('2024 YTD'!Y$3),FALSE),0)</f>
        <v>0</v>
      </c>
      <c r="AC431" s="38">
        <f t="shared" si="19"/>
        <v>0</v>
      </c>
      <c r="AD431" s="39">
        <f t="shared" si="20"/>
        <v>0</v>
      </c>
    </row>
    <row r="432" spans="1:30" x14ac:dyDescent="0.3">
      <c r="A432" s="66" t="s">
        <v>479</v>
      </c>
      <c r="B432" s="42" t="str">
        <f>VLOOKUP($A432,'Additional data'!$A$5:$C$505, 2,FALSE)</f>
        <v>Manager</v>
      </c>
      <c r="C432" s="60" t="str">
        <f>VLOOKUP($A432,'Additional data'!$A$5:$C$505, 3,FALSE)</f>
        <v>FAD</v>
      </c>
      <c r="D432" s="42">
        <f>IFERROR(VLOOKUP($A432,'2024 YTD'!$A$2:$M$252,COLUMN('2024 YTD'!B$3),FALSE),0)</f>
        <v>0</v>
      </c>
      <c r="E432" s="42">
        <f>IFERROR(VLOOKUP($A432,'2024 YTD'!$A$2:$M$252,COLUMN('2024 YTD'!C$3),FALSE),0)</f>
        <v>0</v>
      </c>
      <c r="F432" s="42">
        <f>IFERROR(VLOOKUP($A432,'2024 YTD'!$A$2:$M$252,COLUMN('2024 YTD'!D$3),FALSE),0)</f>
        <v>0</v>
      </c>
      <c r="G432" s="42">
        <f>IFERROR(VLOOKUP($A432,'2024 YTD'!$A$2:$M$252,COLUMN('2024 YTD'!E$3),FALSE),0)</f>
        <v>0</v>
      </c>
      <c r="H432" s="42">
        <f>IFERROR(VLOOKUP($A432,'2024 YTD'!$A$2:$M$252,COLUMN('2024 YTD'!F$3),FALSE),0)</f>
        <v>0</v>
      </c>
      <c r="I432" s="42">
        <f>IFERROR(VLOOKUP($A432,'2024 YTD'!$A$2:$M$252,COLUMN('2024 YTD'!G$3),FALSE),0)</f>
        <v>0</v>
      </c>
      <c r="J432" s="42">
        <f>IFERROR(VLOOKUP($A432,'2024 YTD'!$A$2:$M$252,COLUMN('2024 YTD'!H$3),FALSE),0)</f>
        <v>0</v>
      </c>
      <c r="K432" s="42">
        <f>IFERROR(VLOOKUP($A432,'2024 YTD'!$A$2:$M$252,COLUMN('2024 YTD'!I$3),FALSE),0)</f>
        <v>0</v>
      </c>
      <c r="L432" s="42">
        <f>IFERROR(VLOOKUP($A432,'2024 YTD'!$A$2:$M$252,COLUMN('2024 YTD'!J$3),FALSE),0)</f>
        <v>0</v>
      </c>
      <c r="M432" s="42">
        <f>IFERROR(VLOOKUP($A432,'2024 YTD'!$A$2:$M$252,COLUMN('2024 YTD'!K$3),FALSE),0)</f>
        <v>0</v>
      </c>
      <c r="N432" s="42">
        <f>IFERROR(VLOOKUP($A432,'2024 YTD'!$A$2:$M$252,COLUMN('2024 YTD'!L$3),FALSE),0)</f>
        <v>0</v>
      </c>
      <c r="O432" s="43">
        <f>IFERROR(VLOOKUP($A432,'2024 YTD'!$A$2:$M$252,COLUMN('2024 YTD'!M$3),FALSE),0)</f>
        <v>0</v>
      </c>
      <c r="P432" s="38">
        <f t="shared" si="18"/>
        <v>0</v>
      </c>
      <c r="Q432" s="66">
        <f>IFERROR(VLOOKUP($A432,'2024 YTD'!$A$3:$Y$252,COLUMN('2024 YTD'!N$3),FALSE),0)</f>
        <v>0</v>
      </c>
      <c r="R432" s="42">
        <f>IFERROR(VLOOKUP($A432,'2024 YTD'!$A$3:$Y$252,COLUMN('2024 YTD'!O$3),FALSE),0)</f>
        <v>0</v>
      </c>
      <c r="S432" s="42">
        <f>IFERROR(VLOOKUP($A432,'2024 YTD'!$A$3:$Y$252,COLUMN('2024 YTD'!P$3),FALSE),0)</f>
        <v>0</v>
      </c>
      <c r="T432" s="42">
        <f>IFERROR(VLOOKUP($A432,'2024 YTD'!$A$3:$Y$252,COLUMN('2024 YTD'!Q$3),FALSE),0)</f>
        <v>0</v>
      </c>
      <c r="U432" s="42">
        <f>IFERROR(VLOOKUP($A432,'2024 YTD'!$A$3:$Y$252,COLUMN('2024 YTD'!R$3),FALSE),0)</f>
        <v>0</v>
      </c>
      <c r="V432" s="42">
        <f>IFERROR(VLOOKUP($A432,'2024 YTD'!$A$3:$Y$252,COLUMN('2024 YTD'!S$3),FALSE),0)</f>
        <v>0</v>
      </c>
      <c r="W432" s="42">
        <f>IFERROR(VLOOKUP($A432,'2024 YTD'!$A$3:$Y$252,COLUMN('2024 YTD'!T$3),FALSE),0)</f>
        <v>0</v>
      </c>
      <c r="X432" s="42">
        <f>IFERROR(VLOOKUP($A432,'2024 YTD'!$A$3:$Y$252,COLUMN('2024 YTD'!U$3),FALSE),0)</f>
        <v>0</v>
      </c>
      <c r="Y432" s="42">
        <f>IFERROR(VLOOKUP($A432,'2024 YTD'!$A$3:$Y$252,COLUMN('2024 YTD'!V$3),FALSE),0)</f>
        <v>0</v>
      </c>
      <c r="Z432" s="42">
        <f>IFERROR(VLOOKUP($A432,'2024 YTD'!$A$3:$Y$252,COLUMN('2024 YTD'!W$3),FALSE),0)</f>
        <v>0</v>
      </c>
      <c r="AA432" s="42">
        <f>IFERROR(VLOOKUP($A432,'2024 YTD'!$A$3:$Y$252,COLUMN('2024 YTD'!X$3),FALSE),0)</f>
        <v>0</v>
      </c>
      <c r="AB432" s="42">
        <f>IFERROR(VLOOKUP($A432,'2024 YTD'!$A$3:$Y$252,COLUMN('2024 YTD'!Y$3),FALSE),0)</f>
        <v>0</v>
      </c>
      <c r="AC432" s="38">
        <f t="shared" si="19"/>
        <v>0</v>
      </c>
      <c r="AD432" s="39">
        <f t="shared" si="20"/>
        <v>0</v>
      </c>
    </row>
    <row r="433" spans="1:30" x14ac:dyDescent="0.3">
      <c r="A433" s="65" t="s">
        <v>480</v>
      </c>
      <c r="B433" s="47" t="str">
        <f>VLOOKUP($A433,'Additional data'!$A$5:$C$505, 2,FALSE)</f>
        <v>Coordinator</v>
      </c>
      <c r="C433" s="63" t="str">
        <f>VLOOKUP($A433,'Additional data'!$A$5:$C$505, 3,FALSE)</f>
        <v>SCL</v>
      </c>
      <c r="D433" s="47">
        <f>IFERROR(VLOOKUP($A433,'2024 YTD'!$A$2:$M$252,COLUMN('2024 YTD'!B$3),FALSE),0)</f>
        <v>0</v>
      </c>
      <c r="E433" s="47">
        <f>IFERROR(VLOOKUP($A433,'2024 YTD'!$A$2:$M$252,COLUMN('2024 YTD'!C$3),FALSE),0)</f>
        <v>0</v>
      </c>
      <c r="F433" s="47">
        <f>IFERROR(VLOOKUP($A433,'2024 YTD'!$A$2:$M$252,COLUMN('2024 YTD'!D$3),FALSE),0)</f>
        <v>0</v>
      </c>
      <c r="G433" s="47">
        <f>IFERROR(VLOOKUP($A433,'2024 YTD'!$A$2:$M$252,COLUMN('2024 YTD'!E$3),FALSE),0)</f>
        <v>0</v>
      </c>
      <c r="H433" s="47">
        <f>IFERROR(VLOOKUP($A433,'2024 YTD'!$A$2:$M$252,COLUMN('2024 YTD'!F$3),FALSE),0)</f>
        <v>0</v>
      </c>
      <c r="I433" s="47">
        <f>IFERROR(VLOOKUP($A433,'2024 YTD'!$A$2:$M$252,COLUMN('2024 YTD'!G$3),FALSE),0)</f>
        <v>0</v>
      </c>
      <c r="J433" s="47">
        <f>IFERROR(VLOOKUP($A433,'2024 YTD'!$A$2:$M$252,COLUMN('2024 YTD'!H$3),FALSE),0)</f>
        <v>0</v>
      </c>
      <c r="K433" s="47">
        <f>IFERROR(VLOOKUP($A433,'2024 YTD'!$A$2:$M$252,COLUMN('2024 YTD'!I$3),FALSE),0)</f>
        <v>0</v>
      </c>
      <c r="L433" s="47">
        <f>IFERROR(VLOOKUP($A433,'2024 YTD'!$A$2:$M$252,COLUMN('2024 YTD'!J$3),FALSE),0)</f>
        <v>0</v>
      </c>
      <c r="M433" s="47">
        <f>IFERROR(VLOOKUP($A433,'2024 YTD'!$A$2:$M$252,COLUMN('2024 YTD'!K$3),FALSE),0)</f>
        <v>0</v>
      </c>
      <c r="N433" s="47">
        <f>IFERROR(VLOOKUP($A433,'2024 YTD'!$A$2:$M$252,COLUMN('2024 YTD'!L$3),FALSE),0)</f>
        <v>0</v>
      </c>
      <c r="O433" s="48">
        <f>IFERROR(VLOOKUP($A433,'2024 YTD'!$A$2:$M$252,COLUMN('2024 YTD'!M$3),FALSE),0)</f>
        <v>0</v>
      </c>
      <c r="P433" s="38">
        <f t="shared" si="18"/>
        <v>0</v>
      </c>
      <c r="Q433" s="65">
        <f>IFERROR(VLOOKUP($A433,'2024 YTD'!$A$3:$Y$252,COLUMN('2024 YTD'!N$3),FALSE),0)</f>
        <v>0</v>
      </c>
      <c r="R433" s="47">
        <f>IFERROR(VLOOKUP($A433,'2024 YTD'!$A$3:$Y$252,COLUMN('2024 YTD'!O$3),FALSE),0)</f>
        <v>0</v>
      </c>
      <c r="S433" s="47">
        <f>IFERROR(VLOOKUP($A433,'2024 YTD'!$A$3:$Y$252,COLUMN('2024 YTD'!P$3),FALSE),0)</f>
        <v>0</v>
      </c>
      <c r="T433" s="47">
        <f>IFERROR(VLOOKUP($A433,'2024 YTD'!$A$3:$Y$252,COLUMN('2024 YTD'!Q$3),FALSE),0)</f>
        <v>0</v>
      </c>
      <c r="U433" s="47">
        <f>IFERROR(VLOOKUP($A433,'2024 YTD'!$A$3:$Y$252,COLUMN('2024 YTD'!R$3),FALSE),0)</f>
        <v>0</v>
      </c>
      <c r="V433" s="47">
        <f>IFERROR(VLOOKUP($A433,'2024 YTD'!$A$3:$Y$252,COLUMN('2024 YTD'!S$3),FALSE),0)</f>
        <v>0</v>
      </c>
      <c r="W433" s="47">
        <f>IFERROR(VLOOKUP($A433,'2024 YTD'!$A$3:$Y$252,COLUMN('2024 YTD'!T$3),FALSE),0)</f>
        <v>0</v>
      </c>
      <c r="X433" s="47">
        <f>IFERROR(VLOOKUP($A433,'2024 YTD'!$A$3:$Y$252,COLUMN('2024 YTD'!U$3),FALSE),0)</f>
        <v>0</v>
      </c>
      <c r="Y433" s="47">
        <f>IFERROR(VLOOKUP($A433,'2024 YTD'!$A$3:$Y$252,COLUMN('2024 YTD'!V$3),FALSE),0)</f>
        <v>0</v>
      </c>
      <c r="Z433" s="47">
        <f>IFERROR(VLOOKUP($A433,'2024 YTD'!$A$3:$Y$252,COLUMN('2024 YTD'!W$3),FALSE),0)</f>
        <v>0</v>
      </c>
      <c r="AA433" s="47">
        <f>IFERROR(VLOOKUP($A433,'2024 YTD'!$A$3:$Y$252,COLUMN('2024 YTD'!X$3),FALSE),0)</f>
        <v>0</v>
      </c>
      <c r="AB433" s="47">
        <f>IFERROR(VLOOKUP($A433,'2024 YTD'!$A$3:$Y$252,COLUMN('2024 YTD'!Y$3),FALSE),0)</f>
        <v>0</v>
      </c>
      <c r="AC433" s="38">
        <f t="shared" si="19"/>
        <v>0</v>
      </c>
      <c r="AD433" s="39">
        <f t="shared" si="20"/>
        <v>0</v>
      </c>
    </row>
    <row r="434" spans="1:30" x14ac:dyDescent="0.3">
      <c r="A434" s="66" t="s">
        <v>481</v>
      </c>
      <c r="B434" s="42" t="str">
        <f>VLOOKUP($A434,'Additional data'!$A$5:$C$505, 2,FALSE)</f>
        <v>Director</v>
      </c>
      <c r="C434" s="60" t="str">
        <f>VLOOKUP($A434,'Additional data'!$A$5:$C$505, 3,FALSE)</f>
        <v>HRC</v>
      </c>
      <c r="D434" s="42">
        <f>IFERROR(VLOOKUP($A434,'2024 YTD'!$A$2:$M$252,COLUMN('2024 YTD'!B$3),FALSE),0)</f>
        <v>112.4</v>
      </c>
      <c r="E434" s="42">
        <f>IFERROR(VLOOKUP($A434,'2024 YTD'!$A$2:$M$252,COLUMN('2024 YTD'!C$3),FALSE),0)</f>
        <v>143.1</v>
      </c>
      <c r="F434" s="42">
        <f>IFERROR(VLOOKUP($A434,'2024 YTD'!$A$2:$M$252,COLUMN('2024 YTD'!D$3),FALSE),0)</f>
        <v>202</v>
      </c>
      <c r="G434" s="42">
        <f>IFERROR(VLOOKUP($A434,'2024 YTD'!$A$2:$M$252,COLUMN('2024 YTD'!E$3),FALSE),0)</f>
        <v>89.8</v>
      </c>
      <c r="H434" s="42">
        <f>IFERROR(VLOOKUP($A434,'2024 YTD'!$A$2:$M$252,COLUMN('2024 YTD'!F$3),FALSE),0)</f>
        <v>99.6</v>
      </c>
      <c r="I434" s="42">
        <f>IFERROR(VLOOKUP($A434,'2024 YTD'!$A$2:$M$252,COLUMN('2024 YTD'!G$3),FALSE),0)</f>
        <v>208.2</v>
      </c>
      <c r="J434" s="42">
        <f>IFERROR(VLOOKUP($A434,'2024 YTD'!$A$2:$M$252,COLUMN('2024 YTD'!H$3),FALSE),0)</f>
        <v>160.1</v>
      </c>
      <c r="K434" s="42">
        <f>IFERROR(VLOOKUP($A434,'2024 YTD'!$A$2:$M$252,COLUMN('2024 YTD'!I$3),FALSE),0)</f>
        <v>91.6</v>
      </c>
      <c r="L434" s="42">
        <f>IFERROR(VLOOKUP($A434,'2024 YTD'!$A$2:$M$252,COLUMN('2024 YTD'!J$3),FALSE),0)</f>
        <v>134.80000000000001</v>
      </c>
      <c r="M434" s="42">
        <f>IFERROR(VLOOKUP($A434,'2024 YTD'!$A$2:$M$252,COLUMN('2024 YTD'!K$3),FALSE),0)</f>
        <v>97.2</v>
      </c>
      <c r="N434" s="42">
        <f>IFERROR(VLOOKUP($A434,'2024 YTD'!$A$2:$M$252,COLUMN('2024 YTD'!L$3),FALSE),0)</f>
        <v>21</v>
      </c>
      <c r="O434" s="43">
        <f>IFERROR(VLOOKUP($A434,'2024 YTD'!$A$2:$M$252,COLUMN('2024 YTD'!M$3),FALSE),0)</f>
        <v>0</v>
      </c>
      <c r="P434" s="38">
        <f t="shared" si="18"/>
        <v>1359.8</v>
      </c>
      <c r="Q434" s="66">
        <f>IFERROR(VLOOKUP($A434,'2024 YTD'!$A$3:$Y$252,COLUMN('2024 YTD'!N$3),FALSE),0)</f>
        <v>7.8</v>
      </c>
      <c r="R434" s="42">
        <f>IFERROR(VLOOKUP($A434,'2024 YTD'!$A$3:$Y$252,COLUMN('2024 YTD'!O$3),FALSE),0)</f>
        <v>10.9</v>
      </c>
      <c r="S434" s="42">
        <f>IFERROR(VLOOKUP($A434,'2024 YTD'!$A$3:$Y$252,COLUMN('2024 YTD'!P$3),FALSE),0)</f>
        <v>7.2</v>
      </c>
      <c r="T434" s="42">
        <f>IFERROR(VLOOKUP($A434,'2024 YTD'!$A$3:$Y$252,COLUMN('2024 YTD'!Q$3),FALSE),0)</f>
        <v>10</v>
      </c>
      <c r="U434" s="42">
        <f>IFERROR(VLOOKUP($A434,'2024 YTD'!$A$3:$Y$252,COLUMN('2024 YTD'!R$3),FALSE),0)</f>
        <v>8.9</v>
      </c>
      <c r="V434" s="42">
        <f>IFERROR(VLOOKUP($A434,'2024 YTD'!$A$3:$Y$252,COLUMN('2024 YTD'!S$3),FALSE),0)</f>
        <v>4.7</v>
      </c>
      <c r="W434" s="42">
        <f>IFERROR(VLOOKUP($A434,'2024 YTD'!$A$3:$Y$252,COLUMN('2024 YTD'!T$3),FALSE),0)</f>
        <v>1.9</v>
      </c>
      <c r="X434" s="42">
        <f>IFERROR(VLOOKUP($A434,'2024 YTD'!$A$3:$Y$252,COLUMN('2024 YTD'!U$3),FALSE),0)</f>
        <v>1.8</v>
      </c>
      <c r="Y434" s="42">
        <f>IFERROR(VLOOKUP($A434,'2024 YTD'!$A$3:$Y$252,COLUMN('2024 YTD'!V$3),FALSE),0)</f>
        <v>1.5</v>
      </c>
      <c r="Z434" s="42">
        <f>IFERROR(VLOOKUP($A434,'2024 YTD'!$A$3:$Y$252,COLUMN('2024 YTD'!W$3),FALSE),0)</f>
        <v>1.8</v>
      </c>
      <c r="AA434" s="42">
        <f>IFERROR(VLOOKUP($A434,'2024 YTD'!$A$3:$Y$252,COLUMN('2024 YTD'!X$3),FALSE),0)</f>
        <v>0.2</v>
      </c>
      <c r="AB434" s="42">
        <f>IFERROR(VLOOKUP($A434,'2024 YTD'!$A$3:$Y$252,COLUMN('2024 YTD'!Y$3),FALSE),0)</f>
        <v>0</v>
      </c>
      <c r="AC434" s="38">
        <f t="shared" si="19"/>
        <v>56.699999999999996</v>
      </c>
      <c r="AD434" s="39">
        <f t="shared" si="20"/>
        <v>1416.5000000000002</v>
      </c>
    </row>
    <row r="435" spans="1:30" x14ac:dyDescent="0.3">
      <c r="A435" s="65" t="s">
        <v>482</v>
      </c>
      <c r="B435" s="47" t="str">
        <f>VLOOKUP($A435,'Additional data'!$A$5:$C$505, 2,FALSE)</f>
        <v>Consultant</v>
      </c>
      <c r="C435" s="63" t="str">
        <f>VLOOKUP($A435,'Additional data'!$A$5:$C$505, 3,FALSE)</f>
        <v>LRC</v>
      </c>
      <c r="D435" s="47">
        <f>IFERROR(VLOOKUP($A435,'2024 YTD'!$A$2:$M$252,COLUMN('2024 YTD'!B$3),FALSE),0)</f>
        <v>0</v>
      </c>
      <c r="E435" s="47">
        <f>IFERROR(VLOOKUP($A435,'2024 YTD'!$A$2:$M$252,COLUMN('2024 YTD'!C$3),FALSE),0)</f>
        <v>0</v>
      </c>
      <c r="F435" s="47">
        <f>IFERROR(VLOOKUP($A435,'2024 YTD'!$A$2:$M$252,COLUMN('2024 YTD'!D$3),FALSE),0)</f>
        <v>0</v>
      </c>
      <c r="G435" s="47">
        <f>IFERROR(VLOOKUP($A435,'2024 YTD'!$A$2:$M$252,COLUMN('2024 YTD'!E$3),FALSE),0)</f>
        <v>0</v>
      </c>
      <c r="H435" s="47">
        <f>IFERROR(VLOOKUP($A435,'2024 YTD'!$A$2:$M$252,COLUMN('2024 YTD'!F$3),FALSE),0)</f>
        <v>0</v>
      </c>
      <c r="I435" s="47">
        <f>IFERROR(VLOOKUP($A435,'2024 YTD'!$A$2:$M$252,COLUMN('2024 YTD'!G$3),FALSE),0)</f>
        <v>0</v>
      </c>
      <c r="J435" s="47">
        <f>IFERROR(VLOOKUP($A435,'2024 YTD'!$A$2:$M$252,COLUMN('2024 YTD'!H$3),FALSE),0)</f>
        <v>0</v>
      </c>
      <c r="K435" s="47">
        <f>IFERROR(VLOOKUP($A435,'2024 YTD'!$A$2:$M$252,COLUMN('2024 YTD'!I$3),FALSE),0)</f>
        <v>0</v>
      </c>
      <c r="L435" s="47">
        <f>IFERROR(VLOOKUP($A435,'2024 YTD'!$A$2:$M$252,COLUMN('2024 YTD'!J$3),FALSE),0)</f>
        <v>0</v>
      </c>
      <c r="M435" s="47">
        <f>IFERROR(VLOOKUP($A435,'2024 YTD'!$A$2:$M$252,COLUMN('2024 YTD'!K$3),FALSE),0)</f>
        <v>0</v>
      </c>
      <c r="N435" s="47">
        <f>IFERROR(VLOOKUP($A435,'2024 YTD'!$A$2:$M$252,COLUMN('2024 YTD'!L$3),FALSE),0)</f>
        <v>0</v>
      </c>
      <c r="O435" s="48">
        <f>IFERROR(VLOOKUP($A435,'2024 YTD'!$A$2:$M$252,COLUMN('2024 YTD'!M$3),FALSE),0)</f>
        <v>0</v>
      </c>
      <c r="P435" s="38">
        <f t="shared" si="18"/>
        <v>0</v>
      </c>
      <c r="Q435" s="65">
        <f>IFERROR(VLOOKUP($A435,'2024 YTD'!$A$3:$Y$252,COLUMN('2024 YTD'!N$3),FALSE),0)</f>
        <v>0</v>
      </c>
      <c r="R435" s="47">
        <f>IFERROR(VLOOKUP($A435,'2024 YTD'!$A$3:$Y$252,COLUMN('2024 YTD'!O$3),FALSE),0)</f>
        <v>0</v>
      </c>
      <c r="S435" s="47">
        <f>IFERROR(VLOOKUP($A435,'2024 YTD'!$A$3:$Y$252,COLUMN('2024 YTD'!P$3),FALSE),0)</f>
        <v>0</v>
      </c>
      <c r="T435" s="47">
        <f>IFERROR(VLOOKUP($A435,'2024 YTD'!$A$3:$Y$252,COLUMN('2024 YTD'!Q$3),FALSE),0)</f>
        <v>0</v>
      </c>
      <c r="U435" s="47">
        <f>IFERROR(VLOOKUP($A435,'2024 YTD'!$A$3:$Y$252,COLUMN('2024 YTD'!R$3),FALSE),0)</f>
        <v>0</v>
      </c>
      <c r="V435" s="47">
        <f>IFERROR(VLOOKUP($A435,'2024 YTD'!$A$3:$Y$252,COLUMN('2024 YTD'!S$3),FALSE),0)</f>
        <v>0</v>
      </c>
      <c r="W435" s="47">
        <f>IFERROR(VLOOKUP($A435,'2024 YTD'!$A$3:$Y$252,COLUMN('2024 YTD'!T$3),FALSE),0)</f>
        <v>0</v>
      </c>
      <c r="X435" s="47">
        <f>IFERROR(VLOOKUP($A435,'2024 YTD'!$A$3:$Y$252,COLUMN('2024 YTD'!U$3),FALSE),0)</f>
        <v>0</v>
      </c>
      <c r="Y435" s="47">
        <f>IFERROR(VLOOKUP($A435,'2024 YTD'!$A$3:$Y$252,COLUMN('2024 YTD'!V$3),FALSE),0)</f>
        <v>0</v>
      </c>
      <c r="Z435" s="47">
        <f>IFERROR(VLOOKUP($A435,'2024 YTD'!$A$3:$Y$252,COLUMN('2024 YTD'!W$3),FALSE),0)</f>
        <v>0</v>
      </c>
      <c r="AA435" s="47">
        <f>IFERROR(VLOOKUP($A435,'2024 YTD'!$A$3:$Y$252,COLUMN('2024 YTD'!X$3),FALSE),0)</f>
        <v>0</v>
      </c>
      <c r="AB435" s="47">
        <f>IFERROR(VLOOKUP($A435,'2024 YTD'!$A$3:$Y$252,COLUMN('2024 YTD'!Y$3),FALSE),0)</f>
        <v>0</v>
      </c>
      <c r="AC435" s="38">
        <f t="shared" si="19"/>
        <v>0</v>
      </c>
      <c r="AD435" s="39">
        <f t="shared" si="20"/>
        <v>0</v>
      </c>
    </row>
    <row r="436" spans="1:30" x14ac:dyDescent="0.3">
      <c r="A436" s="66" t="s">
        <v>483</v>
      </c>
      <c r="B436" s="42" t="str">
        <f>VLOOKUP($A436,'Additional data'!$A$5:$C$505, 2,FALSE)</f>
        <v>Team Lead</v>
      </c>
      <c r="C436" s="60" t="str">
        <f>VLOOKUP($A436,'Additional data'!$A$5:$C$505, 3,FALSE)</f>
        <v>TEC</v>
      </c>
      <c r="D436" s="42">
        <f>IFERROR(VLOOKUP($A436,'2024 YTD'!$A$2:$M$252,COLUMN('2024 YTD'!B$3),FALSE),0)</f>
        <v>0</v>
      </c>
      <c r="E436" s="42">
        <f>IFERROR(VLOOKUP($A436,'2024 YTD'!$A$2:$M$252,COLUMN('2024 YTD'!C$3),FALSE),0)</f>
        <v>0</v>
      </c>
      <c r="F436" s="42">
        <f>IFERROR(VLOOKUP($A436,'2024 YTD'!$A$2:$M$252,COLUMN('2024 YTD'!D$3),FALSE),0)</f>
        <v>0</v>
      </c>
      <c r="G436" s="42">
        <f>IFERROR(VLOOKUP($A436,'2024 YTD'!$A$2:$M$252,COLUMN('2024 YTD'!E$3),FALSE),0)</f>
        <v>0</v>
      </c>
      <c r="H436" s="42">
        <f>IFERROR(VLOOKUP($A436,'2024 YTD'!$A$2:$M$252,COLUMN('2024 YTD'!F$3),FALSE),0)</f>
        <v>0</v>
      </c>
      <c r="I436" s="42">
        <f>IFERROR(VLOOKUP($A436,'2024 YTD'!$A$2:$M$252,COLUMN('2024 YTD'!G$3),FALSE),0)</f>
        <v>0</v>
      </c>
      <c r="J436" s="42">
        <f>IFERROR(VLOOKUP($A436,'2024 YTD'!$A$2:$M$252,COLUMN('2024 YTD'!H$3),FALSE),0)</f>
        <v>0</v>
      </c>
      <c r="K436" s="42">
        <f>IFERROR(VLOOKUP($A436,'2024 YTD'!$A$2:$M$252,COLUMN('2024 YTD'!I$3),FALSE),0)</f>
        <v>0</v>
      </c>
      <c r="L436" s="42">
        <f>IFERROR(VLOOKUP($A436,'2024 YTD'!$A$2:$M$252,COLUMN('2024 YTD'!J$3),FALSE),0)</f>
        <v>0</v>
      </c>
      <c r="M436" s="42">
        <f>IFERROR(VLOOKUP($A436,'2024 YTD'!$A$2:$M$252,COLUMN('2024 YTD'!K$3),FALSE),0)</f>
        <v>0</v>
      </c>
      <c r="N436" s="42">
        <f>IFERROR(VLOOKUP($A436,'2024 YTD'!$A$2:$M$252,COLUMN('2024 YTD'!L$3),FALSE),0)</f>
        <v>0</v>
      </c>
      <c r="O436" s="43">
        <f>IFERROR(VLOOKUP($A436,'2024 YTD'!$A$2:$M$252,COLUMN('2024 YTD'!M$3),FALSE),0)</f>
        <v>0</v>
      </c>
      <c r="P436" s="38">
        <f t="shared" si="18"/>
        <v>0</v>
      </c>
      <c r="Q436" s="66">
        <f>IFERROR(VLOOKUP($A436,'2024 YTD'!$A$3:$Y$252,COLUMN('2024 YTD'!N$3),FALSE),0)</f>
        <v>0</v>
      </c>
      <c r="R436" s="42">
        <f>IFERROR(VLOOKUP($A436,'2024 YTD'!$A$3:$Y$252,COLUMN('2024 YTD'!O$3),FALSE),0)</f>
        <v>0</v>
      </c>
      <c r="S436" s="42">
        <f>IFERROR(VLOOKUP($A436,'2024 YTD'!$A$3:$Y$252,COLUMN('2024 YTD'!P$3),FALSE),0)</f>
        <v>0</v>
      </c>
      <c r="T436" s="42">
        <f>IFERROR(VLOOKUP($A436,'2024 YTD'!$A$3:$Y$252,COLUMN('2024 YTD'!Q$3),FALSE),0)</f>
        <v>0</v>
      </c>
      <c r="U436" s="42">
        <f>IFERROR(VLOOKUP($A436,'2024 YTD'!$A$3:$Y$252,COLUMN('2024 YTD'!R$3),FALSE),0)</f>
        <v>0</v>
      </c>
      <c r="V436" s="42">
        <f>IFERROR(VLOOKUP($A436,'2024 YTD'!$A$3:$Y$252,COLUMN('2024 YTD'!S$3),FALSE),0)</f>
        <v>0</v>
      </c>
      <c r="W436" s="42">
        <f>IFERROR(VLOOKUP($A436,'2024 YTD'!$A$3:$Y$252,COLUMN('2024 YTD'!T$3),FALSE),0)</f>
        <v>0</v>
      </c>
      <c r="X436" s="42">
        <f>IFERROR(VLOOKUP($A436,'2024 YTD'!$A$3:$Y$252,COLUMN('2024 YTD'!U$3),FALSE),0)</f>
        <v>0</v>
      </c>
      <c r="Y436" s="42">
        <f>IFERROR(VLOOKUP($A436,'2024 YTD'!$A$3:$Y$252,COLUMN('2024 YTD'!V$3),FALSE),0)</f>
        <v>0</v>
      </c>
      <c r="Z436" s="42">
        <f>IFERROR(VLOOKUP($A436,'2024 YTD'!$A$3:$Y$252,COLUMN('2024 YTD'!W$3),FALSE),0)</f>
        <v>0</v>
      </c>
      <c r="AA436" s="42">
        <f>IFERROR(VLOOKUP($A436,'2024 YTD'!$A$3:$Y$252,COLUMN('2024 YTD'!X$3),FALSE),0)</f>
        <v>0</v>
      </c>
      <c r="AB436" s="42">
        <f>IFERROR(VLOOKUP($A436,'2024 YTD'!$A$3:$Y$252,COLUMN('2024 YTD'!Y$3),FALSE),0)</f>
        <v>0</v>
      </c>
      <c r="AC436" s="38">
        <f t="shared" si="19"/>
        <v>0</v>
      </c>
      <c r="AD436" s="39">
        <f t="shared" si="20"/>
        <v>0</v>
      </c>
    </row>
    <row r="437" spans="1:30" x14ac:dyDescent="0.3">
      <c r="A437" s="65" t="s">
        <v>484</v>
      </c>
      <c r="B437" s="47" t="str">
        <f>VLOOKUP($A437,'Additional data'!$A$5:$C$505, 2,FALSE)</f>
        <v>Associate Specialist</v>
      </c>
      <c r="C437" s="63" t="str">
        <f>VLOOKUP($A437,'Additional data'!$A$5:$C$505, 3,FALSE)</f>
        <v>TEC</v>
      </c>
      <c r="D437" s="47">
        <f>IFERROR(VLOOKUP($A437,'2024 YTD'!$A$2:$M$252,COLUMN('2024 YTD'!B$3),FALSE),0)</f>
        <v>102.5</v>
      </c>
      <c r="E437" s="47">
        <f>IFERROR(VLOOKUP($A437,'2024 YTD'!$A$2:$M$252,COLUMN('2024 YTD'!C$3),FALSE),0)</f>
        <v>84.7</v>
      </c>
      <c r="F437" s="47">
        <f>IFERROR(VLOOKUP($A437,'2024 YTD'!$A$2:$M$252,COLUMN('2024 YTD'!D$3),FALSE),0)</f>
        <v>78.599999999999994</v>
      </c>
      <c r="G437" s="47">
        <f>IFERROR(VLOOKUP($A437,'2024 YTD'!$A$2:$M$252,COLUMN('2024 YTD'!E$3),FALSE),0)</f>
        <v>77.900000000000006</v>
      </c>
      <c r="H437" s="47">
        <f>IFERROR(VLOOKUP($A437,'2024 YTD'!$A$2:$M$252,COLUMN('2024 YTD'!F$3),FALSE),0)</f>
        <v>85.6</v>
      </c>
      <c r="I437" s="47">
        <f>IFERROR(VLOOKUP($A437,'2024 YTD'!$A$2:$M$252,COLUMN('2024 YTD'!G$3),FALSE),0)</f>
        <v>95</v>
      </c>
      <c r="J437" s="47">
        <f>IFERROR(VLOOKUP($A437,'2024 YTD'!$A$2:$M$252,COLUMN('2024 YTD'!H$3),FALSE),0)</f>
        <v>83.6</v>
      </c>
      <c r="K437" s="47">
        <f>IFERROR(VLOOKUP($A437,'2024 YTD'!$A$2:$M$252,COLUMN('2024 YTD'!I$3),FALSE),0)</f>
        <v>44.6</v>
      </c>
      <c r="L437" s="47">
        <f>IFERROR(VLOOKUP($A437,'2024 YTD'!$A$2:$M$252,COLUMN('2024 YTD'!J$3),FALSE),0)</f>
        <v>42.7</v>
      </c>
      <c r="M437" s="47">
        <f>IFERROR(VLOOKUP($A437,'2024 YTD'!$A$2:$M$252,COLUMN('2024 YTD'!K$3),FALSE),0)</f>
        <v>58.1</v>
      </c>
      <c r="N437" s="47">
        <f>IFERROR(VLOOKUP($A437,'2024 YTD'!$A$2:$M$252,COLUMN('2024 YTD'!L$3),FALSE),0)</f>
        <v>8.5</v>
      </c>
      <c r="O437" s="48">
        <f>IFERROR(VLOOKUP($A437,'2024 YTD'!$A$2:$M$252,COLUMN('2024 YTD'!M$3),FALSE),0)</f>
        <v>0</v>
      </c>
      <c r="P437" s="38">
        <f t="shared" si="18"/>
        <v>761.80000000000007</v>
      </c>
      <c r="Q437" s="65">
        <f>IFERROR(VLOOKUP($A437,'2024 YTD'!$A$3:$Y$252,COLUMN('2024 YTD'!N$3),FALSE),0)</f>
        <v>4.4000000000000004</v>
      </c>
      <c r="R437" s="47">
        <f>IFERROR(VLOOKUP($A437,'2024 YTD'!$A$3:$Y$252,COLUMN('2024 YTD'!O$3),FALSE),0)</f>
        <v>4.0999999999999996</v>
      </c>
      <c r="S437" s="47">
        <f>IFERROR(VLOOKUP($A437,'2024 YTD'!$A$3:$Y$252,COLUMN('2024 YTD'!P$3),FALSE),0)</f>
        <v>4.4000000000000004</v>
      </c>
      <c r="T437" s="47">
        <f>IFERROR(VLOOKUP($A437,'2024 YTD'!$A$3:$Y$252,COLUMN('2024 YTD'!Q$3),FALSE),0)</f>
        <v>3</v>
      </c>
      <c r="U437" s="47">
        <f>IFERROR(VLOOKUP($A437,'2024 YTD'!$A$3:$Y$252,COLUMN('2024 YTD'!R$3),FALSE),0)</f>
        <v>0.2</v>
      </c>
      <c r="V437" s="47">
        <f>IFERROR(VLOOKUP($A437,'2024 YTD'!$A$3:$Y$252,COLUMN('2024 YTD'!S$3),FALSE),0)</f>
        <v>0</v>
      </c>
      <c r="W437" s="47">
        <f>IFERROR(VLOOKUP($A437,'2024 YTD'!$A$3:$Y$252,COLUMN('2024 YTD'!T$3),FALSE),0)</f>
        <v>0</v>
      </c>
      <c r="X437" s="47">
        <f>IFERROR(VLOOKUP($A437,'2024 YTD'!$A$3:$Y$252,COLUMN('2024 YTD'!U$3),FALSE),0)</f>
        <v>0</v>
      </c>
      <c r="Y437" s="47">
        <f>IFERROR(VLOOKUP($A437,'2024 YTD'!$A$3:$Y$252,COLUMN('2024 YTD'!V$3),FALSE),0)</f>
        <v>0</v>
      </c>
      <c r="Z437" s="47">
        <f>IFERROR(VLOOKUP($A437,'2024 YTD'!$A$3:$Y$252,COLUMN('2024 YTD'!W$3),FALSE),0)</f>
        <v>0</v>
      </c>
      <c r="AA437" s="47">
        <f>IFERROR(VLOOKUP($A437,'2024 YTD'!$A$3:$Y$252,COLUMN('2024 YTD'!X$3),FALSE),0)</f>
        <v>0</v>
      </c>
      <c r="AB437" s="47">
        <f>IFERROR(VLOOKUP($A437,'2024 YTD'!$A$3:$Y$252,COLUMN('2024 YTD'!Y$3),FALSE),0)</f>
        <v>0</v>
      </c>
      <c r="AC437" s="38">
        <f t="shared" si="19"/>
        <v>16.100000000000001</v>
      </c>
      <c r="AD437" s="39">
        <f t="shared" si="20"/>
        <v>777.90000000000009</v>
      </c>
    </row>
    <row r="438" spans="1:30" x14ac:dyDescent="0.3">
      <c r="A438" s="66" t="s">
        <v>485</v>
      </c>
      <c r="B438" s="42" t="str">
        <f>VLOOKUP($A438,'Additional data'!$A$5:$C$505, 2,FALSE)</f>
        <v>Manager</v>
      </c>
      <c r="C438" s="60" t="str">
        <f>VLOOKUP($A438,'Additional data'!$A$5:$C$505, 3,FALSE)</f>
        <v>MSC</v>
      </c>
      <c r="D438" s="42">
        <f>IFERROR(VLOOKUP($A438,'2024 YTD'!$A$2:$M$252,COLUMN('2024 YTD'!B$3),FALSE),0)</f>
        <v>39.799999999999997</v>
      </c>
      <c r="E438" s="42">
        <f>IFERROR(VLOOKUP($A438,'2024 YTD'!$A$2:$M$252,COLUMN('2024 YTD'!C$3),FALSE),0)</f>
        <v>67</v>
      </c>
      <c r="F438" s="42">
        <f>IFERROR(VLOOKUP($A438,'2024 YTD'!$A$2:$M$252,COLUMN('2024 YTD'!D$3),FALSE),0)</f>
        <v>39.4</v>
      </c>
      <c r="G438" s="42">
        <f>IFERROR(VLOOKUP($A438,'2024 YTD'!$A$2:$M$252,COLUMN('2024 YTD'!E$3),FALSE),0)</f>
        <v>29</v>
      </c>
      <c r="H438" s="42">
        <f>IFERROR(VLOOKUP($A438,'2024 YTD'!$A$2:$M$252,COLUMN('2024 YTD'!F$3),FALSE),0)</f>
        <v>19.899999999999999</v>
      </c>
      <c r="I438" s="42">
        <f>IFERROR(VLOOKUP($A438,'2024 YTD'!$A$2:$M$252,COLUMN('2024 YTD'!G$3),FALSE),0)</f>
        <v>27.5</v>
      </c>
      <c r="J438" s="42">
        <f>IFERROR(VLOOKUP($A438,'2024 YTD'!$A$2:$M$252,COLUMN('2024 YTD'!H$3),FALSE),0)</f>
        <v>46.8</v>
      </c>
      <c r="K438" s="42">
        <f>IFERROR(VLOOKUP($A438,'2024 YTD'!$A$2:$M$252,COLUMN('2024 YTD'!I$3),FALSE),0)</f>
        <v>77.900000000000006</v>
      </c>
      <c r="L438" s="42">
        <f>IFERROR(VLOOKUP($A438,'2024 YTD'!$A$2:$M$252,COLUMN('2024 YTD'!J$3),FALSE),0)</f>
        <v>74.7</v>
      </c>
      <c r="M438" s="42">
        <f>IFERROR(VLOOKUP($A438,'2024 YTD'!$A$2:$M$252,COLUMN('2024 YTD'!K$3),FALSE),0)</f>
        <v>101.7</v>
      </c>
      <c r="N438" s="42">
        <f>IFERROR(VLOOKUP($A438,'2024 YTD'!$A$2:$M$252,COLUMN('2024 YTD'!L$3),FALSE),0)</f>
        <v>14.9</v>
      </c>
      <c r="O438" s="43">
        <f>IFERROR(VLOOKUP($A438,'2024 YTD'!$A$2:$M$252,COLUMN('2024 YTD'!M$3),FALSE),0)</f>
        <v>0</v>
      </c>
      <c r="P438" s="38">
        <f t="shared" si="18"/>
        <v>538.59999999999991</v>
      </c>
      <c r="Q438" s="66">
        <f>IFERROR(VLOOKUP($A438,'2024 YTD'!$A$3:$Y$252,COLUMN('2024 YTD'!N$3),FALSE),0)</f>
        <v>97.8</v>
      </c>
      <c r="R438" s="42">
        <f>IFERROR(VLOOKUP($A438,'2024 YTD'!$A$3:$Y$252,COLUMN('2024 YTD'!O$3),FALSE),0)</f>
        <v>67.400000000000006</v>
      </c>
      <c r="S438" s="42">
        <f>IFERROR(VLOOKUP($A438,'2024 YTD'!$A$3:$Y$252,COLUMN('2024 YTD'!P$3),FALSE),0)</f>
        <v>79.599999999999994</v>
      </c>
      <c r="T438" s="42">
        <f>IFERROR(VLOOKUP($A438,'2024 YTD'!$A$3:$Y$252,COLUMN('2024 YTD'!Q$3),FALSE),0)</f>
        <v>118</v>
      </c>
      <c r="U438" s="42">
        <f>IFERROR(VLOOKUP($A438,'2024 YTD'!$A$3:$Y$252,COLUMN('2024 YTD'!R$3),FALSE),0)</f>
        <v>120.1</v>
      </c>
      <c r="V438" s="42">
        <f>IFERROR(VLOOKUP($A438,'2024 YTD'!$A$3:$Y$252,COLUMN('2024 YTD'!S$3),FALSE),0)</f>
        <v>48.5</v>
      </c>
      <c r="W438" s="42">
        <f>IFERROR(VLOOKUP($A438,'2024 YTD'!$A$3:$Y$252,COLUMN('2024 YTD'!T$3),FALSE),0)</f>
        <v>107.2</v>
      </c>
      <c r="X438" s="42">
        <f>IFERROR(VLOOKUP($A438,'2024 YTD'!$A$3:$Y$252,COLUMN('2024 YTD'!U$3),FALSE),0)</f>
        <v>100.8</v>
      </c>
      <c r="Y438" s="42">
        <f>IFERROR(VLOOKUP($A438,'2024 YTD'!$A$3:$Y$252,COLUMN('2024 YTD'!V$3),FALSE),0)</f>
        <v>82.9</v>
      </c>
      <c r="Z438" s="42">
        <f>IFERROR(VLOOKUP($A438,'2024 YTD'!$A$3:$Y$252,COLUMN('2024 YTD'!W$3),FALSE),0)</f>
        <v>99.8</v>
      </c>
      <c r="AA438" s="42">
        <f>IFERROR(VLOOKUP($A438,'2024 YTD'!$A$3:$Y$252,COLUMN('2024 YTD'!X$3),FALSE),0)</f>
        <v>12</v>
      </c>
      <c r="AB438" s="42">
        <f>IFERROR(VLOOKUP($A438,'2024 YTD'!$A$3:$Y$252,COLUMN('2024 YTD'!Y$3),FALSE),0)</f>
        <v>0</v>
      </c>
      <c r="AC438" s="38">
        <f t="shared" si="19"/>
        <v>934.09999999999991</v>
      </c>
      <c r="AD438" s="39">
        <f t="shared" si="20"/>
        <v>1472.7</v>
      </c>
    </row>
    <row r="439" spans="1:30" x14ac:dyDescent="0.3">
      <c r="A439" s="65" t="s">
        <v>486</v>
      </c>
      <c r="B439" s="47" t="str">
        <f>VLOOKUP($A439,'Additional data'!$A$5:$C$505, 2,FALSE)</f>
        <v>Advisor</v>
      </c>
      <c r="C439" s="63" t="str">
        <f>VLOOKUP($A439,'Additional data'!$A$5:$C$505, 3,FALSE)</f>
        <v>MSC</v>
      </c>
      <c r="D439" s="47">
        <f>IFERROR(VLOOKUP($A439,'2024 YTD'!$A$2:$M$252,COLUMN('2024 YTD'!B$3),FALSE),0)</f>
        <v>34.200000000000003</v>
      </c>
      <c r="E439" s="47">
        <f>IFERROR(VLOOKUP($A439,'2024 YTD'!$A$2:$M$252,COLUMN('2024 YTD'!C$3),FALSE),0)</f>
        <v>11.9</v>
      </c>
      <c r="F439" s="47">
        <f>IFERROR(VLOOKUP($A439,'2024 YTD'!$A$2:$M$252,COLUMN('2024 YTD'!D$3),FALSE),0)</f>
        <v>0</v>
      </c>
      <c r="G439" s="47">
        <f>IFERROR(VLOOKUP($A439,'2024 YTD'!$A$2:$M$252,COLUMN('2024 YTD'!E$3),FALSE),0)</f>
        <v>0</v>
      </c>
      <c r="H439" s="47">
        <f>IFERROR(VLOOKUP($A439,'2024 YTD'!$A$2:$M$252,COLUMN('2024 YTD'!F$3),FALSE),0)</f>
        <v>0</v>
      </c>
      <c r="I439" s="47">
        <f>IFERROR(VLOOKUP($A439,'2024 YTD'!$A$2:$M$252,COLUMN('2024 YTD'!G$3),FALSE),0)</f>
        <v>0</v>
      </c>
      <c r="J439" s="47">
        <f>IFERROR(VLOOKUP($A439,'2024 YTD'!$A$2:$M$252,COLUMN('2024 YTD'!H$3),FALSE),0)</f>
        <v>9.1999999999999993</v>
      </c>
      <c r="K439" s="47">
        <f>IFERROR(VLOOKUP($A439,'2024 YTD'!$A$2:$M$252,COLUMN('2024 YTD'!I$3),FALSE),0)</f>
        <v>23.2</v>
      </c>
      <c r="L439" s="47">
        <f>IFERROR(VLOOKUP($A439,'2024 YTD'!$A$2:$M$252,COLUMN('2024 YTD'!J$3),FALSE),0)</f>
        <v>22.2</v>
      </c>
      <c r="M439" s="47">
        <f>IFERROR(VLOOKUP($A439,'2024 YTD'!$A$2:$M$252,COLUMN('2024 YTD'!K$3),FALSE),0)</f>
        <v>30.2</v>
      </c>
      <c r="N439" s="47">
        <f>IFERROR(VLOOKUP($A439,'2024 YTD'!$A$2:$M$252,COLUMN('2024 YTD'!L$3),FALSE),0)</f>
        <v>4.4000000000000004</v>
      </c>
      <c r="O439" s="48">
        <f>IFERROR(VLOOKUP($A439,'2024 YTD'!$A$2:$M$252,COLUMN('2024 YTD'!M$3),FALSE),0)</f>
        <v>0</v>
      </c>
      <c r="P439" s="38">
        <f t="shared" si="18"/>
        <v>135.30000000000001</v>
      </c>
      <c r="Q439" s="65">
        <f>IFERROR(VLOOKUP($A439,'2024 YTD'!$A$3:$Y$252,COLUMN('2024 YTD'!N$3),FALSE),0)</f>
        <v>81.099999999999994</v>
      </c>
      <c r="R439" s="47">
        <f>IFERROR(VLOOKUP($A439,'2024 YTD'!$A$3:$Y$252,COLUMN('2024 YTD'!O$3),FALSE),0)</f>
        <v>19.600000000000001</v>
      </c>
      <c r="S439" s="47">
        <f>IFERROR(VLOOKUP($A439,'2024 YTD'!$A$3:$Y$252,COLUMN('2024 YTD'!P$3),FALSE),0)</f>
        <v>0</v>
      </c>
      <c r="T439" s="47">
        <f>IFERROR(VLOOKUP($A439,'2024 YTD'!$A$3:$Y$252,COLUMN('2024 YTD'!Q$3),FALSE),0)</f>
        <v>0</v>
      </c>
      <c r="U439" s="47">
        <f>IFERROR(VLOOKUP($A439,'2024 YTD'!$A$3:$Y$252,COLUMN('2024 YTD'!R$3),FALSE),0)</f>
        <v>0</v>
      </c>
      <c r="V439" s="47">
        <f>IFERROR(VLOOKUP($A439,'2024 YTD'!$A$3:$Y$252,COLUMN('2024 YTD'!S$3),FALSE),0)</f>
        <v>0</v>
      </c>
      <c r="W439" s="47">
        <f>IFERROR(VLOOKUP($A439,'2024 YTD'!$A$3:$Y$252,COLUMN('2024 YTD'!T$3),FALSE),0)</f>
        <v>27.9</v>
      </c>
      <c r="X439" s="47">
        <f>IFERROR(VLOOKUP($A439,'2024 YTD'!$A$3:$Y$252,COLUMN('2024 YTD'!U$3),FALSE),0)</f>
        <v>26.2</v>
      </c>
      <c r="Y439" s="47">
        <f>IFERROR(VLOOKUP($A439,'2024 YTD'!$A$3:$Y$252,COLUMN('2024 YTD'!V$3),FALSE),0)</f>
        <v>21.6</v>
      </c>
      <c r="Z439" s="47">
        <f>IFERROR(VLOOKUP($A439,'2024 YTD'!$A$3:$Y$252,COLUMN('2024 YTD'!W$3),FALSE),0)</f>
        <v>25.9</v>
      </c>
      <c r="AA439" s="47">
        <f>IFERROR(VLOOKUP($A439,'2024 YTD'!$A$3:$Y$252,COLUMN('2024 YTD'!X$3),FALSE),0)</f>
        <v>3.1</v>
      </c>
      <c r="AB439" s="47">
        <f>IFERROR(VLOOKUP($A439,'2024 YTD'!$A$3:$Y$252,COLUMN('2024 YTD'!Y$3),FALSE),0)</f>
        <v>0</v>
      </c>
      <c r="AC439" s="38">
        <f t="shared" si="19"/>
        <v>205.39999999999998</v>
      </c>
      <c r="AD439" s="39">
        <f t="shared" si="20"/>
        <v>340.7</v>
      </c>
    </row>
    <row r="440" spans="1:30" x14ac:dyDescent="0.3">
      <c r="A440" s="66" t="s">
        <v>487</v>
      </c>
      <c r="B440" s="42" t="str">
        <f>VLOOKUP($A440,'Additional data'!$A$5:$C$505, 2,FALSE)</f>
        <v>Executive</v>
      </c>
      <c r="C440" s="60" t="str">
        <f>VLOOKUP($A440,'Additional data'!$A$5:$C$505, 3,FALSE)</f>
        <v>FAD</v>
      </c>
      <c r="D440" s="42">
        <f>IFERROR(VLOOKUP($A440,'2024 YTD'!$A$2:$M$252,COLUMN('2024 YTD'!B$3),FALSE),0)</f>
        <v>0</v>
      </c>
      <c r="E440" s="42">
        <f>IFERROR(VLOOKUP($A440,'2024 YTD'!$A$2:$M$252,COLUMN('2024 YTD'!C$3),FALSE),0)</f>
        <v>0</v>
      </c>
      <c r="F440" s="42">
        <f>IFERROR(VLOOKUP($A440,'2024 YTD'!$A$2:$M$252,COLUMN('2024 YTD'!D$3),FALSE),0)</f>
        <v>0</v>
      </c>
      <c r="G440" s="42">
        <f>IFERROR(VLOOKUP($A440,'2024 YTD'!$A$2:$M$252,COLUMN('2024 YTD'!E$3),FALSE),0)</f>
        <v>0</v>
      </c>
      <c r="H440" s="42">
        <f>IFERROR(VLOOKUP($A440,'2024 YTD'!$A$2:$M$252,COLUMN('2024 YTD'!F$3),FALSE),0)</f>
        <v>0</v>
      </c>
      <c r="I440" s="42">
        <f>IFERROR(VLOOKUP($A440,'2024 YTD'!$A$2:$M$252,COLUMN('2024 YTD'!G$3),FALSE),0)</f>
        <v>0</v>
      </c>
      <c r="J440" s="42">
        <f>IFERROR(VLOOKUP($A440,'2024 YTD'!$A$2:$M$252,COLUMN('2024 YTD'!H$3),FALSE),0)</f>
        <v>0</v>
      </c>
      <c r="K440" s="42">
        <f>IFERROR(VLOOKUP($A440,'2024 YTD'!$A$2:$M$252,COLUMN('2024 YTD'!I$3),FALSE),0)</f>
        <v>0</v>
      </c>
      <c r="L440" s="42">
        <f>IFERROR(VLOOKUP($A440,'2024 YTD'!$A$2:$M$252,COLUMN('2024 YTD'!J$3),FALSE),0)</f>
        <v>0</v>
      </c>
      <c r="M440" s="42">
        <f>IFERROR(VLOOKUP($A440,'2024 YTD'!$A$2:$M$252,COLUMN('2024 YTD'!K$3),FALSE),0)</f>
        <v>0</v>
      </c>
      <c r="N440" s="42">
        <f>IFERROR(VLOOKUP($A440,'2024 YTD'!$A$2:$M$252,COLUMN('2024 YTD'!L$3),FALSE),0)</f>
        <v>0</v>
      </c>
      <c r="O440" s="43">
        <f>IFERROR(VLOOKUP($A440,'2024 YTD'!$A$2:$M$252,COLUMN('2024 YTD'!M$3),FALSE),0)</f>
        <v>0</v>
      </c>
      <c r="P440" s="38">
        <f t="shared" si="18"/>
        <v>0</v>
      </c>
      <c r="Q440" s="66">
        <f>IFERROR(VLOOKUP($A440,'2024 YTD'!$A$3:$Y$252,COLUMN('2024 YTD'!N$3),FALSE),0)</f>
        <v>0</v>
      </c>
      <c r="R440" s="42">
        <f>IFERROR(VLOOKUP($A440,'2024 YTD'!$A$3:$Y$252,COLUMN('2024 YTD'!O$3),FALSE),0)</f>
        <v>0</v>
      </c>
      <c r="S440" s="42">
        <f>IFERROR(VLOOKUP($A440,'2024 YTD'!$A$3:$Y$252,COLUMN('2024 YTD'!P$3),FALSE),0)</f>
        <v>0</v>
      </c>
      <c r="T440" s="42">
        <f>IFERROR(VLOOKUP($A440,'2024 YTD'!$A$3:$Y$252,COLUMN('2024 YTD'!Q$3),FALSE),0)</f>
        <v>0</v>
      </c>
      <c r="U440" s="42">
        <f>IFERROR(VLOOKUP($A440,'2024 YTD'!$A$3:$Y$252,COLUMN('2024 YTD'!R$3),FALSE),0)</f>
        <v>0</v>
      </c>
      <c r="V440" s="42">
        <f>IFERROR(VLOOKUP($A440,'2024 YTD'!$A$3:$Y$252,COLUMN('2024 YTD'!S$3),FALSE),0)</f>
        <v>0</v>
      </c>
      <c r="W440" s="42">
        <f>IFERROR(VLOOKUP($A440,'2024 YTD'!$A$3:$Y$252,COLUMN('2024 YTD'!T$3),FALSE),0)</f>
        <v>0</v>
      </c>
      <c r="X440" s="42">
        <f>IFERROR(VLOOKUP($A440,'2024 YTD'!$A$3:$Y$252,COLUMN('2024 YTD'!U$3),FALSE),0)</f>
        <v>0</v>
      </c>
      <c r="Y440" s="42">
        <f>IFERROR(VLOOKUP($A440,'2024 YTD'!$A$3:$Y$252,COLUMN('2024 YTD'!V$3),FALSE),0)</f>
        <v>0</v>
      </c>
      <c r="Z440" s="42">
        <f>IFERROR(VLOOKUP($A440,'2024 YTD'!$A$3:$Y$252,COLUMN('2024 YTD'!W$3),FALSE),0)</f>
        <v>0</v>
      </c>
      <c r="AA440" s="42">
        <f>IFERROR(VLOOKUP($A440,'2024 YTD'!$A$3:$Y$252,COLUMN('2024 YTD'!X$3),FALSE),0)</f>
        <v>0</v>
      </c>
      <c r="AB440" s="42">
        <f>IFERROR(VLOOKUP($A440,'2024 YTD'!$A$3:$Y$252,COLUMN('2024 YTD'!Y$3),FALSE),0)</f>
        <v>0</v>
      </c>
      <c r="AC440" s="38">
        <f t="shared" si="19"/>
        <v>0</v>
      </c>
      <c r="AD440" s="39">
        <f t="shared" si="20"/>
        <v>0</v>
      </c>
    </row>
    <row r="441" spans="1:30" x14ac:dyDescent="0.3">
      <c r="A441" s="65" t="s">
        <v>488</v>
      </c>
      <c r="B441" s="47" t="str">
        <f>VLOOKUP($A441,'Additional data'!$A$5:$C$505, 2,FALSE)</f>
        <v>Consultant</v>
      </c>
      <c r="C441" s="63" t="str">
        <f>VLOOKUP($A441,'Additional data'!$A$5:$C$505, 3,FALSE)</f>
        <v>MSC</v>
      </c>
      <c r="D441" s="47">
        <f>IFERROR(VLOOKUP($A441,'2024 YTD'!$A$2:$M$252,COLUMN('2024 YTD'!B$3),FALSE),0)</f>
        <v>253.7</v>
      </c>
      <c r="E441" s="47">
        <f>IFERROR(VLOOKUP($A441,'2024 YTD'!$A$2:$M$252,COLUMN('2024 YTD'!C$3),FALSE),0)</f>
        <v>212</v>
      </c>
      <c r="F441" s="47">
        <f>IFERROR(VLOOKUP($A441,'2024 YTD'!$A$2:$M$252,COLUMN('2024 YTD'!D$3),FALSE),0)</f>
        <v>280.5</v>
      </c>
      <c r="G441" s="47">
        <f>IFERROR(VLOOKUP($A441,'2024 YTD'!$A$2:$M$252,COLUMN('2024 YTD'!E$3),FALSE),0)</f>
        <v>279.2</v>
      </c>
      <c r="H441" s="47">
        <f>IFERROR(VLOOKUP($A441,'2024 YTD'!$A$2:$M$252,COLUMN('2024 YTD'!F$3),FALSE),0)</f>
        <v>234.5</v>
      </c>
      <c r="I441" s="47">
        <f>IFERROR(VLOOKUP($A441,'2024 YTD'!$A$2:$M$252,COLUMN('2024 YTD'!G$3),FALSE),0)</f>
        <v>213.9</v>
      </c>
      <c r="J441" s="47">
        <f>IFERROR(VLOOKUP($A441,'2024 YTD'!$A$2:$M$252,COLUMN('2024 YTD'!H$3),FALSE),0)</f>
        <v>237.9</v>
      </c>
      <c r="K441" s="47">
        <f>IFERROR(VLOOKUP($A441,'2024 YTD'!$A$2:$M$252,COLUMN('2024 YTD'!I$3),FALSE),0)</f>
        <v>444.8</v>
      </c>
      <c r="L441" s="47">
        <f>IFERROR(VLOOKUP($A441,'2024 YTD'!$A$2:$M$252,COLUMN('2024 YTD'!J$3),FALSE),0)</f>
        <v>427</v>
      </c>
      <c r="M441" s="47">
        <f>IFERROR(VLOOKUP($A441,'2024 YTD'!$A$2:$M$252,COLUMN('2024 YTD'!K$3),FALSE),0)</f>
        <v>580.9</v>
      </c>
      <c r="N441" s="47">
        <f>IFERROR(VLOOKUP($A441,'2024 YTD'!$A$2:$M$252,COLUMN('2024 YTD'!L$3),FALSE),0)</f>
        <v>85.4</v>
      </c>
      <c r="O441" s="48">
        <f>IFERROR(VLOOKUP($A441,'2024 YTD'!$A$2:$M$252,COLUMN('2024 YTD'!M$3),FALSE),0)</f>
        <v>0</v>
      </c>
      <c r="P441" s="38">
        <f t="shared" si="18"/>
        <v>3249.8000000000006</v>
      </c>
      <c r="Q441" s="65">
        <f>IFERROR(VLOOKUP($A441,'2024 YTD'!$A$3:$Y$252,COLUMN('2024 YTD'!N$3),FALSE),0)</f>
        <v>0</v>
      </c>
      <c r="R441" s="47">
        <f>IFERROR(VLOOKUP($A441,'2024 YTD'!$A$3:$Y$252,COLUMN('2024 YTD'!O$3),FALSE),0)</f>
        <v>11.6</v>
      </c>
      <c r="S441" s="47">
        <f>IFERROR(VLOOKUP($A441,'2024 YTD'!$A$3:$Y$252,COLUMN('2024 YTD'!P$3),FALSE),0)</f>
        <v>12.4</v>
      </c>
      <c r="T441" s="47">
        <f>IFERROR(VLOOKUP($A441,'2024 YTD'!$A$3:$Y$252,COLUMN('2024 YTD'!Q$3),FALSE),0)</f>
        <v>9.5</v>
      </c>
      <c r="U441" s="47">
        <f>IFERROR(VLOOKUP($A441,'2024 YTD'!$A$3:$Y$252,COLUMN('2024 YTD'!R$3),FALSE),0)</f>
        <v>22.3</v>
      </c>
      <c r="V441" s="47">
        <f>IFERROR(VLOOKUP($A441,'2024 YTD'!$A$3:$Y$252,COLUMN('2024 YTD'!S$3),FALSE),0)</f>
        <v>12.6</v>
      </c>
      <c r="W441" s="47">
        <f>IFERROR(VLOOKUP($A441,'2024 YTD'!$A$3:$Y$252,COLUMN('2024 YTD'!T$3),FALSE),0)</f>
        <v>28.6</v>
      </c>
      <c r="X441" s="47">
        <f>IFERROR(VLOOKUP($A441,'2024 YTD'!$A$3:$Y$252,COLUMN('2024 YTD'!U$3),FALSE),0)</f>
        <v>26.9</v>
      </c>
      <c r="Y441" s="47">
        <f>IFERROR(VLOOKUP($A441,'2024 YTD'!$A$3:$Y$252,COLUMN('2024 YTD'!V$3),FALSE),0)</f>
        <v>22.1</v>
      </c>
      <c r="Z441" s="47">
        <f>IFERROR(VLOOKUP($A441,'2024 YTD'!$A$3:$Y$252,COLUMN('2024 YTD'!W$3),FALSE),0)</f>
        <v>26.6</v>
      </c>
      <c r="AA441" s="47">
        <f>IFERROR(VLOOKUP($A441,'2024 YTD'!$A$3:$Y$252,COLUMN('2024 YTD'!X$3),FALSE),0)</f>
        <v>3.2</v>
      </c>
      <c r="AB441" s="47">
        <f>IFERROR(VLOOKUP($A441,'2024 YTD'!$A$3:$Y$252,COLUMN('2024 YTD'!Y$3),FALSE),0)</f>
        <v>0</v>
      </c>
      <c r="AC441" s="38">
        <f t="shared" si="19"/>
        <v>175.79999999999998</v>
      </c>
      <c r="AD441" s="39">
        <f t="shared" si="20"/>
        <v>3425.6000000000004</v>
      </c>
    </row>
    <row r="442" spans="1:30" x14ac:dyDescent="0.3">
      <c r="A442" s="66" t="s">
        <v>489</v>
      </c>
      <c r="B442" s="42" t="str">
        <f>VLOOKUP($A442,'Additional data'!$A$5:$C$505, 2,FALSE)</f>
        <v>Senior Manager</v>
      </c>
      <c r="C442" s="60" t="str">
        <f>VLOOKUP($A442,'Additional data'!$A$5:$C$505, 3,FALSE)</f>
        <v>HLS</v>
      </c>
      <c r="D442" s="42">
        <f>IFERROR(VLOOKUP($A442,'2024 YTD'!$A$2:$M$252,COLUMN('2024 YTD'!B$3),FALSE),0)</f>
        <v>0</v>
      </c>
      <c r="E442" s="42">
        <f>IFERROR(VLOOKUP($A442,'2024 YTD'!$A$2:$M$252,COLUMN('2024 YTD'!C$3),FALSE),0)</f>
        <v>0</v>
      </c>
      <c r="F442" s="42">
        <f>IFERROR(VLOOKUP($A442,'2024 YTD'!$A$2:$M$252,COLUMN('2024 YTD'!D$3),FALSE),0)</f>
        <v>0</v>
      </c>
      <c r="G442" s="42">
        <f>IFERROR(VLOOKUP($A442,'2024 YTD'!$A$2:$M$252,COLUMN('2024 YTD'!E$3),FALSE),0)</f>
        <v>0</v>
      </c>
      <c r="H442" s="42">
        <f>IFERROR(VLOOKUP($A442,'2024 YTD'!$A$2:$M$252,COLUMN('2024 YTD'!F$3),FALSE),0)</f>
        <v>0</v>
      </c>
      <c r="I442" s="42">
        <f>IFERROR(VLOOKUP($A442,'2024 YTD'!$A$2:$M$252,COLUMN('2024 YTD'!G$3),FALSE),0)</f>
        <v>0</v>
      </c>
      <c r="J442" s="42">
        <f>IFERROR(VLOOKUP($A442,'2024 YTD'!$A$2:$M$252,COLUMN('2024 YTD'!H$3),FALSE),0)</f>
        <v>0</v>
      </c>
      <c r="K442" s="42">
        <f>IFERROR(VLOOKUP($A442,'2024 YTD'!$A$2:$M$252,COLUMN('2024 YTD'!I$3),FALSE),0)</f>
        <v>0</v>
      </c>
      <c r="L442" s="42">
        <f>IFERROR(VLOOKUP($A442,'2024 YTD'!$A$2:$M$252,COLUMN('2024 YTD'!J$3),FALSE),0)</f>
        <v>0</v>
      </c>
      <c r="M442" s="42">
        <f>IFERROR(VLOOKUP($A442,'2024 YTD'!$A$2:$M$252,COLUMN('2024 YTD'!K$3),FALSE),0)</f>
        <v>0</v>
      </c>
      <c r="N442" s="42">
        <f>IFERROR(VLOOKUP($A442,'2024 YTD'!$A$2:$M$252,COLUMN('2024 YTD'!L$3),FALSE),0)</f>
        <v>0</v>
      </c>
      <c r="O442" s="43">
        <f>IFERROR(VLOOKUP($A442,'2024 YTD'!$A$2:$M$252,COLUMN('2024 YTD'!M$3),FALSE),0)</f>
        <v>0</v>
      </c>
      <c r="P442" s="38">
        <f t="shared" si="18"/>
        <v>0</v>
      </c>
      <c r="Q442" s="66">
        <f>IFERROR(VLOOKUP($A442,'2024 YTD'!$A$3:$Y$252,COLUMN('2024 YTD'!N$3),FALSE),0)</f>
        <v>0</v>
      </c>
      <c r="R442" s="42">
        <f>IFERROR(VLOOKUP($A442,'2024 YTD'!$A$3:$Y$252,COLUMN('2024 YTD'!O$3),FALSE),0)</f>
        <v>0</v>
      </c>
      <c r="S442" s="42">
        <f>IFERROR(VLOOKUP($A442,'2024 YTD'!$A$3:$Y$252,COLUMN('2024 YTD'!P$3),FALSE),0)</f>
        <v>0</v>
      </c>
      <c r="T442" s="42">
        <f>IFERROR(VLOOKUP($A442,'2024 YTD'!$A$3:$Y$252,COLUMN('2024 YTD'!Q$3),FALSE),0)</f>
        <v>0</v>
      </c>
      <c r="U442" s="42">
        <f>IFERROR(VLOOKUP($A442,'2024 YTD'!$A$3:$Y$252,COLUMN('2024 YTD'!R$3),FALSE),0)</f>
        <v>0</v>
      </c>
      <c r="V442" s="42">
        <f>IFERROR(VLOOKUP($A442,'2024 YTD'!$A$3:$Y$252,COLUMN('2024 YTD'!S$3),FALSE),0)</f>
        <v>0</v>
      </c>
      <c r="W442" s="42">
        <f>IFERROR(VLOOKUP($A442,'2024 YTD'!$A$3:$Y$252,COLUMN('2024 YTD'!T$3),FALSE),0)</f>
        <v>0</v>
      </c>
      <c r="X442" s="42">
        <f>IFERROR(VLOOKUP($A442,'2024 YTD'!$A$3:$Y$252,COLUMN('2024 YTD'!U$3),FALSE),0)</f>
        <v>0</v>
      </c>
      <c r="Y442" s="42">
        <f>IFERROR(VLOOKUP($A442,'2024 YTD'!$A$3:$Y$252,COLUMN('2024 YTD'!V$3),FALSE),0)</f>
        <v>0</v>
      </c>
      <c r="Z442" s="42">
        <f>IFERROR(VLOOKUP($A442,'2024 YTD'!$A$3:$Y$252,COLUMN('2024 YTD'!W$3),FALSE),0)</f>
        <v>0</v>
      </c>
      <c r="AA442" s="42">
        <f>IFERROR(VLOOKUP($A442,'2024 YTD'!$A$3:$Y$252,COLUMN('2024 YTD'!X$3),FALSE),0)</f>
        <v>0</v>
      </c>
      <c r="AB442" s="42">
        <f>IFERROR(VLOOKUP($A442,'2024 YTD'!$A$3:$Y$252,COLUMN('2024 YTD'!Y$3),FALSE),0)</f>
        <v>0</v>
      </c>
      <c r="AC442" s="38">
        <f t="shared" si="19"/>
        <v>0</v>
      </c>
      <c r="AD442" s="39">
        <f t="shared" si="20"/>
        <v>0</v>
      </c>
    </row>
    <row r="443" spans="1:30" x14ac:dyDescent="0.3">
      <c r="A443" s="65" t="s">
        <v>490</v>
      </c>
      <c r="B443" s="47" t="str">
        <f>VLOOKUP($A443,'Additional data'!$A$5:$C$505, 2,FALSE)</f>
        <v>Senior Analyst</v>
      </c>
      <c r="C443" s="63" t="str">
        <f>VLOOKUP($A443,'Additional data'!$A$5:$C$505, 3,FALSE)</f>
        <v>ESC</v>
      </c>
      <c r="D443" s="47">
        <f>IFERROR(VLOOKUP($A443,'2024 YTD'!$A$2:$M$252,COLUMN('2024 YTD'!B$3),FALSE),0)</f>
        <v>0</v>
      </c>
      <c r="E443" s="47">
        <f>IFERROR(VLOOKUP($A443,'2024 YTD'!$A$2:$M$252,COLUMN('2024 YTD'!C$3),FALSE),0)</f>
        <v>0</v>
      </c>
      <c r="F443" s="47">
        <f>IFERROR(VLOOKUP($A443,'2024 YTD'!$A$2:$M$252,COLUMN('2024 YTD'!D$3),FALSE),0)</f>
        <v>0</v>
      </c>
      <c r="G443" s="47">
        <f>IFERROR(VLOOKUP($A443,'2024 YTD'!$A$2:$M$252,COLUMN('2024 YTD'!E$3),FALSE),0)</f>
        <v>0</v>
      </c>
      <c r="H443" s="47">
        <f>IFERROR(VLOOKUP($A443,'2024 YTD'!$A$2:$M$252,COLUMN('2024 YTD'!F$3),FALSE),0)</f>
        <v>0</v>
      </c>
      <c r="I443" s="47">
        <f>IFERROR(VLOOKUP($A443,'2024 YTD'!$A$2:$M$252,COLUMN('2024 YTD'!G$3),FALSE),0)</f>
        <v>0</v>
      </c>
      <c r="J443" s="47">
        <f>IFERROR(VLOOKUP($A443,'2024 YTD'!$A$2:$M$252,COLUMN('2024 YTD'!H$3),FALSE),0)</f>
        <v>0</v>
      </c>
      <c r="K443" s="47">
        <f>IFERROR(VLOOKUP($A443,'2024 YTD'!$A$2:$M$252,COLUMN('2024 YTD'!I$3),FALSE),0)</f>
        <v>0</v>
      </c>
      <c r="L443" s="47">
        <f>IFERROR(VLOOKUP($A443,'2024 YTD'!$A$2:$M$252,COLUMN('2024 YTD'!J$3),FALSE),0)</f>
        <v>0</v>
      </c>
      <c r="M443" s="47">
        <f>IFERROR(VLOOKUP($A443,'2024 YTD'!$A$2:$M$252,COLUMN('2024 YTD'!K$3),FALSE),0)</f>
        <v>0</v>
      </c>
      <c r="N443" s="47">
        <f>IFERROR(VLOOKUP($A443,'2024 YTD'!$A$2:$M$252,COLUMN('2024 YTD'!L$3),FALSE),0)</f>
        <v>0</v>
      </c>
      <c r="O443" s="48">
        <f>IFERROR(VLOOKUP($A443,'2024 YTD'!$A$2:$M$252,COLUMN('2024 YTD'!M$3),FALSE),0)</f>
        <v>0</v>
      </c>
      <c r="P443" s="38">
        <f t="shared" si="18"/>
        <v>0</v>
      </c>
      <c r="Q443" s="65">
        <f>IFERROR(VLOOKUP($A443,'2024 YTD'!$A$3:$Y$252,COLUMN('2024 YTD'!N$3),FALSE),0)</f>
        <v>0</v>
      </c>
      <c r="R443" s="47">
        <f>IFERROR(VLOOKUP($A443,'2024 YTD'!$A$3:$Y$252,COLUMN('2024 YTD'!O$3),FALSE),0)</f>
        <v>0</v>
      </c>
      <c r="S443" s="47">
        <f>IFERROR(VLOOKUP($A443,'2024 YTD'!$A$3:$Y$252,COLUMN('2024 YTD'!P$3),FALSE),0)</f>
        <v>0</v>
      </c>
      <c r="T443" s="47">
        <f>IFERROR(VLOOKUP($A443,'2024 YTD'!$A$3:$Y$252,COLUMN('2024 YTD'!Q$3),FALSE),0)</f>
        <v>0</v>
      </c>
      <c r="U443" s="47">
        <f>IFERROR(VLOOKUP($A443,'2024 YTD'!$A$3:$Y$252,COLUMN('2024 YTD'!R$3),FALSE),0)</f>
        <v>0</v>
      </c>
      <c r="V443" s="47">
        <f>IFERROR(VLOOKUP($A443,'2024 YTD'!$A$3:$Y$252,COLUMN('2024 YTD'!S$3),FALSE),0)</f>
        <v>0</v>
      </c>
      <c r="W443" s="47">
        <f>IFERROR(VLOOKUP($A443,'2024 YTD'!$A$3:$Y$252,COLUMN('2024 YTD'!T$3),FALSE),0)</f>
        <v>0</v>
      </c>
      <c r="X443" s="47">
        <f>IFERROR(VLOOKUP($A443,'2024 YTD'!$A$3:$Y$252,COLUMN('2024 YTD'!U$3),FALSE),0)</f>
        <v>0</v>
      </c>
      <c r="Y443" s="47">
        <f>IFERROR(VLOOKUP($A443,'2024 YTD'!$A$3:$Y$252,COLUMN('2024 YTD'!V$3),FALSE),0)</f>
        <v>0</v>
      </c>
      <c r="Z443" s="47">
        <f>IFERROR(VLOOKUP($A443,'2024 YTD'!$A$3:$Y$252,COLUMN('2024 YTD'!W$3),FALSE),0)</f>
        <v>0</v>
      </c>
      <c r="AA443" s="47">
        <f>IFERROR(VLOOKUP($A443,'2024 YTD'!$A$3:$Y$252,COLUMN('2024 YTD'!X$3),FALSE),0)</f>
        <v>0</v>
      </c>
      <c r="AB443" s="47">
        <f>IFERROR(VLOOKUP($A443,'2024 YTD'!$A$3:$Y$252,COLUMN('2024 YTD'!Y$3),FALSE),0)</f>
        <v>0</v>
      </c>
      <c r="AC443" s="38">
        <f t="shared" si="19"/>
        <v>0</v>
      </c>
      <c r="AD443" s="39">
        <f t="shared" si="20"/>
        <v>0</v>
      </c>
    </row>
    <row r="444" spans="1:30" x14ac:dyDescent="0.3">
      <c r="A444" s="66" t="s">
        <v>491</v>
      </c>
      <c r="B444" s="42" t="str">
        <f>VLOOKUP($A444,'Additional data'!$A$5:$C$505, 2,FALSE)</f>
        <v>Specialist</v>
      </c>
      <c r="C444" s="60" t="str">
        <f>VLOOKUP($A444,'Additional data'!$A$5:$C$505, 3,FALSE)</f>
        <v>SOC</v>
      </c>
      <c r="D444" s="42">
        <f>IFERROR(VLOOKUP($A444,'2024 YTD'!$A$2:$M$252,COLUMN('2024 YTD'!B$3),FALSE),0)</f>
        <v>0</v>
      </c>
      <c r="E444" s="42">
        <f>IFERROR(VLOOKUP($A444,'2024 YTD'!$A$2:$M$252,COLUMN('2024 YTD'!C$3),FALSE),0)</f>
        <v>0</v>
      </c>
      <c r="F444" s="42">
        <f>IFERROR(VLOOKUP($A444,'2024 YTD'!$A$2:$M$252,COLUMN('2024 YTD'!D$3),FALSE),0)</f>
        <v>0</v>
      </c>
      <c r="G444" s="42">
        <f>IFERROR(VLOOKUP($A444,'2024 YTD'!$A$2:$M$252,COLUMN('2024 YTD'!E$3),FALSE),0)</f>
        <v>0</v>
      </c>
      <c r="H444" s="42">
        <f>IFERROR(VLOOKUP($A444,'2024 YTD'!$A$2:$M$252,COLUMN('2024 YTD'!F$3),FALSE),0)</f>
        <v>0</v>
      </c>
      <c r="I444" s="42">
        <f>IFERROR(VLOOKUP($A444,'2024 YTD'!$A$2:$M$252,COLUMN('2024 YTD'!G$3),FALSE),0)</f>
        <v>0</v>
      </c>
      <c r="J444" s="42">
        <f>IFERROR(VLOOKUP($A444,'2024 YTD'!$A$2:$M$252,COLUMN('2024 YTD'!H$3),FALSE),0)</f>
        <v>0</v>
      </c>
      <c r="K444" s="42">
        <f>IFERROR(VLOOKUP($A444,'2024 YTD'!$A$2:$M$252,COLUMN('2024 YTD'!I$3),FALSE),0)</f>
        <v>0</v>
      </c>
      <c r="L444" s="42">
        <f>IFERROR(VLOOKUP($A444,'2024 YTD'!$A$2:$M$252,COLUMN('2024 YTD'!J$3),FALSE),0)</f>
        <v>0</v>
      </c>
      <c r="M444" s="42">
        <f>IFERROR(VLOOKUP($A444,'2024 YTD'!$A$2:$M$252,COLUMN('2024 YTD'!K$3),FALSE),0)</f>
        <v>0</v>
      </c>
      <c r="N444" s="42">
        <f>IFERROR(VLOOKUP($A444,'2024 YTD'!$A$2:$M$252,COLUMN('2024 YTD'!L$3),FALSE),0)</f>
        <v>0</v>
      </c>
      <c r="O444" s="43">
        <f>IFERROR(VLOOKUP($A444,'2024 YTD'!$A$2:$M$252,COLUMN('2024 YTD'!M$3),FALSE),0)</f>
        <v>0</v>
      </c>
      <c r="P444" s="38">
        <f t="shared" si="18"/>
        <v>0</v>
      </c>
      <c r="Q444" s="66">
        <f>IFERROR(VLOOKUP($A444,'2024 YTD'!$A$3:$Y$252,COLUMN('2024 YTD'!N$3),FALSE),0)</f>
        <v>0</v>
      </c>
      <c r="R444" s="42">
        <f>IFERROR(VLOOKUP($A444,'2024 YTD'!$A$3:$Y$252,COLUMN('2024 YTD'!O$3),FALSE),0)</f>
        <v>0</v>
      </c>
      <c r="S444" s="42">
        <f>IFERROR(VLOOKUP($A444,'2024 YTD'!$A$3:$Y$252,COLUMN('2024 YTD'!P$3),FALSE),0)</f>
        <v>0</v>
      </c>
      <c r="T444" s="42">
        <f>IFERROR(VLOOKUP($A444,'2024 YTD'!$A$3:$Y$252,COLUMN('2024 YTD'!Q$3),FALSE),0)</f>
        <v>0</v>
      </c>
      <c r="U444" s="42">
        <f>IFERROR(VLOOKUP($A444,'2024 YTD'!$A$3:$Y$252,COLUMN('2024 YTD'!R$3),FALSE),0)</f>
        <v>0</v>
      </c>
      <c r="V444" s="42">
        <f>IFERROR(VLOOKUP($A444,'2024 YTD'!$A$3:$Y$252,COLUMN('2024 YTD'!S$3),FALSE),0)</f>
        <v>0</v>
      </c>
      <c r="W444" s="42">
        <f>IFERROR(VLOOKUP($A444,'2024 YTD'!$A$3:$Y$252,COLUMN('2024 YTD'!T$3),FALSE),0)</f>
        <v>0</v>
      </c>
      <c r="X444" s="42">
        <f>IFERROR(VLOOKUP($A444,'2024 YTD'!$A$3:$Y$252,COLUMN('2024 YTD'!U$3),FALSE),0)</f>
        <v>0</v>
      </c>
      <c r="Y444" s="42">
        <f>IFERROR(VLOOKUP($A444,'2024 YTD'!$A$3:$Y$252,COLUMN('2024 YTD'!V$3),FALSE),0)</f>
        <v>0</v>
      </c>
      <c r="Z444" s="42">
        <f>IFERROR(VLOOKUP($A444,'2024 YTD'!$A$3:$Y$252,COLUMN('2024 YTD'!W$3),FALSE),0)</f>
        <v>0</v>
      </c>
      <c r="AA444" s="42">
        <f>IFERROR(VLOOKUP($A444,'2024 YTD'!$A$3:$Y$252,COLUMN('2024 YTD'!X$3),FALSE),0)</f>
        <v>0</v>
      </c>
      <c r="AB444" s="42">
        <f>IFERROR(VLOOKUP($A444,'2024 YTD'!$A$3:$Y$252,COLUMN('2024 YTD'!Y$3),FALSE),0)</f>
        <v>0</v>
      </c>
      <c r="AC444" s="38">
        <f t="shared" si="19"/>
        <v>0</v>
      </c>
      <c r="AD444" s="39">
        <f t="shared" si="20"/>
        <v>0</v>
      </c>
    </row>
    <row r="445" spans="1:30" x14ac:dyDescent="0.3">
      <c r="A445" s="65" t="s">
        <v>492</v>
      </c>
      <c r="B445" s="47" t="str">
        <f>VLOOKUP($A445,'Additional data'!$A$5:$C$505, 2,FALSE)</f>
        <v>Senior Analyst</v>
      </c>
      <c r="C445" s="63" t="str">
        <f>VLOOKUP($A445,'Additional data'!$A$5:$C$505, 3,FALSE)</f>
        <v>HLS</v>
      </c>
      <c r="D445" s="47">
        <f>IFERROR(VLOOKUP($A445,'2024 YTD'!$A$2:$M$252,COLUMN('2024 YTD'!B$3),FALSE),0)</f>
        <v>0</v>
      </c>
      <c r="E445" s="47">
        <f>IFERROR(VLOOKUP($A445,'2024 YTD'!$A$2:$M$252,COLUMN('2024 YTD'!C$3),FALSE),0)</f>
        <v>0</v>
      </c>
      <c r="F445" s="47">
        <f>IFERROR(VLOOKUP($A445,'2024 YTD'!$A$2:$M$252,COLUMN('2024 YTD'!D$3),FALSE),0)</f>
        <v>0</v>
      </c>
      <c r="G445" s="47">
        <f>IFERROR(VLOOKUP($A445,'2024 YTD'!$A$2:$M$252,COLUMN('2024 YTD'!E$3),FALSE),0)</f>
        <v>0</v>
      </c>
      <c r="H445" s="47">
        <f>IFERROR(VLOOKUP($A445,'2024 YTD'!$A$2:$M$252,COLUMN('2024 YTD'!F$3),FALSE),0)</f>
        <v>0</v>
      </c>
      <c r="I445" s="47">
        <f>IFERROR(VLOOKUP($A445,'2024 YTD'!$A$2:$M$252,COLUMN('2024 YTD'!G$3),FALSE),0)</f>
        <v>0</v>
      </c>
      <c r="J445" s="47">
        <f>IFERROR(VLOOKUP($A445,'2024 YTD'!$A$2:$M$252,COLUMN('2024 YTD'!H$3),FALSE),0)</f>
        <v>0</v>
      </c>
      <c r="K445" s="47">
        <f>IFERROR(VLOOKUP($A445,'2024 YTD'!$A$2:$M$252,COLUMN('2024 YTD'!I$3),FALSE),0)</f>
        <v>0</v>
      </c>
      <c r="L445" s="47">
        <f>IFERROR(VLOOKUP($A445,'2024 YTD'!$A$2:$M$252,COLUMN('2024 YTD'!J$3),FALSE),0)</f>
        <v>0</v>
      </c>
      <c r="M445" s="47">
        <f>IFERROR(VLOOKUP($A445,'2024 YTD'!$A$2:$M$252,COLUMN('2024 YTD'!K$3),FALSE),0)</f>
        <v>0</v>
      </c>
      <c r="N445" s="47">
        <f>IFERROR(VLOOKUP($A445,'2024 YTD'!$A$2:$M$252,COLUMN('2024 YTD'!L$3),FALSE),0)</f>
        <v>0</v>
      </c>
      <c r="O445" s="48">
        <f>IFERROR(VLOOKUP($A445,'2024 YTD'!$A$2:$M$252,COLUMN('2024 YTD'!M$3),FALSE),0)</f>
        <v>0</v>
      </c>
      <c r="P445" s="38">
        <f t="shared" si="18"/>
        <v>0</v>
      </c>
      <c r="Q445" s="65">
        <f>IFERROR(VLOOKUP($A445,'2024 YTD'!$A$3:$Y$252,COLUMN('2024 YTD'!N$3),FALSE),0)</f>
        <v>0</v>
      </c>
      <c r="R445" s="47">
        <f>IFERROR(VLOOKUP($A445,'2024 YTD'!$A$3:$Y$252,COLUMN('2024 YTD'!O$3),FALSE),0)</f>
        <v>0</v>
      </c>
      <c r="S445" s="47">
        <f>IFERROR(VLOOKUP($A445,'2024 YTD'!$A$3:$Y$252,COLUMN('2024 YTD'!P$3),FALSE),0)</f>
        <v>0</v>
      </c>
      <c r="T445" s="47">
        <f>IFERROR(VLOOKUP($A445,'2024 YTD'!$A$3:$Y$252,COLUMN('2024 YTD'!Q$3),FALSE),0)</f>
        <v>0</v>
      </c>
      <c r="U445" s="47">
        <f>IFERROR(VLOOKUP($A445,'2024 YTD'!$A$3:$Y$252,COLUMN('2024 YTD'!R$3),FALSE),0)</f>
        <v>0</v>
      </c>
      <c r="V445" s="47">
        <f>IFERROR(VLOOKUP($A445,'2024 YTD'!$A$3:$Y$252,COLUMN('2024 YTD'!S$3),FALSE),0)</f>
        <v>0</v>
      </c>
      <c r="W445" s="47">
        <f>IFERROR(VLOOKUP($A445,'2024 YTD'!$A$3:$Y$252,COLUMN('2024 YTD'!T$3),FALSE),0)</f>
        <v>0</v>
      </c>
      <c r="X445" s="47">
        <f>IFERROR(VLOOKUP($A445,'2024 YTD'!$A$3:$Y$252,COLUMN('2024 YTD'!U$3),FALSE),0)</f>
        <v>0</v>
      </c>
      <c r="Y445" s="47">
        <f>IFERROR(VLOOKUP($A445,'2024 YTD'!$A$3:$Y$252,COLUMN('2024 YTD'!V$3),FALSE),0)</f>
        <v>0</v>
      </c>
      <c r="Z445" s="47">
        <f>IFERROR(VLOOKUP($A445,'2024 YTD'!$A$3:$Y$252,COLUMN('2024 YTD'!W$3),FALSE),0)</f>
        <v>0</v>
      </c>
      <c r="AA445" s="47">
        <f>IFERROR(VLOOKUP($A445,'2024 YTD'!$A$3:$Y$252,COLUMN('2024 YTD'!X$3),FALSE),0)</f>
        <v>0</v>
      </c>
      <c r="AB445" s="47">
        <f>IFERROR(VLOOKUP($A445,'2024 YTD'!$A$3:$Y$252,COLUMN('2024 YTD'!Y$3),FALSE),0)</f>
        <v>0</v>
      </c>
      <c r="AC445" s="38">
        <f t="shared" si="19"/>
        <v>0</v>
      </c>
      <c r="AD445" s="39">
        <f t="shared" si="20"/>
        <v>0</v>
      </c>
    </row>
    <row r="446" spans="1:30" x14ac:dyDescent="0.3">
      <c r="A446" s="66" t="s">
        <v>493</v>
      </c>
      <c r="B446" s="42" t="str">
        <f>VLOOKUP($A446,'Additional data'!$A$5:$C$505, 2,FALSE)</f>
        <v>Coordinator</v>
      </c>
      <c r="C446" s="60" t="str">
        <f>VLOOKUP($A446,'Additional data'!$A$5:$C$505, 3,FALSE)</f>
        <v>SCL</v>
      </c>
      <c r="D446" s="42">
        <f>IFERROR(VLOOKUP($A446,'2024 YTD'!$A$2:$M$252,COLUMN('2024 YTD'!B$3),FALSE),0)</f>
        <v>0</v>
      </c>
      <c r="E446" s="42">
        <f>IFERROR(VLOOKUP($A446,'2024 YTD'!$A$2:$M$252,COLUMN('2024 YTD'!C$3),FALSE),0)</f>
        <v>0</v>
      </c>
      <c r="F446" s="42">
        <f>IFERROR(VLOOKUP($A446,'2024 YTD'!$A$2:$M$252,COLUMN('2024 YTD'!D$3),FALSE),0)</f>
        <v>0</v>
      </c>
      <c r="G446" s="42">
        <f>IFERROR(VLOOKUP($A446,'2024 YTD'!$A$2:$M$252,COLUMN('2024 YTD'!E$3),FALSE),0)</f>
        <v>0</v>
      </c>
      <c r="H446" s="42">
        <f>IFERROR(VLOOKUP($A446,'2024 YTD'!$A$2:$M$252,COLUMN('2024 YTD'!F$3),FALSE),0)</f>
        <v>0</v>
      </c>
      <c r="I446" s="42">
        <f>IFERROR(VLOOKUP($A446,'2024 YTD'!$A$2:$M$252,COLUMN('2024 YTD'!G$3),FALSE),0)</f>
        <v>0</v>
      </c>
      <c r="J446" s="42">
        <f>IFERROR(VLOOKUP($A446,'2024 YTD'!$A$2:$M$252,COLUMN('2024 YTD'!H$3),FALSE),0)</f>
        <v>0</v>
      </c>
      <c r="K446" s="42">
        <f>IFERROR(VLOOKUP($A446,'2024 YTD'!$A$2:$M$252,COLUMN('2024 YTD'!I$3),FALSE),0)</f>
        <v>0</v>
      </c>
      <c r="L446" s="42">
        <f>IFERROR(VLOOKUP($A446,'2024 YTD'!$A$2:$M$252,COLUMN('2024 YTD'!J$3),FALSE),0)</f>
        <v>0</v>
      </c>
      <c r="M446" s="42">
        <f>IFERROR(VLOOKUP($A446,'2024 YTD'!$A$2:$M$252,COLUMN('2024 YTD'!K$3),FALSE),0)</f>
        <v>0</v>
      </c>
      <c r="N446" s="42">
        <f>IFERROR(VLOOKUP($A446,'2024 YTD'!$A$2:$M$252,COLUMN('2024 YTD'!L$3),FALSE),0)</f>
        <v>0</v>
      </c>
      <c r="O446" s="43">
        <f>IFERROR(VLOOKUP($A446,'2024 YTD'!$A$2:$M$252,COLUMN('2024 YTD'!M$3),FALSE),0)</f>
        <v>0</v>
      </c>
      <c r="P446" s="38">
        <f t="shared" si="18"/>
        <v>0</v>
      </c>
      <c r="Q446" s="66">
        <f>IFERROR(VLOOKUP($A446,'2024 YTD'!$A$3:$Y$252,COLUMN('2024 YTD'!N$3),FALSE),0)</f>
        <v>0</v>
      </c>
      <c r="R446" s="42">
        <f>IFERROR(VLOOKUP($A446,'2024 YTD'!$A$3:$Y$252,COLUMN('2024 YTD'!O$3),FALSE),0)</f>
        <v>0</v>
      </c>
      <c r="S446" s="42">
        <f>IFERROR(VLOOKUP($A446,'2024 YTD'!$A$3:$Y$252,COLUMN('2024 YTD'!P$3),FALSE),0)</f>
        <v>0</v>
      </c>
      <c r="T446" s="42">
        <f>IFERROR(VLOOKUP($A446,'2024 YTD'!$A$3:$Y$252,COLUMN('2024 YTD'!Q$3),FALSE),0)</f>
        <v>0</v>
      </c>
      <c r="U446" s="42">
        <f>IFERROR(VLOOKUP($A446,'2024 YTD'!$A$3:$Y$252,COLUMN('2024 YTD'!R$3),FALSE),0)</f>
        <v>0</v>
      </c>
      <c r="V446" s="42">
        <f>IFERROR(VLOOKUP($A446,'2024 YTD'!$A$3:$Y$252,COLUMN('2024 YTD'!S$3),FALSE),0)</f>
        <v>0</v>
      </c>
      <c r="W446" s="42">
        <f>IFERROR(VLOOKUP($A446,'2024 YTD'!$A$3:$Y$252,COLUMN('2024 YTD'!T$3),FALSE),0)</f>
        <v>0</v>
      </c>
      <c r="X446" s="42">
        <f>IFERROR(VLOOKUP($A446,'2024 YTD'!$A$3:$Y$252,COLUMN('2024 YTD'!U$3),FALSE),0)</f>
        <v>0</v>
      </c>
      <c r="Y446" s="42">
        <f>IFERROR(VLOOKUP($A446,'2024 YTD'!$A$3:$Y$252,COLUMN('2024 YTD'!V$3),FALSE),0)</f>
        <v>0</v>
      </c>
      <c r="Z446" s="42">
        <f>IFERROR(VLOOKUP($A446,'2024 YTD'!$A$3:$Y$252,COLUMN('2024 YTD'!W$3),FALSE),0)</f>
        <v>0</v>
      </c>
      <c r="AA446" s="42">
        <f>IFERROR(VLOOKUP($A446,'2024 YTD'!$A$3:$Y$252,COLUMN('2024 YTD'!X$3),FALSE),0)</f>
        <v>0</v>
      </c>
      <c r="AB446" s="42">
        <f>IFERROR(VLOOKUP($A446,'2024 YTD'!$A$3:$Y$252,COLUMN('2024 YTD'!Y$3),FALSE),0)</f>
        <v>0</v>
      </c>
      <c r="AC446" s="38">
        <f t="shared" si="19"/>
        <v>0</v>
      </c>
      <c r="AD446" s="39">
        <f t="shared" si="20"/>
        <v>0</v>
      </c>
    </row>
    <row r="447" spans="1:30" x14ac:dyDescent="0.3">
      <c r="A447" s="65" t="s">
        <v>494</v>
      </c>
      <c r="B447" s="47" t="str">
        <f>VLOOKUP($A447,'Additional data'!$A$5:$C$505, 2,FALSE)</f>
        <v>Manager</v>
      </c>
      <c r="C447" s="63" t="str">
        <f>VLOOKUP($A447,'Additional data'!$A$5:$C$505, 3,FALSE)</f>
        <v>MSC</v>
      </c>
      <c r="D447" s="47">
        <f>IFERROR(VLOOKUP($A447,'2024 YTD'!$A$2:$M$252,COLUMN('2024 YTD'!B$3),FALSE),0)</f>
        <v>0</v>
      </c>
      <c r="E447" s="47">
        <f>IFERROR(VLOOKUP($A447,'2024 YTD'!$A$2:$M$252,COLUMN('2024 YTD'!C$3),FALSE),0)</f>
        <v>0</v>
      </c>
      <c r="F447" s="47">
        <f>IFERROR(VLOOKUP($A447,'2024 YTD'!$A$2:$M$252,COLUMN('2024 YTD'!D$3),FALSE),0)</f>
        <v>0</v>
      </c>
      <c r="G447" s="47">
        <f>IFERROR(VLOOKUP($A447,'2024 YTD'!$A$2:$M$252,COLUMN('2024 YTD'!E$3),FALSE),0)</f>
        <v>0</v>
      </c>
      <c r="H447" s="47">
        <f>IFERROR(VLOOKUP($A447,'2024 YTD'!$A$2:$M$252,COLUMN('2024 YTD'!F$3),FALSE),0)</f>
        <v>0</v>
      </c>
      <c r="I447" s="47">
        <f>IFERROR(VLOOKUP($A447,'2024 YTD'!$A$2:$M$252,COLUMN('2024 YTD'!G$3),FALSE),0)</f>
        <v>0</v>
      </c>
      <c r="J447" s="47">
        <f>IFERROR(VLOOKUP($A447,'2024 YTD'!$A$2:$M$252,COLUMN('2024 YTD'!H$3),FALSE),0)</f>
        <v>0</v>
      </c>
      <c r="K447" s="47">
        <f>IFERROR(VLOOKUP($A447,'2024 YTD'!$A$2:$M$252,COLUMN('2024 YTD'!I$3),FALSE),0)</f>
        <v>0</v>
      </c>
      <c r="L447" s="47">
        <f>IFERROR(VLOOKUP($A447,'2024 YTD'!$A$2:$M$252,COLUMN('2024 YTD'!J$3),FALSE),0)</f>
        <v>0</v>
      </c>
      <c r="M447" s="47">
        <f>IFERROR(VLOOKUP($A447,'2024 YTD'!$A$2:$M$252,COLUMN('2024 YTD'!K$3),FALSE),0)</f>
        <v>0</v>
      </c>
      <c r="N447" s="47">
        <f>IFERROR(VLOOKUP($A447,'2024 YTD'!$A$2:$M$252,COLUMN('2024 YTD'!L$3),FALSE),0)</f>
        <v>0</v>
      </c>
      <c r="O447" s="48">
        <f>IFERROR(VLOOKUP($A447,'2024 YTD'!$A$2:$M$252,COLUMN('2024 YTD'!M$3),FALSE),0)</f>
        <v>0</v>
      </c>
      <c r="P447" s="38">
        <f t="shared" si="18"/>
        <v>0</v>
      </c>
      <c r="Q447" s="65">
        <f>IFERROR(VLOOKUP($A447,'2024 YTD'!$A$3:$Y$252,COLUMN('2024 YTD'!N$3),FALSE),0)</f>
        <v>0</v>
      </c>
      <c r="R447" s="47">
        <f>IFERROR(VLOOKUP($A447,'2024 YTD'!$A$3:$Y$252,COLUMN('2024 YTD'!O$3),FALSE),0)</f>
        <v>0</v>
      </c>
      <c r="S447" s="47">
        <f>IFERROR(VLOOKUP($A447,'2024 YTD'!$A$3:$Y$252,COLUMN('2024 YTD'!P$3),FALSE),0)</f>
        <v>0</v>
      </c>
      <c r="T447" s="47">
        <f>IFERROR(VLOOKUP($A447,'2024 YTD'!$A$3:$Y$252,COLUMN('2024 YTD'!Q$3),FALSE),0)</f>
        <v>0</v>
      </c>
      <c r="U447" s="47">
        <f>IFERROR(VLOOKUP($A447,'2024 YTD'!$A$3:$Y$252,COLUMN('2024 YTD'!R$3),FALSE),0)</f>
        <v>0</v>
      </c>
      <c r="V447" s="47">
        <f>IFERROR(VLOOKUP($A447,'2024 YTD'!$A$3:$Y$252,COLUMN('2024 YTD'!S$3),FALSE),0)</f>
        <v>0</v>
      </c>
      <c r="W447" s="47">
        <f>IFERROR(VLOOKUP($A447,'2024 YTD'!$A$3:$Y$252,COLUMN('2024 YTD'!T$3),FALSE),0)</f>
        <v>0</v>
      </c>
      <c r="X447" s="47">
        <f>IFERROR(VLOOKUP($A447,'2024 YTD'!$A$3:$Y$252,COLUMN('2024 YTD'!U$3),FALSE),0)</f>
        <v>0</v>
      </c>
      <c r="Y447" s="47">
        <f>IFERROR(VLOOKUP($A447,'2024 YTD'!$A$3:$Y$252,COLUMN('2024 YTD'!V$3),FALSE),0)</f>
        <v>0</v>
      </c>
      <c r="Z447" s="47">
        <f>IFERROR(VLOOKUP($A447,'2024 YTD'!$A$3:$Y$252,COLUMN('2024 YTD'!W$3),FALSE),0)</f>
        <v>0</v>
      </c>
      <c r="AA447" s="47">
        <f>IFERROR(VLOOKUP($A447,'2024 YTD'!$A$3:$Y$252,COLUMN('2024 YTD'!X$3),FALSE),0)</f>
        <v>0</v>
      </c>
      <c r="AB447" s="47">
        <f>IFERROR(VLOOKUP($A447,'2024 YTD'!$A$3:$Y$252,COLUMN('2024 YTD'!Y$3),FALSE),0)</f>
        <v>0</v>
      </c>
      <c r="AC447" s="38">
        <f t="shared" si="19"/>
        <v>0</v>
      </c>
      <c r="AD447" s="39">
        <f t="shared" si="20"/>
        <v>0</v>
      </c>
    </row>
    <row r="448" spans="1:30" x14ac:dyDescent="0.3">
      <c r="A448" s="66" t="s">
        <v>495</v>
      </c>
      <c r="B448" s="42" t="str">
        <f>VLOOKUP($A448,'Additional data'!$A$5:$C$505, 2,FALSE)</f>
        <v>Consultant</v>
      </c>
      <c r="C448" s="60" t="str">
        <f>VLOOKUP($A448,'Additional data'!$A$5:$C$505, 3,FALSE)</f>
        <v>SOC</v>
      </c>
      <c r="D448" s="42">
        <f>IFERROR(VLOOKUP($A448,'2024 YTD'!$A$2:$M$252,COLUMN('2024 YTD'!B$3),FALSE),0)</f>
        <v>0</v>
      </c>
      <c r="E448" s="42">
        <f>IFERROR(VLOOKUP($A448,'2024 YTD'!$A$2:$M$252,COLUMN('2024 YTD'!C$3),FALSE),0)</f>
        <v>0</v>
      </c>
      <c r="F448" s="42">
        <f>IFERROR(VLOOKUP($A448,'2024 YTD'!$A$2:$M$252,COLUMN('2024 YTD'!D$3),FALSE),0)</f>
        <v>0</v>
      </c>
      <c r="G448" s="42">
        <f>IFERROR(VLOOKUP($A448,'2024 YTD'!$A$2:$M$252,COLUMN('2024 YTD'!E$3),FALSE),0)</f>
        <v>0</v>
      </c>
      <c r="H448" s="42">
        <f>IFERROR(VLOOKUP($A448,'2024 YTD'!$A$2:$M$252,COLUMN('2024 YTD'!F$3),FALSE),0)</f>
        <v>0</v>
      </c>
      <c r="I448" s="42">
        <f>IFERROR(VLOOKUP($A448,'2024 YTD'!$A$2:$M$252,COLUMN('2024 YTD'!G$3),FALSE),0)</f>
        <v>0</v>
      </c>
      <c r="J448" s="42">
        <f>IFERROR(VLOOKUP($A448,'2024 YTD'!$A$2:$M$252,COLUMN('2024 YTD'!H$3),FALSE),0)</f>
        <v>0</v>
      </c>
      <c r="K448" s="42">
        <f>IFERROR(VLOOKUP($A448,'2024 YTD'!$A$2:$M$252,COLUMN('2024 YTD'!I$3),FALSE),0)</f>
        <v>0</v>
      </c>
      <c r="L448" s="42">
        <f>IFERROR(VLOOKUP($A448,'2024 YTD'!$A$2:$M$252,COLUMN('2024 YTD'!J$3),FALSE),0)</f>
        <v>0</v>
      </c>
      <c r="M448" s="42">
        <f>IFERROR(VLOOKUP($A448,'2024 YTD'!$A$2:$M$252,COLUMN('2024 YTD'!K$3),FALSE),0)</f>
        <v>0</v>
      </c>
      <c r="N448" s="42">
        <f>IFERROR(VLOOKUP($A448,'2024 YTD'!$A$2:$M$252,COLUMN('2024 YTD'!L$3),FALSE),0)</f>
        <v>0</v>
      </c>
      <c r="O448" s="43">
        <f>IFERROR(VLOOKUP($A448,'2024 YTD'!$A$2:$M$252,COLUMN('2024 YTD'!M$3),FALSE),0)</f>
        <v>0</v>
      </c>
      <c r="P448" s="38">
        <f t="shared" si="18"/>
        <v>0</v>
      </c>
      <c r="Q448" s="66">
        <f>IFERROR(VLOOKUP($A448,'2024 YTD'!$A$3:$Y$252,COLUMN('2024 YTD'!N$3),FALSE),0)</f>
        <v>0</v>
      </c>
      <c r="R448" s="42">
        <f>IFERROR(VLOOKUP($A448,'2024 YTD'!$A$3:$Y$252,COLUMN('2024 YTD'!O$3),FALSE),0)</f>
        <v>0</v>
      </c>
      <c r="S448" s="42">
        <f>IFERROR(VLOOKUP($A448,'2024 YTD'!$A$3:$Y$252,COLUMN('2024 YTD'!P$3),FALSE),0)</f>
        <v>0</v>
      </c>
      <c r="T448" s="42">
        <f>IFERROR(VLOOKUP($A448,'2024 YTD'!$A$3:$Y$252,COLUMN('2024 YTD'!Q$3),FALSE),0)</f>
        <v>0</v>
      </c>
      <c r="U448" s="42">
        <f>IFERROR(VLOOKUP($A448,'2024 YTD'!$A$3:$Y$252,COLUMN('2024 YTD'!R$3),FALSE),0)</f>
        <v>0</v>
      </c>
      <c r="V448" s="42">
        <f>IFERROR(VLOOKUP($A448,'2024 YTD'!$A$3:$Y$252,COLUMN('2024 YTD'!S$3),FALSE),0)</f>
        <v>0</v>
      </c>
      <c r="W448" s="42">
        <f>IFERROR(VLOOKUP($A448,'2024 YTD'!$A$3:$Y$252,COLUMN('2024 YTD'!T$3),FALSE),0)</f>
        <v>0</v>
      </c>
      <c r="X448" s="42">
        <f>IFERROR(VLOOKUP($A448,'2024 YTD'!$A$3:$Y$252,COLUMN('2024 YTD'!U$3),FALSE),0)</f>
        <v>0</v>
      </c>
      <c r="Y448" s="42">
        <f>IFERROR(VLOOKUP($A448,'2024 YTD'!$A$3:$Y$252,COLUMN('2024 YTD'!V$3),FALSE),0)</f>
        <v>0</v>
      </c>
      <c r="Z448" s="42">
        <f>IFERROR(VLOOKUP($A448,'2024 YTD'!$A$3:$Y$252,COLUMN('2024 YTD'!W$3),FALSE),0)</f>
        <v>0</v>
      </c>
      <c r="AA448" s="42">
        <f>IFERROR(VLOOKUP($A448,'2024 YTD'!$A$3:$Y$252,COLUMN('2024 YTD'!X$3),FALSE),0)</f>
        <v>0</v>
      </c>
      <c r="AB448" s="42">
        <f>IFERROR(VLOOKUP($A448,'2024 YTD'!$A$3:$Y$252,COLUMN('2024 YTD'!Y$3),FALSE),0)</f>
        <v>0</v>
      </c>
      <c r="AC448" s="38">
        <f t="shared" si="19"/>
        <v>0</v>
      </c>
      <c r="AD448" s="39">
        <f t="shared" si="20"/>
        <v>0</v>
      </c>
    </row>
    <row r="449" spans="1:30" x14ac:dyDescent="0.3">
      <c r="A449" s="65" t="s">
        <v>496</v>
      </c>
      <c r="B449" s="47" t="str">
        <f>VLOOKUP($A449,'Additional data'!$A$5:$C$505, 2,FALSE)</f>
        <v>Coordinator</v>
      </c>
      <c r="C449" s="63" t="str">
        <f>VLOOKUP($A449,'Additional data'!$A$5:$C$505, 3,FALSE)</f>
        <v>MSC</v>
      </c>
      <c r="D449" s="47">
        <f>IFERROR(VLOOKUP($A449,'2024 YTD'!$A$2:$M$252,COLUMN('2024 YTD'!B$3),FALSE),0)</f>
        <v>0</v>
      </c>
      <c r="E449" s="47">
        <f>IFERROR(VLOOKUP($A449,'2024 YTD'!$A$2:$M$252,COLUMN('2024 YTD'!C$3),FALSE),0)</f>
        <v>0</v>
      </c>
      <c r="F449" s="47">
        <f>IFERROR(VLOOKUP($A449,'2024 YTD'!$A$2:$M$252,COLUMN('2024 YTD'!D$3),FALSE),0)</f>
        <v>0</v>
      </c>
      <c r="G449" s="47">
        <f>IFERROR(VLOOKUP($A449,'2024 YTD'!$A$2:$M$252,COLUMN('2024 YTD'!E$3),FALSE),0)</f>
        <v>0</v>
      </c>
      <c r="H449" s="47">
        <f>IFERROR(VLOOKUP($A449,'2024 YTD'!$A$2:$M$252,COLUMN('2024 YTD'!F$3),FALSE),0)</f>
        <v>0</v>
      </c>
      <c r="I449" s="47">
        <f>IFERROR(VLOOKUP($A449,'2024 YTD'!$A$2:$M$252,COLUMN('2024 YTD'!G$3),FALSE),0)</f>
        <v>0</v>
      </c>
      <c r="J449" s="47">
        <f>IFERROR(VLOOKUP($A449,'2024 YTD'!$A$2:$M$252,COLUMN('2024 YTD'!H$3),FALSE),0)</f>
        <v>0</v>
      </c>
      <c r="K449" s="47">
        <f>IFERROR(VLOOKUP($A449,'2024 YTD'!$A$2:$M$252,COLUMN('2024 YTD'!I$3),FALSE),0)</f>
        <v>0</v>
      </c>
      <c r="L449" s="47">
        <f>IFERROR(VLOOKUP($A449,'2024 YTD'!$A$2:$M$252,COLUMN('2024 YTD'!J$3),FALSE),0)</f>
        <v>0</v>
      </c>
      <c r="M449" s="47">
        <f>IFERROR(VLOOKUP($A449,'2024 YTD'!$A$2:$M$252,COLUMN('2024 YTD'!K$3),FALSE),0)</f>
        <v>0</v>
      </c>
      <c r="N449" s="47">
        <f>IFERROR(VLOOKUP($A449,'2024 YTD'!$A$2:$M$252,COLUMN('2024 YTD'!L$3),FALSE),0)</f>
        <v>0</v>
      </c>
      <c r="O449" s="48">
        <f>IFERROR(VLOOKUP($A449,'2024 YTD'!$A$2:$M$252,COLUMN('2024 YTD'!M$3),FALSE),0)</f>
        <v>0</v>
      </c>
      <c r="P449" s="38">
        <f t="shared" si="18"/>
        <v>0</v>
      </c>
      <c r="Q449" s="65">
        <f>IFERROR(VLOOKUP($A449,'2024 YTD'!$A$3:$Y$252,COLUMN('2024 YTD'!N$3),FALSE),0)</f>
        <v>0</v>
      </c>
      <c r="R449" s="47">
        <f>IFERROR(VLOOKUP($A449,'2024 YTD'!$A$3:$Y$252,COLUMN('2024 YTD'!O$3),FALSE),0)</f>
        <v>0</v>
      </c>
      <c r="S449" s="47">
        <f>IFERROR(VLOOKUP($A449,'2024 YTD'!$A$3:$Y$252,COLUMN('2024 YTD'!P$3),FALSE),0)</f>
        <v>0</v>
      </c>
      <c r="T449" s="47">
        <f>IFERROR(VLOOKUP($A449,'2024 YTD'!$A$3:$Y$252,COLUMN('2024 YTD'!Q$3),FALSE),0)</f>
        <v>0</v>
      </c>
      <c r="U449" s="47">
        <f>IFERROR(VLOOKUP($A449,'2024 YTD'!$A$3:$Y$252,COLUMN('2024 YTD'!R$3),FALSE),0)</f>
        <v>0</v>
      </c>
      <c r="V449" s="47">
        <f>IFERROR(VLOOKUP($A449,'2024 YTD'!$A$3:$Y$252,COLUMN('2024 YTD'!S$3),FALSE),0)</f>
        <v>0</v>
      </c>
      <c r="W449" s="47">
        <f>IFERROR(VLOOKUP($A449,'2024 YTD'!$A$3:$Y$252,COLUMN('2024 YTD'!T$3),FALSE),0)</f>
        <v>0</v>
      </c>
      <c r="X449" s="47">
        <f>IFERROR(VLOOKUP($A449,'2024 YTD'!$A$3:$Y$252,COLUMN('2024 YTD'!U$3),FALSE),0)</f>
        <v>0</v>
      </c>
      <c r="Y449" s="47">
        <f>IFERROR(VLOOKUP($A449,'2024 YTD'!$A$3:$Y$252,COLUMN('2024 YTD'!V$3),FALSE),0)</f>
        <v>0</v>
      </c>
      <c r="Z449" s="47">
        <f>IFERROR(VLOOKUP($A449,'2024 YTD'!$A$3:$Y$252,COLUMN('2024 YTD'!W$3),FALSE),0)</f>
        <v>0</v>
      </c>
      <c r="AA449" s="47">
        <f>IFERROR(VLOOKUP($A449,'2024 YTD'!$A$3:$Y$252,COLUMN('2024 YTD'!X$3),FALSE),0)</f>
        <v>0</v>
      </c>
      <c r="AB449" s="47">
        <f>IFERROR(VLOOKUP($A449,'2024 YTD'!$A$3:$Y$252,COLUMN('2024 YTD'!Y$3),FALSE),0)</f>
        <v>0</v>
      </c>
      <c r="AC449" s="38">
        <f t="shared" si="19"/>
        <v>0</v>
      </c>
      <c r="AD449" s="39">
        <f t="shared" si="20"/>
        <v>0</v>
      </c>
    </row>
    <row r="450" spans="1:30" x14ac:dyDescent="0.3">
      <c r="A450" s="66" t="s">
        <v>497</v>
      </c>
      <c r="B450" s="42" t="str">
        <f>VLOOKUP($A450,'Additional data'!$A$5:$C$505, 2,FALSE)</f>
        <v>Manager</v>
      </c>
      <c r="C450" s="60" t="str">
        <f>VLOOKUP($A450,'Additional data'!$A$5:$C$505, 3,FALSE)</f>
        <v>TEC</v>
      </c>
      <c r="D450" s="42">
        <f>IFERROR(VLOOKUP($A450,'2024 YTD'!$A$2:$M$252,COLUMN('2024 YTD'!B$3),FALSE),0)</f>
        <v>113.2</v>
      </c>
      <c r="E450" s="42">
        <f>IFERROR(VLOOKUP($A450,'2024 YTD'!$A$2:$M$252,COLUMN('2024 YTD'!C$3),FALSE),0)</f>
        <v>122.5</v>
      </c>
      <c r="F450" s="42">
        <f>IFERROR(VLOOKUP($A450,'2024 YTD'!$A$2:$M$252,COLUMN('2024 YTD'!D$3),FALSE),0)</f>
        <v>120.1</v>
      </c>
      <c r="G450" s="42">
        <f>IFERROR(VLOOKUP($A450,'2024 YTD'!$A$2:$M$252,COLUMN('2024 YTD'!E$3),FALSE),0)</f>
        <v>107.1</v>
      </c>
      <c r="H450" s="42">
        <f>IFERROR(VLOOKUP($A450,'2024 YTD'!$A$2:$M$252,COLUMN('2024 YTD'!F$3),FALSE),0)</f>
        <v>93.6</v>
      </c>
      <c r="I450" s="42">
        <f>IFERROR(VLOOKUP($A450,'2024 YTD'!$A$2:$M$252,COLUMN('2024 YTD'!G$3),FALSE),0)</f>
        <v>77.099999999999994</v>
      </c>
      <c r="J450" s="42">
        <f>IFERROR(VLOOKUP($A450,'2024 YTD'!$A$2:$M$252,COLUMN('2024 YTD'!H$3),FALSE),0)</f>
        <v>119.3</v>
      </c>
      <c r="K450" s="42">
        <f>IFERROR(VLOOKUP($A450,'2024 YTD'!$A$2:$M$252,COLUMN('2024 YTD'!I$3),FALSE),0)</f>
        <v>129.19999999999999</v>
      </c>
      <c r="L450" s="42">
        <f>IFERROR(VLOOKUP($A450,'2024 YTD'!$A$2:$M$252,COLUMN('2024 YTD'!J$3),FALSE),0)</f>
        <v>124</v>
      </c>
      <c r="M450" s="42">
        <f>IFERROR(VLOOKUP($A450,'2024 YTD'!$A$2:$M$252,COLUMN('2024 YTD'!K$3),FALSE),0)</f>
        <v>168.7</v>
      </c>
      <c r="N450" s="42">
        <f>IFERROR(VLOOKUP($A450,'2024 YTD'!$A$2:$M$252,COLUMN('2024 YTD'!L$3),FALSE),0)</f>
        <v>24.8</v>
      </c>
      <c r="O450" s="43">
        <f>IFERROR(VLOOKUP($A450,'2024 YTD'!$A$2:$M$252,COLUMN('2024 YTD'!M$3),FALSE),0)</f>
        <v>0</v>
      </c>
      <c r="P450" s="38">
        <f t="shared" si="18"/>
        <v>1199.5999999999999</v>
      </c>
      <c r="Q450" s="66">
        <f>IFERROR(VLOOKUP($A450,'2024 YTD'!$A$3:$Y$252,COLUMN('2024 YTD'!N$3),FALSE),0)</f>
        <v>42.6</v>
      </c>
      <c r="R450" s="42">
        <f>IFERROR(VLOOKUP($A450,'2024 YTD'!$A$3:$Y$252,COLUMN('2024 YTD'!O$3),FALSE),0)</f>
        <v>17.399999999999999</v>
      </c>
      <c r="S450" s="42">
        <f>IFERROR(VLOOKUP($A450,'2024 YTD'!$A$3:$Y$252,COLUMN('2024 YTD'!P$3),FALSE),0)</f>
        <v>20.2</v>
      </c>
      <c r="T450" s="42">
        <f>IFERROR(VLOOKUP($A450,'2024 YTD'!$A$3:$Y$252,COLUMN('2024 YTD'!Q$3),FALSE),0)</f>
        <v>15</v>
      </c>
      <c r="U450" s="42">
        <f>IFERROR(VLOOKUP($A450,'2024 YTD'!$A$3:$Y$252,COLUMN('2024 YTD'!R$3),FALSE),0)</f>
        <v>19.600000000000001</v>
      </c>
      <c r="V450" s="42">
        <f>IFERROR(VLOOKUP($A450,'2024 YTD'!$A$3:$Y$252,COLUMN('2024 YTD'!S$3),FALSE),0)</f>
        <v>36.4</v>
      </c>
      <c r="W450" s="42">
        <f>IFERROR(VLOOKUP($A450,'2024 YTD'!$A$3:$Y$252,COLUMN('2024 YTD'!T$3),FALSE),0)</f>
        <v>21</v>
      </c>
      <c r="X450" s="42">
        <f>IFERROR(VLOOKUP($A450,'2024 YTD'!$A$3:$Y$252,COLUMN('2024 YTD'!U$3),FALSE),0)</f>
        <v>19.7</v>
      </c>
      <c r="Y450" s="42">
        <f>IFERROR(VLOOKUP($A450,'2024 YTD'!$A$3:$Y$252,COLUMN('2024 YTD'!V$3),FALSE),0)</f>
        <v>16.2</v>
      </c>
      <c r="Z450" s="42">
        <f>IFERROR(VLOOKUP($A450,'2024 YTD'!$A$3:$Y$252,COLUMN('2024 YTD'!W$3),FALSE),0)</f>
        <v>19.5</v>
      </c>
      <c r="AA450" s="42">
        <f>IFERROR(VLOOKUP($A450,'2024 YTD'!$A$3:$Y$252,COLUMN('2024 YTD'!X$3),FALSE),0)</f>
        <v>2.2999999999999998</v>
      </c>
      <c r="AB450" s="42">
        <f>IFERROR(VLOOKUP($A450,'2024 YTD'!$A$3:$Y$252,COLUMN('2024 YTD'!Y$3),FALSE),0)</f>
        <v>0</v>
      </c>
      <c r="AC450" s="38">
        <f t="shared" si="19"/>
        <v>229.9</v>
      </c>
      <c r="AD450" s="39">
        <f t="shared" si="20"/>
        <v>1429.5</v>
      </c>
    </row>
    <row r="451" spans="1:30" x14ac:dyDescent="0.3">
      <c r="A451" s="65" t="s">
        <v>498</v>
      </c>
      <c r="B451" s="47" t="str">
        <f>VLOOKUP($A451,'Additional data'!$A$5:$C$505, 2,FALSE)</f>
        <v>Manager</v>
      </c>
      <c r="C451" s="63" t="str">
        <f>VLOOKUP($A451,'Additional data'!$A$5:$C$505, 3,FALSE)</f>
        <v>SOC</v>
      </c>
      <c r="D451" s="47">
        <f>IFERROR(VLOOKUP($A451,'2024 YTD'!$A$2:$M$252,COLUMN('2024 YTD'!B$3),FALSE),0)</f>
        <v>0</v>
      </c>
      <c r="E451" s="47">
        <f>IFERROR(VLOOKUP($A451,'2024 YTD'!$A$2:$M$252,COLUMN('2024 YTD'!C$3),FALSE),0)</f>
        <v>0</v>
      </c>
      <c r="F451" s="47">
        <f>IFERROR(VLOOKUP($A451,'2024 YTD'!$A$2:$M$252,COLUMN('2024 YTD'!D$3),FALSE),0)</f>
        <v>0</v>
      </c>
      <c r="G451" s="47">
        <f>IFERROR(VLOOKUP($A451,'2024 YTD'!$A$2:$M$252,COLUMN('2024 YTD'!E$3),FALSE),0)</f>
        <v>0</v>
      </c>
      <c r="H451" s="47">
        <f>IFERROR(VLOOKUP($A451,'2024 YTD'!$A$2:$M$252,COLUMN('2024 YTD'!F$3),FALSE),0)</f>
        <v>0</v>
      </c>
      <c r="I451" s="47">
        <f>IFERROR(VLOOKUP($A451,'2024 YTD'!$A$2:$M$252,COLUMN('2024 YTD'!G$3),FALSE),0)</f>
        <v>0</v>
      </c>
      <c r="J451" s="47">
        <f>IFERROR(VLOOKUP($A451,'2024 YTD'!$A$2:$M$252,COLUMN('2024 YTD'!H$3),FALSE),0)</f>
        <v>0</v>
      </c>
      <c r="K451" s="47">
        <f>IFERROR(VLOOKUP($A451,'2024 YTD'!$A$2:$M$252,COLUMN('2024 YTD'!I$3),FALSE),0)</f>
        <v>0</v>
      </c>
      <c r="L451" s="47">
        <f>IFERROR(VLOOKUP($A451,'2024 YTD'!$A$2:$M$252,COLUMN('2024 YTD'!J$3),FALSE),0)</f>
        <v>0</v>
      </c>
      <c r="M451" s="47">
        <f>IFERROR(VLOOKUP($A451,'2024 YTD'!$A$2:$M$252,COLUMN('2024 YTD'!K$3),FALSE),0)</f>
        <v>0</v>
      </c>
      <c r="N451" s="47">
        <f>IFERROR(VLOOKUP($A451,'2024 YTD'!$A$2:$M$252,COLUMN('2024 YTD'!L$3),FALSE),0)</f>
        <v>0</v>
      </c>
      <c r="O451" s="48">
        <f>IFERROR(VLOOKUP($A451,'2024 YTD'!$A$2:$M$252,COLUMN('2024 YTD'!M$3),FALSE),0)</f>
        <v>0</v>
      </c>
      <c r="P451" s="38">
        <f t="shared" si="18"/>
        <v>0</v>
      </c>
      <c r="Q451" s="65">
        <f>IFERROR(VLOOKUP($A451,'2024 YTD'!$A$3:$Y$252,COLUMN('2024 YTD'!N$3),FALSE),0)</f>
        <v>0</v>
      </c>
      <c r="R451" s="47">
        <f>IFERROR(VLOOKUP($A451,'2024 YTD'!$A$3:$Y$252,COLUMN('2024 YTD'!O$3),FALSE),0)</f>
        <v>0</v>
      </c>
      <c r="S451" s="47">
        <f>IFERROR(VLOOKUP($A451,'2024 YTD'!$A$3:$Y$252,COLUMN('2024 YTD'!P$3),FALSE),0)</f>
        <v>0</v>
      </c>
      <c r="T451" s="47">
        <f>IFERROR(VLOOKUP($A451,'2024 YTD'!$A$3:$Y$252,COLUMN('2024 YTD'!Q$3),FALSE),0)</f>
        <v>0</v>
      </c>
      <c r="U451" s="47">
        <f>IFERROR(VLOOKUP($A451,'2024 YTD'!$A$3:$Y$252,COLUMN('2024 YTD'!R$3),FALSE),0)</f>
        <v>0</v>
      </c>
      <c r="V451" s="47">
        <f>IFERROR(VLOOKUP($A451,'2024 YTD'!$A$3:$Y$252,COLUMN('2024 YTD'!S$3),FALSE),0)</f>
        <v>0</v>
      </c>
      <c r="W451" s="47">
        <f>IFERROR(VLOOKUP($A451,'2024 YTD'!$A$3:$Y$252,COLUMN('2024 YTD'!T$3),FALSE),0)</f>
        <v>0</v>
      </c>
      <c r="X451" s="47">
        <f>IFERROR(VLOOKUP($A451,'2024 YTD'!$A$3:$Y$252,COLUMN('2024 YTD'!U$3),FALSE),0)</f>
        <v>0</v>
      </c>
      <c r="Y451" s="47">
        <f>IFERROR(VLOOKUP($A451,'2024 YTD'!$A$3:$Y$252,COLUMN('2024 YTD'!V$3),FALSE),0)</f>
        <v>0</v>
      </c>
      <c r="Z451" s="47">
        <f>IFERROR(VLOOKUP($A451,'2024 YTD'!$A$3:$Y$252,COLUMN('2024 YTD'!W$3),FALSE),0)</f>
        <v>0</v>
      </c>
      <c r="AA451" s="47">
        <f>IFERROR(VLOOKUP($A451,'2024 YTD'!$A$3:$Y$252,COLUMN('2024 YTD'!X$3),FALSE),0)</f>
        <v>0</v>
      </c>
      <c r="AB451" s="47">
        <f>IFERROR(VLOOKUP($A451,'2024 YTD'!$A$3:$Y$252,COLUMN('2024 YTD'!Y$3),FALSE),0)</f>
        <v>0</v>
      </c>
      <c r="AC451" s="38">
        <f t="shared" si="19"/>
        <v>0</v>
      </c>
      <c r="AD451" s="39">
        <f t="shared" si="20"/>
        <v>0</v>
      </c>
    </row>
    <row r="452" spans="1:30" x14ac:dyDescent="0.3">
      <c r="A452" s="66" t="s">
        <v>499</v>
      </c>
      <c r="B452" s="42" t="str">
        <f>VLOOKUP($A452,'Additional data'!$A$5:$C$505, 2,FALSE)</f>
        <v>Coordinator</v>
      </c>
      <c r="C452" s="60" t="str">
        <f>VLOOKUP($A452,'Additional data'!$A$5:$C$505, 3,FALSE)</f>
        <v>LRC</v>
      </c>
      <c r="D452" s="42">
        <f>IFERROR(VLOOKUP($A452,'2024 YTD'!$A$2:$M$252,COLUMN('2024 YTD'!B$3),FALSE),0)</f>
        <v>385.1</v>
      </c>
      <c r="E452" s="42">
        <f>IFERROR(VLOOKUP($A452,'2024 YTD'!$A$2:$M$252,COLUMN('2024 YTD'!C$3),FALSE),0)</f>
        <v>137</v>
      </c>
      <c r="F452" s="42">
        <f>IFERROR(VLOOKUP($A452,'2024 YTD'!$A$2:$M$252,COLUMN('2024 YTD'!D$3),FALSE),0)</f>
        <v>112.9</v>
      </c>
      <c r="G452" s="42">
        <f>IFERROR(VLOOKUP($A452,'2024 YTD'!$A$2:$M$252,COLUMN('2024 YTD'!E$3),FALSE),0)</f>
        <v>106.9</v>
      </c>
      <c r="H452" s="42">
        <f>IFERROR(VLOOKUP($A452,'2024 YTD'!$A$2:$M$252,COLUMN('2024 YTD'!F$3),FALSE),0)</f>
        <v>116.2</v>
      </c>
      <c r="I452" s="42">
        <f>IFERROR(VLOOKUP($A452,'2024 YTD'!$A$2:$M$252,COLUMN('2024 YTD'!G$3),FALSE),0)</f>
        <v>85.8</v>
      </c>
      <c r="J452" s="42">
        <f>IFERROR(VLOOKUP($A452,'2024 YTD'!$A$2:$M$252,COLUMN('2024 YTD'!H$3),FALSE),0)</f>
        <v>37.299999999999997</v>
      </c>
      <c r="K452" s="42">
        <f>IFERROR(VLOOKUP($A452,'2024 YTD'!$A$2:$M$252,COLUMN('2024 YTD'!I$3),FALSE),0)</f>
        <v>89</v>
      </c>
      <c r="L452" s="42">
        <f>IFERROR(VLOOKUP($A452,'2024 YTD'!$A$2:$M$252,COLUMN('2024 YTD'!J$3),FALSE),0)</f>
        <v>85.4</v>
      </c>
      <c r="M452" s="42">
        <f>IFERROR(VLOOKUP($A452,'2024 YTD'!$A$2:$M$252,COLUMN('2024 YTD'!K$3),FALSE),0)</f>
        <v>116.2</v>
      </c>
      <c r="N452" s="42">
        <f>IFERROR(VLOOKUP($A452,'2024 YTD'!$A$2:$M$252,COLUMN('2024 YTD'!L$3),FALSE),0)</f>
        <v>17.100000000000001</v>
      </c>
      <c r="O452" s="43">
        <f>IFERROR(VLOOKUP($A452,'2024 YTD'!$A$2:$M$252,COLUMN('2024 YTD'!M$3),FALSE),0)</f>
        <v>0</v>
      </c>
      <c r="P452" s="38">
        <f t="shared" ref="P452:P502" si="21">SUM(D452:O452)</f>
        <v>1288.8999999999999</v>
      </c>
      <c r="Q452" s="66">
        <f>IFERROR(VLOOKUP($A452,'2024 YTD'!$A$3:$Y$252,COLUMN('2024 YTD'!N$3),FALSE),0)</f>
        <v>0</v>
      </c>
      <c r="R452" s="42">
        <f>IFERROR(VLOOKUP($A452,'2024 YTD'!$A$3:$Y$252,COLUMN('2024 YTD'!O$3),FALSE),0)</f>
        <v>0</v>
      </c>
      <c r="S452" s="42">
        <f>IFERROR(VLOOKUP($A452,'2024 YTD'!$A$3:$Y$252,COLUMN('2024 YTD'!P$3),FALSE),0)</f>
        <v>0</v>
      </c>
      <c r="T452" s="42">
        <f>IFERROR(VLOOKUP($A452,'2024 YTD'!$A$3:$Y$252,COLUMN('2024 YTD'!Q$3),FALSE),0)</f>
        <v>8.9</v>
      </c>
      <c r="U452" s="42">
        <f>IFERROR(VLOOKUP($A452,'2024 YTD'!$A$3:$Y$252,COLUMN('2024 YTD'!R$3),FALSE),0)</f>
        <v>0</v>
      </c>
      <c r="V452" s="42">
        <f>IFERROR(VLOOKUP($A452,'2024 YTD'!$A$3:$Y$252,COLUMN('2024 YTD'!S$3),FALSE),0)</f>
        <v>0</v>
      </c>
      <c r="W452" s="42">
        <f>IFERROR(VLOOKUP($A452,'2024 YTD'!$A$3:$Y$252,COLUMN('2024 YTD'!T$3),FALSE),0)</f>
        <v>0.1</v>
      </c>
      <c r="X452" s="42">
        <f>IFERROR(VLOOKUP($A452,'2024 YTD'!$A$3:$Y$252,COLUMN('2024 YTD'!U$3),FALSE),0)</f>
        <v>0.1</v>
      </c>
      <c r="Y452" s="42">
        <f>IFERROR(VLOOKUP($A452,'2024 YTD'!$A$3:$Y$252,COLUMN('2024 YTD'!V$3),FALSE),0)</f>
        <v>0.1</v>
      </c>
      <c r="Z452" s="42">
        <f>IFERROR(VLOOKUP($A452,'2024 YTD'!$A$3:$Y$252,COLUMN('2024 YTD'!W$3),FALSE),0)</f>
        <v>0.1</v>
      </c>
      <c r="AA452" s="42">
        <f>IFERROR(VLOOKUP($A452,'2024 YTD'!$A$3:$Y$252,COLUMN('2024 YTD'!X$3),FALSE),0)</f>
        <v>0</v>
      </c>
      <c r="AB452" s="42">
        <f>IFERROR(VLOOKUP($A452,'2024 YTD'!$A$3:$Y$252,COLUMN('2024 YTD'!Y$3),FALSE),0)</f>
        <v>0</v>
      </c>
      <c r="AC452" s="38">
        <f t="shared" ref="AC452:AC502" si="22">SUM(Q452:AB452)</f>
        <v>9.2999999999999989</v>
      </c>
      <c r="AD452" s="39">
        <f t="shared" ref="AD452:AD502" si="23">SUM(D452:O452,Q452:AB452)</f>
        <v>1298.1999999999996</v>
      </c>
    </row>
    <row r="453" spans="1:30" x14ac:dyDescent="0.3">
      <c r="A453" s="65" t="s">
        <v>500</v>
      </c>
      <c r="B453" s="47" t="str">
        <f>VLOOKUP($A453,'Additional data'!$A$5:$C$505, 2,FALSE)</f>
        <v>Project Manager</v>
      </c>
      <c r="C453" s="63" t="str">
        <f>VLOOKUP($A453,'Additional data'!$A$5:$C$505, 3,FALSE)</f>
        <v>HLS</v>
      </c>
      <c r="D453" s="47">
        <f>IFERROR(VLOOKUP($A453,'2024 YTD'!$A$2:$M$252,COLUMN('2024 YTD'!B$3),FALSE),0)</f>
        <v>10.5</v>
      </c>
      <c r="E453" s="47">
        <f>IFERROR(VLOOKUP($A453,'2024 YTD'!$A$2:$M$252,COLUMN('2024 YTD'!C$3),FALSE),0)</f>
        <v>108.4</v>
      </c>
      <c r="F453" s="47">
        <f>IFERROR(VLOOKUP($A453,'2024 YTD'!$A$2:$M$252,COLUMN('2024 YTD'!D$3),FALSE),0)</f>
        <v>112.8</v>
      </c>
      <c r="G453" s="47">
        <f>IFERROR(VLOOKUP($A453,'2024 YTD'!$A$2:$M$252,COLUMN('2024 YTD'!E$3),FALSE),0)</f>
        <v>158.1</v>
      </c>
      <c r="H453" s="47">
        <f>IFERROR(VLOOKUP($A453,'2024 YTD'!$A$2:$M$252,COLUMN('2024 YTD'!F$3),FALSE),0)</f>
        <v>142.30000000000001</v>
      </c>
      <c r="I453" s="47">
        <f>IFERROR(VLOOKUP($A453,'2024 YTD'!$A$2:$M$252,COLUMN('2024 YTD'!G$3),FALSE),0)</f>
        <v>178.4</v>
      </c>
      <c r="J453" s="47">
        <f>IFERROR(VLOOKUP($A453,'2024 YTD'!$A$2:$M$252,COLUMN('2024 YTD'!H$3),FALSE),0)</f>
        <v>144.30000000000001</v>
      </c>
      <c r="K453" s="47">
        <f>IFERROR(VLOOKUP($A453,'2024 YTD'!$A$2:$M$252,COLUMN('2024 YTD'!I$3),FALSE),0)</f>
        <v>63.4</v>
      </c>
      <c r="L453" s="47">
        <f>IFERROR(VLOOKUP($A453,'2024 YTD'!$A$2:$M$252,COLUMN('2024 YTD'!J$3),FALSE),0)</f>
        <v>60.8</v>
      </c>
      <c r="M453" s="47">
        <f>IFERROR(VLOOKUP($A453,'2024 YTD'!$A$2:$M$252,COLUMN('2024 YTD'!K$3),FALSE),0)</f>
        <v>82.7</v>
      </c>
      <c r="N453" s="47">
        <f>IFERROR(VLOOKUP($A453,'2024 YTD'!$A$2:$M$252,COLUMN('2024 YTD'!L$3),FALSE),0)</f>
        <v>12.2</v>
      </c>
      <c r="O453" s="48">
        <f>IFERROR(VLOOKUP($A453,'2024 YTD'!$A$2:$M$252,COLUMN('2024 YTD'!M$3),FALSE),0)</f>
        <v>0</v>
      </c>
      <c r="P453" s="38">
        <f t="shared" si="21"/>
        <v>1073.8999999999999</v>
      </c>
      <c r="Q453" s="65">
        <f>IFERROR(VLOOKUP($A453,'2024 YTD'!$A$3:$Y$252,COLUMN('2024 YTD'!N$3),FALSE),0)</f>
        <v>12.4</v>
      </c>
      <c r="R453" s="47">
        <f>IFERROR(VLOOKUP($A453,'2024 YTD'!$A$3:$Y$252,COLUMN('2024 YTD'!O$3),FALSE),0)</f>
        <v>18.7</v>
      </c>
      <c r="S453" s="47">
        <f>IFERROR(VLOOKUP($A453,'2024 YTD'!$A$3:$Y$252,COLUMN('2024 YTD'!P$3),FALSE),0)</f>
        <v>45.6</v>
      </c>
      <c r="T453" s="47">
        <f>IFERROR(VLOOKUP($A453,'2024 YTD'!$A$3:$Y$252,COLUMN('2024 YTD'!Q$3),FALSE),0)</f>
        <v>40</v>
      </c>
      <c r="U453" s="47">
        <f>IFERROR(VLOOKUP($A453,'2024 YTD'!$A$3:$Y$252,COLUMN('2024 YTD'!R$3),FALSE),0)</f>
        <v>17.8</v>
      </c>
      <c r="V453" s="47">
        <f>IFERROR(VLOOKUP($A453,'2024 YTD'!$A$3:$Y$252,COLUMN('2024 YTD'!S$3),FALSE),0)</f>
        <v>8.5</v>
      </c>
      <c r="W453" s="47">
        <f>IFERROR(VLOOKUP($A453,'2024 YTD'!$A$3:$Y$252,COLUMN('2024 YTD'!T$3),FALSE),0)</f>
        <v>12.1</v>
      </c>
      <c r="X453" s="47">
        <f>IFERROR(VLOOKUP($A453,'2024 YTD'!$A$3:$Y$252,COLUMN('2024 YTD'!U$3),FALSE),0)</f>
        <v>11.4</v>
      </c>
      <c r="Y453" s="47">
        <f>IFERROR(VLOOKUP($A453,'2024 YTD'!$A$3:$Y$252,COLUMN('2024 YTD'!V$3),FALSE),0)</f>
        <v>9.4</v>
      </c>
      <c r="Z453" s="47">
        <f>IFERROR(VLOOKUP($A453,'2024 YTD'!$A$3:$Y$252,COLUMN('2024 YTD'!W$3),FALSE),0)</f>
        <v>11.3</v>
      </c>
      <c r="AA453" s="47">
        <f>IFERROR(VLOOKUP($A453,'2024 YTD'!$A$3:$Y$252,COLUMN('2024 YTD'!X$3),FALSE),0)</f>
        <v>1.4</v>
      </c>
      <c r="AB453" s="47">
        <f>IFERROR(VLOOKUP($A453,'2024 YTD'!$A$3:$Y$252,COLUMN('2024 YTD'!Y$3),FALSE),0)</f>
        <v>0</v>
      </c>
      <c r="AC453" s="38">
        <f t="shared" si="22"/>
        <v>188.60000000000002</v>
      </c>
      <c r="AD453" s="39">
        <f t="shared" si="23"/>
        <v>1262.5</v>
      </c>
    </row>
    <row r="454" spans="1:30" x14ac:dyDescent="0.3">
      <c r="A454" s="66" t="s">
        <v>501</v>
      </c>
      <c r="B454" s="42" t="str">
        <f>VLOOKUP($A454,'Additional data'!$A$5:$C$505, 2,FALSE)</f>
        <v>Team Lead</v>
      </c>
      <c r="C454" s="60" t="str">
        <f>VLOOKUP($A454,'Additional data'!$A$5:$C$505, 3,FALSE)</f>
        <v>HLS</v>
      </c>
      <c r="D454" s="42">
        <f>IFERROR(VLOOKUP($A454,'2024 YTD'!$A$2:$M$252,COLUMN('2024 YTD'!B$3),FALSE),0)</f>
        <v>0</v>
      </c>
      <c r="E454" s="42">
        <f>IFERROR(VLOOKUP($A454,'2024 YTD'!$A$2:$M$252,COLUMN('2024 YTD'!C$3),FALSE),0)</f>
        <v>0</v>
      </c>
      <c r="F454" s="42">
        <f>IFERROR(VLOOKUP($A454,'2024 YTD'!$A$2:$M$252,COLUMN('2024 YTD'!D$3),FALSE),0)</f>
        <v>0</v>
      </c>
      <c r="G454" s="42">
        <f>IFERROR(VLOOKUP($A454,'2024 YTD'!$A$2:$M$252,COLUMN('2024 YTD'!E$3),FALSE),0)</f>
        <v>0</v>
      </c>
      <c r="H454" s="42">
        <f>IFERROR(VLOOKUP($A454,'2024 YTD'!$A$2:$M$252,COLUMN('2024 YTD'!F$3),FALSE),0)</f>
        <v>0</v>
      </c>
      <c r="I454" s="42">
        <f>IFERROR(VLOOKUP($A454,'2024 YTD'!$A$2:$M$252,COLUMN('2024 YTD'!G$3),FALSE),0)</f>
        <v>0</v>
      </c>
      <c r="J454" s="42">
        <f>IFERROR(VLOOKUP($A454,'2024 YTD'!$A$2:$M$252,COLUMN('2024 YTD'!H$3),FALSE),0)</f>
        <v>0</v>
      </c>
      <c r="K454" s="42">
        <f>IFERROR(VLOOKUP($A454,'2024 YTD'!$A$2:$M$252,COLUMN('2024 YTD'!I$3),FALSE),0)</f>
        <v>0</v>
      </c>
      <c r="L454" s="42">
        <f>IFERROR(VLOOKUP($A454,'2024 YTD'!$A$2:$M$252,COLUMN('2024 YTD'!J$3),FALSE),0)</f>
        <v>0</v>
      </c>
      <c r="M454" s="42">
        <f>IFERROR(VLOOKUP($A454,'2024 YTD'!$A$2:$M$252,COLUMN('2024 YTD'!K$3),FALSE),0)</f>
        <v>0</v>
      </c>
      <c r="N454" s="42">
        <f>IFERROR(VLOOKUP($A454,'2024 YTD'!$A$2:$M$252,COLUMN('2024 YTD'!L$3),FALSE),0)</f>
        <v>0</v>
      </c>
      <c r="O454" s="43">
        <f>IFERROR(VLOOKUP($A454,'2024 YTD'!$A$2:$M$252,COLUMN('2024 YTD'!M$3),FALSE),0)</f>
        <v>0</v>
      </c>
      <c r="P454" s="38">
        <f t="shared" si="21"/>
        <v>0</v>
      </c>
      <c r="Q454" s="66">
        <f>IFERROR(VLOOKUP($A454,'2024 YTD'!$A$3:$Y$252,COLUMN('2024 YTD'!N$3),FALSE),0)</f>
        <v>0</v>
      </c>
      <c r="R454" s="42">
        <f>IFERROR(VLOOKUP($A454,'2024 YTD'!$A$3:$Y$252,COLUMN('2024 YTD'!O$3),FALSE),0)</f>
        <v>0</v>
      </c>
      <c r="S454" s="42">
        <f>IFERROR(VLOOKUP($A454,'2024 YTD'!$A$3:$Y$252,COLUMN('2024 YTD'!P$3),FALSE),0)</f>
        <v>0</v>
      </c>
      <c r="T454" s="42">
        <f>IFERROR(VLOOKUP($A454,'2024 YTD'!$A$3:$Y$252,COLUMN('2024 YTD'!Q$3),FALSE),0)</f>
        <v>0</v>
      </c>
      <c r="U454" s="42">
        <f>IFERROR(VLOOKUP($A454,'2024 YTD'!$A$3:$Y$252,COLUMN('2024 YTD'!R$3),FALSE),0)</f>
        <v>0</v>
      </c>
      <c r="V454" s="42">
        <f>IFERROR(VLOOKUP($A454,'2024 YTD'!$A$3:$Y$252,COLUMN('2024 YTD'!S$3),FALSE),0)</f>
        <v>0</v>
      </c>
      <c r="W454" s="42">
        <f>IFERROR(VLOOKUP($A454,'2024 YTD'!$A$3:$Y$252,COLUMN('2024 YTD'!T$3),FALSE),0)</f>
        <v>0</v>
      </c>
      <c r="X454" s="42">
        <f>IFERROR(VLOOKUP($A454,'2024 YTD'!$A$3:$Y$252,COLUMN('2024 YTD'!U$3),FALSE),0)</f>
        <v>0</v>
      </c>
      <c r="Y454" s="42">
        <f>IFERROR(VLOOKUP($A454,'2024 YTD'!$A$3:$Y$252,COLUMN('2024 YTD'!V$3),FALSE),0)</f>
        <v>0</v>
      </c>
      <c r="Z454" s="42">
        <f>IFERROR(VLOOKUP($A454,'2024 YTD'!$A$3:$Y$252,COLUMN('2024 YTD'!W$3),FALSE),0)</f>
        <v>0</v>
      </c>
      <c r="AA454" s="42">
        <f>IFERROR(VLOOKUP($A454,'2024 YTD'!$A$3:$Y$252,COLUMN('2024 YTD'!X$3),FALSE),0)</f>
        <v>0</v>
      </c>
      <c r="AB454" s="42">
        <f>IFERROR(VLOOKUP($A454,'2024 YTD'!$A$3:$Y$252,COLUMN('2024 YTD'!Y$3),FALSE),0)</f>
        <v>0</v>
      </c>
      <c r="AC454" s="38">
        <f t="shared" si="22"/>
        <v>0</v>
      </c>
      <c r="AD454" s="39">
        <f t="shared" si="23"/>
        <v>0</v>
      </c>
    </row>
    <row r="455" spans="1:30" x14ac:dyDescent="0.3">
      <c r="A455" s="65" t="s">
        <v>502</v>
      </c>
      <c r="B455" s="47" t="str">
        <f>VLOOKUP($A455,'Additional data'!$A$5:$C$505, 2,FALSE)</f>
        <v>Analyst</v>
      </c>
      <c r="C455" s="63" t="str">
        <f>VLOOKUP($A455,'Additional data'!$A$5:$C$505, 3,FALSE)</f>
        <v>HLS</v>
      </c>
      <c r="D455" s="47">
        <f>IFERROR(VLOOKUP($A455,'2024 YTD'!$A$2:$M$252,COLUMN('2024 YTD'!B$3),FALSE),0)</f>
        <v>0</v>
      </c>
      <c r="E455" s="47">
        <f>IFERROR(VLOOKUP($A455,'2024 YTD'!$A$2:$M$252,COLUMN('2024 YTD'!C$3),FALSE),0)</f>
        <v>0</v>
      </c>
      <c r="F455" s="47">
        <f>IFERROR(VLOOKUP($A455,'2024 YTD'!$A$2:$M$252,COLUMN('2024 YTD'!D$3),FALSE),0)</f>
        <v>0</v>
      </c>
      <c r="G455" s="47">
        <f>IFERROR(VLOOKUP($A455,'2024 YTD'!$A$2:$M$252,COLUMN('2024 YTD'!E$3),FALSE),0)</f>
        <v>0</v>
      </c>
      <c r="H455" s="47">
        <f>IFERROR(VLOOKUP($A455,'2024 YTD'!$A$2:$M$252,COLUMN('2024 YTD'!F$3),FALSE),0)</f>
        <v>0</v>
      </c>
      <c r="I455" s="47">
        <f>IFERROR(VLOOKUP($A455,'2024 YTD'!$A$2:$M$252,COLUMN('2024 YTD'!G$3),FALSE),0)</f>
        <v>0</v>
      </c>
      <c r="J455" s="47">
        <f>IFERROR(VLOOKUP($A455,'2024 YTD'!$A$2:$M$252,COLUMN('2024 YTD'!H$3),FALSE),0)</f>
        <v>0</v>
      </c>
      <c r="K455" s="47">
        <f>IFERROR(VLOOKUP($A455,'2024 YTD'!$A$2:$M$252,COLUMN('2024 YTD'!I$3),FALSE),0)</f>
        <v>0</v>
      </c>
      <c r="L455" s="47">
        <f>IFERROR(VLOOKUP($A455,'2024 YTD'!$A$2:$M$252,COLUMN('2024 YTD'!J$3),FALSE),0)</f>
        <v>0</v>
      </c>
      <c r="M455" s="47">
        <f>IFERROR(VLOOKUP($A455,'2024 YTD'!$A$2:$M$252,COLUMN('2024 YTD'!K$3),FALSE),0)</f>
        <v>0</v>
      </c>
      <c r="N455" s="47">
        <f>IFERROR(VLOOKUP($A455,'2024 YTD'!$A$2:$M$252,COLUMN('2024 YTD'!L$3),FALSE),0)</f>
        <v>0</v>
      </c>
      <c r="O455" s="48">
        <f>IFERROR(VLOOKUP($A455,'2024 YTD'!$A$2:$M$252,COLUMN('2024 YTD'!M$3),FALSE),0)</f>
        <v>0</v>
      </c>
      <c r="P455" s="38">
        <f t="shared" si="21"/>
        <v>0</v>
      </c>
      <c r="Q455" s="65">
        <f>IFERROR(VLOOKUP($A455,'2024 YTD'!$A$3:$Y$252,COLUMN('2024 YTD'!N$3),FALSE),0)</f>
        <v>0</v>
      </c>
      <c r="R455" s="47">
        <f>IFERROR(VLOOKUP($A455,'2024 YTD'!$A$3:$Y$252,COLUMN('2024 YTD'!O$3),FALSE),0)</f>
        <v>0</v>
      </c>
      <c r="S455" s="47">
        <f>IFERROR(VLOOKUP($A455,'2024 YTD'!$A$3:$Y$252,COLUMN('2024 YTD'!P$3),FALSE),0)</f>
        <v>0</v>
      </c>
      <c r="T455" s="47">
        <f>IFERROR(VLOOKUP($A455,'2024 YTD'!$A$3:$Y$252,COLUMN('2024 YTD'!Q$3),FALSE),0)</f>
        <v>0</v>
      </c>
      <c r="U455" s="47">
        <f>IFERROR(VLOOKUP($A455,'2024 YTD'!$A$3:$Y$252,COLUMN('2024 YTD'!R$3),FALSE),0)</f>
        <v>0</v>
      </c>
      <c r="V455" s="47">
        <f>IFERROR(VLOOKUP($A455,'2024 YTD'!$A$3:$Y$252,COLUMN('2024 YTD'!S$3),FALSE),0)</f>
        <v>0</v>
      </c>
      <c r="W455" s="47">
        <f>IFERROR(VLOOKUP($A455,'2024 YTD'!$A$3:$Y$252,COLUMN('2024 YTD'!T$3),FALSE),0)</f>
        <v>0</v>
      </c>
      <c r="X455" s="47">
        <f>IFERROR(VLOOKUP($A455,'2024 YTD'!$A$3:$Y$252,COLUMN('2024 YTD'!U$3),FALSE),0)</f>
        <v>0</v>
      </c>
      <c r="Y455" s="47">
        <f>IFERROR(VLOOKUP($A455,'2024 YTD'!$A$3:$Y$252,COLUMN('2024 YTD'!V$3),FALSE),0)</f>
        <v>0</v>
      </c>
      <c r="Z455" s="47">
        <f>IFERROR(VLOOKUP($A455,'2024 YTD'!$A$3:$Y$252,COLUMN('2024 YTD'!W$3),FALSE),0)</f>
        <v>0</v>
      </c>
      <c r="AA455" s="47">
        <f>IFERROR(VLOOKUP($A455,'2024 YTD'!$A$3:$Y$252,COLUMN('2024 YTD'!X$3),FALSE),0)</f>
        <v>0</v>
      </c>
      <c r="AB455" s="47">
        <f>IFERROR(VLOOKUP($A455,'2024 YTD'!$A$3:$Y$252,COLUMN('2024 YTD'!Y$3),FALSE),0)</f>
        <v>0</v>
      </c>
      <c r="AC455" s="38">
        <f t="shared" si="22"/>
        <v>0</v>
      </c>
      <c r="AD455" s="39">
        <f t="shared" si="23"/>
        <v>0</v>
      </c>
    </row>
    <row r="456" spans="1:30" x14ac:dyDescent="0.3">
      <c r="A456" s="66" t="s">
        <v>503</v>
      </c>
      <c r="B456" s="42" t="str">
        <f>VLOOKUP($A456,'Additional data'!$A$5:$C$505, 2,FALSE)</f>
        <v>Specialist</v>
      </c>
      <c r="C456" s="60" t="str">
        <f>VLOOKUP($A456,'Additional data'!$A$5:$C$505, 3,FALSE)</f>
        <v>HRC</v>
      </c>
      <c r="D456" s="42">
        <f>IFERROR(VLOOKUP($A456,'2024 YTD'!$A$2:$M$252,COLUMN('2024 YTD'!B$3),FALSE),0)</f>
        <v>0</v>
      </c>
      <c r="E456" s="42">
        <f>IFERROR(VLOOKUP($A456,'2024 YTD'!$A$2:$M$252,COLUMN('2024 YTD'!C$3),FALSE),0)</f>
        <v>0</v>
      </c>
      <c r="F456" s="42">
        <f>IFERROR(VLOOKUP($A456,'2024 YTD'!$A$2:$M$252,COLUMN('2024 YTD'!D$3),FALSE),0)</f>
        <v>0</v>
      </c>
      <c r="G456" s="42">
        <f>IFERROR(VLOOKUP($A456,'2024 YTD'!$A$2:$M$252,COLUMN('2024 YTD'!E$3),FALSE),0)</f>
        <v>0</v>
      </c>
      <c r="H456" s="42">
        <f>IFERROR(VLOOKUP($A456,'2024 YTD'!$A$2:$M$252,COLUMN('2024 YTD'!F$3),FALSE),0)</f>
        <v>0</v>
      </c>
      <c r="I456" s="42">
        <f>IFERROR(VLOOKUP($A456,'2024 YTD'!$A$2:$M$252,COLUMN('2024 YTD'!G$3),FALSE),0)</f>
        <v>0</v>
      </c>
      <c r="J456" s="42">
        <f>IFERROR(VLOOKUP($A456,'2024 YTD'!$A$2:$M$252,COLUMN('2024 YTD'!H$3),FALSE),0)</f>
        <v>0</v>
      </c>
      <c r="K456" s="42">
        <f>IFERROR(VLOOKUP($A456,'2024 YTD'!$A$2:$M$252,COLUMN('2024 YTD'!I$3),FALSE),0)</f>
        <v>0</v>
      </c>
      <c r="L456" s="42">
        <f>IFERROR(VLOOKUP($A456,'2024 YTD'!$A$2:$M$252,COLUMN('2024 YTD'!J$3),FALSE),0)</f>
        <v>0</v>
      </c>
      <c r="M456" s="42">
        <f>IFERROR(VLOOKUP($A456,'2024 YTD'!$A$2:$M$252,COLUMN('2024 YTD'!K$3),FALSE),0)</f>
        <v>0</v>
      </c>
      <c r="N456" s="42">
        <f>IFERROR(VLOOKUP($A456,'2024 YTD'!$A$2:$M$252,COLUMN('2024 YTD'!L$3),FALSE),0)</f>
        <v>0</v>
      </c>
      <c r="O456" s="43">
        <f>IFERROR(VLOOKUP($A456,'2024 YTD'!$A$2:$M$252,COLUMN('2024 YTD'!M$3),FALSE),0)</f>
        <v>0</v>
      </c>
      <c r="P456" s="38">
        <f t="shared" si="21"/>
        <v>0</v>
      </c>
      <c r="Q456" s="66">
        <f>IFERROR(VLOOKUP($A456,'2024 YTD'!$A$3:$Y$252,COLUMN('2024 YTD'!N$3),FALSE),0)</f>
        <v>0</v>
      </c>
      <c r="R456" s="42">
        <f>IFERROR(VLOOKUP($A456,'2024 YTD'!$A$3:$Y$252,COLUMN('2024 YTD'!O$3),FALSE),0)</f>
        <v>0</v>
      </c>
      <c r="S456" s="42">
        <f>IFERROR(VLOOKUP($A456,'2024 YTD'!$A$3:$Y$252,COLUMN('2024 YTD'!P$3),FALSE),0)</f>
        <v>0</v>
      </c>
      <c r="T456" s="42">
        <f>IFERROR(VLOOKUP($A456,'2024 YTD'!$A$3:$Y$252,COLUMN('2024 YTD'!Q$3),FALSE),0)</f>
        <v>0</v>
      </c>
      <c r="U456" s="42">
        <f>IFERROR(VLOOKUP($A456,'2024 YTD'!$A$3:$Y$252,COLUMN('2024 YTD'!R$3),FALSE),0)</f>
        <v>0</v>
      </c>
      <c r="V456" s="42">
        <f>IFERROR(VLOOKUP($A456,'2024 YTD'!$A$3:$Y$252,COLUMN('2024 YTD'!S$3),FALSE),0)</f>
        <v>0</v>
      </c>
      <c r="W456" s="42">
        <f>IFERROR(VLOOKUP($A456,'2024 YTD'!$A$3:$Y$252,COLUMN('2024 YTD'!T$3),FALSE),0)</f>
        <v>0</v>
      </c>
      <c r="X456" s="42">
        <f>IFERROR(VLOOKUP($A456,'2024 YTD'!$A$3:$Y$252,COLUMN('2024 YTD'!U$3),FALSE),0)</f>
        <v>0</v>
      </c>
      <c r="Y456" s="42">
        <f>IFERROR(VLOOKUP($A456,'2024 YTD'!$A$3:$Y$252,COLUMN('2024 YTD'!V$3),FALSE),0)</f>
        <v>0</v>
      </c>
      <c r="Z456" s="42">
        <f>IFERROR(VLOOKUP($A456,'2024 YTD'!$A$3:$Y$252,COLUMN('2024 YTD'!W$3),FALSE),0)</f>
        <v>0</v>
      </c>
      <c r="AA456" s="42">
        <f>IFERROR(VLOOKUP($A456,'2024 YTD'!$A$3:$Y$252,COLUMN('2024 YTD'!X$3),FALSE),0)</f>
        <v>0</v>
      </c>
      <c r="AB456" s="42">
        <f>IFERROR(VLOOKUP($A456,'2024 YTD'!$A$3:$Y$252,COLUMN('2024 YTD'!Y$3),FALSE),0)</f>
        <v>0</v>
      </c>
      <c r="AC456" s="38">
        <f t="shared" si="22"/>
        <v>0</v>
      </c>
      <c r="AD456" s="39">
        <f t="shared" si="23"/>
        <v>0</v>
      </c>
    </row>
    <row r="457" spans="1:30" x14ac:dyDescent="0.3">
      <c r="A457" s="65" t="s">
        <v>504</v>
      </c>
      <c r="B457" s="47" t="str">
        <f>VLOOKUP($A457,'Additional data'!$A$5:$C$505, 2,FALSE)</f>
        <v>Advisor</v>
      </c>
      <c r="C457" s="63" t="str">
        <f>VLOOKUP($A457,'Additional data'!$A$5:$C$505, 3,FALSE)</f>
        <v>HRC</v>
      </c>
      <c r="D457" s="47">
        <f>IFERROR(VLOOKUP($A457,'2024 YTD'!$A$2:$M$252,COLUMN('2024 YTD'!B$3),FALSE),0)</f>
        <v>0</v>
      </c>
      <c r="E457" s="47">
        <f>IFERROR(VLOOKUP($A457,'2024 YTD'!$A$2:$M$252,COLUMN('2024 YTD'!C$3),FALSE),0)</f>
        <v>0</v>
      </c>
      <c r="F457" s="47">
        <f>IFERROR(VLOOKUP($A457,'2024 YTD'!$A$2:$M$252,COLUMN('2024 YTD'!D$3),FALSE),0)</f>
        <v>0</v>
      </c>
      <c r="G457" s="47">
        <f>IFERROR(VLOOKUP($A457,'2024 YTD'!$A$2:$M$252,COLUMN('2024 YTD'!E$3),FALSE),0)</f>
        <v>0</v>
      </c>
      <c r="H457" s="47">
        <f>IFERROR(VLOOKUP($A457,'2024 YTD'!$A$2:$M$252,COLUMN('2024 YTD'!F$3),FALSE),0)</f>
        <v>0</v>
      </c>
      <c r="I457" s="47">
        <f>IFERROR(VLOOKUP($A457,'2024 YTD'!$A$2:$M$252,COLUMN('2024 YTD'!G$3),FALSE),0)</f>
        <v>0</v>
      </c>
      <c r="J457" s="47">
        <f>IFERROR(VLOOKUP($A457,'2024 YTD'!$A$2:$M$252,COLUMN('2024 YTD'!H$3),FALSE),0)</f>
        <v>0</v>
      </c>
      <c r="K457" s="47">
        <f>IFERROR(VLOOKUP($A457,'2024 YTD'!$A$2:$M$252,COLUMN('2024 YTD'!I$3),FALSE),0)</f>
        <v>0</v>
      </c>
      <c r="L457" s="47">
        <f>IFERROR(VLOOKUP($A457,'2024 YTD'!$A$2:$M$252,COLUMN('2024 YTD'!J$3),FALSE),0)</f>
        <v>0</v>
      </c>
      <c r="M457" s="47">
        <f>IFERROR(VLOOKUP($A457,'2024 YTD'!$A$2:$M$252,COLUMN('2024 YTD'!K$3),FALSE),0)</f>
        <v>0</v>
      </c>
      <c r="N457" s="47">
        <f>IFERROR(VLOOKUP($A457,'2024 YTD'!$A$2:$M$252,COLUMN('2024 YTD'!L$3),FALSE),0)</f>
        <v>0</v>
      </c>
      <c r="O457" s="48">
        <f>IFERROR(VLOOKUP($A457,'2024 YTD'!$A$2:$M$252,COLUMN('2024 YTD'!M$3),FALSE),0)</f>
        <v>0</v>
      </c>
      <c r="P457" s="38">
        <f t="shared" si="21"/>
        <v>0</v>
      </c>
      <c r="Q457" s="65">
        <f>IFERROR(VLOOKUP($A457,'2024 YTD'!$A$3:$Y$252,COLUMN('2024 YTD'!N$3),FALSE),0)</f>
        <v>0</v>
      </c>
      <c r="R457" s="47">
        <f>IFERROR(VLOOKUP($A457,'2024 YTD'!$A$3:$Y$252,COLUMN('2024 YTD'!O$3),FALSE),0)</f>
        <v>0</v>
      </c>
      <c r="S457" s="47">
        <f>IFERROR(VLOOKUP($A457,'2024 YTD'!$A$3:$Y$252,COLUMN('2024 YTD'!P$3),FALSE),0)</f>
        <v>0</v>
      </c>
      <c r="T457" s="47">
        <f>IFERROR(VLOOKUP($A457,'2024 YTD'!$A$3:$Y$252,COLUMN('2024 YTD'!Q$3),FALSE),0)</f>
        <v>0</v>
      </c>
      <c r="U457" s="47">
        <f>IFERROR(VLOOKUP($A457,'2024 YTD'!$A$3:$Y$252,COLUMN('2024 YTD'!R$3),FALSE),0)</f>
        <v>0</v>
      </c>
      <c r="V457" s="47">
        <f>IFERROR(VLOOKUP($A457,'2024 YTD'!$A$3:$Y$252,COLUMN('2024 YTD'!S$3),FALSE),0)</f>
        <v>0</v>
      </c>
      <c r="W457" s="47">
        <f>IFERROR(VLOOKUP($A457,'2024 YTD'!$A$3:$Y$252,COLUMN('2024 YTD'!T$3),FALSE),0)</f>
        <v>0</v>
      </c>
      <c r="X457" s="47">
        <f>IFERROR(VLOOKUP($A457,'2024 YTD'!$A$3:$Y$252,COLUMN('2024 YTD'!U$3),FALSE),0)</f>
        <v>0</v>
      </c>
      <c r="Y457" s="47">
        <f>IFERROR(VLOOKUP($A457,'2024 YTD'!$A$3:$Y$252,COLUMN('2024 YTD'!V$3),FALSE),0)</f>
        <v>0</v>
      </c>
      <c r="Z457" s="47">
        <f>IFERROR(VLOOKUP($A457,'2024 YTD'!$A$3:$Y$252,COLUMN('2024 YTD'!W$3),FALSE),0)</f>
        <v>0</v>
      </c>
      <c r="AA457" s="47">
        <f>IFERROR(VLOOKUP($A457,'2024 YTD'!$A$3:$Y$252,COLUMN('2024 YTD'!X$3),FALSE),0)</f>
        <v>0</v>
      </c>
      <c r="AB457" s="47">
        <f>IFERROR(VLOOKUP($A457,'2024 YTD'!$A$3:$Y$252,COLUMN('2024 YTD'!Y$3),FALSE),0)</f>
        <v>0</v>
      </c>
      <c r="AC457" s="38">
        <f t="shared" si="22"/>
        <v>0</v>
      </c>
      <c r="AD457" s="39">
        <f t="shared" si="23"/>
        <v>0</v>
      </c>
    </row>
    <row r="458" spans="1:30" x14ac:dyDescent="0.3">
      <c r="A458" s="66" t="s">
        <v>505</v>
      </c>
      <c r="B458" s="42" t="str">
        <f>VLOOKUP($A458,'Additional data'!$A$5:$C$505, 2,FALSE)</f>
        <v>Analyst</v>
      </c>
      <c r="C458" s="60" t="str">
        <f>VLOOKUP($A458,'Additional data'!$A$5:$C$505, 3,FALSE)</f>
        <v>HLS</v>
      </c>
      <c r="D458" s="42">
        <f>IFERROR(VLOOKUP($A458,'2024 YTD'!$A$2:$M$252,COLUMN('2024 YTD'!B$3),FALSE),0)</f>
        <v>0</v>
      </c>
      <c r="E458" s="42">
        <f>IFERROR(VLOOKUP($A458,'2024 YTD'!$A$2:$M$252,COLUMN('2024 YTD'!C$3),FALSE),0)</f>
        <v>0</v>
      </c>
      <c r="F458" s="42">
        <f>IFERROR(VLOOKUP($A458,'2024 YTD'!$A$2:$M$252,COLUMN('2024 YTD'!D$3),FALSE),0)</f>
        <v>0</v>
      </c>
      <c r="G458" s="42">
        <f>IFERROR(VLOOKUP($A458,'2024 YTD'!$A$2:$M$252,COLUMN('2024 YTD'!E$3),FALSE),0)</f>
        <v>0</v>
      </c>
      <c r="H458" s="42">
        <f>IFERROR(VLOOKUP($A458,'2024 YTD'!$A$2:$M$252,COLUMN('2024 YTD'!F$3),FALSE),0)</f>
        <v>0</v>
      </c>
      <c r="I458" s="42">
        <f>IFERROR(VLOOKUP($A458,'2024 YTD'!$A$2:$M$252,COLUMN('2024 YTD'!G$3),FALSE),0)</f>
        <v>0</v>
      </c>
      <c r="J458" s="42">
        <f>IFERROR(VLOOKUP($A458,'2024 YTD'!$A$2:$M$252,COLUMN('2024 YTD'!H$3),FALSE),0)</f>
        <v>0</v>
      </c>
      <c r="K458" s="42">
        <f>IFERROR(VLOOKUP($A458,'2024 YTD'!$A$2:$M$252,COLUMN('2024 YTD'!I$3),FALSE),0)</f>
        <v>0</v>
      </c>
      <c r="L458" s="42">
        <f>IFERROR(VLOOKUP($A458,'2024 YTD'!$A$2:$M$252,COLUMN('2024 YTD'!J$3),FALSE),0)</f>
        <v>0</v>
      </c>
      <c r="M458" s="42">
        <f>IFERROR(VLOOKUP($A458,'2024 YTD'!$A$2:$M$252,COLUMN('2024 YTD'!K$3),FALSE),0)</f>
        <v>0</v>
      </c>
      <c r="N458" s="42">
        <f>IFERROR(VLOOKUP($A458,'2024 YTD'!$A$2:$M$252,COLUMN('2024 YTD'!L$3),FALSE),0)</f>
        <v>0</v>
      </c>
      <c r="O458" s="43">
        <f>IFERROR(VLOOKUP($A458,'2024 YTD'!$A$2:$M$252,COLUMN('2024 YTD'!M$3),FALSE),0)</f>
        <v>0</v>
      </c>
      <c r="P458" s="38">
        <f t="shared" si="21"/>
        <v>0</v>
      </c>
      <c r="Q458" s="66">
        <f>IFERROR(VLOOKUP($A458,'2024 YTD'!$A$3:$Y$252,COLUMN('2024 YTD'!N$3),FALSE),0)</f>
        <v>0</v>
      </c>
      <c r="R458" s="42">
        <f>IFERROR(VLOOKUP($A458,'2024 YTD'!$A$3:$Y$252,COLUMN('2024 YTD'!O$3),FALSE),0)</f>
        <v>0</v>
      </c>
      <c r="S458" s="42">
        <f>IFERROR(VLOOKUP($A458,'2024 YTD'!$A$3:$Y$252,COLUMN('2024 YTD'!P$3),FALSE),0)</f>
        <v>0</v>
      </c>
      <c r="T458" s="42">
        <f>IFERROR(VLOOKUP($A458,'2024 YTD'!$A$3:$Y$252,COLUMN('2024 YTD'!Q$3),FALSE),0)</f>
        <v>0</v>
      </c>
      <c r="U458" s="42">
        <f>IFERROR(VLOOKUP($A458,'2024 YTD'!$A$3:$Y$252,COLUMN('2024 YTD'!R$3),FALSE),0)</f>
        <v>0</v>
      </c>
      <c r="V458" s="42">
        <f>IFERROR(VLOOKUP($A458,'2024 YTD'!$A$3:$Y$252,COLUMN('2024 YTD'!S$3),FALSE),0)</f>
        <v>0</v>
      </c>
      <c r="W458" s="42">
        <f>IFERROR(VLOOKUP($A458,'2024 YTD'!$A$3:$Y$252,COLUMN('2024 YTD'!T$3),FALSE),0)</f>
        <v>0</v>
      </c>
      <c r="X458" s="42">
        <f>IFERROR(VLOOKUP($A458,'2024 YTD'!$A$3:$Y$252,COLUMN('2024 YTD'!U$3),FALSE),0)</f>
        <v>0</v>
      </c>
      <c r="Y458" s="42">
        <f>IFERROR(VLOOKUP($A458,'2024 YTD'!$A$3:$Y$252,COLUMN('2024 YTD'!V$3),FALSE),0)</f>
        <v>0</v>
      </c>
      <c r="Z458" s="42">
        <f>IFERROR(VLOOKUP($A458,'2024 YTD'!$A$3:$Y$252,COLUMN('2024 YTD'!W$3),FALSE),0)</f>
        <v>0</v>
      </c>
      <c r="AA458" s="42">
        <f>IFERROR(VLOOKUP($A458,'2024 YTD'!$A$3:$Y$252,COLUMN('2024 YTD'!X$3),FALSE),0)</f>
        <v>0</v>
      </c>
      <c r="AB458" s="42">
        <f>IFERROR(VLOOKUP($A458,'2024 YTD'!$A$3:$Y$252,COLUMN('2024 YTD'!Y$3),FALSE),0)</f>
        <v>0</v>
      </c>
      <c r="AC458" s="38">
        <f t="shared" si="22"/>
        <v>0</v>
      </c>
      <c r="AD458" s="39">
        <f t="shared" si="23"/>
        <v>0</v>
      </c>
    </row>
    <row r="459" spans="1:30" x14ac:dyDescent="0.3">
      <c r="A459" s="65" t="s">
        <v>506</v>
      </c>
      <c r="B459" s="47" t="str">
        <f>VLOOKUP($A459,'Additional data'!$A$5:$C$505, 2,FALSE)</f>
        <v>Specialist</v>
      </c>
      <c r="C459" s="63" t="str">
        <f>VLOOKUP($A459,'Additional data'!$A$5:$C$505, 3,FALSE)</f>
        <v>FAD</v>
      </c>
      <c r="D459" s="47">
        <f>IFERROR(VLOOKUP($A459,'2024 YTD'!$A$2:$M$252,COLUMN('2024 YTD'!B$3),FALSE),0)</f>
        <v>0</v>
      </c>
      <c r="E459" s="47">
        <f>IFERROR(VLOOKUP($A459,'2024 YTD'!$A$2:$M$252,COLUMN('2024 YTD'!C$3),FALSE),0)</f>
        <v>0</v>
      </c>
      <c r="F459" s="47">
        <f>IFERROR(VLOOKUP($A459,'2024 YTD'!$A$2:$M$252,COLUMN('2024 YTD'!D$3),FALSE),0)</f>
        <v>0</v>
      </c>
      <c r="G459" s="47">
        <f>IFERROR(VLOOKUP($A459,'2024 YTD'!$A$2:$M$252,COLUMN('2024 YTD'!E$3),FALSE),0)</f>
        <v>0</v>
      </c>
      <c r="H459" s="47">
        <f>IFERROR(VLOOKUP($A459,'2024 YTD'!$A$2:$M$252,COLUMN('2024 YTD'!F$3),FALSE),0)</f>
        <v>0</v>
      </c>
      <c r="I459" s="47">
        <f>IFERROR(VLOOKUP($A459,'2024 YTD'!$A$2:$M$252,COLUMN('2024 YTD'!G$3),FALSE),0)</f>
        <v>0</v>
      </c>
      <c r="J459" s="47">
        <f>IFERROR(VLOOKUP($A459,'2024 YTD'!$A$2:$M$252,COLUMN('2024 YTD'!H$3),FALSE),0)</f>
        <v>0</v>
      </c>
      <c r="K459" s="47">
        <f>IFERROR(VLOOKUP($A459,'2024 YTD'!$A$2:$M$252,COLUMN('2024 YTD'!I$3),FALSE),0)</f>
        <v>0</v>
      </c>
      <c r="L459" s="47">
        <f>IFERROR(VLOOKUP($A459,'2024 YTD'!$A$2:$M$252,COLUMN('2024 YTD'!J$3),FALSE),0)</f>
        <v>0</v>
      </c>
      <c r="M459" s="47">
        <f>IFERROR(VLOOKUP($A459,'2024 YTD'!$A$2:$M$252,COLUMN('2024 YTD'!K$3),FALSE),0)</f>
        <v>0</v>
      </c>
      <c r="N459" s="47">
        <f>IFERROR(VLOOKUP($A459,'2024 YTD'!$A$2:$M$252,COLUMN('2024 YTD'!L$3),FALSE),0)</f>
        <v>0</v>
      </c>
      <c r="O459" s="48">
        <f>IFERROR(VLOOKUP($A459,'2024 YTD'!$A$2:$M$252,COLUMN('2024 YTD'!M$3),FALSE),0)</f>
        <v>0</v>
      </c>
      <c r="P459" s="38">
        <f t="shared" si="21"/>
        <v>0</v>
      </c>
      <c r="Q459" s="65">
        <f>IFERROR(VLOOKUP($A459,'2024 YTD'!$A$3:$Y$252,COLUMN('2024 YTD'!N$3),FALSE),0)</f>
        <v>0</v>
      </c>
      <c r="R459" s="47">
        <f>IFERROR(VLOOKUP($A459,'2024 YTD'!$A$3:$Y$252,COLUMN('2024 YTD'!O$3),FALSE),0)</f>
        <v>0</v>
      </c>
      <c r="S459" s="47">
        <f>IFERROR(VLOOKUP($A459,'2024 YTD'!$A$3:$Y$252,COLUMN('2024 YTD'!P$3),FALSE),0)</f>
        <v>0</v>
      </c>
      <c r="T459" s="47">
        <f>IFERROR(VLOOKUP($A459,'2024 YTD'!$A$3:$Y$252,COLUMN('2024 YTD'!Q$3),FALSE),0)</f>
        <v>0</v>
      </c>
      <c r="U459" s="47">
        <f>IFERROR(VLOOKUP($A459,'2024 YTD'!$A$3:$Y$252,COLUMN('2024 YTD'!R$3),FALSE),0)</f>
        <v>0</v>
      </c>
      <c r="V459" s="47">
        <f>IFERROR(VLOOKUP($A459,'2024 YTD'!$A$3:$Y$252,COLUMN('2024 YTD'!S$3),FALSE),0)</f>
        <v>0</v>
      </c>
      <c r="W459" s="47">
        <f>IFERROR(VLOOKUP($A459,'2024 YTD'!$A$3:$Y$252,COLUMN('2024 YTD'!T$3),FALSE),0)</f>
        <v>0</v>
      </c>
      <c r="X459" s="47">
        <f>IFERROR(VLOOKUP($A459,'2024 YTD'!$A$3:$Y$252,COLUMN('2024 YTD'!U$3),FALSE),0)</f>
        <v>0</v>
      </c>
      <c r="Y459" s="47">
        <f>IFERROR(VLOOKUP($A459,'2024 YTD'!$A$3:$Y$252,COLUMN('2024 YTD'!V$3),FALSE),0)</f>
        <v>0</v>
      </c>
      <c r="Z459" s="47">
        <f>IFERROR(VLOOKUP($A459,'2024 YTD'!$A$3:$Y$252,COLUMN('2024 YTD'!W$3),FALSE),0)</f>
        <v>0</v>
      </c>
      <c r="AA459" s="47">
        <f>IFERROR(VLOOKUP($A459,'2024 YTD'!$A$3:$Y$252,COLUMN('2024 YTD'!X$3),FALSE),0)</f>
        <v>0</v>
      </c>
      <c r="AB459" s="47">
        <f>IFERROR(VLOOKUP($A459,'2024 YTD'!$A$3:$Y$252,COLUMN('2024 YTD'!Y$3),FALSE),0)</f>
        <v>0</v>
      </c>
      <c r="AC459" s="38">
        <f t="shared" si="22"/>
        <v>0</v>
      </c>
      <c r="AD459" s="39">
        <f t="shared" si="23"/>
        <v>0</v>
      </c>
    </row>
    <row r="460" spans="1:30" x14ac:dyDescent="0.3">
      <c r="A460" s="66" t="s">
        <v>507</v>
      </c>
      <c r="B460" s="42" t="str">
        <f>VLOOKUP($A460,'Additional data'!$A$5:$C$505, 2,FALSE)</f>
        <v>Senior Manager</v>
      </c>
      <c r="C460" s="60" t="str">
        <f>VLOOKUP($A460,'Additional data'!$A$5:$C$505, 3,FALSE)</f>
        <v>HLS</v>
      </c>
      <c r="D460" s="42">
        <f>IFERROR(VLOOKUP($A460,'2024 YTD'!$A$2:$M$252,COLUMN('2024 YTD'!B$3),FALSE),0)</f>
        <v>52.6</v>
      </c>
      <c r="E460" s="42">
        <f>IFERROR(VLOOKUP($A460,'2024 YTD'!$A$2:$M$252,COLUMN('2024 YTD'!C$3),FALSE),0)</f>
        <v>63.5</v>
      </c>
      <c r="F460" s="42">
        <f>IFERROR(VLOOKUP($A460,'2024 YTD'!$A$2:$M$252,COLUMN('2024 YTD'!D$3),FALSE),0)</f>
        <v>57.8</v>
      </c>
      <c r="G460" s="42">
        <f>IFERROR(VLOOKUP($A460,'2024 YTD'!$A$2:$M$252,COLUMN('2024 YTD'!E$3),FALSE),0)</f>
        <v>43.9</v>
      </c>
      <c r="H460" s="42">
        <f>IFERROR(VLOOKUP($A460,'2024 YTD'!$A$2:$M$252,COLUMN('2024 YTD'!F$3),FALSE),0)</f>
        <v>32.6</v>
      </c>
      <c r="I460" s="42">
        <f>IFERROR(VLOOKUP($A460,'2024 YTD'!$A$2:$M$252,COLUMN('2024 YTD'!G$3),FALSE),0)</f>
        <v>68.8</v>
      </c>
      <c r="J460" s="42">
        <f>IFERROR(VLOOKUP($A460,'2024 YTD'!$A$2:$M$252,COLUMN('2024 YTD'!H$3),FALSE),0)</f>
        <v>35.9</v>
      </c>
      <c r="K460" s="42">
        <f>IFERROR(VLOOKUP($A460,'2024 YTD'!$A$2:$M$252,COLUMN('2024 YTD'!I$3),FALSE),0)</f>
        <v>81.400000000000006</v>
      </c>
      <c r="L460" s="42">
        <f>IFERROR(VLOOKUP($A460,'2024 YTD'!$A$2:$M$252,COLUMN('2024 YTD'!J$3),FALSE),0)</f>
        <v>78</v>
      </c>
      <c r="M460" s="42">
        <f>IFERROR(VLOOKUP($A460,'2024 YTD'!$A$2:$M$252,COLUMN('2024 YTD'!K$3),FALSE),0)</f>
        <v>106.1</v>
      </c>
      <c r="N460" s="42">
        <f>IFERROR(VLOOKUP($A460,'2024 YTD'!$A$2:$M$252,COLUMN('2024 YTD'!L$3),FALSE),0)</f>
        <v>15.6</v>
      </c>
      <c r="O460" s="43">
        <f>IFERROR(VLOOKUP($A460,'2024 YTD'!$A$2:$M$252,COLUMN('2024 YTD'!M$3),FALSE),0)</f>
        <v>0</v>
      </c>
      <c r="P460" s="38">
        <f t="shared" si="21"/>
        <v>636.20000000000005</v>
      </c>
      <c r="Q460" s="66">
        <f>IFERROR(VLOOKUP($A460,'2024 YTD'!$A$3:$Y$252,COLUMN('2024 YTD'!N$3),FALSE),0)</f>
        <v>68.7</v>
      </c>
      <c r="R460" s="42">
        <f>IFERROR(VLOOKUP($A460,'2024 YTD'!$A$3:$Y$252,COLUMN('2024 YTD'!O$3),FALSE),0)</f>
        <v>46.3</v>
      </c>
      <c r="S460" s="42">
        <f>IFERROR(VLOOKUP($A460,'2024 YTD'!$A$3:$Y$252,COLUMN('2024 YTD'!P$3),FALSE),0)</f>
        <v>68.099999999999994</v>
      </c>
      <c r="T460" s="42">
        <f>IFERROR(VLOOKUP($A460,'2024 YTD'!$A$3:$Y$252,COLUMN('2024 YTD'!Q$3),FALSE),0)</f>
        <v>78.900000000000006</v>
      </c>
      <c r="U460" s="42">
        <f>IFERROR(VLOOKUP($A460,'2024 YTD'!$A$3:$Y$252,COLUMN('2024 YTD'!R$3),FALSE),0)</f>
        <v>58.7</v>
      </c>
      <c r="V460" s="42">
        <f>IFERROR(VLOOKUP($A460,'2024 YTD'!$A$3:$Y$252,COLUMN('2024 YTD'!S$3),FALSE),0)</f>
        <v>61.7</v>
      </c>
      <c r="W460" s="42">
        <f>IFERROR(VLOOKUP($A460,'2024 YTD'!$A$3:$Y$252,COLUMN('2024 YTD'!T$3),FALSE),0)</f>
        <v>69.8</v>
      </c>
      <c r="X460" s="42">
        <f>IFERROR(VLOOKUP($A460,'2024 YTD'!$A$3:$Y$252,COLUMN('2024 YTD'!U$3),FALSE),0)</f>
        <v>65.599999999999994</v>
      </c>
      <c r="Y460" s="42">
        <f>IFERROR(VLOOKUP($A460,'2024 YTD'!$A$3:$Y$252,COLUMN('2024 YTD'!V$3),FALSE),0)</f>
        <v>54</v>
      </c>
      <c r="Z460" s="42">
        <f>IFERROR(VLOOKUP($A460,'2024 YTD'!$A$3:$Y$252,COLUMN('2024 YTD'!W$3),FALSE),0)</f>
        <v>64.900000000000006</v>
      </c>
      <c r="AA460" s="42">
        <f>IFERROR(VLOOKUP($A460,'2024 YTD'!$A$3:$Y$252,COLUMN('2024 YTD'!X$3),FALSE),0)</f>
        <v>7.8</v>
      </c>
      <c r="AB460" s="42">
        <f>IFERROR(VLOOKUP($A460,'2024 YTD'!$A$3:$Y$252,COLUMN('2024 YTD'!Y$3),FALSE),0)</f>
        <v>0</v>
      </c>
      <c r="AC460" s="38">
        <f t="shared" si="22"/>
        <v>644.49999999999989</v>
      </c>
      <c r="AD460" s="39">
        <f t="shared" si="23"/>
        <v>1280.7</v>
      </c>
    </row>
    <row r="461" spans="1:30" x14ac:dyDescent="0.3">
      <c r="A461" s="65" t="s">
        <v>508</v>
      </c>
      <c r="B461" s="47" t="str">
        <f>VLOOKUP($A461,'Additional data'!$A$5:$C$505, 2,FALSE)</f>
        <v>Associate Specialist</v>
      </c>
      <c r="C461" s="63" t="str">
        <f>VLOOKUP($A461,'Additional data'!$A$5:$C$505, 3,FALSE)</f>
        <v>HRC</v>
      </c>
      <c r="D461" s="47">
        <f>IFERROR(VLOOKUP($A461,'2024 YTD'!$A$2:$M$252,COLUMN('2024 YTD'!B$3),FALSE),0)</f>
        <v>0</v>
      </c>
      <c r="E461" s="47">
        <f>IFERROR(VLOOKUP($A461,'2024 YTD'!$A$2:$M$252,COLUMN('2024 YTD'!C$3),FALSE),0)</f>
        <v>0</v>
      </c>
      <c r="F461" s="47">
        <f>IFERROR(VLOOKUP($A461,'2024 YTD'!$A$2:$M$252,COLUMN('2024 YTD'!D$3),FALSE),0)</f>
        <v>0</v>
      </c>
      <c r="G461" s="47">
        <f>IFERROR(VLOOKUP($A461,'2024 YTD'!$A$2:$M$252,COLUMN('2024 YTD'!E$3),FALSE),0)</f>
        <v>0</v>
      </c>
      <c r="H461" s="47">
        <f>IFERROR(VLOOKUP($A461,'2024 YTD'!$A$2:$M$252,COLUMN('2024 YTD'!F$3),FALSE),0)</f>
        <v>0</v>
      </c>
      <c r="I461" s="47">
        <f>IFERROR(VLOOKUP($A461,'2024 YTD'!$A$2:$M$252,COLUMN('2024 YTD'!G$3),FALSE),0)</f>
        <v>0</v>
      </c>
      <c r="J461" s="47">
        <f>IFERROR(VLOOKUP($A461,'2024 YTD'!$A$2:$M$252,COLUMN('2024 YTD'!H$3),FALSE),0)</f>
        <v>0</v>
      </c>
      <c r="K461" s="47">
        <f>IFERROR(VLOOKUP($A461,'2024 YTD'!$A$2:$M$252,COLUMN('2024 YTD'!I$3),FALSE),0)</f>
        <v>0</v>
      </c>
      <c r="L461" s="47">
        <f>IFERROR(VLOOKUP($A461,'2024 YTD'!$A$2:$M$252,COLUMN('2024 YTD'!J$3),FALSE),0)</f>
        <v>0</v>
      </c>
      <c r="M461" s="47">
        <f>IFERROR(VLOOKUP($A461,'2024 YTD'!$A$2:$M$252,COLUMN('2024 YTD'!K$3),FALSE),0)</f>
        <v>0</v>
      </c>
      <c r="N461" s="47">
        <f>IFERROR(VLOOKUP($A461,'2024 YTD'!$A$2:$M$252,COLUMN('2024 YTD'!L$3),FALSE),0)</f>
        <v>0</v>
      </c>
      <c r="O461" s="48">
        <f>IFERROR(VLOOKUP($A461,'2024 YTD'!$A$2:$M$252,COLUMN('2024 YTD'!M$3),FALSE),0)</f>
        <v>0</v>
      </c>
      <c r="P461" s="38">
        <f t="shared" si="21"/>
        <v>0</v>
      </c>
      <c r="Q461" s="65">
        <f>IFERROR(VLOOKUP($A461,'2024 YTD'!$A$3:$Y$252,COLUMN('2024 YTD'!N$3),FALSE),0)</f>
        <v>0</v>
      </c>
      <c r="R461" s="47">
        <f>IFERROR(VLOOKUP($A461,'2024 YTD'!$A$3:$Y$252,COLUMN('2024 YTD'!O$3),FALSE),0)</f>
        <v>0</v>
      </c>
      <c r="S461" s="47">
        <f>IFERROR(VLOOKUP($A461,'2024 YTD'!$A$3:$Y$252,COLUMN('2024 YTD'!P$3),FALSE),0)</f>
        <v>0</v>
      </c>
      <c r="T461" s="47">
        <f>IFERROR(VLOOKUP($A461,'2024 YTD'!$A$3:$Y$252,COLUMN('2024 YTD'!Q$3),FALSE),0)</f>
        <v>0</v>
      </c>
      <c r="U461" s="47">
        <f>IFERROR(VLOOKUP($A461,'2024 YTD'!$A$3:$Y$252,COLUMN('2024 YTD'!R$3),FALSE),0)</f>
        <v>0</v>
      </c>
      <c r="V461" s="47">
        <f>IFERROR(VLOOKUP($A461,'2024 YTD'!$A$3:$Y$252,COLUMN('2024 YTD'!S$3),FALSE),0)</f>
        <v>0</v>
      </c>
      <c r="W461" s="47">
        <f>IFERROR(VLOOKUP($A461,'2024 YTD'!$A$3:$Y$252,COLUMN('2024 YTD'!T$3),FALSE),0)</f>
        <v>0</v>
      </c>
      <c r="X461" s="47">
        <f>IFERROR(VLOOKUP($A461,'2024 YTD'!$A$3:$Y$252,COLUMN('2024 YTD'!U$3),FALSE),0)</f>
        <v>0</v>
      </c>
      <c r="Y461" s="47">
        <f>IFERROR(VLOOKUP($A461,'2024 YTD'!$A$3:$Y$252,COLUMN('2024 YTD'!V$3),FALSE),0)</f>
        <v>0</v>
      </c>
      <c r="Z461" s="47">
        <f>IFERROR(VLOOKUP($A461,'2024 YTD'!$A$3:$Y$252,COLUMN('2024 YTD'!W$3),FALSE),0)</f>
        <v>0</v>
      </c>
      <c r="AA461" s="47">
        <f>IFERROR(VLOOKUP($A461,'2024 YTD'!$A$3:$Y$252,COLUMN('2024 YTD'!X$3),FALSE),0)</f>
        <v>0</v>
      </c>
      <c r="AB461" s="47">
        <f>IFERROR(VLOOKUP($A461,'2024 YTD'!$A$3:$Y$252,COLUMN('2024 YTD'!Y$3),FALSE),0)</f>
        <v>0</v>
      </c>
      <c r="AC461" s="38">
        <f t="shared" si="22"/>
        <v>0</v>
      </c>
      <c r="AD461" s="39">
        <f t="shared" si="23"/>
        <v>0</v>
      </c>
    </row>
    <row r="462" spans="1:30" x14ac:dyDescent="0.3">
      <c r="A462" s="66" t="s">
        <v>509</v>
      </c>
      <c r="B462" s="42" t="str">
        <f>VLOOKUP($A462,'Additional data'!$A$5:$C$505, 2,FALSE)</f>
        <v>Team Lead</v>
      </c>
      <c r="C462" s="60" t="str">
        <f>VLOOKUP($A462,'Additional data'!$A$5:$C$505, 3,FALSE)</f>
        <v>HLS</v>
      </c>
      <c r="D462" s="42">
        <f>IFERROR(VLOOKUP($A462,'2024 YTD'!$A$2:$M$252,COLUMN('2024 YTD'!B$3),FALSE),0)</f>
        <v>0</v>
      </c>
      <c r="E462" s="42">
        <f>IFERROR(VLOOKUP($A462,'2024 YTD'!$A$2:$M$252,COLUMN('2024 YTD'!C$3),FALSE),0)</f>
        <v>0</v>
      </c>
      <c r="F462" s="42">
        <f>IFERROR(VLOOKUP($A462,'2024 YTD'!$A$2:$M$252,COLUMN('2024 YTD'!D$3),FALSE),0)</f>
        <v>0</v>
      </c>
      <c r="G462" s="42">
        <f>IFERROR(VLOOKUP($A462,'2024 YTD'!$A$2:$M$252,COLUMN('2024 YTD'!E$3),FALSE),0)</f>
        <v>0</v>
      </c>
      <c r="H462" s="42">
        <f>IFERROR(VLOOKUP($A462,'2024 YTD'!$A$2:$M$252,COLUMN('2024 YTD'!F$3),FALSE),0)</f>
        <v>0</v>
      </c>
      <c r="I462" s="42">
        <f>IFERROR(VLOOKUP($A462,'2024 YTD'!$A$2:$M$252,COLUMN('2024 YTD'!G$3),FALSE),0)</f>
        <v>0</v>
      </c>
      <c r="J462" s="42">
        <f>IFERROR(VLOOKUP($A462,'2024 YTD'!$A$2:$M$252,COLUMN('2024 YTD'!H$3),FALSE),0)</f>
        <v>0</v>
      </c>
      <c r="K462" s="42">
        <f>IFERROR(VLOOKUP($A462,'2024 YTD'!$A$2:$M$252,COLUMN('2024 YTD'!I$3),FALSE),0)</f>
        <v>0</v>
      </c>
      <c r="L462" s="42">
        <f>IFERROR(VLOOKUP($A462,'2024 YTD'!$A$2:$M$252,COLUMN('2024 YTD'!J$3),FALSE),0)</f>
        <v>0</v>
      </c>
      <c r="M462" s="42">
        <f>IFERROR(VLOOKUP($A462,'2024 YTD'!$A$2:$M$252,COLUMN('2024 YTD'!K$3),FALSE),0)</f>
        <v>0</v>
      </c>
      <c r="N462" s="42">
        <f>IFERROR(VLOOKUP($A462,'2024 YTD'!$A$2:$M$252,COLUMN('2024 YTD'!L$3),FALSE),0)</f>
        <v>0</v>
      </c>
      <c r="O462" s="43">
        <f>IFERROR(VLOOKUP($A462,'2024 YTD'!$A$2:$M$252,COLUMN('2024 YTD'!M$3),FALSE),0)</f>
        <v>0</v>
      </c>
      <c r="P462" s="38">
        <f t="shared" si="21"/>
        <v>0</v>
      </c>
      <c r="Q462" s="66">
        <f>IFERROR(VLOOKUP($A462,'2024 YTD'!$A$3:$Y$252,COLUMN('2024 YTD'!N$3),FALSE),0)</f>
        <v>0</v>
      </c>
      <c r="R462" s="42">
        <f>IFERROR(VLOOKUP($A462,'2024 YTD'!$A$3:$Y$252,COLUMN('2024 YTD'!O$3),FALSE),0)</f>
        <v>0</v>
      </c>
      <c r="S462" s="42">
        <f>IFERROR(VLOOKUP($A462,'2024 YTD'!$A$3:$Y$252,COLUMN('2024 YTD'!P$3),FALSE),0)</f>
        <v>0</v>
      </c>
      <c r="T462" s="42">
        <f>IFERROR(VLOOKUP($A462,'2024 YTD'!$A$3:$Y$252,COLUMN('2024 YTD'!Q$3),FALSE),0)</f>
        <v>0</v>
      </c>
      <c r="U462" s="42">
        <f>IFERROR(VLOOKUP($A462,'2024 YTD'!$A$3:$Y$252,COLUMN('2024 YTD'!R$3),FALSE),0)</f>
        <v>0</v>
      </c>
      <c r="V462" s="42">
        <f>IFERROR(VLOOKUP($A462,'2024 YTD'!$A$3:$Y$252,COLUMN('2024 YTD'!S$3),FALSE),0)</f>
        <v>0</v>
      </c>
      <c r="W462" s="42">
        <f>IFERROR(VLOOKUP($A462,'2024 YTD'!$A$3:$Y$252,COLUMN('2024 YTD'!T$3),FALSE),0)</f>
        <v>0</v>
      </c>
      <c r="X462" s="42">
        <f>IFERROR(VLOOKUP($A462,'2024 YTD'!$A$3:$Y$252,COLUMN('2024 YTD'!U$3),FALSE),0)</f>
        <v>0</v>
      </c>
      <c r="Y462" s="42">
        <f>IFERROR(VLOOKUP($A462,'2024 YTD'!$A$3:$Y$252,COLUMN('2024 YTD'!V$3),FALSE),0)</f>
        <v>0</v>
      </c>
      <c r="Z462" s="42">
        <f>IFERROR(VLOOKUP($A462,'2024 YTD'!$A$3:$Y$252,COLUMN('2024 YTD'!W$3),FALSE),0)</f>
        <v>0</v>
      </c>
      <c r="AA462" s="42">
        <f>IFERROR(VLOOKUP($A462,'2024 YTD'!$A$3:$Y$252,COLUMN('2024 YTD'!X$3),FALSE),0)</f>
        <v>0</v>
      </c>
      <c r="AB462" s="42">
        <f>IFERROR(VLOOKUP($A462,'2024 YTD'!$A$3:$Y$252,COLUMN('2024 YTD'!Y$3),FALSE),0)</f>
        <v>0</v>
      </c>
      <c r="AC462" s="38">
        <f t="shared" si="22"/>
        <v>0</v>
      </c>
      <c r="AD462" s="39">
        <f t="shared" si="23"/>
        <v>0</v>
      </c>
    </row>
    <row r="463" spans="1:30" x14ac:dyDescent="0.3">
      <c r="A463" s="65" t="s">
        <v>510</v>
      </c>
      <c r="B463" s="47" t="str">
        <f>VLOOKUP($A463,'Additional data'!$A$5:$C$505, 2,FALSE)</f>
        <v>Executive</v>
      </c>
      <c r="C463" s="63" t="str">
        <f>VLOOKUP($A463,'Additional data'!$A$5:$C$505, 3,FALSE)</f>
        <v>HRC</v>
      </c>
      <c r="D463" s="47">
        <f>IFERROR(VLOOKUP($A463,'2024 YTD'!$A$2:$M$252,COLUMN('2024 YTD'!B$3),FALSE),0)</f>
        <v>110.5</v>
      </c>
      <c r="E463" s="47">
        <f>IFERROR(VLOOKUP($A463,'2024 YTD'!$A$2:$M$252,COLUMN('2024 YTD'!C$3),FALSE),0)</f>
        <v>81</v>
      </c>
      <c r="F463" s="47">
        <f>IFERROR(VLOOKUP($A463,'2024 YTD'!$A$2:$M$252,COLUMN('2024 YTD'!D$3),FALSE),0)</f>
        <v>101.9</v>
      </c>
      <c r="G463" s="47">
        <f>IFERROR(VLOOKUP($A463,'2024 YTD'!$A$2:$M$252,COLUMN('2024 YTD'!E$3),FALSE),0)</f>
        <v>67.599999999999994</v>
      </c>
      <c r="H463" s="47">
        <f>IFERROR(VLOOKUP($A463,'2024 YTD'!$A$2:$M$252,COLUMN('2024 YTD'!F$3),FALSE),0)</f>
        <v>94.7</v>
      </c>
      <c r="I463" s="47">
        <f>IFERROR(VLOOKUP($A463,'2024 YTD'!$A$2:$M$252,COLUMN('2024 YTD'!G$3),FALSE),0)</f>
        <v>184.1</v>
      </c>
      <c r="J463" s="47">
        <f>IFERROR(VLOOKUP($A463,'2024 YTD'!$A$2:$M$252,COLUMN('2024 YTD'!H$3),FALSE),0)</f>
        <v>122.6</v>
      </c>
      <c r="K463" s="47">
        <f>IFERROR(VLOOKUP($A463,'2024 YTD'!$A$2:$M$252,COLUMN('2024 YTD'!I$3),FALSE),0)</f>
        <v>72.8</v>
      </c>
      <c r="L463" s="47">
        <f>IFERROR(VLOOKUP($A463,'2024 YTD'!$A$2:$M$252,COLUMN('2024 YTD'!J$3),FALSE),0)</f>
        <v>69.8</v>
      </c>
      <c r="M463" s="47">
        <f>IFERROR(VLOOKUP($A463,'2024 YTD'!$A$2:$M$252,COLUMN('2024 YTD'!K$3),FALSE),0)</f>
        <v>95</v>
      </c>
      <c r="N463" s="47">
        <f>IFERROR(VLOOKUP($A463,'2024 YTD'!$A$2:$M$252,COLUMN('2024 YTD'!L$3),FALSE),0)</f>
        <v>14</v>
      </c>
      <c r="O463" s="48">
        <f>IFERROR(VLOOKUP($A463,'2024 YTD'!$A$2:$M$252,COLUMN('2024 YTD'!M$3),FALSE),0)</f>
        <v>0</v>
      </c>
      <c r="P463" s="38">
        <f t="shared" si="21"/>
        <v>1013.9999999999999</v>
      </c>
      <c r="Q463" s="65">
        <f>IFERROR(VLOOKUP($A463,'2024 YTD'!$A$3:$Y$252,COLUMN('2024 YTD'!N$3),FALSE),0)</f>
        <v>1.5</v>
      </c>
      <c r="R463" s="47">
        <f>IFERROR(VLOOKUP($A463,'2024 YTD'!$A$3:$Y$252,COLUMN('2024 YTD'!O$3),FALSE),0)</f>
        <v>1</v>
      </c>
      <c r="S463" s="47">
        <f>IFERROR(VLOOKUP($A463,'2024 YTD'!$A$3:$Y$252,COLUMN('2024 YTD'!P$3),FALSE),0)</f>
        <v>0</v>
      </c>
      <c r="T463" s="47">
        <f>IFERROR(VLOOKUP($A463,'2024 YTD'!$A$3:$Y$252,COLUMN('2024 YTD'!Q$3),FALSE),0)</f>
        <v>0</v>
      </c>
      <c r="U463" s="47">
        <f>IFERROR(VLOOKUP($A463,'2024 YTD'!$A$3:$Y$252,COLUMN('2024 YTD'!R$3),FALSE),0)</f>
        <v>0</v>
      </c>
      <c r="V463" s="47">
        <f>IFERROR(VLOOKUP($A463,'2024 YTD'!$A$3:$Y$252,COLUMN('2024 YTD'!S$3),FALSE),0)</f>
        <v>0</v>
      </c>
      <c r="W463" s="47">
        <f>IFERROR(VLOOKUP($A463,'2024 YTD'!$A$3:$Y$252,COLUMN('2024 YTD'!T$3),FALSE),0)</f>
        <v>0.1</v>
      </c>
      <c r="X463" s="47">
        <f>IFERROR(VLOOKUP($A463,'2024 YTD'!$A$3:$Y$252,COLUMN('2024 YTD'!U$3),FALSE),0)</f>
        <v>0.1</v>
      </c>
      <c r="Y463" s="47">
        <f>IFERROR(VLOOKUP($A463,'2024 YTD'!$A$3:$Y$252,COLUMN('2024 YTD'!V$3),FALSE),0)</f>
        <v>0.1</v>
      </c>
      <c r="Z463" s="47">
        <f>IFERROR(VLOOKUP($A463,'2024 YTD'!$A$3:$Y$252,COLUMN('2024 YTD'!W$3),FALSE),0)</f>
        <v>0.1</v>
      </c>
      <c r="AA463" s="47">
        <f>IFERROR(VLOOKUP($A463,'2024 YTD'!$A$3:$Y$252,COLUMN('2024 YTD'!X$3),FALSE),0)</f>
        <v>0</v>
      </c>
      <c r="AB463" s="47">
        <f>IFERROR(VLOOKUP($A463,'2024 YTD'!$A$3:$Y$252,COLUMN('2024 YTD'!Y$3),FALSE),0)</f>
        <v>0</v>
      </c>
      <c r="AC463" s="38">
        <f t="shared" si="22"/>
        <v>2.9000000000000004</v>
      </c>
      <c r="AD463" s="39">
        <f t="shared" si="23"/>
        <v>1016.9</v>
      </c>
    </row>
    <row r="464" spans="1:30" x14ac:dyDescent="0.3">
      <c r="A464" s="66" t="s">
        <v>511</v>
      </c>
      <c r="B464" s="42" t="str">
        <f>VLOOKUP($A464,'Additional data'!$A$5:$C$505, 2,FALSE)</f>
        <v>Advisor</v>
      </c>
      <c r="C464" s="60" t="str">
        <f>VLOOKUP($A464,'Additional data'!$A$5:$C$505, 3,FALSE)</f>
        <v>SOC</v>
      </c>
      <c r="D464" s="42">
        <f>IFERROR(VLOOKUP($A464,'2024 YTD'!$A$2:$M$252,COLUMN('2024 YTD'!B$3),FALSE),0)</f>
        <v>0</v>
      </c>
      <c r="E464" s="42">
        <f>IFERROR(VLOOKUP($A464,'2024 YTD'!$A$2:$M$252,COLUMN('2024 YTD'!C$3),FALSE),0)</f>
        <v>0</v>
      </c>
      <c r="F464" s="42">
        <f>IFERROR(VLOOKUP($A464,'2024 YTD'!$A$2:$M$252,COLUMN('2024 YTD'!D$3),FALSE),0)</f>
        <v>0</v>
      </c>
      <c r="G464" s="42">
        <f>IFERROR(VLOOKUP($A464,'2024 YTD'!$A$2:$M$252,COLUMN('2024 YTD'!E$3),FALSE),0)</f>
        <v>0</v>
      </c>
      <c r="H464" s="42">
        <f>IFERROR(VLOOKUP($A464,'2024 YTD'!$A$2:$M$252,COLUMN('2024 YTD'!F$3),FALSE),0)</f>
        <v>0</v>
      </c>
      <c r="I464" s="42">
        <f>IFERROR(VLOOKUP($A464,'2024 YTD'!$A$2:$M$252,COLUMN('2024 YTD'!G$3),FALSE),0)</f>
        <v>0</v>
      </c>
      <c r="J464" s="42">
        <f>IFERROR(VLOOKUP($A464,'2024 YTD'!$A$2:$M$252,COLUMN('2024 YTD'!H$3),FALSE),0)</f>
        <v>0</v>
      </c>
      <c r="K464" s="42">
        <f>IFERROR(VLOOKUP($A464,'2024 YTD'!$A$2:$M$252,COLUMN('2024 YTD'!I$3),FALSE),0)</f>
        <v>0</v>
      </c>
      <c r="L464" s="42">
        <f>IFERROR(VLOOKUP($A464,'2024 YTD'!$A$2:$M$252,COLUMN('2024 YTD'!J$3),FALSE),0)</f>
        <v>0</v>
      </c>
      <c r="M464" s="42">
        <f>IFERROR(VLOOKUP($A464,'2024 YTD'!$A$2:$M$252,COLUMN('2024 YTD'!K$3),FALSE),0)</f>
        <v>0</v>
      </c>
      <c r="N464" s="42">
        <f>IFERROR(VLOOKUP($A464,'2024 YTD'!$A$2:$M$252,COLUMN('2024 YTD'!L$3),FALSE),0)</f>
        <v>0</v>
      </c>
      <c r="O464" s="43">
        <f>IFERROR(VLOOKUP($A464,'2024 YTD'!$A$2:$M$252,COLUMN('2024 YTD'!M$3),FALSE),0)</f>
        <v>0</v>
      </c>
      <c r="P464" s="38">
        <f t="shared" si="21"/>
        <v>0</v>
      </c>
      <c r="Q464" s="66">
        <f>IFERROR(VLOOKUP($A464,'2024 YTD'!$A$3:$Y$252,COLUMN('2024 YTD'!N$3),FALSE),0)</f>
        <v>0</v>
      </c>
      <c r="R464" s="42">
        <f>IFERROR(VLOOKUP($A464,'2024 YTD'!$A$3:$Y$252,COLUMN('2024 YTD'!O$3),FALSE),0)</f>
        <v>0</v>
      </c>
      <c r="S464" s="42">
        <f>IFERROR(VLOOKUP($A464,'2024 YTD'!$A$3:$Y$252,COLUMN('2024 YTD'!P$3),FALSE),0)</f>
        <v>0</v>
      </c>
      <c r="T464" s="42">
        <f>IFERROR(VLOOKUP($A464,'2024 YTD'!$A$3:$Y$252,COLUMN('2024 YTD'!Q$3),FALSE),0)</f>
        <v>0</v>
      </c>
      <c r="U464" s="42">
        <f>IFERROR(VLOOKUP($A464,'2024 YTD'!$A$3:$Y$252,COLUMN('2024 YTD'!R$3),FALSE),0)</f>
        <v>0</v>
      </c>
      <c r="V464" s="42">
        <f>IFERROR(VLOOKUP($A464,'2024 YTD'!$A$3:$Y$252,COLUMN('2024 YTD'!S$3),FALSE),0)</f>
        <v>0</v>
      </c>
      <c r="W464" s="42">
        <f>IFERROR(VLOOKUP($A464,'2024 YTD'!$A$3:$Y$252,COLUMN('2024 YTD'!T$3),FALSE),0)</f>
        <v>0</v>
      </c>
      <c r="X464" s="42">
        <f>IFERROR(VLOOKUP($A464,'2024 YTD'!$A$3:$Y$252,COLUMN('2024 YTD'!U$3),FALSE),0)</f>
        <v>0</v>
      </c>
      <c r="Y464" s="42">
        <f>IFERROR(VLOOKUP($A464,'2024 YTD'!$A$3:$Y$252,COLUMN('2024 YTD'!V$3),FALSE),0)</f>
        <v>0</v>
      </c>
      <c r="Z464" s="42">
        <f>IFERROR(VLOOKUP($A464,'2024 YTD'!$A$3:$Y$252,COLUMN('2024 YTD'!W$3),FALSE),0)</f>
        <v>0</v>
      </c>
      <c r="AA464" s="42">
        <f>IFERROR(VLOOKUP($A464,'2024 YTD'!$A$3:$Y$252,COLUMN('2024 YTD'!X$3),FALSE),0)</f>
        <v>0</v>
      </c>
      <c r="AB464" s="42">
        <f>IFERROR(VLOOKUP($A464,'2024 YTD'!$A$3:$Y$252,COLUMN('2024 YTD'!Y$3),FALSE),0)</f>
        <v>0</v>
      </c>
      <c r="AC464" s="38">
        <f t="shared" si="22"/>
        <v>0</v>
      </c>
      <c r="AD464" s="39">
        <f t="shared" si="23"/>
        <v>0</v>
      </c>
    </row>
    <row r="465" spans="1:30" x14ac:dyDescent="0.3">
      <c r="A465" s="65" t="s">
        <v>512</v>
      </c>
      <c r="B465" s="47" t="str">
        <f>VLOOKUP($A465,'Additional data'!$A$5:$C$505, 2,FALSE)</f>
        <v>Specialist</v>
      </c>
      <c r="C465" s="63" t="str">
        <f>VLOOKUP($A465,'Additional data'!$A$5:$C$505, 3,FALSE)</f>
        <v>MSC</v>
      </c>
      <c r="D465" s="47">
        <f>IFERROR(VLOOKUP($A465,'2024 YTD'!$A$2:$M$252,COLUMN('2024 YTD'!B$3),FALSE),0)</f>
        <v>0</v>
      </c>
      <c r="E465" s="47">
        <f>IFERROR(VLOOKUP($A465,'2024 YTD'!$A$2:$M$252,COLUMN('2024 YTD'!C$3),FALSE),0)</f>
        <v>0</v>
      </c>
      <c r="F465" s="47">
        <f>IFERROR(VLOOKUP($A465,'2024 YTD'!$A$2:$M$252,COLUMN('2024 YTD'!D$3),FALSE),0)</f>
        <v>0</v>
      </c>
      <c r="G465" s="47">
        <f>IFERROR(VLOOKUP($A465,'2024 YTD'!$A$2:$M$252,COLUMN('2024 YTD'!E$3),FALSE),0)</f>
        <v>0</v>
      </c>
      <c r="H465" s="47">
        <f>IFERROR(VLOOKUP($A465,'2024 YTD'!$A$2:$M$252,COLUMN('2024 YTD'!F$3),FALSE),0)</f>
        <v>27.8</v>
      </c>
      <c r="I465" s="47">
        <f>IFERROR(VLOOKUP($A465,'2024 YTD'!$A$2:$M$252,COLUMN('2024 YTD'!G$3),FALSE),0)</f>
        <v>61.5</v>
      </c>
      <c r="J465" s="47">
        <f>IFERROR(VLOOKUP($A465,'2024 YTD'!$A$2:$M$252,COLUMN('2024 YTD'!H$3),FALSE),0)</f>
        <v>37.1</v>
      </c>
      <c r="K465" s="47">
        <f>IFERROR(VLOOKUP($A465,'2024 YTD'!$A$2:$M$252,COLUMN('2024 YTD'!I$3),FALSE),0)</f>
        <v>32.6</v>
      </c>
      <c r="L465" s="47">
        <f>IFERROR(VLOOKUP($A465,'2024 YTD'!$A$2:$M$252,COLUMN('2024 YTD'!J$3),FALSE),0)</f>
        <v>31.2</v>
      </c>
      <c r="M465" s="47">
        <f>IFERROR(VLOOKUP($A465,'2024 YTD'!$A$2:$M$252,COLUMN('2024 YTD'!K$3),FALSE),0)</f>
        <v>42.5</v>
      </c>
      <c r="N465" s="47">
        <f>IFERROR(VLOOKUP($A465,'2024 YTD'!$A$2:$M$252,COLUMN('2024 YTD'!L$3),FALSE),0)</f>
        <v>6.2</v>
      </c>
      <c r="O465" s="48">
        <f>IFERROR(VLOOKUP($A465,'2024 YTD'!$A$2:$M$252,COLUMN('2024 YTD'!M$3),FALSE),0)</f>
        <v>0</v>
      </c>
      <c r="P465" s="38">
        <f t="shared" si="21"/>
        <v>238.89999999999998</v>
      </c>
      <c r="Q465" s="65">
        <f>IFERROR(VLOOKUP($A465,'2024 YTD'!$A$3:$Y$252,COLUMN('2024 YTD'!N$3),FALSE),0)</f>
        <v>0</v>
      </c>
      <c r="R465" s="47">
        <f>IFERROR(VLOOKUP($A465,'2024 YTD'!$A$3:$Y$252,COLUMN('2024 YTD'!O$3),FALSE),0)</f>
        <v>0</v>
      </c>
      <c r="S465" s="47">
        <f>IFERROR(VLOOKUP($A465,'2024 YTD'!$A$3:$Y$252,COLUMN('2024 YTD'!P$3),FALSE),0)</f>
        <v>0</v>
      </c>
      <c r="T465" s="47">
        <f>IFERROR(VLOOKUP($A465,'2024 YTD'!$A$3:$Y$252,COLUMN('2024 YTD'!Q$3),FALSE),0)</f>
        <v>0</v>
      </c>
      <c r="U465" s="47">
        <f>IFERROR(VLOOKUP($A465,'2024 YTD'!$A$3:$Y$252,COLUMN('2024 YTD'!R$3),FALSE),0)</f>
        <v>96.6</v>
      </c>
      <c r="V465" s="47">
        <f>IFERROR(VLOOKUP($A465,'2024 YTD'!$A$3:$Y$252,COLUMN('2024 YTD'!S$3),FALSE),0)</f>
        <v>99</v>
      </c>
      <c r="W465" s="47">
        <f>IFERROR(VLOOKUP($A465,'2024 YTD'!$A$3:$Y$252,COLUMN('2024 YTD'!T$3),FALSE),0)</f>
        <v>99.1</v>
      </c>
      <c r="X465" s="47">
        <f>IFERROR(VLOOKUP($A465,'2024 YTD'!$A$3:$Y$252,COLUMN('2024 YTD'!U$3),FALSE),0)</f>
        <v>93.2</v>
      </c>
      <c r="Y465" s="47">
        <f>IFERROR(VLOOKUP($A465,'2024 YTD'!$A$3:$Y$252,COLUMN('2024 YTD'!V$3),FALSE),0)</f>
        <v>76.599999999999994</v>
      </c>
      <c r="Z465" s="47">
        <f>IFERROR(VLOOKUP($A465,'2024 YTD'!$A$3:$Y$252,COLUMN('2024 YTD'!W$3),FALSE),0)</f>
        <v>92.3</v>
      </c>
      <c r="AA465" s="47">
        <f>IFERROR(VLOOKUP($A465,'2024 YTD'!$A$3:$Y$252,COLUMN('2024 YTD'!X$3),FALSE),0)</f>
        <v>11.1</v>
      </c>
      <c r="AB465" s="47">
        <f>IFERROR(VLOOKUP($A465,'2024 YTD'!$A$3:$Y$252,COLUMN('2024 YTD'!Y$3),FALSE),0)</f>
        <v>0</v>
      </c>
      <c r="AC465" s="38">
        <f t="shared" si="22"/>
        <v>567.9</v>
      </c>
      <c r="AD465" s="39">
        <f t="shared" si="23"/>
        <v>806.80000000000007</v>
      </c>
    </row>
    <row r="466" spans="1:30" x14ac:dyDescent="0.3">
      <c r="A466" s="66" t="s">
        <v>513</v>
      </c>
      <c r="B466" s="42" t="str">
        <f>VLOOKUP($A466,'Additional data'!$A$5:$C$505, 2,FALSE)</f>
        <v>Director</v>
      </c>
      <c r="C466" s="60" t="str">
        <f>VLOOKUP($A466,'Additional data'!$A$5:$C$505, 3,FALSE)</f>
        <v>SCL</v>
      </c>
      <c r="D466" s="42">
        <f>IFERROR(VLOOKUP($A466,'2024 YTD'!$A$2:$M$252,COLUMN('2024 YTD'!B$3),FALSE),0)</f>
        <v>0</v>
      </c>
      <c r="E466" s="42">
        <f>IFERROR(VLOOKUP($A466,'2024 YTD'!$A$2:$M$252,COLUMN('2024 YTD'!C$3),FALSE),0)</f>
        <v>0</v>
      </c>
      <c r="F466" s="42">
        <f>IFERROR(VLOOKUP($A466,'2024 YTD'!$A$2:$M$252,COLUMN('2024 YTD'!D$3),FALSE),0)</f>
        <v>0</v>
      </c>
      <c r="G466" s="42">
        <f>IFERROR(VLOOKUP($A466,'2024 YTD'!$A$2:$M$252,COLUMN('2024 YTD'!E$3),FALSE),0)</f>
        <v>0</v>
      </c>
      <c r="H466" s="42">
        <f>IFERROR(VLOOKUP($A466,'2024 YTD'!$A$2:$M$252,COLUMN('2024 YTD'!F$3),FALSE),0)</f>
        <v>0</v>
      </c>
      <c r="I466" s="42">
        <f>IFERROR(VLOOKUP($A466,'2024 YTD'!$A$2:$M$252,COLUMN('2024 YTD'!G$3),FALSE),0)</f>
        <v>0</v>
      </c>
      <c r="J466" s="42">
        <f>IFERROR(VLOOKUP($A466,'2024 YTD'!$A$2:$M$252,COLUMN('2024 YTD'!H$3),FALSE),0)</f>
        <v>0</v>
      </c>
      <c r="K466" s="42">
        <f>IFERROR(VLOOKUP($A466,'2024 YTD'!$A$2:$M$252,COLUMN('2024 YTD'!I$3),FALSE),0)</f>
        <v>0</v>
      </c>
      <c r="L466" s="42">
        <f>IFERROR(VLOOKUP($A466,'2024 YTD'!$A$2:$M$252,COLUMN('2024 YTD'!J$3),FALSE),0)</f>
        <v>0</v>
      </c>
      <c r="M466" s="42">
        <f>IFERROR(VLOOKUP($A466,'2024 YTD'!$A$2:$M$252,COLUMN('2024 YTD'!K$3),FALSE),0)</f>
        <v>0</v>
      </c>
      <c r="N466" s="42">
        <f>IFERROR(VLOOKUP($A466,'2024 YTD'!$A$2:$M$252,COLUMN('2024 YTD'!L$3),FALSE),0)</f>
        <v>0</v>
      </c>
      <c r="O466" s="43">
        <f>IFERROR(VLOOKUP($A466,'2024 YTD'!$A$2:$M$252,COLUMN('2024 YTD'!M$3),FALSE),0)</f>
        <v>0</v>
      </c>
      <c r="P466" s="38">
        <f t="shared" si="21"/>
        <v>0</v>
      </c>
      <c r="Q466" s="66">
        <f>IFERROR(VLOOKUP($A466,'2024 YTD'!$A$3:$Y$252,COLUMN('2024 YTD'!N$3),FALSE),0)</f>
        <v>0</v>
      </c>
      <c r="R466" s="42">
        <f>IFERROR(VLOOKUP($A466,'2024 YTD'!$A$3:$Y$252,COLUMN('2024 YTD'!O$3),FALSE),0)</f>
        <v>0</v>
      </c>
      <c r="S466" s="42">
        <f>IFERROR(VLOOKUP($A466,'2024 YTD'!$A$3:$Y$252,COLUMN('2024 YTD'!P$3),FALSE),0)</f>
        <v>0</v>
      </c>
      <c r="T466" s="42">
        <f>IFERROR(VLOOKUP($A466,'2024 YTD'!$A$3:$Y$252,COLUMN('2024 YTD'!Q$3),FALSE),0)</f>
        <v>0</v>
      </c>
      <c r="U466" s="42">
        <f>IFERROR(VLOOKUP($A466,'2024 YTD'!$A$3:$Y$252,COLUMN('2024 YTD'!R$3),FALSE),0)</f>
        <v>0</v>
      </c>
      <c r="V466" s="42">
        <f>IFERROR(VLOOKUP($A466,'2024 YTD'!$A$3:$Y$252,COLUMN('2024 YTD'!S$3),FALSE),0)</f>
        <v>0</v>
      </c>
      <c r="W466" s="42">
        <f>IFERROR(VLOOKUP($A466,'2024 YTD'!$A$3:$Y$252,COLUMN('2024 YTD'!T$3),FALSE),0)</f>
        <v>0</v>
      </c>
      <c r="X466" s="42">
        <f>IFERROR(VLOOKUP($A466,'2024 YTD'!$A$3:$Y$252,COLUMN('2024 YTD'!U$3),FALSE),0)</f>
        <v>0</v>
      </c>
      <c r="Y466" s="42">
        <f>IFERROR(VLOOKUP($A466,'2024 YTD'!$A$3:$Y$252,COLUMN('2024 YTD'!V$3),FALSE),0)</f>
        <v>0</v>
      </c>
      <c r="Z466" s="42">
        <f>IFERROR(VLOOKUP($A466,'2024 YTD'!$A$3:$Y$252,COLUMN('2024 YTD'!W$3),FALSE),0)</f>
        <v>0</v>
      </c>
      <c r="AA466" s="42">
        <f>IFERROR(VLOOKUP($A466,'2024 YTD'!$A$3:$Y$252,COLUMN('2024 YTD'!X$3),FALSE),0)</f>
        <v>0</v>
      </c>
      <c r="AB466" s="42">
        <f>IFERROR(VLOOKUP($A466,'2024 YTD'!$A$3:$Y$252,COLUMN('2024 YTD'!Y$3),FALSE),0)</f>
        <v>0</v>
      </c>
      <c r="AC466" s="38">
        <f t="shared" si="22"/>
        <v>0</v>
      </c>
      <c r="AD466" s="39">
        <f t="shared" si="23"/>
        <v>0</v>
      </c>
    </row>
    <row r="467" spans="1:30" x14ac:dyDescent="0.3">
      <c r="A467" s="65" t="s">
        <v>514</v>
      </c>
      <c r="B467" s="47" t="str">
        <f>VLOOKUP($A467,'Additional data'!$A$5:$C$505, 2,FALSE)</f>
        <v>Associate Director</v>
      </c>
      <c r="C467" s="63" t="str">
        <f>VLOOKUP($A467,'Additional data'!$A$5:$C$505, 3,FALSE)</f>
        <v>MSC</v>
      </c>
      <c r="D467" s="47">
        <f>IFERROR(VLOOKUP($A467,'2024 YTD'!$A$2:$M$252,COLUMN('2024 YTD'!B$3),FALSE),0)</f>
        <v>212</v>
      </c>
      <c r="E467" s="47">
        <f>IFERROR(VLOOKUP($A467,'2024 YTD'!$A$2:$M$252,COLUMN('2024 YTD'!C$3),FALSE),0)</f>
        <v>136.69999999999999</v>
      </c>
      <c r="F467" s="47">
        <f>IFERROR(VLOOKUP($A467,'2024 YTD'!$A$2:$M$252,COLUMN('2024 YTD'!D$3),FALSE),0)</f>
        <v>104.7</v>
      </c>
      <c r="G467" s="47">
        <f>IFERROR(VLOOKUP($A467,'2024 YTD'!$A$2:$M$252,COLUMN('2024 YTD'!E$3),FALSE),0)</f>
        <v>88.4</v>
      </c>
      <c r="H467" s="47">
        <f>IFERROR(VLOOKUP($A467,'2024 YTD'!$A$2:$M$252,COLUMN('2024 YTD'!F$3),FALSE),0)</f>
        <v>93.9</v>
      </c>
      <c r="I467" s="47">
        <f>IFERROR(VLOOKUP($A467,'2024 YTD'!$A$2:$M$252,COLUMN('2024 YTD'!G$3),FALSE),0)</f>
        <v>95.3</v>
      </c>
      <c r="J467" s="47">
        <f>IFERROR(VLOOKUP($A467,'2024 YTD'!$A$2:$M$252,COLUMN('2024 YTD'!H$3),FALSE),0)</f>
        <v>122.5</v>
      </c>
      <c r="K467" s="47">
        <f>IFERROR(VLOOKUP($A467,'2024 YTD'!$A$2:$M$252,COLUMN('2024 YTD'!I$3),FALSE),0)</f>
        <v>98.5</v>
      </c>
      <c r="L467" s="47">
        <f>IFERROR(VLOOKUP($A467,'2024 YTD'!$A$2:$M$252,COLUMN('2024 YTD'!J$3),FALSE),0)</f>
        <v>94.4</v>
      </c>
      <c r="M467" s="47">
        <f>IFERROR(VLOOKUP($A467,'2024 YTD'!$A$2:$M$252,COLUMN('2024 YTD'!K$3),FALSE),0)</f>
        <v>128.5</v>
      </c>
      <c r="N467" s="47">
        <f>IFERROR(VLOOKUP($A467,'2024 YTD'!$A$2:$M$252,COLUMN('2024 YTD'!L$3),FALSE),0)</f>
        <v>18.899999999999999</v>
      </c>
      <c r="O467" s="48">
        <f>IFERROR(VLOOKUP($A467,'2024 YTD'!$A$2:$M$252,COLUMN('2024 YTD'!M$3),FALSE),0)</f>
        <v>0</v>
      </c>
      <c r="P467" s="38">
        <f t="shared" si="21"/>
        <v>1193.8</v>
      </c>
      <c r="Q467" s="65">
        <f>IFERROR(VLOOKUP($A467,'2024 YTD'!$A$3:$Y$252,COLUMN('2024 YTD'!N$3),FALSE),0)</f>
        <v>2.6</v>
      </c>
      <c r="R467" s="47">
        <f>IFERROR(VLOOKUP($A467,'2024 YTD'!$A$3:$Y$252,COLUMN('2024 YTD'!O$3),FALSE),0)</f>
        <v>10.8</v>
      </c>
      <c r="S467" s="47">
        <f>IFERROR(VLOOKUP($A467,'2024 YTD'!$A$3:$Y$252,COLUMN('2024 YTD'!P$3),FALSE),0)</f>
        <v>5.0999999999999996</v>
      </c>
      <c r="T467" s="47">
        <f>IFERROR(VLOOKUP($A467,'2024 YTD'!$A$3:$Y$252,COLUMN('2024 YTD'!Q$3),FALSE),0)</f>
        <v>0.1</v>
      </c>
      <c r="U467" s="47">
        <f>IFERROR(VLOOKUP($A467,'2024 YTD'!$A$3:$Y$252,COLUMN('2024 YTD'!R$3),FALSE),0)</f>
        <v>0</v>
      </c>
      <c r="V467" s="47">
        <f>IFERROR(VLOOKUP($A467,'2024 YTD'!$A$3:$Y$252,COLUMN('2024 YTD'!S$3),FALSE),0)</f>
        <v>0</v>
      </c>
      <c r="W467" s="47">
        <f>IFERROR(VLOOKUP($A467,'2024 YTD'!$A$3:$Y$252,COLUMN('2024 YTD'!T$3),FALSE),0)</f>
        <v>0</v>
      </c>
      <c r="X467" s="47">
        <f>IFERROR(VLOOKUP($A467,'2024 YTD'!$A$3:$Y$252,COLUMN('2024 YTD'!U$3),FALSE),0)</f>
        <v>0</v>
      </c>
      <c r="Y467" s="47">
        <f>IFERROR(VLOOKUP($A467,'2024 YTD'!$A$3:$Y$252,COLUMN('2024 YTD'!V$3),FALSE),0)</f>
        <v>0</v>
      </c>
      <c r="Z467" s="47">
        <f>IFERROR(VLOOKUP($A467,'2024 YTD'!$A$3:$Y$252,COLUMN('2024 YTD'!W$3),FALSE),0)</f>
        <v>0</v>
      </c>
      <c r="AA467" s="47">
        <f>IFERROR(VLOOKUP($A467,'2024 YTD'!$A$3:$Y$252,COLUMN('2024 YTD'!X$3),FALSE),0)</f>
        <v>0</v>
      </c>
      <c r="AB467" s="47">
        <f>IFERROR(VLOOKUP($A467,'2024 YTD'!$A$3:$Y$252,COLUMN('2024 YTD'!Y$3),FALSE),0)</f>
        <v>0</v>
      </c>
      <c r="AC467" s="38">
        <f t="shared" si="22"/>
        <v>18.600000000000001</v>
      </c>
      <c r="AD467" s="39">
        <f t="shared" si="23"/>
        <v>1212.3999999999996</v>
      </c>
    </row>
    <row r="468" spans="1:30" x14ac:dyDescent="0.3">
      <c r="A468" s="66" t="s">
        <v>515</v>
      </c>
      <c r="B468" s="42" t="str">
        <f>VLOOKUP($A468,'Additional data'!$A$5:$C$505, 2,FALSE)</f>
        <v>Director</v>
      </c>
      <c r="C468" s="60" t="str">
        <f>VLOOKUP($A468,'Additional data'!$A$5:$C$505, 3,FALSE)</f>
        <v>LRC</v>
      </c>
      <c r="D468" s="42">
        <f>IFERROR(VLOOKUP($A468,'2024 YTD'!$A$2:$M$252,COLUMN('2024 YTD'!B$3),FALSE),0)</f>
        <v>0</v>
      </c>
      <c r="E468" s="42">
        <f>IFERROR(VLOOKUP($A468,'2024 YTD'!$A$2:$M$252,COLUMN('2024 YTD'!C$3),FALSE),0)</f>
        <v>0</v>
      </c>
      <c r="F468" s="42">
        <f>IFERROR(VLOOKUP($A468,'2024 YTD'!$A$2:$M$252,COLUMN('2024 YTD'!D$3),FALSE),0)</f>
        <v>0</v>
      </c>
      <c r="G468" s="42">
        <f>IFERROR(VLOOKUP($A468,'2024 YTD'!$A$2:$M$252,COLUMN('2024 YTD'!E$3),FALSE),0)</f>
        <v>0</v>
      </c>
      <c r="H468" s="42">
        <f>IFERROR(VLOOKUP($A468,'2024 YTD'!$A$2:$M$252,COLUMN('2024 YTD'!F$3),FALSE),0)</f>
        <v>0</v>
      </c>
      <c r="I468" s="42">
        <f>IFERROR(VLOOKUP($A468,'2024 YTD'!$A$2:$M$252,COLUMN('2024 YTD'!G$3),FALSE),0)</f>
        <v>0</v>
      </c>
      <c r="J468" s="42">
        <f>IFERROR(VLOOKUP($A468,'2024 YTD'!$A$2:$M$252,COLUMN('2024 YTD'!H$3),FALSE),0)</f>
        <v>0</v>
      </c>
      <c r="K468" s="42">
        <f>IFERROR(VLOOKUP($A468,'2024 YTD'!$A$2:$M$252,COLUMN('2024 YTD'!I$3),FALSE),0)</f>
        <v>0</v>
      </c>
      <c r="L468" s="42">
        <f>IFERROR(VLOOKUP($A468,'2024 YTD'!$A$2:$M$252,COLUMN('2024 YTD'!J$3),FALSE),0)</f>
        <v>0</v>
      </c>
      <c r="M468" s="42">
        <f>IFERROR(VLOOKUP($A468,'2024 YTD'!$A$2:$M$252,COLUMN('2024 YTD'!K$3),FALSE),0)</f>
        <v>0</v>
      </c>
      <c r="N468" s="42">
        <f>IFERROR(VLOOKUP($A468,'2024 YTD'!$A$2:$M$252,COLUMN('2024 YTD'!L$3),FALSE),0)</f>
        <v>0</v>
      </c>
      <c r="O468" s="43">
        <f>IFERROR(VLOOKUP($A468,'2024 YTD'!$A$2:$M$252,COLUMN('2024 YTD'!M$3),FALSE),0)</f>
        <v>0</v>
      </c>
      <c r="P468" s="38">
        <f t="shared" si="21"/>
        <v>0</v>
      </c>
      <c r="Q468" s="66">
        <f>IFERROR(VLOOKUP($A468,'2024 YTD'!$A$3:$Y$252,COLUMN('2024 YTD'!N$3),FALSE),0)</f>
        <v>0</v>
      </c>
      <c r="R468" s="42">
        <f>IFERROR(VLOOKUP($A468,'2024 YTD'!$A$3:$Y$252,COLUMN('2024 YTD'!O$3),FALSE),0)</f>
        <v>0</v>
      </c>
      <c r="S468" s="42">
        <f>IFERROR(VLOOKUP($A468,'2024 YTD'!$A$3:$Y$252,COLUMN('2024 YTD'!P$3),FALSE),0)</f>
        <v>0</v>
      </c>
      <c r="T468" s="42">
        <f>IFERROR(VLOOKUP($A468,'2024 YTD'!$A$3:$Y$252,COLUMN('2024 YTD'!Q$3),FALSE),0)</f>
        <v>0</v>
      </c>
      <c r="U468" s="42">
        <f>IFERROR(VLOOKUP($A468,'2024 YTD'!$A$3:$Y$252,COLUMN('2024 YTD'!R$3),FALSE),0)</f>
        <v>0</v>
      </c>
      <c r="V468" s="42">
        <f>IFERROR(VLOOKUP($A468,'2024 YTD'!$A$3:$Y$252,COLUMN('2024 YTD'!S$3),FALSE),0)</f>
        <v>0</v>
      </c>
      <c r="W468" s="42">
        <f>IFERROR(VLOOKUP($A468,'2024 YTD'!$A$3:$Y$252,COLUMN('2024 YTD'!T$3),FALSE),0)</f>
        <v>0</v>
      </c>
      <c r="X468" s="42">
        <f>IFERROR(VLOOKUP($A468,'2024 YTD'!$A$3:$Y$252,COLUMN('2024 YTD'!U$3),FALSE),0)</f>
        <v>0</v>
      </c>
      <c r="Y468" s="42">
        <f>IFERROR(VLOOKUP($A468,'2024 YTD'!$A$3:$Y$252,COLUMN('2024 YTD'!V$3),FALSE),0)</f>
        <v>0</v>
      </c>
      <c r="Z468" s="42">
        <f>IFERROR(VLOOKUP($A468,'2024 YTD'!$A$3:$Y$252,COLUMN('2024 YTD'!W$3),FALSE),0)</f>
        <v>0</v>
      </c>
      <c r="AA468" s="42">
        <f>IFERROR(VLOOKUP($A468,'2024 YTD'!$A$3:$Y$252,COLUMN('2024 YTD'!X$3),FALSE),0)</f>
        <v>0</v>
      </c>
      <c r="AB468" s="42">
        <f>IFERROR(VLOOKUP($A468,'2024 YTD'!$A$3:$Y$252,COLUMN('2024 YTD'!Y$3),FALSE),0)</f>
        <v>0</v>
      </c>
      <c r="AC468" s="38">
        <f t="shared" si="22"/>
        <v>0</v>
      </c>
      <c r="AD468" s="39">
        <f t="shared" si="23"/>
        <v>0</v>
      </c>
    </row>
    <row r="469" spans="1:30" x14ac:dyDescent="0.3">
      <c r="A469" s="65" t="s">
        <v>516</v>
      </c>
      <c r="B469" s="47" t="str">
        <f>VLOOKUP($A469,'Additional data'!$A$5:$C$505, 2,FALSE)</f>
        <v>Team Lead</v>
      </c>
      <c r="C469" s="63" t="str">
        <f>VLOOKUP($A469,'Additional data'!$A$5:$C$505, 3,FALSE)</f>
        <v>LRC</v>
      </c>
      <c r="D469" s="47">
        <f>IFERROR(VLOOKUP($A469,'2024 YTD'!$A$2:$M$252,COLUMN('2024 YTD'!B$3),FALSE),0)</f>
        <v>13</v>
      </c>
      <c r="E469" s="47">
        <f>IFERROR(VLOOKUP($A469,'2024 YTD'!$A$2:$M$252,COLUMN('2024 YTD'!C$3),FALSE),0)</f>
        <v>0</v>
      </c>
      <c r="F469" s="47">
        <f>IFERROR(VLOOKUP($A469,'2024 YTD'!$A$2:$M$252,COLUMN('2024 YTD'!D$3),FALSE),0)</f>
        <v>0</v>
      </c>
      <c r="G469" s="47">
        <f>IFERROR(VLOOKUP($A469,'2024 YTD'!$A$2:$M$252,COLUMN('2024 YTD'!E$3),FALSE),0)</f>
        <v>0</v>
      </c>
      <c r="H469" s="47">
        <f>IFERROR(VLOOKUP($A469,'2024 YTD'!$A$2:$M$252,COLUMN('2024 YTD'!F$3),FALSE),0)</f>
        <v>0</v>
      </c>
      <c r="I469" s="47">
        <f>IFERROR(VLOOKUP($A469,'2024 YTD'!$A$2:$M$252,COLUMN('2024 YTD'!G$3),FALSE),0)</f>
        <v>0</v>
      </c>
      <c r="J469" s="47">
        <f>IFERROR(VLOOKUP($A469,'2024 YTD'!$A$2:$M$252,COLUMN('2024 YTD'!H$3),FALSE),0)</f>
        <v>0</v>
      </c>
      <c r="K469" s="47">
        <f>IFERROR(VLOOKUP($A469,'2024 YTD'!$A$2:$M$252,COLUMN('2024 YTD'!I$3),FALSE),0)</f>
        <v>0</v>
      </c>
      <c r="L469" s="47">
        <f>IFERROR(VLOOKUP($A469,'2024 YTD'!$A$2:$M$252,COLUMN('2024 YTD'!J$3),FALSE),0)</f>
        <v>0</v>
      </c>
      <c r="M469" s="47">
        <f>IFERROR(VLOOKUP($A469,'2024 YTD'!$A$2:$M$252,COLUMN('2024 YTD'!K$3),FALSE),0)</f>
        <v>0</v>
      </c>
      <c r="N469" s="47">
        <f>IFERROR(VLOOKUP($A469,'2024 YTD'!$A$2:$M$252,COLUMN('2024 YTD'!L$3),FALSE),0)</f>
        <v>0</v>
      </c>
      <c r="O469" s="48">
        <f>IFERROR(VLOOKUP($A469,'2024 YTD'!$A$2:$M$252,COLUMN('2024 YTD'!M$3),FALSE),0)</f>
        <v>0</v>
      </c>
      <c r="P469" s="38">
        <f t="shared" si="21"/>
        <v>13</v>
      </c>
      <c r="Q469" s="65">
        <f>IFERROR(VLOOKUP($A469,'2024 YTD'!$A$3:$Y$252,COLUMN('2024 YTD'!N$3),FALSE),0)</f>
        <v>0</v>
      </c>
      <c r="R469" s="47">
        <f>IFERROR(VLOOKUP($A469,'2024 YTD'!$A$3:$Y$252,COLUMN('2024 YTD'!O$3),FALSE),0)</f>
        <v>0</v>
      </c>
      <c r="S469" s="47">
        <f>IFERROR(VLOOKUP($A469,'2024 YTD'!$A$3:$Y$252,COLUMN('2024 YTD'!P$3),FALSE),0)</f>
        <v>0</v>
      </c>
      <c r="T469" s="47">
        <f>IFERROR(VLOOKUP($A469,'2024 YTD'!$A$3:$Y$252,COLUMN('2024 YTD'!Q$3),FALSE),0)</f>
        <v>0</v>
      </c>
      <c r="U469" s="47">
        <f>IFERROR(VLOOKUP($A469,'2024 YTD'!$A$3:$Y$252,COLUMN('2024 YTD'!R$3),FALSE),0)</f>
        <v>0</v>
      </c>
      <c r="V469" s="47">
        <f>IFERROR(VLOOKUP($A469,'2024 YTD'!$A$3:$Y$252,COLUMN('2024 YTD'!S$3),FALSE),0)</f>
        <v>0</v>
      </c>
      <c r="W469" s="47">
        <f>IFERROR(VLOOKUP($A469,'2024 YTD'!$A$3:$Y$252,COLUMN('2024 YTD'!T$3),FALSE),0)</f>
        <v>0</v>
      </c>
      <c r="X469" s="47">
        <f>IFERROR(VLOOKUP($A469,'2024 YTD'!$A$3:$Y$252,COLUMN('2024 YTD'!U$3),FALSE),0)</f>
        <v>0</v>
      </c>
      <c r="Y469" s="47">
        <f>IFERROR(VLOOKUP($A469,'2024 YTD'!$A$3:$Y$252,COLUMN('2024 YTD'!V$3),FALSE),0)</f>
        <v>0</v>
      </c>
      <c r="Z469" s="47">
        <f>IFERROR(VLOOKUP($A469,'2024 YTD'!$A$3:$Y$252,COLUMN('2024 YTD'!W$3),FALSE),0)</f>
        <v>0</v>
      </c>
      <c r="AA469" s="47">
        <f>IFERROR(VLOOKUP($A469,'2024 YTD'!$A$3:$Y$252,COLUMN('2024 YTD'!X$3),FALSE),0)</f>
        <v>0</v>
      </c>
      <c r="AB469" s="47">
        <f>IFERROR(VLOOKUP($A469,'2024 YTD'!$A$3:$Y$252,COLUMN('2024 YTD'!Y$3),FALSE),0)</f>
        <v>0</v>
      </c>
      <c r="AC469" s="38">
        <f t="shared" si="22"/>
        <v>0</v>
      </c>
      <c r="AD469" s="39">
        <f t="shared" si="23"/>
        <v>13</v>
      </c>
    </row>
    <row r="470" spans="1:30" x14ac:dyDescent="0.3">
      <c r="A470" s="66" t="s">
        <v>517</v>
      </c>
      <c r="B470" s="42" t="str">
        <f>VLOOKUP($A470,'Additional data'!$A$5:$C$505, 2,FALSE)</f>
        <v>Advisor</v>
      </c>
      <c r="C470" s="60" t="str">
        <f>VLOOKUP($A470,'Additional data'!$A$5:$C$505, 3,FALSE)</f>
        <v>FAD</v>
      </c>
      <c r="D470" s="42">
        <f>IFERROR(VLOOKUP($A470,'2024 YTD'!$A$2:$M$252,COLUMN('2024 YTD'!B$3),FALSE),0)</f>
        <v>0</v>
      </c>
      <c r="E470" s="42">
        <f>IFERROR(VLOOKUP($A470,'2024 YTD'!$A$2:$M$252,COLUMN('2024 YTD'!C$3),FALSE),0)</f>
        <v>0</v>
      </c>
      <c r="F470" s="42">
        <f>IFERROR(VLOOKUP($A470,'2024 YTD'!$A$2:$M$252,COLUMN('2024 YTD'!D$3),FALSE),0)</f>
        <v>0</v>
      </c>
      <c r="G470" s="42">
        <f>IFERROR(VLOOKUP($A470,'2024 YTD'!$A$2:$M$252,COLUMN('2024 YTD'!E$3),FALSE),0)</f>
        <v>0</v>
      </c>
      <c r="H470" s="42">
        <f>IFERROR(VLOOKUP($A470,'2024 YTD'!$A$2:$M$252,COLUMN('2024 YTD'!F$3),FALSE),0)</f>
        <v>0</v>
      </c>
      <c r="I470" s="42">
        <f>IFERROR(VLOOKUP($A470,'2024 YTD'!$A$2:$M$252,COLUMN('2024 YTD'!G$3),FALSE),0)</f>
        <v>0</v>
      </c>
      <c r="J470" s="42">
        <f>IFERROR(VLOOKUP($A470,'2024 YTD'!$A$2:$M$252,COLUMN('2024 YTD'!H$3),FALSE),0)</f>
        <v>0</v>
      </c>
      <c r="K470" s="42">
        <f>IFERROR(VLOOKUP($A470,'2024 YTD'!$A$2:$M$252,COLUMN('2024 YTD'!I$3),FALSE),0)</f>
        <v>0</v>
      </c>
      <c r="L470" s="42">
        <f>IFERROR(VLOOKUP($A470,'2024 YTD'!$A$2:$M$252,COLUMN('2024 YTD'!J$3),FALSE),0)</f>
        <v>0</v>
      </c>
      <c r="M470" s="42">
        <f>IFERROR(VLOOKUP($A470,'2024 YTD'!$A$2:$M$252,COLUMN('2024 YTD'!K$3),FALSE),0)</f>
        <v>0</v>
      </c>
      <c r="N470" s="42">
        <f>IFERROR(VLOOKUP($A470,'2024 YTD'!$A$2:$M$252,COLUMN('2024 YTD'!L$3),FALSE),0)</f>
        <v>0</v>
      </c>
      <c r="O470" s="43">
        <f>IFERROR(VLOOKUP($A470,'2024 YTD'!$A$2:$M$252,COLUMN('2024 YTD'!M$3),FALSE),0)</f>
        <v>0</v>
      </c>
      <c r="P470" s="38">
        <f t="shared" si="21"/>
        <v>0</v>
      </c>
      <c r="Q470" s="66">
        <f>IFERROR(VLOOKUP($A470,'2024 YTD'!$A$3:$Y$252,COLUMN('2024 YTD'!N$3),FALSE),0)</f>
        <v>0</v>
      </c>
      <c r="R470" s="42">
        <f>IFERROR(VLOOKUP($A470,'2024 YTD'!$A$3:$Y$252,COLUMN('2024 YTD'!O$3),FALSE),0)</f>
        <v>0</v>
      </c>
      <c r="S470" s="42">
        <f>IFERROR(VLOOKUP($A470,'2024 YTD'!$A$3:$Y$252,COLUMN('2024 YTD'!P$3),FALSE),0)</f>
        <v>0</v>
      </c>
      <c r="T470" s="42">
        <f>IFERROR(VLOOKUP($A470,'2024 YTD'!$A$3:$Y$252,COLUMN('2024 YTD'!Q$3),FALSE),0)</f>
        <v>0</v>
      </c>
      <c r="U470" s="42">
        <f>IFERROR(VLOOKUP($A470,'2024 YTD'!$A$3:$Y$252,COLUMN('2024 YTD'!R$3),FALSE),0)</f>
        <v>0</v>
      </c>
      <c r="V470" s="42">
        <f>IFERROR(VLOOKUP($A470,'2024 YTD'!$A$3:$Y$252,COLUMN('2024 YTD'!S$3),FALSE),0)</f>
        <v>0</v>
      </c>
      <c r="W470" s="42">
        <f>IFERROR(VLOOKUP($A470,'2024 YTD'!$A$3:$Y$252,COLUMN('2024 YTD'!T$3),FALSE),0)</f>
        <v>0</v>
      </c>
      <c r="X470" s="42">
        <f>IFERROR(VLOOKUP($A470,'2024 YTD'!$A$3:$Y$252,COLUMN('2024 YTD'!U$3),FALSE),0)</f>
        <v>0</v>
      </c>
      <c r="Y470" s="42">
        <f>IFERROR(VLOOKUP($A470,'2024 YTD'!$A$3:$Y$252,COLUMN('2024 YTD'!V$3),FALSE),0)</f>
        <v>0</v>
      </c>
      <c r="Z470" s="42">
        <f>IFERROR(VLOOKUP($A470,'2024 YTD'!$A$3:$Y$252,COLUMN('2024 YTD'!W$3),FALSE),0)</f>
        <v>0</v>
      </c>
      <c r="AA470" s="42">
        <f>IFERROR(VLOOKUP($A470,'2024 YTD'!$A$3:$Y$252,COLUMN('2024 YTD'!X$3),FALSE),0)</f>
        <v>0</v>
      </c>
      <c r="AB470" s="42">
        <f>IFERROR(VLOOKUP($A470,'2024 YTD'!$A$3:$Y$252,COLUMN('2024 YTD'!Y$3),FALSE),0)</f>
        <v>0</v>
      </c>
      <c r="AC470" s="38">
        <f t="shared" si="22"/>
        <v>0</v>
      </c>
      <c r="AD470" s="39">
        <f t="shared" si="23"/>
        <v>0</v>
      </c>
    </row>
    <row r="471" spans="1:30" x14ac:dyDescent="0.3">
      <c r="A471" s="65" t="s">
        <v>518</v>
      </c>
      <c r="B471" s="47" t="str">
        <f>VLOOKUP($A471,'Additional data'!$A$5:$C$505, 2,FALSE)</f>
        <v>Director</v>
      </c>
      <c r="C471" s="63" t="str">
        <f>VLOOKUP($A471,'Additional data'!$A$5:$C$505, 3,FALSE)</f>
        <v>FAD</v>
      </c>
      <c r="D471" s="47">
        <f>IFERROR(VLOOKUP($A471,'2024 YTD'!$A$2:$M$252,COLUMN('2024 YTD'!B$3),FALSE),0)</f>
        <v>0</v>
      </c>
      <c r="E471" s="47">
        <f>IFERROR(VLOOKUP($A471,'2024 YTD'!$A$2:$M$252,COLUMN('2024 YTD'!C$3),FALSE),0)</f>
        <v>0</v>
      </c>
      <c r="F471" s="47">
        <f>IFERROR(VLOOKUP($A471,'2024 YTD'!$A$2:$M$252,COLUMN('2024 YTD'!D$3),FALSE),0)</f>
        <v>0</v>
      </c>
      <c r="G471" s="47">
        <f>IFERROR(VLOOKUP($A471,'2024 YTD'!$A$2:$M$252,COLUMN('2024 YTD'!E$3),FALSE),0)</f>
        <v>0</v>
      </c>
      <c r="H471" s="47">
        <f>IFERROR(VLOOKUP($A471,'2024 YTD'!$A$2:$M$252,COLUMN('2024 YTD'!F$3),FALSE),0)</f>
        <v>0</v>
      </c>
      <c r="I471" s="47">
        <f>IFERROR(VLOOKUP($A471,'2024 YTD'!$A$2:$M$252,COLUMN('2024 YTD'!G$3),FALSE),0)</f>
        <v>0</v>
      </c>
      <c r="J471" s="47">
        <f>IFERROR(VLOOKUP($A471,'2024 YTD'!$A$2:$M$252,COLUMN('2024 YTD'!H$3),FALSE),0)</f>
        <v>0</v>
      </c>
      <c r="K471" s="47">
        <f>IFERROR(VLOOKUP($A471,'2024 YTD'!$A$2:$M$252,COLUMN('2024 YTD'!I$3),FALSE),0)</f>
        <v>0</v>
      </c>
      <c r="L471" s="47">
        <f>IFERROR(VLOOKUP($A471,'2024 YTD'!$A$2:$M$252,COLUMN('2024 YTD'!J$3),FALSE),0)</f>
        <v>0</v>
      </c>
      <c r="M471" s="47">
        <f>IFERROR(VLOOKUP($A471,'2024 YTD'!$A$2:$M$252,COLUMN('2024 YTD'!K$3),FALSE),0)</f>
        <v>0</v>
      </c>
      <c r="N471" s="47">
        <f>IFERROR(VLOOKUP($A471,'2024 YTD'!$A$2:$M$252,COLUMN('2024 YTD'!L$3),FALSE),0)</f>
        <v>0</v>
      </c>
      <c r="O471" s="48">
        <f>IFERROR(VLOOKUP($A471,'2024 YTD'!$A$2:$M$252,COLUMN('2024 YTD'!M$3),FALSE),0)</f>
        <v>0</v>
      </c>
      <c r="P471" s="38">
        <f t="shared" si="21"/>
        <v>0</v>
      </c>
      <c r="Q471" s="65">
        <f>IFERROR(VLOOKUP($A471,'2024 YTD'!$A$3:$Y$252,COLUMN('2024 YTD'!N$3),FALSE),0)</f>
        <v>0</v>
      </c>
      <c r="R471" s="47">
        <f>IFERROR(VLOOKUP($A471,'2024 YTD'!$A$3:$Y$252,COLUMN('2024 YTD'!O$3),FALSE),0)</f>
        <v>0</v>
      </c>
      <c r="S471" s="47">
        <f>IFERROR(VLOOKUP($A471,'2024 YTD'!$A$3:$Y$252,COLUMN('2024 YTD'!P$3),FALSE),0)</f>
        <v>0</v>
      </c>
      <c r="T471" s="47">
        <f>IFERROR(VLOOKUP($A471,'2024 YTD'!$A$3:$Y$252,COLUMN('2024 YTD'!Q$3),FALSE),0)</f>
        <v>0</v>
      </c>
      <c r="U471" s="47">
        <f>IFERROR(VLOOKUP($A471,'2024 YTD'!$A$3:$Y$252,COLUMN('2024 YTD'!R$3),FALSE),0)</f>
        <v>0</v>
      </c>
      <c r="V471" s="47">
        <f>IFERROR(VLOOKUP($A471,'2024 YTD'!$A$3:$Y$252,COLUMN('2024 YTD'!S$3),FALSE),0)</f>
        <v>0</v>
      </c>
      <c r="W471" s="47">
        <f>IFERROR(VLOOKUP($A471,'2024 YTD'!$A$3:$Y$252,COLUMN('2024 YTD'!T$3),FALSE),0)</f>
        <v>0</v>
      </c>
      <c r="X471" s="47">
        <f>IFERROR(VLOOKUP($A471,'2024 YTD'!$A$3:$Y$252,COLUMN('2024 YTD'!U$3),FALSE),0)</f>
        <v>0</v>
      </c>
      <c r="Y471" s="47">
        <f>IFERROR(VLOOKUP($A471,'2024 YTD'!$A$3:$Y$252,COLUMN('2024 YTD'!V$3),FALSE),0)</f>
        <v>0</v>
      </c>
      <c r="Z471" s="47">
        <f>IFERROR(VLOOKUP($A471,'2024 YTD'!$A$3:$Y$252,COLUMN('2024 YTD'!W$3),FALSE),0)</f>
        <v>0</v>
      </c>
      <c r="AA471" s="47">
        <f>IFERROR(VLOOKUP($A471,'2024 YTD'!$A$3:$Y$252,COLUMN('2024 YTD'!X$3),FALSE),0)</f>
        <v>0</v>
      </c>
      <c r="AB471" s="47">
        <f>IFERROR(VLOOKUP($A471,'2024 YTD'!$A$3:$Y$252,COLUMN('2024 YTD'!Y$3),FALSE),0)</f>
        <v>0</v>
      </c>
      <c r="AC471" s="38">
        <f t="shared" si="22"/>
        <v>0</v>
      </c>
      <c r="AD471" s="39">
        <f t="shared" si="23"/>
        <v>0</v>
      </c>
    </row>
    <row r="472" spans="1:30" x14ac:dyDescent="0.3">
      <c r="A472" s="66" t="s">
        <v>519</v>
      </c>
      <c r="B472" s="42" t="str">
        <f>VLOOKUP($A472,'Additional data'!$A$5:$C$505, 2,FALSE)</f>
        <v>Associate Specialist</v>
      </c>
      <c r="C472" s="60" t="str">
        <f>VLOOKUP($A472,'Additional data'!$A$5:$C$505, 3,FALSE)</f>
        <v>HLS</v>
      </c>
      <c r="D472" s="42">
        <f>IFERROR(VLOOKUP($A472,'2024 YTD'!$A$2:$M$252,COLUMN('2024 YTD'!B$3),FALSE),0)</f>
        <v>0</v>
      </c>
      <c r="E472" s="42">
        <f>IFERROR(VLOOKUP($A472,'2024 YTD'!$A$2:$M$252,COLUMN('2024 YTD'!C$3),FALSE),0)</f>
        <v>0</v>
      </c>
      <c r="F472" s="42">
        <f>IFERROR(VLOOKUP($A472,'2024 YTD'!$A$2:$M$252,COLUMN('2024 YTD'!D$3),FALSE),0)</f>
        <v>0</v>
      </c>
      <c r="G472" s="42">
        <f>IFERROR(VLOOKUP($A472,'2024 YTD'!$A$2:$M$252,COLUMN('2024 YTD'!E$3),FALSE),0)</f>
        <v>0</v>
      </c>
      <c r="H472" s="42">
        <f>IFERROR(VLOOKUP($A472,'2024 YTD'!$A$2:$M$252,COLUMN('2024 YTD'!F$3),FALSE),0)</f>
        <v>0</v>
      </c>
      <c r="I472" s="42">
        <f>IFERROR(VLOOKUP($A472,'2024 YTD'!$A$2:$M$252,COLUMN('2024 YTD'!G$3),FALSE),0)</f>
        <v>0</v>
      </c>
      <c r="J472" s="42">
        <f>IFERROR(VLOOKUP($A472,'2024 YTD'!$A$2:$M$252,COLUMN('2024 YTD'!H$3),FALSE),0)</f>
        <v>0</v>
      </c>
      <c r="K472" s="42">
        <f>IFERROR(VLOOKUP($A472,'2024 YTD'!$A$2:$M$252,COLUMN('2024 YTD'!I$3),FALSE),0)</f>
        <v>0</v>
      </c>
      <c r="L472" s="42">
        <f>IFERROR(VLOOKUP($A472,'2024 YTD'!$A$2:$M$252,COLUMN('2024 YTD'!J$3),FALSE),0)</f>
        <v>0</v>
      </c>
      <c r="M472" s="42">
        <f>IFERROR(VLOOKUP($A472,'2024 YTD'!$A$2:$M$252,COLUMN('2024 YTD'!K$3),FALSE),0)</f>
        <v>0</v>
      </c>
      <c r="N472" s="42">
        <f>IFERROR(VLOOKUP($A472,'2024 YTD'!$A$2:$M$252,COLUMN('2024 YTD'!L$3),FALSE),0)</f>
        <v>0</v>
      </c>
      <c r="O472" s="43">
        <f>IFERROR(VLOOKUP($A472,'2024 YTD'!$A$2:$M$252,COLUMN('2024 YTD'!M$3),FALSE),0)</f>
        <v>0</v>
      </c>
      <c r="P472" s="38">
        <f t="shared" si="21"/>
        <v>0</v>
      </c>
      <c r="Q472" s="66">
        <f>IFERROR(VLOOKUP($A472,'2024 YTD'!$A$3:$Y$252,COLUMN('2024 YTD'!N$3),FALSE),0)</f>
        <v>0</v>
      </c>
      <c r="R472" s="42">
        <f>IFERROR(VLOOKUP($A472,'2024 YTD'!$A$3:$Y$252,COLUMN('2024 YTD'!O$3),FALSE),0)</f>
        <v>0</v>
      </c>
      <c r="S472" s="42">
        <f>IFERROR(VLOOKUP($A472,'2024 YTD'!$A$3:$Y$252,COLUMN('2024 YTD'!P$3),FALSE),0)</f>
        <v>0</v>
      </c>
      <c r="T472" s="42">
        <f>IFERROR(VLOOKUP($A472,'2024 YTD'!$A$3:$Y$252,COLUMN('2024 YTD'!Q$3),FALSE),0)</f>
        <v>0</v>
      </c>
      <c r="U472" s="42">
        <f>IFERROR(VLOOKUP($A472,'2024 YTD'!$A$3:$Y$252,COLUMN('2024 YTD'!R$3),FALSE),0)</f>
        <v>0</v>
      </c>
      <c r="V472" s="42">
        <f>IFERROR(VLOOKUP($A472,'2024 YTD'!$A$3:$Y$252,COLUMN('2024 YTD'!S$3),FALSE),0)</f>
        <v>0</v>
      </c>
      <c r="W472" s="42">
        <f>IFERROR(VLOOKUP($A472,'2024 YTD'!$A$3:$Y$252,COLUMN('2024 YTD'!T$3),FALSE),0)</f>
        <v>0</v>
      </c>
      <c r="X472" s="42">
        <f>IFERROR(VLOOKUP($A472,'2024 YTD'!$A$3:$Y$252,COLUMN('2024 YTD'!U$3),FALSE),0)</f>
        <v>0</v>
      </c>
      <c r="Y472" s="42">
        <f>IFERROR(VLOOKUP($A472,'2024 YTD'!$A$3:$Y$252,COLUMN('2024 YTD'!V$3),FALSE),0)</f>
        <v>0</v>
      </c>
      <c r="Z472" s="42">
        <f>IFERROR(VLOOKUP($A472,'2024 YTD'!$A$3:$Y$252,COLUMN('2024 YTD'!W$3),FALSE),0)</f>
        <v>0</v>
      </c>
      <c r="AA472" s="42">
        <f>IFERROR(VLOOKUP($A472,'2024 YTD'!$A$3:$Y$252,COLUMN('2024 YTD'!X$3),FALSE),0)</f>
        <v>0</v>
      </c>
      <c r="AB472" s="42">
        <f>IFERROR(VLOOKUP($A472,'2024 YTD'!$A$3:$Y$252,COLUMN('2024 YTD'!Y$3),FALSE),0)</f>
        <v>0</v>
      </c>
      <c r="AC472" s="38">
        <f t="shared" si="22"/>
        <v>0</v>
      </c>
      <c r="AD472" s="39">
        <f t="shared" si="23"/>
        <v>0</v>
      </c>
    </row>
    <row r="473" spans="1:30" x14ac:dyDescent="0.3">
      <c r="A473" s="65" t="s">
        <v>520</v>
      </c>
      <c r="B473" s="47" t="str">
        <f>VLOOKUP($A473,'Additional data'!$A$5:$C$505, 2,FALSE)</f>
        <v>Executive</v>
      </c>
      <c r="C473" s="63" t="str">
        <f>VLOOKUP($A473,'Additional data'!$A$5:$C$505, 3,FALSE)</f>
        <v>MSC</v>
      </c>
      <c r="D473" s="47">
        <f>IFERROR(VLOOKUP($A473,'2024 YTD'!$A$2:$M$252,COLUMN('2024 YTD'!B$3),FALSE),0)</f>
        <v>117.1</v>
      </c>
      <c r="E473" s="47">
        <f>IFERROR(VLOOKUP($A473,'2024 YTD'!$A$2:$M$252,COLUMN('2024 YTD'!C$3),FALSE),0)</f>
        <v>90.2</v>
      </c>
      <c r="F473" s="47">
        <f>IFERROR(VLOOKUP($A473,'2024 YTD'!$A$2:$M$252,COLUMN('2024 YTD'!D$3),FALSE),0)</f>
        <v>119.2</v>
      </c>
      <c r="G473" s="47">
        <f>IFERROR(VLOOKUP($A473,'2024 YTD'!$A$2:$M$252,COLUMN('2024 YTD'!E$3),FALSE),0)</f>
        <v>96</v>
      </c>
      <c r="H473" s="47">
        <f>IFERROR(VLOOKUP($A473,'2024 YTD'!$A$2:$M$252,COLUMN('2024 YTD'!F$3),FALSE),0)</f>
        <v>148.4</v>
      </c>
      <c r="I473" s="47">
        <f>IFERROR(VLOOKUP($A473,'2024 YTD'!$A$2:$M$252,COLUMN('2024 YTD'!G$3),FALSE),0)</f>
        <v>197.5</v>
      </c>
      <c r="J473" s="47">
        <f>IFERROR(VLOOKUP($A473,'2024 YTD'!$A$2:$M$252,COLUMN('2024 YTD'!H$3),FALSE),0)</f>
        <v>186.3</v>
      </c>
      <c r="K473" s="47">
        <f>IFERROR(VLOOKUP($A473,'2024 YTD'!$A$2:$M$252,COLUMN('2024 YTD'!I$3),FALSE),0)</f>
        <v>19.8</v>
      </c>
      <c r="L473" s="47">
        <f>IFERROR(VLOOKUP($A473,'2024 YTD'!$A$2:$M$252,COLUMN('2024 YTD'!J$3),FALSE),0)</f>
        <v>18.899999999999999</v>
      </c>
      <c r="M473" s="47">
        <f>IFERROR(VLOOKUP($A473,'2024 YTD'!$A$2:$M$252,COLUMN('2024 YTD'!K$3),FALSE),0)</f>
        <v>25.7</v>
      </c>
      <c r="N473" s="47">
        <f>IFERROR(VLOOKUP($A473,'2024 YTD'!$A$2:$M$252,COLUMN('2024 YTD'!L$3),FALSE),0)</f>
        <v>3.8</v>
      </c>
      <c r="O473" s="48">
        <f>IFERROR(VLOOKUP($A473,'2024 YTD'!$A$2:$M$252,COLUMN('2024 YTD'!M$3),FALSE),0)</f>
        <v>0</v>
      </c>
      <c r="P473" s="38">
        <f t="shared" si="21"/>
        <v>1022.9</v>
      </c>
      <c r="Q473" s="65">
        <f>IFERROR(VLOOKUP($A473,'2024 YTD'!$A$3:$Y$252,COLUMN('2024 YTD'!N$3),FALSE),0)</f>
        <v>1.5</v>
      </c>
      <c r="R473" s="47">
        <f>IFERROR(VLOOKUP($A473,'2024 YTD'!$A$3:$Y$252,COLUMN('2024 YTD'!O$3),FALSE),0)</f>
        <v>10.199999999999999</v>
      </c>
      <c r="S473" s="47">
        <f>IFERROR(VLOOKUP($A473,'2024 YTD'!$A$3:$Y$252,COLUMN('2024 YTD'!P$3),FALSE),0)</f>
        <v>10</v>
      </c>
      <c r="T473" s="47">
        <f>IFERROR(VLOOKUP($A473,'2024 YTD'!$A$3:$Y$252,COLUMN('2024 YTD'!Q$3),FALSE),0)</f>
        <v>22.5</v>
      </c>
      <c r="U473" s="47">
        <f>IFERROR(VLOOKUP($A473,'2024 YTD'!$A$3:$Y$252,COLUMN('2024 YTD'!R$3),FALSE),0)</f>
        <v>17.899999999999999</v>
      </c>
      <c r="V473" s="47">
        <f>IFERROR(VLOOKUP($A473,'2024 YTD'!$A$3:$Y$252,COLUMN('2024 YTD'!S$3),FALSE),0)</f>
        <v>13.5</v>
      </c>
      <c r="W473" s="47">
        <f>IFERROR(VLOOKUP($A473,'2024 YTD'!$A$3:$Y$252,COLUMN('2024 YTD'!T$3),FALSE),0)</f>
        <v>5.2</v>
      </c>
      <c r="X473" s="47">
        <f>IFERROR(VLOOKUP($A473,'2024 YTD'!$A$3:$Y$252,COLUMN('2024 YTD'!U$3),FALSE),0)</f>
        <v>4.9000000000000004</v>
      </c>
      <c r="Y473" s="47">
        <f>IFERROR(VLOOKUP($A473,'2024 YTD'!$A$3:$Y$252,COLUMN('2024 YTD'!V$3),FALSE),0)</f>
        <v>4</v>
      </c>
      <c r="Z473" s="47">
        <f>IFERROR(VLOOKUP($A473,'2024 YTD'!$A$3:$Y$252,COLUMN('2024 YTD'!W$3),FALSE),0)</f>
        <v>4.9000000000000004</v>
      </c>
      <c r="AA473" s="47">
        <f>IFERROR(VLOOKUP($A473,'2024 YTD'!$A$3:$Y$252,COLUMN('2024 YTD'!X$3),FALSE),0)</f>
        <v>0.6</v>
      </c>
      <c r="AB473" s="47">
        <f>IFERROR(VLOOKUP($A473,'2024 YTD'!$A$3:$Y$252,COLUMN('2024 YTD'!Y$3),FALSE),0)</f>
        <v>0</v>
      </c>
      <c r="AC473" s="38">
        <f t="shared" si="22"/>
        <v>95.2</v>
      </c>
      <c r="AD473" s="39">
        <f t="shared" si="23"/>
        <v>1118.1000000000004</v>
      </c>
    </row>
    <row r="474" spans="1:30" x14ac:dyDescent="0.3">
      <c r="A474" s="66" t="s">
        <v>521</v>
      </c>
      <c r="B474" s="42" t="str">
        <f>VLOOKUP($A474,'Additional data'!$A$5:$C$505, 2,FALSE)</f>
        <v>Associate Specialist</v>
      </c>
      <c r="C474" s="60" t="str">
        <f>VLOOKUP($A474,'Additional data'!$A$5:$C$505, 3,FALSE)</f>
        <v>TEC</v>
      </c>
      <c r="D474" s="42">
        <f>IFERROR(VLOOKUP($A474,'2024 YTD'!$A$2:$M$252,COLUMN('2024 YTD'!B$3),FALSE),0)</f>
        <v>0</v>
      </c>
      <c r="E474" s="42">
        <f>IFERROR(VLOOKUP($A474,'2024 YTD'!$A$2:$M$252,COLUMN('2024 YTD'!C$3),FALSE),0)</f>
        <v>0</v>
      </c>
      <c r="F474" s="42">
        <f>IFERROR(VLOOKUP($A474,'2024 YTD'!$A$2:$M$252,COLUMN('2024 YTD'!D$3),FALSE),0)</f>
        <v>0</v>
      </c>
      <c r="G474" s="42">
        <f>IFERROR(VLOOKUP($A474,'2024 YTD'!$A$2:$M$252,COLUMN('2024 YTD'!E$3),FALSE),0)</f>
        <v>0</v>
      </c>
      <c r="H474" s="42">
        <f>IFERROR(VLOOKUP($A474,'2024 YTD'!$A$2:$M$252,COLUMN('2024 YTD'!F$3),FALSE),0)</f>
        <v>0</v>
      </c>
      <c r="I474" s="42">
        <f>IFERROR(VLOOKUP($A474,'2024 YTD'!$A$2:$M$252,COLUMN('2024 YTD'!G$3),FALSE),0)</f>
        <v>0</v>
      </c>
      <c r="J474" s="42">
        <f>IFERROR(VLOOKUP($A474,'2024 YTD'!$A$2:$M$252,COLUMN('2024 YTD'!H$3),FALSE),0)</f>
        <v>0</v>
      </c>
      <c r="K474" s="42">
        <f>IFERROR(VLOOKUP($A474,'2024 YTD'!$A$2:$M$252,COLUMN('2024 YTD'!I$3),FALSE),0)</f>
        <v>0</v>
      </c>
      <c r="L474" s="42">
        <f>IFERROR(VLOOKUP($A474,'2024 YTD'!$A$2:$M$252,COLUMN('2024 YTD'!J$3),FALSE),0)</f>
        <v>0</v>
      </c>
      <c r="M474" s="42">
        <f>IFERROR(VLOOKUP($A474,'2024 YTD'!$A$2:$M$252,COLUMN('2024 YTD'!K$3),FALSE),0)</f>
        <v>0</v>
      </c>
      <c r="N474" s="42">
        <f>IFERROR(VLOOKUP($A474,'2024 YTD'!$A$2:$M$252,COLUMN('2024 YTD'!L$3),FALSE),0)</f>
        <v>0</v>
      </c>
      <c r="O474" s="43">
        <f>IFERROR(VLOOKUP($A474,'2024 YTD'!$A$2:$M$252,COLUMN('2024 YTD'!M$3),FALSE),0)</f>
        <v>0</v>
      </c>
      <c r="P474" s="38">
        <f t="shared" si="21"/>
        <v>0</v>
      </c>
      <c r="Q474" s="66">
        <f>IFERROR(VLOOKUP($A474,'2024 YTD'!$A$3:$Y$252,COLUMN('2024 YTD'!N$3),FALSE),0)</f>
        <v>0</v>
      </c>
      <c r="R474" s="42">
        <f>IFERROR(VLOOKUP($A474,'2024 YTD'!$A$3:$Y$252,COLUMN('2024 YTD'!O$3),FALSE),0)</f>
        <v>0</v>
      </c>
      <c r="S474" s="42">
        <f>IFERROR(VLOOKUP($A474,'2024 YTD'!$A$3:$Y$252,COLUMN('2024 YTD'!P$3),FALSE),0)</f>
        <v>0</v>
      </c>
      <c r="T474" s="42">
        <f>IFERROR(VLOOKUP($A474,'2024 YTD'!$A$3:$Y$252,COLUMN('2024 YTD'!Q$3),FALSE),0)</f>
        <v>0</v>
      </c>
      <c r="U474" s="42">
        <f>IFERROR(VLOOKUP($A474,'2024 YTD'!$A$3:$Y$252,COLUMN('2024 YTD'!R$3),FALSE),0)</f>
        <v>0</v>
      </c>
      <c r="V474" s="42">
        <f>IFERROR(VLOOKUP($A474,'2024 YTD'!$A$3:$Y$252,COLUMN('2024 YTD'!S$3),FALSE),0)</f>
        <v>0</v>
      </c>
      <c r="W474" s="42">
        <f>IFERROR(VLOOKUP($A474,'2024 YTD'!$A$3:$Y$252,COLUMN('2024 YTD'!T$3),FALSE),0)</f>
        <v>0</v>
      </c>
      <c r="X474" s="42">
        <f>IFERROR(VLOOKUP($A474,'2024 YTD'!$A$3:$Y$252,COLUMN('2024 YTD'!U$3),FALSE),0)</f>
        <v>0</v>
      </c>
      <c r="Y474" s="42">
        <f>IFERROR(VLOOKUP($A474,'2024 YTD'!$A$3:$Y$252,COLUMN('2024 YTD'!V$3),FALSE),0)</f>
        <v>0</v>
      </c>
      <c r="Z474" s="42">
        <f>IFERROR(VLOOKUP($A474,'2024 YTD'!$A$3:$Y$252,COLUMN('2024 YTD'!W$3),FALSE),0)</f>
        <v>0</v>
      </c>
      <c r="AA474" s="42">
        <f>IFERROR(VLOOKUP($A474,'2024 YTD'!$A$3:$Y$252,COLUMN('2024 YTD'!X$3),FALSE),0)</f>
        <v>0</v>
      </c>
      <c r="AB474" s="42">
        <f>IFERROR(VLOOKUP($A474,'2024 YTD'!$A$3:$Y$252,COLUMN('2024 YTD'!Y$3),FALSE),0)</f>
        <v>0</v>
      </c>
      <c r="AC474" s="38">
        <f t="shared" si="22"/>
        <v>0</v>
      </c>
      <c r="AD474" s="39">
        <f t="shared" si="23"/>
        <v>0</v>
      </c>
    </row>
    <row r="475" spans="1:30" x14ac:dyDescent="0.3">
      <c r="A475" s="65" t="s">
        <v>522</v>
      </c>
      <c r="B475" s="47" t="str">
        <f>VLOOKUP($A475,'Additional data'!$A$5:$C$505, 2,FALSE)</f>
        <v>Associate Specialist</v>
      </c>
      <c r="C475" s="63" t="str">
        <f>VLOOKUP($A475,'Additional data'!$A$5:$C$505, 3,FALSE)</f>
        <v>LRC</v>
      </c>
      <c r="D475" s="47">
        <f>IFERROR(VLOOKUP($A475,'2024 YTD'!$A$2:$M$252,COLUMN('2024 YTD'!B$3),FALSE),0)</f>
        <v>0</v>
      </c>
      <c r="E475" s="47">
        <f>IFERROR(VLOOKUP($A475,'2024 YTD'!$A$2:$M$252,COLUMN('2024 YTD'!C$3),FALSE),0)</f>
        <v>0</v>
      </c>
      <c r="F475" s="47">
        <f>IFERROR(VLOOKUP($A475,'2024 YTD'!$A$2:$M$252,COLUMN('2024 YTD'!D$3),FALSE),0)</f>
        <v>0</v>
      </c>
      <c r="G475" s="47">
        <f>IFERROR(VLOOKUP($A475,'2024 YTD'!$A$2:$M$252,COLUMN('2024 YTD'!E$3),FALSE),0)</f>
        <v>0</v>
      </c>
      <c r="H475" s="47">
        <f>IFERROR(VLOOKUP($A475,'2024 YTD'!$A$2:$M$252,COLUMN('2024 YTD'!F$3),FALSE),0)</f>
        <v>0</v>
      </c>
      <c r="I475" s="47">
        <f>IFERROR(VLOOKUP($A475,'2024 YTD'!$A$2:$M$252,COLUMN('2024 YTD'!G$3),FALSE),0)</f>
        <v>0</v>
      </c>
      <c r="J475" s="47">
        <f>IFERROR(VLOOKUP($A475,'2024 YTD'!$A$2:$M$252,COLUMN('2024 YTD'!H$3),FALSE),0)</f>
        <v>0</v>
      </c>
      <c r="K475" s="47">
        <f>IFERROR(VLOOKUP($A475,'2024 YTD'!$A$2:$M$252,COLUMN('2024 YTD'!I$3),FALSE),0)</f>
        <v>0</v>
      </c>
      <c r="L475" s="47">
        <f>IFERROR(VLOOKUP($A475,'2024 YTD'!$A$2:$M$252,COLUMN('2024 YTD'!J$3),FALSE),0)</f>
        <v>0</v>
      </c>
      <c r="M475" s="47">
        <f>IFERROR(VLOOKUP($A475,'2024 YTD'!$A$2:$M$252,COLUMN('2024 YTD'!K$3),FALSE),0)</f>
        <v>0</v>
      </c>
      <c r="N475" s="47">
        <f>IFERROR(VLOOKUP($A475,'2024 YTD'!$A$2:$M$252,COLUMN('2024 YTD'!L$3),FALSE),0)</f>
        <v>0</v>
      </c>
      <c r="O475" s="48">
        <f>IFERROR(VLOOKUP($A475,'2024 YTD'!$A$2:$M$252,COLUMN('2024 YTD'!M$3),FALSE),0)</f>
        <v>0</v>
      </c>
      <c r="P475" s="38">
        <f t="shared" si="21"/>
        <v>0</v>
      </c>
      <c r="Q475" s="65">
        <f>IFERROR(VLOOKUP($A475,'2024 YTD'!$A$3:$Y$252,COLUMN('2024 YTD'!N$3),FALSE),0)</f>
        <v>0</v>
      </c>
      <c r="R475" s="47">
        <f>IFERROR(VLOOKUP($A475,'2024 YTD'!$A$3:$Y$252,COLUMN('2024 YTD'!O$3),FALSE),0)</f>
        <v>0</v>
      </c>
      <c r="S475" s="47">
        <f>IFERROR(VLOOKUP($A475,'2024 YTD'!$A$3:$Y$252,COLUMN('2024 YTD'!P$3),FALSE),0)</f>
        <v>0</v>
      </c>
      <c r="T475" s="47">
        <f>IFERROR(VLOOKUP($A475,'2024 YTD'!$A$3:$Y$252,COLUMN('2024 YTD'!Q$3),FALSE),0)</f>
        <v>0</v>
      </c>
      <c r="U475" s="47">
        <f>IFERROR(VLOOKUP($A475,'2024 YTD'!$A$3:$Y$252,COLUMN('2024 YTD'!R$3),FALSE),0)</f>
        <v>0</v>
      </c>
      <c r="V475" s="47">
        <f>IFERROR(VLOOKUP($A475,'2024 YTD'!$A$3:$Y$252,COLUMN('2024 YTD'!S$3),FALSE),0)</f>
        <v>0</v>
      </c>
      <c r="W475" s="47">
        <f>IFERROR(VLOOKUP($A475,'2024 YTD'!$A$3:$Y$252,COLUMN('2024 YTD'!T$3),FALSE),0)</f>
        <v>0</v>
      </c>
      <c r="X475" s="47">
        <f>IFERROR(VLOOKUP($A475,'2024 YTD'!$A$3:$Y$252,COLUMN('2024 YTD'!U$3),FALSE),0)</f>
        <v>0</v>
      </c>
      <c r="Y475" s="47">
        <f>IFERROR(VLOOKUP($A475,'2024 YTD'!$A$3:$Y$252,COLUMN('2024 YTD'!V$3),FALSE),0)</f>
        <v>0</v>
      </c>
      <c r="Z475" s="47">
        <f>IFERROR(VLOOKUP($A475,'2024 YTD'!$A$3:$Y$252,COLUMN('2024 YTD'!W$3),FALSE),0)</f>
        <v>0</v>
      </c>
      <c r="AA475" s="47">
        <f>IFERROR(VLOOKUP($A475,'2024 YTD'!$A$3:$Y$252,COLUMN('2024 YTD'!X$3),FALSE),0)</f>
        <v>0</v>
      </c>
      <c r="AB475" s="47">
        <f>IFERROR(VLOOKUP($A475,'2024 YTD'!$A$3:$Y$252,COLUMN('2024 YTD'!Y$3),FALSE),0)</f>
        <v>0</v>
      </c>
      <c r="AC475" s="38">
        <f t="shared" si="22"/>
        <v>0</v>
      </c>
      <c r="AD475" s="39">
        <f t="shared" si="23"/>
        <v>0</v>
      </c>
    </row>
    <row r="476" spans="1:30" x14ac:dyDescent="0.3">
      <c r="A476" s="66" t="s">
        <v>523</v>
      </c>
      <c r="B476" s="42" t="str">
        <f>VLOOKUP($A476,'Additional data'!$A$5:$C$505, 2,FALSE)</f>
        <v>Analyst</v>
      </c>
      <c r="C476" s="60" t="str">
        <f>VLOOKUP($A476,'Additional data'!$A$5:$C$505, 3,FALSE)</f>
        <v>SOC</v>
      </c>
      <c r="D476" s="42">
        <f>IFERROR(VLOOKUP($A476,'2024 YTD'!$A$2:$M$252,COLUMN('2024 YTD'!B$3),FALSE),0)</f>
        <v>100.5</v>
      </c>
      <c r="E476" s="42">
        <f>IFERROR(VLOOKUP($A476,'2024 YTD'!$A$2:$M$252,COLUMN('2024 YTD'!C$3),FALSE),0)</f>
        <v>133.80000000000001</v>
      </c>
      <c r="F476" s="42">
        <f>IFERROR(VLOOKUP($A476,'2024 YTD'!$A$2:$M$252,COLUMN('2024 YTD'!D$3),FALSE),0)</f>
        <v>156.69999999999999</v>
      </c>
      <c r="G476" s="42">
        <f>IFERROR(VLOOKUP($A476,'2024 YTD'!$A$2:$M$252,COLUMN('2024 YTD'!E$3),FALSE),0)</f>
        <v>74.3</v>
      </c>
      <c r="H476" s="42">
        <f>IFERROR(VLOOKUP($A476,'2024 YTD'!$A$2:$M$252,COLUMN('2024 YTD'!F$3),FALSE),0)</f>
        <v>70</v>
      </c>
      <c r="I476" s="42">
        <f>IFERROR(VLOOKUP($A476,'2024 YTD'!$A$2:$M$252,COLUMN('2024 YTD'!G$3),FALSE),0)</f>
        <v>180</v>
      </c>
      <c r="J476" s="42">
        <f>IFERROR(VLOOKUP($A476,'2024 YTD'!$A$2:$M$252,COLUMN('2024 YTD'!H$3),FALSE),0)</f>
        <v>280.5</v>
      </c>
      <c r="K476" s="42">
        <f>IFERROR(VLOOKUP($A476,'2024 YTD'!$A$2:$M$252,COLUMN('2024 YTD'!I$3),FALSE),0)</f>
        <v>102.8</v>
      </c>
      <c r="L476" s="42">
        <f>IFERROR(VLOOKUP($A476,'2024 YTD'!$A$2:$M$252,COLUMN('2024 YTD'!J$3),FALSE),0)</f>
        <v>98.5</v>
      </c>
      <c r="M476" s="42">
        <f>IFERROR(VLOOKUP($A476,'2024 YTD'!$A$2:$M$252,COLUMN('2024 YTD'!K$3),FALSE),0)</f>
        <v>134.1</v>
      </c>
      <c r="N476" s="42">
        <f>IFERROR(VLOOKUP($A476,'2024 YTD'!$A$2:$M$252,COLUMN('2024 YTD'!L$3),FALSE),0)</f>
        <v>19.7</v>
      </c>
      <c r="O476" s="43">
        <f>IFERROR(VLOOKUP($A476,'2024 YTD'!$A$2:$M$252,COLUMN('2024 YTD'!M$3),FALSE),0)</f>
        <v>0</v>
      </c>
      <c r="P476" s="38">
        <f t="shared" si="21"/>
        <v>1350.8999999999999</v>
      </c>
      <c r="Q476" s="66">
        <f>IFERROR(VLOOKUP($A476,'2024 YTD'!$A$3:$Y$252,COLUMN('2024 YTD'!N$3),FALSE),0)</f>
        <v>8.9</v>
      </c>
      <c r="R476" s="42">
        <f>IFERROR(VLOOKUP($A476,'2024 YTD'!$A$3:$Y$252,COLUMN('2024 YTD'!O$3),FALSE),0)</f>
        <v>2.7</v>
      </c>
      <c r="S476" s="42">
        <f>IFERROR(VLOOKUP($A476,'2024 YTD'!$A$3:$Y$252,COLUMN('2024 YTD'!P$3),FALSE),0)</f>
        <v>11.5</v>
      </c>
      <c r="T476" s="42">
        <f>IFERROR(VLOOKUP($A476,'2024 YTD'!$A$3:$Y$252,COLUMN('2024 YTD'!Q$3),FALSE),0)</f>
        <v>15.2</v>
      </c>
      <c r="U476" s="42">
        <f>IFERROR(VLOOKUP($A476,'2024 YTD'!$A$3:$Y$252,COLUMN('2024 YTD'!R$3),FALSE),0)</f>
        <v>17.100000000000001</v>
      </c>
      <c r="V476" s="42">
        <f>IFERROR(VLOOKUP($A476,'2024 YTD'!$A$3:$Y$252,COLUMN('2024 YTD'!S$3),FALSE),0)</f>
        <v>10.8</v>
      </c>
      <c r="W476" s="42">
        <f>IFERROR(VLOOKUP($A476,'2024 YTD'!$A$3:$Y$252,COLUMN('2024 YTD'!T$3),FALSE),0)</f>
        <v>1.3</v>
      </c>
      <c r="X476" s="42">
        <f>IFERROR(VLOOKUP($A476,'2024 YTD'!$A$3:$Y$252,COLUMN('2024 YTD'!U$3),FALSE),0)</f>
        <v>1.2</v>
      </c>
      <c r="Y476" s="42">
        <f>IFERROR(VLOOKUP($A476,'2024 YTD'!$A$3:$Y$252,COLUMN('2024 YTD'!V$3),FALSE),0)</f>
        <v>1</v>
      </c>
      <c r="Z476" s="42">
        <f>IFERROR(VLOOKUP($A476,'2024 YTD'!$A$3:$Y$252,COLUMN('2024 YTD'!W$3),FALSE),0)</f>
        <v>1.2</v>
      </c>
      <c r="AA476" s="42">
        <f>IFERROR(VLOOKUP($A476,'2024 YTD'!$A$3:$Y$252,COLUMN('2024 YTD'!X$3),FALSE),0)</f>
        <v>0.1</v>
      </c>
      <c r="AB476" s="42">
        <f>IFERROR(VLOOKUP($A476,'2024 YTD'!$A$3:$Y$252,COLUMN('2024 YTD'!Y$3),FALSE),0)</f>
        <v>0</v>
      </c>
      <c r="AC476" s="38">
        <f t="shared" si="22"/>
        <v>71</v>
      </c>
      <c r="AD476" s="39">
        <f t="shared" si="23"/>
        <v>1421.8999999999999</v>
      </c>
    </row>
    <row r="477" spans="1:30" x14ac:dyDescent="0.3">
      <c r="A477" s="65" t="s">
        <v>524</v>
      </c>
      <c r="B477" s="47" t="str">
        <f>VLOOKUP($A477,'Additional data'!$A$5:$C$505, 2,FALSE)</f>
        <v>Senior Analyst</v>
      </c>
      <c r="C477" s="63" t="str">
        <f>VLOOKUP($A477,'Additional data'!$A$5:$C$505, 3,FALSE)</f>
        <v>TEC</v>
      </c>
      <c r="D477" s="47">
        <f>IFERROR(VLOOKUP($A477,'2024 YTD'!$A$2:$M$252,COLUMN('2024 YTD'!B$3),FALSE),0)</f>
        <v>96.2</v>
      </c>
      <c r="E477" s="47">
        <f>IFERROR(VLOOKUP($A477,'2024 YTD'!$A$2:$M$252,COLUMN('2024 YTD'!C$3),FALSE),0)</f>
        <v>60.2</v>
      </c>
      <c r="F477" s="47">
        <f>IFERROR(VLOOKUP($A477,'2024 YTD'!$A$2:$M$252,COLUMN('2024 YTD'!D$3),FALSE),0)</f>
        <v>97.5</v>
      </c>
      <c r="G477" s="47">
        <f>IFERROR(VLOOKUP($A477,'2024 YTD'!$A$2:$M$252,COLUMN('2024 YTD'!E$3),FALSE),0)</f>
        <v>121.3</v>
      </c>
      <c r="H477" s="47">
        <f>IFERROR(VLOOKUP($A477,'2024 YTD'!$A$2:$M$252,COLUMN('2024 YTD'!F$3),FALSE),0)</f>
        <v>144.1</v>
      </c>
      <c r="I477" s="47">
        <f>IFERROR(VLOOKUP($A477,'2024 YTD'!$A$2:$M$252,COLUMN('2024 YTD'!G$3),FALSE),0)</f>
        <v>164.6</v>
      </c>
      <c r="J477" s="47">
        <f>IFERROR(VLOOKUP($A477,'2024 YTD'!$A$2:$M$252,COLUMN('2024 YTD'!H$3),FALSE),0)</f>
        <v>181.4</v>
      </c>
      <c r="K477" s="47">
        <f>IFERROR(VLOOKUP($A477,'2024 YTD'!$A$2:$M$252,COLUMN('2024 YTD'!I$3),FALSE),0)</f>
        <v>95.9</v>
      </c>
      <c r="L477" s="47">
        <f>IFERROR(VLOOKUP($A477,'2024 YTD'!$A$2:$M$252,COLUMN('2024 YTD'!J$3),FALSE),0)</f>
        <v>92</v>
      </c>
      <c r="M477" s="47">
        <f>IFERROR(VLOOKUP($A477,'2024 YTD'!$A$2:$M$252,COLUMN('2024 YTD'!K$3),FALSE),0)</f>
        <v>125.1</v>
      </c>
      <c r="N477" s="47">
        <f>IFERROR(VLOOKUP($A477,'2024 YTD'!$A$2:$M$252,COLUMN('2024 YTD'!L$3),FALSE),0)</f>
        <v>18.399999999999999</v>
      </c>
      <c r="O477" s="48">
        <f>IFERROR(VLOOKUP($A477,'2024 YTD'!$A$2:$M$252,COLUMN('2024 YTD'!M$3),FALSE),0)</f>
        <v>0</v>
      </c>
      <c r="P477" s="38">
        <f t="shared" si="21"/>
        <v>1196.6999999999998</v>
      </c>
      <c r="Q477" s="65">
        <f>IFERROR(VLOOKUP($A477,'2024 YTD'!$A$3:$Y$252,COLUMN('2024 YTD'!N$3),FALSE),0)</f>
        <v>91.5</v>
      </c>
      <c r="R477" s="47">
        <f>IFERROR(VLOOKUP($A477,'2024 YTD'!$A$3:$Y$252,COLUMN('2024 YTD'!O$3),FALSE),0)</f>
        <v>87</v>
      </c>
      <c r="S477" s="47">
        <f>IFERROR(VLOOKUP($A477,'2024 YTD'!$A$3:$Y$252,COLUMN('2024 YTD'!P$3),FALSE),0)</f>
        <v>74.400000000000006</v>
      </c>
      <c r="T477" s="47">
        <f>IFERROR(VLOOKUP($A477,'2024 YTD'!$A$3:$Y$252,COLUMN('2024 YTD'!Q$3),FALSE),0)</f>
        <v>76.5</v>
      </c>
      <c r="U477" s="47">
        <f>IFERROR(VLOOKUP($A477,'2024 YTD'!$A$3:$Y$252,COLUMN('2024 YTD'!R$3),FALSE),0)</f>
        <v>69.099999999999994</v>
      </c>
      <c r="V477" s="47">
        <f>IFERROR(VLOOKUP($A477,'2024 YTD'!$A$3:$Y$252,COLUMN('2024 YTD'!S$3),FALSE),0)</f>
        <v>72.099999999999994</v>
      </c>
      <c r="W477" s="47">
        <f>IFERROR(VLOOKUP($A477,'2024 YTD'!$A$3:$Y$252,COLUMN('2024 YTD'!T$3),FALSE),0)</f>
        <v>61.1</v>
      </c>
      <c r="X477" s="47">
        <f>IFERROR(VLOOKUP($A477,'2024 YTD'!$A$3:$Y$252,COLUMN('2024 YTD'!U$3),FALSE),0)</f>
        <v>57.4</v>
      </c>
      <c r="Y477" s="47">
        <f>IFERROR(VLOOKUP($A477,'2024 YTD'!$A$3:$Y$252,COLUMN('2024 YTD'!V$3),FALSE),0)</f>
        <v>47.3</v>
      </c>
      <c r="Z477" s="47">
        <f>IFERROR(VLOOKUP($A477,'2024 YTD'!$A$3:$Y$252,COLUMN('2024 YTD'!W$3),FALSE),0)</f>
        <v>56.8</v>
      </c>
      <c r="AA477" s="47">
        <f>IFERROR(VLOOKUP($A477,'2024 YTD'!$A$3:$Y$252,COLUMN('2024 YTD'!X$3),FALSE),0)</f>
        <v>6.8</v>
      </c>
      <c r="AB477" s="47">
        <f>IFERROR(VLOOKUP($A477,'2024 YTD'!$A$3:$Y$252,COLUMN('2024 YTD'!Y$3),FALSE),0)</f>
        <v>0</v>
      </c>
      <c r="AC477" s="38">
        <f t="shared" si="22"/>
        <v>699.99999999999989</v>
      </c>
      <c r="AD477" s="39">
        <f t="shared" si="23"/>
        <v>1896.6999999999996</v>
      </c>
    </row>
    <row r="478" spans="1:30" x14ac:dyDescent="0.3">
      <c r="A478" s="66" t="s">
        <v>525</v>
      </c>
      <c r="B478" s="42" t="str">
        <f>VLOOKUP($A478,'Additional data'!$A$5:$C$505, 2,FALSE)</f>
        <v>Manager</v>
      </c>
      <c r="C478" s="60" t="str">
        <f>VLOOKUP($A478,'Additional data'!$A$5:$C$505, 3,FALSE)</f>
        <v>HLS</v>
      </c>
      <c r="D478" s="42">
        <f>IFERROR(VLOOKUP($A478,'2024 YTD'!$A$2:$M$252,COLUMN('2024 YTD'!B$3),FALSE),0)</f>
        <v>0</v>
      </c>
      <c r="E478" s="42">
        <f>IFERROR(VLOOKUP($A478,'2024 YTD'!$A$2:$M$252,COLUMN('2024 YTD'!C$3),FALSE),0)</f>
        <v>0</v>
      </c>
      <c r="F478" s="42">
        <f>IFERROR(VLOOKUP($A478,'2024 YTD'!$A$2:$M$252,COLUMN('2024 YTD'!D$3),FALSE),0)</f>
        <v>0</v>
      </c>
      <c r="G478" s="42">
        <f>IFERROR(VLOOKUP($A478,'2024 YTD'!$A$2:$M$252,COLUMN('2024 YTD'!E$3),FALSE),0)</f>
        <v>0</v>
      </c>
      <c r="H478" s="42">
        <f>IFERROR(VLOOKUP($A478,'2024 YTD'!$A$2:$M$252,COLUMN('2024 YTD'!F$3),FALSE),0)</f>
        <v>0</v>
      </c>
      <c r="I478" s="42">
        <f>IFERROR(VLOOKUP($A478,'2024 YTD'!$A$2:$M$252,COLUMN('2024 YTD'!G$3),FALSE),0)</f>
        <v>0</v>
      </c>
      <c r="J478" s="42">
        <f>IFERROR(VLOOKUP($A478,'2024 YTD'!$A$2:$M$252,COLUMN('2024 YTD'!H$3),FALSE),0)</f>
        <v>0</v>
      </c>
      <c r="K478" s="42">
        <f>IFERROR(VLOOKUP($A478,'2024 YTD'!$A$2:$M$252,COLUMN('2024 YTD'!I$3),FALSE),0)</f>
        <v>0</v>
      </c>
      <c r="L478" s="42">
        <f>IFERROR(VLOOKUP($A478,'2024 YTD'!$A$2:$M$252,COLUMN('2024 YTD'!J$3),FALSE),0)</f>
        <v>0</v>
      </c>
      <c r="M478" s="42">
        <f>IFERROR(VLOOKUP($A478,'2024 YTD'!$A$2:$M$252,COLUMN('2024 YTD'!K$3),FALSE),0)</f>
        <v>0</v>
      </c>
      <c r="N478" s="42">
        <f>IFERROR(VLOOKUP($A478,'2024 YTD'!$A$2:$M$252,COLUMN('2024 YTD'!L$3),FALSE),0)</f>
        <v>0</v>
      </c>
      <c r="O478" s="43">
        <f>IFERROR(VLOOKUP($A478,'2024 YTD'!$A$2:$M$252,COLUMN('2024 YTD'!M$3),FALSE),0)</f>
        <v>0</v>
      </c>
      <c r="P478" s="38">
        <f t="shared" si="21"/>
        <v>0</v>
      </c>
      <c r="Q478" s="66">
        <f>IFERROR(VLOOKUP($A478,'2024 YTD'!$A$3:$Y$252,COLUMN('2024 YTD'!N$3),FALSE),0)</f>
        <v>0</v>
      </c>
      <c r="R478" s="42">
        <f>IFERROR(VLOOKUP($A478,'2024 YTD'!$A$3:$Y$252,COLUMN('2024 YTD'!O$3),FALSE),0)</f>
        <v>0</v>
      </c>
      <c r="S478" s="42">
        <f>IFERROR(VLOOKUP($A478,'2024 YTD'!$A$3:$Y$252,COLUMN('2024 YTD'!P$3),FALSE),0)</f>
        <v>0</v>
      </c>
      <c r="T478" s="42">
        <f>IFERROR(VLOOKUP($A478,'2024 YTD'!$A$3:$Y$252,COLUMN('2024 YTD'!Q$3),FALSE),0)</f>
        <v>0</v>
      </c>
      <c r="U478" s="42">
        <f>IFERROR(VLOOKUP($A478,'2024 YTD'!$A$3:$Y$252,COLUMN('2024 YTD'!R$3),FALSE),0)</f>
        <v>0</v>
      </c>
      <c r="V478" s="42">
        <f>IFERROR(VLOOKUP($A478,'2024 YTD'!$A$3:$Y$252,COLUMN('2024 YTD'!S$3),FALSE),0)</f>
        <v>0</v>
      </c>
      <c r="W478" s="42">
        <f>IFERROR(VLOOKUP($A478,'2024 YTD'!$A$3:$Y$252,COLUMN('2024 YTD'!T$3),FALSE),0)</f>
        <v>0</v>
      </c>
      <c r="X478" s="42">
        <f>IFERROR(VLOOKUP($A478,'2024 YTD'!$A$3:$Y$252,COLUMN('2024 YTD'!U$3),FALSE),0)</f>
        <v>0</v>
      </c>
      <c r="Y478" s="42">
        <f>IFERROR(VLOOKUP($A478,'2024 YTD'!$A$3:$Y$252,COLUMN('2024 YTD'!V$3),FALSE),0)</f>
        <v>0</v>
      </c>
      <c r="Z478" s="42">
        <f>IFERROR(VLOOKUP($A478,'2024 YTD'!$A$3:$Y$252,COLUMN('2024 YTD'!W$3),FALSE),0)</f>
        <v>0</v>
      </c>
      <c r="AA478" s="42">
        <f>IFERROR(VLOOKUP($A478,'2024 YTD'!$A$3:$Y$252,COLUMN('2024 YTD'!X$3),FALSE),0)</f>
        <v>0</v>
      </c>
      <c r="AB478" s="42">
        <f>IFERROR(VLOOKUP($A478,'2024 YTD'!$A$3:$Y$252,COLUMN('2024 YTD'!Y$3),FALSE),0)</f>
        <v>0</v>
      </c>
      <c r="AC478" s="38">
        <f t="shared" si="22"/>
        <v>0</v>
      </c>
      <c r="AD478" s="39">
        <f t="shared" si="23"/>
        <v>0</v>
      </c>
    </row>
    <row r="479" spans="1:30" x14ac:dyDescent="0.3">
      <c r="A479" s="65" t="s">
        <v>526</v>
      </c>
      <c r="B479" s="47" t="str">
        <f>VLOOKUP($A479,'Additional data'!$A$5:$C$505, 2,FALSE)</f>
        <v>Advisor</v>
      </c>
      <c r="C479" s="63" t="str">
        <f>VLOOKUP($A479,'Additional data'!$A$5:$C$505, 3,FALSE)</f>
        <v>LRC</v>
      </c>
      <c r="D479" s="47">
        <f>IFERROR(VLOOKUP($A479,'2024 YTD'!$A$2:$M$252,COLUMN('2024 YTD'!B$3),FALSE),0)</f>
        <v>0</v>
      </c>
      <c r="E479" s="47">
        <f>IFERROR(VLOOKUP($A479,'2024 YTD'!$A$2:$M$252,COLUMN('2024 YTD'!C$3),FALSE),0)</f>
        <v>0</v>
      </c>
      <c r="F479" s="47">
        <f>IFERROR(VLOOKUP($A479,'2024 YTD'!$A$2:$M$252,COLUMN('2024 YTD'!D$3),FALSE),0)</f>
        <v>0</v>
      </c>
      <c r="G479" s="47">
        <f>IFERROR(VLOOKUP($A479,'2024 YTD'!$A$2:$M$252,COLUMN('2024 YTD'!E$3),FALSE),0)</f>
        <v>0</v>
      </c>
      <c r="H479" s="47">
        <f>IFERROR(VLOOKUP($A479,'2024 YTD'!$A$2:$M$252,COLUMN('2024 YTD'!F$3),FALSE),0)</f>
        <v>0</v>
      </c>
      <c r="I479" s="47">
        <f>IFERROR(VLOOKUP($A479,'2024 YTD'!$A$2:$M$252,COLUMN('2024 YTD'!G$3),FALSE),0)</f>
        <v>0</v>
      </c>
      <c r="J479" s="47">
        <f>IFERROR(VLOOKUP($A479,'2024 YTD'!$A$2:$M$252,COLUMN('2024 YTD'!H$3),FALSE),0)</f>
        <v>0</v>
      </c>
      <c r="K479" s="47">
        <f>IFERROR(VLOOKUP($A479,'2024 YTD'!$A$2:$M$252,COLUMN('2024 YTD'!I$3),FALSE),0)</f>
        <v>0</v>
      </c>
      <c r="L479" s="47">
        <f>IFERROR(VLOOKUP($A479,'2024 YTD'!$A$2:$M$252,COLUMN('2024 YTD'!J$3),FALSE),0)</f>
        <v>0</v>
      </c>
      <c r="M479" s="47">
        <f>IFERROR(VLOOKUP($A479,'2024 YTD'!$A$2:$M$252,COLUMN('2024 YTD'!K$3),FALSE),0)</f>
        <v>0</v>
      </c>
      <c r="N479" s="47">
        <f>IFERROR(VLOOKUP($A479,'2024 YTD'!$A$2:$M$252,COLUMN('2024 YTD'!L$3),FALSE),0)</f>
        <v>0</v>
      </c>
      <c r="O479" s="48">
        <f>IFERROR(VLOOKUP($A479,'2024 YTD'!$A$2:$M$252,COLUMN('2024 YTD'!M$3),FALSE),0)</f>
        <v>0</v>
      </c>
      <c r="P479" s="38">
        <f t="shared" si="21"/>
        <v>0</v>
      </c>
      <c r="Q479" s="65">
        <f>IFERROR(VLOOKUP($A479,'2024 YTD'!$A$3:$Y$252,COLUMN('2024 YTD'!N$3),FALSE),0)</f>
        <v>0</v>
      </c>
      <c r="R479" s="47">
        <f>IFERROR(VLOOKUP($A479,'2024 YTD'!$A$3:$Y$252,COLUMN('2024 YTD'!O$3),FALSE),0)</f>
        <v>0</v>
      </c>
      <c r="S479" s="47">
        <f>IFERROR(VLOOKUP($A479,'2024 YTD'!$A$3:$Y$252,COLUMN('2024 YTD'!P$3),FALSE),0)</f>
        <v>0</v>
      </c>
      <c r="T479" s="47">
        <f>IFERROR(VLOOKUP($A479,'2024 YTD'!$A$3:$Y$252,COLUMN('2024 YTD'!Q$3),FALSE),0)</f>
        <v>0</v>
      </c>
      <c r="U479" s="47">
        <f>IFERROR(VLOOKUP($A479,'2024 YTD'!$A$3:$Y$252,COLUMN('2024 YTD'!R$3),FALSE),0)</f>
        <v>0</v>
      </c>
      <c r="V479" s="47">
        <f>IFERROR(VLOOKUP($A479,'2024 YTD'!$A$3:$Y$252,COLUMN('2024 YTD'!S$3),FALSE),0)</f>
        <v>0</v>
      </c>
      <c r="W479" s="47">
        <f>IFERROR(VLOOKUP($A479,'2024 YTD'!$A$3:$Y$252,COLUMN('2024 YTD'!T$3),FALSE),0)</f>
        <v>0</v>
      </c>
      <c r="X479" s="47">
        <f>IFERROR(VLOOKUP($A479,'2024 YTD'!$A$3:$Y$252,COLUMN('2024 YTD'!U$3),FALSE),0)</f>
        <v>0</v>
      </c>
      <c r="Y479" s="47">
        <f>IFERROR(VLOOKUP($A479,'2024 YTD'!$A$3:$Y$252,COLUMN('2024 YTD'!V$3),FALSE),0)</f>
        <v>0</v>
      </c>
      <c r="Z479" s="47">
        <f>IFERROR(VLOOKUP($A479,'2024 YTD'!$A$3:$Y$252,COLUMN('2024 YTD'!W$3),FALSE),0)</f>
        <v>0</v>
      </c>
      <c r="AA479" s="47">
        <f>IFERROR(VLOOKUP($A479,'2024 YTD'!$A$3:$Y$252,COLUMN('2024 YTD'!X$3),FALSE),0)</f>
        <v>0</v>
      </c>
      <c r="AB479" s="47">
        <f>IFERROR(VLOOKUP($A479,'2024 YTD'!$A$3:$Y$252,COLUMN('2024 YTD'!Y$3),FALSE),0)</f>
        <v>0</v>
      </c>
      <c r="AC479" s="38">
        <f t="shared" si="22"/>
        <v>0</v>
      </c>
      <c r="AD479" s="39">
        <f t="shared" si="23"/>
        <v>0</v>
      </c>
    </row>
    <row r="480" spans="1:30" x14ac:dyDescent="0.3">
      <c r="A480" s="66" t="s">
        <v>527</v>
      </c>
      <c r="B480" s="42" t="str">
        <f>VLOOKUP($A480,'Additional data'!$A$5:$C$505, 2,FALSE)</f>
        <v>Director</v>
      </c>
      <c r="C480" s="60" t="str">
        <f>VLOOKUP($A480,'Additional data'!$A$5:$C$505, 3,FALSE)</f>
        <v>SCL</v>
      </c>
      <c r="D480" s="42">
        <f>IFERROR(VLOOKUP($A480,'2024 YTD'!$A$2:$M$252,COLUMN('2024 YTD'!B$3),FALSE),0)</f>
        <v>97.2</v>
      </c>
      <c r="E480" s="42">
        <f>IFERROR(VLOOKUP($A480,'2024 YTD'!$A$2:$M$252,COLUMN('2024 YTD'!C$3),FALSE),0)</f>
        <v>72.5</v>
      </c>
      <c r="F480" s="42">
        <f>IFERROR(VLOOKUP($A480,'2024 YTD'!$A$2:$M$252,COLUMN('2024 YTD'!D$3),FALSE),0)</f>
        <v>100.5</v>
      </c>
      <c r="G480" s="42">
        <f>IFERROR(VLOOKUP($A480,'2024 YTD'!$A$2:$M$252,COLUMN('2024 YTD'!E$3),FALSE),0)</f>
        <v>45</v>
      </c>
      <c r="H480" s="42">
        <f>IFERROR(VLOOKUP($A480,'2024 YTD'!$A$2:$M$252,COLUMN('2024 YTD'!F$3),FALSE),0)</f>
        <v>31.9</v>
      </c>
      <c r="I480" s="42">
        <f>IFERROR(VLOOKUP($A480,'2024 YTD'!$A$2:$M$252,COLUMN('2024 YTD'!G$3),FALSE),0)</f>
        <v>113.2</v>
      </c>
      <c r="J480" s="42">
        <f>IFERROR(VLOOKUP($A480,'2024 YTD'!$A$2:$M$252,COLUMN('2024 YTD'!H$3),FALSE),0)</f>
        <v>87.1</v>
      </c>
      <c r="K480" s="42">
        <f>IFERROR(VLOOKUP($A480,'2024 YTD'!$A$2:$M$252,COLUMN('2024 YTD'!I$3),FALSE),0)</f>
        <v>54.8</v>
      </c>
      <c r="L480" s="42">
        <f>IFERROR(VLOOKUP($A480,'2024 YTD'!$A$2:$M$252,COLUMN('2024 YTD'!J$3),FALSE),0)</f>
        <v>52.6</v>
      </c>
      <c r="M480" s="42">
        <f>IFERROR(VLOOKUP($A480,'2024 YTD'!$A$2:$M$252,COLUMN('2024 YTD'!K$3),FALSE),0)</f>
        <v>71.5</v>
      </c>
      <c r="N480" s="42">
        <f>IFERROR(VLOOKUP($A480,'2024 YTD'!$A$2:$M$252,COLUMN('2024 YTD'!L$3),FALSE),0)</f>
        <v>10.5</v>
      </c>
      <c r="O480" s="43">
        <f>IFERROR(VLOOKUP($A480,'2024 YTD'!$A$2:$M$252,COLUMN('2024 YTD'!M$3),FALSE),0)</f>
        <v>0</v>
      </c>
      <c r="P480" s="38">
        <f t="shared" si="21"/>
        <v>736.8</v>
      </c>
      <c r="Q480" s="66">
        <f>IFERROR(VLOOKUP($A480,'2024 YTD'!$A$3:$Y$252,COLUMN('2024 YTD'!N$3),FALSE),0)</f>
        <v>51.9</v>
      </c>
      <c r="R480" s="42">
        <f>IFERROR(VLOOKUP($A480,'2024 YTD'!$A$3:$Y$252,COLUMN('2024 YTD'!O$3),FALSE),0)</f>
        <v>52.2</v>
      </c>
      <c r="S480" s="42">
        <f>IFERROR(VLOOKUP($A480,'2024 YTD'!$A$3:$Y$252,COLUMN('2024 YTD'!P$3),FALSE),0)</f>
        <v>19.5</v>
      </c>
      <c r="T480" s="42">
        <f>IFERROR(VLOOKUP($A480,'2024 YTD'!$A$3:$Y$252,COLUMN('2024 YTD'!Q$3),FALSE),0)</f>
        <v>25.1</v>
      </c>
      <c r="U480" s="42">
        <f>IFERROR(VLOOKUP($A480,'2024 YTD'!$A$3:$Y$252,COLUMN('2024 YTD'!R$3),FALSE),0)</f>
        <v>32.1</v>
      </c>
      <c r="V480" s="42">
        <f>IFERROR(VLOOKUP($A480,'2024 YTD'!$A$3:$Y$252,COLUMN('2024 YTD'!S$3),FALSE),0)</f>
        <v>11.6</v>
      </c>
      <c r="W480" s="42">
        <f>IFERROR(VLOOKUP($A480,'2024 YTD'!$A$3:$Y$252,COLUMN('2024 YTD'!T$3),FALSE),0)</f>
        <v>21.3</v>
      </c>
      <c r="X480" s="42">
        <f>IFERROR(VLOOKUP($A480,'2024 YTD'!$A$3:$Y$252,COLUMN('2024 YTD'!U$3),FALSE),0)</f>
        <v>20</v>
      </c>
      <c r="Y480" s="42">
        <f>IFERROR(VLOOKUP($A480,'2024 YTD'!$A$3:$Y$252,COLUMN('2024 YTD'!V$3),FALSE),0)</f>
        <v>16.5</v>
      </c>
      <c r="Z480" s="42">
        <f>IFERROR(VLOOKUP($A480,'2024 YTD'!$A$3:$Y$252,COLUMN('2024 YTD'!W$3),FALSE),0)</f>
        <v>19.8</v>
      </c>
      <c r="AA480" s="42">
        <f>IFERROR(VLOOKUP($A480,'2024 YTD'!$A$3:$Y$252,COLUMN('2024 YTD'!X$3),FALSE),0)</f>
        <v>2.4</v>
      </c>
      <c r="AB480" s="42">
        <f>IFERROR(VLOOKUP($A480,'2024 YTD'!$A$3:$Y$252,COLUMN('2024 YTD'!Y$3),FALSE),0)</f>
        <v>0</v>
      </c>
      <c r="AC480" s="38">
        <f t="shared" si="22"/>
        <v>272.39999999999998</v>
      </c>
      <c r="AD480" s="39">
        <f t="shared" si="23"/>
        <v>1009.1999999999999</v>
      </c>
    </row>
    <row r="481" spans="1:30" x14ac:dyDescent="0.3">
      <c r="A481" s="65" t="s">
        <v>528</v>
      </c>
      <c r="B481" s="47" t="str">
        <f>VLOOKUP($A481,'Additional data'!$A$5:$C$505, 2,FALSE)</f>
        <v>Team Lead</v>
      </c>
      <c r="C481" s="63" t="str">
        <f>VLOOKUP($A481,'Additional data'!$A$5:$C$505, 3,FALSE)</f>
        <v>MSC</v>
      </c>
      <c r="D481" s="47">
        <f>IFERROR(VLOOKUP($A481,'2024 YTD'!$A$2:$M$252,COLUMN('2024 YTD'!B$3),FALSE),0)</f>
        <v>7</v>
      </c>
      <c r="E481" s="47">
        <f>IFERROR(VLOOKUP($A481,'2024 YTD'!$A$2:$M$252,COLUMN('2024 YTD'!C$3),FALSE),0)</f>
        <v>35</v>
      </c>
      <c r="F481" s="47">
        <f>IFERROR(VLOOKUP($A481,'2024 YTD'!$A$2:$M$252,COLUMN('2024 YTD'!D$3),FALSE),0)</f>
        <v>4.8</v>
      </c>
      <c r="G481" s="47">
        <f>IFERROR(VLOOKUP($A481,'2024 YTD'!$A$2:$M$252,COLUMN('2024 YTD'!E$3),FALSE),0)</f>
        <v>0</v>
      </c>
      <c r="H481" s="47">
        <f>IFERROR(VLOOKUP($A481,'2024 YTD'!$A$2:$M$252,COLUMN('2024 YTD'!F$3),FALSE),0)</f>
        <v>0</v>
      </c>
      <c r="I481" s="47">
        <f>IFERROR(VLOOKUP($A481,'2024 YTD'!$A$2:$M$252,COLUMN('2024 YTD'!G$3),FALSE),0)</f>
        <v>0</v>
      </c>
      <c r="J481" s="47">
        <f>IFERROR(VLOOKUP($A481,'2024 YTD'!$A$2:$M$252,COLUMN('2024 YTD'!H$3),FALSE),0)</f>
        <v>0</v>
      </c>
      <c r="K481" s="47">
        <f>IFERROR(VLOOKUP($A481,'2024 YTD'!$A$2:$M$252,COLUMN('2024 YTD'!I$3),FALSE),0)</f>
        <v>0</v>
      </c>
      <c r="L481" s="47">
        <f>IFERROR(VLOOKUP($A481,'2024 YTD'!$A$2:$M$252,COLUMN('2024 YTD'!J$3),FALSE),0)</f>
        <v>0</v>
      </c>
      <c r="M481" s="47">
        <f>IFERROR(VLOOKUP($A481,'2024 YTD'!$A$2:$M$252,COLUMN('2024 YTD'!K$3),FALSE),0)</f>
        <v>0</v>
      </c>
      <c r="N481" s="47">
        <f>IFERROR(VLOOKUP($A481,'2024 YTD'!$A$2:$M$252,COLUMN('2024 YTD'!L$3),FALSE),0)</f>
        <v>0</v>
      </c>
      <c r="O481" s="48">
        <f>IFERROR(VLOOKUP($A481,'2024 YTD'!$A$2:$M$252,COLUMN('2024 YTD'!M$3),FALSE),0)</f>
        <v>0</v>
      </c>
      <c r="P481" s="38">
        <f t="shared" si="21"/>
        <v>46.8</v>
      </c>
      <c r="Q481" s="65">
        <f>IFERROR(VLOOKUP($A481,'2024 YTD'!$A$3:$Y$252,COLUMN('2024 YTD'!N$3),FALSE),0)</f>
        <v>0</v>
      </c>
      <c r="R481" s="47">
        <f>IFERROR(VLOOKUP($A481,'2024 YTD'!$A$3:$Y$252,COLUMN('2024 YTD'!O$3),FALSE),0)</f>
        <v>0</v>
      </c>
      <c r="S481" s="47">
        <f>IFERROR(VLOOKUP($A481,'2024 YTD'!$A$3:$Y$252,COLUMN('2024 YTD'!P$3),FALSE),0)</f>
        <v>0</v>
      </c>
      <c r="T481" s="47">
        <f>IFERROR(VLOOKUP($A481,'2024 YTD'!$A$3:$Y$252,COLUMN('2024 YTD'!Q$3),FALSE),0)</f>
        <v>0</v>
      </c>
      <c r="U481" s="47">
        <f>IFERROR(VLOOKUP($A481,'2024 YTD'!$A$3:$Y$252,COLUMN('2024 YTD'!R$3),FALSE),0)</f>
        <v>0</v>
      </c>
      <c r="V481" s="47">
        <f>IFERROR(VLOOKUP($A481,'2024 YTD'!$A$3:$Y$252,COLUMN('2024 YTD'!S$3),FALSE),0)</f>
        <v>0</v>
      </c>
      <c r="W481" s="47">
        <f>IFERROR(VLOOKUP($A481,'2024 YTD'!$A$3:$Y$252,COLUMN('2024 YTD'!T$3),FALSE),0)</f>
        <v>0</v>
      </c>
      <c r="X481" s="47">
        <f>IFERROR(VLOOKUP($A481,'2024 YTD'!$A$3:$Y$252,COLUMN('2024 YTD'!U$3),FALSE),0)</f>
        <v>0</v>
      </c>
      <c r="Y481" s="47">
        <f>IFERROR(VLOOKUP($A481,'2024 YTD'!$A$3:$Y$252,COLUMN('2024 YTD'!V$3),FALSE),0)</f>
        <v>0</v>
      </c>
      <c r="Z481" s="47">
        <f>IFERROR(VLOOKUP($A481,'2024 YTD'!$A$3:$Y$252,COLUMN('2024 YTD'!W$3),FALSE),0)</f>
        <v>0</v>
      </c>
      <c r="AA481" s="47">
        <f>IFERROR(VLOOKUP($A481,'2024 YTD'!$A$3:$Y$252,COLUMN('2024 YTD'!X$3),FALSE),0)</f>
        <v>0</v>
      </c>
      <c r="AB481" s="47">
        <f>IFERROR(VLOOKUP($A481,'2024 YTD'!$A$3:$Y$252,COLUMN('2024 YTD'!Y$3),FALSE),0)</f>
        <v>0</v>
      </c>
      <c r="AC481" s="38">
        <f t="shared" si="22"/>
        <v>0</v>
      </c>
      <c r="AD481" s="39">
        <f t="shared" si="23"/>
        <v>46.8</v>
      </c>
    </row>
    <row r="482" spans="1:30" x14ac:dyDescent="0.3">
      <c r="A482" s="66" t="s">
        <v>529</v>
      </c>
      <c r="B482" s="42" t="str">
        <f>VLOOKUP($A482,'Additional data'!$A$5:$C$505, 2,FALSE)</f>
        <v>Team Lead</v>
      </c>
      <c r="C482" s="60" t="str">
        <f>VLOOKUP($A482,'Additional data'!$A$5:$C$505, 3,FALSE)</f>
        <v>HRC</v>
      </c>
      <c r="D482" s="42">
        <f>IFERROR(VLOOKUP($A482,'2024 YTD'!$A$2:$M$252,COLUMN('2024 YTD'!B$3),FALSE),0)</f>
        <v>0</v>
      </c>
      <c r="E482" s="42">
        <f>IFERROR(VLOOKUP($A482,'2024 YTD'!$A$2:$M$252,COLUMN('2024 YTD'!C$3),FALSE),0)</f>
        <v>0</v>
      </c>
      <c r="F482" s="42">
        <f>IFERROR(VLOOKUP($A482,'2024 YTD'!$A$2:$M$252,COLUMN('2024 YTD'!D$3),FALSE),0)</f>
        <v>0</v>
      </c>
      <c r="G482" s="42">
        <f>IFERROR(VLOOKUP($A482,'2024 YTD'!$A$2:$M$252,COLUMN('2024 YTD'!E$3),FALSE),0)</f>
        <v>0</v>
      </c>
      <c r="H482" s="42">
        <f>IFERROR(VLOOKUP($A482,'2024 YTD'!$A$2:$M$252,COLUMN('2024 YTD'!F$3),FALSE),0)</f>
        <v>0</v>
      </c>
      <c r="I482" s="42">
        <f>IFERROR(VLOOKUP($A482,'2024 YTD'!$A$2:$M$252,COLUMN('2024 YTD'!G$3),FALSE),0)</f>
        <v>0</v>
      </c>
      <c r="J482" s="42">
        <f>IFERROR(VLOOKUP($A482,'2024 YTD'!$A$2:$M$252,COLUMN('2024 YTD'!H$3),FALSE),0)</f>
        <v>0</v>
      </c>
      <c r="K482" s="42">
        <f>IFERROR(VLOOKUP($A482,'2024 YTD'!$A$2:$M$252,COLUMN('2024 YTD'!I$3),FALSE),0)</f>
        <v>0</v>
      </c>
      <c r="L482" s="42">
        <f>IFERROR(VLOOKUP($A482,'2024 YTD'!$A$2:$M$252,COLUMN('2024 YTD'!J$3),FALSE),0)</f>
        <v>0</v>
      </c>
      <c r="M482" s="42">
        <f>IFERROR(VLOOKUP($A482,'2024 YTD'!$A$2:$M$252,COLUMN('2024 YTD'!K$3),FALSE),0)</f>
        <v>0</v>
      </c>
      <c r="N482" s="42">
        <f>IFERROR(VLOOKUP($A482,'2024 YTD'!$A$2:$M$252,COLUMN('2024 YTD'!L$3),FALSE),0)</f>
        <v>0</v>
      </c>
      <c r="O482" s="43">
        <f>IFERROR(VLOOKUP($A482,'2024 YTD'!$A$2:$M$252,COLUMN('2024 YTD'!M$3),FALSE),0)</f>
        <v>0</v>
      </c>
      <c r="P482" s="38">
        <f t="shared" si="21"/>
        <v>0</v>
      </c>
      <c r="Q482" s="66">
        <f>IFERROR(VLOOKUP($A482,'2024 YTD'!$A$3:$Y$252,COLUMN('2024 YTD'!N$3),FALSE),0)</f>
        <v>0</v>
      </c>
      <c r="R482" s="42">
        <f>IFERROR(VLOOKUP($A482,'2024 YTD'!$A$3:$Y$252,COLUMN('2024 YTD'!O$3),FALSE),0)</f>
        <v>0</v>
      </c>
      <c r="S482" s="42">
        <f>IFERROR(VLOOKUP($A482,'2024 YTD'!$A$3:$Y$252,COLUMN('2024 YTD'!P$3),FALSE),0)</f>
        <v>0</v>
      </c>
      <c r="T482" s="42">
        <f>IFERROR(VLOOKUP($A482,'2024 YTD'!$A$3:$Y$252,COLUMN('2024 YTD'!Q$3),FALSE),0)</f>
        <v>0</v>
      </c>
      <c r="U482" s="42">
        <f>IFERROR(VLOOKUP($A482,'2024 YTD'!$A$3:$Y$252,COLUMN('2024 YTD'!R$3),FALSE),0)</f>
        <v>0</v>
      </c>
      <c r="V482" s="42">
        <f>IFERROR(VLOOKUP($A482,'2024 YTD'!$A$3:$Y$252,COLUMN('2024 YTD'!S$3),FALSE),0)</f>
        <v>0</v>
      </c>
      <c r="W482" s="42">
        <f>IFERROR(VLOOKUP($A482,'2024 YTD'!$A$3:$Y$252,COLUMN('2024 YTD'!T$3),FALSE),0)</f>
        <v>0</v>
      </c>
      <c r="X482" s="42">
        <f>IFERROR(VLOOKUP($A482,'2024 YTD'!$A$3:$Y$252,COLUMN('2024 YTD'!U$3),FALSE),0)</f>
        <v>0</v>
      </c>
      <c r="Y482" s="42">
        <f>IFERROR(VLOOKUP($A482,'2024 YTD'!$A$3:$Y$252,COLUMN('2024 YTD'!V$3),FALSE),0)</f>
        <v>0</v>
      </c>
      <c r="Z482" s="42">
        <f>IFERROR(VLOOKUP($A482,'2024 YTD'!$A$3:$Y$252,COLUMN('2024 YTD'!W$3),FALSE),0)</f>
        <v>0</v>
      </c>
      <c r="AA482" s="42">
        <f>IFERROR(VLOOKUP($A482,'2024 YTD'!$A$3:$Y$252,COLUMN('2024 YTD'!X$3),FALSE),0)</f>
        <v>0</v>
      </c>
      <c r="AB482" s="42">
        <f>IFERROR(VLOOKUP($A482,'2024 YTD'!$A$3:$Y$252,COLUMN('2024 YTD'!Y$3),FALSE),0)</f>
        <v>0</v>
      </c>
      <c r="AC482" s="38">
        <f t="shared" si="22"/>
        <v>0</v>
      </c>
      <c r="AD482" s="39">
        <f t="shared" si="23"/>
        <v>0</v>
      </c>
    </row>
    <row r="483" spans="1:30" x14ac:dyDescent="0.3">
      <c r="A483" s="65" t="s">
        <v>530</v>
      </c>
      <c r="B483" s="47" t="str">
        <f>VLOOKUP($A483,'Additional data'!$A$5:$C$505, 2,FALSE)</f>
        <v>Team Lead</v>
      </c>
      <c r="C483" s="63" t="str">
        <f>VLOOKUP($A483,'Additional data'!$A$5:$C$505, 3,FALSE)</f>
        <v>HLS</v>
      </c>
      <c r="D483" s="47">
        <f>IFERROR(VLOOKUP($A483,'2024 YTD'!$A$2:$M$252,COLUMN('2024 YTD'!B$3),FALSE),0)</f>
        <v>0</v>
      </c>
      <c r="E483" s="47">
        <f>IFERROR(VLOOKUP($A483,'2024 YTD'!$A$2:$M$252,COLUMN('2024 YTD'!C$3),FALSE),0)</f>
        <v>0</v>
      </c>
      <c r="F483" s="47">
        <f>IFERROR(VLOOKUP($A483,'2024 YTD'!$A$2:$M$252,COLUMN('2024 YTD'!D$3),FALSE),0)</f>
        <v>0</v>
      </c>
      <c r="G483" s="47">
        <f>IFERROR(VLOOKUP($A483,'2024 YTD'!$A$2:$M$252,COLUMN('2024 YTD'!E$3),FALSE),0)</f>
        <v>0</v>
      </c>
      <c r="H483" s="47">
        <f>IFERROR(VLOOKUP($A483,'2024 YTD'!$A$2:$M$252,COLUMN('2024 YTD'!F$3),FALSE),0)</f>
        <v>0</v>
      </c>
      <c r="I483" s="47">
        <f>IFERROR(VLOOKUP($A483,'2024 YTD'!$A$2:$M$252,COLUMN('2024 YTD'!G$3),FALSE),0)</f>
        <v>0</v>
      </c>
      <c r="J483" s="47">
        <f>IFERROR(VLOOKUP($A483,'2024 YTD'!$A$2:$M$252,COLUMN('2024 YTD'!H$3),FALSE),0)</f>
        <v>0</v>
      </c>
      <c r="K483" s="47">
        <f>IFERROR(VLOOKUP($A483,'2024 YTD'!$A$2:$M$252,COLUMN('2024 YTD'!I$3),FALSE),0)</f>
        <v>0</v>
      </c>
      <c r="L483" s="47">
        <f>IFERROR(VLOOKUP($A483,'2024 YTD'!$A$2:$M$252,COLUMN('2024 YTD'!J$3),FALSE),0)</f>
        <v>0</v>
      </c>
      <c r="M483" s="47">
        <f>IFERROR(VLOOKUP($A483,'2024 YTD'!$A$2:$M$252,COLUMN('2024 YTD'!K$3),FALSE),0)</f>
        <v>0</v>
      </c>
      <c r="N483" s="47">
        <f>IFERROR(VLOOKUP($A483,'2024 YTD'!$A$2:$M$252,COLUMN('2024 YTD'!L$3),FALSE),0)</f>
        <v>0</v>
      </c>
      <c r="O483" s="48">
        <f>IFERROR(VLOOKUP($A483,'2024 YTD'!$A$2:$M$252,COLUMN('2024 YTD'!M$3),FALSE),0)</f>
        <v>0</v>
      </c>
      <c r="P483" s="38">
        <f t="shared" si="21"/>
        <v>0</v>
      </c>
      <c r="Q483" s="65">
        <f>IFERROR(VLOOKUP($A483,'2024 YTD'!$A$3:$Y$252,COLUMN('2024 YTD'!N$3),FALSE),0)</f>
        <v>0</v>
      </c>
      <c r="R483" s="47">
        <f>IFERROR(VLOOKUP($A483,'2024 YTD'!$A$3:$Y$252,COLUMN('2024 YTD'!O$3),FALSE),0)</f>
        <v>0</v>
      </c>
      <c r="S483" s="47">
        <f>IFERROR(VLOOKUP($A483,'2024 YTD'!$A$3:$Y$252,COLUMN('2024 YTD'!P$3),FALSE),0)</f>
        <v>0</v>
      </c>
      <c r="T483" s="47">
        <f>IFERROR(VLOOKUP($A483,'2024 YTD'!$A$3:$Y$252,COLUMN('2024 YTD'!Q$3),FALSE),0)</f>
        <v>0</v>
      </c>
      <c r="U483" s="47">
        <f>IFERROR(VLOOKUP($A483,'2024 YTD'!$A$3:$Y$252,COLUMN('2024 YTD'!R$3),FALSE),0)</f>
        <v>0</v>
      </c>
      <c r="V483" s="47">
        <f>IFERROR(VLOOKUP($A483,'2024 YTD'!$A$3:$Y$252,COLUMN('2024 YTD'!S$3),FALSE),0)</f>
        <v>0</v>
      </c>
      <c r="W483" s="47">
        <f>IFERROR(VLOOKUP($A483,'2024 YTD'!$A$3:$Y$252,COLUMN('2024 YTD'!T$3),FALSE),0)</f>
        <v>0</v>
      </c>
      <c r="X483" s="47">
        <f>IFERROR(VLOOKUP($A483,'2024 YTD'!$A$3:$Y$252,COLUMN('2024 YTD'!U$3),FALSE),0)</f>
        <v>0</v>
      </c>
      <c r="Y483" s="47">
        <f>IFERROR(VLOOKUP($A483,'2024 YTD'!$A$3:$Y$252,COLUMN('2024 YTD'!V$3),FALSE),0)</f>
        <v>0</v>
      </c>
      <c r="Z483" s="47">
        <f>IFERROR(VLOOKUP($A483,'2024 YTD'!$A$3:$Y$252,COLUMN('2024 YTD'!W$3),FALSE),0)</f>
        <v>0</v>
      </c>
      <c r="AA483" s="47">
        <f>IFERROR(VLOOKUP($A483,'2024 YTD'!$A$3:$Y$252,COLUMN('2024 YTD'!X$3),FALSE),0)</f>
        <v>0</v>
      </c>
      <c r="AB483" s="47">
        <f>IFERROR(VLOOKUP($A483,'2024 YTD'!$A$3:$Y$252,COLUMN('2024 YTD'!Y$3),FALSE),0)</f>
        <v>0</v>
      </c>
      <c r="AC483" s="38">
        <f t="shared" si="22"/>
        <v>0</v>
      </c>
      <c r="AD483" s="39">
        <f t="shared" si="23"/>
        <v>0</v>
      </c>
    </row>
    <row r="484" spans="1:30" x14ac:dyDescent="0.3">
      <c r="A484" s="66" t="s">
        <v>531</v>
      </c>
      <c r="B484" s="42" t="str">
        <f>VLOOKUP($A484,'Additional data'!$A$5:$C$505, 2,FALSE)</f>
        <v>Director</v>
      </c>
      <c r="C484" s="60" t="str">
        <f>VLOOKUP($A484,'Additional data'!$A$5:$C$505, 3,FALSE)</f>
        <v>HLS</v>
      </c>
      <c r="D484" s="42">
        <f>IFERROR(VLOOKUP($A484,'2024 YTD'!$A$2:$M$252,COLUMN('2024 YTD'!B$3),FALSE),0)</f>
        <v>0</v>
      </c>
      <c r="E484" s="42">
        <f>IFERROR(VLOOKUP($A484,'2024 YTD'!$A$2:$M$252,COLUMN('2024 YTD'!C$3),FALSE),0)</f>
        <v>0</v>
      </c>
      <c r="F484" s="42">
        <f>IFERROR(VLOOKUP($A484,'2024 YTD'!$A$2:$M$252,COLUMN('2024 YTD'!D$3),FALSE),0)</f>
        <v>0</v>
      </c>
      <c r="G484" s="42">
        <f>IFERROR(VLOOKUP($A484,'2024 YTD'!$A$2:$M$252,COLUMN('2024 YTD'!E$3),FALSE),0)</f>
        <v>0</v>
      </c>
      <c r="H484" s="42">
        <f>IFERROR(VLOOKUP($A484,'2024 YTD'!$A$2:$M$252,COLUMN('2024 YTD'!F$3),FALSE),0)</f>
        <v>0</v>
      </c>
      <c r="I484" s="42">
        <f>IFERROR(VLOOKUP($A484,'2024 YTD'!$A$2:$M$252,COLUMN('2024 YTD'!G$3),FALSE),0)</f>
        <v>0</v>
      </c>
      <c r="J484" s="42">
        <f>IFERROR(VLOOKUP($A484,'2024 YTD'!$A$2:$M$252,COLUMN('2024 YTD'!H$3),FALSE),0)</f>
        <v>0</v>
      </c>
      <c r="K484" s="42">
        <f>IFERROR(VLOOKUP($A484,'2024 YTD'!$A$2:$M$252,COLUMN('2024 YTD'!I$3),FALSE),0)</f>
        <v>0</v>
      </c>
      <c r="L484" s="42">
        <f>IFERROR(VLOOKUP($A484,'2024 YTD'!$A$2:$M$252,COLUMN('2024 YTD'!J$3),FALSE),0)</f>
        <v>0</v>
      </c>
      <c r="M484" s="42">
        <f>IFERROR(VLOOKUP($A484,'2024 YTD'!$A$2:$M$252,COLUMN('2024 YTD'!K$3),FALSE),0)</f>
        <v>0</v>
      </c>
      <c r="N484" s="42">
        <f>IFERROR(VLOOKUP($A484,'2024 YTD'!$A$2:$M$252,COLUMN('2024 YTD'!L$3),FALSE),0)</f>
        <v>0</v>
      </c>
      <c r="O484" s="43">
        <f>IFERROR(VLOOKUP($A484,'2024 YTD'!$A$2:$M$252,COLUMN('2024 YTD'!M$3),FALSE),0)</f>
        <v>0</v>
      </c>
      <c r="P484" s="38">
        <f t="shared" si="21"/>
        <v>0</v>
      </c>
      <c r="Q484" s="66">
        <f>IFERROR(VLOOKUP($A484,'2024 YTD'!$A$3:$Y$252,COLUMN('2024 YTD'!N$3),FALSE),0)</f>
        <v>0</v>
      </c>
      <c r="R484" s="42">
        <f>IFERROR(VLOOKUP($A484,'2024 YTD'!$A$3:$Y$252,COLUMN('2024 YTD'!O$3),FALSE),0)</f>
        <v>0</v>
      </c>
      <c r="S484" s="42">
        <f>IFERROR(VLOOKUP($A484,'2024 YTD'!$A$3:$Y$252,COLUMN('2024 YTD'!P$3),FALSE),0)</f>
        <v>0</v>
      </c>
      <c r="T484" s="42">
        <f>IFERROR(VLOOKUP($A484,'2024 YTD'!$A$3:$Y$252,COLUMN('2024 YTD'!Q$3),FALSE),0)</f>
        <v>0</v>
      </c>
      <c r="U484" s="42">
        <f>IFERROR(VLOOKUP($A484,'2024 YTD'!$A$3:$Y$252,COLUMN('2024 YTD'!R$3),FALSE),0)</f>
        <v>0</v>
      </c>
      <c r="V484" s="42">
        <f>IFERROR(VLOOKUP($A484,'2024 YTD'!$A$3:$Y$252,COLUMN('2024 YTD'!S$3),FALSE),0)</f>
        <v>0</v>
      </c>
      <c r="W484" s="42">
        <f>IFERROR(VLOOKUP($A484,'2024 YTD'!$A$3:$Y$252,COLUMN('2024 YTD'!T$3),FALSE),0)</f>
        <v>0</v>
      </c>
      <c r="X484" s="42">
        <f>IFERROR(VLOOKUP($A484,'2024 YTD'!$A$3:$Y$252,COLUMN('2024 YTD'!U$3),FALSE),0)</f>
        <v>0</v>
      </c>
      <c r="Y484" s="42">
        <f>IFERROR(VLOOKUP($A484,'2024 YTD'!$A$3:$Y$252,COLUMN('2024 YTD'!V$3),FALSE),0)</f>
        <v>0</v>
      </c>
      <c r="Z484" s="42">
        <f>IFERROR(VLOOKUP($A484,'2024 YTD'!$A$3:$Y$252,COLUMN('2024 YTD'!W$3),FALSE),0)</f>
        <v>0</v>
      </c>
      <c r="AA484" s="42">
        <f>IFERROR(VLOOKUP($A484,'2024 YTD'!$A$3:$Y$252,COLUMN('2024 YTD'!X$3),FALSE),0)</f>
        <v>0</v>
      </c>
      <c r="AB484" s="42">
        <f>IFERROR(VLOOKUP($A484,'2024 YTD'!$A$3:$Y$252,COLUMN('2024 YTD'!Y$3),FALSE),0)</f>
        <v>0</v>
      </c>
      <c r="AC484" s="38">
        <f t="shared" si="22"/>
        <v>0</v>
      </c>
      <c r="AD484" s="39">
        <f t="shared" si="23"/>
        <v>0</v>
      </c>
    </row>
    <row r="485" spans="1:30" x14ac:dyDescent="0.3">
      <c r="A485" s="65" t="s">
        <v>532</v>
      </c>
      <c r="B485" s="47" t="str">
        <f>VLOOKUP($A485,'Additional data'!$A$5:$C$505, 2,FALSE)</f>
        <v>Associate Specialist</v>
      </c>
      <c r="C485" s="63" t="str">
        <f>VLOOKUP($A485,'Additional data'!$A$5:$C$505, 3,FALSE)</f>
        <v>MSC</v>
      </c>
      <c r="D485" s="47">
        <f>IFERROR(VLOOKUP($A485,'2024 YTD'!$A$2:$M$252,COLUMN('2024 YTD'!B$3),FALSE),0)</f>
        <v>0</v>
      </c>
      <c r="E485" s="47">
        <f>IFERROR(VLOOKUP($A485,'2024 YTD'!$A$2:$M$252,COLUMN('2024 YTD'!C$3),FALSE),0)</f>
        <v>0</v>
      </c>
      <c r="F485" s="47">
        <f>IFERROR(VLOOKUP($A485,'2024 YTD'!$A$2:$M$252,COLUMN('2024 YTD'!D$3),FALSE),0)</f>
        <v>0</v>
      </c>
      <c r="G485" s="47">
        <f>IFERROR(VLOOKUP($A485,'2024 YTD'!$A$2:$M$252,COLUMN('2024 YTD'!E$3),FALSE),0)</f>
        <v>0</v>
      </c>
      <c r="H485" s="47">
        <f>IFERROR(VLOOKUP($A485,'2024 YTD'!$A$2:$M$252,COLUMN('2024 YTD'!F$3),FALSE),0)</f>
        <v>0</v>
      </c>
      <c r="I485" s="47">
        <f>IFERROR(VLOOKUP($A485,'2024 YTD'!$A$2:$M$252,COLUMN('2024 YTD'!G$3),FALSE),0)</f>
        <v>0</v>
      </c>
      <c r="J485" s="47">
        <f>IFERROR(VLOOKUP($A485,'2024 YTD'!$A$2:$M$252,COLUMN('2024 YTD'!H$3),FALSE),0)</f>
        <v>0</v>
      </c>
      <c r="K485" s="47">
        <f>IFERROR(VLOOKUP($A485,'2024 YTD'!$A$2:$M$252,COLUMN('2024 YTD'!I$3),FALSE),0)</f>
        <v>0</v>
      </c>
      <c r="L485" s="47">
        <f>IFERROR(VLOOKUP($A485,'2024 YTD'!$A$2:$M$252,COLUMN('2024 YTD'!J$3),FALSE),0)</f>
        <v>0</v>
      </c>
      <c r="M485" s="47">
        <f>IFERROR(VLOOKUP($A485,'2024 YTD'!$A$2:$M$252,COLUMN('2024 YTD'!K$3),FALSE),0)</f>
        <v>0</v>
      </c>
      <c r="N485" s="47">
        <f>IFERROR(VLOOKUP($A485,'2024 YTD'!$A$2:$M$252,COLUMN('2024 YTD'!L$3),FALSE),0)</f>
        <v>0</v>
      </c>
      <c r="O485" s="48">
        <f>IFERROR(VLOOKUP($A485,'2024 YTD'!$A$2:$M$252,COLUMN('2024 YTD'!M$3),FALSE),0)</f>
        <v>0</v>
      </c>
      <c r="P485" s="38">
        <f t="shared" si="21"/>
        <v>0</v>
      </c>
      <c r="Q485" s="65">
        <f>IFERROR(VLOOKUP($A485,'2024 YTD'!$A$3:$Y$252,COLUMN('2024 YTD'!N$3),FALSE),0)</f>
        <v>0</v>
      </c>
      <c r="R485" s="47">
        <f>IFERROR(VLOOKUP($A485,'2024 YTD'!$A$3:$Y$252,COLUMN('2024 YTD'!O$3),FALSE),0)</f>
        <v>0</v>
      </c>
      <c r="S485" s="47">
        <f>IFERROR(VLOOKUP($A485,'2024 YTD'!$A$3:$Y$252,COLUMN('2024 YTD'!P$3),FALSE),0)</f>
        <v>0</v>
      </c>
      <c r="T485" s="47">
        <f>IFERROR(VLOOKUP($A485,'2024 YTD'!$A$3:$Y$252,COLUMN('2024 YTD'!Q$3),FALSE),0)</f>
        <v>0</v>
      </c>
      <c r="U485" s="47">
        <f>IFERROR(VLOOKUP($A485,'2024 YTD'!$A$3:$Y$252,COLUMN('2024 YTD'!R$3),FALSE),0)</f>
        <v>0</v>
      </c>
      <c r="V485" s="47">
        <f>IFERROR(VLOOKUP($A485,'2024 YTD'!$A$3:$Y$252,COLUMN('2024 YTD'!S$3),FALSE),0)</f>
        <v>0</v>
      </c>
      <c r="W485" s="47">
        <f>IFERROR(VLOOKUP($A485,'2024 YTD'!$A$3:$Y$252,COLUMN('2024 YTD'!T$3),FALSE),0)</f>
        <v>0</v>
      </c>
      <c r="X485" s="47">
        <f>IFERROR(VLOOKUP($A485,'2024 YTD'!$A$3:$Y$252,COLUMN('2024 YTD'!U$3),FALSE),0)</f>
        <v>0</v>
      </c>
      <c r="Y485" s="47">
        <f>IFERROR(VLOOKUP($A485,'2024 YTD'!$A$3:$Y$252,COLUMN('2024 YTD'!V$3),FALSE),0)</f>
        <v>0</v>
      </c>
      <c r="Z485" s="47">
        <f>IFERROR(VLOOKUP($A485,'2024 YTD'!$A$3:$Y$252,COLUMN('2024 YTD'!W$3),FALSE),0)</f>
        <v>0</v>
      </c>
      <c r="AA485" s="47">
        <f>IFERROR(VLOOKUP($A485,'2024 YTD'!$A$3:$Y$252,COLUMN('2024 YTD'!X$3),FALSE),0)</f>
        <v>0</v>
      </c>
      <c r="AB485" s="47">
        <f>IFERROR(VLOOKUP($A485,'2024 YTD'!$A$3:$Y$252,COLUMN('2024 YTD'!Y$3),FALSE),0)</f>
        <v>0</v>
      </c>
      <c r="AC485" s="38">
        <f t="shared" si="22"/>
        <v>0</v>
      </c>
      <c r="AD485" s="39">
        <f t="shared" si="23"/>
        <v>0</v>
      </c>
    </row>
    <row r="486" spans="1:30" x14ac:dyDescent="0.3">
      <c r="A486" s="66" t="s">
        <v>533</v>
      </c>
      <c r="B486" s="42" t="str">
        <f>VLOOKUP($A486,'Additional data'!$A$5:$C$505, 2,FALSE)</f>
        <v>Senior Manager</v>
      </c>
      <c r="C486" s="60" t="str">
        <f>VLOOKUP($A486,'Additional data'!$A$5:$C$505, 3,FALSE)</f>
        <v>HLS</v>
      </c>
      <c r="D486" s="42">
        <f>IFERROR(VLOOKUP($A486,'2024 YTD'!$A$2:$M$252,COLUMN('2024 YTD'!B$3),FALSE),0)</f>
        <v>0</v>
      </c>
      <c r="E486" s="42">
        <f>IFERROR(VLOOKUP($A486,'2024 YTD'!$A$2:$M$252,COLUMN('2024 YTD'!C$3),FALSE),0)</f>
        <v>0</v>
      </c>
      <c r="F486" s="42">
        <f>IFERROR(VLOOKUP($A486,'2024 YTD'!$A$2:$M$252,COLUMN('2024 YTD'!D$3),FALSE),0)</f>
        <v>0</v>
      </c>
      <c r="G486" s="42">
        <f>IFERROR(VLOOKUP($A486,'2024 YTD'!$A$2:$M$252,COLUMN('2024 YTD'!E$3),FALSE),0)</f>
        <v>0</v>
      </c>
      <c r="H486" s="42">
        <f>IFERROR(VLOOKUP($A486,'2024 YTD'!$A$2:$M$252,COLUMN('2024 YTD'!F$3),FALSE),0)</f>
        <v>0</v>
      </c>
      <c r="I486" s="42">
        <f>IFERROR(VLOOKUP($A486,'2024 YTD'!$A$2:$M$252,COLUMN('2024 YTD'!G$3),FALSE),0)</f>
        <v>0</v>
      </c>
      <c r="J486" s="42">
        <f>IFERROR(VLOOKUP($A486,'2024 YTD'!$A$2:$M$252,COLUMN('2024 YTD'!H$3),FALSE),0)</f>
        <v>0</v>
      </c>
      <c r="K486" s="42">
        <f>IFERROR(VLOOKUP($A486,'2024 YTD'!$A$2:$M$252,COLUMN('2024 YTD'!I$3),FALSE),0)</f>
        <v>0</v>
      </c>
      <c r="L486" s="42">
        <f>IFERROR(VLOOKUP($A486,'2024 YTD'!$A$2:$M$252,COLUMN('2024 YTD'!J$3),FALSE),0)</f>
        <v>0</v>
      </c>
      <c r="M486" s="42">
        <f>IFERROR(VLOOKUP($A486,'2024 YTD'!$A$2:$M$252,COLUMN('2024 YTD'!K$3),FALSE),0)</f>
        <v>0</v>
      </c>
      <c r="N486" s="42">
        <f>IFERROR(VLOOKUP($A486,'2024 YTD'!$A$2:$M$252,COLUMN('2024 YTD'!L$3),FALSE),0)</f>
        <v>0</v>
      </c>
      <c r="O486" s="43">
        <f>IFERROR(VLOOKUP($A486,'2024 YTD'!$A$2:$M$252,COLUMN('2024 YTD'!M$3),FALSE),0)</f>
        <v>0</v>
      </c>
      <c r="P486" s="38">
        <f t="shared" si="21"/>
        <v>0</v>
      </c>
      <c r="Q486" s="66">
        <f>IFERROR(VLOOKUP($A486,'2024 YTD'!$A$3:$Y$252,COLUMN('2024 YTD'!N$3),FALSE),0)</f>
        <v>0</v>
      </c>
      <c r="R486" s="42">
        <f>IFERROR(VLOOKUP($A486,'2024 YTD'!$A$3:$Y$252,COLUMN('2024 YTD'!O$3),FALSE),0)</f>
        <v>0</v>
      </c>
      <c r="S486" s="42">
        <f>IFERROR(VLOOKUP($A486,'2024 YTD'!$A$3:$Y$252,COLUMN('2024 YTD'!P$3),FALSE),0)</f>
        <v>0</v>
      </c>
      <c r="T486" s="42">
        <f>IFERROR(VLOOKUP($A486,'2024 YTD'!$A$3:$Y$252,COLUMN('2024 YTD'!Q$3),FALSE),0)</f>
        <v>0</v>
      </c>
      <c r="U486" s="42">
        <f>IFERROR(VLOOKUP($A486,'2024 YTD'!$A$3:$Y$252,COLUMN('2024 YTD'!R$3),FALSE),0)</f>
        <v>0</v>
      </c>
      <c r="V486" s="42">
        <f>IFERROR(VLOOKUP($A486,'2024 YTD'!$A$3:$Y$252,COLUMN('2024 YTD'!S$3),FALSE),0)</f>
        <v>0</v>
      </c>
      <c r="W486" s="42">
        <f>IFERROR(VLOOKUP($A486,'2024 YTD'!$A$3:$Y$252,COLUMN('2024 YTD'!T$3),FALSE),0)</f>
        <v>0</v>
      </c>
      <c r="X486" s="42">
        <f>IFERROR(VLOOKUP($A486,'2024 YTD'!$A$3:$Y$252,COLUMN('2024 YTD'!U$3),FALSE),0)</f>
        <v>0</v>
      </c>
      <c r="Y486" s="42">
        <f>IFERROR(VLOOKUP($A486,'2024 YTD'!$A$3:$Y$252,COLUMN('2024 YTD'!V$3),FALSE),0)</f>
        <v>0</v>
      </c>
      <c r="Z486" s="42">
        <f>IFERROR(VLOOKUP($A486,'2024 YTD'!$A$3:$Y$252,COLUMN('2024 YTD'!W$3),FALSE),0)</f>
        <v>0</v>
      </c>
      <c r="AA486" s="42">
        <f>IFERROR(VLOOKUP($A486,'2024 YTD'!$A$3:$Y$252,COLUMN('2024 YTD'!X$3),FALSE),0)</f>
        <v>0</v>
      </c>
      <c r="AB486" s="42">
        <f>IFERROR(VLOOKUP($A486,'2024 YTD'!$A$3:$Y$252,COLUMN('2024 YTD'!Y$3),FALSE),0)</f>
        <v>0</v>
      </c>
      <c r="AC486" s="38">
        <f t="shared" si="22"/>
        <v>0</v>
      </c>
      <c r="AD486" s="39">
        <f t="shared" si="23"/>
        <v>0</v>
      </c>
    </row>
    <row r="487" spans="1:30" x14ac:dyDescent="0.3">
      <c r="A487" s="65" t="s">
        <v>534</v>
      </c>
      <c r="B487" s="47" t="str">
        <f>VLOOKUP($A487,'Additional data'!$A$5:$C$505, 2,FALSE)</f>
        <v>Consultant</v>
      </c>
      <c r="C487" s="63" t="str">
        <f>VLOOKUP($A487,'Additional data'!$A$5:$C$505, 3,FALSE)</f>
        <v>FAD</v>
      </c>
      <c r="D487" s="47">
        <f>IFERROR(VLOOKUP($A487,'2024 YTD'!$A$2:$M$252,COLUMN('2024 YTD'!B$3),FALSE),0)</f>
        <v>0</v>
      </c>
      <c r="E487" s="47">
        <f>IFERROR(VLOOKUP($A487,'2024 YTD'!$A$2:$M$252,COLUMN('2024 YTD'!C$3),FALSE),0)</f>
        <v>0</v>
      </c>
      <c r="F487" s="47">
        <f>IFERROR(VLOOKUP($A487,'2024 YTD'!$A$2:$M$252,COLUMN('2024 YTD'!D$3),FALSE),0)</f>
        <v>0</v>
      </c>
      <c r="G487" s="47">
        <f>IFERROR(VLOOKUP($A487,'2024 YTD'!$A$2:$M$252,COLUMN('2024 YTD'!E$3),FALSE),0)</f>
        <v>0</v>
      </c>
      <c r="H487" s="47">
        <f>IFERROR(VLOOKUP($A487,'2024 YTD'!$A$2:$M$252,COLUMN('2024 YTD'!F$3),FALSE),0)</f>
        <v>0</v>
      </c>
      <c r="I487" s="47">
        <f>IFERROR(VLOOKUP($A487,'2024 YTD'!$A$2:$M$252,COLUMN('2024 YTD'!G$3),FALSE),0)</f>
        <v>0</v>
      </c>
      <c r="J487" s="47">
        <f>IFERROR(VLOOKUP($A487,'2024 YTD'!$A$2:$M$252,COLUMN('2024 YTD'!H$3),FALSE),0)</f>
        <v>0</v>
      </c>
      <c r="K487" s="47">
        <f>IFERROR(VLOOKUP($A487,'2024 YTD'!$A$2:$M$252,COLUMN('2024 YTD'!I$3),FALSE),0)</f>
        <v>0</v>
      </c>
      <c r="L487" s="47">
        <f>IFERROR(VLOOKUP($A487,'2024 YTD'!$A$2:$M$252,COLUMN('2024 YTD'!J$3),FALSE),0)</f>
        <v>0</v>
      </c>
      <c r="M487" s="47">
        <f>IFERROR(VLOOKUP($A487,'2024 YTD'!$A$2:$M$252,COLUMN('2024 YTD'!K$3),FALSE),0)</f>
        <v>0</v>
      </c>
      <c r="N487" s="47">
        <f>IFERROR(VLOOKUP($A487,'2024 YTD'!$A$2:$M$252,COLUMN('2024 YTD'!L$3),FALSE),0)</f>
        <v>0</v>
      </c>
      <c r="O487" s="48">
        <f>IFERROR(VLOOKUP($A487,'2024 YTD'!$A$2:$M$252,COLUMN('2024 YTD'!M$3),FALSE),0)</f>
        <v>0</v>
      </c>
      <c r="P487" s="38">
        <f t="shared" si="21"/>
        <v>0</v>
      </c>
      <c r="Q487" s="65">
        <f>IFERROR(VLOOKUP($A487,'2024 YTD'!$A$3:$Y$252,COLUMN('2024 YTD'!N$3),FALSE),0)</f>
        <v>0</v>
      </c>
      <c r="R487" s="47">
        <f>IFERROR(VLOOKUP($A487,'2024 YTD'!$A$3:$Y$252,COLUMN('2024 YTD'!O$3),FALSE),0)</f>
        <v>0</v>
      </c>
      <c r="S487" s="47">
        <f>IFERROR(VLOOKUP($A487,'2024 YTD'!$A$3:$Y$252,COLUMN('2024 YTD'!P$3),FALSE),0)</f>
        <v>0</v>
      </c>
      <c r="T487" s="47">
        <f>IFERROR(VLOOKUP($A487,'2024 YTD'!$A$3:$Y$252,COLUMN('2024 YTD'!Q$3),FALSE),0)</f>
        <v>0</v>
      </c>
      <c r="U487" s="47">
        <f>IFERROR(VLOOKUP($A487,'2024 YTD'!$A$3:$Y$252,COLUMN('2024 YTD'!R$3),FALSE),0)</f>
        <v>0</v>
      </c>
      <c r="V487" s="47">
        <f>IFERROR(VLOOKUP($A487,'2024 YTD'!$A$3:$Y$252,COLUMN('2024 YTD'!S$3),FALSE),0)</f>
        <v>0</v>
      </c>
      <c r="W487" s="47">
        <f>IFERROR(VLOOKUP($A487,'2024 YTD'!$A$3:$Y$252,COLUMN('2024 YTD'!T$3),FALSE),0)</f>
        <v>0</v>
      </c>
      <c r="X487" s="47">
        <f>IFERROR(VLOOKUP($A487,'2024 YTD'!$A$3:$Y$252,COLUMN('2024 YTD'!U$3),FALSE),0)</f>
        <v>0</v>
      </c>
      <c r="Y487" s="47">
        <f>IFERROR(VLOOKUP($A487,'2024 YTD'!$A$3:$Y$252,COLUMN('2024 YTD'!V$3),FALSE),0)</f>
        <v>0</v>
      </c>
      <c r="Z487" s="47">
        <f>IFERROR(VLOOKUP($A487,'2024 YTD'!$A$3:$Y$252,COLUMN('2024 YTD'!W$3),FALSE),0)</f>
        <v>0</v>
      </c>
      <c r="AA487" s="47">
        <f>IFERROR(VLOOKUP($A487,'2024 YTD'!$A$3:$Y$252,COLUMN('2024 YTD'!X$3),FALSE),0)</f>
        <v>0</v>
      </c>
      <c r="AB487" s="47">
        <f>IFERROR(VLOOKUP($A487,'2024 YTD'!$A$3:$Y$252,COLUMN('2024 YTD'!Y$3),FALSE),0)</f>
        <v>0</v>
      </c>
      <c r="AC487" s="38">
        <f t="shared" si="22"/>
        <v>0</v>
      </c>
      <c r="AD487" s="39">
        <f t="shared" si="23"/>
        <v>0</v>
      </c>
    </row>
    <row r="488" spans="1:30" x14ac:dyDescent="0.3">
      <c r="A488" s="66" t="s">
        <v>535</v>
      </c>
      <c r="B488" s="42" t="str">
        <f>VLOOKUP($A488,'Additional data'!$A$5:$C$505, 2,FALSE)</f>
        <v>Executive</v>
      </c>
      <c r="C488" s="60" t="str">
        <f>VLOOKUP($A488,'Additional data'!$A$5:$C$505, 3,FALSE)</f>
        <v>SCL</v>
      </c>
      <c r="D488" s="42">
        <f>IFERROR(VLOOKUP($A488,'2024 YTD'!$A$2:$M$252,COLUMN('2024 YTD'!B$3),FALSE),0)</f>
        <v>135.4</v>
      </c>
      <c r="E488" s="42">
        <f>IFERROR(VLOOKUP($A488,'2024 YTD'!$A$2:$M$252,COLUMN('2024 YTD'!C$3),FALSE),0)</f>
        <v>131.19999999999999</v>
      </c>
      <c r="F488" s="42">
        <f>IFERROR(VLOOKUP($A488,'2024 YTD'!$A$2:$M$252,COLUMN('2024 YTD'!D$3),FALSE),0)</f>
        <v>116.6</v>
      </c>
      <c r="G488" s="42">
        <f>IFERROR(VLOOKUP($A488,'2024 YTD'!$A$2:$M$252,COLUMN('2024 YTD'!E$3),FALSE),0)</f>
        <v>163.69999999999999</v>
      </c>
      <c r="H488" s="42">
        <f>IFERROR(VLOOKUP($A488,'2024 YTD'!$A$2:$M$252,COLUMN('2024 YTD'!F$3),FALSE),0)</f>
        <v>84</v>
      </c>
      <c r="I488" s="42">
        <f>IFERROR(VLOOKUP($A488,'2024 YTD'!$A$2:$M$252,COLUMN('2024 YTD'!G$3),FALSE),0)</f>
        <v>107</v>
      </c>
      <c r="J488" s="42">
        <f>IFERROR(VLOOKUP($A488,'2024 YTD'!$A$2:$M$252,COLUMN('2024 YTD'!H$3),FALSE),0)</f>
        <v>77.599999999999994</v>
      </c>
      <c r="K488" s="42">
        <f>IFERROR(VLOOKUP($A488,'2024 YTD'!$A$2:$M$252,COLUMN('2024 YTD'!I$3),FALSE),0)</f>
        <v>71.099999999999994</v>
      </c>
      <c r="L488" s="42">
        <f>IFERROR(VLOOKUP($A488,'2024 YTD'!$A$2:$M$252,COLUMN('2024 YTD'!J$3),FALSE),0)</f>
        <v>68.2</v>
      </c>
      <c r="M488" s="42">
        <f>IFERROR(VLOOKUP($A488,'2024 YTD'!$A$2:$M$252,COLUMN('2024 YTD'!K$3),FALSE),0)</f>
        <v>92.7</v>
      </c>
      <c r="N488" s="42">
        <f>IFERROR(VLOOKUP($A488,'2024 YTD'!$A$2:$M$252,COLUMN('2024 YTD'!L$3),FALSE),0)</f>
        <v>13.6</v>
      </c>
      <c r="O488" s="43">
        <f>IFERROR(VLOOKUP($A488,'2024 YTD'!$A$2:$M$252,COLUMN('2024 YTD'!M$3),FALSE),0)</f>
        <v>0</v>
      </c>
      <c r="P488" s="38">
        <f t="shared" si="21"/>
        <v>1061.1000000000001</v>
      </c>
      <c r="Q488" s="66">
        <f>IFERROR(VLOOKUP($A488,'2024 YTD'!$A$3:$Y$252,COLUMN('2024 YTD'!N$3),FALSE),0)</f>
        <v>7</v>
      </c>
      <c r="R488" s="42">
        <f>IFERROR(VLOOKUP($A488,'2024 YTD'!$A$3:$Y$252,COLUMN('2024 YTD'!O$3),FALSE),0)</f>
        <v>3</v>
      </c>
      <c r="S488" s="42">
        <f>IFERROR(VLOOKUP($A488,'2024 YTD'!$A$3:$Y$252,COLUMN('2024 YTD'!P$3),FALSE),0)</f>
        <v>12.5</v>
      </c>
      <c r="T488" s="42">
        <f>IFERROR(VLOOKUP($A488,'2024 YTD'!$A$3:$Y$252,COLUMN('2024 YTD'!Q$3),FALSE),0)</f>
        <v>9.8000000000000007</v>
      </c>
      <c r="U488" s="42">
        <f>IFERROR(VLOOKUP($A488,'2024 YTD'!$A$3:$Y$252,COLUMN('2024 YTD'!R$3),FALSE),0)</f>
        <v>7</v>
      </c>
      <c r="V488" s="42">
        <f>IFERROR(VLOOKUP($A488,'2024 YTD'!$A$3:$Y$252,COLUMN('2024 YTD'!S$3),FALSE),0)</f>
        <v>1.5</v>
      </c>
      <c r="W488" s="42">
        <f>IFERROR(VLOOKUP($A488,'2024 YTD'!$A$3:$Y$252,COLUMN('2024 YTD'!T$3),FALSE),0)</f>
        <v>41.5</v>
      </c>
      <c r="X488" s="42">
        <f>IFERROR(VLOOKUP($A488,'2024 YTD'!$A$3:$Y$252,COLUMN('2024 YTD'!U$3),FALSE),0)</f>
        <v>39</v>
      </c>
      <c r="Y488" s="42">
        <f>IFERROR(VLOOKUP($A488,'2024 YTD'!$A$3:$Y$252,COLUMN('2024 YTD'!V$3),FALSE),0)</f>
        <v>32.1</v>
      </c>
      <c r="Z488" s="42">
        <f>IFERROR(VLOOKUP($A488,'2024 YTD'!$A$3:$Y$252,COLUMN('2024 YTD'!W$3),FALSE),0)</f>
        <v>38.6</v>
      </c>
      <c r="AA488" s="42">
        <f>IFERROR(VLOOKUP($A488,'2024 YTD'!$A$3:$Y$252,COLUMN('2024 YTD'!X$3),FALSE),0)</f>
        <v>4.5999999999999996</v>
      </c>
      <c r="AB488" s="42">
        <f>IFERROR(VLOOKUP($A488,'2024 YTD'!$A$3:$Y$252,COLUMN('2024 YTD'!Y$3),FALSE),0)</f>
        <v>0</v>
      </c>
      <c r="AC488" s="38">
        <f t="shared" si="22"/>
        <v>196.6</v>
      </c>
      <c r="AD488" s="39">
        <f t="shared" si="23"/>
        <v>1257.6999999999998</v>
      </c>
    </row>
    <row r="489" spans="1:30" x14ac:dyDescent="0.3">
      <c r="A489" s="65" t="s">
        <v>536</v>
      </c>
      <c r="B489" s="47" t="str">
        <f>VLOOKUP($A489,'Additional data'!$A$5:$C$505, 2,FALSE)</f>
        <v>Team Lead</v>
      </c>
      <c r="C489" s="63" t="str">
        <f>VLOOKUP($A489,'Additional data'!$A$5:$C$505, 3,FALSE)</f>
        <v>HLS</v>
      </c>
      <c r="D489" s="47">
        <f>IFERROR(VLOOKUP($A489,'2024 YTD'!$A$2:$M$252,COLUMN('2024 YTD'!B$3),FALSE),0)</f>
        <v>0</v>
      </c>
      <c r="E489" s="47">
        <f>IFERROR(VLOOKUP($A489,'2024 YTD'!$A$2:$M$252,COLUMN('2024 YTD'!C$3),FALSE),0)</f>
        <v>0</v>
      </c>
      <c r="F489" s="47">
        <f>IFERROR(VLOOKUP($A489,'2024 YTD'!$A$2:$M$252,COLUMN('2024 YTD'!D$3),FALSE),0)</f>
        <v>0</v>
      </c>
      <c r="G489" s="47">
        <f>IFERROR(VLOOKUP($A489,'2024 YTD'!$A$2:$M$252,COLUMN('2024 YTD'!E$3),FALSE),0)</f>
        <v>0</v>
      </c>
      <c r="H489" s="47">
        <f>IFERROR(VLOOKUP($A489,'2024 YTD'!$A$2:$M$252,COLUMN('2024 YTD'!F$3),FALSE),0)</f>
        <v>0</v>
      </c>
      <c r="I489" s="47">
        <f>IFERROR(VLOOKUP($A489,'2024 YTD'!$A$2:$M$252,COLUMN('2024 YTD'!G$3),FALSE),0)</f>
        <v>0</v>
      </c>
      <c r="J489" s="47">
        <f>IFERROR(VLOOKUP($A489,'2024 YTD'!$A$2:$M$252,COLUMN('2024 YTD'!H$3),FALSE),0)</f>
        <v>0</v>
      </c>
      <c r="K489" s="47">
        <f>IFERROR(VLOOKUP($A489,'2024 YTD'!$A$2:$M$252,COLUMN('2024 YTD'!I$3),FALSE),0)</f>
        <v>0</v>
      </c>
      <c r="L489" s="47">
        <f>IFERROR(VLOOKUP($A489,'2024 YTD'!$A$2:$M$252,COLUMN('2024 YTD'!J$3),FALSE),0)</f>
        <v>0</v>
      </c>
      <c r="M489" s="47">
        <f>IFERROR(VLOOKUP($A489,'2024 YTD'!$A$2:$M$252,COLUMN('2024 YTD'!K$3),FALSE),0)</f>
        <v>0</v>
      </c>
      <c r="N489" s="47">
        <f>IFERROR(VLOOKUP($A489,'2024 YTD'!$A$2:$M$252,COLUMN('2024 YTD'!L$3),FALSE),0)</f>
        <v>0</v>
      </c>
      <c r="O489" s="48">
        <f>IFERROR(VLOOKUP($A489,'2024 YTD'!$A$2:$M$252,COLUMN('2024 YTD'!M$3),FALSE),0)</f>
        <v>0</v>
      </c>
      <c r="P489" s="38">
        <f t="shared" si="21"/>
        <v>0</v>
      </c>
      <c r="Q489" s="65">
        <f>IFERROR(VLOOKUP($A489,'2024 YTD'!$A$3:$Y$252,COLUMN('2024 YTD'!N$3),FALSE),0)</f>
        <v>0</v>
      </c>
      <c r="R489" s="47">
        <f>IFERROR(VLOOKUP($A489,'2024 YTD'!$A$3:$Y$252,COLUMN('2024 YTD'!O$3),FALSE),0)</f>
        <v>0</v>
      </c>
      <c r="S489" s="47">
        <f>IFERROR(VLOOKUP($A489,'2024 YTD'!$A$3:$Y$252,COLUMN('2024 YTD'!P$3),FALSE),0)</f>
        <v>0</v>
      </c>
      <c r="T489" s="47">
        <f>IFERROR(VLOOKUP($A489,'2024 YTD'!$A$3:$Y$252,COLUMN('2024 YTD'!Q$3),FALSE),0)</f>
        <v>0</v>
      </c>
      <c r="U489" s="47">
        <f>IFERROR(VLOOKUP($A489,'2024 YTD'!$A$3:$Y$252,COLUMN('2024 YTD'!R$3),FALSE),0)</f>
        <v>0</v>
      </c>
      <c r="V489" s="47">
        <f>IFERROR(VLOOKUP($A489,'2024 YTD'!$A$3:$Y$252,COLUMN('2024 YTD'!S$3),FALSE),0)</f>
        <v>0</v>
      </c>
      <c r="W489" s="47">
        <f>IFERROR(VLOOKUP($A489,'2024 YTD'!$A$3:$Y$252,COLUMN('2024 YTD'!T$3),FALSE),0)</f>
        <v>0</v>
      </c>
      <c r="X489" s="47">
        <f>IFERROR(VLOOKUP($A489,'2024 YTD'!$A$3:$Y$252,COLUMN('2024 YTD'!U$3),FALSE),0)</f>
        <v>0</v>
      </c>
      <c r="Y489" s="47">
        <f>IFERROR(VLOOKUP($A489,'2024 YTD'!$A$3:$Y$252,COLUMN('2024 YTD'!V$3),FALSE),0)</f>
        <v>0</v>
      </c>
      <c r="Z489" s="47">
        <f>IFERROR(VLOOKUP($A489,'2024 YTD'!$A$3:$Y$252,COLUMN('2024 YTD'!W$3),FALSE),0)</f>
        <v>0</v>
      </c>
      <c r="AA489" s="47">
        <f>IFERROR(VLOOKUP($A489,'2024 YTD'!$A$3:$Y$252,COLUMN('2024 YTD'!X$3),FALSE),0)</f>
        <v>0</v>
      </c>
      <c r="AB489" s="47">
        <f>IFERROR(VLOOKUP($A489,'2024 YTD'!$A$3:$Y$252,COLUMN('2024 YTD'!Y$3),FALSE),0)</f>
        <v>0</v>
      </c>
      <c r="AC489" s="38">
        <f t="shared" si="22"/>
        <v>0</v>
      </c>
      <c r="AD489" s="39">
        <f t="shared" si="23"/>
        <v>0</v>
      </c>
    </row>
    <row r="490" spans="1:30" x14ac:dyDescent="0.3">
      <c r="A490" s="66" t="s">
        <v>537</v>
      </c>
      <c r="B490" s="42" t="str">
        <f>VLOOKUP($A490,'Additional data'!$A$5:$C$505, 2,FALSE)</f>
        <v>Executive</v>
      </c>
      <c r="C490" s="60" t="str">
        <f>VLOOKUP($A490,'Additional data'!$A$5:$C$505, 3,FALSE)</f>
        <v>TEC</v>
      </c>
      <c r="D490" s="42">
        <f>IFERROR(VLOOKUP($A490,'2024 YTD'!$A$2:$M$252,COLUMN('2024 YTD'!B$3),FALSE),0)</f>
        <v>0</v>
      </c>
      <c r="E490" s="42">
        <f>IFERROR(VLOOKUP($A490,'2024 YTD'!$A$2:$M$252,COLUMN('2024 YTD'!C$3),FALSE),0)</f>
        <v>0</v>
      </c>
      <c r="F490" s="42">
        <f>IFERROR(VLOOKUP($A490,'2024 YTD'!$A$2:$M$252,COLUMN('2024 YTD'!D$3),FALSE),0)</f>
        <v>0</v>
      </c>
      <c r="G490" s="42">
        <f>IFERROR(VLOOKUP($A490,'2024 YTD'!$A$2:$M$252,COLUMN('2024 YTD'!E$3),FALSE),0)</f>
        <v>0</v>
      </c>
      <c r="H490" s="42">
        <f>IFERROR(VLOOKUP($A490,'2024 YTD'!$A$2:$M$252,COLUMN('2024 YTD'!F$3),FALSE),0)</f>
        <v>0</v>
      </c>
      <c r="I490" s="42">
        <f>IFERROR(VLOOKUP($A490,'2024 YTD'!$A$2:$M$252,COLUMN('2024 YTD'!G$3),FALSE),0)</f>
        <v>0</v>
      </c>
      <c r="J490" s="42">
        <f>IFERROR(VLOOKUP($A490,'2024 YTD'!$A$2:$M$252,COLUMN('2024 YTD'!H$3),FALSE),0)</f>
        <v>0</v>
      </c>
      <c r="K490" s="42">
        <f>IFERROR(VLOOKUP($A490,'2024 YTD'!$A$2:$M$252,COLUMN('2024 YTD'!I$3),FALSE),0)</f>
        <v>0</v>
      </c>
      <c r="L490" s="42">
        <f>IFERROR(VLOOKUP($A490,'2024 YTD'!$A$2:$M$252,COLUMN('2024 YTD'!J$3),FALSE),0)</f>
        <v>0</v>
      </c>
      <c r="M490" s="42">
        <f>IFERROR(VLOOKUP($A490,'2024 YTD'!$A$2:$M$252,COLUMN('2024 YTD'!K$3),FALSE),0)</f>
        <v>0</v>
      </c>
      <c r="N490" s="42">
        <f>IFERROR(VLOOKUP($A490,'2024 YTD'!$A$2:$M$252,COLUMN('2024 YTD'!L$3),FALSE),0)</f>
        <v>0</v>
      </c>
      <c r="O490" s="43">
        <f>IFERROR(VLOOKUP($A490,'2024 YTD'!$A$2:$M$252,COLUMN('2024 YTD'!M$3),FALSE),0)</f>
        <v>0</v>
      </c>
      <c r="P490" s="38">
        <f t="shared" si="21"/>
        <v>0</v>
      </c>
      <c r="Q490" s="66">
        <f>IFERROR(VLOOKUP($A490,'2024 YTD'!$A$3:$Y$252,COLUMN('2024 YTD'!N$3),FALSE),0)</f>
        <v>0</v>
      </c>
      <c r="R490" s="42">
        <f>IFERROR(VLOOKUP($A490,'2024 YTD'!$A$3:$Y$252,COLUMN('2024 YTD'!O$3),FALSE),0)</f>
        <v>0</v>
      </c>
      <c r="S490" s="42">
        <f>IFERROR(VLOOKUP($A490,'2024 YTD'!$A$3:$Y$252,COLUMN('2024 YTD'!P$3),FALSE),0)</f>
        <v>0</v>
      </c>
      <c r="T490" s="42">
        <f>IFERROR(VLOOKUP($A490,'2024 YTD'!$A$3:$Y$252,COLUMN('2024 YTD'!Q$3),FALSE),0)</f>
        <v>0</v>
      </c>
      <c r="U490" s="42">
        <f>IFERROR(VLOOKUP($A490,'2024 YTD'!$A$3:$Y$252,COLUMN('2024 YTD'!R$3),FALSE),0)</f>
        <v>0</v>
      </c>
      <c r="V490" s="42">
        <f>IFERROR(VLOOKUP($A490,'2024 YTD'!$A$3:$Y$252,COLUMN('2024 YTD'!S$3),FALSE),0)</f>
        <v>0</v>
      </c>
      <c r="W490" s="42">
        <f>IFERROR(VLOOKUP($A490,'2024 YTD'!$A$3:$Y$252,COLUMN('2024 YTD'!T$3),FALSE),0)</f>
        <v>0</v>
      </c>
      <c r="X490" s="42">
        <f>IFERROR(VLOOKUP($A490,'2024 YTD'!$A$3:$Y$252,COLUMN('2024 YTD'!U$3),FALSE),0)</f>
        <v>0</v>
      </c>
      <c r="Y490" s="42">
        <f>IFERROR(VLOOKUP($A490,'2024 YTD'!$A$3:$Y$252,COLUMN('2024 YTD'!V$3),FALSE),0)</f>
        <v>0</v>
      </c>
      <c r="Z490" s="42">
        <f>IFERROR(VLOOKUP($A490,'2024 YTD'!$A$3:$Y$252,COLUMN('2024 YTD'!W$3),FALSE),0)</f>
        <v>0</v>
      </c>
      <c r="AA490" s="42">
        <f>IFERROR(VLOOKUP($A490,'2024 YTD'!$A$3:$Y$252,COLUMN('2024 YTD'!X$3),FALSE),0)</f>
        <v>0</v>
      </c>
      <c r="AB490" s="42">
        <f>IFERROR(VLOOKUP($A490,'2024 YTD'!$A$3:$Y$252,COLUMN('2024 YTD'!Y$3),FALSE),0)</f>
        <v>0</v>
      </c>
      <c r="AC490" s="38">
        <f t="shared" si="22"/>
        <v>0</v>
      </c>
      <c r="AD490" s="39">
        <f t="shared" si="23"/>
        <v>0</v>
      </c>
    </row>
    <row r="491" spans="1:30" x14ac:dyDescent="0.3">
      <c r="A491" s="65" t="s">
        <v>538</v>
      </c>
      <c r="B491" s="47" t="str">
        <f>VLOOKUP($A491,'Additional data'!$A$5:$C$505, 2,FALSE)</f>
        <v>Team Lead</v>
      </c>
      <c r="C491" s="63" t="str">
        <f>VLOOKUP($A491,'Additional data'!$A$5:$C$505, 3,FALSE)</f>
        <v>MSC</v>
      </c>
      <c r="D491" s="47">
        <f>IFERROR(VLOOKUP($A491,'2024 YTD'!$A$2:$M$252,COLUMN('2024 YTD'!B$3),FALSE),0)</f>
        <v>0</v>
      </c>
      <c r="E491" s="47">
        <f>IFERROR(VLOOKUP($A491,'2024 YTD'!$A$2:$M$252,COLUMN('2024 YTD'!C$3),FALSE),0)</f>
        <v>0</v>
      </c>
      <c r="F491" s="47">
        <f>IFERROR(VLOOKUP($A491,'2024 YTD'!$A$2:$M$252,COLUMN('2024 YTD'!D$3),FALSE),0)</f>
        <v>0</v>
      </c>
      <c r="G491" s="47">
        <f>IFERROR(VLOOKUP($A491,'2024 YTD'!$A$2:$M$252,COLUMN('2024 YTD'!E$3),FALSE),0)</f>
        <v>0</v>
      </c>
      <c r="H491" s="47">
        <f>IFERROR(VLOOKUP($A491,'2024 YTD'!$A$2:$M$252,COLUMN('2024 YTD'!F$3),FALSE),0)</f>
        <v>0</v>
      </c>
      <c r="I491" s="47">
        <f>IFERROR(VLOOKUP($A491,'2024 YTD'!$A$2:$M$252,COLUMN('2024 YTD'!G$3),FALSE),0)</f>
        <v>0</v>
      </c>
      <c r="J491" s="47">
        <f>IFERROR(VLOOKUP($A491,'2024 YTD'!$A$2:$M$252,COLUMN('2024 YTD'!H$3),FALSE),0)</f>
        <v>0</v>
      </c>
      <c r="K491" s="47">
        <f>IFERROR(VLOOKUP($A491,'2024 YTD'!$A$2:$M$252,COLUMN('2024 YTD'!I$3),FALSE),0)</f>
        <v>0</v>
      </c>
      <c r="L491" s="47">
        <f>IFERROR(VLOOKUP($A491,'2024 YTD'!$A$2:$M$252,COLUMN('2024 YTD'!J$3),FALSE),0)</f>
        <v>0</v>
      </c>
      <c r="M491" s="47">
        <f>IFERROR(VLOOKUP($A491,'2024 YTD'!$A$2:$M$252,COLUMN('2024 YTD'!K$3),FALSE),0)</f>
        <v>0</v>
      </c>
      <c r="N491" s="47">
        <f>IFERROR(VLOOKUP($A491,'2024 YTD'!$A$2:$M$252,COLUMN('2024 YTD'!L$3),FALSE),0)</f>
        <v>0</v>
      </c>
      <c r="O491" s="48">
        <f>IFERROR(VLOOKUP($A491,'2024 YTD'!$A$2:$M$252,COLUMN('2024 YTD'!M$3),FALSE),0)</f>
        <v>0</v>
      </c>
      <c r="P491" s="38">
        <f t="shared" si="21"/>
        <v>0</v>
      </c>
      <c r="Q491" s="65">
        <f>IFERROR(VLOOKUP($A491,'2024 YTD'!$A$3:$Y$252,COLUMN('2024 YTD'!N$3),FALSE),0)</f>
        <v>0</v>
      </c>
      <c r="R491" s="47">
        <f>IFERROR(VLOOKUP($A491,'2024 YTD'!$A$3:$Y$252,COLUMN('2024 YTD'!O$3),FALSE),0)</f>
        <v>0</v>
      </c>
      <c r="S491" s="47">
        <f>IFERROR(VLOOKUP($A491,'2024 YTD'!$A$3:$Y$252,COLUMN('2024 YTD'!P$3),FALSE),0)</f>
        <v>3.8</v>
      </c>
      <c r="T491" s="47">
        <f>IFERROR(VLOOKUP($A491,'2024 YTD'!$A$3:$Y$252,COLUMN('2024 YTD'!Q$3),FALSE),0)</f>
        <v>2.4</v>
      </c>
      <c r="U491" s="47">
        <f>IFERROR(VLOOKUP($A491,'2024 YTD'!$A$3:$Y$252,COLUMN('2024 YTD'!R$3),FALSE),0)</f>
        <v>0</v>
      </c>
      <c r="V491" s="47">
        <f>IFERROR(VLOOKUP($A491,'2024 YTD'!$A$3:$Y$252,COLUMN('2024 YTD'!S$3),FALSE),0)</f>
        <v>0</v>
      </c>
      <c r="W491" s="47">
        <f>IFERROR(VLOOKUP($A491,'2024 YTD'!$A$3:$Y$252,COLUMN('2024 YTD'!T$3),FALSE),0)</f>
        <v>0</v>
      </c>
      <c r="X491" s="47">
        <f>IFERROR(VLOOKUP($A491,'2024 YTD'!$A$3:$Y$252,COLUMN('2024 YTD'!U$3),FALSE),0)</f>
        <v>0</v>
      </c>
      <c r="Y491" s="47">
        <f>IFERROR(VLOOKUP($A491,'2024 YTD'!$A$3:$Y$252,COLUMN('2024 YTD'!V$3),FALSE),0)</f>
        <v>0</v>
      </c>
      <c r="Z491" s="47">
        <f>IFERROR(VLOOKUP($A491,'2024 YTD'!$A$3:$Y$252,COLUMN('2024 YTD'!W$3),FALSE),0)</f>
        <v>0</v>
      </c>
      <c r="AA491" s="47">
        <f>IFERROR(VLOOKUP($A491,'2024 YTD'!$A$3:$Y$252,COLUMN('2024 YTD'!X$3),FALSE),0)</f>
        <v>0</v>
      </c>
      <c r="AB491" s="47">
        <f>IFERROR(VLOOKUP($A491,'2024 YTD'!$A$3:$Y$252,COLUMN('2024 YTD'!Y$3),FALSE),0)</f>
        <v>0</v>
      </c>
      <c r="AC491" s="38">
        <f t="shared" si="22"/>
        <v>6.1999999999999993</v>
      </c>
      <c r="AD491" s="39">
        <f t="shared" si="23"/>
        <v>6.1999999999999993</v>
      </c>
    </row>
    <row r="492" spans="1:30" x14ac:dyDescent="0.3">
      <c r="A492" s="66" t="s">
        <v>539</v>
      </c>
      <c r="B492" s="42" t="str">
        <f>VLOOKUP($A492,'Additional data'!$A$5:$C$505, 2,FALSE)</f>
        <v>Analyst</v>
      </c>
      <c r="C492" s="60" t="str">
        <f>VLOOKUP($A492,'Additional data'!$A$5:$C$505, 3,FALSE)</f>
        <v>HRC</v>
      </c>
      <c r="D492" s="42">
        <f>IFERROR(VLOOKUP($A492,'2024 YTD'!$A$2:$M$252,COLUMN('2024 YTD'!B$3),FALSE),0)</f>
        <v>0</v>
      </c>
      <c r="E492" s="42">
        <f>IFERROR(VLOOKUP($A492,'2024 YTD'!$A$2:$M$252,COLUMN('2024 YTD'!C$3),FALSE),0)</f>
        <v>0</v>
      </c>
      <c r="F492" s="42">
        <f>IFERROR(VLOOKUP($A492,'2024 YTD'!$A$2:$M$252,COLUMN('2024 YTD'!D$3),FALSE),0)</f>
        <v>0</v>
      </c>
      <c r="G492" s="42">
        <f>IFERROR(VLOOKUP($A492,'2024 YTD'!$A$2:$M$252,COLUMN('2024 YTD'!E$3),FALSE),0)</f>
        <v>0</v>
      </c>
      <c r="H492" s="42">
        <f>IFERROR(VLOOKUP($A492,'2024 YTD'!$A$2:$M$252,COLUMN('2024 YTD'!F$3),FALSE),0)</f>
        <v>0</v>
      </c>
      <c r="I492" s="42">
        <f>IFERROR(VLOOKUP($A492,'2024 YTD'!$A$2:$M$252,COLUMN('2024 YTD'!G$3),FALSE),0)</f>
        <v>0</v>
      </c>
      <c r="J492" s="42">
        <f>IFERROR(VLOOKUP($A492,'2024 YTD'!$A$2:$M$252,COLUMN('2024 YTD'!H$3),FALSE),0)</f>
        <v>0</v>
      </c>
      <c r="K492" s="42">
        <f>IFERROR(VLOOKUP($A492,'2024 YTD'!$A$2:$M$252,COLUMN('2024 YTD'!I$3),FALSE),0)</f>
        <v>0</v>
      </c>
      <c r="L492" s="42">
        <f>IFERROR(VLOOKUP($A492,'2024 YTD'!$A$2:$M$252,COLUMN('2024 YTD'!J$3),FALSE),0)</f>
        <v>0</v>
      </c>
      <c r="M492" s="42">
        <f>IFERROR(VLOOKUP($A492,'2024 YTD'!$A$2:$M$252,COLUMN('2024 YTD'!K$3),FALSE),0)</f>
        <v>0</v>
      </c>
      <c r="N492" s="42">
        <f>IFERROR(VLOOKUP($A492,'2024 YTD'!$A$2:$M$252,COLUMN('2024 YTD'!L$3),FALSE),0)</f>
        <v>0</v>
      </c>
      <c r="O492" s="43">
        <f>IFERROR(VLOOKUP($A492,'2024 YTD'!$A$2:$M$252,COLUMN('2024 YTD'!M$3),FALSE),0)</f>
        <v>0</v>
      </c>
      <c r="P492" s="38">
        <f t="shared" si="21"/>
        <v>0</v>
      </c>
      <c r="Q492" s="66">
        <f>IFERROR(VLOOKUP($A492,'2024 YTD'!$A$3:$Y$252,COLUMN('2024 YTD'!N$3),FALSE),0)</f>
        <v>0</v>
      </c>
      <c r="R492" s="42">
        <f>IFERROR(VLOOKUP($A492,'2024 YTD'!$A$3:$Y$252,COLUMN('2024 YTD'!O$3),FALSE),0)</f>
        <v>0</v>
      </c>
      <c r="S492" s="42">
        <f>IFERROR(VLOOKUP($A492,'2024 YTD'!$A$3:$Y$252,COLUMN('2024 YTD'!P$3),FALSE),0)</f>
        <v>0</v>
      </c>
      <c r="T492" s="42">
        <f>IFERROR(VLOOKUP($A492,'2024 YTD'!$A$3:$Y$252,COLUMN('2024 YTD'!Q$3),FALSE),0)</f>
        <v>0</v>
      </c>
      <c r="U492" s="42">
        <f>IFERROR(VLOOKUP($A492,'2024 YTD'!$A$3:$Y$252,COLUMN('2024 YTD'!R$3),FALSE),0)</f>
        <v>0</v>
      </c>
      <c r="V492" s="42">
        <f>IFERROR(VLOOKUP($A492,'2024 YTD'!$A$3:$Y$252,COLUMN('2024 YTD'!S$3),FALSE),0)</f>
        <v>0</v>
      </c>
      <c r="W492" s="42">
        <f>IFERROR(VLOOKUP($A492,'2024 YTD'!$A$3:$Y$252,COLUMN('2024 YTD'!T$3),FALSE),0)</f>
        <v>0</v>
      </c>
      <c r="X492" s="42">
        <f>IFERROR(VLOOKUP($A492,'2024 YTD'!$A$3:$Y$252,COLUMN('2024 YTD'!U$3),FALSE),0)</f>
        <v>0</v>
      </c>
      <c r="Y492" s="42">
        <f>IFERROR(VLOOKUP($A492,'2024 YTD'!$A$3:$Y$252,COLUMN('2024 YTD'!V$3),FALSE),0)</f>
        <v>0</v>
      </c>
      <c r="Z492" s="42">
        <f>IFERROR(VLOOKUP($A492,'2024 YTD'!$A$3:$Y$252,COLUMN('2024 YTD'!W$3),FALSE),0)</f>
        <v>0</v>
      </c>
      <c r="AA492" s="42">
        <f>IFERROR(VLOOKUP($A492,'2024 YTD'!$A$3:$Y$252,COLUMN('2024 YTD'!X$3),FALSE),0)</f>
        <v>0</v>
      </c>
      <c r="AB492" s="42">
        <f>IFERROR(VLOOKUP($A492,'2024 YTD'!$A$3:$Y$252,COLUMN('2024 YTD'!Y$3),FALSE),0)</f>
        <v>0</v>
      </c>
      <c r="AC492" s="38">
        <f t="shared" si="22"/>
        <v>0</v>
      </c>
      <c r="AD492" s="39">
        <f t="shared" si="23"/>
        <v>0</v>
      </c>
    </row>
    <row r="493" spans="1:30" x14ac:dyDescent="0.3">
      <c r="A493" s="65" t="s">
        <v>540</v>
      </c>
      <c r="B493" s="47" t="str">
        <f>VLOOKUP($A493,'Additional data'!$A$5:$C$505, 2,FALSE)</f>
        <v>Team Lead</v>
      </c>
      <c r="C493" s="63" t="str">
        <f>VLOOKUP($A493,'Additional data'!$A$5:$C$505, 3,FALSE)</f>
        <v>TEC</v>
      </c>
      <c r="D493" s="47">
        <f>IFERROR(VLOOKUP($A493,'2024 YTD'!$A$2:$M$252,COLUMN('2024 YTD'!B$3),FALSE),0)</f>
        <v>102</v>
      </c>
      <c r="E493" s="47">
        <f>IFERROR(VLOOKUP($A493,'2024 YTD'!$A$2:$M$252,COLUMN('2024 YTD'!C$3),FALSE),0)</f>
        <v>103.7</v>
      </c>
      <c r="F493" s="47">
        <f>IFERROR(VLOOKUP($A493,'2024 YTD'!$A$2:$M$252,COLUMN('2024 YTD'!D$3),FALSE),0)</f>
        <v>116.1</v>
      </c>
      <c r="G493" s="47">
        <f>IFERROR(VLOOKUP($A493,'2024 YTD'!$A$2:$M$252,COLUMN('2024 YTD'!E$3),FALSE),0)</f>
        <v>101.4</v>
      </c>
      <c r="H493" s="47">
        <f>IFERROR(VLOOKUP($A493,'2024 YTD'!$A$2:$M$252,COLUMN('2024 YTD'!F$3),FALSE),0)</f>
        <v>84.5</v>
      </c>
      <c r="I493" s="47">
        <f>IFERROR(VLOOKUP($A493,'2024 YTD'!$A$2:$M$252,COLUMN('2024 YTD'!G$3),FALSE),0)</f>
        <v>33.799999999999997</v>
      </c>
      <c r="J493" s="47">
        <f>IFERROR(VLOOKUP($A493,'2024 YTD'!$A$2:$M$252,COLUMN('2024 YTD'!H$3),FALSE),0)</f>
        <v>84.9</v>
      </c>
      <c r="K493" s="47">
        <f>IFERROR(VLOOKUP($A493,'2024 YTD'!$A$2:$M$252,COLUMN('2024 YTD'!I$3),FALSE),0)</f>
        <v>220.7</v>
      </c>
      <c r="L493" s="47">
        <f>IFERROR(VLOOKUP($A493,'2024 YTD'!$A$2:$M$252,COLUMN('2024 YTD'!J$3),FALSE),0)</f>
        <v>211.9</v>
      </c>
      <c r="M493" s="47">
        <f>IFERROR(VLOOKUP($A493,'2024 YTD'!$A$2:$M$252,COLUMN('2024 YTD'!K$3),FALSE),0)</f>
        <v>288.2</v>
      </c>
      <c r="N493" s="47">
        <f>IFERROR(VLOOKUP($A493,'2024 YTD'!$A$2:$M$252,COLUMN('2024 YTD'!L$3),FALSE),0)</f>
        <v>42.4</v>
      </c>
      <c r="O493" s="48">
        <f>IFERROR(VLOOKUP($A493,'2024 YTD'!$A$2:$M$252,COLUMN('2024 YTD'!M$3),FALSE),0)</f>
        <v>0</v>
      </c>
      <c r="P493" s="38">
        <f t="shared" si="21"/>
        <v>1389.6000000000001</v>
      </c>
      <c r="Q493" s="65">
        <f>IFERROR(VLOOKUP($A493,'2024 YTD'!$A$3:$Y$252,COLUMN('2024 YTD'!N$3),FALSE),0)</f>
        <v>7.4</v>
      </c>
      <c r="R493" s="47">
        <f>IFERROR(VLOOKUP($A493,'2024 YTD'!$A$3:$Y$252,COLUMN('2024 YTD'!O$3),FALSE),0)</f>
        <v>27.9</v>
      </c>
      <c r="S493" s="47">
        <f>IFERROR(VLOOKUP($A493,'2024 YTD'!$A$3:$Y$252,COLUMN('2024 YTD'!P$3),FALSE),0)</f>
        <v>23.9</v>
      </c>
      <c r="T493" s="47">
        <f>IFERROR(VLOOKUP($A493,'2024 YTD'!$A$3:$Y$252,COLUMN('2024 YTD'!Q$3),FALSE),0)</f>
        <v>15.3</v>
      </c>
      <c r="U493" s="47">
        <f>IFERROR(VLOOKUP($A493,'2024 YTD'!$A$3:$Y$252,COLUMN('2024 YTD'!R$3),FALSE),0)</f>
        <v>34</v>
      </c>
      <c r="V493" s="47">
        <f>IFERROR(VLOOKUP($A493,'2024 YTD'!$A$3:$Y$252,COLUMN('2024 YTD'!S$3),FALSE),0)</f>
        <v>29</v>
      </c>
      <c r="W493" s="47">
        <f>IFERROR(VLOOKUP($A493,'2024 YTD'!$A$3:$Y$252,COLUMN('2024 YTD'!T$3),FALSE),0)</f>
        <v>12.4</v>
      </c>
      <c r="X493" s="47">
        <f>IFERROR(VLOOKUP($A493,'2024 YTD'!$A$3:$Y$252,COLUMN('2024 YTD'!U$3),FALSE),0)</f>
        <v>11.7</v>
      </c>
      <c r="Y493" s="47">
        <f>IFERROR(VLOOKUP($A493,'2024 YTD'!$A$3:$Y$252,COLUMN('2024 YTD'!V$3),FALSE),0)</f>
        <v>9.6</v>
      </c>
      <c r="Z493" s="47">
        <f>IFERROR(VLOOKUP($A493,'2024 YTD'!$A$3:$Y$252,COLUMN('2024 YTD'!W$3),FALSE),0)</f>
        <v>11.6</v>
      </c>
      <c r="AA493" s="47">
        <f>IFERROR(VLOOKUP($A493,'2024 YTD'!$A$3:$Y$252,COLUMN('2024 YTD'!X$3),FALSE),0)</f>
        <v>1.4</v>
      </c>
      <c r="AB493" s="47">
        <f>IFERROR(VLOOKUP($A493,'2024 YTD'!$A$3:$Y$252,COLUMN('2024 YTD'!Y$3),FALSE),0)</f>
        <v>0</v>
      </c>
      <c r="AC493" s="38">
        <f t="shared" si="22"/>
        <v>184.2</v>
      </c>
      <c r="AD493" s="39">
        <f t="shared" si="23"/>
        <v>1573.8000000000004</v>
      </c>
    </row>
    <row r="494" spans="1:30" x14ac:dyDescent="0.3">
      <c r="A494" s="66" t="s">
        <v>541</v>
      </c>
      <c r="B494" s="42" t="str">
        <f>VLOOKUP($A494,'Additional data'!$A$5:$C$505, 2,FALSE)</f>
        <v>Analyst</v>
      </c>
      <c r="C494" s="60" t="str">
        <f>VLOOKUP($A494,'Additional data'!$A$5:$C$505, 3,FALSE)</f>
        <v>MSC</v>
      </c>
      <c r="D494" s="42">
        <f>IFERROR(VLOOKUP($A494,'2024 YTD'!$A$2:$M$252,COLUMN('2024 YTD'!B$3),FALSE),0)</f>
        <v>0</v>
      </c>
      <c r="E494" s="42">
        <f>IFERROR(VLOOKUP($A494,'2024 YTD'!$A$2:$M$252,COLUMN('2024 YTD'!C$3),FALSE),0)</f>
        <v>0</v>
      </c>
      <c r="F494" s="42">
        <f>IFERROR(VLOOKUP($A494,'2024 YTD'!$A$2:$M$252,COLUMN('2024 YTD'!D$3),FALSE),0)</f>
        <v>0</v>
      </c>
      <c r="G494" s="42">
        <f>IFERROR(VLOOKUP($A494,'2024 YTD'!$A$2:$M$252,COLUMN('2024 YTD'!E$3),FALSE),0)</f>
        <v>0</v>
      </c>
      <c r="H494" s="42">
        <f>IFERROR(VLOOKUP($A494,'2024 YTD'!$A$2:$M$252,COLUMN('2024 YTD'!F$3),FALSE),0)</f>
        <v>0</v>
      </c>
      <c r="I494" s="42">
        <f>IFERROR(VLOOKUP($A494,'2024 YTD'!$A$2:$M$252,COLUMN('2024 YTD'!G$3),FALSE),0)</f>
        <v>0</v>
      </c>
      <c r="J494" s="42">
        <f>IFERROR(VLOOKUP($A494,'2024 YTD'!$A$2:$M$252,COLUMN('2024 YTD'!H$3),FALSE),0)</f>
        <v>0</v>
      </c>
      <c r="K494" s="42">
        <f>IFERROR(VLOOKUP($A494,'2024 YTD'!$A$2:$M$252,COLUMN('2024 YTD'!I$3),FALSE),0)</f>
        <v>0</v>
      </c>
      <c r="L494" s="42">
        <f>IFERROR(VLOOKUP($A494,'2024 YTD'!$A$2:$M$252,COLUMN('2024 YTD'!J$3),FALSE),0)</f>
        <v>0</v>
      </c>
      <c r="M494" s="42">
        <f>IFERROR(VLOOKUP($A494,'2024 YTD'!$A$2:$M$252,COLUMN('2024 YTD'!K$3),FALSE),0)</f>
        <v>0</v>
      </c>
      <c r="N494" s="42">
        <f>IFERROR(VLOOKUP($A494,'2024 YTD'!$A$2:$M$252,COLUMN('2024 YTD'!L$3),FALSE),0)</f>
        <v>0</v>
      </c>
      <c r="O494" s="43">
        <f>IFERROR(VLOOKUP($A494,'2024 YTD'!$A$2:$M$252,COLUMN('2024 YTD'!M$3),FALSE),0)</f>
        <v>0</v>
      </c>
      <c r="P494" s="38">
        <f t="shared" si="21"/>
        <v>0</v>
      </c>
      <c r="Q494" s="66">
        <f>IFERROR(VLOOKUP($A494,'2024 YTD'!$A$3:$Y$252,COLUMN('2024 YTD'!N$3),FALSE),0)</f>
        <v>0</v>
      </c>
      <c r="R494" s="42">
        <f>IFERROR(VLOOKUP($A494,'2024 YTD'!$A$3:$Y$252,COLUMN('2024 YTD'!O$3),FALSE),0)</f>
        <v>0</v>
      </c>
      <c r="S494" s="42">
        <f>IFERROR(VLOOKUP($A494,'2024 YTD'!$A$3:$Y$252,COLUMN('2024 YTD'!P$3),FALSE),0)</f>
        <v>0</v>
      </c>
      <c r="T494" s="42">
        <f>IFERROR(VLOOKUP($A494,'2024 YTD'!$A$3:$Y$252,COLUMN('2024 YTD'!Q$3),FALSE),0)</f>
        <v>0</v>
      </c>
      <c r="U494" s="42">
        <f>IFERROR(VLOOKUP($A494,'2024 YTD'!$A$3:$Y$252,COLUMN('2024 YTD'!R$3),FALSE),0)</f>
        <v>0</v>
      </c>
      <c r="V494" s="42">
        <f>IFERROR(VLOOKUP($A494,'2024 YTD'!$A$3:$Y$252,COLUMN('2024 YTD'!S$3),FALSE),0)</f>
        <v>0</v>
      </c>
      <c r="W494" s="42">
        <f>IFERROR(VLOOKUP($A494,'2024 YTD'!$A$3:$Y$252,COLUMN('2024 YTD'!T$3),FALSE),0)</f>
        <v>0</v>
      </c>
      <c r="X494" s="42">
        <f>IFERROR(VLOOKUP($A494,'2024 YTD'!$A$3:$Y$252,COLUMN('2024 YTD'!U$3),FALSE),0)</f>
        <v>0</v>
      </c>
      <c r="Y494" s="42">
        <f>IFERROR(VLOOKUP($A494,'2024 YTD'!$A$3:$Y$252,COLUMN('2024 YTD'!V$3),FALSE),0)</f>
        <v>0</v>
      </c>
      <c r="Z494" s="42">
        <f>IFERROR(VLOOKUP($A494,'2024 YTD'!$A$3:$Y$252,COLUMN('2024 YTD'!W$3),FALSE),0)</f>
        <v>0</v>
      </c>
      <c r="AA494" s="42">
        <f>IFERROR(VLOOKUP($A494,'2024 YTD'!$A$3:$Y$252,COLUMN('2024 YTD'!X$3),FALSE),0)</f>
        <v>0</v>
      </c>
      <c r="AB494" s="42">
        <f>IFERROR(VLOOKUP($A494,'2024 YTD'!$A$3:$Y$252,COLUMN('2024 YTD'!Y$3),FALSE),0)</f>
        <v>0</v>
      </c>
      <c r="AC494" s="38">
        <f t="shared" si="22"/>
        <v>0</v>
      </c>
      <c r="AD494" s="39">
        <f t="shared" si="23"/>
        <v>0</v>
      </c>
    </row>
    <row r="495" spans="1:30" x14ac:dyDescent="0.3">
      <c r="A495" s="65" t="s">
        <v>542</v>
      </c>
      <c r="B495" s="47" t="str">
        <f>VLOOKUP($A495,'Additional data'!$A$5:$C$505, 2,FALSE)</f>
        <v>Analyst</v>
      </c>
      <c r="C495" s="63" t="str">
        <f>VLOOKUP($A495,'Additional data'!$A$5:$C$505, 3,FALSE)</f>
        <v>SOC</v>
      </c>
      <c r="D495" s="47">
        <f>IFERROR(VLOOKUP($A495,'2024 YTD'!$A$2:$M$252,COLUMN('2024 YTD'!B$3),FALSE),0)</f>
        <v>0</v>
      </c>
      <c r="E495" s="47">
        <f>IFERROR(VLOOKUP($A495,'2024 YTD'!$A$2:$M$252,COLUMN('2024 YTD'!C$3),FALSE),0)</f>
        <v>0</v>
      </c>
      <c r="F495" s="47">
        <f>IFERROR(VLOOKUP($A495,'2024 YTD'!$A$2:$M$252,COLUMN('2024 YTD'!D$3),FALSE),0)</f>
        <v>0</v>
      </c>
      <c r="G495" s="47">
        <f>IFERROR(VLOOKUP($A495,'2024 YTD'!$A$2:$M$252,COLUMN('2024 YTD'!E$3),FALSE),0)</f>
        <v>0</v>
      </c>
      <c r="H495" s="47">
        <f>IFERROR(VLOOKUP($A495,'2024 YTD'!$A$2:$M$252,COLUMN('2024 YTD'!F$3),FALSE),0)</f>
        <v>0</v>
      </c>
      <c r="I495" s="47">
        <f>IFERROR(VLOOKUP($A495,'2024 YTD'!$A$2:$M$252,COLUMN('2024 YTD'!G$3),FALSE),0)</f>
        <v>0</v>
      </c>
      <c r="J495" s="47">
        <f>IFERROR(VLOOKUP($A495,'2024 YTD'!$A$2:$M$252,COLUMN('2024 YTD'!H$3),FALSE),0)</f>
        <v>0</v>
      </c>
      <c r="K495" s="47">
        <f>IFERROR(VLOOKUP($A495,'2024 YTD'!$A$2:$M$252,COLUMN('2024 YTD'!I$3),FALSE),0)</f>
        <v>0</v>
      </c>
      <c r="L495" s="47">
        <f>IFERROR(VLOOKUP($A495,'2024 YTD'!$A$2:$M$252,COLUMN('2024 YTD'!J$3),FALSE),0)</f>
        <v>0</v>
      </c>
      <c r="M495" s="47">
        <f>IFERROR(VLOOKUP($A495,'2024 YTD'!$A$2:$M$252,COLUMN('2024 YTD'!K$3),FALSE),0)</f>
        <v>0</v>
      </c>
      <c r="N495" s="47">
        <f>IFERROR(VLOOKUP($A495,'2024 YTD'!$A$2:$M$252,COLUMN('2024 YTD'!L$3),FALSE),0)</f>
        <v>0</v>
      </c>
      <c r="O495" s="48">
        <f>IFERROR(VLOOKUP($A495,'2024 YTD'!$A$2:$M$252,COLUMN('2024 YTD'!M$3),FALSE),0)</f>
        <v>0</v>
      </c>
      <c r="P495" s="38">
        <f t="shared" si="21"/>
        <v>0</v>
      </c>
      <c r="Q495" s="65">
        <f>IFERROR(VLOOKUP($A495,'2024 YTD'!$A$3:$Y$252,COLUMN('2024 YTD'!N$3),FALSE),0)</f>
        <v>0</v>
      </c>
      <c r="R495" s="47">
        <f>IFERROR(VLOOKUP($A495,'2024 YTD'!$A$3:$Y$252,COLUMN('2024 YTD'!O$3),FALSE),0)</f>
        <v>0</v>
      </c>
      <c r="S495" s="47">
        <f>IFERROR(VLOOKUP($A495,'2024 YTD'!$A$3:$Y$252,COLUMN('2024 YTD'!P$3),FALSE),0)</f>
        <v>0</v>
      </c>
      <c r="T495" s="47">
        <f>IFERROR(VLOOKUP($A495,'2024 YTD'!$A$3:$Y$252,COLUMN('2024 YTD'!Q$3),FALSE),0)</f>
        <v>0</v>
      </c>
      <c r="U495" s="47">
        <f>IFERROR(VLOOKUP($A495,'2024 YTD'!$A$3:$Y$252,COLUMN('2024 YTD'!R$3),FALSE),0)</f>
        <v>0</v>
      </c>
      <c r="V495" s="47">
        <f>IFERROR(VLOOKUP($A495,'2024 YTD'!$A$3:$Y$252,COLUMN('2024 YTD'!S$3),FALSE),0)</f>
        <v>0</v>
      </c>
      <c r="W495" s="47">
        <f>IFERROR(VLOOKUP($A495,'2024 YTD'!$A$3:$Y$252,COLUMN('2024 YTD'!T$3),FALSE),0)</f>
        <v>0</v>
      </c>
      <c r="X495" s="47">
        <f>IFERROR(VLOOKUP($A495,'2024 YTD'!$A$3:$Y$252,COLUMN('2024 YTD'!U$3),FALSE),0)</f>
        <v>0</v>
      </c>
      <c r="Y495" s="47">
        <f>IFERROR(VLOOKUP($A495,'2024 YTD'!$A$3:$Y$252,COLUMN('2024 YTD'!V$3),FALSE),0)</f>
        <v>0</v>
      </c>
      <c r="Z495" s="47">
        <f>IFERROR(VLOOKUP($A495,'2024 YTD'!$A$3:$Y$252,COLUMN('2024 YTD'!W$3),FALSE),0)</f>
        <v>0</v>
      </c>
      <c r="AA495" s="47">
        <f>IFERROR(VLOOKUP($A495,'2024 YTD'!$A$3:$Y$252,COLUMN('2024 YTD'!X$3),FALSE),0)</f>
        <v>0</v>
      </c>
      <c r="AB495" s="47">
        <f>IFERROR(VLOOKUP($A495,'2024 YTD'!$A$3:$Y$252,COLUMN('2024 YTD'!Y$3),FALSE),0)</f>
        <v>0</v>
      </c>
      <c r="AC495" s="38">
        <f t="shared" si="22"/>
        <v>0</v>
      </c>
      <c r="AD495" s="39">
        <f t="shared" si="23"/>
        <v>0</v>
      </c>
    </row>
    <row r="496" spans="1:30" x14ac:dyDescent="0.3">
      <c r="A496" s="66" t="s">
        <v>543</v>
      </c>
      <c r="B496" s="42" t="str">
        <f>VLOOKUP($A496,'Additional data'!$A$5:$C$505, 2,FALSE)</f>
        <v>Team Lead</v>
      </c>
      <c r="C496" s="60" t="str">
        <f>VLOOKUP($A496,'Additional data'!$A$5:$C$505, 3,FALSE)</f>
        <v>FAD</v>
      </c>
      <c r="D496" s="42">
        <f>IFERROR(VLOOKUP($A496,'2024 YTD'!$A$2:$M$252,COLUMN('2024 YTD'!B$3),FALSE),0)</f>
        <v>0</v>
      </c>
      <c r="E496" s="42">
        <f>IFERROR(VLOOKUP($A496,'2024 YTD'!$A$2:$M$252,COLUMN('2024 YTD'!C$3),FALSE),0)</f>
        <v>0</v>
      </c>
      <c r="F496" s="42">
        <f>IFERROR(VLOOKUP($A496,'2024 YTD'!$A$2:$M$252,COLUMN('2024 YTD'!D$3),FALSE),0)</f>
        <v>0</v>
      </c>
      <c r="G496" s="42">
        <f>IFERROR(VLOOKUP($A496,'2024 YTD'!$A$2:$M$252,COLUMN('2024 YTD'!E$3),FALSE),0)</f>
        <v>0</v>
      </c>
      <c r="H496" s="42">
        <f>IFERROR(VLOOKUP($A496,'2024 YTD'!$A$2:$M$252,COLUMN('2024 YTD'!F$3),FALSE),0)</f>
        <v>0</v>
      </c>
      <c r="I496" s="42">
        <f>IFERROR(VLOOKUP($A496,'2024 YTD'!$A$2:$M$252,COLUMN('2024 YTD'!G$3),FALSE),0)</f>
        <v>0</v>
      </c>
      <c r="J496" s="42">
        <f>IFERROR(VLOOKUP($A496,'2024 YTD'!$A$2:$M$252,COLUMN('2024 YTD'!H$3),FALSE),0)</f>
        <v>0</v>
      </c>
      <c r="K496" s="42">
        <f>IFERROR(VLOOKUP($A496,'2024 YTD'!$A$2:$M$252,COLUMN('2024 YTD'!I$3),FALSE),0)</f>
        <v>0</v>
      </c>
      <c r="L496" s="42">
        <f>IFERROR(VLOOKUP($A496,'2024 YTD'!$A$2:$M$252,COLUMN('2024 YTD'!J$3),FALSE),0)</f>
        <v>0</v>
      </c>
      <c r="M496" s="42">
        <f>IFERROR(VLOOKUP($A496,'2024 YTD'!$A$2:$M$252,COLUMN('2024 YTD'!K$3),FALSE),0)</f>
        <v>0</v>
      </c>
      <c r="N496" s="42">
        <f>IFERROR(VLOOKUP($A496,'2024 YTD'!$A$2:$M$252,COLUMN('2024 YTD'!L$3),FALSE),0)</f>
        <v>0</v>
      </c>
      <c r="O496" s="43">
        <f>IFERROR(VLOOKUP($A496,'2024 YTD'!$A$2:$M$252,COLUMN('2024 YTD'!M$3),FALSE),0)</f>
        <v>0</v>
      </c>
      <c r="P496" s="38">
        <f t="shared" si="21"/>
        <v>0</v>
      </c>
      <c r="Q496" s="66">
        <f>IFERROR(VLOOKUP($A496,'2024 YTD'!$A$3:$Y$252,COLUMN('2024 YTD'!N$3),FALSE),0)</f>
        <v>0</v>
      </c>
      <c r="R496" s="42">
        <f>IFERROR(VLOOKUP($A496,'2024 YTD'!$A$3:$Y$252,COLUMN('2024 YTD'!O$3),FALSE),0)</f>
        <v>0</v>
      </c>
      <c r="S496" s="42">
        <f>IFERROR(VLOOKUP($A496,'2024 YTD'!$A$3:$Y$252,COLUMN('2024 YTD'!P$3),FALSE),0)</f>
        <v>0</v>
      </c>
      <c r="T496" s="42">
        <f>IFERROR(VLOOKUP($A496,'2024 YTD'!$A$3:$Y$252,COLUMN('2024 YTD'!Q$3),FALSE),0)</f>
        <v>0</v>
      </c>
      <c r="U496" s="42">
        <f>IFERROR(VLOOKUP($A496,'2024 YTD'!$A$3:$Y$252,COLUMN('2024 YTD'!R$3),FALSE),0)</f>
        <v>0</v>
      </c>
      <c r="V496" s="42">
        <f>IFERROR(VLOOKUP($A496,'2024 YTD'!$A$3:$Y$252,COLUMN('2024 YTD'!S$3),FALSE),0)</f>
        <v>0</v>
      </c>
      <c r="W496" s="42">
        <f>IFERROR(VLOOKUP($A496,'2024 YTD'!$A$3:$Y$252,COLUMN('2024 YTD'!T$3),FALSE),0)</f>
        <v>0</v>
      </c>
      <c r="X496" s="42">
        <f>IFERROR(VLOOKUP($A496,'2024 YTD'!$A$3:$Y$252,COLUMN('2024 YTD'!U$3),FALSE),0)</f>
        <v>0</v>
      </c>
      <c r="Y496" s="42">
        <f>IFERROR(VLOOKUP($A496,'2024 YTD'!$A$3:$Y$252,COLUMN('2024 YTD'!V$3),FALSE),0)</f>
        <v>0</v>
      </c>
      <c r="Z496" s="42">
        <f>IFERROR(VLOOKUP($A496,'2024 YTD'!$A$3:$Y$252,COLUMN('2024 YTD'!W$3),FALSE),0)</f>
        <v>0</v>
      </c>
      <c r="AA496" s="42">
        <f>IFERROR(VLOOKUP($A496,'2024 YTD'!$A$3:$Y$252,COLUMN('2024 YTD'!X$3),FALSE),0)</f>
        <v>0</v>
      </c>
      <c r="AB496" s="42">
        <f>IFERROR(VLOOKUP($A496,'2024 YTD'!$A$3:$Y$252,COLUMN('2024 YTD'!Y$3),FALSE),0)</f>
        <v>0</v>
      </c>
      <c r="AC496" s="38">
        <f t="shared" si="22"/>
        <v>0</v>
      </c>
      <c r="AD496" s="39">
        <f t="shared" si="23"/>
        <v>0</v>
      </c>
    </row>
    <row r="497" spans="1:30" x14ac:dyDescent="0.3">
      <c r="A497" s="65" t="s">
        <v>544</v>
      </c>
      <c r="B497" s="47" t="str">
        <f>VLOOKUP($A497,'Additional data'!$A$5:$C$505, 2,FALSE)</f>
        <v>Specialist</v>
      </c>
      <c r="C497" s="63" t="str">
        <f>VLOOKUP($A497,'Additional data'!$A$5:$C$505, 3,FALSE)</f>
        <v>ESC</v>
      </c>
      <c r="D497" s="47">
        <f>IFERROR(VLOOKUP($A497,'2024 YTD'!$A$2:$M$252,COLUMN('2024 YTD'!B$3),FALSE),0)</f>
        <v>0</v>
      </c>
      <c r="E497" s="47">
        <f>IFERROR(VLOOKUP($A497,'2024 YTD'!$A$2:$M$252,COLUMN('2024 YTD'!C$3),FALSE),0)</f>
        <v>0</v>
      </c>
      <c r="F497" s="47">
        <f>IFERROR(VLOOKUP($A497,'2024 YTD'!$A$2:$M$252,COLUMN('2024 YTD'!D$3),FALSE),0)</f>
        <v>0</v>
      </c>
      <c r="G497" s="47">
        <f>IFERROR(VLOOKUP($A497,'2024 YTD'!$A$2:$M$252,COLUMN('2024 YTD'!E$3),FALSE),0)</f>
        <v>0</v>
      </c>
      <c r="H497" s="47">
        <f>IFERROR(VLOOKUP($A497,'2024 YTD'!$A$2:$M$252,COLUMN('2024 YTD'!F$3),FALSE),0)</f>
        <v>0</v>
      </c>
      <c r="I497" s="47">
        <f>IFERROR(VLOOKUP($A497,'2024 YTD'!$A$2:$M$252,COLUMN('2024 YTD'!G$3),FALSE),0)</f>
        <v>0</v>
      </c>
      <c r="J497" s="47">
        <f>IFERROR(VLOOKUP($A497,'2024 YTD'!$A$2:$M$252,COLUMN('2024 YTD'!H$3),FALSE),0)</f>
        <v>0</v>
      </c>
      <c r="K497" s="47">
        <f>IFERROR(VLOOKUP($A497,'2024 YTD'!$A$2:$M$252,COLUMN('2024 YTD'!I$3),FALSE),0)</f>
        <v>0</v>
      </c>
      <c r="L497" s="47">
        <f>IFERROR(VLOOKUP($A497,'2024 YTD'!$A$2:$M$252,COLUMN('2024 YTD'!J$3),FALSE),0)</f>
        <v>0</v>
      </c>
      <c r="M497" s="47">
        <f>IFERROR(VLOOKUP($A497,'2024 YTD'!$A$2:$M$252,COLUMN('2024 YTD'!K$3),FALSE),0)</f>
        <v>0</v>
      </c>
      <c r="N497" s="47">
        <f>IFERROR(VLOOKUP($A497,'2024 YTD'!$A$2:$M$252,COLUMN('2024 YTD'!L$3),FALSE),0)</f>
        <v>0</v>
      </c>
      <c r="O497" s="48">
        <f>IFERROR(VLOOKUP($A497,'2024 YTD'!$A$2:$M$252,COLUMN('2024 YTD'!M$3),FALSE),0)</f>
        <v>0</v>
      </c>
      <c r="P497" s="38">
        <f t="shared" si="21"/>
        <v>0</v>
      </c>
      <c r="Q497" s="65">
        <f>IFERROR(VLOOKUP($A497,'2024 YTD'!$A$3:$Y$252,COLUMN('2024 YTD'!N$3),FALSE),0)</f>
        <v>0</v>
      </c>
      <c r="R497" s="47">
        <f>IFERROR(VLOOKUP($A497,'2024 YTD'!$A$3:$Y$252,COLUMN('2024 YTD'!O$3),FALSE),0)</f>
        <v>0</v>
      </c>
      <c r="S497" s="47">
        <f>IFERROR(VLOOKUP($A497,'2024 YTD'!$A$3:$Y$252,COLUMN('2024 YTD'!P$3),FALSE),0)</f>
        <v>0</v>
      </c>
      <c r="T497" s="47">
        <f>IFERROR(VLOOKUP($A497,'2024 YTD'!$A$3:$Y$252,COLUMN('2024 YTD'!Q$3),FALSE),0)</f>
        <v>0</v>
      </c>
      <c r="U497" s="47">
        <f>IFERROR(VLOOKUP($A497,'2024 YTD'!$A$3:$Y$252,COLUMN('2024 YTD'!R$3),FALSE),0)</f>
        <v>0</v>
      </c>
      <c r="V497" s="47">
        <f>IFERROR(VLOOKUP($A497,'2024 YTD'!$A$3:$Y$252,COLUMN('2024 YTD'!S$3),FALSE),0)</f>
        <v>0</v>
      </c>
      <c r="W497" s="47">
        <f>IFERROR(VLOOKUP($A497,'2024 YTD'!$A$3:$Y$252,COLUMN('2024 YTD'!T$3),FALSE),0)</f>
        <v>0</v>
      </c>
      <c r="X497" s="47">
        <f>IFERROR(VLOOKUP($A497,'2024 YTD'!$A$3:$Y$252,COLUMN('2024 YTD'!U$3),FALSE),0)</f>
        <v>0</v>
      </c>
      <c r="Y497" s="47">
        <f>IFERROR(VLOOKUP($A497,'2024 YTD'!$A$3:$Y$252,COLUMN('2024 YTD'!V$3),FALSE),0)</f>
        <v>0</v>
      </c>
      <c r="Z497" s="47">
        <f>IFERROR(VLOOKUP($A497,'2024 YTD'!$A$3:$Y$252,COLUMN('2024 YTD'!W$3),FALSE),0)</f>
        <v>0</v>
      </c>
      <c r="AA497" s="47">
        <f>IFERROR(VLOOKUP($A497,'2024 YTD'!$A$3:$Y$252,COLUMN('2024 YTD'!X$3),FALSE),0)</f>
        <v>0</v>
      </c>
      <c r="AB497" s="47">
        <f>IFERROR(VLOOKUP($A497,'2024 YTD'!$A$3:$Y$252,COLUMN('2024 YTD'!Y$3),FALSE),0)</f>
        <v>0</v>
      </c>
      <c r="AC497" s="38">
        <f t="shared" si="22"/>
        <v>0</v>
      </c>
      <c r="AD497" s="39">
        <f t="shared" si="23"/>
        <v>0</v>
      </c>
    </row>
    <row r="498" spans="1:30" x14ac:dyDescent="0.3">
      <c r="A498" s="66" t="s">
        <v>545</v>
      </c>
      <c r="B498" s="42" t="str">
        <f>VLOOKUP($A498,'Additional data'!$A$5:$C$505, 2,FALSE)</f>
        <v>Manager</v>
      </c>
      <c r="C498" s="60" t="str">
        <f>VLOOKUP($A498,'Additional data'!$A$5:$C$505, 3,FALSE)</f>
        <v>LRC</v>
      </c>
      <c r="D498" s="42">
        <f>IFERROR(VLOOKUP($A498,'2024 YTD'!$A$2:$M$252,COLUMN('2024 YTD'!B$3),FALSE),0)</f>
        <v>0</v>
      </c>
      <c r="E498" s="42">
        <f>IFERROR(VLOOKUP($A498,'2024 YTD'!$A$2:$M$252,COLUMN('2024 YTD'!C$3),FALSE),0)</f>
        <v>0</v>
      </c>
      <c r="F498" s="42">
        <f>IFERROR(VLOOKUP($A498,'2024 YTD'!$A$2:$M$252,COLUMN('2024 YTD'!D$3),FALSE),0)</f>
        <v>0</v>
      </c>
      <c r="G498" s="42">
        <f>IFERROR(VLOOKUP($A498,'2024 YTD'!$A$2:$M$252,COLUMN('2024 YTD'!E$3),FALSE),0)</f>
        <v>0</v>
      </c>
      <c r="H498" s="42">
        <f>IFERROR(VLOOKUP($A498,'2024 YTD'!$A$2:$M$252,COLUMN('2024 YTD'!F$3),FALSE),0)</f>
        <v>0</v>
      </c>
      <c r="I498" s="42">
        <f>IFERROR(VLOOKUP($A498,'2024 YTD'!$A$2:$M$252,COLUMN('2024 YTD'!G$3),FALSE),0)</f>
        <v>0</v>
      </c>
      <c r="J498" s="42">
        <f>IFERROR(VLOOKUP($A498,'2024 YTD'!$A$2:$M$252,COLUMN('2024 YTD'!H$3),FALSE),0)</f>
        <v>0</v>
      </c>
      <c r="K498" s="42">
        <f>IFERROR(VLOOKUP($A498,'2024 YTD'!$A$2:$M$252,COLUMN('2024 YTD'!I$3),FALSE),0)</f>
        <v>0</v>
      </c>
      <c r="L498" s="42">
        <f>IFERROR(VLOOKUP($A498,'2024 YTD'!$A$2:$M$252,COLUMN('2024 YTD'!J$3),FALSE),0)</f>
        <v>0</v>
      </c>
      <c r="M498" s="42">
        <f>IFERROR(VLOOKUP($A498,'2024 YTD'!$A$2:$M$252,COLUMN('2024 YTD'!K$3),FALSE),0)</f>
        <v>0</v>
      </c>
      <c r="N498" s="42">
        <f>IFERROR(VLOOKUP($A498,'2024 YTD'!$A$2:$M$252,COLUMN('2024 YTD'!L$3),FALSE),0)</f>
        <v>0</v>
      </c>
      <c r="O498" s="43">
        <f>IFERROR(VLOOKUP($A498,'2024 YTD'!$A$2:$M$252,COLUMN('2024 YTD'!M$3),FALSE),0)</f>
        <v>0</v>
      </c>
      <c r="P498" s="38">
        <f t="shared" si="21"/>
        <v>0</v>
      </c>
      <c r="Q498" s="66">
        <f>IFERROR(VLOOKUP($A498,'2024 YTD'!$A$3:$Y$252,COLUMN('2024 YTD'!N$3),FALSE),0)</f>
        <v>0</v>
      </c>
      <c r="R498" s="42">
        <f>IFERROR(VLOOKUP($A498,'2024 YTD'!$A$3:$Y$252,COLUMN('2024 YTD'!O$3),FALSE),0)</f>
        <v>0</v>
      </c>
      <c r="S498" s="42">
        <f>IFERROR(VLOOKUP($A498,'2024 YTD'!$A$3:$Y$252,COLUMN('2024 YTD'!P$3),FALSE),0)</f>
        <v>0</v>
      </c>
      <c r="T498" s="42">
        <f>IFERROR(VLOOKUP($A498,'2024 YTD'!$A$3:$Y$252,COLUMN('2024 YTD'!Q$3),FALSE),0)</f>
        <v>0</v>
      </c>
      <c r="U498" s="42">
        <f>IFERROR(VLOOKUP($A498,'2024 YTD'!$A$3:$Y$252,COLUMN('2024 YTD'!R$3),FALSE),0)</f>
        <v>0</v>
      </c>
      <c r="V498" s="42">
        <f>IFERROR(VLOOKUP($A498,'2024 YTD'!$A$3:$Y$252,COLUMN('2024 YTD'!S$3),FALSE),0)</f>
        <v>0</v>
      </c>
      <c r="W498" s="42">
        <f>IFERROR(VLOOKUP($A498,'2024 YTD'!$A$3:$Y$252,COLUMN('2024 YTD'!T$3),FALSE),0)</f>
        <v>0</v>
      </c>
      <c r="X498" s="42">
        <f>IFERROR(VLOOKUP($A498,'2024 YTD'!$A$3:$Y$252,COLUMN('2024 YTD'!U$3),FALSE),0)</f>
        <v>0</v>
      </c>
      <c r="Y498" s="42">
        <f>IFERROR(VLOOKUP($A498,'2024 YTD'!$A$3:$Y$252,COLUMN('2024 YTD'!V$3),FALSE),0)</f>
        <v>0</v>
      </c>
      <c r="Z498" s="42">
        <f>IFERROR(VLOOKUP($A498,'2024 YTD'!$A$3:$Y$252,COLUMN('2024 YTD'!W$3),FALSE),0)</f>
        <v>0</v>
      </c>
      <c r="AA498" s="42">
        <f>IFERROR(VLOOKUP($A498,'2024 YTD'!$A$3:$Y$252,COLUMN('2024 YTD'!X$3),FALSE),0)</f>
        <v>0</v>
      </c>
      <c r="AB498" s="42">
        <f>IFERROR(VLOOKUP($A498,'2024 YTD'!$A$3:$Y$252,COLUMN('2024 YTD'!Y$3),FALSE),0)</f>
        <v>0</v>
      </c>
      <c r="AC498" s="38">
        <f t="shared" si="22"/>
        <v>0</v>
      </c>
      <c r="AD498" s="39">
        <f t="shared" si="23"/>
        <v>0</v>
      </c>
    </row>
    <row r="499" spans="1:30" x14ac:dyDescent="0.3">
      <c r="A499" s="65" t="s">
        <v>546</v>
      </c>
      <c r="B499" s="47" t="str">
        <f>VLOOKUP($A499,'Additional data'!$A$5:$C$505, 2,FALSE)</f>
        <v>Project Manager</v>
      </c>
      <c r="C499" s="63" t="str">
        <f>VLOOKUP($A499,'Additional data'!$A$5:$C$505, 3,FALSE)</f>
        <v>MSC</v>
      </c>
      <c r="D499" s="47">
        <f>IFERROR(VLOOKUP($A499,'2024 YTD'!$A$2:$M$252,COLUMN('2024 YTD'!B$3),FALSE),0)</f>
        <v>0</v>
      </c>
      <c r="E499" s="47">
        <f>IFERROR(VLOOKUP($A499,'2024 YTD'!$A$2:$M$252,COLUMN('2024 YTD'!C$3),FALSE),0)</f>
        <v>0</v>
      </c>
      <c r="F499" s="47">
        <f>IFERROR(VLOOKUP($A499,'2024 YTD'!$A$2:$M$252,COLUMN('2024 YTD'!D$3),FALSE),0)</f>
        <v>0</v>
      </c>
      <c r="G499" s="47">
        <f>IFERROR(VLOOKUP($A499,'2024 YTD'!$A$2:$M$252,COLUMN('2024 YTD'!E$3),FALSE),0)</f>
        <v>0</v>
      </c>
      <c r="H499" s="47">
        <f>IFERROR(VLOOKUP($A499,'2024 YTD'!$A$2:$M$252,COLUMN('2024 YTD'!F$3),FALSE),0)</f>
        <v>0</v>
      </c>
      <c r="I499" s="47">
        <f>IFERROR(VLOOKUP($A499,'2024 YTD'!$A$2:$M$252,COLUMN('2024 YTD'!G$3),FALSE),0)</f>
        <v>0</v>
      </c>
      <c r="J499" s="47">
        <f>IFERROR(VLOOKUP($A499,'2024 YTD'!$A$2:$M$252,COLUMN('2024 YTD'!H$3),FALSE),0)</f>
        <v>0</v>
      </c>
      <c r="K499" s="47">
        <f>IFERROR(VLOOKUP($A499,'2024 YTD'!$A$2:$M$252,COLUMN('2024 YTD'!I$3),FALSE),0)</f>
        <v>0</v>
      </c>
      <c r="L499" s="47">
        <f>IFERROR(VLOOKUP($A499,'2024 YTD'!$A$2:$M$252,COLUMN('2024 YTD'!J$3),FALSE),0)</f>
        <v>0</v>
      </c>
      <c r="M499" s="47">
        <f>IFERROR(VLOOKUP($A499,'2024 YTD'!$A$2:$M$252,COLUMN('2024 YTD'!K$3),FALSE),0)</f>
        <v>0</v>
      </c>
      <c r="N499" s="47">
        <f>IFERROR(VLOOKUP($A499,'2024 YTD'!$A$2:$M$252,COLUMN('2024 YTD'!L$3),FALSE),0)</f>
        <v>0</v>
      </c>
      <c r="O499" s="48">
        <f>IFERROR(VLOOKUP($A499,'2024 YTD'!$A$2:$M$252,COLUMN('2024 YTD'!M$3),FALSE),0)</f>
        <v>0</v>
      </c>
      <c r="P499" s="38">
        <f t="shared" si="21"/>
        <v>0</v>
      </c>
      <c r="Q499" s="65">
        <f>IFERROR(VLOOKUP($A499,'2024 YTD'!$A$3:$Y$252,COLUMN('2024 YTD'!N$3),FALSE),0)</f>
        <v>0</v>
      </c>
      <c r="R499" s="47">
        <f>IFERROR(VLOOKUP($A499,'2024 YTD'!$A$3:$Y$252,COLUMN('2024 YTD'!O$3),FALSE),0)</f>
        <v>0</v>
      </c>
      <c r="S499" s="47">
        <f>IFERROR(VLOOKUP($A499,'2024 YTD'!$A$3:$Y$252,COLUMN('2024 YTD'!P$3),FALSE),0)</f>
        <v>0</v>
      </c>
      <c r="T499" s="47">
        <f>IFERROR(VLOOKUP($A499,'2024 YTD'!$A$3:$Y$252,COLUMN('2024 YTD'!Q$3),FALSE),0)</f>
        <v>0</v>
      </c>
      <c r="U499" s="47">
        <f>IFERROR(VLOOKUP($A499,'2024 YTD'!$A$3:$Y$252,COLUMN('2024 YTD'!R$3),FALSE),0)</f>
        <v>0</v>
      </c>
      <c r="V499" s="47">
        <f>IFERROR(VLOOKUP($A499,'2024 YTD'!$A$3:$Y$252,COLUMN('2024 YTD'!S$3),FALSE),0)</f>
        <v>0</v>
      </c>
      <c r="W499" s="47">
        <f>IFERROR(VLOOKUP($A499,'2024 YTD'!$A$3:$Y$252,COLUMN('2024 YTD'!T$3),FALSE),0)</f>
        <v>0</v>
      </c>
      <c r="X499" s="47">
        <f>IFERROR(VLOOKUP($A499,'2024 YTD'!$A$3:$Y$252,COLUMN('2024 YTD'!U$3),FALSE),0)</f>
        <v>0</v>
      </c>
      <c r="Y499" s="47">
        <f>IFERROR(VLOOKUP($A499,'2024 YTD'!$A$3:$Y$252,COLUMN('2024 YTD'!V$3),FALSE),0)</f>
        <v>0</v>
      </c>
      <c r="Z499" s="47">
        <f>IFERROR(VLOOKUP($A499,'2024 YTD'!$A$3:$Y$252,COLUMN('2024 YTD'!W$3),FALSE),0)</f>
        <v>0</v>
      </c>
      <c r="AA499" s="47">
        <f>IFERROR(VLOOKUP($A499,'2024 YTD'!$A$3:$Y$252,COLUMN('2024 YTD'!X$3),FALSE),0)</f>
        <v>0</v>
      </c>
      <c r="AB499" s="47">
        <f>IFERROR(VLOOKUP($A499,'2024 YTD'!$A$3:$Y$252,COLUMN('2024 YTD'!Y$3),FALSE),0)</f>
        <v>0</v>
      </c>
      <c r="AC499" s="38">
        <f t="shared" si="22"/>
        <v>0</v>
      </c>
      <c r="AD499" s="39">
        <f t="shared" si="23"/>
        <v>0</v>
      </c>
    </row>
    <row r="500" spans="1:30" x14ac:dyDescent="0.3">
      <c r="A500" s="66" t="s">
        <v>547</v>
      </c>
      <c r="B500" s="42" t="str">
        <f>VLOOKUP($A500,'Additional data'!$A$5:$C$505, 2,FALSE)</f>
        <v>Senior Analyst</v>
      </c>
      <c r="C500" s="60" t="str">
        <f>VLOOKUP($A500,'Additional data'!$A$5:$C$505, 3,FALSE)</f>
        <v>MSC</v>
      </c>
      <c r="D500" s="42">
        <f>IFERROR(VLOOKUP($A500,'2024 YTD'!$A$2:$M$252,COLUMN('2024 YTD'!B$3),FALSE),0)</f>
        <v>0</v>
      </c>
      <c r="E500" s="42">
        <f>IFERROR(VLOOKUP($A500,'2024 YTD'!$A$2:$M$252,COLUMN('2024 YTD'!C$3),FALSE),0)</f>
        <v>0</v>
      </c>
      <c r="F500" s="42">
        <f>IFERROR(VLOOKUP($A500,'2024 YTD'!$A$2:$M$252,COLUMN('2024 YTD'!D$3),FALSE),0)</f>
        <v>0</v>
      </c>
      <c r="G500" s="42">
        <f>IFERROR(VLOOKUP($A500,'2024 YTD'!$A$2:$M$252,COLUMN('2024 YTD'!E$3),FALSE),0)</f>
        <v>0</v>
      </c>
      <c r="H500" s="42">
        <f>IFERROR(VLOOKUP($A500,'2024 YTD'!$A$2:$M$252,COLUMN('2024 YTD'!F$3),FALSE),0)</f>
        <v>0</v>
      </c>
      <c r="I500" s="42">
        <f>IFERROR(VLOOKUP($A500,'2024 YTD'!$A$2:$M$252,COLUMN('2024 YTD'!G$3),FALSE),0)</f>
        <v>0</v>
      </c>
      <c r="J500" s="42">
        <f>IFERROR(VLOOKUP($A500,'2024 YTD'!$A$2:$M$252,COLUMN('2024 YTD'!H$3),FALSE),0)</f>
        <v>0</v>
      </c>
      <c r="K500" s="42">
        <f>IFERROR(VLOOKUP($A500,'2024 YTD'!$A$2:$M$252,COLUMN('2024 YTD'!I$3),FALSE),0)</f>
        <v>0</v>
      </c>
      <c r="L500" s="42">
        <f>IFERROR(VLOOKUP($A500,'2024 YTD'!$A$2:$M$252,COLUMN('2024 YTD'!J$3),FALSE),0)</f>
        <v>0</v>
      </c>
      <c r="M500" s="42">
        <f>IFERROR(VLOOKUP($A500,'2024 YTD'!$A$2:$M$252,COLUMN('2024 YTD'!K$3),FALSE),0)</f>
        <v>0</v>
      </c>
      <c r="N500" s="42">
        <f>IFERROR(VLOOKUP($A500,'2024 YTD'!$A$2:$M$252,COLUMN('2024 YTD'!L$3),FALSE),0)</f>
        <v>0</v>
      </c>
      <c r="O500" s="43">
        <f>IFERROR(VLOOKUP($A500,'2024 YTD'!$A$2:$M$252,COLUMN('2024 YTD'!M$3),FALSE),0)</f>
        <v>0</v>
      </c>
      <c r="P500" s="38">
        <f t="shared" si="21"/>
        <v>0</v>
      </c>
      <c r="Q500" s="66">
        <f>IFERROR(VLOOKUP($A500,'2024 YTD'!$A$3:$Y$252,COLUMN('2024 YTD'!N$3),FALSE),0)</f>
        <v>0</v>
      </c>
      <c r="R500" s="42">
        <f>IFERROR(VLOOKUP($A500,'2024 YTD'!$A$3:$Y$252,COLUMN('2024 YTD'!O$3),FALSE),0)</f>
        <v>0</v>
      </c>
      <c r="S500" s="42">
        <f>IFERROR(VLOOKUP($A500,'2024 YTD'!$A$3:$Y$252,COLUMN('2024 YTD'!P$3),FALSE),0)</f>
        <v>0</v>
      </c>
      <c r="T500" s="42">
        <f>IFERROR(VLOOKUP($A500,'2024 YTD'!$A$3:$Y$252,COLUMN('2024 YTD'!Q$3),FALSE),0)</f>
        <v>0</v>
      </c>
      <c r="U500" s="42">
        <f>IFERROR(VLOOKUP($A500,'2024 YTD'!$A$3:$Y$252,COLUMN('2024 YTD'!R$3),FALSE),0)</f>
        <v>0</v>
      </c>
      <c r="V500" s="42">
        <f>IFERROR(VLOOKUP($A500,'2024 YTD'!$A$3:$Y$252,COLUMN('2024 YTD'!S$3),FALSE),0)</f>
        <v>0</v>
      </c>
      <c r="W500" s="42">
        <f>IFERROR(VLOOKUP($A500,'2024 YTD'!$A$3:$Y$252,COLUMN('2024 YTD'!T$3),FALSE),0)</f>
        <v>0</v>
      </c>
      <c r="X500" s="42">
        <f>IFERROR(VLOOKUP($A500,'2024 YTD'!$A$3:$Y$252,COLUMN('2024 YTD'!U$3),FALSE),0)</f>
        <v>0</v>
      </c>
      <c r="Y500" s="42">
        <f>IFERROR(VLOOKUP($A500,'2024 YTD'!$A$3:$Y$252,COLUMN('2024 YTD'!V$3),FALSE),0)</f>
        <v>0</v>
      </c>
      <c r="Z500" s="42">
        <f>IFERROR(VLOOKUP($A500,'2024 YTD'!$A$3:$Y$252,COLUMN('2024 YTD'!W$3),FALSE),0)</f>
        <v>0</v>
      </c>
      <c r="AA500" s="42">
        <f>IFERROR(VLOOKUP($A500,'2024 YTD'!$A$3:$Y$252,COLUMN('2024 YTD'!X$3),FALSE),0)</f>
        <v>0</v>
      </c>
      <c r="AB500" s="42">
        <f>IFERROR(VLOOKUP($A500,'2024 YTD'!$A$3:$Y$252,COLUMN('2024 YTD'!Y$3),FALSE),0)</f>
        <v>0</v>
      </c>
      <c r="AC500" s="38">
        <f t="shared" si="22"/>
        <v>0</v>
      </c>
      <c r="AD500" s="39">
        <f t="shared" si="23"/>
        <v>0</v>
      </c>
    </row>
    <row r="501" spans="1:30" x14ac:dyDescent="0.3">
      <c r="A501" s="65" t="s">
        <v>548</v>
      </c>
      <c r="B501" s="47" t="str">
        <f>VLOOKUP($A501,'Additional data'!$A$5:$C$505, 2,FALSE)</f>
        <v>Senior Manager</v>
      </c>
      <c r="C501" s="63" t="str">
        <f>VLOOKUP($A501,'Additional data'!$A$5:$C$505, 3,FALSE)</f>
        <v>HLS</v>
      </c>
      <c r="D501" s="47">
        <f>IFERROR(VLOOKUP($A501,'2024 YTD'!$A$2:$M$252,COLUMN('2024 YTD'!B$3),FALSE),0)</f>
        <v>153.6</v>
      </c>
      <c r="E501" s="47">
        <f>IFERROR(VLOOKUP($A501,'2024 YTD'!$A$2:$M$252,COLUMN('2024 YTD'!C$3),FALSE),0)</f>
        <v>130.30000000000001</v>
      </c>
      <c r="F501" s="47">
        <f>IFERROR(VLOOKUP($A501,'2024 YTD'!$A$2:$M$252,COLUMN('2024 YTD'!D$3),FALSE),0)</f>
        <v>123.3</v>
      </c>
      <c r="G501" s="47">
        <f>IFERROR(VLOOKUP($A501,'2024 YTD'!$A$2:$M$252,COLUMN('2024 YTD'!E$3),FALSE),0)</f>
        <v>128.4</v>
      </c>
      <c r="H501" s="47">
        <f>IFERROR(VLOOKUP($A501,'2024 YTD'!$A$2:$M$252,COLUMN('2024 YTD'!F$3),FALSE),0)</f>
        <v>70.5</v>
      </c>
      <c r="I501" s="47">
        <f>IFERROR(VLOOKUP($A501,'2024 YTD'!$A$2:$M$252,COLUMN('2024 YTD'!G$3),FALSE),0)</f>
        <v>139.9</v>
      </c>
      <c r="J501" s="47">
        <f>IFERROR(VLOOKUP($A501,'2024 YTD'!$A$2:$M$252,COLUMN('2024 YTD'!H$3),FALSE),0)</f>
        <v>130.69999999999999</v>
      </c>
      <c r="K501" s="47">
        <f>IFERROR(VLOOKUP($A501,'2024 YTD'!$A$2:$M$252,COLUMN('2024 YTD'!I$3),FALSE),0)</f>
        <v>160</v>
      </c>
      <c r="L501" s="47">
        <f>IFERROR(VLOOKUP($A501,'2024 YTD'!$A$2:$M$252,COLUMN('2024 YTD'!J$3),FALSE),0)</f>
        <v>153.6</v>
      </c>
      <c r="M501" s="47">
        <f>IFERROR(VLOOKUP($A501,'2024 YTD'!$A$2:$M$252,COLUMN('2024 YTD'!K$3),FALSE),0)</f>
        <v>208.9</v>
      </c>
      <c r="N501" s="47">
        <f>IFERROR(VLOOKUP($A501,'2024 YTD'!$A$2:$M$252,COLUMN('2024 YTD'!L$3),FALSE),0)</f>
        <v>30.7</v>
      </c>
      <c r="O501" s="48">
        <f>IFERROR(VLOOKUP($A501,'2024 YTD'!$A$2:$M$252,COLUMN('2024 YTD'!M$3),FALSE),0)</f>
        <v>0</v>
      </c>
      <c r="P501" s="38">
        <f t="shared" si="21"/>
        <v>1429.9</v>
      </c>
      <c r="Q501" s="65">
        <f>IFERROR(VLOOKUP($A501,'2024 YTD'!$A$3:$Y$252,COLUMN('2024 YTD'!N$3),FALSE),0)</f>
        <v>24.5</v>
      </c>
      <c r="R501" s="47">
        <f>IFERROR(VLOOKUP($A501,'2024 YTD'!$A$3:$Y$252,COLUMN('2024 YTD'!O$3),FALSE),0)</f>
        <v>18.7</v>
      </c>
      <c r="S501" s="47">
        <f>IFERROR(VLOOKUP($A501,'2024 YTD'!$A$3:$Y$252,COLUMN('2024 YTD'!P$3),FALSE),0)</f>
        <v>19.5</v>
      </c>
      <c r="T501" s="47">
        <f>IFERROR(VLOOKUP($A501,'2024 YTD'!$A$3:$Y$252,COLUMN('2024 YTD'!Q$3),FALSE),0)</f>
        <v>15.6</v>
      </c>
      <c r="U501" s="47">
        <f>IFERROR(VLOOKUP($A501,'2024 YTD'!$A$3:$Y$252,COLUMN('2024 YTD'!R$3),FALSE),0)</f>
        <v>19.899999999999999</v>
      </c>
      <c r="V501" s="47">
        <f>IFERROR(VLOOKUP($A501,'2024 YTD'!$A$3:$Y$252,COLUMN('2024 YTD'!S$3),FALSE),0)</f>
        <v>16.899999999999999</v>
      </c>
      <c r="W501" s="47">
        <f>IFERROR(VLOOKUP($A501,'2024 YTD'!$A$3:$Y$252,COLUMN('2024 YTD'!T$3),FALSE),0)</f>
        <v>20.399999999999999</v>
      </c>
      <c r="X501" s="47">
        <f>IFERROR(VLOOKUP($A501,'2024 YTD'!$A$3:$Y$252,COLUMN('2024 YTD'!U$3),FALSE),0)</f>
        <v>19.2</v>
      </c>
      <c r="Y501" s="47">
        <f>IFERROR(VLOOKUP($A501,'2024 YTD'!$A$3:$Y$252,COLUMN('2024 YTD'!V$3),FALSE),0)</f>
        <v>15.8</v>
      </c>
      <c r="Z501" s="47">
        <f>IFERROR(VLOOKUP($A501,'2024 YTD'!$A$3:$Y$252,COLUMN('2024 YTD'!W$3),FALSE),0)</f>
        <v>19</v>
      </c>
      <c r="AA501" s="47">
        <f>IFERROR(VLOOKUP($A501,'2024 YTD'!$A$3:$Y$252,COLUMN('2024 YTD'!X$3),FALSE),0)</f>
        <v>2.2999999999999998</v>
      </c>
      <c r="AB501" s="47">
        <f>IFERROR(VLOOKUP($A501,'2024 YTD'!$A$3:$Y$252,COLUMN('2024 YTD'!Y$3),FALSE),0)</f>
        <v>0</v>
      </c>
      <c r="AC501" s="38">
        <f t="shared" si="22"/>
        <v>191.8</v>
      </c>
      <c r="AD501" s="39">
        <f t="shared" si="23"/>
        <v>1621.7000000000003</v>
      </c>
    </row>
    <row r="502" spans="1:30" x14ac:dyDescent="0.3">
      <c r="A502" s="67" t="s">
        <v>549</v>
      </c>
      <c r="B502" s="53" t="str">
        <f>VLOOKUP($A502,'Additional data'!$A$5:$C$505, 2,FALSE)</f>
        <v>Specialist</v>
      </c>
      <c r="C502" s="68" t="str">
        <f>VLOOKUP($A502,'Additional data'!$A$5:$C$505, 3,FALSE)</f>
        <v>ESC</v>
      </c>
      <c r="D502" s="53">
        <f>IFERROR(VLOOKUP($A502,'2024 YTD'!$A$2:$M$252,COLUMN('2024 YTD'!B$3),FALSE),0)</f>
        <v>0</v>
      </c>
      <c r="E502" s="53">
        <f>IFERROR(VLOOKUP($A502,'2024 YTD'!$A$2:$M$252,COLUMN('2024 YTD'!C$3),FALSE),0)</f>
        <v>0</v>
      </c>
      <c r="F502" s="53">
        <f>IFERROR(VLOOKUP($A502,'2024 YTD'!$A$2:$M$252,COLUMN('2024 YTD'!D$3),FALSE),0)</f>
        <v>0</v>
      </c>
      <c r="G502" s="53">
        <f>IFERROR(VLOOKUP($A502,'2024 YTD'!$A$2:$M$252,COLUMN('2024 YTD'!E$3),FALSE),0)</f>
        <v>0</v>
      </c>
      <c r="H502" s="53">
        <f>IFERROR(VLOOKUP($A502,'2024 YTD'!$A$2:$M$252,COLUMN('2024 YTD'!F$3),FALSE),0)</f>
        <v>0</v>
      </c>
      <c r="I502" s="53">
        <f>IFERROR(VLOOKUP($A502,'2024 YTD'!$A$2:$M$252,COLUMN('2024 YTD'!G$3),FALSE),0)</f>
        <v>0</v>
      </c>
      <c r="J502" s="53">
        <f>IFERROR(VLOOKUP($A502,'2024 YTD'!$A$2:$M$252,COLUMN('2024 YTD'!H$3),FALSE),0)</f>
        <v>0</v>
      </c>
      <c r="K502" s="53">
        <f>IFERROR(VLOOKUP($A502,'2024 YTD'!$A$2:$M$252,COLUMN('2024 YTD'!I$3),FALSE),0)</f>
        <v>0</v>
      </c>
      <c r="L502" s="53">
        <f>IFERROR(VLOOKUP($A502,'2024 YTD'!$A$2:$M$252,COLUMN('2024 YTD'!J$3),FALSE),0)</f>
        <v>0</v>
      </c>
      <c r="M502" s="53">
        <f>IFERROR(VLOOKUP($A502,'2024 YTD'!$A$2:$M$252,COLUMN('2024 YTD'!K$3),FALSE),0)</f>
        <v>0</v>
      </c>
      <c r="N502" s="53">
        <f>IFERROR(VLOOKUP($A502,'2024 YTD'!$A$2:$M$252,COLUMN('2024 YTD'!L$3),FALSE),0)</f>
        <v>0</v>
      </c>
      <c r="O502" s="54">
        <f>IFERROR(VLOOKUP($A502,'2024 YTD'!$A$2:$M$252,COLUMN('2024 YTD'!M$3),FALSE),0)</f>
        <v>0</v>
      </c>
      <c r="P502" s="38">
        <f t="shared" si="21"/>
        <v>0</v>
      </c>
      <c r="Q502" s="67">
        <f>IFERROR(VLOOKUP($A502,'2024 YTD'!$A$3:$Y$252,COLUMN('2024 YTD'!N$3),FALSE),0)</f>
        <v>0</v>
      </c>
      <c r="R502" s="53">
        <f>IFERROR(VLOOKUP($A502,'2024 YTD'!$A$3:$Y$252,COLUMN('2024 YTD'!O$3),FALSE),0)</f>
        <v>0</v>
      </c>
      <c r="S502" s="53">
        <f>IFERROR(VLOOKUP($A502,'2024 YTD'!$A$3:$Y$252,COLUMN('2024 YTD'!P$3),FALSE),0)</f>
        <v>0</v>
      </c>
      <c r="T502" s="53">
        <f>IFERROR(VLOOKUP($A502,'2024 YTD'!$A$3:$Y$252,COLUMN('2024 YTD'!Q$3),FALSE),0)</f>
        <v>0</v>
      </c>
      <c r="U502" s="53">
        <f>IFERROR(VLOOKUP($A502,'2024 YTD'!$A$3:$Y$252,COLUMN('2024 YTD'!R$3),FALSE),0)</f>
        <v>0</v>
      </c>
      <c r="V502" s="53">
        <f>IFERROR(VLOOKUP($A502,'2024 YTD'!$A$3:$Y$252,COLUMN('2024 YTD'!S$3),FALSE),0)</f>
        <v>0</v>
      </c>
      <c r="W502" s="53">
        <f>IFERROR(VLOOKUP($A502,'2024 YTD'!$A$3:$Y$252,COLUMN('2024 YTD'!T$3),FALSE),0)</f>
        <v>0</v>
      </c>
      <c r="X502" s="53">
        <f>IFERROR(VLOOKUP($A502,'2024 YTD'!$A$3:$Y$252,COLUMN('2024 YTD'!U$3),FALSE),0)</f>
        <v>0</v>
      </c>
      <c r="Y502" s="53">
        <f>IFERROR(VLOOKUP($A502,'2024 YTD'!$A$3:$Y$252,COLUMN('2024 YTD'!V$3),FALSE),0)</f>
        <v>0</v>
      </c>
      <c r="Z502" s="53">
        <f>IFERROR(VLOOKUP($A502,'2024 YTD'!$A$3:$Y$252,COLUMN('2024 YTD'!W$3),FALSE),0)</f>
        <v>0</v>
      </c>
      <c r="AA502" s="53">
        <f>IFERROR(VLOOKUP($A502,'2024 YTD'!$A$3:$Y$252,COLUMN('2024 YTD'!X$3),FALSE),0)</f>
        <v>0</v>
      </c>
      <c r="AB502" s="53">
        <f>IFERROR(VLOOKUP($A502,'2024 YTD'!$A$3:$Y$252,COLUMN('2024 YTD'!Y$3),FALSE),0)</f>
        <v>0</v>
      </c>
      <c r="AC502" s="38">
        <f t="shared" si="22"/>
        <v>0</v>
      </c>
      <c r="AD502" s="39">
        <f t="shared" si="23"/>
        <v>0</v>
      </c>
    </row>
  </sheetData>
  <mergeCells count="2">
    <mergeCell ref="D1:P1"/>
    <mergeCell ref="Q1:AC1"/>
  </mergeCells>
  <phoneticPr fontId="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69707-84DF-42CF-97AE-D2BA879B9B6E}">
  <sheetPr>
    <tabColor rgb="FFC4BD97"/>
  </sheetPr>
  <dimension ref="A1:AE503"/>
  <sheetViews>
    <sheetView workbookViewId="0">
      <pane ySplit="2" topLeftCell="A3" activePane="bottomLeft" state="frozen"/>
      <selection pane="bottomLeft" activeCell="O21" sqref="O21"/>
    </sheetView>
  </sheetViews>
  <sheetFormatPr defaultRowHeight="14.4" x14ac:dyDescent="0.3"/>
  <cols>
    <col min="16" max="17" width="9.5546875" bestFit="1" customWidth="1"/>
    <col min="29" max="29" width="21.109375" bestFit="1" customWidth="1"/>
    <col min="30" max="30" width="16" customWidth="1"/>
    <col min="31" max="31" width="9.5546875" bestFit="1" customWidth="1"/>
  </cols>
  <sheetData>
    <row r="1" spans="1:30" x14ac:dyDescent="0.3">
      <c r="A1" s="27"/>
      <c r="B1" s="27"/>
      <c r="C1" s="27"/>
      <c r="D1" s="91" t="s">
        <v>550</v>
      </c>
      <c r="E1" s="92"/>
      <c r="F1" s="92"/>
      <c r="G1" s="92"/>
      <c r="H1" s="92"/>
      <c r="I1" s="92"/>
      <c r="J1" s="92"/>
      <c r="K1" s="92"/>
      <c r="L1" s="92"/>
      <c r="M1" s="92"/>
      <c r="N1" s="92"/>
      <c r="O1" s="92"/>
      <c r="P1" s="93"/>
      <c r="Q1" s="94" t="s">
        <v>551</v>
      </c>
      <c r="R1" s="95"/>
      <c r="S1" s="95"/>
      <c r="T1" s="95"/>
      <c r="U1" s="95"/>
      <c r="V1" s="95"/>
      <c r="W1" s="95"/>
      <c r="X1" s="95"/>
      <c r="Y1" s="95"/>
      <c r="Z1" s="95"/>
      <c r="AA1" s="95"/>
      <c r="AB1" s="95"/>
      <c r="AC1" s="95"/>
      <c r="AD1" s="29"/>
    </row>
    <row r="2" spans="1:30" x14ac:dyDescent="0.3">
      <c r="A2" s="33" t="s">
        <v>552</v>
      </c>
      <c r="B2" s="33" t="s">
        <v>4</v>
      </c>
      <c r="C2" s="33" t="s">
        <v>5</v>
      </c>
      <c r="D2" s="33" t="s">
        <v>553</v>
      </c>
      <c r="E2" s="33" t="s">
        <v>554</v>
      </c>
      <c r="F2" s="33" t="s">
        <v>555</v>
      </c>
      <c r="G2" s="33" t="s">
        <v>556</v>
      </c>
      <c r="H2" s="33" t="s">
        <v>557</v>
      </c>
      <c r="I2" s="33" t="s">
        <v>558</v>
      </c>
      <c r="J2" s="33" t="s">
        <v>559</v>
      </c>
      <c r="K2" s="33" t="s">
        <v>560</v>
      </c>
      <c r="L2" s="33" t="s">
        <v>561</v>
      </c>
      <c r="M2" s="33" t="s">
        <v>562</v>
      </c>
      <c r="N2" s="33" t="s">
        <v>563</v>
      </c>
      <c r="O2" s="55" t="s">
        <v>564</v>
      </c>
      <c r="P2" s="33" t="s">
        <v>588</v>
      </c>
      <c r="Q2" s="33" t="s">
        <v>553</v>
      </c>
      <c r="R2" s="33" t="s">
        <v>554</v>
      </c>
      <c r="S2" s="33" t="s">
        <v>555</v>
      </c>
      <c r="T2" s="33" t="s">
        <v>556</v>
      </c>
      <c r="U2" s="33" t="s">
        <v>557</v>
      </c>
      <c r="V2" s="33" t="s">
        <v>558</v>
      </c>
      <c r="W2" s="33" t="s">
        <v>559</v>
      </c>
      <c r="X2" s="33" t="s">
        <v>560</v>
      </c>
      <c r="Y2" s="33" t="s">
        <v>561</v>
      </c>
      <c r="Z2" s="33" t="s">
        <v>562</v>
      </c>
      <c r="AA2" s="33" t="s">
        <v>563</v>
      </c>
      <c r="AB2" s="33" t="s">
        <v>564</v>
      </c>
      <c r="AC2" s="33" t="s">
        <v>589</v>
      </c>
      <c r="AD2" s="55" t="s">
        <v>573</v>
      </c>
    </row>
    <row r="3" spans="1:30" x14ac:dyDescent="0.3">
      <c r="A3" s="56" t="s">
        <v>9</v>
      </c>
      <c r="B3" s="56" t="str">
        <f>VLOOKUP($A3,'Additional data'!$A$5:$C$505, 2,FALSE)</f>
        <v>Consultant</v>
      </c>
      <c r="C3" s="57" t="str">
        <f>VLOOKUP($A3,'Additional data'!$A$5:$C$505, 3,FALSE)</f>
        <v>SOC</v>
      </c>
      <c r="D3" s="38">
        <f>IFERROR(VLOOKUP($A3,'2024 YTD'!$A$2:$M$252,COLUMN('2024 YTD'!B$3),FALSE),0)</f>
        <v>67</v>
      </c>
      <c r="E3" s="38">
        <f>IFERROR(VLOOKUP($A3,'2024 YTD'!$A$2:$M$252,COLUMN('2024 YTD'!C$3),FALSE),0)</f>
        <v>94.6</v>
      </c>
      <c r="F3" s="38">
        <f>IFERROR(VLOOKUP($A3,'2024 YTD'!$A$2:$M$252,COLUMN('2024 YTD'!D$3),FALSE),0)</f>
        <v>82.3</v>
      </c>
      <c r="G3" s="38">
        <f>IFERROR(VLOOKUP($A3,'2024 YTD'!$A$2:$M$252,COLUMN('2024 YTD'!E$3),FALSE),0)</f>
        <v>93.3</v>
      </c>
      <c r="H3" s="38">
        <f>IFERROR(VLOOKUP($A3,'2024 YTD'!$A$2:$M$252,COLUMN('2024 YTD'!F$3),FALSE),0)</f>
        <v>97.6</v>
      </c>
      <c r="I3" s="38">
        <f>IFERROR(VLOOKUP($A3,'2024 YTD'!$A$2:$M$252,COLUMN('2024 YTD'!G$3),FALSE),0)</f>
        <v>74.8</v>
      </c>
      <c r="J3" s="38">
        <f>IFERROR(VLOOKUP($A3,'2024 YTD'!$A$2:$M$252,COLUMN('2024 YTD'!H$3),FALSE),0)</f>
        <v>95</v>
      </c>
      <c r="K3" s="38">
        <f>IFERROR(VLOOKUP($A3,'2024 YTD'!$A$2:$M$252,COLUMN('2024 YTD'!I$3),FALSE),0)</f>
        <v>0</v>
      </c>
      <c r="L3" s="38">
        <f>IFERROR(VLOOKUP($A3,'2024 YTD'!$A$2:$M$252,COLUMN('2024 YTD'!J$3),FALSE),0)</f>
        <v>0</v>
      </c>
      <c r="M3" s="38">
        <f>IFERROR(VLOOKUP($A3,'2024 YTD'!$A$2:$M$252,COLUMN('2024 YTD'!K$3),FALSE),0)</f>
        <v>0</v>
      </c>
      <c r="N3" s="38">
        <f>AVERAGE('Monthly 2023 total hours '!N3,'Monthly 2022 total hours'!N3)</f>
        <v>101.1</v>
      </c>
      <c r="O3" s="38">
        <f>AVERAGE('Monthly 2023 total hours '!O3,'Monthly 2022 total hours'!O3)</f>
        <v>116.94999999999999</v>
      </c>
      <c r="P3" s="38">
        <f>SUM(D3:O3)</f>
        <v>822.64999999999986</v>
      </c>
      <c r="Q3" s="70">
        <f>IFERROR(VLOOKUP($A3,'2024 YTD'!$A$3:$Y$252,COLUMN('2024 YTD'!N$3),FALSE),0)</f>
        <v>5.5</v>
      </c>
      <c r="R3" s="38">
        <f>IFERROR(VLOOKUP($A3,'2024 YTD'!$A$3:$Y$252,COLUMN('2024 YTD'!O$3),FALSE),0)</f>
        <v>14.5</v>
      </c>
      <c r="S3" s="38">
        <f>IFERROR(VLOOKUP($A3,'2024 YTD'!$A$3:$Y$252,COLUMN('2024 YTD'!P$3),FALSE),0)</f>
        <v>27.7</v>
      </c>
      <c r="T3" s="38">
        <f>IFERROR(VLOOKUP($A3,'2024 YTD'!$A$3:$Y$252,COLUMN('2024 YTD'!Q$3),FALSE),0)</f>
        <v>18.5</v>
      </c>
      <c r="U3" s="38">
        <f>IFERROR(VLOOKUP($A3,'2024 YTD'!$A$3:$Y$252,COLUMN('2024 YTD'!R$3),FALSE),0)</f>
        <v>25.4</v>
      </c>
      <c r="V3" s="38">
        <f>IFERROR(VLOOKUP($A3,'2024 YTD'!$A$3:$Y$252,COLUMN('2024 YTD'!S$3),FALSE),0)</f>
        <v>13.4</v>
      </c>
      <c r="W3" s="38">
        <f>IFERROR(VLOOKUP($A3,'2024 YTD'!$A$3:$Y$252,COLUMN('2024 YTD'!T$3),FALSE),0)</f>
        <v>22.7</v>
      </c>
      <c r="X3" s="38">
        <f>IFERROR(VLOOKUP($A3,'2024 YTD'!$A$3:$Y$252,COLUMN('2024 YTD'!U$3),FALSE),0)</f>
        <v>21.3</v>
      </c>
      <c r="Y3" s="38">
        <f>IFERROR(VLOOKUP($A3,'2024 YTD'!$A$3:$Y$252,COLUMN('2024 YTD'!V$3),FALSE),0)</f>
        <v>17.600000000000001</v>
      </c>
      <c r="Z3" s="38">
        <f>IFERROR(VLOOKUP($A3,'2024 YTD'!$A$3:$Y$252,COLUMN('2024 YTD'!W$3),FALSE),0)</f>
        <v>21.1</v>
      </c>
      <c r="AA3" s="38">
        <f>AVERAGE('Monthly 2023 total hours '!AA3,'Monthly 2022 total hours'!AA3)</f>
        <v>66.95</v>
      </c>
      <c r="AB3" s="38">
        <f>AVERAGE('Monthly 2023 total hours '!AB3,'Monthly 2022 total hours'!AB3)</f>
        <v>30.4</v>
      </c>
      <c r="AC3" s="38">
        <f>SUM(Q3:AB3)</f>
        <v>285.04999999999995</v>
      </c>
      <c r="AD3" s="39">
        <f>SUM(D3:O3,Q3:AB3)</f>
        <v>1107.7</v>
      </c>
    </row>
    <row r="4" spans="1:30" x14ac:dyDescent="0.3">
      <c r="A4" s="58" t="s">
        <v>14</v>
      </c>
      <c r="B4" s="59" t="str">
        <f>VLOOKUP($A4,'Additional data'!$A$5:$C$505, 2,FALSE)</f>
        <v>Consultant</v>
      </c>
      <c r="C4" s="60" t="str">
        <f>VLOOKUP($A4,'Additional data'!$A$5:$C$505, 3,FALSE)</f>
        <v>TEC</v>
      </c>
      <c r="D4" s="42">
        <f>IFERROR(VLOOKUP($A4,'2024 YTD'!$A$2:$M$252,COLUMN('2024 YTD'!B$3),FALSE),0)</f>
        <v>0</v>
      </c>
      <c r="E4" s="42">
        <f>IFERROR(VLOOKUP($A4,'2024 YTD'!$A$2:$M$252,COLUMN('2024 YTD'!C$3),FALSE),0)</f>
        <v>0</v>
      </c>
      <c r="F4" s="42">
        <f>IFERROR(VLOOKUP($A4,'2024 YTD'!$A$2:$M$252,COLUMN('2024 YTD'!D$3),FALSE),0)</f>
        <v>0</v>
      </c>
      <c r="G4" s="42">
        <f>IFERROR(VLOOKUP($A4,'2024 YTD'!$A$2:$M$252,COLUMN('2024 YTD'!E$3),FALSE),0)</f>
        <v>0</v>
      </c>
      <c r="H4" s="42">
        <f>IFERROR(VLOOKUP($A4,'2024 YTD'!$A$2:$M$252,COLUMN('2024 YTD'!F$3),FALSE),0)</f>
        <v>0</v>
      </c>
      <c r="I4" s="42">
        <f>IFERROR(VLOOKUP($A4,'2024 YTD'!$A$2:$M$252,COLUMN('2024 YTD'!G$3),FALSE),0)</f>
        <v>0</v>
      </c>
      <c r="J4" s="42">
        <f>IFERROR(VLOOKUP($A4,'2024 YTD'!$A$2:$M$252,COLUMN('2024 YTD'!H$3),FALSE),0)</f>
        <v>0</v>
      </c>
      <c r="K4" s="42">
        <f>IFERROR(VLOOKUP($A4,'2024 YTD'!$A$2:$M$252,COLUMN('2024 YTD'!I$3),FALSE),0)</f>
        <v>0</v>
      </c>
      <c r="L4" s="42">
        <f>IFERROR(VLOOKUP($A4,'2024 YTD'!$A$2:$M$252,COLUMN('2024 YTD'!J$3),FALSE),0)</f>
        <v>0</v>
      </c>
      <c r="M4" s="42">
        <f>IFERROR(VLOOKUP($A4,'2024 YTD'!$A$2:$M$252,COLUMN('2024 YTD'!K$3),FALSE),0)</f>
        <v>0</v>
      </c>
      <c r="N4" s="38">
        <f>AVERAGE('Monthly 2023 total hours '!N4,'Monthly 2022 total hours'!N4)</f>
        <v>0</v>
      </c>
      <c r="O4" s="38">
        <f>AVERAGE('Monthly 2023 total hours '!O4,'Monthly 2022 total hours'!O4)</f>
        <v>0</v>
      </c>
      <c r="P4" s="38">
        <f t="shared" ref="P4:P67" si="0">SUM(D4:O4)</f>
        <v>0</v>
      </c>
      <c r="Q4" s="66">
        <f>IFERROR(VLOOKUP($A4,'2024 YTD'!$A$3:$Y$252,COLUMN('2024 YTD'!N$3),FALSE),0)</f>
        <v>0</v>
      </c>
      <c r="R4" s="42">
        <f>IFERROR(VLOOKUP($A4,'2024 YTD'!$A$3:$Y$252,COLUMN('2024 YTD'!O$3),FALSE),0)</f>
        <v>0</v>
      </c>
      <c r="S4" s="42">
        <f>IFERROR(VLOOKUP($A4,'2024 YTD'!$A$3:$Y$252,COLUMN('2024 YTD'!P$3),FALSE),0)</f>
        <v>0</v>
      </c>
      <c r="T4" s="42">
        <f>IFERROR(VLOOKUP($A4,'2024 YTD'!$A$3:$Y$252,COLUMN('2024 YTD'!Q$3),FALSE),0)</f>
        <v>0</v>
      </c>
      <c r="U4" s="42">
        <f>IFERROR(VLOOKUP($A4,'2024 YTD'!$A$3:$Y$252,COLUMN('2024 YTD'!R$3),FALSE),0)</f>
        <v>0</v>
      </c>
      <c r="V4" s="42">
        <f>IFERROR(VLOOKUP($A4,'2024 YTD'!$A$3:$Y$252,COLUMN('2024 YTD'!S$3),FALSE),0)</f>
        <v>0</v>
      </c>
      <c r="W4" s="42">
        <f>IFERROR(VLOOKUP($A4,'2024 YTD'!$A$3:$Y$252,COLUMN('2024 YTD'!T$3),FALSE),0)</f>
        <v>0</v>
      </c>
      <c r="X4" s="42">
        <f>IFERROR(VLOOKUP($A4,'2024 YTD'!$A$3:$Y$252,COLUMN('2024 YTD'!U$3),FALSE),0)</f>
        <v>0</v>
      </c>
      <c r="Y4" s="42">
        <f>IFERROR(VLOOKUP($A4,'2024 YTD'!$A$3:$Y$252,COLUMN('2024 YTD'!V$3),FALSE),0)</f>
        <v>0</v>
      </c>
      <c r="Z4" s="42">
        <f>IFERROR(VLOOKUP($A4,'2024 YTD'!$A$3:$Y$252,COLUMN('2024 YTD'!W$3),FALSE),0)</f>
        <v>0</v>
      </c>
      <c r="AA4" s="38">
        <f>AVERAGE('Monthly 2023 total hours '!AA4,'Monthly 2022 total hours'!AA4)</f>
        <v>0</v>
      </c>
      <c r="AB4" s="38">
        <f>AVERAGE('Monthly 2023 total hours '!AB4,'Monthly 2022 total hours'!AB4)</f>
        <v>0</v>
      </c>
      <c r="AC4" s="38">
        <f t="shared" ref="AC4:AC67" si="1">SUM(Q4:AB4)</f>
        <v>0</v>
      </c>
      <c r="AD4" s="39">
        <f t="shared" ref="AD4:AD67" si="2">SUM(D4:O4,Q4:AB4)</f>
        <v>0</v>
      </c>
    </row>
    <row r="5" spans="1:30" x14ac:dyDescent="0.3">
      <c r="A5" s="61" t="s">
        <v>18</v>
      </c>
      <c r="B5" s="62" t="str">
        <f>VLOOKUP($A5,'Additional data'!$A$5:$C$505, 2,FALSE)</f>
        <v>Consultant</v>
      </c>
      <c r="C5" s="63" t="str">
        <f>VLOOKUP($A5,'Additional data'!$A$5:$C$505, 3,FALSE)</f>
        <v>HRC</v>
      </c>
      <c r="D5" s="47">
        <f>IFERROR(VLOOKUP($A5,'2024 YTD'!$A$2:$M$252,COLUMN('2024 YTD'!B$3),FALSE),0)</f>
        <v>108.6</v>
      </c>
      <c r="E5" s="47">
        <f>IFERROR(VLOOKUP($A5,'2024 YTD'!$A$2:$M$252,COLUMN('2024 YTD'!C$3),FALSE),0)</f>
        <v>63.9</v>
      </c>
      <c r="F5" s="47">
        <f>IFERROR(VLOOKUP($A5,'2024 YTD'!$A$2:$M$252,COLUMN('2024 YTD'!D$3),FALSE),0)</f>
        <v>23.9</v>
      </c>
      <c r="G5" s="47">
        <f>IFERROR(VLOOKUP($A5,'2024 YTD'!$A$2:$M$252,COLUMN('2024 YTD'!E$3),FALSE),0)</f>
        <v>36.9</v>
      </c>
      <c r="H5" s="47">
        <f>IFERROR(VLOOKUP($A5,'2024 YTD'!$A$2:$M$252,COLUMN('2024 YTD'!F$3),FALSE),0)</f>
        <v>49.6</v>
      </c>
      <c r="I5" s="47">
        <f>IFERROR(VLOOKUP($A5,'2024 YTD'!$A$2:$M$252,COLUMN('2024 YTD'!G$3),FALSE),0)</f>
        <v>67</v>
      </c>
      <c r="J5" s="47">
        <f>IFERROR(VLOOKUP($A5,'2024 YTD'!$A$2:$M$252,COLUMN('2024 YTD'!H$3),FALSE),0)</f>
        <v>50.8</v>
      </c>
      <c r="K5" s="47">
        <f>IFERROR(VLOOKUP($A5,'2024 YTD'!$A$2:$M$252,COLUMN('2024 YTD'!I$3),FALSE),0)</f>
        <v>47.2</v>
      </c>
      <c r="L5" s="47">
        <f>IFERROR(VLOOKUP($A5,'2024 YTD'!$A$2:$M$252,COLUMN('2024 YTD'!J$3),FALSE),0)</f>
        <v>45.2</v>
      </c>
      <c r="M5" s="47">
        <f>IFERROR(VLOOKUP($A5,'2024 YTD'!$A$2:$M$252,COLUMN('2024 YTD'!K$3),FALSE),0)</f>
        <v>61.5</v>
      </c>
      <c r="N5" s="38">
        <f>AVERAGE('Monthly 2023 total hours '!N5,'Monthly 2022 total hours'!N5)</f>
        <v>47.05</v>
      </c>
      <c r="O5" s="38">
        <f>AVERAGE('Monthly 2023 total hours '!O5,'Monthly 2022 total hours'!O5)</f>
        <v>28.5</v>
      </c>
      <c r="P5" s="38">
        <f t="shared" si="0"/>
        <v>630.15</v>
      </c>
      <c r="Q5" s="65">
        <f>IFERROR(VLOOKUP($A5,'2024 YTD'!$A$3:$Y$252,COLUMN('2024 YTD'!N$3),FALSE),0)</f>
        <v>3.2</v>
      </c>
      <c r="R5" s="47">
        <f>IFERROR(VLOOKUP($A5,'2024 YTD'!$A$3:$Y$252,COLUMN('2024 YTD'!O$3),FALSE),0)</f>
        <v>5.0999999999999996</v>
      </c>
      <c r="S5" s="47">
        <f>IFERROR(VLOOKUP($A5,'2024 YTD'!$A$3:$Y$252,COLUMN('2024 YTD'!P$3),FALSE),0)</f>
        <v>0.5</v>
      </c>
      <c r="T5" s="47">
        <f>IFERROR(VLOOKUP($A5,'2024 YTD'!$A$3:$Y$252,COLUMN('2024 YTD'!Q$3),FALSE),0)</f>
        <v>1.4</v>
      </c>
      <c r="U5" s="47">
        <f>IFERROR(VLOOKUP($A5,'2024 YTD'!$A$3:$Y$252,COLUMN('2024 YTD'!R$3),FALSE),0)</f>
        <v>20.399999999999999</v>
      </c>
      <c r="V5" s="47">
        <f>IFERROR(VLOOKUP($A5,'2024 YTD'!$A$3:$Y$252,COLUMN('2024 YTD'!S$3),FALSE),0)</f>
        <v>0</v>
      </c>
      <c r="W5" s="47">
        <f>IFERROR(VLOOKUP($A5,'2024 YTD'!$A$3:$Y$252,COLUMN('2024 YTD'!T$3),FALSE),0)</f>
        <v>0</v>
      </c>
      <c r="X5" s="47">
        <f>IFERROR(VLOOKUP($A5,'2024 YTD'!$A$3:$Y$252,COLUMN('2024 YTD'!U$3),FALSE),0)</f>
        <v>0</v>
      </c>
      <c r="Y5" s="47">
        <f>IFERROR(VLOOKUP($A5,'2024 YTD'!$A$3:$Y$252,COLUMN('2024 YTD'!V$3),FALSE),0)</f>
        <v>0</v>
      </c>
      <c r="Z5" s="47">
        <f>IFERROR(VLOOKUP($A5,'2024 YTD'!$A$3:$Y$252,COLUMN('2024 YTD'!W$3),FALSE),0)</f>
        <v>0</v>
      </c>
      <c r="AA5" s="38">
        <f>AVERAGE('Monthly 2023 total hours '!AA5,'Monthly 2022 total hours'!AA5)</f>
        <v>42.6</v>
      </c>
      <c r="AB5" s="38">
        <f>AVERAGE('Monthly 2023 total hours '!AB5,'Monthly 2022 total hours'!AB5)</f>
        <v>13.2</v>
      </c>
      <c r="AC5" s="38">
        <f t="shared" si="1"/>
        <v>86.4</v>
      </c>
      <c r="AD5" s="39">
        <f t="shared" si="2"/>
        <v>716.55000000000007</v>
      </c>
    </row>
    <row r="6" spans="1:30" x14ac:dyDescent="0.3">
      <c r="A6" s="58" t="s">
        <v>22</v>
      </c>
      <c r="B6" s="59" t="str">
        <f>VLOOKUP($A6,'Additional data'!$A$5:$C$505, 2,FALSE)</f>
        <v>Consultant</v>
      </c>
      <c r="C6" s="60" t="str">
        <f>VLOOKUP($A6,'Additional data'!$A$5:$C$505, 3,FALSE)</f>
        <v>FAD</v>
      </c>
      <c r="D6" s="42">
        <f>IFERROR(VLOOKUP($A6,'2024 YTD'!$A$2:$M$252,COLUMN('2024 YTD'!B$3),FALSE),0)</f>
        <v>167.6</v>
      </c>
      <c r="E6" s="42">
        <f>IFERROR(VLOOKUP($A6,'2024 YTD'!$A$2:$M$252,COLUMN('2024 YTD'!C$3),FALSE),0)</f>
        <v>149.9</v>
      </c>
      <c r="F6" s="42">
        <f>IFERROR(VLOOKUP($A6,'2024 YTD'!$A$2:$M$252,COLUMN('2024 YTD'!D$3),FALSE),0)</f>
        <v>195.5</v>
      </c>
      <c r="G6" s="42">
        <f>IFERROR(VLOOKUP($A6,'2024 YTD'!$A$2:$M$252,COLUMN('2024 YTD'!E$3),FALSE),0)</f>
        <v>109.1</v>
      </c>
      <c r="H6" s="42">
        <f>IFERROR(VLOOKUP($A6,'2024 YTD'!$A$2:$M$252,COLUMN('2024 YTD'!F$3),FALSE),0)</f>
        <v>124</v>
      </c>
      <c r="I6" s="42">
        <f>IFERROR(VLOOKUP($A6,'2024 YTD'!$A$2:$M$252,COLUMN('2024 YTD'!G$3),FALSE),0)</f>
        <v>226.3</v>
      </c>
      <c r="J6" s="42">
        <f>IFERROR(VLOOKUP($A6,'2024 YTD'!$A$2:$M$252,COLUMN('2024 YTD'!H$3),FALSE),0)</f>
        <v>191.4</v>
      </c>
      <c r="K6" s="42">
        <f>IFERROR(VLOOKUP($A6,'2024 YTD'!$A$2:$M$252,COLUMN('2024 YTD'!I$3),FALSE),0)</f>
        <v>62.6</v>
      </c>
      <c r="L6" s="42">
        <f>IFERROR(VLOOKUP($A6,'2024 YTD'!$A$2:$M$252,COLUMN('2024 YTD'!J$3),FALSE),0)</f>
        <v>59.9</v>
      </c>
      <c r="M6" s="42">
        <f>IFERROR(VLOOKUP($A6,'2024 YTD'!$A$2:$M$252,COLUMN('2024 YTD'!K$3),FALSE),0)</f>
        <v>81.599999999999994</v>
      </c>
      <c r="N6" s="38">
        <f>AVERAGE('Monthly 2023 total hours '!N6,'Monthly 2022 total hours'!N6)</f>
        <v>22.45</v>
      </c>
      <c r="O6" s="38">
        <f>AVERAGE('Monthly 2023 total hours '!O6,'Monthly 2022 total hours'!O6)</f>
        <v>25.85</v>
      </c>
      <c r="P6" s="38">
        <f t="shared" si="0"/>
        <v>1416.2</v>
      </c>
      <c r="Q6" s="66">
        <f>IFERROR(VLOOKUP($A6,'2024 YTD'!$A$3:$Y$252,COLUMN('2024 YTD'!N$3),FALSE),0)</f>
        <v>20</v>
      </c>
      <c r="R6" s="42">
        <f>IFERROR(VLOOKUP($A6,'2024 YTD'!$A$3:$Y$252,COLUMN('2024 YTD'!O$3),FALSE),0)</f>
        <v>47.9</v>
      </c>
      <c r="S6" s="42">
        <f>IFERROR(VLOOKUP($A6,'2024 YTD'!$A$3:$Y$252,COLUMN('2024 YTD'!P$3),FALSE),0)</f>
        <v>38.9</v>
      </c>
      <c r="T6" s="42">
        <f>IFERROR(VLOOKUP($A6,'2024 YTD'!$A$3:$Y$252,COLUMN('2024 YTD'!Q$3),FALSE),0)</f>
        <v>84.9</v>
      </c>
      <c r="U6" s="42">
        <f>IFERROR(VLOOKUP($A6,'2024 YTD'!$A$3:$Y$252,COLUMN('2024 YTD'!R$3),FALSE),0)</f>
        <v>57.8</v>
      </c>
      <c r="V6" s="42">
        <f>IFERROR(VLOOKUP($A6,'2024 YTD'!$A$3:$Y$252,COLUMN('2024 YTD'!S$3),FALSE),0)</f>
        <v>49.7</v>
      </c>
      <c r="W6" s="42">
        <f>IFERROR(VLOOKUP($A6,'2024 YTD'!$A$3:$Y$252,COLUMN('2024 YTD'!T$3),FALSE),0)</f>
        <v>37</v>
      </c>
      <c r="X6" s="42">
        <f>IFERROR(VLOOKUP($A6,'2024 YTD'!$A$3:$Y$252,COLUMN('2024 YTD'!U$3),FALSE),0)</f>
        <v>34.799999999999997</v>
      </c>
      <c r="Y6" s="42">
        <f>IFERROR(VLOOKUP($A6,'2024 YTD'!$A$3:$Y$252,COLUMN('2024 YTD'!V$3),FALSE),0)</f>
        <v>28.6</v>
      </c>
      <c r="Z6" s="42">
        <f>IFERROR(VLOOKUP($A6,'2024 YTD'!$A$3:$Y$252,COLUMN('2024 YTD'!W$3),FALSE),0)</f>
        <v>34.5</v>
      </c>
      <c r="AA6" s="38">
        <f>AVERAGE('Monthly 2023 total hours '!AA6,'Monthly 2022 total hours'!AA6)</f>
        <v>41.45</v>
      </c>
      <c r="AB6" s="38">
        <f>AVERAGE('Monthly 2023 total hours '!AB6,'Monthly 2022 total hours'!AB6)</f>
        <v>28.25</v>
      </c>
      <c r="AC6" s="38">
        <f t="shared" si="1"/>
        <v>503.8</v>
      </c>
      <c r="AD6" s="39">
        <f t="shared" si="2"/>
        <v>1920.0000000000002</v>
      </c>
    </row>
    <row r="7" spans="1:30" x14ac:dyDescent="0.3">
      <c r="A7" s="61" t="s">
        <v>26</v>
      </c>
      <c r="B7" s="62" t="str">
        <f>VLOOKUP($A7,'Additional data'!$A$5:$C$505, 2,FALSE)</f>
        <v>Consultant</v>
      </c>
      <c r="C7" s="63" t="str">
        <f>VLOOKUP($A7,'Additional data'!$A$5:$C$505, 3,FALSE)</f>
        <v>MSC</v>
      </c>
      <c r="D7" s="47">
        <f>IFERROR(VLOOKUP($A7,'2024 YTD'!$A$2:$M$252,COLUMN('2024 YTD'!B$3),FALSE),0)</f>
        <v>0</v>
      </c>
      <c r="E7" s="47">
        <f>IFERROR(VLOOKUP($A7,'2024 YTD'!$A$2:$M$252,COLUMN('2024 YTD'!C$3),FALSE),0)</f>
        <v>0</v>
      </c>
      <c r="F7" s="47">
        <f>IFERROR(VLOOKUP($A7,'2024 YTD'!$A$2:$M$252,COLUMN('2024 YTD'!D$3),FALSE),0)</f>
        <v>0</v>
      </c>
      <c r="G7" s="47">
        <f>IFERROR(VLOOKUP($A7,'2024 YTD'!$A$2:$M$252,COLUMN('2024 YTD'!E$3),FALSE),0)</f>
        <v>0</v>
      </c>
      <c r="H7" s="47">
        <f>IFERROR(VLOOKUP($A7,'2024 YTD'!$A$2:$M$252,COLUMN('2024 YTD'!F$3),FALSE),0)</f>
        <v>0</v>
      </c>
      <c r="I7" s="47">
        <f>IFERROR(VLOOKUP($A7,'2024 YTD'!$A$2:$M$252,COLUMN('2024 YTD'!G$3),FALSE),0)</f>
        <v>0</v>
      </c>
      <c r="J7" s="47">
        <f>IFERROR(VLOOKUP($A7,'2024 YTD'!$A$2:$M$252,COLUMN('2024 YTD'!H$3),FALSE),0)</f>
        <v>0</v>
      </c>
      <c r="K7" s="47">
        <f>IFERROR(VLOOKUP($A7,'2024 YTD'!$A$2:$M$252,COLUMN('2024 YTD'!I$3),FALSE),0)</f>
        <v>0</v>
      </c>
      <c r="L7" s="47">
        <f>IFERROR(VLOOKUP($A7,'2024 YTD'!$A$2:$M$252,COLUMN('2024 YTD'!J$3),FALSE),0)</f>
        <v>0</v>
      </c>
      <c r="M7" s="47">
        <f>IFERROR(VLOOKUP($A7,'2024 YTD'!$A$2:$M$252,COLUMN('2024 YTD'!K$3),FALSE),0)</f>
        <v>0</v>
      </c>
      <c r="N7" s="38">
        <f>AVERAGE('Monthly 2023 total hours '!N7,'Monthly 2022 total hours'!N7)</f>
        <v>0</v>
      </c>
      <c r="O7" s="38">
        <f>AVERAGE('Monthly 2023 total hours '!O7,'Monthly 2022 total hours'!O7)</f>
        <v>0</v>
      </c>
      <c r="P7" s="38">
        <f t="shared" si="0"/>
        <v>0</v>
      </c>
      <c r="Q7" s="65">
        <f>IFERROR(VLOOKUP($A7,'2024 YTD'!$A$3:$Y$252,COLUMN('2024 YTD'!N$3),FALSE),0)</f>
        <v>0</v>
      </c>
      <c r="R7" s="47">
        <f>IFERROR(VLOOKUP($A7,'2024 YTD'!$A$3:$Y$252,COLUMN('2024 YTD'!O$3),FALSE),0)</f>
        <v>0</v>
      </c>
      <c r="S7" s="47">
        <f>IFERROR(VLOOKUP($A7,'2024 YTD'!$A$3:$Y$252,COLUMN('2024 YTD'!P$3),FALSE),0)</f>
        <v>0</v>
      </c>
      <c r="T7" s="47">
        <f>IFERROR(VLOOKUP($A7,'2024 YTD'!$A$3:$Y$252,COLUMN('2024 YTD'!Q$3),FALSE),0)</f>
        <v>0</v>
      </c>
      <c r="U7" s="47">
        <f>IFERROR(VLOOKUP($A7,'2024 YTD'!$A$3:$Y$252,COLUMN('2024 YTD'!R$3),FALSE),0)</f>
        <v>0</v>
      </c>
      <c r="V7" s="47">
        <f>IFERROR(VLOOKUP($A7,'2024 YTD'!$A$3:$Y$252,COLUMN('2024 YTD'!S$3),FALSE),0)</f>
        <v>0</v>
      </c>
      <c r="W7" s="47">
        <f>IFERROR(VLOOKUP($A7,'2024 YTD'!$A$3:$Y$252,COLUMN('2024 YTD'!T$3),FALSE),0)</f>
        <v>0</v>
      </c>
      <c r="X7" s="47">
        <f>IFERROR(VLOOKUP($A7,'2024 YTD'!$A$3:$Y$252,COLUMN('2024 YTD'!U$3),FALSE),0)</f>
        <v>0</v>
      </c>
      <c r="Y7" s="47">
        <f>IFERROR(VLOOKUP($A7,'2024 YTD'!$A$3:$Y$252,COLUMN('2024 YTD'!V$3),FALSE),0)</f>
        <v>0</v>
      </c>
      <c r="Z7" s="47">
        <f>IFERROR(VLOOKUP($A7,'2024 YTD'!$A$3:$Y$252,COLUMN('2024 YTD'!W$3),FALSE),0)</f>
        <v>0</v>
      </c>
      <c r="AA7" s="38">
        <f>AVERAGE('Monthly 2023 total hours '!AA7,'Monthly 2022 total hours'!AA7)</f>
        <v>0</v>
      </c>
      <c r="AB7" s="38">
        <f>AVERAGE('Monthly 2023 total hours '!AB7,'Monthly 2022 total hours'!AB7)</f>
        <v>0</v>
      </c>
      <c r="AC7" s="38">
        <f t="shared" si="1"/>
        <v>0</v>
      </c>
      <c r="AD7" s="39">
        <f t="shared" si="2"/>
        <v>0</v>
      </c>
    </row>
    <row r="8" spans="1:30" x14ac:dyDescent="0.3">
      <c r="A8" s="58" t="s">
        <v>30</v>
      </c>
      <c r="B8" s="59" t="str">
        <f>VLOOKUP($A8,'Additional data'!$A$5:$C$505, 2,FALSE)</f>
        <v>Consultant</v>
      </c>
      <c r="C8" s="60" t="str">
        <f>VLOOKUP($A8,'Additional data'!$A$5:$C$505, 3,FALSE)</f>
        <v>SCL</v>
      </c>
      <c r="D8" s="42">
        <f>IFERROR(VLOOKUP($A8,'2024 YTD'!$A$2:$M$252,COLUMN('2024 YTD'!B$3),FALSE),0)</f>
        <v>110</v>
      </c>
      <c r="E8" s="42">
        <f>IFERROR(VLOOKUP($A8,'2024 YTD'!$A$2:$M$252,COLUMN('2024 YTD'!C$3),FALSE),0)</f>
        <v>124.8</v>
      </c>
      <c r="F8" s="42">
        <f>IFERROR(VLOOKUP($A8,'2024 YTD'!$A$2:$M$252,COLUMN('2024 YTD'!D$3),FALSE),0)</f>
        <v>97.4</v>
      </c>
      <c r="G8" s="42">
        <f>IFERROR(VLOOKUP($A8,'2024 YTD'!$A$2:$M$252,COLUMN('2024 YTD'!E$3),FALSE),0)</f>
        <v>91.6</v>
      </c>
      <c r="H8" s="42">
        <f>IFERROR(VLOOKUP($A8,'2024 YTD'!$A$2:$M$252,COLUMN('2024 YTD'!F$3),FALSE),0)</f>
        <v>52.7</v>
      </c>
      <c r="I8" s="42">
        <f>IFERROR(VLOOKUP($A8,'2024 YTD'!$A$2:$M$252,COLUMN('2024 YTD'!G$3),FALSE),0)</f>
        <v>95.4</v>
      </c>
      <c r="J8" s="42">
        <f>IFERROR(VLOOKUP($A8,'2024 YTD'!$A$2:$M$252,COLUMN('2024 YTD'!H$3),FALSE),0)</f>
        <v>87.7</v>
      </c>
      <c r="K8" s="42">
        <f>IFERROR(VLOOKUP($A8,'2024 YTD'!$A$2:$M$252,COLUMN('2024 YTD'!I$3),FALSE),0)</f>
        <v>161.69999999999999</v>
      </c>
      <c r="L8" s="42">
        <f>IFERROR(VLOOKUP($A8,'2024 YTD'!$A$2:$M$252,COLUMN('2024 YTD'!J$3),FALSE),0)</f>
        <v>155.19999999999999</v>
      </c>
      <c r="M8" s="42">
        <f>IFERROR(VLOOKUP($A8,'2024 YTD'!$A$2:$M$252,COLUMN('2024 YTD'!K$3),FALSE),0)</f>
        <v>211.2</v>
      </c>
      <c r="N8" s="38">
        <f>AVERAGE('Monthly 2023 total hours '!N8,'Monthly 2022 total hours'!N8)</f>
        <v>97.65</v>
      </c>
      <c r="O8" s="38">
        <f>AVERAGE('Monthly 2023 total hours '!O8,'Monthly 2022 total hours'!O8)</f>
        <v>63.25</v>
      </c>
      <c r="P8" s="38">
        <f t="shared" si="0"/>
        <v>1348.6000000000004</v>
      </c>
      <c r="Q8" s="66">
        <f>IFERROR(VLOOKUP($A8,'2024 YTD'!$A$3:$Y$252,COLUMN('2024 YTD'!N$3),FALSE),0)</f>
        <v>37.299999999999997</v>
      </c>
      <c r="R8" s="42">
        <f>IFERROR(VLOOKUP($A8,'2024 YTD'!$A$3:$Y$252,COLUMN('2024 YTD'!O$3),FALSE),0)</f>
        <v>36.200000000000003</v>
      </c>
      <c r="S8" s="42">
        <f>IFERROR(VLOOKUP($A8,'2024 YTD'!$A$3:$Y$252,COLUMN('2024 YTD'!P$3),FALSE),0)</f>
        <v>49.9</v>
      </c>
      <c r="T8" s="42">
        <f>IFERROR(VLOOKUP($A8,'2024 YTD'!$A$3:$Y$252,COLUMN('2024 YTD'!Q$3),FALSE),0)</f>
        <v>52.8</v>
      </c>
      <c r="U8" s="42">
        <f>IFERROR(VLOOKUP($A8,'2024 YTD'!$A$3:$Y$252,COLUMN('2024 YTD'!R$3),FALSE),0)</f>
        <v>86.5</v>
      </c>
      <c r="V8" s="42">
        <f>IFERROR(VLOOKUP($A8,'2024 YTD'!$A$3:$Y$252,COLUMN('2024 YTD'!S$3),FALSE),0)</f>
        <v>77</v>
      </c>
      <c r="W8" s="42">
        <f>IFERROR(VLOOKUP($A8,'2024 YTD'!$A$3:$Y$252,COLUMN('2024 YTD'!T$3),FALSE),0)</f>
        <v>54.2</v>
      </c>
      <c r="X8" s="42">
        <f>IFERROR(VLOOKUP($A8,'2024 YTD'!$A$3:$Y$252,COLUMN('2024 YTD'!U$3),FALSE),0)</f>
        <v>50.9</v>
      </c>
      <c r="Y8" s="42">
        <f>IFERROR(VLOOKUP($A8,'2024 YTD'!$A$3:$Y$252,COLUMN('2024 YTD'!V$3),FALSE),0)</f>
        <v>41.9</v>
      </c>
      <c r="Z8" s="42">
        <f>IFERROR(VLOOKUP($A8,'2024 YTD'!$A$3:$Y$252,COLUMN('2024 YTD'!W$3),FALSE),0)</f>
        <v>50.4</v>
      </c>
      <c r="AA8" s="38">
        <f>AVERAGE('Monthly 2023 total hours '!AA8,'Monthly 2022 total hours'!AA8)</f>
        <v>58.800000000000004</v>
      </c>
      <c r="AB8" s="38">
        <f>AVERAGE('Monthly 2023 total hours '!AB8,'Monthly 2022 total hours'!AB8)</f>
        <v>53.35</v>
      </c>
      <c r="AC8" s="38">
        <f t="shared" si="1"/>
        <v>649.24999999999989</v>
      </c>
      <c r="AD8" s="39">
        <f t="shared" si="2"/>
        <v>1997.8500000000006</v>
      </c>
    </row>
    <row r="9" spans="1:30" x14ac:dyDescent="0.3">
      <c r="A9" s="61" t="s">
        <v>34</v>
      </c>
      <c r="B9" s="62" t="str">
        <f>VLOOKUP($A9,'Additional data'!$A$5:$C$505, 2,FALSE)</f>
        <v>Consultant</v>
      </c>
      <c r="C9" s="63" t="str">
        <f>VLOOKUP($A9,'Additional data'!$A$5:$C$505, 3,FALSE)</f>
        <v>ESC</v>
      </c>
      <c r="D9" s="47">
        <f>IFERROR(VLOOKUP($A9,'2024 YTD'!$A$2:$M$252,COLUMN('2024 YTD'!B$3),FALSE),0)</f>
        <v>97</v>
      </c>
      <c r="E9" s="47">
        <f>IFERROR(VLOOKUP($A9,'2024 YTD'!$A$2:$M$252,COLUMN('2024 YTD'!C$3),FALSE),0)</f>
        <v>113.4</v>
      </c>
      <c r="F9" s="47">
        <f>IFERROR(VLOOKUP($A9,'2024 YTD'!$A$2:$M$252,COLUMN('2024 YTD'!D$3),FALSE),0)</f>
        <v>148.30000000000001</v>
      </c>
      <c r="G9" s="47">
        <f>IFERROR(VLOOKUP($A9,'2024 YTD'!$A$2:$M$252,COLUMN('2024 YTD'!E$3),FALSE),0)</f>
        <v>87</v>
      </c>
      <c r="H9" s="47">
        <f>IFERROR(VLOOKUP($A9,'2024 YTD'!$A$2:$M$252,COLUMN('2024 YTD'!F$3),FALSE),0)</f>
        <v>104.3</v>
      </c>
      <c r="I9" s="47">
        <f>IFERROR(VLOOKUP($A9,'2024 YTD'!$A$2:$M$252,COLUMN('2024 YTD'!G$3),FALSE),0)</f>
        <v>154.9</v>
      </c>
      <c r="J9" s="47">
        <f>IFERROR(VLOOKUP($A9,'2024 YTD'!$A$2:$M$252,COLUMN('2024 YTD'!H$3),FALSE),0)</f>
        <v>93.5</v>
      </c>
      <c r="K9" s="47">
        <f>IFERROR(VLOOKUP($A9,'2024 YTD'!$A$2:$M$252,COLUMN('2024 YTD'!I$3),FALSE),0)</f>
        <v>98.5</v>
      </c>
      <c r="L9" s="47">
        <f>IFERROR(VLOOKUP($A9,'2024 YTD'!$A$2:$M$252,COLUMN('2024 YTD'!J$3),FALSE),0)</f>
        <v>94.4</v>
      </c>
      <c r="M9" s="47">
        <f>IFERROR(VLOOKUP($A9,'2024 YTD'!$A$2:$M$252,COLUMN('2024 YTD'!K$3),FALSE),0)</f>
        <v>128.5</v>
      </c>
      <c r="N9" s="38">
        <f>AVERAGE('Monthly 2023 total hours '!N9,'Monthly 2022 total hours'!N9)</f>
        <v>115.35000000000001</v>
      </c>
      <c r="O9" s="38">
        <f>AVERAGE('Monthly 2023 total hours '!O9,'Monthly 2022 total hours'!O9)</f>
        <v>56.9</v>
      </c>
      <c r="P9" s="38">
        <f t="shared" si="0"/>
        <v>1292.05</v>
      </c>
      <c r="Q9" s="65">
        <f>IFERROR(VLOOKUP($A9,'2024 YTD'!$A$3:$Y$252,COLUMN('2024 YTD'!N$3),FALSE),0)</f>
        <v>20.7</v>
      </c>
      <c r="R9" s="47">
        <f>IFERROR(VLOOKUP($A9,'2024 YTD'!$A$3:$Y$252,COLUMN('2024 YTD'!O$3),FALSE),0)</f>
        <v>13.3</v>
      </c>
      <c r="S9" s="47">
        <f>IFERROR(VLOOKUP($A9,'2024 YTD'!$A$3:$Y$252,COLUMN('2024 YTD'!P$3),FALSE),0)</f>
        <v>22.7</v>
      </c>
      <c r="T9" s="47">
        <f>IFERROR(VLOOKUP($A9,'2024 YTD'!$A$3:$Y$252,COLUMN('2024 YTD'!Q$3),FALSE),0)</f>
        <v>23.8</v>
      </c>
      <c r="U9" s="47">
        <f>IFERROR(VLOOKUP($A9,'2024 YTD'!$A$3:$Y$252,COLUMN('2024 YTD'!R$3),FALSE),0)</f>
        <v>17.7</v>
      </c>
      <c r="V9" s="47">
        <f>IFERROR(VLOOKUP($A9,'2024 YTD'!$A$3:$Y$252,COLUMN('2024 YTD'!S$3),FALSE),0)</f>
        <v>13.6</v>
      </c>
      <c r="W9" s="47">
        <f>IFERROR(VLOOKUP($A9,'2024 YTD'!$A$3:$Y$252,COLUMN('2024 YTD'!T$3),FALSE),0)</f>
        <v>17</v>
      </c>
      <c r="X9" s="47">
        <f>IFERROR(VLOOKUP($A9,'2024 YTD'!$A$3:$Y$252,COLUMN('2024 YTD'!U$3),FALSE),0)</f>
        <v>16</v>
      </c>
      <c r="Y9" s="47">
        <f>IFERROR(VLOOKUP($A9,'2024 YTD'!$A$3:$Y$252,COLUMN('2024 YTD'!V$3),FALSE),0)</f>
        <v>13.1</v>
      </c>
      <c r="Z9" s="47">
        <f>IFERROR(VLOOKUP($A9,'2024 YTD'!$A$3:$Y$252,COLUMN('2024 YTD'!W$3),FALSE),0)</f>
        <v>15.8</v>
      </c>
      <c r="AA9" s="38">
        <f>AVERAGE('Monthly 2023 total hours '!AA9,'Monthly 2022 total hours'!AA9)</f>
        <v>36.4</v>
      </c>
      <c r="AB9" s="38">
        <f>AVERAGE('Monthly 2023 total hours '!AB9,'Monthly 2022 total hours'!AB9)</f>
        <v>0.7</v>
      </c>
      <c r="AC9" s="38">
        <f t="shared" si="1"/>
        <v>210.8</v>
      </c>
      <c r="AD9" s="39">
        <f t="shared" si="2"/>
        <v>1502.85</v>
      </c>
    </row>
    <row r="10" spans="1:30" x14ac:dyDescent="0.3">
      <c r="A10" s="58" t="s">
        <v>38</v>
      </c>
      <c r="B10" s="59" t="str">
        <f>VLOOKUP($A10,'Additional data'!$A$5:$C$505, 2,FALSE)</f>
        <v>Consultant</v>
      </c>
      <c r="C10" s="60" t="str">
        <f>VLOOKUP($A10,'Additional data'!$A$5:$C$505, 3,FALSE)</f>
        <v>LRC</v>
      </c>
      <c r="D10" s="42">
        <f>IFERROR(VLOOKUP($A10,'2024 YTD'!$A$2:$M$252,COLUMN('2024 YTD'!B$3),FALSE),0)</f>
        <v>80.400000000000006</v>
      </c>
      <c r="E10" s="42">
        <f>IFERROR(VLOOKUP($A10,'2024 YTD'!$A$2:$M$252,COLUMN('2024 YTD'!C$3),FALSE),0)</f>
        <v>81.099999999999994</v>
      </c>
      <c r="F10" s="42">
        <f>IFERROR(VLOOKUP($A10,'2024 YTD'!$A$2:$M$252,COLUMN('2024 YTD'!D$3),FALSE),0)</f>
        <v>114.2</v>
      </c>
      <c r="G10" s="42">
        <f>IFERROR(VLOOKUP($A10,'2024 YTD'!$A$2:$M$252,COLUMN('2024 YTD'!E$3),FALSE),0)</f>
        <v>83.2</v>
      </c>
      <c r="H10" s="42">
        <f>IFERROR(VLOOKUP($A10,'2024 YTD'!$A$2:$M$252,COLUMN('2024 YTD'!F$3),FALSE),0)</f>
        <v>62.1</v>
      </c>
      <c r="I10" s="42">
        <f>IFERROR(VLOOKUP($A10,'2024 YTD'!$A$2:$M$252,COLUMN('2024 YTD'!G$3),FALSE),0)</f>
        <v>63.8</v>
      </c>
      <c r="J10" s="42">
        <f>IFERROR(VLOOKUP($A10,'2024 YTD'!$A$2:$M$252,COLUMN('2024 YTD'!H$3),FALSE),0)</f>
        <v>77.8</v>
      </c>
      <c r="K10" s="42">
        <f>IFERROR(VLOOKUP($A10,'2024 YTD'!$A$2:$M$252,COLUMN('2024 YTD'!I$3),FALSE),0)</f>
        <v>8.6999999999999993</v>
      </c>
      <c r="L10" s="42">
        <f>IFERROR(VLOOKUP($A10,'2024 YTD'!$A$2:$M$252,COLUMN('2024 YTD'!J$3),FALSE),0)</f>
        <v>8.1999999999999993</v>
      </c>
      <c r="M10" s="42">
        <f>IFERROR(VLOOKUP($A10,'2024 YTD'!$A$2:$M$252,COLUMN('2024 YTD'!K$3),FALSE),0)</f>
        <v>11.2</v>
      </c>
      <c r="N10" s="38">
        <f>AVERAGE('Monthly 2023 total hours '!N10,'Monthly 2022 total hours'!N10)</f>
        <v>105.94999999999999</v>
      </c>
      <c r="O10" s="38">
        <f>AVERAGE('Monthly 2023 total hours '!O10,'Monthly 2022 total hours'!O10)</f>
        <v>43.15</v>
      </c>
      <c r="P10" s="38">
        <f t="shared" si="0"/>
        <v>739.80000000000007</v>
      </c>
      <c r="Q10" s="66">
        <f>IFERROR(VLOOKUP($A10,'2024 YTD'!$A$3:$Y$252,COLUMN('2024 YTD'!N$3),FALSE),0)</f>
        <v>15.4</v>
      </c>
      <c r="R10" s="42">
        <f>IFERROR(VLOOKUP($A10,'2024 YTD'!$A$3:$Y$252,COLUMN('2024 YTD'!O$3),FALSE),0)</f>
        <v>12.4</v>
      </c>
      <c r="S10" s="42">
        <f>IFERROR(VLOOKUP($A10,'2024 YTD'!$A$3:$Y$252,COLUMN('2024 YTD'!P$3),FALSE),0)</f>
        <v>12.5</v>
      </c>
      <c r="T10" s="42">
        <f>IFERROR(VLOOKUP($A10,'2024 YTD'!$A$3:$Y$252,COLUMN('2024 YTD'!Q$3),FALSE),0)</f>
        <v>29.6</v>
      </c>
      <c r="U10" s="42">
        <f>IFERROR(VLOOKUP($A10,'2024 YTD'!$A$3:$Y$252,COLUMN('2024 YTD'!R$3),FALSE),0)</f>
        <v>15.4</v>
      </c>
      <c r="V10" s="42">
        <f>IFERROR(VLOOKUP($A10,'2024 YTD'!$A$3:$Y$252,COLUMN('2024 YTD'!S$3),FALSE),0)</f>
        <v>22.1</v>
      </c>
      <c r="W10" s="42">
        <f>IFERROR(VLOOKUP($A10,'2024 YTD'!$A$3:$Y$252,COLUMN('2024 YTD'!T$3),FALSE),0)</f>
        <v>4</v>
      </c>
      <c r="X10" s="42">
        <f>IFERROR(VLOOKUP($A10,'2024 YTD'!$A$3:$Y$252,COLUMN('2024 YTD'!U$3),FALSE),0)</f>
        <v>3.8</v>
      </c>
      <c r="Y10" s="42">
        <f>IFERROR(VLOOKUP($A10,'2024 YTD'!$A$3:$Y$252,COLUMN('2024 YTD'!V$3),FALSE),0)</f>
        <v>3.1</v>
      </c>
      <c r="Z10" s="42">
        <f>IFERROR(VLOOKUP($A10,'2024 YTD'!$A$3:$Y$252,COLUMN('2024 YTD'!W$3),FALSE),0)</f>
        <v>3.8</v>
      </c>
      <c r="AA10" s="38">
        <f>AVERAGE('Monthly 2023 total hours '!AA10,'Monthly 2022 total hours'!AA10)</f>
        <v>57.1</v>
      </c>
      <c r="AB10" s="38">
        <f>AVERAGE('Monthly 2023 total hours '!AB10,'Monthly 2022 total hours'!AB10)</f>
        <v>77.45</v>
      </c>
      <c r="AC10" s="38">
        <f t="shared" si="1"/>
        <v>256.64999999999998</v>
      </c>
      <c r="AD10" s="39">
        <f t="shared" si="2"/>
        <v>996.45</v>
      </c>
    </row>
    <row r="11" spans="1:30" x14ac:dyDescent="0.3">
      <c r="A11" s="61" t="s">
        <v>42</v>
      </c>
      <c r="B11" s="62" t="str">
        <f>VLOOKUP($A11,'Additional data'!$A$5:$C$505, 2,FALSE)</f>
        <v>Consultant</v>
      </c>
      <c r="C11" s="63" t="str">
        <f>VLOOKUP($A11,'Additional data'!$A$5:$C$505, 3,FALSE)</f>
        <v>HLS</v>
      </c>
      <c r="D11" s="47">
        <f>IFERROR(VLOOKUP($A11,'2024 YTD'!$A$2:$M$252,COLUMN('2024 YTD'!B$3),FALSE),0)</f>
        <v>0</v>
      </c>
      <c r="E11" s="47">
        <f>IFERROR(VLOOKUP($A11,'2024 YTD'!$A$2:$M$252,COLUMN('2024 YTD'!C$3),FALSE),0)</f>
        <v>0</v>
      </c>
      <c r="F11" s="47">
        <f>IFERROR(VLOOKUP($A11,'2024 YTD'!$A$2:$M$252,COLUMN('2024 YTD'!D$3),FALSE),0)</f>
        <v>0</v>
      </c>
      <c r="G11" s="47">
        <f>IFERROR(VLOOKUP($A11,'2024 YTD'!$A$2:$M$252,COLUMN('2024 YTD'!E$3),FALSE),0)</f>
        <v>0</v>
      </c>
      <c r="H11" s="47">
        <f>IFERROR(VLOOKUP($A11,'2024 YTD'!$A$2:$M$252,COLUMN('2024 YTD'!F$3),FALSE),0)</f>
        <v>0</v>
      </c>
      <c r="I11" s="47">
        <f>IFERROR(VLOOKUP($A11,'2024 YTD'!$A$2:$M$252,COLUMN('2024 YTD'!G$3),FALSE),0)</f>
        <v>0</v>
      </c>
      <c r="J11" s="47">
        <f>IFERROR(VLOOKUP($A11,'2024 YTD'!$A$2:$M$252,COLUMN('2024 YTD'!H$3),FALSE),0)</f>
        <v>0</v>
      </c>
      <c r="K11" s="47">
        <f>IFERROR(VLOOKUP($A11,'2024 YTD'!$A$2:$M$252,COLUMN('2024 YTD'!I$3),FALSE),0)</f>
        <v>0</v>
      </c>
      <c r="L11" s="47">
        <f>IFERROR(VLOOKUP($A11,'2024 YTD'!$A$2:$M$252,COLUMN('2024 YTD'!J$3),FALSE),0)</f>
        <v>0</v>
      </c>
      <c r="M11" s="47">
        <f>IFERROR(VLOOKUP($A11,'2024 YTD'!$A$2:$M$252,COLUMN('2024 YTD'!K$3),FALSE),0)</f>
        <v>0</v>
      </c>
      <c r="N11" s="38">
        <f>AVERAGE('Monthly 2023 total hours '!N11,'Monthly 2022 total hours'!N11)</f>
        <v>0</v>
      </c>
      <c r="O11" s="38">
        <f>AVERAGE('Monthly 2023 total hours '!O11,'Monthly 2022 total hours'!O11)</f>
        <v>0</v>
      </c>
      <c r="P11" s="38">
        <f t="shared" si="0"/>
        <v>0</v>
      </c>
      <c r="Q11" s="65">
        <f>IFERROR(VLOOKUP($A11,'2024 YTD'!$A$3:$Y$252,COLUMN('2024 YTD'!N$3),FALSE),0)</f>
        <v>0</v>
      </c>
      <c r="R11" s="47">
        <f>IFERROR(VLOOKUP($A11,'2024 YTD'!$A$3:$Y$252,COLUMN('2024 YTD'!O$3),FALSE),0)</f>
        <v>0</v>
      </c>
      <c r="S11" s="47">
        <f>IFERROR(VLOOKUP($A11,'2024 YTD'!$A$3:$Y$252,COLUMN('2024 YTD'!P$3),FALSE),0)</f>
        <v>0</v>
      </c>
      <c r="T11" s="47">
        <f>IFERROR(VLOOKUP($A11,'2024 YTD'!$A$3:$Y$252,COLUMN('2024 YTD'!Q$3),FALSE),0)</f>
        <v>0</v>
      </c>
      <c r="U11" s="47">
        <f>IFERROR(VLOOKUP($A11,'2024 YTD'!$A$3:$Y$252,COLUMN('2024 YTD'!R$3),FALSE),0)</f>
        <v>0</v>
      </c>
      <c r="V11" s="47">
        <f>IFERROR(VLOOKUP($A11,'2024 YTD'!$A$3:$Y$252,COLUMN('2024 YTD'!S$3),FALSE),0)</f>
        <v>0</v>
      </c>
      <c r="W11" s="47">
        <f>IFERROR(VLOOKUP($A11,'2024 YTD'!$A$3:$Y$252,COLUMN('2024 YTD'!T$3),FALSE),0)</f>
        <v>0</v>
      </c>
      <c r="X11" s="47">
        <f>IFERROR(VLOOKUP($A11,'2024 YTD'!$A$3:$Y$252,COLUMN('2024 YTD'!U$3),FALSE),0)</f>
        <v>0</v>
      </c>
      <c r="Y11" s="47">
        <f>IFERROR(VLOOKUP($A11,'2024 YTD'!$A$3:$Y$252,COLUMN('2024 YTD'!V$3),FALSE),0)</f>
        <v>0</v>
      </c>
      <c r="Z11" s="47">
        <f>IFERROR(VLOOKUP($A11,'2024 YTD'!$A$3:$Y$252,COLUMN('2024 YTD'!W$3),FALSE),0)</f>
        <v>0</v>
      </c>
      <c r="AA11" s="38">
        <f>AVERAGE('Monthly 2023 total hours '!AA11,'Monthly 2022 total hours'!AA11)</f>
        <v>0</v>
      </c>
      <c r="AB11" s="38">
        <f>AVERAGE('Monthly 2023 total hours '!AB11,'Monthly 2022 total hours'!AB11)</f>
        <v>0</v>
      </c>
      <c r="AC11" s="38">
        <f t="shared" si="1"/>
        <v>0</v>
      </c>
      <c r="AD11" s="39">
        <f t="shared" si="2"/>
        <v>0</v>
      </c>
    </row>
    <row r="12" spans="1:30" x14ac:dyDescent="0.3">
      <c r="A12" s="58" t="s">
        <v>46</v>
      </c>
      <c r="B12" s="59" t="str">
        <f>VLOOKUP($A12,'Additional data'!$A$5:$C$505, 2,FALSE)</f>
        <v>Consultant</v>
      </c>
      <c r="C12" s="60" t="str">
        <f>VLOOKUP($A12,'Additional data'!$A$5:$C$505, 3,FALSE)</f>
        <v>SOC</v>
      </c>
      <c r="D12" s="42">
        <f>IFERROR(VLOOKUP($A12,'2024 YTD'!$A$2:$M$252,COLUMN('2024 YTD'!B$3),FALSE),0)</f>
        <v>234.4</v>
      </c>
      <c r="E12" s="42">
        <f>IFERROR(VLOOKUP($A12,'2024 YTD'!$A$2:$M$252,COLUMN('2024 YTD'!C$3),FALSE),0)</f>
        <v>229.2</v>
      </c>
      <c r="F12" s="42">
        <f>IFERROR(VLOOKUP($A12,'2024 YTD'!$A$2:$M$252,COLUMN('2024 YTD'!D$3),FALSE),0)</f>
        <v>253.4</v>
      </c>
      <c r="G12" s="42">
        <f>IFERROR(VLOOKUP($A12,'2024 YTD'!$A$2:$M$252,COLUMN('2024 YTD'!E$3),FALSE),0)</f>
        <v>226.4</v>
      </c>
      <c r="H12" s="42">
        <f>IFERROR(VLOOKUP($A12,'2024 YTD'!$A$2:$M$252,COLUMN('2024 YTD'!F$3),FALSE),0)</f>
        <v>162.1</v>
      </c>
      <c r="I12" s="42">
        <f>IFERROR(VLOOKUP($A12,'2024 YTD'!$A$2:$M$252,COLUMN('2024 YTD'!G$3),FALSE),0)</f>
        <v>181.6</v>
      </c>
      <c r="J12" s="42">
        <f>IFERROR(VLOOKUP($A12,'2024 YTD'!$A$2:$M$252,COLUMN('2024 YTD'!H$3),FALSE),0)</f>
        <v>172.6</v>
      </c>
      <c r="K12" s="42">
        <f>IFERROR(VLOOKUP($A12,'2024 YTD'!$A$2:$M$252,COLUMN('2024 YTD'!I$3),FALSE),0)</f>
        <v>106.1</v>
      </c>
      <c r="L12" s="42">
        <f>IFERROR(VLOOKUP($A12,'2024 YTD'!$A$2:$M$252,COLUMN('2024 YTD'!J$3),FALSE),0)</f>
        <v>101.8</v>
      </c>
      <c r="M12" s="42">
        <f>IFERROR(VLOOKUP($A12,'2024 YTD'!$A$2:$M$252,COLUMN('2024 YTD'!K$3),FALSE),0)</f>
        <v>138.5</v>
      </c>
      <c r="N12" s="38">
        <f>AVERAGE('Monthly 2023 total hours '!N12,'Monthly 2022 total hours'!N12)</f>
        <v>54.95</v>
      </c>
      <c r="O12" s="38">
        <f>AVERAGE('Monthly 2023 total hours '!O12,'Monthly 2022 total hours'!O12)</f>
        <v>10</v>
      </c>
      <c r="P12" s="38">
        <f t="shared" si="0"/>
        <v>1871.0499999999997</v>
      </c>
      <c r="Q12" s="66">
        <f>IFERROR(VLOOKUP($A12,'2024 YTD'!$A$3:$Y$252,COLUMN('2024 YTD'!N$3),FALSE),0)</f>
        <v>10.9</v>
      </c>
      <c r="R12" s="42">
        <f>IFERROR(VLOOKUP($A12,'2024 YTD'!$A$3:$Y$252,COLUMN('2024 YTD'!O$3),FALSE),0)</f>
        <v>10.199999999999999</v>
      </c>
      <c r="S12" s="42">
        <f>IFERROR(VLOOKUP($A12,'2024 YTD'!$A$3:$Y$252,COLUMN('2024 YTD'!P$3),FALSE),0)</f>
        <v>17.100000000000001</v>
      </c>
      <c r="T12" s="42">
        <f>IFERROR(VLOOKUP($A12,'2024 YTD'!$A$3:$Y$252,COLUMN('2024 YTD'!Q$3),FALSE),0)</f>
        <v>22.1</v>
      </c>
      <c r="U12" s="42">
        <f>IFERROR(VLOOKUP($A12,'2024 YTD'!$A$3:$Y$252,COLUMN('2024 YTD'!R$3),FALSE),0)</f>
        <v>76.8</v>
      </c>
      <c r="V12" s="42">
        <f>IFERROR(VLOOKUP($A12,'2024 YTD'!$A$3:$Y$252,COLUMN('2024 YTD'!S$3),FALSE),0)</f>
        <v>57.6</v>
      </c>
      <c r="W12" s="42">
        <f>IFERROR(VLOOKUP($A12,'2024 YTD'!$A$3:$Y$252,COLUMN('2024 YTD'!T$3),FALSE),0)</f>
        <v>33.200000000000003</v>
      </c>
      <c r="X12" s="42">
        <f>IFERROR(VLOOKUP($A12,'2024 YTD'!$A$3:$Y$252,COLUMN('2024 YTD'!U$3),FALSE),0)</f>
        <v>31.2</v>
      </c>
      <c r="Y12" s="42">
        <f>IFERROR(VLOOKUP($A12,'2024 YTD'!$A$3:$Y$252,COLUMN('2024 YTD'!V$3),FALSE),0)</f>
        <v>25.7</v>
      </c>
      <c r="Z12" s="42">
        <f>IFERROR(VLOOKUP($A12,'2024 YTD'!$A$3:$Y$252,COLUMN('2024 YTD'!W$3),FALSE),0)</f>
        <v>30.9</v>
      </c>
      <c r="AA12" s="38">
        <f>AVERAGE('Monthly 2023 total hours '!AA12,'Monthly 2022 total hours'!AA12)</f>
        <v>28.3</v>
      </c>
      <c r="AB12" s="38">
        <f>AVERAGE('Monthly 2023 total hours '!AB12,'Monthly 2022 total hours'!AB12)</f>
        <v>0</v>
      </c>
      <c r="AC12" s="38">
        <f t="shared" si="1"/>
        <v>343.99999999999994</v>
      </c>
      <c r="AD12" s="39">
        <f t="shared" si="2"/>
        <v>2215.0499999999993</v>
      </c>
    </row>
    <row r="13" spans="1:30" x14ac:dyDescent="0.3">
      <c r="A13" s="61" t="s">
        <v>47</v>
      </c>
      <c r="B13" s="62" t="str">
        <f>VLOOKUP($A13,'Additional data'!$A$5:$C$505, 2,FALSE)</f>
        <v>Consultant</v>
      </c>
      <c r="C13" s="63" t="str">
        <f>VLOOKUP($A13,'Additional data'!$A$5:$C$505, 3,FALSE)</f>
        <v>SOC</v>
      </c>
      <c r="D13" s="47">
        <f>IFERROR(VLOOKUP($A13,'2024 YTD'!$A$2:$M$252,COLUMN('2024 YTD'!B$3),FALSE),0)</f>
        <v>98.6</v>
      </c>
      <c r="E13" s="47">
        <f>IFERROR(VLOOKUP($A13,'2024 YTD'!$A$2:$M$252,COLUMN('2024 YTD'!C$3),FALSE),0)</f>
        <v>158.4</v>
      </c>
      <c r="F13" s="47">
        <f>IFERROR(VLOOKUP($A13,'2024 YTD'!$A$2:$M$252,COLUMN('2024 YTD'!D$3),FALSE),0)</f>
        <v>140</v>
      </c>
      <c r="G13" s="47">
        <f>IFERROR(VLOOKUP($A13,'2024 YTD'!$A$2:$M$252,COLUMN('2024 YTD'!E$3),FALSE),0)</f>
        <v>130</v>
      </c>
      <c r="H13" s="47">
        <f>IFERROR(VLOOKUP($A13,'2024 YTD'!$A$2:$M$252,COLUMN('2024 YTD'!F$3),FALSE),0)</f>
        <v>82.4</v>
      </c>
      <c r="I13" s="47">
        <f>IFERROR(VLOOKUP($A13,'2024 YTD'!$A$2:$M$252,COLUMN('2024 YTD'!G$3),FALSE),0)</f>
        <v>50.8</v>
      </c>
      <c r="J13" s="47">
        <f>IFERROR(VLOOKUP($A13,'2024 YTD'!$A$2:$M$252,COLUMN('2024 YTD'!H$3),FALSE),0)</f>
        <v>97.8</v>
      </c>
      <c r="K13" s="47">
        <f>IFERROR(VLOOKUP($A13,'2024 YTD'!$A$2:$M$252,COLUMN('2024 YTD'!I$3),FALSE),0)</f>
        <v>131.80000000000001</v>
      </c>
      <c r="L13" s="47">
        <f>IFERROR(VLOOKUP($A13,'2024 YTD'!$A$2:$M$252,COLUMN('2024 YTD'!J$3),FALSE),0)</f>
        <v>126.5</v>
      </c>
      <c r="M13" s="47">
        <f>IFERROR(VLOOKUP($A13,'2024 YTD'!$A$2:$M$252,COLUMN('2024 YTD'!K$3),FALSE),0)</f>
        <v>172.1</v>
      </c>
      <c r="N13" s="38">
        <f>AVERAGE('Monthly 2023 total hours '!N13,'Monthly 2022 total hours'!N13)</f>
        <v>84.45</v>
      </c>
      <c r="O13" s="38">
        <f>AVERAGE('Monthly 2023 total hours '!O13,'Monthly 2022 total hours'!O13)</f>
        <v>85.6</v>
      </c>
      <c r="P13" s="38">
        <f t="shared" si="0"/>
        <v>1358.4499999999998</v>
      </c>
      <c r="Q13" s="65">
        <f>IFERROR(VLOOKUP($A13,'2024 YTD'!$A$3:$Y$252,COLUMN('2024 YTD'!N$3),FALSE),0)</f>
        <v>5</v>
      </c>
      <c r="R13" s="47">
        <f>IFERROR(VLOOKUP($A13,'2024 YTD'!$A$3:$Y$252,COLUMN('2024 YTD'!O$3),FALSE),0)</f>
        <v>9.3000000000000007</v>
      </c>
      <c r="S13" s="47">
        <f>IFERROR(VLOOKUP($A13,'2024 YTD'!$A$3:$Y$252,COLUMN('2024 YTD'!P$3),FALSE),0)</f>
        <v>24.1</v>
      </c>
      <c r="T13" s="47">
        <f>IFERROR(VLOOKUP($A13,'2024 YTD'!$A$3:$Y$252,COLUMN('2024 YTD'!Q$3),FALSE),0)</f>
        <v>21</v>
      </c>
      <c r="U13" s="47">
        <f>IFERROR(VLOOKUP($A13,'2024 YTD'!$A$3:$Y$252,COLUMN('2024 YTD'!R$3),FALSE),0)</f>
        <v>13.6</v>
      </c>
      <c r="V13" s="47">
        <f>IFERROR(VLOOKUP($A13,'2024 YTD'!$A$3:$Y$252,COLUMN('2024 YTD'!S$3),FALSE),0)</f>
        <v>9.9</v>
      </c>
      <c r="W13" s="47">
        <f>IFERROR(VLOOKUP($A13,'2024 YTD'!$A$3:$Y$252,COLUMN('2024 YTD'!T$3),FALSE),0)</f>
        <v>11.1</v>
      </c>
      <c r="X13" s="47">
        <f>IFERROR(VLOOKUP($A13,'2024 YTD'!$A$3:$Y$252,COLUMN('2024 YTD'!U$3),FALSE),0)</f>
        <v>10.4</v>
      </c>
      <c r="Y13" s="47">
        <f>IFERROR(VLOOKUP($A13,'2024 YTD'!$A$3:$Y$252,COLUMN('2024 YTD'!V$3),FALSE),0)</f>
        <v>8.6</v>
      </c>
      <c r="Z13" s="47">
        <f>IFERROR(VLOOKUP($A13,'2024 YTD'!$A$3:$Y$252,COLUMN('2024 YTD'!W$3),FALSE),0)</f>
        <v>10.3</v>
      </c>
      <c r="AA13" s="38">
        <f>AVERAGE('Monthly 2023 total hours '!AA13,'Monthly 2022 total hours'!AA13)</f>
        <v>9.85</v>
      </c>
      <c r="AB13" s="38">
        <f>AVERAGE('Monthly 2023 total hours '!AB13,'Monthly 2022 total hours'!AB13)</f>
        <v>2.25</v>
      </c>
      <c r="AC13" s="38">
        <f t="shared" si="1"/>
        <v>135.4</v>
      </c>
      <c r="AD13" s="39">
        <f t="shared" si="2"/>
        <v>1493.8499999999995</v>
      </c>
    </row>
    <row r="14" spans="1:30" x14ac:dyDescent="0.3">
      <c r="A14" s="58" t="s">
        <v>48</v>
      </c>
      <c r="B14" s="59" t="str">
        <f>VLOOKUP($A14,'Additional data'!$A$5:$C$505, 2,FALSE)</f>
        <v>Consultant</v>
      </c>
      <c r="C14" s="60" t="str">
        <f>VLOOKUP($A14,'Additional data'!$A$5:$C$505, 3,FALSE)</f>
        <v>TEC</v>
      </c>
      <c r="D14" s="42">
        <f>IFERROR(VLOOKUP($A14,'2024 YTD'!$A$2:$M$252,COLUMN('2024 YTD'!B$3),FALSE),0)</f>
        <v>0</v>
      </c>
      <c r="E14" s="42">
        <f>IFERROR(VLOOKUP($A14,'2024 YTD'!$A$2:$M$252,COLUMN('2024 YTD'!C$3),FALSE),0)</f>
        <v>0</v>
      </c>
      <c r="F14" s="42">
        <f>IFERROR(VLOOKUP($A14,'2024 YTD'!$A$2:$M$252,COLUMN('2024 YTD'!D$3),FALSE),0)</f>
        <v>0</v>
      </c>
      <c r="G14" s="42">
        <f>IFERROR(VLOOKUP($A14,'2024 YTD'!$A$2:$M$252,COLUMN('2024 YTD'!E$3),FALSE),0)</f>
        <v>0</v>
      </c>
      <c r="H14" s="42">
        <f>IFERROR(VLOOKUP($A14,'2024 YTD'!$A$2:$M$252,COLUMN('2024 YTD'!F$3),FALSE),0)</f>
        <v>0</v>
      </c>
      <c r="I14" s="42">
        <f>IFERROR(VLOOKUP($A14,'2024 YTD'!$A$2:$M$252,COLUMN('2024 YTD'!G$3),FALSE),0)</f>
        <v>0</v>
      </c>
      <c r="J14" s="42">
        <f>IFERROR(VLOOKUP($A14,'2024 YTD'!$A$2:$M$252,COLUMN('2024 YTD'!H$3),FALSE),0)</f>
        <v>0</v>
      </c>
      <c r="K14" s="42">
        <f>IFERROR(VLOOKUP($A14,'2024 YTD'!$A$2:$M$252,COLUMN('2024 YTD'!I$3),FALSE),0)</f>
        <v>0</v>
      </c>
      <c r="L14" s="42">
        <f>IFERROR(VLOOKUP($A14,'2024 YTD'!$A$2:$M$252,COLUMN('2024 YTD'!J$3),FALSE),0)</f>
        <v>0</v>
      </c>
      <c r="M14" s="42">
        <f>IFERROR(VLOOKUP($A14,'2024 YTD'!$A$2:$M$252,COLUMN('2024 YTD'!K$3),FALSE),0)</f>
        <v>0</v>
      </c>
      <c r="N14" s="38">
        <f>AVERAGE('Monthly 2023 total hours '!N14,'Monthly 2022 total hours'!N14)</f>
        <v>0</v>
      </c>
      <c r="O14" s="38">
        <f>AVERAGE('Monthly 2023 total hours '!O14,'Monthly 2022 total hours'!O14)</f>
        <v>0</v>
      </c>
      <c r="P14" s="38">
        <f t="shared" si="0"/>
        <v>0</v>
      </c>
      <c r="Q14" s="66">
        <f>IFERROR(VLOOKUP($A14,'2024 YTD'!$A$3:$Y$252,COLUMN('2024 YTD'!N$3),FALSE),0)</f>
        <v>0</v>
      </c>
      <c r="R14" s="42">
        <f>IFERROR(VLOOKUP($A14,'2024 YTD'!$A$3:$Y$252,COLUMN('2024 YTD'!O$3),FALSE),0)</f>
        <v>0</v>
      </c>
      <c r="S14" s="42">
        <f>IFERROR(VLOOKUP($A14,'2024 YTD'!$A$3:$Y$252,COLUMN('2024 YTD'!P$3),FALSE),0)</f>
        <v>0</v>
      </c>
      <c r="T14" s="42">
        <f>IFERROR(VLOOKUP($A14,'2024 YTD'!$A$3:$Y$252,COLUMN('2024 YTD'!Q$3),FALSE),0)</f>
        <v>0</v>
      </c>
      <c r="U14" s="42">
        <f>IFERROR(VLOOKUP($A14,'2024 YTD'!$A$3:$Y$252,COLUMN('2024 YTD'!R$3),FALSE),0)</f>
        <v>0</v>
      </c>
      <c r="V14" s="42">
        <f>IFERROR(VLOOKUP($A14,'2024 YTD'!$A$3:$Y$252,COLUMN('2024 YTD'!S$3),FALSE),0)</f>
        <v>0</v>
      </c>
      <c r="W14" s="42">
        <f>IFERROR(VLOOKUP($A14,'2024 YTD'!$A$3:$Y$252,COLUMN('2024 YTD'!T$3),FALSE),0)</f>
        <v>0</v>
      </c>
      <c r="X14" s="42">
        <f>IFERROR(VLOOKUP($A14,'2024 YTD'!$A$3:$Y$252,COLUMN('2024 YTD'!U$3),FALSE),0)</f>
        <v>0</v>
      </c>
      <c r="Y14" s="42">
        <f>IFERROR(VLOOKUP($A14,'2024 YTD'!$A$3:$Y$252,COLUMN('2024 YTD'!V$3),FALSE),0)</f>
        <v>0</v>
      </c>
      <c r="Z14" s="42">
        <f>IFERROR(VLOOKUP($A14,'2024 YTD'!$A$3:$Y$252,COLUMN('2024 YTD'!W$3),FALSE),0)</f>
        <v>0</v>
      </c>
      <c r="AA14" s="38">
        <f>AVERAGE('Monthly 2023 total hours '!AA14,'Monthly 2022 total hours'!AA14)</f>
        <v>0</v>
      </c>
      <c r="AB14" s="38">
        <f>AVERAGE('Monthly 2023 total hours '!AB14,'Monthly 2022 total hours'!AB14)</f>
        <v>0</v>
      </c>
      <c r="AC14" s="38">
        <f t="shared" si="1"/>
        <v>0</v>
      </c>
      <c r="AD14" s="39">
        <f t="shared" si="2"/>
        <v>0</v>
      </c>
    </row>
    <row r="15" spans="1:30" x14ac:dyDescent="0.3">
      <c r="A15" s="61" t="s">
        <v>49</v>
      </c>
      <c r="B15" s="62" t="str">
        <f>VLOOKUP($A15,'Additional data'!$A$5:$C$505, 2,FALSE)</f>
        <v>Consultant</v>
      </c>
      <c r="C15" s="63" t="str">
        <f>VLOOKUP($A15,'Additional data'!$A$5:$C$505, 3,FALSE)</f>
        <v>LRC</v>
      </c>
      <c r="D15" s="47">
        <f>IFERROR(VLOOKUP($A15,'2024 YTD'!$A$2:$M$252,COLUMN('2024 YTD'!B$3),FALSE),0)</f>
        <v>167.5</v>
      </c>
      <c r="E15" s="47">
        <f>IFERROR(VLOOKUP($A15,'2024 YTD'!$A$2:$M$252,COLUMN('2024 YTD'!C$3),FALSE),0)</f>
        <v>171.8</v>
      </c>
      <c r="F15" s="47">
        <f>IFERROR(VLOOKUP($A15,'2024 YTD'!$A$2:$M$252,COLUMN('2024 YTD'!D$3),FALSE),0)</f>
        <v>165.5</v>
      </c>
      <c r="G15" s="47">
        <f>IFERROR(VLOOKUP($A15,'2024 YTD'!$A$2:$M$252,COLUMN('2024 YTD'!E$3),FALSE),0)</f>
        <v>192.6</v>
      </c>
      <c r="H15" s="47">
        <f>IFERROR(VLOOKUP($A15,'2024 YTD'!$A$2:$M$252,COLUMN('2024 YTD'!F$3),FALSE),0)</f>
        <v>178.5</v>
      </c>
      <c r="I15" s="47">
        <f>IFERROR(VLOOKUP($A15,'2024 YTD'!$A$2:$M$252,COLUMN('2024 YTD'!G$3),FALSE),0)</f>
        <v>162.69999999999999</v>
      </c>
      <c r="J15" s="47">
        <f>IFERROR(VLOOKUP($A15,'2024 YTD'!$A$2:$M$252,COLUMN('2024 YTD'!H$3),FALSE),0)</f>
        <v>129.4</v>
      </c>
      <c r="K15" s="47">
        <f>IFERROR(VLOOKUP($A15,'2024 YTD'!$A$2:$M$252,COLUMN('2024 YTD'!I$3),FALSE),0)</f>
        <v>57.4</v>
      </c>
      <c r="L15" s="47">
        <f>IFERROR(VLOOKUP($A15,'2024 YTD'!$A$2:$M$252,COLUMN('2024 YTD'!J$3),FALSE),0)</f>
        <v>55</v>
      </c>
      <c r="M15" s="47">
        <f>IFERROR(VLOOKUP($A15,'2024 YTD'!$A$2:$M$252,COLUMN('2024 YTD'!K$3),FALSE),0)</f>
        <v>74.900000000000006</v>
      </c>
      <c r="N15" s="38">
        <f>AVERAGE('Monthly 2023 total hours '!N15,'Monthly 2022 total hours'!N15)</f>
        <v>141.80000000000001</v>
      </c>
      <c r="O15" s="38">
        <f>AVERAGE('Monthly 2023 total hours '!O15,'Monthly 2022 total hours'!O15)</f>
        <v>97.1</v>
      </c>
      <c r="P15" s="38">
        <f t="shared" si="0"/>
        <v>1594.2</v>
      </c>
      <c r="Q15" s="65">
        <f>IFERROR(VLOOKUP($A15,'2024 YTD'!$A$3:$Y$252,COLUMN('2024 YTD'!N$3),FALSE),0)</f>
        <v>0</v>
      </c>
      <c r="R15" s="47">
        <f>IFERROR(VLOOKUP($A15,'2024 YTD'!$A$3:$Y$252,COLUMN('2024 YTD'!O$3),FALSE),0)</f>
        <v>0</v>
      </c>
      <c r="S15" s="47">
        <f>IFERROR(VLOOKUP($A15,'2024 YTD'!$A$3:$Y$252,COLUMN('2024 YTD'!P$3),FALSE),0)</f>
        <v>0</v>
      </c>
      <c r="T15" s="47">
        <f>IFERROR(VLOOKUP($A15,'2024 YTD'!$A$3:$Y$252,COLUMN('2024 YTD'!Q$3),FALSE),0)</f>
        <v>0</v>
      </c>
      <c r="U15" s="47">
        <f>IFERROR(VLOOKUP($A15,'2024 YTD'!$A$3:$Y$252,COLUMN('2024 YTD'!R$3),FALSE),0)</f>
        <v>0</v>
      </c>
      <c r="V15" s="47">
        <f>IFERROR(VLOOKUP($A15,'2024 YTD'!$A$3:$Y$252,COLUMN('2024 YTD'!S$3),FALSE),0)</f>
        <v>0</v>
      </c>
      <c r="W15" s="47">
        <f>IFERROR(VLOOKUP($A15,'2024 YTD'!$A$3:$Y$252,COLUMN('2024 YTD'!T$3),FALSE),0)</f>
        <v>0</v>
      </c>
      <c r="X15" s="47">
        <f>IFERROR(VLOOKUP($A15,'2024 YTD'!$A$3:$Y$252,COLUMN('2024 YTD'!U$3),FALSE),0)</f>
        <v>0</v>
      </c>
      <c r="Y15" s="47">
        <f>IFERROR(VLOOKUP($A15,'2024 YTD'!$A$3:$Y$252,COLUMN('2024 YTD'!V$3),FALSE),0)</f>
        <v>0</v>
      </c>
      <c r="Z15" s="47">
        <f>IFERROR(VLOOKUP($A15,'2024 YTD'!$A$3:$Y$252,COLUMN('2024 YTD'!W$3),FALSE),0)</f>
        <v>0</v>
      </c>
      <c r="AA15" s="38">
        <f>AVERAGE('Monthly 2023 total hours '!AA15,'Monthly 2022 total hours'!AA15)</f>
        <v>22.1</v>
      </c>
      <c r="AB15" s="38">
        <f>AVERAGE('Monthly 2023 total hours '!AB15,'Monthly 2022 total hours'!AB15)</f>
        <v>13.649999999999999</v>
      </c>
      <c r="AC15" s="38">
        <f t="shared" si="1"/>
        <v>35.75</v>
      </c>
      <c r="AD15" s="39">
        <f t="shared" si="2"/>
        <v>1629.95</v>
      </c>
    </row>
    <row r="16" spans="1:30" x14ac:dyDescent="0.3">
      <c r="A16" s="58" t="s">
        <v>50</v>
      </c>
      <c r="B16" s="59" t="str">
        <f>VLOOKUP($A16,'Additional data'!$A$5:$C$505, 2,FALSE)</f>
        <v>Consultant</v>
      </c>
      <c r="C16" s="60" t="str">
        <f>VLOOKUP($A16,'Additional data'!$A$5:$C$505, 3,FALSE)</f>
        <v>SOC</v>
      </c>
      <c r="D16" s="42">
        <f>IFERROR(VLOOKUP($A16,'2024 YTD'!$A$2:$M$252,COLUMN('2024 YTD'!B$3),FALSE),0)</f>
        <v>0</v>
      </c>
      <c r="E16" s="42">
        <f>IFERROR(VLOOKUP($A16,'2024 YTD'!$A$2:$M$252,COLUMN('2024 YTD'!C$3),FALSE),0)</f>
        <v>0</v>
      </c>
      <c r="F16" s="42">
        <f>IFERROR(VLOOKUP($A16,'2024 YTD'!$A$2:$M$252,COLUMN('2024 YTD'!D$3),FALSE),0)</f>
        <v>0</v>
      </c>
      <c r="G16" s="42">
        <f>IFERROR(VLOOKUP($A16,'2024 YTD'!$A$2:$M$252,COLUMN('2024 YTD'!E$3),FALSE),0)</f>
        <v>0</v>
      </c>
      <c r="H16" s="42">
        <f>IFERROR(VLOOKUP($A16,'2024 YTD'!$A$2:$M$252,COLUMN('2024 YTD'!F$3),FALSE),0)</f>
        <v>0</v>
      </c>
      <c r="I16" s="42">
        <f>IFERROR(VLOOKUP($A16,'2024 YTD'!$A$2:$M$252,COLUMN('2024 YTD'!G$3),FALSE),0)</f>
        <v>0</v>
      </c>
      <c r="J16" s="42">
        <f>IFERROR(VLOOKUP($A16,'2024 YTD'!$A$2:$M$252,COLUMN('2024 YTD'!H$3),FALSE),0)</f>
        <v>0</v>
      </c>
      <c r="K16" s="42">
        <f>IFERROR(VLOOKUP($A16,'2024 YTD'!$A$2:$M$252,COLUMN('2024 YTD'!I$3),FALSE),0)</f>
        <v>0</v>
      </c>
      <c r="L16" s="42">
        <f>IFERROR(VLOOKUP($A16,'2024 YTD'!$A$2:$M$252,COLUMN('2024 YTD'!J$3),FALSE),0)</f>
        <v>0</v>
      </c>
      <c r="M16" s="42">
        <f>IFERROR(VLOOKUP($A16,'2024 YTD'!$A$2:$M$252,COLUMN('2024 YTD'!K$3),FALSE),0)</f>
        <v>0</v>
      </c>
      <c r="N16" s="38">
        <f>AVERAGE('Monthly 2023 total hours '!N16,'Monthly 2022 total hours'!N16)</f>
        <v>0</v>
      </c>
      <c r="O16" s="38">
        <f>AVERAGE('Monthly 2023 total hours '!O16,'Monthly 2022 total hours'!O16)</f>
        <v>0</v>
      </c>
      <c r="P16" s="38">
        <f t="shared" si="0"/>
        <v>0</v>
      </c>
      <c r="Q16" s="66">
        <f>IFERROR(VLOOKUP($A16,'2024 YTD'!$A$3:$Y$252,COLUMN('2024 YTD'!N$3),FALSE),0)</f>
        <v>0</v>
      </c>
      <c r="R16" s="42">
        <f>IFERROR(VLOOKUP($A16,'2024 YTD'!$A$3:$Y$252,COLUMN('2024 YTD'!O$3),FALSE),0)</f>
        <v>0</v>
      </c>
      <c r="S16" s="42">
        <f>IFERROR(VLOOKUP($A16,'2024 YTD'!$A$3:$Y$252,COLUMN('2024 YTD'!P$3),FALSE),0)</f>
        <v>0</v>
      </c>
      <c r="T16" s="42">
        <f>IFERROR(VLOOKUP($A16,'2024 YTD'!$A$3:$Y$252,COLUMN('2024 YTD'!Q$3),FALSE),0)</f>
        <v>0</v>
      </c>
      <c r="U16" s="42">
        <f>IFERROR(VLOOKUP($A16,'2024 YTD'!$A$3:$Y$252,COLUMN('2024 YTD'!R$3),FALSE),0)</f>
        <v>0</v>
      </c>
      <c r="V16" s="42">
        <f>IFERROR(VLOOKUP($A16,'2024 YTD'!$A$3:$Y$252,COLUMN('2024 YTD'!S$3),FALSE),0)</f>
        <v>0</v>
      </c>
      <c r="W16" s="42">
        <f>IFERROR(VLOOKUP($A16,'2024 YTD'!$A$3:$Y$252,COLUMN('2024 YTD'!T$3),FALSE),0)</f>
        <v>0</v>
      </c>
      <c r="X16" s="42">
        <f>IFERROR(VLOOKUP($A16,'2024 YTD'!$A$3:$Y$252,COLUMN('2024 YTD'!U$3),FALSE),0)</f>
        <v>0</v>
      </c>
      <c r="Y16" s="42">
        <f>IFERROR(VLOOKUP($A16,'2024 YTD'!$A$3:$Y$252,COLUMN('2024 YTD'!V$3),FALSE),0)</f>
        <v>0</v>
      </c>
      <c r="Z16" s="42">
        <f>IFERROR(VLOOKUP($A16,'2024 YTD'!$A$3:$Y$252,COLUMN('2024 YTD'!W$3),FALSE),0)</f>
        <v>0</v>
      </c>
      <c r="AA16" s="38">
        <f>AVERAGE('Monthly 2023 total hours '!AA16,'Monthly 2022 total hours'!AA16)</f>
        <v>0</v>
      </c>
      <c r="AB16" s="38">
        <f>AVERAGE('Monthly 2023 total hours '!AB16,'Monthly 2022 total hours'!AB16)</f>
        <v>0</v>
      </c>
      <c r="AC16" s="38">
        <f t="shared" si="1"/>
        <v>0</v>
      </c>
      <c r="AD16" s="39">
        <f t="shared" si="2"/>
        <v>0</v>
      </c>
    </row>
    <row r="17" spans="1:30" x14ac:dyDescent="0.3">
      <c r="A17" s="61" t="s">
        <v>51</v>
      </c>
      <c r="B17" s="62" t="str">
        <f>VLOOKUP($A17,'Additional data'!$A$5:$C$505, 2,FALSE)</f>
        <v>Consultant</v>
      </c>
      <c r="C17" s="63" t="str">
        <f>VLOOKUP($A17,'Additional data'!$A$5:$C$505, 3,FALSE)</f>
        <v>FAD</v>
      </c>
      <c r="D17" s="47">
        <f>IFERROR(VLOOKUP($A17,'2024 YTD'!$A$2:$M$252,COLUMN('2024 YTD'!B$3),FALSE),0)</f>
        <v>0</v>
      </c>
      <c r="E17" s="47">
        <f>IFERROR(VLOOKUP($A17,'2024 YTD'!$A$2:$M$252,COLUMN('2024 YTD'!C$3),FALSE),0)</f>
        <v>0</v>
      </c>
      <c r="F17" s="47">
        <f>IFERROR(VLOOKUP($A17,'2024 YTD'!$A$2:$M$252,COLUMN('2024 YTD'!D$3),FALSE),0)</f>
        <v>0</v>
      </c>
      <c r="G17" s="47">
        <f>IFERROR(VLOOKUP($A17,'2024 YTD'!$A$2:$M$252,COLUMN('2024 YTD'!E$3),FALSE),0)</f>
        <v>0</v>
      </c>
      <c r="H17" s="47">
        <f>IFERROR(VLOOKUP($A17,'2024 YTD'!$A$2:$M$252,COLUMN('2024 YTD'!F$3),FALSE),0)</f>
        <v>0</v>
      </c>
      <c r="I17" s="47">
        <f>IFERROR(VLOOKUP($A17,'2024 YTD'!$A$2:$M$252,COLUMN('2024 YTD'!G$3),FALSE),0)</f>
        <v>0</v>
      </c>
      <c r="J17" s="47">
        <f>IFERROR(VLOOKUP($A17,'2024 YTD'!$A$2:$M$252,COLUMN('2024 YTD'!H$3),FALSE),0)</f>
        <v>0</v>
      </c>
      <c r="K17" s="47">
        <f>IFERROR(VLOOKUP($A17,'2024 YTD'!$A$2:$M$252,COLUMN('2024 YTD'!I$3),FALSE),0)</f>
        <v>0</v>
      </c>
      <c r="L17" s="47">
        <f>IFERROR(VLOOKUP($A17,'2024 YTD'!$A$2:$M$252,COLUMN('2024 YTD'!J$3),FALSE),0)</f>
        <v>0</v>
      </c>
      <c r="M17" s="47">
        <f>IFERROR(VLOOKUP($A17,'2024 YTD'!$A$2:$M$252,COLUMN('2024 YTD'!K$3),FALSE),0)</f>
        <v>0</v>
      </c>
      <c r="N17" s="38">
        <f>AVERAGE('Monthly 2023 total hours '!N17,'Monthly 2022 total hours'!N17)</f>
        <v>0</v>
      </c>
      <c r="O17" s="38">
        <f>AVERAGE('Monthly 2023 total hours '!O17,'Monthly 2022 total hours'!O17)</f>
        <v>0</v>
      </c>
      <c r="P17" s="38">
        <f t="shared" si="0"/>
        <v>0</v>
      </c>
      <c r="Q17" s="65">
        <f>IFERROR(VLOOKUP($A17,'2024 YTD'!$A$3:$Y$252,COLUMN('2024 YTD'!N$3),FALSE),0)</f>
        <v>0</v>
      </c>
      <c r="R17" s="47">
        <f>IFERROR(VLOOKUP($A17,'2024 YTD'!$A$3:$Y$252,COLUMN('2024 YTD'!O$3),FALSE),0)</f>
        <v>0</v>
      </c>
      <c r="S17" s="47">
        <f>IFERROR(VLOOKUP($A17,'2024 YTD'!$A$3:$Y$252,COLUMN('2024 YTD'!P$3),FALSE),0)</f>
        <v>0</v>
      </c>
      <c r="T17" s="47">
        <f>IFERROR(VLOOKUP($A17,'2024 YTD'!$A$3:$Y$252,COLUMN('2024 YTD'!Q$3),FALSE),0)</f>
        <v>0</v>
      </c>
      <c r="U17" s="47">
        <f>IFERROR(VLOOKUP($A17,'2024 YTD'!$A$3:$Y$252,COLUMN('2024 YTD'!R$3),FALSE),0)</f>
        <v>0</v>
      </c>
      <c r="V17" s="47">
        <f>IFERROR(VLOOKUP($A17,'2024 YTD'!$A$3:$Y$252,COLUMN('2024 YTD'!S$3),FALSE),0)</f>
        <v>0</v>
      </c>
      <c r="W17" s="47">
        <f>IFERROR(VLOOKUP($A17,'2024 YTD'!$A$3:$Y$252,COLUMN('2024 YTD'!T$3),FALSE),0)</f>
        <v>0</v>
      </c>
      <c r="X17" s="47">
        <f>IFERROR(VLOOKUP($A17,'2024 YTD'!$A$3:$Y$252,COLUMN('2024 YTD'!U$3),FALSE),0)</f>
        <v>0</v>
      </c>
      <c r="Y17" s="47">
        <f>IFERROR(VLOOKUP($A17,'2024 YTD'!$A$3:$Y$252,COLUMN('2024 YTD'!V$3),FALSE),0)</f>
        <v>0</v>
      </c>
      <c r="Z17" s="47">
        <f>IFERROR(VLOOKUP($A17,'2024 YTD'!$A$3:$Y$252,COLUMN('2024 YTD'!W$3),FALSE),0)</f>
        <v>0</v>
      </c>
      <c r="AA17" s="38">
        <f>AVERAGE('Monthly 2023 total hours '!AA17,'Monthly 2022 total hours'!AA17)</f>
        <v>0</v>
      </c>
      <c r="AB17" s="38">
        <f>AVERAGE('Monthly 2023 total hours '!AB17,'Monthly 2022 total hours'!AB17)</f>
        <v>0</v>
      </c>
      <c r="AC17" s="38">
        <f t="shared" si="1"/>
        <v>0</v>
      </c>
      <c r="AD17" s="39">
        <f t="shared" si="2"/>
        <v>0</v>
      </c>
    </row>
    <row r="18" spans="1:30" x14ac:dyDescent="0.3">
      <c r="A18" s="58" t="s">
        <v>52</v>
      </c>
      <c r="B18" s="59" t="str">
        <f>VLOOKUP($A18,'Additional data'!$A$5:$C$505, 2,FALSE)</f>
        <v>Consultant</v>
      </c>
      <c r="C18" s="60" t="str">
        <f>VLOOKUP($A18,'Additional data'!$A$5:$C$505, 3,FALSE)</f>
        <v>SOC</v>
      </c>
      <c r="D18" s="42">
        <f>IFERROR(VLOOKUP($A18,'2024 YTD'!$A$2:$M$252,COLUMN('2024 YTD'!B$3),FALSE),0)</f>
        <v>88.3</v>
      </c>
      <c r="E18" s="42">
        <f>IFERROR(VLOOKUP($A18,'2024 YTD'!$A$2:$M$252,COLUMN('2024 YTD'!C$3),FALSE),0)</f>
        <v>5</v>
      </c>
      <c r="F18" s="42">
        <f>IFERROR(VLOOKUP($A18,'2024 YTD'!$A$2:$M$252,COLUMN('2024 YTD'!D$3),FALSE),0)</f>
        <v>0</v>
      </c>
      <c r="G18" s="42">
        <f>IFERROR(VLOOKUP($A18,'2024 YTD'!$A$2:$M$252,COLUMN('2024 YTD'!E$3),FALSE),0)</f>
        <v>0</v>
      </c>
      <c r="H18" s="42">
        <f>IFERROR(VLOOKUP($A18,'2024 YTD'!$A$2:$M$252,COLUMN('2024 YTD'!F$3),FALSE),0)</f>
        <v>0</v>
      </c>
      <c r="I18" s="42">
        <f>IFERROR(VLOOKUP($A18,'2024 YTD'!$A$2:$M$252,COLUMN('2024 YTD'!G$3),FALSE),0)</f>
        <v>0</v>
      </c>
      <c r="J18" s="42">
        <f>IFERROR(VLOOKUP($A18,'2024 YTD'!$A$2:$M$252,COLUMN('2024 YTD'!H$3),FALSE),0)</f>
        <v>0</v>
      </c>
      <c r="K18" s="42">
        <f>IFERROR(VLOOKUP($A18,'2024 YTD'!$A$2:$M$252,COLUMN('2024 YTD'!I$3),FALSE),0)</f>
        <v>0</v>
      </c>
      <c r="L18" s="42">
        <f>IFERROR(VLOOKUP($A18,'2024 YTD'!$A$2:$M$252,COLUMN('2024 YTD'!J$3),FALSE),0)</f>
        <v>0</v>
      </c>
      <c r="M18" s="42">
        <f>IFERROR(VLOOKUP($A18,'2024 YTD'!$A$2:$M$252,COLUMN('2024 YTD'!K$3),FALSE),0)</f>
        <v>0</v>
      </c>
      <c r="N18" s="38">
        <f>AVERAGE('Monthly 2023 total hours '!N18,'Monthly 2022 total hours'!N18)</f>
        <v>94</v>
      </c>
      <c r="O18" s="38">
        <f>AVERAGE('Monthly 2023 total hours '!O18,'Monthly 2022 total hours'!O18)</f>
        <v>227.25</v>
      </c>
      <c r="P18" s="38">
        <f t="shared" si="0"/>
        <v>414.55</v>
      </c>
      <c r="Q18" s="66">
        <f>IFERROR(VLOOKUP($A18,'2024 YTD'!$A$3:$Y$252,COLUMN('2024 YTD'!N$3),FALSE),0)</f>
        <v>23.7</v>
      </c>
      <c r="R18" s="42">
        <f>IFERROR(VLOOKUP($A18,'2024 YTD'!$A$3:$Y$252,COLUMN('2024 YTD'!O$3),FALSE),0)</f>
        <v>2.8</v>
      </c>
      <c r="S18" s="42">
        <f>IFERROR(VLOOKUP($A18,'2024 YTD'!$A$3:$Y$252,COLUMN('2024 YTD'!P$3),FALSE),0)</f>
        <v>0</v>
      </c>
      <c r="T18" s="42">
        <f>IFERROR(VLOOKUP($A18,'2024 YTD'!$A$3:$Y$252,COLUMN('2024 YTD'!Q$3),FALSE),0)</f>
        <v>0</v>
      </c>
      <c r="U18" s="42">
        <f>IFERROR(VLOOKUP($A18,'2024 YTD'!$A$3:$Y$252,COLUMN('2024 YTD'!R$3),FALSE),0)</f>
        <v>0</v>
      </c>
      <c r="V18" s="42">
        <f>IFERROR(VLOOKUP($A18,'2024 YTD'!$A$3:$Y$252,COLUMN('2024 YTD'!S$3),FALSE),0)</f>
        <v>0</v>
      </c>
      <c r="W18" s="42">
        <f>IFERROR(VLOOKUP($A18,'2024 YTD'!$A$3:$Y$252,COLUMN('2024 YTD'!T$3),FALSE),0)</f>
        <v>0</v>
      </c>
      <c r="X18" s="42">
        <f>IFERROR(VLOOKUP($A18,'2024 YTD'!$A$3:$Y$252,COLUMN('2024 YTD'!U$3),FALSE),0)</f>
        <v>0</v>
      </c>
      <c r="Y18" s="42">
        <f>IFERROR(VLOOKUP($A18,'2024 YTD'!$A$3:$Y$252,COLUMN('2024 YTD'!V$3),FALSE),0)</f>
        <v>0</v>
      </c>
      <c r="Z18" s="42">
        <f>IFERROR(VLOOKUP($A18,'2024 YTD'!$A$3:$Y$252,COLUMN('2024 YTD'!W$3),FALSE),0)</f>
        <v>0</v>
      </c>
      <c r="AA18" s="38">
        <f>AVERAGE('Monthly 2023 total hours '!AA18,'Monthly 2022 total hours'!AA18)</f>
        <v>59.2</v>
      </c>
      <c r="AB18" s="38">
        <f>AVERAGE('Monthly 2023 total hours '!AB18,'Monthly 2022 total hours'!AB18)</f>
        <v>37.25</v>
      </c>
      <c r="AC18" s="38">
        <f t="shared" si="1"/>
        <v>122.95</v>
      </c>
      <c r="AD18" s="39">
        <f t="shared" si="2"/>
        <v>537.5</v>
      </c>
    </row>
    <row r="19" spans="1:30" x14ac:dyDescent="0.3">
      <c r="A19" s="61" t="s">
        <v>53</v>
      </c>
      <c r="B19" s="62" t="str">
        <f>VLOOKUP($A19,'Additional data'!$A$5:$C$505, 2,FALSE)</f>
        <v>Consultant</v>
      </c>
      <c r="C19" s="63" t="str">
        <f>VLOOKUP($A19,'Additional data'!$A$5:$C$505, 3,FALSE)</f>
        <v>LRC</v>
      </c>
      <c r="D19" s="47">
        <f>IFERROR(VLOOKUP($A19,'2024 YTD'!$A$2:$M$252,COLUMN('2024 YTD'!B$3),FALSE),0)</f>
        <v>89.3</v>
      </c>
      <c r="E19" s="47">
        <f>IFERROR(VLOOKUP($A19,'2024 YTD'!$A$2:$M$252,COLUMN('2024 YTD'!C$3),FALSE),0)</f>
        <v>88.3</v>
      </c>
      <c r="F19" s="47">
        <f>IFERROR(VLOOKUP($A19,'2024 YTD'!$A$2:$M$252,COLUMN('2024 YTD'!D$3),FALSE),0)</f>
        <v>97.2</v>
      </c>
      <c r="G19" s="47">
        <f>IFERROR(VLOOKUP($A19,'2024 YTD'!$A$2:$M$252,COLUMN('2024 YTD'!E$3),FALSE),0)</f>
        <v>57.6</v>
      </c>
      <c r="H19" s="47">
        <f>IFERROR(VLOOKUP($A19,'2024 YTD'!$A$2:$M$252,COLUMN('2024 YTD'!F$3),FALSE),0)</f>
        <v>48.1</v>
      </c>
      <c r="I19" s="47">
        <f>IFERROR(VLOOKUP($A19,'2024 YTD'!$A$2:$M$252,COLUMN('2024 YTD'!G$3),FALSE),0)</f>
        <v>50.8</v>
      </c>
      <c r="J19" s="47">
        <f>IFERROR(VLOOKUP($A19,'2024 YTD'!$A$2:$M$252,COLUMN('2024 YTD'!H$3),FALSE),0)</f>
        <v>61.2</v>
      </c>
      <c r="K19" s="47">
        <f>IFERROR(VLOOKUP($A19,'2024 YTD'!$A$2:$M$252,COLUMN('2024 YTD'!I$3),FALSE),0)</f>
        <v>52.3</v>
      </c>
      <c r="L19" s="47">
        <f>IFERROR(VLOOKUP($A19,'2024 YTD'!$A$2:$M$252,COLUMN('2024 YTD'!J$3),FALSE),0)</f>
        <v>50.1</v>
      </c>
      <c r="M19" s="47">
        <f>IFERROR(VLOOKUP($A19,'2024 YTD'!$A$2:$M$252,COLUMN('2024 YTD'!K$3),FALSE),0)</f>
        <v>68.2</v>
      </c>
      <c r="N19" s="38">
        <f>AVERAGE('Monthly 2023 total hours '!N19,'Monthly 2022 total hours'!N19)</f>
        <v>57.25</v>
      </c>
      <c r="O19" s="38">
        <f>AVERAGE('Monthly 2023 total hours '!O19,'Monthly 2022 total hours'!O19)</f>
        <v>71.7</v>
      </c>
      <c r="P19" s="38">
        <f t="shared" si="0"/>
        <v>792.05000000000018</v>
      </c>
      <c r="Q19" s="65">
        <f>IFERROR(VLOOKUP($A19,'2024 YTD'!$A$3:$Y$252,COLUMN('2024 YTD'!N$3),FALSE),0)</f>
        <v>0</v>
      </c>
      <c r="R19" s="47">
        <f>IFERROR(VLOOKUP($A19,'2024 YTD'!$A$3:$Y$252,COLUMN('2024 YTD'!O$3),FALSE),0)</f>
        <v>1</v>
      </c>
      <c r="S19" s="47">
        <f>IFERROR(VLOOKUP($A19,'2024 YTD'!$A$3:$Y$252,COLUMN('2024 YTD'!P$3),FALSE),0)</f>
        <v>0</v>
      </c>
      <c r="T19" s="47">
        <f>IFERROR(VLOOKUP($A19,'2024 YTD'!$A$3:$Y$252,COLUMN('2024 YTD'!Q$3),FALSE),0)</f>
        <v>0</v>
      </c>
      <c r="U19" s="47">
        <f>IFERROR(VLOOKUP($A19,'2024 YTD'!$A$3:$Y$252,COLUMN('2024 YTD'!R$3),FALSE),0)</f>
        <v>0</v>
      </c>
      <c r="V19" s="47">
        <f>IFERROR(VLOOKUP($A19,'2024 YTD'!$A$3:$Y$252,COLUMN('2024 YTD'!S$3),FALSE),0)</f>
        <v>0</v>
      </c>
      <c r="W19" s="47">
        <f>IFERROR(VLOOKUP($A19,'2024 YTD'!$A$3:$Y$252,COLUMN('2024 YTD'!T$3),FALSE),0)</f>
        <v>0</v>
      </c>
      <c r="X19" s="47">
        <f>IFERROR(VLOOKUP($A19,'2024 YTD'!$A$3:$Y$252,COLUMN('2024 YTD'!U$3),FALSE),0)</f>
        <v>0</v>
      </c>
      <c r="Y19" s="47">
        <f>IFERROR(VLOOKUP($A19,'2024 YTD'!$A$3:$Y$252,COLUMN('2024 YTD'!V$3),FALSE),0)</f>
        <v>0</v>
      </c>
      <c r="Z19" s="47">
        <f>IFERROR(VLOOKUP($A19,'2024 YTD'!$A$3:$Y$252,COLUMN('2024 YTD'!W$3),FALSE),0)</f>
        <v>0</v>
      </c>
      <c r="AA19" s="38">
        <f>AVERAGE('Monthly 2023 total hours '!AA19,'Monthly 2022 total hours'!AA19)</f>
        <v>16.2</v>
      </c>
      <c r="AB19" s="38">
        <f>AVERAGE('Monthly 2023 total hours '!AB19,'Monthly 2022 total hours'!AB19)</f>
        <v>12.4</v>
      </c>
      <c r="AC19" s="38">
        <f t="shared" si="1"/>
        <v>29.6</v>
      </c>
      <c r="AD19" s="39">
        <f t="shared" si="2"/>
        <v>821.6500000000002</v>
      </c>
    </row>
    <row r="20" spans="1:30" x14ac:dyDescent="0.3">
      <c r="A20" s="58" t="s">
        <v>54</v>
      </c>
      <c r="B20" s="59" t="str">
        <f>VLOOKUP($A20,'Additional data'!$A$5:$C$505, 2,FALSE)</f>
        <v>Consultant</v>
      </c>
      <c r="C20" s="60" t="str">
        <f>VLOOKUP($A20,'Additional data'!$A$5:$C$505, 3,FALSE)</f>
        <v>FAD</v>
      </c>
      <c r="D20" s="42">
        <f>IFERROR(VLOOKUP($A20,'2024 YTD'!$A$2:$M$252,COLUMN('2024 YTD'!B$3),FALSE),0)</f>
        <v>125.8</v>
      </c>
      <c r="E20" s="42">
        <f>IFERROR(VLOOKUP($A20,'2024 YTD'!$A$2:$M$252,COLUMN('2024 YTD'!C$3),FALSE),0)</f>
        <v>98.5</v>
      </c>
      <c r="F20" s="42">
        <f>IFERROR(VLOOKUP($A20,'2024 YTD'!$A$2:$M$252,COLUMN('2024 YTD'!D$3),FALSE),0)</f>
        <v>78.400000000000006</v>
      </c>
      <c r="G20" s="42">
        <f>IFERROR(VLOOKUP($A20,'2024 YTD'!$A$2:$M$252,COLUMN('2024 YTD'!E$3),FALSE),0)</f>
        <v>106.4</v>
      </c>
      <c r="H20" s="42">
        <f>IFERROR(VLOOKUP($A20,'2024 YTD'!$A$2:$M$252,COLUMN('2024 YTD'!F$3),FALSE),0)</f>
        <v>97.1</v>
      </c>
      <c r="I20" s="42">
        <f>IFERROR(VLOOKUP($A20,'2024 YTD'!$A$2:$M$252,COLUMN('2024 YTD'!G$3),FALSE),0)</f>
        <v>149.5</v>
      </c>
      <c r="J20" s="42">
        <f>IFERROR(VLOOKUP($A20,'2024 YTD'!$A$2:$M$252,COLUMN('2024 YTD'!H$3),FALSE),0)</f>
        <v>220.1</v>
      </c>
      <c r="K20" s="42">
        <f>IFERROR(VLOOKUP($A20,'2024 YTD'!$A$2:$M$252,COLUMN('2024 YTD'!I$3),FALSE),0)</f>
        <v>117.2</v>
      </c>
      <c r="L20" s="42">
        <f>IFERROR(VLOOKUP($A20,'2024 YTD'!$A$2:$M$252,COLUMN('2024 YTD'!J$3),FALSE),0)</f>
        <v>112.5</v>
      </c>
      <c r="M20" s="42">
        <f>IFERROR(VLOOKUP($A20,'2024 YTD'!$A$2:$M$252,COLUMN('2024 YTD'!K$3),FALSE),0)</f>
        <v>153.1</v>
      </c>
      <c r="N20" s="38">
        <f>AVERAGE('Monthly 2023 total hours '!N20,'Monthly 2022 total hours'!N20)</f>
        <v>79.55</v>
      </c>
      <c r="O20" s="38">
        <f>AVERAGE('Monthly 2023 total hours '!O20,'Monthly 2022 total hours'!O20)</f>
        <v>70.849999999999994</v>
      </c>
      <c r="P20" s="38">
        <f t="shared" si="0"/>
        <v>1408.9999999999998</v>
      </c>
      <c r="Q20" s="66">
        <f>IFERROR(VLOOKUP($A20,'2024 YTD'!$A$3:$Y$252,COLUMN('2024 YTD'!N$3),FALSE),0)</f>
        <v>9.6</v>
      </c>
      <c r="R20" s="42">
        <f>IFERROR(VLOOKUP($A20,'2024 YTD'!$A$3:$Y$252,COLUMN('2024 YTD'!O$3),FALSE),0)</f>
        <v>34.1</v>
      </c>
      <c r="S20" s="42">
        <f>IFERROR(VLOOKUP($A20,'2024 YTD'!$A$3:$Y$252,COLUMN('2024 YTD'!P$3),FALSE),0)</f>
        <v>43.3</v>
      </c>
      <c r="T20" s="42">
        <f>IFERROR(VLOOKUP($A20,'2024 YTD'!$A$3:$Y$252,COLUMN('2024 YTD'!Q$3),FALSE),0)</f>
        <v>62.1</v>
      </c>
      <c r="U20" s="42">
        <f>IFERROR(VLOOKUP($A20,'2024 YTD'!$A$3:$Y$252,COLUMN('2024 YTD'!R$3),FALSE),0)</f>
        <v>35.6</v>
      </c>
      <c r="V20" s="42">
        <f>IFERROR(VLOOKUP($A20,'2024 YTD'!$A$3:$Y$252,COLUMN('2024 YTD'!S$3),FALSE),0)</f>
        <v>35.200000000000003</v>
      </c>
      <c r="W20" s="42">
        <f>IFERROR(VLOOKUP($A20,'2024 YTD'!$A$3:$Y$252,COLUMN('2024 YTD'!T$3),FALSE),0)</f>
        <v>16.100000000000001</v>
      </c>
      <c r="X20" s="42">
        <f>IFERROR(VLOOKUP($A20,'2024 YTD'!$A$3:$Y$252,COLUMN('2024 YTD'!U$3),FALSE),0)</f>
        <v>15.1</v>
      </c>
      <c r="Y20" s="42">
        <f>IFERROR(VLOOKUP($A20,'2024 YTD'!$A$3:$Y$252,COLUMN('2024 YTD'!V$3),FALSE),0)</f>
        <v>12.5</v>
      </c>
      <c r="Z20" s="42">
        <f>IFERROR(VLOOKUP($A20,'2024 YTD'!$A$3:$Y$252,COLUMN('2024 YTD'!W$3),FALSE),0)</f>
        <v>14.9</v>
      </c>
      <c r="AA20" s="38">
        <f>AVERAGE('Monthly 2023 total hours '!AA20,'Monthly 2022 total hours'!AA20)</f>
        <v>3.5</v>
      </c>
      <c r="AB20" s="38">
        <f>AVERAGE('Monthly 2023 total hours '!AB20,'Monthly 2022 total hours'!AB20)</f>
        <v>0</v>
      </c>
      <c r="AC20" s="38">
        <f t="shared" si="1"/>
        <v>281.99999999999994</v>
      </c>
      <c r="AD20" s="39">
        <f t="shared" si="2"/>
        <v>1690.9999999999993</v>
      </c>
    </row>
    <row r="21" spans="1:30" x14ac:dyDescent="0.3">
      <c r="A21" s="61" t="s">
        <v>55</v>
      </c>
      <c r="B21" s="62" t="str">
        <f>VLOOKUP($A21,'Additional data'!$A$5:$C$505, 2,FALSE)</f>
        <v>Consultant</v>
      </c>
      <c r="C21" s="63" t="str">
        <f>VLOOKUP($A21,'Additional data'!$A$5:$C$505, 3,FALSE)</f>
        <v>TEC</v>
      </c>
      <c r="D21" s="47">
        <f>IFERROR(VLOOKUP($A21,'2024 YTD'!$A$2:$M$252,COLUMN('2024 YTD'!B$3),FALSE),0)</f>
        <v>121.5</v>
      </c>
      <c r="E21" s="47">
        <f>IFERROR(VLOOKUP($A21,'2024 YTD'!$A$2:$M$252,COLUMN('2024 YTD'!C$3),FALSE),0)</f>
        <v>131.4</v>
      </c>
      <c r="F21" s="47">
        <f>IFERROR(VLOOKUP($A21,'2024 YTD'!$A$2:$M$252,COLUMN('2024 YTD'!D$3),FALSE),0)</f>
        <v>109.7</v>
      </c>
      <c r="G21" s="47">
        <f>IFERROR(VLOOKUP($A21,'2024 YTD'!$A$2:$M$252,COLUMN('2024 YTD'!E$3),FALSE),0)</f>
        <v>99.1</v>
      </c>
      <c r="H21" s="47">
        <f>IFERROR(VLOOKUP($A21,'2024 YTD'!$A$2:$M$252,COLUMN('2024 YTD'!F$3),FALSE),0)</f>
        <v>91.7</v>
      </c>
      <c r="I21" s="47">
        <f>IFERROR(VLOOKUP($A21,'2024 YTD'!$A$2:$M$252,COLUMN('2024 YTD'!G$3),FALSE),0)</f>
        <v>120.2</v>
      </c>
      <c r="J21" s="47">
        <f>IFERROR(VLOOKUP($A21,'2024 YTD'!$A$2:$M$252,COLUMN('2024 YTD'!H$3),FALSE),0)</f>
        <v>116.8</v>
      </c>
      <c r="K21" s="47">
        <f>IFERROR(VLOOKUP($A21,'2024 YTD'!$A$2:$M$252,COLUMN('2024 YTD'!I$3),FALSE),0)</f>
        <v>107.9</v>
      </c>
      <c r="L21" s="47">
        <f>IFERROR(VLOOKUP($A21,'2024 YTD'!$A$2:$M$252,COLUMN('2024 YTD'!J$3),FALSE),0)</f>
        <v>103.5</v>
      </c>
      <c r="M21" s="47">
        <f>IFERROR(VLOOKUP($A21,'2024 YTD'!$A$2:$M$252,COLUMN('2024 YTD'!K$3),FALSE),0)</f>
        <v>140.80000000000001</v>
      </c>
      <c r="N21" s="38">
        <f>AVERAGE('Monthly 2023 total hours '!N21,'Monthly 2022 total hours'!N21)</f>
        <v>0</v>
      </c>
      <c r="O21" s="38">
        <f>AVERAGE('Monthly 2023 total hours '!O21,'Monthly 2022 total hours'!O21)</f>
        <v>0</v>
      </c>
      <c r="P21" s="38">
        <f t="shared" si="0"/>
        <v>1142.6000000000001</v>
      </c>
      <c r="Q21" s="65">
        <f>IFERROR(VLOOKUP($A21,'2024 YTD'!$A$3:$Y$252,COLUMN('2024 YTD'!N$3),FALSE),0)</f>
        <v>8.1999999999999993</v>
      </c>
      <c r="R21" s="47">
        <f>IFERROR(VLOOKUP($A21,'2024 YTD'!$A$3:$Y$252,COLUMN('2024 YTD'!O$3),FALSE),0)</f>
        <v>27.4</v>
      </c>
      <c r="S21" s="47">
        <f>IFERROR(VLOOKUP($A21,'2024 YTD'!$A$3:$Y$252,COLUMN('2024 YTD'!P$3),FALSE),0)</f>
        <v>22.8</v>
      </c>
      <c r="T21" s="47">
        <f>IFERROR(VLOOKUP($A21,'2024 YTD'!$A$3:$Y$252,COLUMN('2024 YTD'!Q$3),FALSE),0)</f>
        <v>26.6</v>
      </c>
      <c r="U21" s="47">
        <f>IFERROR(VLOOKUP($A21,'2024 YTD'!$A$3:$Y$252,COLUMN('2024 YTD'!R$3),FALSE),0)</f>
        <v>37.1</v>
      </c>
      <c r="V21" s="47">
        <f>IFERROR(VLOOKUP($A21,'2024 YTD'!$A$3:$Y$252,COLUMN('2024 YTD'!S$3),FALSE),0)</f>
        <v>35.4</v>
      </c>
      <c r="W21" s="47">
        <f>IFERROR(VLOOKUP($A21,'2024 YTD'!$A$3:$Y$252,COLUMN('2024 YTD'!T$3),FALSE),0)</f>
        <v>24.8</v>
      </c>
      <c r="X21" s="47">
        <f>IFERROR(VLOOKUP($A21,'2024 YTD'!$A$3:$Y$252,COLUMN('2024 YTD'!U$3),FALSE),0)</f>
        <v>23.3</v>
      </c>
      <c r="Y21" s="47">
        <f>IFERROR(VLOOKUP($A21,'2024 YTD'!$A$3:$Y$252,COLUMN('2024 YTD'!V$3),FALSE),0)</f>
        <v>19.2</v>
      </c>
      <c r="Z21" s="47">
        <f>IFERROR(VLOOKUP($A21,'2024 YTD'!$A$3:$Y$252,COLUMN('2024 YTD'!W$3),FALSE),0)</f>
        <v>23.1</v>
      </c>
      <c r="AA21" s="38">
        <f>AVERAGE('Monthly 2023 total hours '!AA21,'Monthly 2022 total hours'!AA21)</f>
        <v>0</v>
      </c>
      <c r="AB21" s="38">
        <f>AVERAGE('Monthly 2023 total hours '!AB21,'Monthly 2022 total hours'!AB21)</f>
        <v>0</v>
      </c>
      <c r="AC21" s="38">
        <f t="shared" si="1"/>
        <v>247.9</v>
      </c>
      <c r="AD21" s="39">
        <f t="shared" si="2"/>
        <v>1390.5</v>
      </c>
    </row>
    <row r="22" spans="1:30" x14ac:dyDescent="0.3">
      <c r="A22" s="58" t="s">
        <v>56</v>
      </c>
      <c r="B22" s="59" t="str">
        <f>VLOOKUP($A22,'Additional data'!$A$5:$C$505, 2,FALSE)</f>
        <v>Consultant</v>
      </c>
      <c r="C22" s="60" t="str">
        <f>VLOOKUP($A22,'Additional data'!$A$5:$C$505, 3,FALSE)</f>
        <v>HLS</v>
      </c>
      <c r="D22" s="42">
        <f>IFERROR(VLOOKUP($A22,'2024 YTD'!$A$2:$M$252,COLUMN('2024 YTD'!B$3),FALSE),0)</f>
        <v>31.5</v>
      </c>
      <c r="E22" s="42">
        <f>IFERROR(VLOOKUP($A22,'2024 YTD'!$A$2:$M$252,COLUMN('2024 YTD'!C$3),FALSE),0)</f>
        <v>25.7</v>
      </c>
      <c r="F22" s="42">
        <f>IFERROR(VLOOKUP($A22,'2024 YTD'!$A$2:$M$252,COLUMN('2024 YTD'!D$3),FALSE),0)</f>
        <v>26.7</v>
      </c>
      <c r="G22" s="42">
        <f>IFERROR(VLOOKUP($A22,'2024 YTD'!$A$2:$M$252,COLUMN('2024 YTD'!E$3),FALSE),0)</f>
        <v>30.9</v>
      </c>
      <c r="H22" s="42">
        <f>IFERROR(VLOOKUP($A22,'2024 YTD'!$A$2:$M$252,COLUMN('2024 YTD'!F$3),FALSE),0)</f>
        <v>18.5</v>
      </c>
      <c r="I22" s="42">
        <f>IFERROR(VLOOKUP($A22,'2024 YTD'!$A$2:$M$252,COLUMN('2024 YTD'!G$3),FALSE),0)</f>
        <v>115.6</v>
      </c>
      <c r="J22" s="42">
        <f>IFERROR(VLOOKUP($A22,'2024 YTD'!$A$2:$M$252,COLUMN('2024 YTD'!H$3),FALSE),0)</f>
        <v>152.1</v>
      </c>
      <c r="K22" s="42">
        <f>IFERROR(VLOOKUP($A22,'2024 YTD'!$A$2:$M$252,COLUMN('2024 YTD'!I$3),FALSE),0)</f>
        <v>94.2</v>
      </c>
      <c r="L22" s="42">
        <f>IFERROR(VLOOKUP($A22,'2024 YTD'!$A$2:$M$252,COLUMN('2024 YTD'!J$3),FALSE),0)</f>
        <v>90.3</v>
      </c>
      <c r="M22" s="42">
        <f>IFERROR(VLOOKUP($A22,'2024 YTD'!$A$2:$M$252,COLUMN('2024 YTD'!K$3),FALSE),0)</f>
        <v>122.9</v>
      </c>
      <c r="N22" s="38">
        <f>AVERAGE('Monthly 2023 total hours '!N22,'Monthly 2022 total hours'!N22)</f>
        <v>45.75</v>
      </c>
      <c r="O22" s="38">
        <f>AVERAGE('Monthly 2023 total hours '!O22,'Monthly 2022 total hours'!O22)</f>
        <v>63.4</v>
      </c>
      <c r="P22" s="38">
        <f t="shared" si="0"/>
        <v>817.55</v>
      </c>
      <c r="Q22" s="66">
        <f>IFERROR(VLOOKUP($A22,'2024 YTD'!$A$3:$Y$252,COLUMN('2024 YTD'!N$3),FALSE),0)</f>
        <v>0</v>
      </c>
      <c r="R22" s="42">
        <f>IFERROR(VLOOKUP($A22,'2024 YTD'!$A$3:$Y$252,COLUMN('2024 YTD'!O$3),FALSE),0)</f>
        <v>1</v>
      </c>
      <c r="S22" s="42">
        <f>IFERROR(VLOOKUP($A22,'2024 YTD'!$A$3:$Y$252,COLUMN('2024 YTD'!P$3),FALSE),0)</f>
        <v>3.8</v>
      </c>
      <c r="T22" s="42">
        <f>IFERROR(VLOOKUP($A22,'2024 YTD'!$A$3:$Y$252,COLUMN('2024 YTD'!Q$3),FALSE),0)</f>
        <v>2.4</v>
      </c>
      <c r="U22" s="42">
        <f>IFERROR(VLOOKUP($A22,'2024 YTD'!$A$3:$Y$252,COLUMN('2024 YTD'!R$3),FALSE),0)</f>
        <v>1</v>
      </c>
      <c r="V22" s="42">
        <f>IFERROR(VLOOKUP($A22,'2024 YTD'!$A$3:$Y$252,COLUMN('2024 YTD'!S$3),FALSE),0)</f>
        <v>1.5</v>
      </c>
      <c r="W22" s="42">
        <f>IFERROR(VLOOKUP($A22,'2024 YTD'!$A$3:$Y$252,COLUMN('2024 YTD'!T$3),FALSE),0)</f>
        <v>0</v>
      </c>
      <c r="X22" s="42">
        <f>IFERROR(VLOOKUP($A22,'2024 YTD'!$A$3:$Y$252,COLUMN('2024 YTD'!U$3),FALSE),0)</f>
        <v>0</v>
      </c>
      <c r="Y22" s="42">
        <f>IFERROR(VLOOKUP($A22,'2024 YTD'!$A$3:$Y$252,COLUMN('2024 YTD'!V$3),FALSE),0)</f>
        <v>0</v>
      </c>
      <c r="Z22" s="42">
        <f>IFERROR(VLOOKUP($A22,'2024 YTD'!$A$3:$Y$252,COLUMN('2024 YTD'!W$3),FALSE),0)</f>
        <v>0</v>
      </c>
      <c r="AA22" s="38">
        <f>AVERAGE('Monthly 2023 total hours '!AA22,'Monthly 2022 total hours'!AA22)</f>
        <v>16.850000000000001</v>
      </c>
      <c r="AB22" s="38">
        <f>AVERAGE('Monthly 2023 total hours '!AB22,'Monthly 2022 total hours'!AB22)</f>
        <v>2.85</v>
      </c>
      <c r="AC22" s="38">
        <f t="shared" si="1"/>
        <v>29.400000000000002</v>
      </c>
      <c r="AD22" s="39">
        <f t="shared" si="2"/>
        <v>846.94999999999993</v>
      </c>
    </row>
    <row r="23" spans="1:30" x14ac:dyDescent="0.3">
      <c r="A23" s="61" t="s">
        <v>57</v>
      </c>
      <c r="B23" s="62" t="str">
        <f>VLOOKUP($A23,'Additional data'!$A$5:$C$505, 2,FALSE)</f>
        <v>Consultant</v>
      </c>
      <c r="C23" s="63" t="str">
        <f>VLOOKUP($A23,'Additional data'!$A$5:$C$505, 3,FALSE)</f>
        <v>FAD</v>
      </c>
      <c r="D23" s="47">
        <f>IFERROR(VLOOKUP($A23,'2024 YTD'!$A$2:$M$252,COLUMN('2024 YTD'!B$3),FALSE),0)</f>
        <v>0</v>
      </c>
      <c r="E23" s="47">
        <f>IFERROR(VLOOKUP($A23,'2024 YTD'!$A$2:$M$252,COLUMN('2024 YTD'!C$3),FALSE),0)</f>
        <v>0</v>
      </c>
      <c r="F23" s="47">
        <f>IFERROR(VLOOKUP($A23,'2024 YTD'!$A$2:$M$252,COLUMN('2024 YTD'!D$3),FALSE),0)</f>
        <v>0</v>
      </c>
      <c r="G23" s="47">
        <f>IFERROR(VLOOKUP($A23,'2024 YTD'!$A$2:$M$252,COLUMN('2024 YTD'!E$3),FALSE),0)</f>
        <v>0</v>
      </c>
      <c r="H23" s="47">
        <f>IFERROR(VLOOKUP($A23,'2024 YTD'!$A$2:$M$252,COLUMN('2024 YTD'!F$3),FALSE),0)</f>
        <v>0</v>
      </c>
      <c r="I23" s="47">
        <f>IFERROR(VLOOKUP($A23,'2024 YTD'!$A$2:$M$252,COLUMN('2024 YTD'!G$3),FALSE),0)</f>
        <v>0</v>
      </c>
      <c r="J23" s="47">
        <f>IFERROR(VLOOKUP($A23,'2024 YTD'!$A$2:$M$252,COLUMN('2024 YTD'!H$3),FALSE),0)</f>
        <v>0</v>
      </c>
      <c r="K23" s="47">
        <f>IFERROR(VLOOKUP($A23,'2024 YTD'!$A$2:$M$252,COLUMN('2024 YTD'!I$3),FALSE),0)</f>
        <v>0</v>
      </c>
      <c r="L23" s="47">
        <f>IFERROR(VLOOKUP($A23,'2024 YTD'!$A$2:$M$252,COLUMN('2024 YTD'!J$3),FALSE),0)</f>
        <v>0</v>
      </c>
      <c r="M23" s="47">
        <f>IFERROR(VLOOKUP($A23,'2024 YTD'!$A$2:$M$252,COLUMN('2024 YTD'!K$3),FALSE),0)</f>
        <v>0</v>
      </c>
      <c r="N23" s="38">
        <f>AVERAGE('Monthly 2023 total hours '!N23,'Monthly 2022 total hours'!N23)</f>
        <v>0</v>
      </c>
      <c r="O23" s="38">
        <f>AVERAGE('Monthly 2023 total hours '!O23,'Monthly 2022 total hours'!O23)</f>
        <v>0</v>
      </c>
      <c r="P23" s="38">
        <f t="shared" si="0"/>
        <v>0</v>
      </c>
      <c r="Q23" s="65">
        <f>IFERROR(VLOOKUP($A23,'2024 YTD'!$A$3:$Y$252,COLUMN('2024 YTD'!N$3),FALSE),0)</f>
        <v>0</v>
      </c>
      <c r="R23" s="47">
        <f>IFERROR(VLOOKUP($A23,'2024 YTD'!$A$3:$Y$252,COLUMN('2024 YTD'!O$3),FALSE),0)</f>
        <v>0</v>
      </c>
      <c r="S23" s="47">
        <f>IFERROR(VLOOKUP($A23,'2024 YTD'!$A$3:$Y$252,COLUMN('2024 YTD'!P$3),FALSE),0)</f>
        <v>0</v>
      </c>
      <c r="T23" s="47">
        <f>IFERROR(VLOOKUP($A23,'2024 YTD'!$A$3:$Y$252,COLUMN('2024 YTD'!Q$3),FALSE),0)</f>
        <v>0</v>
      </c>
      <c r="U23" s="47">
        <f>IFERROR(VLOOKUP($A23,'2024 YTD'!$A$3:$Y$252,COLUMN('2024 YTD'!R$3),FALSE),0)</f>
        <v>0</v>
      </c>
      <c r="V23" s="47">
        <f>IFERROR(VLOOKUP($A23,'2024 YTD'!$A$3:$Y$252,COLUMN('2024 YTD'!S$3),FALSE),0)</f>
        <v>0</v>
      </c>
      <c r="W23" s="47">
        <f>IFERROR(VLOOKUP($A23,'2024 YTD'!$A$3:$Y$252,COLUMN('2024 YTD'!T$3),FALSE),0)</f>
        <v>0</v>
      </c>
      <c r="X23" s="47">
        <f>IFERROR(VLOOKUP($A23,'2024 YTD'!$A$3:$Y$252,COLUMN('2024 YTD'!U$3),FALSE),0)</f>
        <v>0</v>
      </c>
      <c r="Y23" s="47">
        <f>IFERROR(VLOOKUP($A23,'2024 YTD'!$A$3:$Y$252,COLUMN('2024 YTD'!V$3),FALSE),0)</f>
        <v>0</v>
      </c>
      <c r="Z23" s="47">
        <f>IFERROR(VLOOKUP($A23,'2024 YTD'!$A$3:$Y$252,COLUMN('2024 YTD'!W$3),FALSE),0)</f>
        <v>0</v>
      </c>
      <c r="AA23" s="38">
        <f>AVERAGE('Monthly 2023 total hours '!AA23,'Monthly 2022 total hours'!AA23)</f>
        <v>0</v>
      </c>
      <c r="AB23" s="38">
        <f>AVERAGE('Monthly 2023 total hours '!AB23,'Monthly 2022 total hours'!AB23)</f>
        <v>0</v>
      </c>
      <c r="AC23" s="38">
        <f t="shared" si="1"/>
        <v>0</v>
      </c>
      <c r="AD23" s="39">
        <f t="shared" si="2"/>
        <v>0</v>
      </c>
    </row>
    <row r="24" spans="1:30" x14ac:dyDescent="0.3">
      <c r="A24" s="58" t="s">
        <v>58</v>
      </c>
      <c r="B24" s="59" t="str">
        <f>VLOOKUP($A24,'Additional data'!$A$5:$C$505, 2,FALSE)</f>
        <v>Consultant</v>
      </c>
      <c r="C24" s="60" t="str">
        <f>VLOOKUP($A24,'Additional data'!$A$5:$C$505, 3,FALSE)</f>
        <v>LRC</v>
      </c>
      <c r="D24" s="42">
        <f>IFERROR(VLOOKUP($A24,'2024 YTD'!$A$2:$M$252,COLUMN('2024 YTD'!B$3),FALSE),0)</f>
        <v>0</v>
      </c>
      <c r="E24" s="42">
        <f>IFERROR(VLOOKUP($A24,'2024 YTD'!$A$2:$M$252,COLUMN('2024 YTD'!C$3),FALSE),0)</f>
        <v>0</v>
      </c>
      <c r="F24" s="42">
        <f>IFERROR(VLOOKUP($A24,'2024 YTD'!$A$2:$M$252,COLUMN('2024 YTD'!D$3),FALSE),0)</f>
        <v>0</v>
      </c>
      <c r="G24" s="42">
        <f>IFERROR(VLOOKUP($A24,'2024 YTD'!$A$2:$M$252,COLUMN('2024 YTD'!E$3),FALSE),0)</f>
        <v>0</v>
      </c>
      <c r="H24" s="42">
        <f>IFERROR(VLOOKUP($A24,'2024 YTD'!$A$2:$M$252,COLUMN('2024 YTD'!F$3),FALSE),0)</f>
        <v>0</v>
      </c>
      <c r="I24" s="42">
        <f>IFERROR(VLOOKUP($A24,'2024 YTD'!$A$2:$M$252,COLUMN('2024 YTD'!G$3),FALSE),0)</f>
        <v>0</v>
      </c>
      <c r="J24" s="42">
        <f>IFERROR(VLOOKUP($A24,'2024 YTD'!$A$2:$M$252,COLUMN('2024 YTD'!H$3),FALSE),0)</f>
        <v>0</v>
      </c>
      <c r="K24" s="42">
        <f>IFERROR(VLOOKUP($A24,'2024 YTD'!$A$2:$M$252,COLUMN('2024 YTD'!I$3),FALSE),0)</f>
        <v>0</v>
      </c>
      <c r="L24" s="42">
        <f>IFERROR(VLOOKUP($A24,'2024 YTD'!$A$2:$M$252,COLUMN('2024 YTD'!J$3),FALSE),0)</f>
        <v>0</v>
      </c>
      <c r="M24" s="42">
        <f>IFERROR(VLOOKUP($A24,'2024 YTD'!$A$2:$M$252,COLUMN('2024 YTD'!K$3),FALSE),0)</f>
        <v>0</v>
      </c>
      <c r="N24" s="38">
        <f>AVERAGE('Monthly 2023 total hours '!N24,'Monthly 2022 total hours'!N24)</f>
        <v>0</v>
      </c>
      <c r="O24" s="38">
        <f>AVERAGE('Monthly 2023 total hours '!O24,'Monthly 2022 total hours'!O24)</f>
        <v>0</v>
      </c>
      <c r="P24" s="38">
        <f t="shared" si="0"/>
        <v>0</v>
      </c>
      <c r="Q24" s="66">
        <f>IFERROR(VLOOKUP($A24,'2024 YTD'!$A$3:$Y$252,COLUMN('2024 YTD'!N$3),FALSE),0)</f>
        <v>0</v>
      </c>
      <c r="R24" s="42">
        <f>IFERROR(VLOOKUP($A24,'2024 YTD'!$A$3:$Y$252,COLUMN('2024 YTD'!O$3),FALSE),0)</f>
        <v>0</v>
      </c>
      <c r="S24" s="42">
        <f>IFERROR(VLOOKUP($A24,'2024 YTD'!$A$3:$Y$252,COLUMN('2024 YTD'!P$3),FALSE),0)</f>
        <v>0</v>
      </c>
      <c r="T24" s="42">
        <f>IFERROR(VLOOKUP($A24,'2024 YTD'!$A$3:$Y$252,COLUMN('2024 YTD'!Q$3),FALSE),0)</f>
        <v>0</v>
      </c>
      <c r="U24" s="42">
        <f>IFERROR(VLOOKUP($A24,'2024 YTD'!$A$3:$Y$252,COLUMN('2024 YTD'!R$3),FALSE),0)</f>
        <v>0</v>
      </c>
      <c r="V24" s="42">
        <f>IFERROR(VLOOKUP($A24,'2024 YTD'!$A$3:$Y$252,COLUMN('2024 YTD'!S$3),FALSE),0)</f>
        <v>0</v>
      </c>
      <c r="W24" s="42">
        <f>IFERROR(VLOOKUP($A24,'2024 YTD'!$A$3:$Y$252,COLUMN('2024 YTD'!T$3),FALSE),0)</f>
        <v>0</v>
      </c>
      <c r="X24" s="42">
        <f>IFERROR(VLOOKUP($A24,'2024 YTD'!$A$3:$Y$252,COLUMN('2024 YTD'!U$3),FALSE),0)</f>
        <v>0</v>
      </c>
      <c r="Y24" s="42">
        <f>IFERROR(VLOOKUP($A24,'2024 YTD'!$A$3:$Y$252,COLUMN('2024 YTD'!V$3),FALSE),0)</f>
        <v>0</v>
      </c>
      <c r="Z24" s="42">
        <f>IFERROR(VLOOKUP($A24,'2024 YTD'!$A$3:$Y$252,COLUMN('2024 YTD'!W$3),FALSE),0)</f>
        <v>0</v>
      </c>
      <c r="AA24" s="38">
        <f>AVERAGE('Monthly 2023 total hours '!AA24,'Monthly 2022 total hours'!AA24)</f>
        <v>0</v>
      </c>
      <c r="AB24" s="38">
        <f>AVERAGE('Monthly 2023 total hours '!AB24,'Monthly 2022 total hours'!AB24)</f>
        <v>0</v>
      </c>
      <c r="AC24" s="38">
        <f t="shared" si="1"/>
        <v>0</v>
      </c>
      <c r="AD24" s="39">
        <f t="shared" si="2"/>
        <v>0</v>
      </c>
    </row>
    <row r="25" spans="1:30" x14ac:dyDescent="0.3">
      <c r="A25" s="61" t="s">
        <v>59</v>
      </c>
      <c r="B25" s="62" t="str">
        <f>VLOOKUP($A25,'Additional data'!$A$5:$C$505, 2,FALSE)</f>
        <v>Consultant</v>
      </c>
      <c r="C25" s="63" t="str">
        <f>VLOOKUP($A25,'Additional data'!$A$5:$C$505, 3,FALSE)</f>
        <v>HRC</v>
      </c>
      <c r="D25" s="47">
        <f>IFERROR(VLOOKUP($A25,'2024 YTD'!$A$2:$M$252,COLUMN('2024 YTD'!B$3),FALSE),0)</f>
        <v>148.5</v>
      </c>
      <c r="E25" s="47">
        <f>IFERROR(VLOOKUP($A25,'2024 YTD'!$A$2:$M$252,COLUMN('2024 YTD'!C$3),FALSE),0)</f>
        <v>173.7</v>
      </c>
      <c r="F25" s="47">
        <f>IFERROR(VLOOKUP($A25,'2024 YTD'!$A$2:$M$252,COLUMN('2024 YTD'!D$3),FALSE),0)</f>
        <v>130.5</v>
      </c>
      <c r="G25" s="47">
        <f>IFERROR(VLOOKUP($A25,'2024 YTD'!$A$2:$M$252,COLUMN('2024 YTD'!E$3),FALSE),0)</f>
        <v>102.5</v>
      </c>
      <c r="H25" s="47">
        <f>IFERROR(VLOOKUP($A25,'2024 YTD'!$A$2:$M$252,COLUMN('2024 YTD'!F$3),FALSE),0)</f>
        <v>84.9</v>
      </c>
      <c r="I25" s="47">
        <f>IFERROR(VLOOKUP($A25,'2024 YTD'!$A$2:$M$252,COLUMN('2024 YTD'!G$3),FALSE),0)</f>
        <v>114.4</v>
      </c>
      <c r="J25" s="47">
        <f>IFERROR(VLOOKUP($A25,'2024 YTD'!$A$2:$M$252,COLUMN('2024 YTD'!H$3),FALSE),0)</f>
        <v>159.80000000000001</v>
      </c>
      <c r="K25" s="47">
        <f>IFERROR(VLOOKUP($A25,'2024 YTD'!$A$2:$M$252,COLUMN('2024 YTD'!I$3),FALSE),0)</f>
        <v>171.2</v>
      </c>
      <c r="L25" s="47">
        <f>IFERROR(VLOOKUP($A25,'2024 YTD'!$A$2:$M$252,COLUMN('2024 YTD'!J$3),FALSE),0)</f>
        <v>164.2</v>
      </c>
      <c r="M25" s="47">
        <f>IFERROR(VLOOKUP($A25,'2024 YTD'!$A$2:$M$252,COLUMN('2024 YTD'!K$3),FALSE),0)</f>
        <v>223.4</v>
      </c>
      <c r="N25" s="38">
        <f>AVERAGE('Monthly 2023 total hours '!N25,'Monthly 2022 total hours'!N25)</f>
        <v>137.55000000000001</v>
      </c>
      <c r="O25" s="38">
        <f>AVERAGE('Monthly 2023 total hours '!O25,'Monthly 2022 total hours'!O25)</f>
        <v>50.900000000000006</v>
      </c>
      <c r="P25" s="38">
        <f t="shared" si="0"/>
        <v>1661.5500000000002</v>
      </c>
      <c r="Q25" s="65">
        <f>IFERROR(VLOOKUP($A25,'2024 YTD'!$A$3:$Y$252,COLUMN('2024 YTD'!N$3),FALSE),0)</f>
        <v>25.7</v>
      </c>
      <c r="R25" s="47">
        <f>IFERROR(VLOOKUP($A25,'2024 YTD'!$A$3:$Y$252,COLUMN('2024 YTD'!O$3),FALSE),0)</f>
        <v>18.399999999999999</v>
      </c>
      <c r="S25" s="47">
        <f>IFERROR(VLOOKUP($A25,'2024 YTD'!$A$3:$Y$252,COLUMN('2024 YTD'!P$3),FALSE),0)</f>
        <v>27.3</v>
      </c>
      <c r="T25" s="47">
        <f>IFERROR(VLOOKUP($A25,'2024 YTD'!$A$3:$Y$252,COLUMN('2024 YTD'!Q$3),FALSE),0)</f>
        <v>36.200000000000003</v>
      </c>
      <c r="U25" s="47">
        <f>IFERROR(VLOOKUP($A25,'2024 YTD'!$A$3:$Y$252,COLUMN('2024 YTD'!R$3),FALSE),0)</f>
        <v>19.100000000000001</v>
      </c>
      <c r="V25" s="47">
        <f>IFERROR(VLOOKUP($A25,'2024 YTD'!$A$3:$Y$252,COLUMN('2024 YTD'!S$3),FALSE),0)</f>
        <v>29</v>
      </c>
      <c r="W25" s="47">
        <f>IFERROR(VLOOKUP($A25,'2024 YTD'!$A$3:$Y$252,COLUMN('2024 YTD'!T$3),FALSE),0)</f>
        <v>13.9</v>
      </c>
      <c r="X25" s="47">
        <f>IFERROR(VLOOKUP($A25,'2024 YTD'!$A$3:$Y$252,COLUMN('2024 YTD'!U$3),FALSE),0)</f>
        <v>13.1</v>
      </c>
      <c r="Y25" s="47">
        <f>IFERROR(VLOOKUP($A25,'2024 YTD'!$A$3:$Y$252,COLUMN('2024 YTD'!V$3),FALSE),0)</f>
        <v>10.8</v>
      </c>
      <c r="Z25" s="47">
        <f>IFERROR(VLOOKUP($A25,'2024 YTD'!$A$3:$Y$252,COLUMN('2024 YTD'!W$3),FALSE),0)</f>
        <v>13</v>
      </c>
      <c r="AA25" s="38">
        <f>AVERAGE('Monthly 2023 total hours '!AA25,'Monthly 2022 total hours'!AA25)</f>
        <v>37.75</v>
      </c>
      <c r="AB25" s="38">
        <f>AVERAGE('Monthly 2023 total hours '!AB25,'Monthly 2022 total hours'!AB25)</f>
        <v>16.350000000000001</v>
      </c>
      <c r="AC25" s="38">
        <f t="shared" si="1"/>
        <v>260.60000000000002</v>
      </c>
      <c r="AD25" s="39">
        <f t="shared" si="2"/>
        <v>1922.15</v>
      </c>
    </row>
    <row r="26" spans="1:30" x14ac:dyDescent="0.3">
      <c r="A26" s="58" t="s">
        <v>60</v>
      </c>
      <c r="B26" s="59" t="str">
        <f>VLOOKUP($A26,'Additional data'!$A$5:$C$505, 2,FALSE)</f>
        <v>Consultant</v>
      </c>
      <c r="C26" s="60" t="str">
        <f>VLOOKUP($A26,'Additional data'!$A$5:$C$505, 3,FALSE)</f>
        <v>HLS</v>
      </c>
      <c r="D26" s="42">
        <f>IFERROR(VLOOKUP($A26,'2024 YTD'!$A$2:$M$252,COLUMN('2024 YTD'!B$3),FALSE),0)</f>
        <v>0</v>
      </c>
      <c r="E26" s="42">
        <f>IFERROR(VLOOKUP($A26,'2024 YTD'!$A$2:$M$252,COLUMN('2024 YTD'!C$3),FALSE),0)</f>
        <v>0</v>
      </c>
      <c r="F26" s="42">
        <f>IFERROR(VLOOKUP($A26,'2024 YTD'!$A$2:$M$252,COLUMN('2024 YTD'!D$3),FALSE),0)</f>
        <v>0</v>
      </c>
      <c r="G26" s="42">
        <f>IFERROR(VLOOKUP($A26,'2024 YTD'!$A$2:$M$252,COLUMN('2024 YTD'!E$3),FALSE),0)</f>
        <v>0</v>
      </c>
      <c r="H26" s="42">
        <f>IFERROR(VLOOKUP($A26,'2024 YTD'!$A$2:$M$252,COLUMN('2024 YTD'!F$3),FALSE),0)</f>
        <v>0</v>
      </c>
      <c r="I26" s="42">
        <f>IFERROR(VLOOKUP($A26,'2024 YTD'!$A$2:$M$252,COLUMN('2024 YTD'!G$3),FALSE),0)</f>
        <v>0</v>
      </c>
      <c r="J26" s="42">
        <f>IFERROR(VLOOKUP($A26,'2024 YTD'!$A$2:$M$252,COLUMN('2024 YTD'!H$3),FALSE),0)</f>
        <v>0</v>
      </c>
      <c r="K26" s="42">
        <f>IFERROR(VLOOKUP($A26,'2024 YTD'!$A$2:$M$252,COLUMN('2024 YTD'!I$3),FALSE),0)</f>
        <v>0</v>
      </c>
      <c r="L26" s="42">
        <f>IFERROR(VLOOKUP($A26,'2024 YTD'!$A$2:$M$252,COLUMN('2024 YTD'!J$3),FALSE),0)</f>
        <v>0</v>
      </c>
      <c r="M26" s="42">
        <f>IFERROR(VLOOKUP($A26,'2024 YTD'!$A$2:$M$252,COLUMN('2024 YTD'!K$3),FALSE),0)</f>
        <v>0</v>
      </c>
      <c r="N26" s="38">
        <f>AVERAGE('Monthly 2023 total hours '!N26,'Monthly 2022 total hours'!N26)</f>
        <v>0</v>
      </c>
      <c r="O26" s="38">
        <f>AVERAGE('Monthly 2023 total hours '!O26,'Monthly 2022 total hours'!O26)</f>
        <v>0</v>
      </c>
      <c r="P26" s="38">
        <f t="shared" si="0"/>
        <v>0</v>
      </c>
      <c r="Q26" s="66">
        <f>IFERROR(VLOOKUP($A26,'2024 YTD'!$A$3:$Y$252,COLUMN('2024 YTD'!N$3),FALSE),0)</f>
        <v>0</v>
      </c>
      <c r="R26" s="42">
        <f>IFERROR(VLOOKUP($A26,'2024 YTD'!$A$3:$Y$252,COLUMN('2024 YTD'!O$3),FALSE),0)</f>
        <v>0</v>
      </c>
      <c r="S26" s="42">
        <f>IFERROR(VLOOKUP($A26,'2024 YTD'!$A$3:$Y$252,COLUMN('2024 YTD'!P$3),FALSE),0)</f>
        <v>0</v>
      </c>
      <c r="T26" s="42">
        <f>IFERROR(VLOOKUP($A26,'2024 YTD'!$A$3:$Y$252,COLUMN('2024 YTD'!Q$3),FALSE),0)</f>
        <v>0</v>
      </c>
      <c r="U26" s="42">
        <f>IFERROR(VLOOKUP($A26,'2024 YTD'!$A$3:$Y$252,COLUMN('2024 YTD'!R$3),FALSE),0)</f>
        <v>0</v>
      </c>
      <c r="V26" s="42">
        <f>IFERROR(VLOOKUP($A26,'2024 YTD'!$A$3:$Y$252,COLUMN('2024 YTD'!S$3),FALSE),0)</f>
        <v>0</v>
      </c>
      <c r="W26" s="42">
        <f>IFERROR(VLOOKUP($A26,'2024 YTD'!$A$3:$Y$252,COLUMN('2024 YTD'!T$3),FALSE),0)</f>
        <v>0</v>
      </c>
      <c r="X26" s="42">
        <f>IFERROR(VLOOKUP($A26,'2024 YTD'!$A$3:$Y$252,COLUMN('2024 YTD'!U$3),FALSE),0)</f>
        <v>0</v>
      </c>
      <c r="Y26" s="42">
        <f>IFERROR(VLOOKUP($A26,'2024 YTD'!$A$3:$Y$252,COLUMN('2024 YTD'!V$3),FALSE),0)</f>
        <v>0</v>
      </c>
      <c r="Z26" s="42">
        <f>IFERROR(VLOOKUP($A26,'2024 YTD'!$A$3:$Y$252,COLUMN('2024 YTD'!W$3),FALSE),0)</f>
        <v>0</v>
      </c>
      <c r="AA26" s="38">
        <f>AVERAGE('Monthly 2023 total hours '!AA26,'Monthly 2022 total hours'!AA26)</f>
        <v>0</v>
      </c>
      <c r="AB26" s="38">
        <f>AVERAGE('Monthly 2023 total hours '!AB26,'Monthly 2022 total hours'!AB26)</f>
        <v>0</v>
      </c>
      <c r="AC26" s="38">
        <f t="shared" si="1"/>
        <v>0</v>
      </c>
      <c r="AD26" s="39">
        <f t="shared" si="2"/>
        <v>0</v>
      </c>
    </row>
    <row r="27" spans="1:30" x14ac:dyDescent="0.3">
      <c r="A27" s="61" t="s">
        <v>61</v>
      </c>
      <c r="B27" s="62" t="str">
        <f>VLOOKUP($A27,'Additional data'!$A$5:$C$505, 2,FALSE)</f>
        <v>Consultant</v>
      </c>
      <c r="C27" s="63" t="str">
        <f>VLOOKUP($A27,'Additional data'!$A$5:$C$505, 3,FALSE)</f>
        <v>SCL</v>
      </c>
      <c r="D27" s="47">
        <f>IFERROR(VLOOKUP($A27,'2024 YTD'!$A$2:$M$252,COLUMN('2024 YTD'!B$3),FALSE),0)</f>
        <v>79.599999999999994</v>
      </c>
      <c r="E27" s="47">
        <f>IFERROR(VLOOKUP($A27,'2024 YTD'!$A$2:$M$252,COLUMN('2024 YTD'!C$3),FALSE),0)</f>
        <v>68.5</v>
      </c>
      <c r="F27" s="47">
        <f>IFERROR(VLOOKUP($A27,'2024 YTD'!$A$2:$M$252,COLUMN('2024 YTD'!D$3),FALSE),0)</f>
        <v>59.7</v>
      </c>
      <c r="G27" s="47">
        <f>IFERROR(VLOOKUP($A27,'2024 YTD'!$A$2:$M$252,COLUMN('2024 YTD'!E$3),FALSE),0)</f>
        <v>45.6</v>
      </c>
      <c r="H27" s="47">
        <f>IFERROR(VLOOKUP($A27,'2024 YTD'!$A$2:$M$252,COLUMN('2024 YTD'!F$3),FALSE),0)</f>
        <v>30.2</v>
      </c>
      <c r="I27" s="47">
        <f>IFERROR(VLOOKUP($A27,'2024 YTD'!$A$2:$M$252,COLUMN('2024 YTD'!G$3),FALSE),0)</f>
        <v>0</v>
      </c>
      <c r="J27" s="47">
        <f>IFERROR(VLOOKUP($A27,'2024 YTD'!$A$2:$M$252,COLUMN('2024 YTD'!H$3),FALSE),0)</f>
        <v>0</v>
      </c>
      <c r="K27" s="47">
        <f>IFERROR(VLOOKUP($A27,'2024 YTD'!$A$2:$M$252,COLUMN('2024 YTD'!I$3),FALSE),0)</f>
        <v>0</v>
      </c>
      <c r="L27" s="47">
        <f>IFERROR(VLOOKUP($A27,'2024 YTD'!$A$2:$M$252,COLUMN('2024 YTD'!J$3),FALSE),0)</f>
        <v>0</v>
      </c>
      <c r="M27" s="47">
        <f>IFERROR(VLOOKUP($A27,'2024 YTD'!$A$2:$M$252,COLUMN('2024 YTD'!K$3),FALSE),0)</f>
        <v>0</v>
      </c>
      <c r="N27" s="38">
        <f>AVERAGE('Monthly 2023 total hours '!N27,'Monthly 2022 total hours'!N27)</f>
        <v>119.75</v>
      </c>
      <c r="O27" s="38">
        <f>AVERAGE('Monthly 2023 total hours '!O27,'Monthly 2022 total hours'!O27)</f>
        <v>87.2</v>
      </c>
      <c r="P27" s="38">
        <f t="shared" si="0"/>
        <v>490.55</v>
      </c>
      <c r="Q27" s="65">
        <f>IFERROR(VLOOKUP($A27,'2024 YTD'!$A$3:$Y$252,COLUMN('2024 YTD'!N$3),FALSE),0)</f>
        <v>95.6</v>
      </c>
      <c r="R27" s="47">
        <f>IFERROR(VLOOKUP($A27,'2024 YTD'!$A$3:$Y$252,COLUMN('2024 YTD'!O$3),FALSE),0)</f>
        <v>46.1</v>
      </c>
      <c r="S27" s="47">
        <f>IFERROR(VLOOKUP($A27,'2024 YTD'!$A$3:$Y$252,COLUMN('2024 YTD'!P$3),FALSE),0)</f>
        <v>41</v>
      </c>
      <c r="T27" s="47">
        <f>IFERROR(VLOOKUP($A27,'2024 YTD'!$A$3:$Y$252,COLUMN('2024 YTD'!Q$3),FALSE),0)</f>
        <v>25.7</v>
      </c>
      <c r="U27" s="47">
        <f>IFERROR(VLOOKUP($A27,'2024 YTD'!$A$3:$Y$252,COLUMN('2024 YTD'!R$3),FALSE),0)</f>
        <v>45.6</v>
      </c>
      <c r="V27" s="47">
        <f>IFERROR(VLOOKUP($A27,'2024 YTD'!$A$3:$Y$252,COLUMN('2024 YTD'!S$3),FALSE),0)</f>
        <v>1.5</v>
      </c>
      <c r="W27" s="47">
        <f>IFERROR(VLOOKUP($A27,'2024 YTD'!$A$3:$Y$252,COLUMN('2024 YTD'!T$3),FALSE),0)</f>
        <v>0</v>
      </c>
      <c r="X27" s="47">
        <f>IFERROR(VLOOKUP($A27,'2024 YTD'!$A$3:$Y$252,COLUMN('2024 YTD'!U$3),FALSE),0)</f>
        <v>0</v>
      </c>
      <c r="Y27" s="47">
        <f>IFERROR(VLOOKUP($A27,'2024 YTD'!$A$3:$Y$252,COLUMN('2024 YTD'!V$3),FALSE),0)</f>
        <v>0</v>
      </c>
      <c r="Z27" s="47">
        <f>IFERROR(VLOOKUP($A27,'2024 YTD'!$A$3:$Y$252,COLUMN('2024 YTD'!W$3),FALSE),0)</f>
        <v>0</v>
      </c>
      <c r="AA27" s="38">
        <f>AVERAGE('Monthly 2023 total hours '!AA27,'Monthly 2022 total hours'!AA27)</f>
        <v>41.15</v>
      </c>
      <c r="AB27" s="38">
        <f>AVERAGE('Monthly 2023 total hours '!AB27,'Monthly 2022 total hours'!AB27)</f>
        <v>12.95</v>
      </c>
      <c r="AC27" s="38">
        <f t="shared" si="1"/>
        <v>309.59999999999997</v>
      </c>
      <c r="AD27" s="39">
        <f t="shared" si="2"/>
        <v>800.15000000000009</v>
      </c>
    </row>
    <row r="28" spans="1:30" x14ac:dyDescent="0.3">
      <c r="A28" s="58" t="s">
        <v>62</v>
      </c>
      <c r="B28" s="59" t="str">
        <f>VLOOKUP($A28,'Additional data'!$A$5:$C$505, 2,FALSE)</f>
        <v>Consultant</v>
      </c>
      <c r="C28" s="60" t="str">
        <f>VLOOKUP($A28,'Additional data'!$A$5:$C$505, 3,FALSE)</f>
        <v>MSC</v>
      </c>
      <c r="D28" s="42">
        <f>IFERROR(VLOOKUP($A28,'2024 YTD'!$A$2:$M$252,COLUMN('2024 YTD'!B$3),FALSE),0)</f>
        <v>270.10000000000002</v>
      </c>
      <c r="E28" s="42">
        <f>IFERROR(VLOOKUP($A28,'2024 YTD'!$A$2:$M$252,COLUMN('2024 YTD'!C$3),FALSE),0)</f>
        <v>71.099999999999994</v>
      </c>
      <c r="F28" s="42">
        <f>IFERROR(VLOOKUP($A28,'2024 YTD'!$A$2:$M$252,COLUMN('2024 YTD'!D$3),FALSE),0)</f>
        <v>111.2</v>
      </c>
      <c r="G28" s="42">
        <f>IFERROR(VLOOKUP($A28,'2024 YTD'!$A$2:$M$252,COLUMN('2024 YTD'!E$3),FALSE),0)</f>
        <v>105.6</v>
      </c>
      <c r="H28" s="42">
        <f>IFERROR(VLOOKUP($A28,'2024 YTD'!$A$2:$M$252,COLUMN('2024 YTD'!F$3),FALSE),0)</f>
        <v>103</v>
      </c>
      <c r="I28" s="42">
        <f>IFERROR(VLOOKUP($A28,'2024 YTD'!$A$2:$M$252,COLUMN('2024 YTD'!G$3),FALSE),0)</f>
        <v>77</v>
      </c>
      <c r="J28" s="42">
        <f>IFERROR(VLOOKUP($A28,'2024 YTD'!$A$2:$M$252,COLUMN('2024 YTD'!H$3),FALSE),0)</f>
        <v>129.30000000000001</v>
      </c>
      <c r="K28" s="42">
        <f>IFERROR(VLOOKUP($A28,'2024 YTD'!$A$2:$M$252,COLUMN('2024 YTD'!I$3),FALSE),0)</f>
        <v>134.30000000000001</v>
      </c>
      <c r="L28" s="42">
        <f>IFERROR(VLOOKUP($A28,'2024 YTD'!$A$2:$M$252,COLUMN('2024 YTD'!J$3),FALSE),0)</f>
        <v>128.9</v>
      </c>
      <c r="M28" s="42">
        <f>IFERROR(VLOOKUP($A28,'2024 YTD'!$A$2:$M$252,COLUMN('2024 YTD'!K$3),FALSE),0)</f>
        <v>175.4</v>
      </c>
      <c r="N28" s="38">
        <f>AVERAGE('Monthly 2023 total hours '!N28,'Monthly 2022 total hours'!N28)</f>
        <v>117.80000000000001</v>
      </c>
      <c r="O28" s="38">
        <f>AVERAGE('Monthly 2023 total hours '!O28,'Monthly 2022 total hours'!O28)</f>
        <v>106.4</v>
      </c>
      <c r="P28" s="38">
        <f t="shared" si="0"/>
        <v>1530.1000000000001</v>
      </c>
      <c r="Q28" s="66">
        <f>IFERROR(VLOOKUP($A28,'2024 YTD'!$A$3:$Y$252,COLUMN('2024 YTD'!N$3),FALSE),0)</f>
        <v>5.9</v>
      </c>
      <c r="R28" s="42">
        <f>IFERROR(VLOOKUP($A28,'2024 YTD'!$A$3:$Y$252,COLUMN('2024 YTD'!O$3),FALSE),0)</f>
        <v>1</v>
      </c>
      <c r="S28" s="42">
        <f>IFERROR(VLOOKUP($A28,'2024 YTD'!$A$3:$Y$252,COLUMN('2024 YTD'!P$3),FALSE),0)</f>
        <v>15.3</v>
      </c>
      <c r="T28" s="42">
        <f>IFERROR(VLOOKUP($A28,'2024 YTD'!$A$3:$Y$252,COLUMN('2024 YTD'!Q$3),FALSE),0)</f>
        <v>11.1</v>
      </c>
      <c r="U28" s="42">
        <f>IFERROR(VLOOKUP($A28,'2024 YTD'!$A$3:$Y$252,COLUMN('2024 YTD'!R$3),FALSE),0)</f>
        <v>11</v>
      </c>
      <c r="V28" s="42">
        <f>IFERROR(VLOOKUP($A28,'2024 YTD'!$A$3:$Y$252,COLUMN('2024 YTD'!S$3),FALSE),0)</f>
        <v>21.8</v>
      </c>
      <c r="W28" s="42">
        <f>IFERROR(VLOOKUP($A28,'2024 YTD'!$A$3:$Y$252,COLUMN('2024 YTD'!T$3),FALSE),0)</f>
        <v>1.8</v>
      </c>
      <c r="X28" s="42">
        <f>IFERROR(VLOOKUP($A28,'2024 YTD'!$A$3:$Y$252,COLUMN('2024 YTD'!U$3),FALSE),0)</f>
        <v>1.7</v>
      </c>
      <c r="Y28" s="42">
        <f>IFERROR(VLOOKUP($A28,'2024 YTD'!$A$3:$Y$252,COLUMN('2024 YTD'!V$3),FALSE),0)</f>
        <v>1.4</v>
      </c>
      <c r="Z28" s="42">
        <f>IFERROR(VLOOKUP($A28,'2024 YTD'!$A$3:$Y$252,COLUMN('2024 YTD'!W$3),FALSE),0)</f>
        <v>1.7</v>
      </c>
      <c r="AA28" s="38">
        <f>AVERAGE('Monthly 2023 total hours '!AA28,'Monthly 2022 total hours'!AA28)</f>
        <v>24.2</v>
      </c>
      <c r="AB28" s="38">
        <f>AVERAGE('Monthly 2023 total hours '!AB28,'Monthly 2022 total hours'!AB28)</f>
        <v>19.55</v>
      </c>
      <c r="AC28" s="38">
        <f t="shared" si="1"/>
        <v>116.45000000000002</v>
      </c>
      <c r="AD28" s="39">
        <f t="shared" si="2"/>
        <v>1646.5500000000002</v>
      </c>
    </row>
    <row r="29" spans="1:30" x14ac:dyDescent="0.3">
      <c r="A29" s="61" t="s">
        <v>63</v>
      </c>
      <c r="B29" s="62" t="str">
        <f>VLOOKUP($A29,'Additional data'!$A$5:$C$505, 2,FALSE)</f>
        <v>Consultant</v>
      </c>
      <c r="C29" s="63" t="str">
        <f>VLOOKUP($A29,'Additional data'!$A$5:$C$505, 3,FALSE)</f>
        <v>TEC</v>
      </c>
      <c r="D29" s="47">
        <f>IFERROR(VLOOKUP($A29,'2024 YTD'!$A$2:$M$252,COLUMN('2024 YTD'!B$3),FALSE),0)</f>
        <v>114.4</v>
      </c>
      <c r="E29" s="47">
        <f>IFERROR(VLOOKUP($A29,'2024 YTD'!$A$2:$M$252,COLUMN('2024 YTD'!C$3),FALSE),0)</f>
        <v>103.6</v>
      </c>
      <c r="F29" s="47">
        <f>IFERROR(VLOOKUP($A29,'2024 YTD'!$A$2:$M$252,COLUMN('2024 YTD'!D$3),FALSE),0)</f>
        <v>87.5</v>
      </c>
      <c r="G29" s="47">
        <f>IFERROR(VLOOKUP($A29,'2024 YTD'!$A$2:$M$252,COLUMN('2024 YTD'!E$3),FALSE),0)</f>
        <v>115.7</v>
      </c>
      <c r="H29" s="47">
        <f>IFERROR(VLOOKUP($A29,'2024 YTD'!$A$2:$M$252,COLUMN('2024 YTD'!F$3),FALSE),0)</f>
        <v>35.299999999999997</v>
      </c>
      <c r="I29" s="47">
        <f>IFERROR(VLOOKUP($A29,'2024 YTD'!$A$2:$M$252,COLUMN('2024 YTD'!G$3),FALSE),0)</f>
        <v>0.2</v>
      </c>
      <c r="J29" s="47">
        <f>IFERROR(VLOOKUP($A29,'2024 YTD'!$A$2:$M$252,COLUMN('2024 YTD'!H$3),FALSE),0)</f>
        <v>0</v>
      </c>
      <c r="K29" s="47">
        <f>IFERROR(VLOOKUP($A29,'2024 YTD'!$A$2:$M$252,COLUMN('2024 YTD'!I$3),FALSE),0)</f>
        <v>0</v>
      </c>
      <c r="L29" s="47">
        <f>IFERROR(VLOOKUP($A29,'2024 YTD'!$A$2:$M$252,COLUMN('2024 YTD'!J$3),FALSE),0)</f>
        <v>0</v>
      </c>
      <c r="M29" s="47">
        <f>IFERROR(VLOOKUP($A29,'2024 YTD'!$A$2:$M$252,COLUMN('2024 YTD'!K$3),FALSE),0)</f>
        <v>0</v>
      </c>
      <c r="N29" s="38">
        <f>AVERAGE('Monthly 2023 total hours '!N29,'Monthly 2022 total hours'!N29)</f>
        <v>19.350000000000001</v>
      </c>
      <c r="O29" s="38">
        <f>AVERAGE('Monthly 2023 total hours '!O29,'Monthly 2022 total hours'!O29)</f>
        <v>0</v>
      </c>
      <c r="P29" s="38">
        <f t="shared" si="0"/>
        <v>476.05</v>
      </c>
      <c r="Q29" s="65">
        <f>IFERROR(VLOOKUP($A29,'2024 YTD'!$A$3:$Y$252,COLUMN('2024 YTD'!N$3),FALSE),0)</f>
        <v>39.4</v>
      </c>
      <c r="R29" s="47">
        <f>IFERROR(VLOOKUP($A29,'2024 YTD'!$A$3:$Y$252,COLUMN('2024 YTD'!O$3),FALSE),0)</f>
        <v>34</v>
      </c>
      <c r="S29" s="47">
        <f>IFERROR(VLOOKUP($A29,'2024 YTD'!$A$3:$Y$252,COLUMN('2024 YTD'!P$3),FALSE),0)</f>
        <v>39.299999999999997</v>
      </c>
      <c r="T29" s="47">
        <f>IFERROR(VLOOKUP($A29,'2024 YTD'!$A$3:$Y$252,COLUMN('2024 YTD'!Q$3),FALSE),0)</f>
        <v>60.2</v>
      </c>
      <c r="U29" s="47">
        <f>IFERROR(VLOOKUP($A29,'2024 YTD'!$A$3:$Y$252,COLUMN('2024 YTD'!R$3),FALSE),0)</f>
        <v>49.9</v>
      </c>
      <c r="V29" s="47">
        <f>IFERROR(VLOOKUP($A29,'2024 YTD'!$A$3:$Y$252,COLUMN('2024 YTD'!S$3),FALSE),0)</f>
        <v>5.8</v>
      </c>
      <c r="W29" s="47">
        <f>IFERROR(VLOOKUP($A29,'2024 YTD'!$A$3:$Y$252,COLUMN('2024 YTD'!T$3),FALSE),0)</f>
        <v>0</v>
      </c>
      <c r="X29" s="47">
        <f>IFERROR(VLOOKUP($A29,'2024 YTD'!$A$3:$Y$252,COLUMN('2024 YTD'!U$3),FALSE),0)</f>
        <v>0</v>
      </c>
      <c r="Y29" s="47">
        <f>IFERROR(VLOOKUP($A29,'2024 YTD'!$A$3:$Y$252,COLUMN('2024 YTD'!V$3),FALSE),0)</f>
        <v>0</v>
      </c>
      <c r="Z29" s="47">
        <f>IFERROR(VLOOKUP($A29,'2024 YTD'!$A$3:$Y$252,COLUMN('2024 YTD'!W$3),FALSE),0)</f>
        <v>0</v>
      </c>
      <c r="AA29" s="38">
        <f>AVERAGE('Monthly 2023 total hours '!AA29,'Monthly 2022 total hours'!AA29)</f>
        <v>5</v>
      </c>
      <c r="AB29" s="38">
        <f>AVERAGE('Monthly 2023 total hours '!AB29,'Monthly 2022 total hours'!AB29)</f>
        <v>11.9</v>
      </c>
      <c r="AC29" s="38">
        <f t="shared" si="1"/>
        <v>245.50000000000003</v>
      </c>
      <c r="AD29" s="39">
        <f t="shared" si="2"/>
        <v>721.55</v>
      </c>
    </row>
    <row r="30" spans="1:30" x14ac:dyDescent="0.3">
      <c r="A30" s="58" t="s">
        <v>64</v>
      </c>
      <c r="B30" s="59" t="str">
        <f>VLOOKUP($A30,'Additional data'!$A$5:$C$505, 2,FALSE)</f>
        <v>Consultant</v>
      </c>
      <c r="C30" s="60" t="str">
        <f>VLOOKUP($A30,'Additional data'!$A$5:$C$505, 3,FALSE)</f>
        <v>SOC</v>
      </c>
      <c r="D30" s="42">
        <f>IFERROR(VLOOKUP($A30,'2024 YTD'!$A$2:$M$252,COLUMN('2024 YTD'!B$3),FALSE),0)</f>
        <v>0</v>
      </c>
      <c r="E30" s="42">
        <f>IFERROR(VLOOKUP($A30,'2024 YTD'!$A$2:$M$252,COLUMN('2024 YTD'!C$3),FALSE),0)</f>
        <v>0</v>
      </c>
      <c r="F30" s="42">
        <f>IFERROR(VLOOKUP($A30,'2024 YTD'!$A$2:$M$252,COLUMN('2024 YTD'!D$3),FALSE),0)</f>
        <v>0</v>
      </c>
      <c r="G30" s="42">
        <f>IFERROR(VLOOKUP($A30,'2024 YTD'!$A$2:$M$252,COLUMN('2024 YTD'!E$3),FALSE),0)</f>
        <v>0</v>
      </c>
      <c r="H30" s="42">
        <f>IFERROR(VLOOKUP($A30,'2024 YTD'!$A$2:$M$252,COLUMN('2024 YTD'!F$3),FALSE),0)</f>
        <v>0</v>
      </c>
      <c r="I30" s="42">
        <f>IFERROR(VLOOKUP($A30,'2024 YTD'!$A$2:$M$252,COLUMN('2024 YTD'!G$3),FALSE),0)</f>
        <v>0</v>
      </c>
      <c r="J30" s="42">
        <f>IFERROR(VLOOKUP($A30,'2024 YTD'!$A$2:$M$252,COLUMN('2024 YTD'!H$3),FALSE),0)</f>
        <v>0</v>
      </c>
      <c r="K30" s="42">
        <f>IFERROR(VLOOKUP($A30,'2024 YTD'!$A$2:$M$252,COLUMN('2024 YTD'!I$3),FALSE),0)</f>
        <v>0</v>
      </c>
      <c r="L30" s="42">
        <f>IFERROR(VLOOKUP($A30,'2024 YTD'!$A$2:$M$252,COLUMN('2024 YTD'!J$3),FALSE),0)</f>
        <v>0</v>
      </c>
      <c r="M30" s="42">
        <f>IFERROR(VLOOKUP($A30,'2024 YTD'!$A$2:$M$252,COLUMN('2024 YTD'!K$3),FALSE),0)</f>
        <v>0</v>
      </c>
      <c r="N30" s="38">
        <f>AVERAGE('Monthly 2023 total hours '!N30,'Monthly 2022 total hours'!N30)</f>
        <v>0</v>
      </c>
      <c r="O30" s="38">
        <f>AVERAGE('Monthly 2023 total hours '!O30,'Monthly 2022 total hours'!O30)</f>
        <v>0</v>
      </c>
      <c r="P30" s="38">
        <f t="shared" si="0"/>
        <v>0</v>
      </c>
      <c r="Q30" s="66">
        <f>IFERROR(VLOOKUP($A30,'2024 YTD'!$A$3:$Y$252,COLUMN('2024 YTD'!N$3),FALSE),0)</f>
        <v>0</v>
      </c>
      <c r="R30" s="42">
        <f>IFERROR(VLOOKUP($A30,'2024 YTD'!$A$3:$Y$252,COLUMN('2024 YTD'!O$3),FALSE),0)</f>
        <v>0</v>
      </c>
      <c r="S30" s="42">
        <f>IFERROR(VLOOKUP($A30,'2024 YTD'!$A$3:$Y$252,COLUMN('2024 YTD'!P$3),FALSE),0)</f>
        <v>0</v>
      </c>
      <c r="T30" s="42">
        <f>IFERROR(VLOOKUP($A30,'2024 YTD'!$A$3:$Y$252,COLUMN('2024 YTD'!Q$3),FALSE),0)</f>
        <v>0</v>
      </c>
      <c r="U30" s="42">
        <f>IFERROR(VLOOKUP($A30,'2024 YTD'!$A$3:$Y$252,COLUMN('2024 YTD'!R$3),FALSE),0)</f>
        <v>0</v>
      </c>
      <c r="V30" s="42">
        <f>IFERROR(VLOOKUP($A30,'2024 YTD'!$A$3:$Y$252,COLUMN('2024 YTD'!S$3),FALSE),0)</f>
        <v>0</v>
      </c>
      <c r="W30" s="42">
        <f>IFERROR(VLOOKUP($A30,'2024 YTD'!$A$3:$Y$252,COLUMN('2024 YTD'!T$3),FALSE),0)</f>
        <v>0</v>
      </c>
      <c r="X30" s="42">
        <f>IFERROR(VLOOKUP($A30,'2024 YTD'!$A$3:$Y$252,COLUMN('2024 YTD'!U$3),FALSE),0)</f>
        <v>0</v>
      </c>
      <c r="Y30" s="42">
        <f>IFERROR(VLOOKUP($A30,'2024 YTD'!$A$3:$Y$252,COLUMN('2024 YTD'!V$3),FALSE),0)</f>
        <v>0</v>
      </c>
      <c r="Z30" s="42">
        <f>IFERROR(VLOOKUP($A30,'2024 YTD'!$A$3:$Y$252,COLUMN('2024 YTD'!W$3),FALSE),0)</f>
        <v>0</v>
      </c>
      <c r="AA30" s="38">
        <f>AVERAGE('Monthly 2023 total hours '!AA30,'Monthly 2022 total hours'!AA30)</f>
        <v>0</v>
      </c>
      <c r="AB30" s="38">
        <f>AVERAGE('Monthly 2023 total hours '!AB30,'Monthly 2022 total hours'!AB30)</f>
        <v>0</v>
      </c>
      <c r="AC30" s="38">
        <f t="shared" si="1"/>
        <v>0</v>
      </c>
      <c r="AD30" s="39">
        <f t="shared" si="2"/>
        <v>0</v>
      </c>
    </row>
    <row r="31" spans="1:30" x14ac:dyDescent="0.3">
      <c r="A31" s="61" t="s">
        <v>65</v>
      </c>
      <c r="B31" s="62" t="str">
        <f>VLOOKUP($A31,'Additional data'!$A$5:$C$505, 2,FALSE)</f>
        <v>Consultant</v>
      </c>
      <c r="C31" s="63" t="str">
        <f>VLOOKUP($A31,'Additional data'!$A$5:$C$505, 3,FALSE)</f>
        <v>SOC</v>
      </c>
      <c r="D31" s="47">
        <f>IFERROR(VLOOKUP($A31,'2024 YTD'!$A$2:$M$252,COLUMN('2024 YTD'!B$3),FALSE),0)</f>
        <v>136.69999999999999</v>
      </c>
      <c r="E31" s="47">
        <f>IFERROR(VLOOKUP($A31,'2024 YTD'!$A$2:$M$252,COLUMN('2024 YTD'!C$3),FALSE),0)</f>
        <v>122</v>
      </c>
      <c r="F31" s="47">
        <f>IFERROR(VLOOKUP($A31,'2024 YTD'!$A$2:$M$252,COLUMN('2024 YTD'!D$3),FALSE),0)</f>
        <v>102.7</v>
      </c>
      <c r="G31" s="47">
        <f>IFERROR(VLOOKUP($A31,'2024 YTD'!$A$2:$M$252,COLUMN('2024 YTD'!E$3),FALSE),0)</f>
        <v>59.9</v>
      </c>
      <c r="H31" s="47">
        <f>IFERROR(VLOOKUP($A31,'2024 YTD'!$A$2:$M$252,COLUMN('2024 YTD'!F$3),FALSE),0)</f>
        <v>69.599999999999994</v>
      </c>
      <c r="I31" s="47">
        <f>IFERROR(VLOOKUP($A31,'2024 YTD'!$A$2:$M$252,COLUMN('2024 YTD'!G$3),FALSE),0)</f>
        <v>74.2</v>
      </c>
      <c r="J31" s="47">
        <f>IFERROR(VLOOKUP($A31,'2024 YTD'!$A$2:$M$252,COLUMN('2024 YTD'!H$3),FALSE),0)</f>
        <v>21.8</v>
      </c>
      <c r="K31" s="47">
        <f>IFERROR(VLOOKUP($A31,'2024 YTD'!$A$2:$M$252,COLUMN('2024 YTD'!I$3),FALSE),0)</f>
        <v>39.5</v>
      </c>
      <c r="L31" s="47">
        <f>IFERROR(VLOOKUP($A31,'2024 YTD'!$A$2:$M$252,COLUMN('2024 YTD'!J$3),FALSE),0)</f>
        <v>37.799999999999997</v>
      </c>
      <c r="M31" s="47">
        <f>IFERROR(VLOOKUP($A31,'2024 YTD'!$A$2:$M$252,COLUMN('2024 YTD'!K$3),FALSE),0)</f>
        <v>51.4</v>
      </c>
      <c r="N31" s="38">
        <f>AVERAGE('Monthly 2023 total hours '!N31,'Monthly 2022 total hours'!N31)</f>
        <v>103.3</v>
      </c>
      <c r="O31" s="38">
        <f>AVERAGE('Monthly 2023 total hours '!O31,'Monthly 2022 total hours'!O31)</f>
        <v>64.2</v>
      </c>
      <c r="P31" s="38">
        <f t="shared" si="0"/>
        <v>883.09999999999991</v>
      </c>
      <c r="Q31" s="65">
        <f>IFERROR(VLOOKUP($A31,'2024 YTD'!$A$3:$Y$252,COLUMN('2024 YTD'!N$3),FALSE),0)</f>
        <v>0</v>
      </c>
      <c r="R31" s="47">
        <f>IFERROR(VLOOKUP($A31,'2024 YTD'!$A$3:$Y$252,COLUMN('2024 YTD'!O$3),FALSE),0)</f>
        <v>0</v>
      </c>
      <c r="S31" s="47">
        <f>IFERROR(VLOOKUP($A31,'2024 YTD'!$A$3:$Y$252,COLUMN('2024 YTD'!P$3),FALSE),0)</f>
        <v>0</v>
      </c>
      <c r="T31" s="47">
        <f>IFERROR(VLOOKUP($A31,'2024 YTD'!$A$3:$Y$252,COLUMN('2024 YTD'!Q$3),FALSE),0)</f>
        <v>0</v>
      </c>
      <c r="U31" s="47">
        <f>IFERROR(VLOOKUP($A31,'2024 YTD'!$A$3:$Y$252,COLUMN('2024 YTD'!R$3),FALSE),0)</f>
        <v>0</v>
      </c>
      <c r="V31" s="47">
        <f>IFERROR(VLOOKUP($A31,'2024 YTD'!$A$3:$Y$252,COLUMN('2024 YTD'!S$3),FALSE),0)</f>
        <v>0</v>
      </c>
      <c r="W31" s="47">
        <f>IFERROR(VLOOKUP($A31,'2024 YTD'!$A$3:$Y$252,COLUMN('2024 YTD'!T$3),FALSE),0)</f>
        <v>0</v>
      </c>
      <c r="X31" s="47">
        <f>IFERROR(VLOOKUP($A31,'2024 YTD'!$A$3:$Y$252,COLUMN('2024 YTD'!U$3),FALSE),0)</f>
        <v>0</v>
      </c>
      <c r="Y31" s="47">
        <f>IFERROR(VLOOKUP($A31,'2024 YTD'!$A$3:$Y$252,COLUMN('2024 YTD'!V$3),FALSE),0)</f>
        <v>0</v>
      </c>
      <c r="Z31" s="47">
        <f>IFERROR(VLOOKUP($A31,'2024 YTD'!$A$3:$Y$252,COLUMN('2024 YTD'!W$3),FALSE),0)</f>
        <v>0</v>
      </c>
      <c r="AA31" s="38">
        <f>AVERAGE('Monthly 2023 total hours '!AA31,'Monthly 2022 total hours'!AA31)</f>
        <v>28.950000000000003</v>
      </c>
      <c r="AB31" s="38">
        <f>AVERAGE('Monthly 2023 total hours '!AB31,'Monthly 2022 total hours'!AB31)</f>
        <v>15</v>
      </c>
      <c r="AC31" s="38">
        <f t="shared" si="1"/>
        <v>43.95</v>
      </c>
      <c r="AD31" s="39">
        <f t="shared" si="2"/>
        <v>927.05</v>
      </c>
    </row>
    <row r="32" spans="1:30" x14ac:dyDescent="0.3">
      <c r="A32" s="58" t="s">
        <v>66</v>
      </c>
      <c r="B32" s="59" t="str">
        <f>VLOOKUP($A32,'Additional data'!$A$5:$C$505, 2,FALSE)</f>
        <v>Consultant</v>
      </c>
      <c r="C32" s="60" t="str">
        <f>VLOOKUP($A32,'Additional data'!$A$5:$C$505, 3,FALSE)</f>
        <v>MSC</v>
      </c>
      <c r="D32" s="42">
        <f>IFERROR(VLOOKUP($A32,'2024 YTD'!$A$2:$M$252,COLUMN('2024 YTD'!B$3),FALSE),0)</f>
        <v>123.1</v>
      </c>
      <c r="E32" s="42">
        <f>IFERROR(VLOOKUP($A32,'2024 YTD'!$A$2:$M$252,COLUMN('2024 YTD'!C$3),FALSE),0)</f>
        <v>97.3</v>
      </c>
      <c r="F32" s="42">
        <f>IFERROR(VLOOKUP($A32,'2024 YTD'!$A$2:$M$252,COLUMN('2024 YTD'!D$3),FALSE),0)</f>
        <v>55.2</v>
      </c>
      <c r="G32" s="42">
        <f>IFERROR(VLOOKUP($A32,'2024 YTD'!$A$2:$M$252,COLUMN('2024 YTD'!E$3),FALSE),0)</f>
        <v>98.6</v>
      </c>
      <c r="H32" s="42">
        <f>IFERROR(VLOOKUP($A32,'2024 YTD'!$A$2:$M$252,COLUMN('2024 YTD'!F$3),FALSE),0)</f>
        <v>86.4</v>
      </c>
      <c r="I32" s="42">
        <f>IFERROR(VLOOKUP($A32,'2024 YTD'!$A$2:$M$252,COLUMN('2024 YTD'!G$3),FALSE),0)</f>
        <v>99.1</v>
      </c>
      <c r="J32" s="42">
        <f>IFERROR(VLOOKUP($A32,'2024 YTD'!$A$2:$M$252,COLUMN('2024 YTD'!H$3),FALSE),0)</f>
        <v>86.2</v>
      </c>
      <c r="K32" s="42">
        <f>IFERROR(VLOOKUP($A32,'2024 YTD'!$A$2:$M$252,COLUMN('2024 YTD'!I$3),FALSE),0)</f>
        <v>51.5</v>
      </c>
      <c r="L32" s="42">
        <f>IFERROR(VLOOKUP($A32,'2024 YTD'!$A$2:$M$252,COLUMN('2024 YTD'!J$3),FALSE),0)</f>
        <v>49.3</v>
      </c>
      <c r="M32" s="42">
        <f>IFERROR(VLOOKUP($A32,'2024 YTD'!$A$2:$M$252,COLUMN('2024 YTD'!K$3),FALSE),0)</f>
        <v>67</v>
      </c>
      <c r="N32" s="38">
        <f>AVERAGE('Monthly 2023 total hours '!N32,'Monthly 2022 total hours'!N32)</f>
        <v>130.55000000000001</v>
      </c>
      <c r="O32" s="38">
        <f>AVERAGE('Monthly 2023 total hours '!O32,'Monthly 2022 total hours'!O32)</f>
        <v>117.65</v>
      </c>
      <c r="P32" s="38">
        <f t="shared" si="0"/>
        <v>1061.9000000000001</v>
      </c>
      <c r="Q32" s="66">
        <f>IFERROR(VLOOKUP($A32,'2024 YTD'!$A$3:$Y$252,COLUMN('2024 YTD'!N$3),FALSE),0)</f>
        <v>27.7</v>
      </c>
      <c r="R32" s="42">
        <f>IFERROR(VLOOKUP($A32,'2024 YTD'!$A$3:$Y$252,COLUMN('2024 YTD'!O$3),FALSE),0)</f>
        <v>32.700000000000003</v>
      </c>
      <c r="S32" s="42">
        <f>IFERROR(VLOOKUP($A32,'2024 YTD'!$A$3:$Y$252,COLUMN('2024 YTD'!P$3),FALSE),0)</f>
        <v>23.1</v>
      </c>
      <c r="T32" s="42">
        <f>IFERROR(VLOOKUP($A32,'2024 YTD'!$A$3:$Y$252,COLUMN('2024 YTD'!Q$3),FALSE),0)</f>
        <v>46.3</v>
      </c>
      <c r="U32" s="42">
        <f>IFERROR(VLOOKUP($A32,'2024 YTD'!$A$3:$Y$252,COLUMN('2024 YTD'!R$3),FALSE),0)</f>
        <v>52.5</v>
      </c>
      <c r="V32" s="42">
        <f>IFERROR(VLOOKUP($A32,'2024 YTD'!$A$3:$Y$252,COLUMN('2024 YTD'!S$3),FALSE),0)</f>
        <v>46.7</v>
      </c>
      <c r="W32" s="42">
        <f>IFERROR(VLOOKUP($A32,'2024 YTD'!$A$3:$Y$252,COLUMN('2024 YTD'!T$3),FALSE),0)</f>
        <v>48.5</v>
      </c>
      <c r="X32" s="42">
        <f>IFERROR(VLOOKUP($A32,'2024 YTD'!$A$3:$Y$252,COLUMN('2024 YTD'!U$3),FALSE),0)</f>
        <v>45.6</v>
      </c>
      <c r="Y32" s="42">
        <f>IFERROR(VLOOKUP($A32,'2024 YTD'!$A$3:$Y$252,COLUMN('2024 YTD'!V$3),FALSE),0)</f>
        <v>37.5</v>
      </c>
      <c r="Z32" s="42">
        <f>IFERROR(VLOOKUP($A32,'2024 YTD'!$A$3:$Y$252,COLUMN('2024 YTD'!W$3),FALSE),0)</f>
        <v>45.1</v>
      </c>
      <c r="AA32" s="38">
        <f>AVERAGE('Monthly 2023 total hours '!AA32,'Monthly 2022 total hours'!AA32)</f>
        <v>15.8</v>
      </c>
      <c r="AB32" s="38">
        <f>AVERAGE('Monthly 2023 total hours '!AB32,'Monthly 2022 total hours'!AB32)</f>
        <v>2.2999999999999998</v>
      </c>
      <c r="AC32" s="38">
        <f t="shared" si="1"/>
        <v>423.80000000000007</v>
      </c>
      <c r="AD32" s="39">
        <f t="shared" si="2"/>
        <v>1485.6999999999998</v>
      </c>
    </row>
    <row r="33" spans="1:30" x14ac:dyDescent="0.3">
      <c r="A33" s="61" t="s">
        <v>67</v>
      </c>
      <c r="B33" s="62" t="str">
        <f>VLOOKUP($A33,'Additional data'!$A$5:$C$505, 2,FALSE)</f>
        <v>Consultant</v>
      </c>
      <c r="C33" s="63" t="str">
        <f>VLOOKUP($A33,'Additional data'!$A$5:$C$505, 3,FALSE)</f>
        <v>HRC</v>
      </c>
      <c r="D33" s="47">
        <f>IFERROR(VLOOKUP($A33,'2024 YTD'!$A$2:$M$252,COLUMN('2024 YTD'!B$3),FALSE),0)</f>
        <v>87.1</v>
      </c>
      <c r="E33" s="47">
        <f>IFERROR(VLOOKUP($A33,'2024 YTD'!$A$2:$M$252,COLUMN('2024 YTD'!C$3),FALSE),0)</f>
        <v>77.5</v>
      </c>
      <c r="F33" s="47">
        <f>IFERROR(VLOOKUP($A33,'2024 YTD'!$A$2:$M$252,COLUMN('2024 YTD'!D$3),FALSE),0)</f>
        <v>137.4</v>
      </c>
      <c r="G33" s="47">
        <f>IFERROR(VLOOKUP($A33,'2024 YTD'!$A$2:$M$252,COLUMN('2024 YTD'!E$3),FALSE),0)</f>
        <v>144.1</v>
      </c>
      <c r="H33" s="47">
        <f>IFERROR(VLOOKUP($A33,'2024 YTD'!$A$2:$M$252,COLUMN('2024 YTD'!F$3),FALSE),0)</f>
        <v>96.8</v>
      </c>
      <c r="I33" s="47">
        <f>IFERROR(VLOOKUP($A33,'2024 YTD'!$A$2:$M$252,COLUMN('2024 YTD'!G$3),FALSE),0)</f>
        <v>80</v>
      </c>
      <c r="J33" s="47">
        <f>IFERROR(VLOOKUP($A33,'2024 YTD'!$A$2:$M$252,COLUMN('2024 YTD'!H$3),FALSE),0)</f>
        <v>78.599999999999994</v>
      </c>
      <c r="K33" s="47">
        <f>IFERROR(VLOOKUP($A33,'2024 YTD'!$A$2:$M$252,COLUMN('2024 YTD'!I$3),FALSE),0)</f>
        <v>71.900000000000006</v>
      </c>
      <c r="L33" s="47">
        <f>IFERROR(VLOOKUP($A33,'2024 YTD'!$A$2:$M$252,COLUMN('2024 YTD'!J$3),FALSE),0)</f>
        <v>69</v>
      </c>
      <c r="M33" s="47">
        <f>IFERROR(VLOOKUP($A33,'2024 YTD'!$A$2:$M$252,COLUMN('2024 YTD'!K$3),FALSE),0)</f>
        <v>93.8</v>
      </c>
      <c r="N33" s="38">
        <f>AVERAGE('Monthly 2023 total hours '!N33,'Monthly 2022 total hours'!N33)</f>
        <v>66.25</v>
      </c>
      <c r="O33" s="38">
        <f>AVERAGE('Monthly 2023 total hours '!O33,'Monthly 2022 total hours'!O33)</f>
        <v>37.450000000000003</v>
      </c>
      <c r="P33" s="38">
        <f t="shared" si="0"/>
        <v>1039.8999999999999</v>
      </c>
      <c r="Q33" s="65">
        <f>IFERROR(VLOOKUP($A33,'2024 YTD'!$A$3:$Y$252,COLUMN('2024 YTD'!N$3),FALSE),0)</f>
        <v>0</v>
      </c>
      <c r="R33" s="47">
        <f>IFERROR(VLOOKUP($A33,'2024 YTD'!$A$3:$Y$252,COLUMN('2024 YTD'!O$3),FALSE),0)</f>
        <v>0</v>
      </c>
      <c r="S33" s="47">
        <f>IFERROR(VLOOKUP($A33,'2024 YTD'!$A$3:$Y$252,COLUMN('2024 YTD'!P$3),FALSE),0)</f>
        <v>0</v>
      </c>
      <c r="T33" s="47">
        <f>IFERROR(VLOOKUP($A33,'2024 YTD'!$A$3:$Y$252,COLUMN('2024 YTD'!Q$3),FALSE),0)</f>
        <v>0</v>
      </c>
      <c r="U33" s="47">
        <f>IFERROR(VLOOKUP($A33,'2024 YTD'!$A$3:$Y$252,COLUMN('2024 YTD'!R$3),FALSE),0)</f>
        <v>0</v>
      </c>
      <c r="V33" s="47">
        <f>IFERROR(VLOOKUP($A33,'2024 YTD'!$A$3:$Y$252,COLUMN('2024 YTD'!S$3),FALSE),0)</f>
        <v>0</v>
      </c>
      <c r="W33" s="47">
        <f>IFERROR(VLOOKUP($A33,'2024 YTD'!$A$3:$Y$252,COLUMN('2024 YTD'!T$3),FALSE),0)</f>
        <v>0.3</v>
      </c>
      <c r="X33" s="47">
        <f>IFERROR(VLOOKUP($A33,'2024 YTD'!$A$3:$Y$252,COLUMN('2024 YTD'!U$3),FALSE),0)</f>
        <v>0.3</v>
      </c>
      <c r="Y33" s="47">
        <f>IFERROR(VLOOKUP($A33,'2024 YTD'!$A$3:$Y$252,COLUMN('2024 YTD'!V$3),FALSE),0)</f>
        <v>0.2</v>
      </c>
      <c r="Z33" s="47">
        <f>IFERROR(VLOOKUP($A33,'2024 YTD'!$A$3:$Y$252,COLUMN('2024 YTD'!W$3),FALSE),0)</f>
        <v>0.3</v>
      </c>
      <c r="AA33" s="38">
        <f>AVERAGE('Monthly 2023 total hours '!AA33,'Monthly 2022 total hours'!AA33)</f>
        <v>6.3</v>
      </c>
      <c r="AB33" s="38">
        <f>AVERAGE('Monthly 2023 total hours '!AB33,'Monthly 2022 total hours'!AB33)</f>
        <v>0.85</v>
      </c>
      <c r="AC33" s="38">
        <f t="shared" si="1"/>
        <v>8.25</v>
      </c>
      <c r="AD33" s="39">
        <f t="shared" si="2"/>
        <v>1048.1499999999996</v>
      </c>
    </row>
    <row r="34" spans="1:30" x14ac:dyDescent="0.3">
      <c r="A34" s="58" t="s">
        <v>68</v>
      </c>
      <c r="B34" s="59" t="str">
        <f>VLOOKUP($A34,'Additional data'!$A$5:$C$505, 2,FALSE)</f>
        <v>Consultant</v>
      </c>
      <c r="C34" s="60" t="str">
        <f>VLOOKUP($A34,'Additional data'!$A$5:$C$505, 3,FALSE)</f>
        <v>MSC</v>
      </c>
      <c r="D34" s="42">
        <f>IFERROR(VLOOKUP($A34,'2024 YTD'!$A$2:$M$252,COLUMN('2024 YTD'!B$3),FALSE),0)</f>
        <v>140.30000000000001</v>
      </c>
      <c r="E34" s="42">
        <f>IFERROR(VLOOKUP($A34,'2024 YTD'!$A$2:$M$252,COLUMN('2024 YTD'!C$3),FALSE),0)</f>
        <v>111.5</v>
      </c>
      <c r="F34" s="42">
        <f>IFERROR(VLOOKUP($A34,'2024 YTD'!$A$2:$M$252,COLUMN('2024 YTD'!D$3),FALSE),0)</f>
        <v>118.3</v>
      </c>
      <c r="G34" s="42">
        <f>IFERROR(VLOOKUP($A34,'2024 YTD'!$A$2:$M$252,COLUMN('2024 YTD'!E$3),FALSE),0)</f>
        <v>95.9</v>
      </c>
      <c r="H34" s="42">
        <f>IFERROR(VLOOKUP($A34,'2024 YTD'!$A$2:$M$252,COLUMN('2024 YTD'!F$3),FALSE),0)</f>
        <v>67</v>
      </c>
      <c r="I34" s="42">
        <f>IFERROR(VLOOKUP($A34,'2024 YTD'!$A$2:$M$252,COLUMN('2024 YTD'!G$3),FALSE),0)</f>
        <v>140</v>
      </c>
      <c r="J34" s="42">
        <f>IFERROR(VLOOKUP($A34,'2024 YTD'!$A$2:$M$252,COLUMN('2024 YTD'!H$3),FALSE),0)</f>
        <v>83.9</v>
      </c>
      <c r="K34" s="42">
        <f>IFERROR(VLOOKUP($A34,'2024 YTD'!$A$2:$M$252,COLUMN('2024 YTD'!I$3),FALSE),0)</f>
        <v>148.1</v>
      </c>
      <c r="L34" s="42">
        <f>IFERROR(VLOOKUP($A34,'2024 YTD'!$A$2:$M$252,COLUMN('2024 YTD'!J$3),FALSE),0)</f>
        <v>142.1</v>
      </c>
      <c r="M34" s="42">
        <f>IFERROR(VLOOKUP($A34,'2024 YTD'!$A$2:$M$252,COLUMN('2024 YTD'!K$3),FALSE),0)</f>
        <v>193.3</v>
      </c>
      <c r="N34" s="38">
        <f>AVERAGE('Monthly 2023 total hours '!N34,'Monthly 2022 total hours'!N34)</f>
        <v>125.35</v>
      </c>
      <c r="O34" s="38">
        <f>AVERAGE('Monthly 2023 total hours '!O34,'Monthly 2022 total hours'!O34)</f>
        <v>75.3</v>
      </c>
      <c r="P34" s="38">
        <f t="shared" si="0"/>
        <v>1441.0499999999997</v>
      </c>
      <c r="Q34" s="66">
        <f>IFERROR(VLOOKUP($A34,'2024 YTD'!$A$3:$Y$252,COLUMN('2024 YTD'!N$3),FALSE),0)</f>
        <v>17.100000000000001</v>
      </c>
      <c r="R34" s="42">
        <f>IFERROR(VLOOKUP($A34,'2024 YTD'!$A$3:$Y$252,COLUMN('2024 YTD'!O$3),FALSE),0)</f>
        <v>22.2</v>
      </c>
      <c r="S34" s="42">
        <f>IFERROR(VLOOKUP($A34,'2024 YTD'!$A$3:$Y$252,COLUMN('2024 YTD'!P$3),FALSE),0)</f>
        <v>38.799999999999997</v>
      </c>
      <c r="T34" s="42">
        <f>IFERROR(VLOOKUP($A34,'2024 YTD'!$A$3:$Y$252,COLUMN('2024 YTD'!Q$3),FALSE),0)</f>
        <v>39.1</v>
      </c>
      <c r="U34" s="42">
        <f>IFERROR(VLOOKUP($A34,'2024 YTD'!$A$3:$Y$252,COLUMN('2024 YTD'!R$3),FALSE),0)</f>
        <v>33</v>
      </c>
      <c r="V34" s="42">
        <f>IFERROR(VLOOKUP($A34,'2024 YTD'!$A$3:$Y$252,COLUMN('2024 YTD'!S$3),FALSE),0)</f>
        <v>36.299999999999997</v>
      </c>
      <c r="W34" s="42">
        <f>IFERROR(VLOOKUP($A34,'2024 YTD'!$A$3:$Y$252,COLUMN('2024 YTD'!T$3),FALSE),0)</f>
        <v>27.7</v>
      </c>
      <c r="X34" s="42">
        <f>IFERROR(VLOOKUP($A34,'2024 YTD'!$A$3:$Y$252,COLUMN('2024 YTD'!U$3),FALSE),0)</f>
        <v>26</v>
      </c>
      <c r="Y34" s="42">
        <f>IFERROR(VLOOKUP($A34,'2024 YTD'!$A$3:$Y$252,COLUMN('2024 YTD'!V$3),FALSE),0)</f>
        <v>21.4</v>
      </c>
      <c r="Z34" s="42">
        <f>IFERROR(VLOOKUP($A34,'2024 YTD'!$A$3:$Y$252,COLUMN('2024 YTD'!W$3),FALSE),0)</f>
        <v>25.7</v>
      </c>
      <c r="AA34" s="38">
        <f>AVERAGE('Monthly 2023 total hours '!AA34,'Monthly 2022 total hours'!AA34)</f>
        <v>16.5</v>
      </c>
      <c r="AB34" s="38">
        <f>AVERAGE('Monthly 2023 total hours '!AB34,'Monthly 2022 total hours'!AB34)</f>
        <v>1.1499999999999999</v>
      </c>
      <c r="AC34" s="38">
        <f t="shared" si="1"/>
        <v>304.94999999999993</v>
      </c>
      <c r="AD34" s="39">
        <f t="shared" si="2"/>
        <v>1745.9999999999998</v>
      </c>
    </row>
    <row r="35" spans="1:30" x14ac:dyDescent="0.3">
      <c r="A35" s="61" t="s">
        <v>69</v>
      </c>
      <c r="B35" s="62" t="str">
        <f>VLOOKUP($A35,'Additional data'!$A$5:$C$505, 2,FALSE)</f>
        <v>Consultant</v>
      </c>
      <c r="C35" s="63" t="str">
        <f>VLOOKUP($A35,'Additional data'!$A$5:$C$505, 3,FALSE)</f>
        <v>MSC</v>
      </c>
      <c r="D35" s="47">
        <f>IFERROR(VLOOKUP($A35,'2024 YTD'!$A$2:$M$252,COLUMN('2024 YTD'!B$3),FALSE),0)</f>
        <v>0</v>
      </c>
      <c r="E35" s="47">
        <f>IFERROR(VLOOKUP($A35,'2024 YTD'!$A$2:$M$252,COLUMN('2024 YTD'!C$3),FALSE),0)</f>
        <v>0</v>
      </c>
      <c r="F35" s="47">
        <f>IFERROR(VLOOKUP($A35,'2024 YTD'!$A$2:$M$252,COLUMN('2024 YTD'!D$3),FALSE),0)</f>
        <v>0</v>
      </c>
      <c r="G35" s="47">
        <f>IFERROR(VLOOKUP($A35,'2024 YTD'!$A$2:$M$252,COLUMN('2024 YTD'!E$3),FALSE),0)</f>
        <v>0</v>
      </c>
      <c r="H35" s="47">
        <f>IFERROR(VLOOKUP($A35,'2024 YTD'!$A$2:$M$252,COLUMN('2024 YTD'!F$3),FALSE),0)</f>
        <v>0</v>
      </c>
      <c r="I35" s="47">
        <f>IFERROR(VLOOKUP($A35,'2024 YTD'!$A$2:$M$252,COLUMN('2024 YTD'!G$3),FALSE),0)</f>
        <v>0</v>
      </c>
      <c r="J35" s="47">
        <f>IFERROR(VLOOKUP($A35,'2024 YTD'!$A$2:$M$252,COLUMN('2024 YTD'!H$3),FALSE),0)</f>
        <v>0</v>
      </c>
      <c r="K35" s="47">
        <f>IFERROR(VLOOKUP($A35,'2024 YTD'!$A$2:$M$252,COLUMN('2024 YTD'!I$3),FALSE),0)</f>
        <v>0</v>
      </c>
      <c r="L35" s="47">
        <f>IFERROR(VLOOKUP($A35,'2024 YTD'!$A$2:$M$252,COLUMN('2024 YTD'!J$3),FALSE),0)</f>
        <v>0</v>
      </c>
      <c r="M35" s="47">
        <f>IFERROR(VLOOKUP($A35,'2024 YTD'!$A$2:$M$252,COLUMN('2024 YTD'!K$3),FALSE),0)</f>
        <v>0</v>
      </c>
      <c r="N35" s="38">
        <f>AVERAGE('Monthly 2023 total hours '!N35,'Monthly 2022 total hours'!N35)</f>
        <v>0</v>
      </c>
      <c r="O35" s="38">
        <f>AVERAGE('Monthly 2023 total hours '!O35,'Monthly 2022 total hours'!O35)</f>
        <v>0</v>
      </c>
      <c r="P35" s="38">
        <f t="shared" si="0"/>
        <v>0</v>
      </c>
      <c r="Q35" s="65">
        <f>IFERROR(VLOOKUP($A35,'2024 YTD'!$A$3:$Y$252,COLUMN('2024 YTD'!N$3),FALSE),0)</f>
        <v>0</v>
      </c>
      <c r="R35" s="47">
        <f>IFERROR(VLOOKUP($A35,'2024 YTD'!$A$3:$Y$252,COLUMN('2024 YTD'!O$3),FALSE),0)</f>
        <v>0</v>
      </c>
      <c r="S35" s="47">
        <f>IFERROR(VLOOKUP($A35,'2024 YTD'!$A$3:$Y$252,COLUMN('2024 YTD'!P$3),FALSE),0)</f>
        <v>0</v>
      </c>
      <c r="T35" s="47">
        <f>IFERROR(VLOOKUP($A35,'2024 YTD'!$A$3:$Y$252,COLUMN('2024 YTD'!Q$3),FALSE),0)</f>
        <v>0</v>
      </c>
      <c r="U35" s="47">
        <f>IFERROR(VLOOKUP($A35,'2024 YTD'!$A$3:$Y$252,COLUMN('2024 YTD'!R$3),FALSE),0)</f>
        <v>0</v>
      </c>
      <c r="V35" s="47">
        <f>IFERROR(VLOOKUP($A35,'2024 YTD'!$A$3:$Y$252,COLUMN('2024 YTD'!S$3),FALSE),0)</f>
        <v>0</v>
      </c>
      <c r="W35" s="47">
        <f>IFERROR(VLOOKUP($A35,'2024 YTD'!$A$3:$Y$252,COLUMN('2024 YTD'!T$3),FALSE),0)</f>
        <v>0</v>
      </c>
      <c r="X35" s="47">
        <f>IFERROR(VLOOKUP($A35,'2024 YTD'!$A$3:$Y$252,COLUMN('2024 YTD'!U$3),FALSE),0)</f>
        <v>0</v>
      </c>
      <c r="Y35" s="47">
        <f>IFERROR(VLOOKUP($A35,'2024 YTD'!$A$3:$Y$252,COLUMN('2024 YTD'!V$3),FALSE),0)</f>
        <v>0</v>
      </c>
      <c r="Z35" s="47">
        <f>IFERROR(VLOOKUP($A35,'2024 YTD'!$A$3:$Y$252,COLUMN('2024 YTD'!W$3),FALSE),0)</f>
        <v>0</v>
      </c>
      <c r="AA35" s="38">
        <f>AVERAGE('Monthly 2023 total hours '!AA35,'Monthly 2022 total hours'!AA35)</f>
        <v>0</v>
      </c>
      <c r="AB35" s="38">
        <f>AVERAGE('Monthly 2023 total hours '!AB35,'Monthly 2022 total hours'!AB35)</f>
        <v>0</v>
      </c>
      <c r="AC35" s="38">
        <f t="shared" si="1"/>
        <v>0</v>
      </c>
      <c r="AD35" s="39">
        <f t="shared" si="2"/>
        <v>0</v>
      </c>
    </row>
    <row r="36" spans="1:30" x14ac:dyDescent="0.3">
      <c r="A36" s="58" t="s">
        <v>70</v>
      </c>
      <c r="B36" s="59" t="str">
        <f>VLOOKUP($A36,'Additional data'!$A$5:$C$505, 2,FALSE)</f>
        <v>Consultant</v>
      </c>
      <c r="C36" s="60" t="str">
        <f>VLOOKUP($A36,'Additional data'!$A$5:$C$505, 3,FALSE)</f>
        <v>HLS</v>
      </c>
      <c r="D36" s="42">
        <f>IFERROR(VLOOKUP($A36,'2024 YTD'!$A$2:$M$252,COLUMN('2024 YTD'!B$3),FALSE),0)</f>
        <v>249.6</v>
      </c>
      <c r="E36" s="42">
        <f>IFERROR(VLOOKUP($A36,'2024 YTD'!$A$2:$M$252,COLUMN('2024 YTD'!C$3),FALSE),0)</f>
        <v>200.6</v>
      </c>
      <c r="F36" s="42">
        <f>IFERROR(VLOOKUP($A36,'2024 YTD'!$A$2:$M$252,COLUMN('2024 YTD'!D$3),FALSE),0)</f>
        <v>161.1</v>
      </c>
      <c r="G36" s="42">
        <f>IFERROR(VLOOKUP($A36,'2024 YTD'!$A$2:$M$252,COLUMN('2024 YTD'!E$3),FALSE),0)</f>
        <v>230.8</v>
      </c>
      <c r="H36" s="42">
        <f>IFERROR(VLOOKUP($A36,'2024 YTD'!$A$2:$M$252,COLUMN('2024 YTD'!F$3),FALSE),0)</f>
        <v>244.5</v>
      </c>
      <c r="I36" s="42">
        <f>IFERROR(VLOOKUP($A36,'2024 YTD'!$A$2:$M$252,COLUMN('2024 YTD'!G$3),FALSE),0)</f>
        <v>208</v>
      </c>
      <c r="J36" s="42">
        <f>IFERROR(VLOOKUP($A36,'2024 YTD'!$A$2:$M$252,COLUMN('2024 YTD'!H$3),FALSE),0)</f>
        <v>191.1</v>
      </c>
      <c r="K36" s="42">
        <f>IFERROR(VLOOKUP($A36,'2024 YTD'!$A$2:$M$252,COLUMN('2024 YTD'!I$3),FALSE),0)</f>
        <v>146.30000000000001</v>
      </c>
      <c r="L36" s="42">
        <f>IFERROR(VLOOKUP($A36,'2024 YTD'!$A$2:$M$252,COLUMN('2024 YTD'!J$3),FALSE),0)</f>
        <v>140.4</v>
      </c>
      <c r="M36" s="42">
        <f>IFERROR(VLOOKUP($A36,'2024 YTD'!$A$2:$M$252,COLUMN('2024 YTD'!K$3),FALSE),0)</f>
        <v>191</v>
      </c>
      <c r="N36" s="38">
        <f>AVERAGE('Monthly 2023 total hours '!N36,'Monthly 2022 total hours'!N36)</f>
        <v>12.5</v>
      </c>
      <c r="O36" s="38">
        <f>AVERAGE('Monthly 2023 total hours '!O36,'Monthly 2022 total hours'!O36)</f>
        <v>2.75</v>
      </c>
      <c r="P36" s="38">
        <f t="shared" si="0"/>
        <v>1978.6499999999999</v>
      </c>
      <c r="Q36" s="66">
        <f>IFERROR(VLOOKUP($A36,'2024 YTD'!$A$3:$Y$252,COLUMN('2024 YTD'!N$3),FALSE),0)</f>
        <v>4.5</v>
      </c>
      <c r="R36" s="42">
        <f>IFERROR(VLOOKUP($A36,'2024 YTD'!$A$3:$Y$252,COLUMN('2024 YTD'!O$3),FALSE),0)</f>
        <v>40</v>
      </c>
      <c r="S36" s="42">
        <f>IFERROR(VLOOKUP($A36,'2024 YTD'!$A$3:$Y$252,COLUMN('2024 YTD'!P$3),FALSE),0)</f>
        <v>17.7</v>
      </c>
      <c r="T36" s="42">
        <f>IFERROR(VLOOKUP($A36,'2024 YTD'!$A$3:$Y$252,COLUMN('2024 YTD'!Q$3),FALSE),0)</f>
        <v>5.3</v>
      </c>
      <c r="U36" s="42">
        <f>IFERROR(VLOOKUP($A36,'2024 YTD'!$A$3:$Y$252,COLUMN('2024 YTD'!R$3),FALSE),0)</f>
        <v>5.8</v>
      </c>
      <c r="V36" s="42">
        <f>IFERROR(VLOOKUP($A36,'2024 YTD'!$A$3:$Y$252,COLUMN('2024 YTD'!S$3),FALSE),0)</f>
        <v>25.2</v>
      </c>
      <c r="W36" s="42">
        <f>IFERROR(VLOOKUP($A36,'2024 YTD'!$A$3:$Y$252,COLUMN('2024 YTD'!T$3),FALSE),0)</f>
        <v>9</v>
      </c>
      <c r="X36" s="42">
        <f>IFERROR(VLOOKUP($A36,'2024 YTD'!$A$3:$Y$252,COLUMN('2024 YTD'!U$3),FALSE),0)</f>
        <v>8.5</v>
      </c>
      <c r="Y36" s="42">
        <f>IFERROR(VLOOKUP($A36,'2024 YTD'!$A$3:$Y$252,COLUMN('2024 YTD'!V$3),FALSE),0)</f>
        <v>7</v>
      </c>
      <c r="Z36" s="42">
        <f>IFERROR(VLOOKUP($A36,'2024 YTD'!$A$3:$Y$252,COLUMN('2024 YTD'!W$3),FALSE),0)</f>
        <v>8.4</v>
      </c>
      <c r="AA36" s="38">
        <f>AVERAGE('Monthly 2023 total hours '!AA36,'Monthly 2022 total hours'!AA36)</f>
        <v>0</v>
      </c>
      <c r="AB36" s="38">
        <f>AVERAGE('Monthly 2023 total hours '!AB36,'Monthly 2022 total hours'!AB36)</f>
        <v>0</v>
      </c>
      <c r="AC36" s="38">
        <f t="shared" si="1"/>
        <v>131.4</v>
      </c>
      <c r="AD36" s="39">
        <f t="shared" si="2"/>
        <v>2110.0499999999997</v>
      </c>
    </row>
    <row r="37" spans="1:30" x14ac:dyDescent="0.3">
      <c r="A37" s="61" t="s">
        <v>71</v>
      </c>
      <c r="B37" s="62" t="str">
        <f>VLOOKUP($A37,'Additional data'!$A$5:$C$505, 2,FALSE)</f>
        <v>Consultant</v>
      </c>
      <c r="C37" s="63" t="str">
        <f>VLOOKUP($A37,'Additional data'!$A$5:$C$505, 3,FALSE)</f>
        <v>LRC</v>
      </c>
      <c r="D37" s="47">
        <f>IFERROR(VLOOKUP($A37,'2024 YTD'!$A$2:$M$252,COLUMN('2024 YTD'!B$3),FALSE),0)</f>
        <v>0</v>
      </c>
      <c r="E37" s="47">
        <f>IFERROR(VLOOKUP($A37,'2024 YTD'!$A$2:$M$252,COLUMN('2024 YTD'!C$3),FALSE),0)</f>
        <v>0</v>
      </c>
      <c r="F37" s="47">
        <f>IFERROR(VLOOKUP($A37,'2024 YTD'!$A$2:$M$252,COLUMN('2024 YTD'!D$3),FALSE),0)</f>
        <v>0</v>
      </c>
      <c r="G37" s="47">
        <f>IFERROR(VLOOKUP($A37,'2024 YTD'!$A$2:$M$252,COLUMN('2024 YTD'!E$3),FALSE),0)</f>
        <v>0</v>
      </c>
      <c r="H37" s="47">
        <f>IFERROR(VLOOKUP($A37,'2024 YTD'!$A$2:$M$252,COLUMN('2024 YTD'!F$3),FALSE),0)</f>
        <v>0</v>
      </c>
      <c r="I37" s="47">
        <f>IFERROR(VLOOKUP($A37,'2024 YTD'!$A$2:$M$252,COLUMN('2024 YTD'!G$3),FALSE),0)</f>
        <v>0</v>
      </c>
      <c r="J37" s="47">
        <f>IFERROR(VLOOKUP($A37,'2024 YTD'!$A$2:$M$252,COLUMN('2024 YTD'!H$3),FALSE),0)</f>
        <v>0</v>
      </c>
      <c r="K37" s="47">
        <f>IFERROR(VLOOKUP($A37,'2024 YTD'!$A$2:$M$252,COLUMN('2024 YTD'!I$3),FALSE),0)</f>
        <v>0</v>
      </c>
      <c r="L37" s="47">
        <f>IFERROR(VLOOKUP($A37,'2024 YTD'!$A$2:$M$252,COLUMN('2024 YTD'!J$3),FALSE),0)</f>
        <v>0</v>
      </c>
      <c r="M37" s="47">
        <f>IFERROR(VLOOKUP($A37,'2024 YTD'!$A$2:$M$252,COLUMN('2024 YTD'!K$3),FALSE),0)</f>
        <v>0</v>
      </c>
      <c r="N37" s="38">
        <f>AVERAGE('Monthly 2023 total hours '!N37,'Monthly 2022 total hours'!N37)</f>
        <v>0</v>
      </c>
      <c r="O37" s="38">
        <f>AVERAGE('Monthly 2023 total hours '!O37,'Monthly 2022 total hours'!O37)</f>
        <v>0</v>
      </c>
      <c r="P37" s="38">
        <f t="shared" si="0"/>
        <v>0</v>
      </c>
      <c r="Q37" s="65">
        <f>IFERROR(VLOOKUP($A37,'2024 YTD'!$A$3:$Y$252,COLUMN('2024 YTD'!N$3),FALSE),0)</f>
        <v>0</v>
      </c>
      <c r="R37" s="47">
        <f>IFERROR(VLOOKUP($A37,'2024 YTD'!$A$3:$Y$252,COLUMN('2024 YTD'!O$3),FALSE),0)</f>
        <v>0</v>
      </c>
      <c r="S37" s="47">
        <f>IFERROR(VLOOKUP($A37,'2024 YTD'!$A$3:$Y$252,COLUMN('2024 YTD'!P$3),FALSE),0)</f>
        <v>0</v>
      </c>
      <c r="T37" s="47">
        <f>IFERROR(VLOOKUP($A37,'2024 YTD'!$A$3:$Y$252,COLUMN('2024 YTD'!Q$3),FALSE),0)</f>
        <v>0</v>
      </c>
      <c r="U37" s="47">
        <f>IFERROR(VLOOKUP($A37,'2024 YTD'!$A$3:$Y$252,COLUMN('2024 YTD'!R$3),FALSE),0)</f>
        <v>0</v>
      </c>
      <c r="V37" s="47">
        <f>IFERROR(VLOOKUP($A37,'2024 YTD'!$A$3:$Y$252,COLUMN('2024 YTD'!S$3),FALSE),0)</f>
        <v>0</v>
      </c>
      <c r="W37" s="47">
        <f>IFERROR(VLOOKUP($A37,'2024 YTD'!$A$3:$Y$252,COLUMN('2024 YTD'!T$3),FALSE),0)</f>
        <v>0</v>
      </c>
      <c r="X37" s="47">
        <f>IFERROR(VLOOKUP($A37,'2024 YTD'!$A$3:$Y$252,COLUMN('2024 YTD'!U$3),FALSE),0)</f>
        <v>0</v>
      </c>
      <c r="Y37" s="47">
        <f>IFERROR(VLOOKUP($A37,'2024 YTD'!$A$3:$Y$252,COLUMN('2024 YTD'!V$3),FALSE),0)</f>
        <v>0</v>
      </c>
      <c r="Z37" s="47">
        <f>IFERROR(VLOOKUP($A37,'2024 YTD'!$A$3:$Y$252,COLUMN('2024 YTD'!W$3),FALSE),0)</f>
        <v>0</v>
      </c>
      <c r="AA37" s="38">
        <f>AVERAGE('Monthly 2023 total hours '!AA37,'Monthly 2022 total hours'!AA37)</f>
        <v>0</v>
      </c>
      <c r="AB37" s="38">
        <f>AVERAGE('Monthly 2023 total hours '!AB37,'Monthly 2022 total hours'!AB37)</f>
        <v>0</v>
      </c>
      <c r="AC37" s="38">
        <f t="shared" si="1"/>
        <v>0</v>
      </c>
      <c r="AD37" s="39">
        <f t="shared" si="2"/>
        <v>0</v>
      </c>
    </row>
    <row r="38" spans="1:30" x14ac:dyDescent="0.3">
      <c r="A38" s="58" t="s">
        <v>72</v>
      </c>
      <c r="B38" s="59" t="str">
        <f>VLOOKUP($A38,'Additional data'!$A$5:$C$505, 2,FALSE)</f>
        <v>Consultant</v>
      </c>
      <c r="C38" s="60" t="str">
        <f>VLOOKUP($A38,'Additional data'!$A$5:$C$505, 3,FALSE)</f>
        <v>HRC</v>
      </c>
      <c r="D38" s="42">
        <f>IFERROR(VLOOKUP($A38,'2024 YTD'!$A$2:$M$252,COLUMN('2024 YTD'!B$3),FALSE),0)</f>
        <v>109.1</v>
      </c>
      <c r="E38" s="42">
        <f>IFERROR(VLOOKUP($A38,'2024 YTD'!$A$2:$M$252,COLUMN('2024 YTD'!C$3),FALSE),0)</f>
        <v>113.5</v>
      </c>
      <c r="F38" s="42">
        <f>IFERROR(VLOOKUP($A38,'2024 YTD'!$A$2:$M$252,COLUMN('2024 YTD'!D$3),FALSE),0)</f>
        <v>91</v>
      </c>
      <c r="G38" s="42">
        <f>IFERROR(VLOOKUP($A38,'2024 YTD'!$A$2:$M$252,COLUMN('2024 YTD'!E$3),FALSE),0)</f>
        <v>119.3</v>
      </c>
      <c r="H38" s="42">
        <f>IFERROR(VLOOKUP($A38,'2024 YTD'!$A$2:$M$252,COLUMN('2024 YTD'!F$3),FALSE),0)</f>
        <v>101.5</v>
      </c>
      <c r="I38" s="42">
        <f>IFERROR(VLOOKUP($A38,'2024 YTD'!$A$2:$M$252,COLUMN('2024 YTD'!G$3),FALSE),0)</f>
        <v>113.3</v>
      </c>
      <c r="J38" s="42">
        <f>IFERROR(VLOOKUP($A38,'2024 YTD'!$A$2:$M$252,COLUMN('2024 YTD'!H$3),FALSE),0)</f>
        <v>115.6</v>
      </c>
      <c r="K38" s="42">
        <f>IFERROR(VLOOKUP($A38,'2024 YTD'!$A$2:$M$252,COLUMN('2024 YTD'!I$3),FALSE),0)</f>
        <v>107</v>
      </c>
      <c r="L38" s="42">
        <f>IFERROR(VLOOKUP($A38,'2024 YTD'!$A$2:$M$252,COLUMN('2024 YTD'!J$3),FALSE),0)</f>
        <v>102.6</v>
      </c>
      <c r="M38" s="42">
        <f>IFERROR(VLOOKUP($A38,'2024 YTD'!$A$2:$M$252,COLUMN('2024 YTD'!K$3),FALSE),0)</f>
        <v>139.69999999999999</v>
      </c>
      <c r="N38" s="38">
        <f>AVERAGE('Monthly 2023 total hours '!N38,'Monthly 2022 total hours'!N38)</f>
        <v>0</v>
      </c>
      <c r="O38" s="38">
        <f>AVERAGE('Monthly 2023 total hours '!O38,'Monthly 2022 total hours'!O38)</f>
        <v>0</v>
      </c>
      <c r="P38" s="38">
        <f t="shared" si="0"/>
        <v>1112.6000000000001</v>
      </c>
      <c r="Q38" s="66">
        <f>IFERROR(VLOOKUP($A38,'2024 YTD'!$A$3:$Y$252,COLUMN('2024 YTD'!N$3),FALSE),0)</f>
        <v>10.5</v>
      </c>
      <c r="R38" s="42">
        <f>IFERROR(VLOOKUP($A38,'2024 YTD'!$A$3:$Y$252,COLUMN('2024 YTD'!O$3),FALSE),0)</f>
        <v>11.5</v>
      </c>
      <c r="S38" s="42">
        <f>IFERROR(VLOOKUP($A38,'2024 YTD'!$A$3:$Y$252,COLUMN('2024 YTD'!P$3),FALSE),0)</f>
        <v>31.7</v>
      </c>
      <c r="T38" s="42">
        <f>IFERROR(VLOOKUP($A38,'2024 YTD'!$A$3:$Y$252,COLUMN('2024 YTD'!Q$3),FALSE),0)</f>
        <v>58</v>
      </c>
      <c r="U38" s="42">
        <f>IFERROR(VLOOKUP($A38,'2024 YTD'!$A$3:$Y$252,COLUMN('2024 YTD'!R$3),FALSE),0)</f>
        <v>59.5</v>
      </c>
      <c r="V38" s="42">
        <f>IFERROR(VLOOKUP($A38,'2024 YTD'!$A$3:$Y$252,COLUMN('2024 YTD'!S$3),FALSE),0)</f>
        <v>63.2</v>
      </c>
      <c r="W38" s="42">
        <f>IFERROR(VLOOKUP($A38,'2024 YTD'!$A$3:$Y$252,COLUMN('2024 YTD'!T$3),FALSE),0)</f>
        <v>54</v>
      </c>
      <c r="X38" s="42">
        <f>IFERROR(VLOOKUP($A38,'2024 YTD'!$A$3:$Y$252,COLUMN('2024 YTD'!U$3),FALSE),0)</f>
        <v>50.8</v>
      </c>
      <c r="Y38" s="42">
        <f>IFERROR(VLOOKUP($A38,'2024 YTD'!$A$3:$Y$252,COLUMN('2024 YTD'!V$3),FALSE),0)</f>
        <v>41.8</v>
      </c>
      <c r="Z38" s="42">
        <f>IFERROR(VLOOKUP($A38,'2024 YTD'!$A$3:$Y$252,COLUMN('2024 YTD'!W$3),FALSE),0)</f>
        <v>50.3</v>
      </c>
      <c r="AA38" s="38">
        <f>AVERAGE('Monthly 2023 total hours '!AA38,'Monthly 2022 total hours'!AA38)</f>
        <v>0</v>
      </c>
      <c r="AB38" s="38">
        <f>AVERAGE('Monthly 2023 total hours '!AB38,'Monthly 2022 total hours'!AB38)</f>
        <v>0</v>
      </c>
      <c r="AC38" s="38">
        <f t="shared" si="1"/>
        <v>431.3</v>
      </c>
      <c r="AD38" s="39">
        <f t="shared" si="2"/>
        <v>1543.9</v>
      </c>
    </row>
    <row r="39" spans="1:30" x14ac:dyDescent="0.3">
      <c r="A39" s="61" t="s">
        <v>73</v>
      </c>
      <c r="B39" s="62" t="str">
        <f>VLOOKUP($A39,'Additional data'!$A$5:$C$505, 2,FALSE)</f>
        <v>Consultant</v>
      </c>
      <c r="C39" s="63" t="str">
        <f>VLOOKUP($A39,'Additional data'!$A$5:$C$505, 3,FALSE)</f>
        <v>HLS</v>
      </c>
      <c r="D39" s="47">
        <f>IFERROR(VLOOKUP($A39,'2024 YTD'!$A$2:$M$252,COLUMN('2024 YTD'!B$3),FALSE),0)</f>
        <v>0</v>
      </c>
      <c r="E39" s="47">
        <f>IFERROR(VLOOKUP($A39,'2024 YTD'!$A$2:$M$252,COLUMN('2024 YTD'!C$3),FALSE),0)</f>
        <v>0</v>
      </c>
      <c r="F39" s="47">
        <f>IFERROR(VLOOKUP($A39,'2024 YTD'!$A$2:$M$252,COLUMN('2024 YTD'!D$3),FALSE),0)</f>
        <v>0</v>
      </c>
      <c r="G39" s="47">
        <f>IFERROR(VLOOKUP($A39,'2024 YTD'!$A$2:$M$252,COLUMN('2024 YTD'!E$3),FALSE),0)</f>
        <v>0</v>
      </c>
      <c r="H39" s="47">
        <f>IFERROR(VLOOKUP($A39,'2024 YTD'!$A$2:$M$252,COLUMN('2024 YTD'!F$3),FALSE),0)</f>
        <v>0</v>
      </c>
      <c r="I39" s="47">
        <f>IFERROR(VLOOKUP($A39,'2024 YTD'!$A$2:$M$252,COLUMN('2024 YTD'!G$3),FALSE),0)</f>
        <v>0</v>
      </c>
      <c r="J39" s="47">
        <f>IFERROR(VLOOKUP($A39,'2024 YTD'!$A$2:$M$252,COLUMN('2024 YTD'!H$3),FALSE),0)</f>
        <v>0</v>
      </c>
      <c r="K39" s="47">
        <f>IFERROR(VLOOKUP($A39,'2024 YTD'!$A$2:$M$252,COLUMN('2024 YTD'!I$3),FALSE),0)</f>
        <v>0</v>
      </c>
      <c r="L39" s="47">
        <f>IFERROR(VLOOKUP($A39,'2024 YTD'!$A$2:$M$252,COLUMN('2024 YTD'!J$3),FALSE),0)</f>
        <v>0</v>
      </c>
      <c r="M39" s="47">
        <f>IFERROR(VLOOKUP($A39,'2024 YTD'!$A$2:$M$252,COLUMN('2024 YTD'!K$3),FALSE),0)</f>
        <v>0</v>
      </c>
      <c r="N39" s="38">
        <f>AVERAGE('Monthly 2023 total hours '!N39,'Monthly 2022 total hours'!N39)</f>
        <v>0</v>
      </c>
      <c r="O39" s="38">
        <f>AVERAGE('Monthly 2023 total hours '!O39,'Monthly 2022 total hours'!O39)</f>
        <v>0</v>
      </c>
      <c r="P39" s="38">
        <f t="shared" si="0"/>
        <v>0</v>
      </c>
      <c r="Q39" s="65">
        <f>IFERROR(VLOOKUP($A39,'2024 YTD'!$A$3:$Y$252,COLUMN('2024 YTD'!N$3),FALSE),0)</f>
        <v>0</v>
      </c>
      <c r="R39" s="47">
        <f>IFERROR(VLOOKUP($A39,'2024 YTD'!$A$3:$Y$252,COLUMN('2024 YTD'!O$3),FALSE),0)</f>
        <v>0</v>
      </c>
      <c r="S39" s="47">
        <f>IFERROR(VLOOKUP($A39,'2024 YTD'!$A$3:$Y$252,COLUMN('2024 YTD'!P$3),FALSE),0)</f>
        <v>0</v>
      </c>
      <c r="T39" s="47">
        <f>IFERROR(VLOOKUP($A39,'2024 YTD'!$A$3:$Y$252,COLUMN('2024 YTD'!Q$3),FALSE),0)</f>
        <v>0</v>
      </c>
      <c r="U39" s="47">
        <f>IFERROR(VLOOKUP($A39,'2024 YTD'!$A$3:$Y$252,COLUMN('2024 YTD'!R$3),FALSE),0)</f>
        <v>0</v>
      </c>
      <c r="V39" s="47">
        <f>IFERROR(VLOOKUP($A39,'2024 YTD'!$A$3:$Y$252,COLUMN('2024 YTD'!S$3),FALSE),0)</f>
        <v>0</v>
      </c>
      <c r="W39" s="47">
        <f>IFERROR(VLOOKUP($A39,'2024 YTD'!$A$3:$Y$252,COLUMN('2024 YTD'!T$3),FALSE),0)</f>
        <v>0</v>
      </c>
      <c r="X39" s="47">
        <f>IFERROR(VLOOKUP($A39,'2024 YTD'!$A$3:$Y$252,COLUMN('2024 YTD'!U$3),FALSE),0)</f>
        <v>0</v>
      </c>
      <c r="Y39" s="47">
        <f>IFERROR(VLOOKUP($A39,'2024 YTD'!$A$3:$Y$252,COLUMN('2024 YTD'!V$3),FALSE),0)</f>
        <v>0</v>
      </c>
      <c r="Z39" s="47">
        <f>IFERROR(VLOOKUP($A39,'2024 YTD'!$A$3:$Y$252,COLUMN('2024 YTD'!W$3),FALSE),0)</f>
        <v>0</v>
      </c>
      <c r="AA39" s="38">
        <f>AVERAGE('Monthly 2023 total hours '!AA39,'Monthly 2022 total hours'!AA39)</f>
        <v>0</v>
      </c>
      <c r="AB39" s="38">
        <f>AVERAGE('Monthly 2023 total hours '!AB39,'Monthly 2022 total hours'!AB39)</f>
        <v>0</v>
      </c>
      <c r="AC39" s="38">
        <f t="shared" si="1"/>
        <v>0</v>
      </c>
      <c r="AD39" s="39">
        <f t="shared" si="2"/>
        <v>0</v>
      </c>
    </row>
    <row r="40" spans="1:30" x14ac:dyDescent="0.3">
      <c r="A40" s="58" t="s">
        <v>74</v>
      </c>
      <c r="B40" s="59" t="str">
        <f>VLOOKUP($A40,'Additional data'!$A$5:$C$505, 2,FALSE)</f>
        <v>Consultant</v>
      </c>
      <c r="C40" s="60" t="str">
        <f>VLOOKUP($A40,'Additional data'!$A$5:$C$505, 3,FALSE)</f>
        <v>MSC</v>
      </c>
      <c r="D40" s="42">
        <f>IFERROR(VLOOKUP($A40,'2024 YTD'!$A$2:$M$252,COLUMN('2024 YTD'!B$3),FALSE),0)</f>
        <v>74.099999999999994</v>
      </c>
      <c r="E40" s="42">
        <f>IFERROR(VLOOKUP($A40,'2024 YTD'!$A$2:$M$252,COLUMN('2024 YTD'!C$3),FALSE),0)</f>
        <v>63.7</v>
      </c>
      <c r="F40" s="42">
        <f>IFERROR(VLOOKUP($A40,'2024 YTD'!$A$2:$M$252,COLUMN('2024 YTD'!D$3),FALSE),0)</f>
        <v>66.900000000000006</v>
      </c>
      <c r="G40" s="42">
        <f>IFERROR(VLOOKUP($A40,'2024 YTD'!$A$2:$M$252,COLUMN('2024 YTD'!E$3),FALSE),0)</f>
        <v>66.400000000000006</v>
      </c>
      <c r="H40" s="42">
        <f>IFERROR(VLOOKUP($A40,'2024 YTD'!$A$2:$M$252,COLUMN('2024 YTD'!F$3),FALSE),0)</f>
        <v>54.5</v>
      </c>
      <c r="I40" s="42">
        <f>IFERROR(VLOOKUP($A40,'2024 YTD'!$A$2:$M$252,COLUMN('2024 YTD'!G$3),FALSE),0)</f>
        <v>81.8</v>
      </c>
      <c r="J40" s="42">
        <f>IFERROR(VLOOKUP($A40,'2024 YTD'!$A$2:$M$252,COLUMN('2024 YTD'!H$3),FALSE),0)</f>
        <v>88.9</v>
      </c>
      <c r="K40" s="42">
        <f>IFERROR(VLOOKUP($A40,'2024 YTD'!$A$2:$M$252,COLUMN('2024 YTD'!I$3),FALSE),0)</f>
        <v>93.3</v>
      </c>
      <c r="L40" s="42">
        <f>IFERROR(VLOOKUP($A40,'2024 YTD'!$A$2:$M$252,COLUMN('2024 YTD'!J$3),FALSE),0)</f>
        <v>89.5</v>
      </c>
      <c r="M40" s="42">
        <f>IFERROR(VLOOKUP($A40,'2024 YTD'!$A$2:$M$252,COLUMN('2024 YTD'!K$3),FALSE),0)</f>
        <v>121.8</v>
      </c>
      <c r="N40" s="38">
        <f>AVERAGE('Monthly 2023 total hours '!N40,'Monthly 2022 total hours'!N40)</f>
        <v>63.75</v>
      </c>
      <c r="O40" s="38">
        <f>AVERAGE('Monthly 2023 total hours '!O40,'Monthly 2022 total hours'!O40)</f>
        <v>51</v>
      </c>
      <c r="P40" s="38">
        <f t="shared" si="0"/>
        <v>915.65</v>
      </c>
      <c r="Q40" s="66">
        <f>IFERROR(VLOOKUP($A40,'2024 YTD'!$A$3:$Y$252,COLUMN('2024 YTD'!N$3),FALSE),0)</f>
        <v>0</v>
      </c>
      <c r="R40" s="42">
        <f>IFERROR(VLOOKUP($A40,'2024 YTD'!$A$3:$Y$252,COLUMN('2024 YTD'!O$3),FALSE),0)</f>
        <v>0</v>
      </c>
      <c r="S40" s="42">
        <f>IFERROR(VLOOKUP($A40,'2024 YTD'!$A$3:$Y$252,COLUMN('2024 YTD'!P$3),FALSE),0)</f>
        <v>1.6</v>
      </c>
      <c r="T40" s="42">
        <f>IFERROR(VLOOKUP($A40,'2024 YTD'!$A$3:$Y$252,COLUMN('2024 YTD'!Q$3),FALSE),0)</f>
        <v>0</v>
      </c>
      <c r="U40" s="42">
        <f>IFERROR(VLOOKUP($A40,'2024 YTD'!$A$3:$Y$252,COLUMN('2024 YTD'!R$3),FALSE),0)</f>
        <v>0</v>
      </c>
      <c r="V40" s="42">
        <f>IFERROR(VLOOKUP($A40,'2024 YTD'!$A$3:$Y$252,COLUMN('2024 YTD'!S$3),FALSE),0)</f>
        <v>0</v>
      </c>
      <c r="W40" s="42">
        <f>IFERROR(VLOOKUP($A40,'2024 YTD'!$A$3:$Y$252,COLUMN('2024 YTD'!T$3),FALSE),0)</f>
        <v>0.4</v>
      </c>
      <c r="X40" s="42">
        <f>IFERROR(VLOOKUP($A40,'2024 YTD'!$A$3:$Y$252,COLUMN('2024 YTD'!U$3),FALSE),0)</f>
        <v>0.4</v>
      </c>
      <c r="Y40" s="42">
        <f>IFERROR(VLOOKUP($A40,'2024 YTD'!$A$3:$Y$252,COLUMN('2024 YTD'!V$3),FALSE),0)</f>
        <v>0.3</v>
      </c>
      <c r="Z40" s="42">
        <f>IFERROR(VLOOKUP($A40,'2024 YTD'!$A$3:$Y$252,COLUMN('2024 YTD'!W$3),FALSE),0)</f>
        <v>0.4</v>
      </c>
      <c r="AA40" s="38">
        <f>AVERAGE('Monthly 2023 total hours '!AA40,'Monthly 2022 total hours'!AA40)</f>
        <v>15.65</v>
      </c>
      <c r="AB40" s="38">
        <f>AVERAGE('Monthly 2023 total hours '!AB40,'Monthly 2022 total hours'!AB40)</f>
        <v>17.100000000000001</v>
      </c>
      <c r="AC40" s="38">
        <f t="shared" si="1"/>
        <v>35.85</v>
      </c>
      <c r="AD40" s="39">
        <f t="shared" si="2"/>
        <v>951.49999999999989</v>
      </c>
    </row>
    <row r="41" spans="1:30" x14ac:dyDescent="0.3">
      <c r="A41" s="61" t="s">
        <v>75</v>
      </c>
      <c r="B41" s="62" t="str">
        <f>VLOOKUP($A41,'Additional data'!$A$5:$C$505, 2,FALSE)</f>
        <v>Consultant</v>
      </c>
      <c r="C41" s="63" t="str">
        <f>VLOOKUP($A41,'Additional data'!$A$5:$C$505, 3,FALSE)</f>
        <v>MSC</v>
      </c>
      <c r="D41" s="47">
        <f>IFERROR(VLOOKUP($A41,'2024 YTD'!$A$2:$M$252,COLUMN('2024 YTD'!B$3),FALSE),0)</f>
        <v>150</v>
      </c>
      <c r="E41" s="47">
        <f>IFERROR(VLOOKUP($A41,'2024 YTD'!$A$2:$M$252,COLUMN('2024 YTD'!C$3),FALSE),0)</f>
        <v>216.7</v>
      </c>
      <c r="F41" s="47">
        <f>IFERROR(VLOOKUP($A41,'2024 YTD'!$A$2:$M$252,COLUMN('2024 YTD'!D$3),FALSE),0)</f>
        <v>181.4</v>
      </c>
      <c r="G41" s="47">
        <f>IFERROR(VLOOKUP($A41,'2024 YTD'!$A$2:$M$252,COLUMN('2024 YTD'!E$3),FALSE),0)</f>
        <v>168.1</v>
      </c>
      <c r="H41" s="47">
        <f>IFERROR(VLOOKUP($A41,'2024 YTD'!$A$2:$M$252,COLUMN('2024 YTD'!F$3),FALSE),0)</f>
        <v>134.6</v>
      </c>
      <c r="I41" s="47">
        <f>IFERROR(VLOOKUP($A41,'2024 YTD'!$A$2:$M$252,COLUMN('2024 YTD'!G$3),FALSE),0)</f>
        <v>173.6</v>
      </c>
      <c r="J41" s="47">
        <f>IFERROR(VLOOKUP($A41,'2024 YTD'!$A$2:$M$252,COLUMN('2024 YTD'!H$3),FALSE),0)</f>
        <v>178</v>
      </c>
      <c r="K41" s="47">
        <f>IFERROR(VLOOKUP($A41,'2024 YTD'!$A$2:$M$252,COLUMN('2024 YTD'!I$3),FALSE),0)</f>
        <v>195.9</v>
      </c>
      <c r="L41" s="47">
        <f>IFERROR(VLOOKUP($A41,'2024 YTD'!$A$2:$M$252,COLUMN('2024 YTD'!J$3),FALSE),0)</f>
        <v>188</v>
      </c>
      <c r="M41" s="47">
        <f>IFERROR(VLOOKUP($A41,'2024 YTD'!$A$2:$M$252,COLUMN('2024 YTD'!K$3),FALSE),0)</f>
        <v>255.8</v>
      </c>
      <c r="N41" s="38">
        <f>AVERAGE('Monthly 2023 total hours '!N41,'Monthly 2022 total hours'!N41)</f>
        <v>118.05</v>
      </c>
      <c r="O41" s="38">
        <f>AVERAGE('Monthly 2023 total hours '!O41,'Monthly 2022 total hours'!O41)</f>
        <v>50.05</v>
      </c>
      <c r="P41" s="38">
        <f t="shared" si="0"/>
        <v>2010.2</v>
      </c>
      <c r="Q41" s="65">
        <f>IFERROR(VLOOKUP($A41,'2024 YTD'!$A$3:$Y$252,COLUMN('2024 YTD'!N$3),FALSE),0)</f>
        <v>6</v>
      </c>
      <c r="R41" s="47">
        <f>IFERROR(VLOOKUP($A41,'2024 YTD'!$A$3:$Y$252,COLUMN('2024 YTD'!O$3),FALSE),0)</f>
        <v>3.5</v>
      </c>
      <c r="S41" s="47">
        <f>IFERROR(VLOOKUP($A41,'2024 YTD'!$A$3:$Y$252,COLUMN('2024 YTD'!P$3),FALSE),0)</f>
        <v>6.5</v>
      </c>
      <c r="T41" s="47">
        <f>IFERROR(VLOOKUP($A41,'2024 YTD'!$A$3:$Y$252,COLUMN('2024 YTD'!Q$3),FALSE),0)</f>
        <v>11</v>
      </c>
      <c r="U41" s="47">
        <f>IFERROR(VLOOKUP($A41,'2024 YTD'!$A$3:$Y$252,COLUMN('2024 YTD'!R$3),FALSE),0)</f>
        <v>10.5</v>
      </c>
      <c r="V41" s="47">
        <f>IFERROR(VLOOKUP($A41,'2024 YTD'!$A$3:$Y$252,COLUMN('2024 YTD'!S$3),FALSE),0)</f>
        <v>7</v>
      </c>
      <c r="W41" s="47">
        <f>IFERROR(VLOOKUP($A41,'2024 YTD'!$A$3:$Y$252,COLUMN('2024 YTD'!T$3),FALSE),0)</f>
        <v>8.1</v>
      </c>
      <c r="X41" s="47">
        <f>IFERROR(VLOOKUP($A41,'2024 YTD'!$A$3:$Y$252,COLUMN('2024 YTD'!U$3),FALSE),0)</f>
        <v>7.6</v>
      </c>
      <c r="Y41" s="47">
        <f>IFERROR(VLOOKUP($A41,'2024 YTD'!$A$3:$Y$252,COLUMN('2024 YTD'!V$3),FALSE),0)</f>
        <v>6.3</v>
      </c>
      <c r="Z41" s="47">
        <f>IFERROR(VLOOKUP($A41,'2024 YTD'!$A$3:$Y$252,COLUMN('2024 YTD'!W$3),FALSE),0)</f>
        <v>7.5</v>
      </c>
      <c r="AA41" s="38">
        <f>AVERAGE('Monthly 2023 total hours '!AA41,'Monthly 2022 total hours'!AA41)</f>
        <v>15.7</v>
      </c>
      <c r="AB41" s="38">
        <f>AVERAGE('Monthly 2023 total hours '!AB41,'Monthly 2022 total hours'!AB41)</f>
        <v>9.9499999999999993</v>
      </c>
      <c r="AC41" s="38">
        <f t="shared" si="1"/>
        <v>99.65</v>
      </c>
      <c r="AD41" s="39">
        <f t="shared" si="2"/>
        <v>2109.8499999999995</v>
      </c>
    </row>
    <row r="42" spans="1:30" x14ac:dyDescent="0.3">
      <c r="A42" s="58" t="s">
        <v>76</v>
      </c>
      <c r="B42" s="59" t="str">
        <f>VLOOKUP($A42,'Additional data'!$A$5:$C$505, 2,FALSE)</f>
        <v>Consultant</v>
      </c>
      <c r="C42" s="60" t="str">
        <f>VLOOKUP($A42,'Additional data'!$A$5:$C$505, 3,FALSE)</f>
        <v>FAD</v>
      </c>
      <c r="D42" s="42">
        <f>IFERROR(VLOOKUP($A42,'2024 YTD'!$A$2:$M$252,COLUMN('2024 YTD'!B$3),FALSE),0)</f>
        <v>0</v>
      </c>
      <c r="E42" s="42">
        <f>IFERROR(VLOOKUP($A42,'2024 YTD'!$A$2:$M$252,COLUMN('2024 YTD'!C$3),FALSE),0)</f>
        <v>0</v>
      </c>
      <c r="F42" s="42">
        <f>IFERROR(VLOOKUP($A42,'2024 YTD'!$A$2:$M$252,COLUMN('2024 YTD'!D$3),FALSE),0)</f>
        <v>0</v>
      </c>
      <c r="G42" s="42">
        <f>IFERROR(VLOOKUP($A42,'2024 YTD'!$A$2:$M$252,COLUMN('2024 YTD'!E$3),FALSE),0)</f>
        <v>0</v>
      </c>
      <c r="H42" s="42">
        <f>IFERROR(VLOOKUP($A42,'2024 YTD'!$A$2:$M$252,COLUMN('2024 YTD'!F$3),FALSE),0)</f>
        <v>0</v>
      </c>
      <c r="I42" s="42">
        <f>IFERROR(VLOOKUP($A42,'2024 YTD'!$A$2:$M$252,COLUMN('2024 YTD'!G$3),FALSE),0)</f>
        <v>0</v>
      </c>
      <c r="J42" s="42">
        <f>IFERROR(VLOOKUP($A42,'2024 YTD'!$A$2:$M$252,COLUMN('2024 YTD'!H$3),FALSE),0)</f>
        <v>0</v>
      </c>
      <c r="K42" s="42">
        <f>IFERROR(VLOOKUP($A42,'2024 YTD'!$A$2:$M$252,COLUMN('2024 YTD'!I$3),FALSE),0)</f>
        <v>0</v>
      </c>
      <c r="L42" s="42">
        <f>IFERROR(VLOOKUP($A42,'2024 YTD'!$A$2:$M$252,COLUMN('2024 YTD'!J$3),FALSE),0)</f>
        <v>0</v>
      </c>
      <c r="M42" s="42">
        <f>IFERROR(VLOOKUP($A42,'2024 YTD'!$A$2:$M$252,COLUMN('2024 YTD'!K$3),FALSE),0)</f>
        <v>0</v>
      </c>
      <c r="N42" s="38">
        <f>AVERAGE('Monthly 2023 total hours '!N42,'Monthly 2022 total hours'!N42)</f>
        <v>0</v>
      </c>
      <c r="O42" s="38">
        <f>AVERAGE('Monthly 2023 total hours '!O42,'Monthly 2022 total hours'!O42)</f>
        <v>0</v>
      </c>
      <c r="P42" s="38">
        <f t="shared" si="0"/>
        <v>0</v>
      </c>
      <c r="Q42" s="66">
        <f>IFERROR(VLOOKUP($A42,'2024 YTD'!$A$3:$Y$252,COLUMN('2024 YTD'!N$3),FALSE),0)</f>
        <v>0</v>
      </c>
      <c r="R42" s="42">
        <f>IFERROR(VLOOKUP($A42,'2024 YTD'!$A$3:$Y$252,COLUMN('2024 YTD'!O$3),FALSE),0)</f>
        <v>0</v>
      </c>
      <c r="S42" s="42">
        <f>IFERROR(VLOOKUP($A42,'2024 YTD'!$A$3:$Y$252,COLUMN('2024 YTD'!P$3),FALSE),0)</f>
        <v>0</v>
      </c>
      <c r="T42" s="42">
        <f>IFERROR(VLOOKUP($A42,'2024 YTD'!$A$3:$Y$252,COLUMN('2024 YTD'!Q$3),FALSE),0)</f>
        <v>0</v>
      </c>
      <c r="U42" s="42">
        <f>IFERROR(VLOOKUP($A42,'2024 YTD'!$A$3:$Y$252,COLUMN('2024 YTD'!R$3),FALSE),0)</f>
        <v>0</v>
      </c>
      <c r="V42" s="42">
        <f>IFERROR(VLOOKUP($A42,'2024 YTD'!$A$3:$Y$252,COLUMN('2024 YTD'!S$3),FALSE),0)</f>
        <v>0</v>
      </c>
      <c r="W42" s="42">
        <f>IFERROR(VLOOKUP($A42,'2024 YTD'!$A$3:$Y$252,COLUMN('2024 YTD'!T$3),FALSE),0)</f>
        <v>0</v>
      </c>
      <c r="X42" s="42">
        <f>IFERROR(VLOOKUP($A42,'2024 YTD'!$A$3:$Y$252,COLUMN('2024 YTD'!U$3),FALSE),0)</f>
        <v>0</v>
      </c>
      <c r="Y42" s="42">
        <f>IFERROR(VLOOKUP($A42,'2024 YTD'!$A$3:$Y$252,COLUMN('2024 YTD'!V$3),FALSE),0)</f>
        <v>0</v>
      </c>
      <c r="Z42" s="42">
        <f>IFERROR(VLOOKUP($A42,'2024 YTD'!$A$3:$Y$252,COLUMN('2024 YTD'!W$3),FALSE),0)</f>
        <v>0</v>
      </c>
      <c r="AA42" s="38">
        <f>AVERAGE('Monthly 2023 total hours '!AA42,'Monthly 2022 total hours'!AA42)</f>
        <v>0</v>
      </c>
      <c r="AB42" s="38">
        <f>AVERAGE('Monthly 2023 total hours '!AB42,'Monthly 2022 total hours'!AB42)</f>
        <v>0</v>
      </c>
      <c r="AC42" s="38">
        <f t="shared" si="1"/>
        <v>0</v>
      </c>
      <c r="AD42" s="39">
        <f t="shared" si="2"/>
        <v>0</v>
      </c>
    </row>
    <row r="43" spans="1:30" x14ac:dyDescent="0.3">
      <c r="A43" s="61" t="s">
        <v>77</v>
      </c>
      <c r="B43" s="62" t="str">
        <f>VLOOKUP($A43,'Additional data'!$A$5:$C$505, 2,FALSE)</f>
        <v>Consultant</v>
      </c>
      <c r="C43" s="63" t="str">
        <f>VLOOKUP($A43,'Additional data'!$A$5:$C$505, 3,FALSE)</f>
        <v>HRC</v>
      </c>
      <c r="D43" s="47">
        <f>IFERROR(VLOOKUP($A43,'2024 YTD'!$A$2:$M$252,COLUMN('2024 YTD'!B$3),FALSE),0)</f>
        <v>0</v>
      </c>
      <c r="E43" s="47">
        <f>IFERROR(VLOOKUP($A43,'2024 YTD'!$A$2:$M$252,COLUMN('2024 YTD'!C$3),FALSE),0)</f>
        <v>0</v>
      </c>
      <c r="F43" s="47">
        <f>IFERROR(VLOOKUP($A43,'2024 YTD'!$A$2:$M$252,COLUMN('2024 YTD'!D$3),FALSE),0)</f>
        <v>0</v>
      </c>
      <c r="G43" s="47">
        <f>IFERROR(VLOOKUP($A43,'2024 YTD'!$A$2:$M$252,COLUMN('2024 YTD'!E$3),FALSE),0)</f>
        <v>0</v>
      </c>
      <c r="H43" s="47">
        <f>IFERROR(VLOOKUP($A43,'2024 YTD'!$A$2:$M$252,COLUMN('2024 YTD'!F$3),FALSE),0)</f>
        <v>0</v>
      </c>
      <c r="I43" s="47">
        <f>IFERROR(VLOOKUP($A43,'2024 YTD'!$A$2:$M$252,COLUMN('2024 YTD'!G$3),FALSE),0)</f>
        <v>0</v>
      </c>
      <c r="J43" s="47">
        <f>IFERROR(VLOOKUP($A43,'2024 YTD'!$A$2:$M$252,COLUMN('2024 YTD'!H$3),FALSE),0)</f>
        <v>0</v>
      </c>
      <c r="K43" s="47">
        <f>IFERROR(VLOOKUP($A43,'2024 YTD'!$A$2:$M$252,COLUMN('2024 YTD'!I$3),FALSE),0)</f>
        <v>0</v>
      </c>
      <c r="L43" s="47">
        <f>IFERROR(VLOOKUP($A43,'2024 YTD'!$A$2:$M$252,COLUMN('2024 YTD'!J$3),FALSE),0)</f>
        <v>0</v>
      </c>
      <c r="M43" s="47">
        <f>IFERROR(VLOOKUP($A43,'2024 YTD'!$A$2:$M$252,COLUMN('2024 YTD'!K$3),FALSE),0)</f>
        <v>0</v>
      </c>
      <c r="N43" s="38">
        <f>AVERAGE('Monthly 2023 total hours '!N43,'Monthly 2022 total hours'!N43)</f>
        <v>0</v>
      </c>
      <c r="O43" s="38">
        <f>AVERAGE('Monthly 2023 total hours '!O43,'Monthly 2022 total hours'!O43)</f>
        <v>0</v>
      </c>
      <c r="P43" s="38">
        <f t="shared" si="0"/>
        <v>0</v>
      </c>
      <c r="Q43" s="65">
        <f>IFERROR(VLOOKUP($A43,'2024 YTD'!$A$3:$Y$252,COLUMN('2024 YTD'!N$3),FALSE),0)</f>
        <v>0</v>
      </c>
      <c r="R43" s="47">
        <f>IFERROR(VLOOKUP($A43,'2024 YTD'!$A$3:$Y$252,COLUMN('2024 YTD'!O$3),FALSE),0)</f>
        <v>0</v>
      </c>
      <c r="S43" s="47">
        <f>IFERROR(VLOOKUP($A43,'2024 YTD'!$A$3:$Y$252,COLUMN('2024 YTD'!P$3),FALSE),0)</f>
        <v>0</v>
      </c>
      <c r="T43" s="47">
        <f>IFERROR(VLOOKUP($A43,'2024 YTD'!$A$3:$Y$252,COLUMN('2024 YTD'!Q$3),FALSE),0)</f>
        <v>0</v>
      </c>
      <c r="U43" s="47">
        <f>IFERROR(VLOOKUP($A43,'2024 YTD'!$A$3:$Y$252,COLUMN('2024 YTD'!R$3),FALSE),0)</f>
        <v>0</v>
      </c>
      <c r="V43" s="47">
        <f>IFERROR(VLOOKUP($A43,'2024 YTD'!$A$3:$Y$252,COLUMN('2024 YTD'!S$3),FALSE),0)</f>
        <v>0</v>
      </c>
      <c r="W43" s="47">
        <f>IFERROR(VLOOKUP($A43,'2024 YTD'!$A$3:$Y$252,COLUMN('2024 YTD'!T$3),FALSE),0)</f>
        <v>0</v>
      </c>
      <c r="X43" s="47">
        <f>IFERROR(VLOOKUP($A43,'2024 YTD'!$A$3:$Y$252,COLUMN('2024 YTD'!U$3),FALSE),0)</f>
        <v>0</v>
      </c>
      <c r="Y43" s="47">
        <f>IFERROR(VLOOKUP($A43,'2024 YTD'!$A$3:$Y$252,COLUMN('2024 YTD'!V$3),FALSE),0)</f>
        <v>0</v>
      </c>
      <c r="Z43" s="47">
        <f>IFERROR(VLOOKUP($A43,'2024 YTD'!$A$3:$Y$252,COLUMN('2024 YTD'!W$3),FALSE),0)</f>
        <v>0</v>
      </c>
      <c r="AA43" s="38">
        <f>AVERAGE('Monthly 2023 total hours '!AA43,'Monthly 2022 total hours'!AA43)</f>
        <v>0</v>
      </c>
      <c r="AB43" s="38">
        <f>AVERAGE('Monthly 2023 total hours '!AB43,'Monthly 2022 total hours'!AB43)</f>
        <v>0</v>
      </c>
      <c r="AC43" s="38">
        <f t="shared" si="1"/>
        <v>0</v>
      </c>
      <c r="AD43" s="39">
        <f t="shared" si="2"/>
        <v>0</v>
      </c>
    </row>
    <row r="44" spans="1:30" x14ac:dyDescent="0.3">
      <c r="A44" s="58" t="s">
        <v>78</v>
      </c>
      <c r="B44" s="59" t="str">
        <f>VLOOKUP($A44,'Additional data'!$A$5:$C$505, 2,FALSE)</f>
        <v>Consultant</v>
      </c>
      <c r="C44" s="60" t="str">
        <f>VLOOKUP($A44,'Additional data'!$A$5:$C$505, 3,FALSE)</f>
        <v>ESC</v>
      </c>
      <c r="D44" s="42">
        <f>IFERROR(VLOOKUP($A44,'2024 YTD'!$A$2:$M$252,COLUMN('2024 YTD'!B$3),FALSE),0)</f>
        <v>123.5</v>
      </c>
      <c r="E44" s="42">
        <f>IFERROR(VLOOKUP($A44,'2024 YTD'!$A$2:$M$252,COLUMN('2024 YTD'!C$3),FALSE),0)</f>
        <v>114.5</v>
      </c>
      <c r="F44" s="42">
        <f>IFERROR(VLOOKUP($A44,'2024 YTD'!$A$2:$M$252,COLUMN('2024 YTD'!D$3),FALSE),0)</f>
        <v>112.9</v>
      </c>
      <c r="G44" s="42">
        <f>IFERROR(VLOOKUP($A44,'2024 YTD'!$A$2:$M$252,COLUMN('2024 YTD'!E$3),FALSE),0)</f>
        <v>120</v>
      </c>
      <c r="H44" s="42">
        <f>IFERROR(VLOOKUP($A44,'2024 YTD'!$A$2:$M$252,COLUMN('2024 YTD'!F$3),FALSE),0)</f>
        <v>152.30000000000001</v>
      </c>
      <c r="I44" s="42">
        <f>IFERROR(VLOOKUP($A44,'2024 YTD'!$A$2:$M$252,COLUMN('2024 YTD'!G$3),FALSE),0)</f>
        <v>124.3</v>
      </c>
      <c r="J44" s="42">
        <f>IFERROR(VLOOKUP($A44,'2024 YTD'!$A$2:$M$252,COLUMN('2024 YTD'!H$3),FALSE),0)</f>
        <v>102</v>
      </c>
      <c r="K44" s="42">
        <f>IFERROR(VLOOKUP($A44,'2024 YTD'!$A$2:$M$252,COLUMN('2024 YTD'!I$3),FALSE),0)</f>
        <v>70.2</v>
      </c>
      <c r="L44" s="42">
        <f>IFERROR(VLOOKUP($A44,'2024 YTD'!$A$2:$M$252,COLUMN('2024 YTD'!J$3),FALSE),0)</f>
        <v>67.3</v>
      </c>
      <c r="M44" s="42">
        <f>IFERROR(VLOOKUP($A44,'2024 YTD'!$A$2:$M$252,COLUMN('2024 YTD'!K$3),FALSE),0)</f>
        <v>91.6</v>
      </c>
      <c r="N44" s="38">
        <f>AVERAGE('Monthly 2023 total hours '!N44,'Monthly 2022 total hours'!N44)</f>
        <v>58.15</v>
      </c>
      <c r="O44" s="38">
        <f>AVERAGE('Monthly 2023 total hours '!O44,'Monthly 2022 total hours'!O44)</f>
        <v>59.85</v>
      </c>
      <c r="P44" s="38">
        <f t="shared" si="0"/>
        <v>1196.5999999999999</v>
      </c>
      <c r="Q44" s="66">
        <f>IFERROR(VLOOKUP($A44,'2024 YTD'!$A$3:$Y$252,COLUMN('2024 YTD'!N$3),FALSE),0)</f>
        <v>35.6</v>
      </c>
      <c r="R44" s="42">
        <f>IFERROR(VLOOKUP($A44,'2024 YTD'!$A$3:$Y$252,COLUMN('2024 YTD'!O$3),FALSE),0)</f>
        <v>27.5</v>
      </c>
      <c r="S44" s="42">
        <f>IFERROR(VLOOKUP($A44,'2024 YTD'!$A$3:$Y$252,COLUMN('2024 YTD'!P$3),FALSE),0)</f>
        <v>49</v>
      </c>
      <c r="T44" s="42">
        <f>IFERROR(VLOOKUP($A44,'2024 YTD'!$A$3:$Y$252,COLUMN('2024 YTD'!Q$3),FALSE),0)</f>
        <v>56.4</v>
      </c>
      <c r="U44" s="42">
        <f>IFERROR(VLOOKUP($A44,'2024 YTD'!$A$3:$Y$252,COLUMN('2024 YTD'!R$3),FALSE),0)</f>
        <v>65.5</v>
      </c>
      <c r="V44" s="42">
        <f>IFERROR(VLOOKUP($A44,'2024 YTD'!$A$3:$Y$252,COLUMN('2024 YTD'!S$3),FALSE),0)</f>
        <v>50.7</v>
      </c>
      <c r="W44" s="42">
        <f>IFERROR(VLOOKUP($A44,'2024 YTD'!$A$3:$Y$252,COLUMN('2024 YTD'!T$3),FALSE),0)</f>
        <v>41.5</v>
      </c>
      <c r="X44" s="42">
        <f>IFERROR(VLOOKUP($A44,'2024 YTD'!$A$3:$Y$252,COLUMN('2024 YTD'!U$3),FALSE),0)</f>
        <v>39</v>
      </c>
      <c r="Y44" s="42">
        <f>IFERROR(VLOOKUP($A44,'2024 YTD'!$A$3:$Y$252,COLUMN('2024 YTD'!V$3),FALSE),0)</f>
        <v>32.1</v>
      </c>
      <c r="Z44" s="42">
        <f>IFERROR(VLOOKUP($A44,'2024 YTD'!$A$3:$Y$252,COLUMN('2024 YTD'!W$3),FALSE),0)</f>
        <v>38.6</v>
      </c>
      <c r="AA44" s="38">
        <f>AVERAGE('Monthly 2023 total hours '!AA44,'Monthly 2022 total hours'!AA44)</f>
        <v>14.4</v>
      </c>
      <c r="AB44" s="38">
        <f>AVERAGE('Monthly 2023 total hours '!AB44,'Monthly 2022 total hours'!AB44)</f>
        <v>8</v>
      </c>
      <c r="AC44" s="38">
        <f t="shared" si="1"/>
        <v>458.3</v>
      </c>
      <c r="AD44" s="39">
        <f t="shared" si="2"/>
        <v>1654.8999999999999</v>
      </c>
    </row>
    <row r="45" spans="1:30" x14ac:dyDescent="0.3">
      <c r="A45" s="61" t="s">
        <v>79</v>
      </c>
      <c r="B45" s="62" t="str">
        <f>VLOOKUP($A45,'Additional data'!$A$5:$C$505, 2,FALSE)</f>
        <v>Consultant</v>
      </c>
      <c r="C45" s="63" t="str">
        <f>VLOOKUP($A45,'Additional data'!$A$5:$C$505, 3,FALSE)</f>
        <v>SOC</v>
      </c>
      <c r="D45" s="47">
        <f>IFERROR(VLOOKUP($A45,'2024 YTD'!$A$2:$M$252,COLUMN('2024 YTD'!B$3),FALSE),0)</f>
        <v>125.8</v>
      </c>
      <c r="E45" s="47">
        <f>IFERROR(VLOOKUP($A45,'2024 YTD'!$A$2:$M$252,COLUMN('2024 YTD'!C$3),FALSE),0)</f>
        <v>156.69999999999999</v>
      </c>
      <c r="F45" s="47">
        <f>IFERROR(VLOOKUP($A45,'2024 YTD'!$A$2:$M$252,COLUMN('2024 YTD'!D$3),FALSE),0)</f>
        <v>181.5</v>
      </c>
      <c r="G45" s="47">
        <f>IFERROR(VLOOKUP($A45,'2024 YTD'!$A$2:$M$252,COLUMN('2024 YTD'!E$3),FALSE),0)</f>
        <v>199.3</v>
      </c>
      <c r="H45" s="47">
        <f>IFERROR(VLOOKUP($A45,'2024 YTD'!$A$2:$M$252,COLUMN('2024 YTD'!F$3),FALSE),0)</f>
        <v>169.7</v>
      </c>
      <c r="I45" s="47">
        <f>IFERROR(VLOOKUP($A45,'2024 YTD'!$A$2:$M$252,COLUMN('2024 YTD'!G$3),FALSE),0)</f>
        <v>143.5</v>
      </c>
      <c r="J45" s="47">
        <f>IFERROR(VLOOKUP($A45,'2024 YTD'!$A$2:$M$252,COLUMN('2024 YTD'!H$3),FALSE),0)</f>
        <v>137.80000000000001</v>
      </c>
      <c r="K45" s="47">
        <f>IFERROR(VLOOKUP($A45,'2024 YTD'!$A$2:$M$252,COLUMN('2024 YTD'!I$3),FALSE),0)</f>
        <v>122.4</v>
      </c>
      <c r="L45" s="47">
        <f>IFERROR(VLOOKUP($A45,'2024 YTD'!$A$2:$M$252,COLUMN('2024 YTD'!J$3),FALSE),0)</f>
        <v>117.4</v>
      </c>
      <c r="M45" s="47">
        <f>IFERROR(VLOOKUP($A45,'2024 YTD'!$A$2:$M$252,COLUMN('2024 YTD'!K$3),FALSE),0)</f>
        <v>159.80000000000001</v>
      </c>
      <c r="N45" s="38">
        <f>AVERAGE('Monthly 2023 total hours '!N45,'Monthly 2022 total hours'!N45)</f>
        <v>50.75</v>
      </c>
      <c r="O45" s="38">
        <f>AVERAGE('Monthly 2023 total hours '!O45,'Monthly 2022 total hours'!O45)</f>
        <v>1</v>
      </c>
      <c r="P45" s="38">
        <f t="shared" si="0"/>
        <v>1565.65</v>
      </c>
      <c r="Q45" s="65">
        <f>IFERROR(VLOOKUP($A45,'2024 YTD'!$A$3:$Y$252,COLUMN('2024 YTD'!N$3),FALSE),0)</f>
        <v>17</v>
      </c>
      <c r="R45" s="47">
        <f>IFERROR(VLOOKUP($A45,'2024 YTD'!$A$3:$Y$252,COLUMN('2024 YTD'!O$3),FALSE),0)</f>
        <v>57.9</v>
      </c>
      <c r="S45" s="47">
        <f>IFERROR(VLOOKUP($A45,'2024 YTD'!$A$3:$Y$252,COLUMN('2024 YTD'!P$3),FALSE),0)</f>
        <v>18.7</v>
      </c>
      <c r="T45" s="47">
        <f>IFERROR(VLOOKUP($A45,'2024 YTD'!$A$3:$Y$252,COLUMN('2024 YTD'!Q$3),FALSE),0)</f>
        <v>7.8</v>
      </c>
      <c r="U45" s="47">
        <f>IFERROR(VLOOKUP($A45,'2024 YTD'!$A$3:$Y$252,COLUMN('2024 YTD'!R$3),FALSE),0)</f>
        <v>27.1</v>
      </c>
      <c r="V45" s="47">
        <f>IFERROR(VLOOKUP($A45,'2024 YTD'!$A$3:$Y$252,COLUMN('2024 YTD'!S$3),FALSE),0)</f>
        <v>12.6</v>
      </c>
      <c r="W45" s="47">
        <f>IFERROR(VLOOKUP($A45,'2024 YTD'!$A$3:$Y$252,COLUMN('2024 YTD'!T$3),FALSE),0)</f>
        <v>25.5</v>
      </c>
      <c r="X45" s="47">
        <f>IFERROR(VLOOKUP($A45,'2024 YTD'!$A$3:$Y$252,COLUMN('2024 YTD'!U$3),FALSE),0)</f>
        <v>24</v>
      </c>
      <c r="Y45" s="47">
        <f>IFERROR(VLOOKUP($A45,'2024 YTD'!$A$3:$Y$252,COLUMN('2024 YTD'!V$3),FALSE),0)</f>
        <v>19.7</v>
      </c>
      <c r="Z45" s="47">
        <f>IFERROR(VLOOKUP($A45,'2024 YTD'!$A$3:$Y$252,COLUMN('2024 YTD'!W$3),FALSE),0)</f>
        <v>23.8</v>
      </c>
      <c r="AA45" s="38">
        <f>AVERAGE('Monthly 2023 total hours '!AA45,'Monthly 2022 total hours'!AA45)</f>
        <v>0</v>
      </c>
      <c r="AB45" s="38">
        <f>AVERAGE('Monthly 2023 total hours '!AB45,'Monthly 2022 total hours'!AB45)</f>
        <v>0.5</v>
      </c>
      <c r="AC45" s="38">
        <f t="shared" si="1"/>
        <v>234.6</v>
      </c>
      <c r="AD45" s="39">
        <f t="shared" si="2"/>
        <v>1800.25</v>
      </c>
    </row>
    <row r="46" spans="1:30" x14ac:dyDescent="0.3">
      <c r="A46" s="58" t="s">
        <v>80</v>
      </c>
      <c r="B46" s="59" t="str">
        <f>VLOOKUP($A46,'Additional data'!$A$5:$C$505, 2,FALSE)</f>
        <v>Consultant</v>
      </c>
      <c r="C46" s="60" t="str">
        <f>VLOOKUP($A46,'Additional data'!$A$5:$C$505, 3,FALSE)</f>
        <v>MSC</v>
      </c>
      <c r="D46" s="42">
        <f>IFERROR(VLOOKUP($A46,'2024 YTD'!$A$2:$M$252,COLUMN('2024 YTD'!B$3),FALSE),0)</f>
        <v>0</v>
      </c>
      <c r="E46" s="42">
        <f>IFERROR(VLOOKUP($A46,'2024 YTD'!$A$2:$M$252,COLUMN('2024 YTD'!C$3),FALSE),0)</f>
        <v>0</v>
      </c>
      <c r="F46" s="42">
        <f>IFERROR(VLOOKUP($A46,'2024 YTD'!$A$2:$M$252,COLUMN('2024 YTD'!D$3),FALSE),0)</f>
        <v>0</v>
      </c>
      <c r="G46" s="42">
        <f>IFERROR(VLOOKUP($A46,'2024 YTD'!$A$2:$M$252,COLUMN('2024 YTD'!E$3),FALSE),0)</f>
        <v>0</v>
      </c>
      <c r="H46" s="42">
        <f>IFERROR(VLOOKUP($A46,'2024 YTD'!$A$2:$M$252,COLUMN('2024 YTD'!F$3),FALSE),0)</f>
        <v>0</v>
      </c>
      <c r="I46" s="42">
        <f>IFERROR(VLOOKUP($A46,'2024 YTD'!$A$2:$M$252,COLUMN('2024 YTD'!G$3),FALSE),0)</f>
        <v>0</v>
      </c>
      <c r="J46" s="42">
        <f>IFERROR(VLOOKUP($A46,'2024 YTD'!$A$2:$M$252,COLUMN('2024 YTD'!H$3),FALSE),0)</f>
        <v>0</v>
      </c>
      <c r="K46" s="42">
        <f>IFERROR(VLOOKUP($A46,'2024 YTD'!$A$2:$M$252,COLUMN('2024 YTD'!I$3),FALSE),0)</f>
        <v>0</v>
      </c>
      <c r="L46" s="42">
        <f>IFERROR(VLOOKUP($A46,'2024 YTD'!$A$2:$M$252,COLUMN('2024 YTD'!J$3),FALSE),0)</f>
        <v>0</v>
      </c>
      <c r="M46" s="42">
        <f>IFERROR(VLOOKUP($A46,'2024 YTD'!$A$2:$M$252,COLUMN('2024 YTD'!K$3),FALSE),0)</f>
        <v>0</v>
      </c>
      <c r="N46" s="38">
        <f>AVERAGE('Monthly 2023 total hours '!N46,'Monthly 2022 total hours'!N46)</f>
        <v>0</v>
      </c>
      <c r="O46" s="38">
        <f>AVERAGE('Monthly 2023 total hours '!O46,'Monthly 2022 total hours'!O46)</f>
        <v>0</v>
      </c>
      <c r="P46" s="38">
        <f t="shared" si="0"/>
        <v>0</v>
      </c>
      <c r="Q46" s="66">
        <f>IFERROR(VLOOKUP($A46,'2024 YTD'!$A$3:$Y$252,COLUMN('2024 YTD'!N$3),FALSE),0)</f>
        <v>0</v>
      </c>
      <c r="R46" s="42">
        <f>IFERROR(VLOOKUP($A46,'2024 YTD'!$A$3:$Y$252,COLUMN('2024 YTD'!O$3),FALSE),0)</f>
        <v>0</v>
      </c>
      <c r="S46" s="42">
        <f>IFERROR(VLOOKUP($A46,'2024 YTD'!$A$3:$Y$252,COLUMN('2024 YTD'!P$3),FALSE),0)</f>
        <v>0</v>
      </c>
      <c r="T46" s="42">
        <f>IFERROR(VLOOKUP($A46,'2024 YTD'!$A$3:$Y$252,COLUMN('2024 YTD'!Q$3),FALSE),0)</f>
        <v>0</v>
      </c>
      <c r="U46" s="42">
        <f>IFERROR(VLOOKUP($A46,'2024 YTD'!$A$3:$Y$252,COLUMN('2024 YTD'!R$3),FALSE),0)</f>
        <v>0</v>
      </c>
      <c r="V46" s="42">
        <f>IFERROR(VLOOKUP($A46,'2024 YTD'!$A$3:$Y$252,COLUMN('2024 YTD'!S$3),FALSE),0)</f>
        <v>0</v>
      </c>
      <c r="W46" s="42">
        <f>IFERROR(VLOOKUP($A46,'2024 YTD'!$A$3:$Y$252,COLUMN('2024 YTD'!T$3),FALSE),0)</f>
        <v>0</v>
      </c>
      <c r="X46" s="42">
        <f>IFERROR(VLOOKUP($A46,'2024 YTD'!$A$3:$Y$252,COLUMN('2024 YTD'!U$3),FALSE),0)</f>
        <v>0</v>
      </c>
      <c r="Y46" s="42">
        <f>IFERROR(VLOOKUP($A46,'2024 YTD'!$A$3:$Y$252,COLUMN('2024 YTD'!V$3),FALSE),0)</f>
        <v>0</v>
      </c>
      <c r="Z46" s="42">
        <f>IFERROR(VLOOKUP($A46,'2024 YTD'!$A$3:$Y$252,COLUMN('2024 YTD'!W$3),FALSE),0)</f>
        <v>0</v>
      </c>
      <c r="AA46" s="38">
        <f>AVERAGE('Monthly 2023 total hours '!AA46,'Monthly 2022 total hours'!AA46)</f>
        <v>0</v>
      </c>
      <c r="AB46" s="38">
        <f>AVERAGE('Monthly 2023 total hours '!AB46,'Monthly 2022 total hours'!AB46)</f>
        <v>0</v>
      </c>
      <c r="AC46" s="38">
        <f t="shared" si="1"/>
        <v>0</v>
      </c>
      <c r="AD46" s="39">
        <f t="shared" si="2"/>
        <v>0</v>
      </c>
    </row>
    <row r="47" spans="1:30" x14ac:dyDescent="0.3">
      <c r="A47" s="61" t="s">
        <v>81</v>
      </c>
      <c r="B47" s="62" t="str">
        <f>VLOOKUP($A47,'Additional data'!$A$5:$C$505, 2,FALSE)</f>
        <v>Consultant</v>
      </c>
      <c r="C47" s="63" t="str">
        <f>VLOOKUP($A47,'Additional data'!$A$5:$C$505, 3,FALSE)</f>
        <v>SOC</v>
      </c>
      <c r="D47" s="47">
        <f>IFERROR(VLOOKUP($A47,'2024 YTD'!$A$2:$M$252,COLUMN('2024 YTD'!B$3),FALSE),0)</f>
        <v>0</v>
      </c>
      <c r="E47" s="47">
        <f>IFERROR(VLOOKUP($A47,'2024 YTD'!$A$2:$M$252,COLUMN('2024 YTD'!C$3),FALSE),0)</f>
        <v>0</v>
      </c>
      <c r="F47" s="47">
        <f>IFERROR(VLOOKUP($A47,'2024 YTD'!$A$2:$M$252,COLUMN('2024 YTD'!D$3),FALSE),0)</f>
        <v>0</v>
      </c>
      <c r="G47" s="47">
        <f>IFERROR(VLOOKUP($A47,'2024 YTD'!$A$2:$M$252,COLUMN('2024 YTD'!E$3),FALSE),0)</f>
        <v>0</v>
      </c>
      <c r="H47" s="47">
        <f>IFERROR(VLOOKUP($A47,'2024 YTD'!$A$2:$M$252,COLUMN('2024 YTD'!F$3),FALSE),0)</f>
        <v>0</v>
      </c>
      <c r="I47" s="47">
        <f>IFERROR(VLOOKUP($A47,'2024 YTD'!$A$2:$M$252,COLUMN('2024 YTD'!G$3),FALSE),0)</f>
        <v>0</v>
      </c>
      <c r="J47" s="47">
        <f>IFERROR(VLOOKUP($A47,'2024 YTD'!$A$2:$M$252,COLUMN('2024 YTD'!H$3),FALSE),0)</f>
        <v>0</v>
      </c>
      <c r="K47" s="47">
        <f>IFERROR(VLOOKUP($A47,'2024 YTD'!$A$2:$M$252,COLUMN('2024 YTD'!I$3),FALSE),0)</f>
        <v>0</v>
      </c>
      <c r="L47" s="47">
        <f>IFERROR(VLOOKUP($A47,'2024 YTD'!$A$2:$M$252,COLUMN('2024 YTD'!J$3),FALSE),0)</f>
        <v>0</v>
      </c>
      <c r="M47" s="47">
        <f>IFERROR(VLOOKUP($A47,'2024 YTD'!$A$2:$M$252,COLUMN('2024 YTD'!K$3),FALSE),0)</f>
        <v>0</v>
      </c>
      <c r="N47" s="38">
        <f>AVERAGE('Monthly 2023 total hours '!N47,'Monthly 2022 total hours'!N47)</f>
        <v>0</v>
      </c>
      <c r="O47" s="38">
        <f>AVERAGE('Monthly 2023 total hours '!O47,'Monthly 2022 total hours'!O47)</f>
        <v>0</v>
      </c>
      <c r="P47" s="38">
        <f t="shared" si="0"/>
        <v>0</v>
      </c>
      <c r="Q47" s="65">
        <f>IFERROR(VLOOKUP($A47,'2024 YTD'!$A$3:$Y$252,COLUMN('2024 YTD'!N$3),FALSE),0)</f>
        <v>0</v>
      </c>
      <c r="R47" s="47">
        <f>IFERROR(VLOOKUP($A47,'2024 YTD'!$A$3:$Y$252,COLUMN('2024 YTD'!O$3),FALSE),0)</f>
        <v>0</v>
      </c>
      <c r="S47" s="47">
        <f>IFERROR(VLOOKUP($A47,'2024 YTD'!$A$3:$Y$252,COLUMN('2024 YTD'!P$3),FALSE),0)</f>
        <v>0</v>
      </c>
      <c r="T47" s="47">
        <f>IFERROR(VLOOKUP($A47,'2024 YTD'!$A$3:$Y$252,COLUMN('2024 YTD'!Q$3),FALSE),0)</f>
        <v>0</v>
      </c>
      <c r="U47" s="47">
        <f>IFERROR(VLOOKUP($A47,'2024 YTD'!$A$3:$Y$252,COLUMN('2024 YTD'!R$3),FALSE),0)</f>
        <v>0</v>
      </c>
      <c r="V47" s="47">
        <f>IFERROR(VLOOKUP($A47,'2024 YTD'!$A$3:$Y$252,COLUMN('2024 YTD'!S$3),FALSE),0)</f>
        <v>0</v>
      </c>
      <c r="W47" s="47">
        <f>IFERROR(VLOOKUP($A47,'2024 YTD'!$A$3:$Y$252,COLUMN('2024 YTD'!T$3),FALSE),0)</f>
        <v>0</v>
      </c>
      <c r="X47" s="47">
        <f>IFERROR(VLOOKUP($A47,'2024 YTD'!$A$3:$Y$252,COLUMN('2024 YTD'!U$3),FALSE),0)</f>
        <v>0</v>
      </c>
      <c r="Y47" s="47">
        <f>IFERROR(VLOOKUP($A47,'2024 YTD'!$A$3:$Y$252,COLUMN('2024 YTD'!V$3),FALSE),0)</f>
        <v>0</v>
      </c>
      <c r="Z47" s="47">
        <f>IFERROR(VLOOKUP($A47,'2024 YTD'!$A$3:$Y$252,COLUMN('2024 YTD'!W$3),FALSE),0)</f>
        <v>0</v>
      </c>
      <c r="AA47" s="38">
        <f>AVERAGE('Monthly 2023 total hours '!AA47,'Monthly 2022 total hours'!AA47)</f>
        <v>0</v>
      </c>
      <c r="AB47" s="38">
        <f>AVERAGE('Monthly 2023 total hours '!AB47,'Monthly 2022 total hours'!AB47)</f>
        <v>0</v>
      </c>
      <c r="AC47" s="38">
        <f t="shared" si="1"/>
        <v>0</v>
      </c>
      <c r="AD47" s="39">
        <f t="shared" si="2"/>
        <v>0</v>
      </c>
    </row>
    <row r="48" spans="1:30" x14ac:dyDescent="0.3">
      <c r="A48" s="58" t="s">
        <v>82</v>
      </c>
      <c r="B48" s="59" t="str">
        <f>VLOOKUP($A48,'Additional data'!$A$5:$C$505, 2,FALSE)</f>
        <v>Consultant</v>
      </c>
      <c r="C48" s="60" t="str">
        <f>VLOOKUP($A48,'Additional data'!$A$5:$C$505, 3,FALSE)</f>
        <v>HRC</v>
      </c>
      <c r="D48" s="42">
        <f>IFERROR(VLOOKUP($A48,'2024 YTD'!$A$2:$M$252,COLUMN('2024 YTD'!B$3),FALSE),0)</f>
        <v>0</v>
      </c>
      <c r="E48" s="42">
        <f>IFERROR(VLOOKUP($A48,'2024 YTD'!$A$2:$M$252,COLUMN('2024 YTD'!C$3),FALSE),0)</f>
        <v>7</v>
      </c>
      <c r="F48" s="42">
        <f>IFERROR(VLOOKUP($A48,'2024 YTD'!$A$2:$M$252,COLUMN('2024 YTD'!D$3),FALSE),0)</f>
        <v>78</v>
      </c>
      <c r="G48" s="42">
        <f>IFERROR(VLOOKUP($A48,'2024 YTD'!$A$2:$M$252,COLUMN('2024 YTD'!E$3),FALSE),0)</f>
        <v>104.1</v>
      </c>
      <c r="H48" s="42">
        <f>IFERROR(VLOOKUP($A48,'2024 YTD'!$A$2:$M$252,COLUMN('2024 YTD'!F$3),FALSE),0)</f>
        <v>65.900000000000006</v>
      </c>
      <c r="I48" s="42">
        <f>IFERROR(VLOOKUP($A48,'2024 YTD'!$A$2:$M$252,COLUMN('2024 YTD'!G$3),FALSE),0)</f>
        <v>67.8</v>
      </c>
      <c r="J48" s="42">
        <f>IFERROR(VLOOKUP($A48,'2024 YTD'!$A$2:$M$252,COLUMN('2024 YTD'!H$3),FALSE),0)</f>
        <v>90</v>
      </c>
      <c r="K48" s="42">
        <f>IFERROR(VLOOKUP($A48,'2024 YTD'!$A$2:$M$252,COLUMN('2024 YTD'!I$3),FALSE),0)</f>
        <v>94.2</v>
      </c>
      <c r="L48" s="42">
        <f>IFERROR(VLOOKUP($A48,'2024 YTD'!$A$2:$M$252,COLUMN('2024 YTD'!J$3),FALSE),0)</f>
        <v>90.3</v>
      </c>
      <c r="M48" s="42">
        <f>IFERROR(VLOOKUP($A48,'2024 YTD'!$A$2:$M$252,COLUMN('2024 YTD'!K$3),FALSE),0)</f>
        <v>122.9</v>
      </c>
      <c r="N48" s="38">
        <f>AVERAGE('Monthly 2023 total hours '!N48,'Monthly 2022 total hours'!N48)</f>
        <v>62.9</v>
      </c>
      <c r="O48" s="38">
        <f>AVERAGE('Monthly 2023 total hours '!O48,'Monthly 2022 total hours'!O48)</f>
        <v>54.95</v>
      </c>
      <c r="P48" s="38">
        <f t="shared" si="0"/>
        <v>838.05</v>
      </c>
      <c r="Q48" s="66">
        <f>IFERROR(VLOOKUP($A48,'2024 YTD'!$A$3:$Y$252,COLUMN('2024 YTD'!N$3),FALSE),0)</f>
        <v>0</v>
      </c>
      <c r="R48" s="42">
        <f>IFERROR(VLOOKUP($A48,'2024 YTD'!$A$3:$Y$252,COLUMN('2024 YTD'!O$3),FALSE),0)</f>
        <v>0</v>
      </c>
      <c r="S48" s="42">
        <f>IFERROR(VLOOKUP($A48,'2024 YTD'!$A$3:$Y$252,COLUMN('2024 YTD'!P$3),FALSE),0)</f>
        <v>10.4</v>
      </c>
      <c r="T48" s="42">
        <f>IFERROR(VLOOKUP($A48,'2024 YTD'!$A$3:$Y$252,COLUMN('2024 YTD'!Q$3),FALSE),0)</f>
        <v>6.3</v>
      </c>
      <c r="U48" s="42">
        <f>IFERROR(VLOOKUP($A48,'2024 YTD'!$A$3:$Y$252,COLUMN('2024 YTD'!R$3),FALSE),0)</f>
        <v>3.8</v>
      </c>
      <c r="V48" s="42">
        <f>IFERROR(VLOOKUP($A48,'2024 YTD'!$A$3:$Y$252,COLUMN('2024 YTD'!S$3),FALSE),0)</f>
        <v>0.1</v>
      </c>
      <c r="W48" s="42">
        <f>IFERROR(VLOOKUP($A48,'2024 YTD'!$A$3:$Y$252,COLUMN('2024 YTD'!T$3),FALSE),0)</f>
        <v>4.5999999999999996</v>
      </c>
      <c r="X48" s="42">
        <f>IFERROR(VLOOKUP($A48,'2024 YTD'!$A$3:$Y$252,COLUMN('2024 YTD'!U$3),FALSE),0)</f>
        <v>4.3</v>
      </c>
      <c r="Y48" s="42">
        <f>IFERROR(VLOOKUP($A48,'2024 YTD'!$A$3:$Y$252,COLUMN('2024 YTD'!V$3),FALSE),0)</f>
        <v>3.6</v>
      </c>
      <c r="Z48" s="42">
        <f>IFERROR(VLOOKUP($A48,'2024 YTD'!$A$3:$Y$252,COLUMN('2024 YTD'!W$3),FALSE),0)</f>
        <v>4.3</v>
      </c>
      <c r="AA48" s="38">
        <f>AVERAGE('Monthly 2023 total hours '!AA48,'Monthly 2022 total hours'!AA48)</f>
        <v>3.95</v>
      </c>
      <c r="AB48" s="38">
        <f>AVERAGE('Monthly 2023 total hours '!AB48,'Monthly 2022 total hours'!AB48)</f>
        <v>1.75</v>
      </c>
      <c r="AC48" s="38">
        <f t="shared" si="1"/>
        <v>43.1</v>
      </c>
      <c r="AD48" s="39">
        <f t="shared" si="2"/>
        <v>881.14999999999986</v>
      </c>
    </row>
    <row r="49" spans="1:30" x14ac:dyDescent="0.3">
      <c r="A49" s="61" t="s">
        <v>83</v>
      </c>
      <c r="B49" s="62" t="str">
        <f>VLOOKUP($A49,'Additional data'!$A$5:$C$505, 2,FALSE)</f>
        <v>Consultant</v>
      </c>
      <c r="C49" s="63" t="str">
        <f>VLOOKUP($A49,'Additional data'!$A$5:$C$505, 3,FALSE)</f>
        <v>LRC</v>
      </c>
      <c r="D49" s="47">
        <f>IFERROR(VLOOKUP($A49,'2024 YTD'!$A$2:$M$252,COLUMN('2024 YTD'!B$3),FALSE),0)</f>
        <v>58.4</v>
      </c>
      <c r="E49" s="47">
        <f>IFERROR(VLOOKUP($A49,'2024 YTD'!$A$2:$M$252,COLUMN('2024 YTD'!C$3),FALSE),0)</f>
        <v>110.6</v>
      </c>
      <c r="F49" s="47">
        <f>IFERROR(VLOOKUP($A49,'2024 YTD'!$A$2:$M$252,COLUMN('2024 YTD'!D$3),FALSE),0)</f>
        <v>63.1</v>
      </c>
      <c r="G49" s="47">
        <f>IFERROR(VLOOKUP($A49,'2024 YTD'!$A$2:$M$252,COLUMN('2024 YTD'!E$3),FALSE),0)</f>
        <v>46.2</v>
      </c>
      <c r="H49" s="47">
        <f>IFERROR(VLOOKUP($A49,'2024 YTD'!$A$2:$M$252,COLUMN('2024 YTD'!F$3),FALSE),0)</f>
        <v>16.5</v>
      </c>
      <c r="I49" s="47">
        <f>IFERROR(VLOOKUP($A49,'2024 YTD'!$A$2:$M$252,COLUMN('2024 YTD'!G$3),FALSE),0)</f>
        <v>53.3</v>
      </c>
      <c r="J49" s="47">
        <f>IFERROR(VLOOKUP($A49,'2024 YTD'!$A$2:$M$252,COLUMN('2024 YTD'!H$3),FALSE),0)</f>
        <v>46</v>
      </c>
      <c r="K49" s="47">
        <f>IFERROR(VLOOKUP($A49,'2024 YTD'!$A$2:$M$252,COLUMN('2024 YTD'!I$3),FALSE),0)</f>
        <v>84.8</v>
      </c>
      <c r="L49" s="47">
        <f>IFERROR(VLOOKUP($A49,'2024 YTD'!$A$2:$M$252,COLUMN('2024 YTD'!J$3),FALSE),0)</f>
        <v>81.3</v>
      </c>
      <c r="M49" s="47">
        <f>IFERROR(VLOOKUP($A49,'2024 YTD'!$A$2:$M$252,COLUMN('2024 YTD'!K$3),FALSE),0)</f>
        <v>110.6</v>
      </c>
      <c r="N49" s="38">
        <f>AVERAGE('Monthly 2023 total hours '!N49,'Monthly 2022 total hours'!N49)</f>
        <v>0</v>
      </c>
      <c r="O49" s="38">
        <f>AVERAGE('Monthly 2023 total hours '!O49,'Monthly 2022 total hours'!O49)</f>
        <v>0</v>
      </c>
      <c r="P49" s="38">
        <f t="shared" si="0"/>
        <v>670.80000000000007</v>
      </c>
      <c r="Q49" s="65">
        <f>IFERROR(VLOOKUP($A49,'2024 YTD'!$A$3:$Y$252,COLUMN('2024 YTD'!N$3),FALSE),0)</f>
        <v>4.7</v>
      </c>
      <c r="R49" s="47">
        <f>IFERROR(VLOOKUP($A49,'2024 YTD'!$A$3:$Y$252,COLUMN('2024 YTD'!O$3),FALSE),0)</f>
        <v>7.9</v>
      </c>
      <c r="S49" s="47">
        <f>IFERROR(VLOOKUP($A49,'2024 YTD'!$A$3:$Y$252,COLUMN('2024 YTD'!P$3),FALSE),0)</f>
        <v>3.8</v>
      </c>
      <c r="T49" s="47">
        <f>IFERROR(VLOOKUP($A49,'2024 YTD'!$A$3:$Y$252,COLUMN('2024 YTD'!Q$3),FALSE),0)</f>
        <v>23.3</v>
      </c>
      <c r="U49" s="47">
        <f>IFERROR(VLOOKUP($A49,'2024 YTD'!$A$3:$Y$252,COLUMN('2024 YTD'!R$3),FALSE),0)</f>
        <v>25.7</v>
      </c>
      <c r="V49" s="47">
        <f>IFERROR(VLOOKUP($A49,'2024 YTD'!$A$3:$Y$252,COLUMN('2024 YTD'!S$3),FALSE),0)</f>
        <v>26.6</v>
      </c>
      <c r="W49" s="47">
        <f>IFERROR(VLOOKUP($A49,'2024 YTD'!$A$3:$Y$252,COLUMN('2024 YTD'!T$3),FALSE),0)</f>
        <v>23.5</v>
      </c>
      <c r="X49" s="47">
        <f>IFERROR(VLOOKUP($A49,'2024 YTD'!$A$3:$Y$252,COLUMN('2024 YTD'!U$3),FALSE),0)</f>
        <v>22.1</v>
      </c>
      <c r="Y49" s="47">
        <f>IFERROR(VLOOKUP($A49,'2024 YTD'!$A$3:$Y$252,COLUMN('2024 YTD'!V$3),FALSE),0)</f>
        <v>18.2</v>
      </c>
      <c r="Z49" s="47">
        <f>IFERROR(VLOOKUP($A49,'2024 YTD'!$A$3:$Y$252,COLUMN('2024 YTD'!W$3),FALSE),0)</f>
        <v>21.9</v>
      </c>
      <c r="AA49" s="38">
        <f>AVERAGE('Monthly 2023 total hours '!AA49,'Monthly 2022 total hours'!AA49)</f>
        <v>0</v>
      </c>
      <c r="AB49" s="38">
        <f>AVERAGE('Monthly 2023 total hours '!AB49,'Monthly 2022 total hours'!AB49)</f>
        <v>0</v>
      </c>
      <c r="AC49" s="38">
        <f t="shared" si="1"/>
        <v>177.7</v>
      </c>
      <c r="AD49" s="39">
        <f t="shared" si="2"/>
        <v>848.50000000000011</v>
      </c>
    </row>
    <row r="50" spans="1:30" x14ac:dyDescent="0.3">
      <c r="A50" s="58" t="s">
        <v>84</v>
      </c>
      <c r="B50" s="59" t="str">
        <f>VLOOKUP($A50,'Additional data'!$A$5:$C$505, 2,FALSE)</f>
        <v>Consultant</v>
      </c>
      <c r="C50" s="60" t="str">
        <f>VLOOKUP($A50,'Additional data'!$A$5:$C$505, 3,FALSE)</f>
        <v>TEC</v>
      </c>
      <c r="D50" s="42">
        <f>IFERROR(VLOOKUP($A50,'2024 YTD'!$A$2:$M$252,COLUMN('2024 YTD'!B$3),FALSE),0)</f>
        <v>0</v>
      </c>
      <c r="E50" s="42">
        <f>IFERROR(VLOOKUP($A50,'2024 YTD'!$A$2:$M$252,COLUMN('2024 YTD'!C$3),FALSE),0)</f>
        <v>0</v>
      </c>
      <c r="F50" s="42">
        <f>IFERROR(VLOOKUP($A50,'2024 YTD'!$A$2:$M$252,COLUMN('2024 YTD'!D$3),FALSE),0)</f>
        <v>0</v>
      </c>
      <c r="G50" s="42">
        <f>IFERROR(VLOOKUP($A50,'2024 YTD'!$A$2:$M$252,COLUMN('2024 YTD'!E$3),FALSE),0)</f>
        <v>0</v>
      </c>
      <c r="H50" s="42">
        <f>IFERROR(VLOOKUP($A50,'2024 YTD'!$A$2:$M$252,COLUMN('2024 YTD'!F$3),FALSE),0)</f>
        <v>0</v>
      </c>
      <c r="I50" s="42">
        <f>IFERROR(VLOOKUP($A50,'2024 YTD'!$A$2:$M$252,COLUMN('2024 YTD'!G$3),FALSE),0)</f>
        <v>0</v>
      </c>
      <c r="J50" s="42">
        <f>IFERROR(VLOOKUP($A50,'2024 YTD'!$A$2:$M$252,COLUMN('2024 YTD'!H$3),FALSE),0)</f>
        <v>0</v>
      </c>
      <c r="K50" s="42">
        <f>IFERROR(VLOOKUP($A50,'2024 YTD'!$A$2:$M$252,COLUMN('2024 YTD'!I$3),FALSE),0)</f>
        <v>0</v>
      </c>
      <c r="L50" s="42">
        <f>IFERROR(VLOOKUP($A50,'2024 YTD'!$A$2:$M$252,COLUMN('2024 YTD'!J$3),FALSE),0)</f>
        <v>0</v>
      </c>
      <c r="M50" s="42">
        <f>IFERROR(VLOOKUP($A50,'2024 YTD'!$A$2:$M$252,COLUMN('2024 YTD'!K$3),FALSE),0)</f>
        <v>0</v>
      </c>
      <c r="N50" s="38">
        <f>AVERAGE('Monthly 2023 total hours '!N50,'Monthly 2022 total hours'!N50)</f>
        <v>0</v>
      </c>
      <c r="O50" s="38">
        <f>AVERAGE('Monthly 2023 total hours '!O50,'Monthly 2022 total hours'!O50)</f>
        <v>0</v>
      </c>
      <c r="P50" s="38">
        <f t="shared" si="0"/>
        <v>0</v>
      </c>
      <c r="Q50" s="66">
        <f>IFERROR(VLOOKUP($A50,'2024 YTD'!$A$3:$Y$252,COLUMN('2024 YTD'!N$3),FALSE),0)</f>
        <v>0</v>
      </c>
      <c r="R50" s="42">
        <f>IFERROR(VLOOKUP($A50,'2024 YTD'!$A$3:$Y$252,COLUMN('2024 YTD'!O$3),FALSE),0)</f>
        <v>0</v>
      </c>
      <c r="S50" s="42">
        <f>IFERROR(VLOOKUP($A50,'2024 YTD'!$A$3:$Y$252,COLUMN('2024 YTD'!P$3),FALSE),0)</f>
        <v>0</v>
      </c>
      <c r="T50" s="42">
        <f>IFERROR(VLOOKUP($A50,'2024 YTD'!$A$3:$Y$252,COLUMN('2024 YTD'!Q$3),FALSE),0)</f>
        <v>0</v>
      </c>
      <c r="U50" s="42">
        <f>IFERROR(VLOOKUP($A50,'2024 YTD'!$A$3:$Y$252,COLUMN('2024 YTD'!R$3),FALSE),0)</f>
        <v>0</v>
      </c>
      <c r="V50" s="42">
        <f>IFERROR(VLOOKUP($A50,'2024 YTD'!$A$3:$Y$252,COLUMN('2024 YTD'!S$3),FALSE),0)</f>
        <v>0</v>
      </c>
      <c r="W50" s="42">
        <f>IFERROR(VLOOKUP($A50,'2024 YTD'!$A$3:$Y$252,COLUMN('2024 YTD'!T$3),FALSE),0)</f>
        <v>0</v>
      </c>
      <c r="X50" s="42">
        <f>IFERROR(VLOOKUP($A50,'2024 YTD'!$A$3:$Y$252,COLUMN('2024 YTD'!U$3),FALSE),0)</f>
        <v>0</v>
      </c>
      <c r="Y50" s="42">
        <f>IFERROR(VLOOKUP($A50,'2024 YTD'!$A$3:$Y$252,COLUMN('2024 YTD'!V$3),FALSE),0)</f>
        <v>0</v>
      </c>
      <c r="Z50" s="42">
        <f>IFERROR(VLOOKUP($A50,'2024 YTD'!$A$3:$Y$252,COLUMN('2024 YTD'!W$3),FALSE),0)</f>
        <v>0</v>
      </c>
      <c r="AA50" s="38">
        <f>AVERAGE('Monthly 2023 total hours '!AA50,'Monthly 2022 total hours'!AA50)</f>
        <v>0</v>
      </c>
      <c r="AB50" s="38">
        <f>AVERAGE('Monthly 2023 total hours '!AB50,'Monthly 2022 total hours'!AB50)</f>
        <v>0</v>
      </c>
      <c r="AC50" s="38">
        <f t="shared" si="1"/>
        <v>0</v>
      </c>
      <c r="AD50" s="39">
        <f t="shared" si="2"/>
        <v>0</v>
      </c>
    </row>
    <row r="51" spans="1:30" x14ac:dyDescent="0.3">
      <c r="A51" s="61" t="s">
        <v>85</v>
      </c>
      <c r="B51" s="62" t="str">
        <f>VLOOKUP($A51,'Additional data'!$A$5:$C$505, 2,FALSE)</f>
        <v>Consultant</v>
      </c>
      <c r="C51" s="63" t="str">
        <f>VLOOKUP($A51,'Additional data'!$A$5:$C$505, 3,FALSE)</f>
        <v>ESC</v>
      </c>
      <c r="D51" s="47">
        <f>IFERROR(VLOOKUP($A51,'2024 YTD'!$A$2:$M$252,COLUMN('2024 YTD'!B$3),FALSE),0)</f>
        <v>0</v>
      </c>
      <c r="E51" s="47">
        <f>IFERROR(VLOOKUP($A51,'2024 YTD'!$A$2:$M$252,COLUMN('2024 YTD'!C$3),FALSE),0)</f>
        <v>0</v>
      </c>
      <c r="F51" s="47">
        <f>IFERROR(VLOOKUP($A51,'2024 YTD'!$A$2:$M$252,COLUMN('2024 YTD'!D$3),FALSE),0)</f>
        <v>0</v>
      </c>
      <c r="G51" s="47">
        <f>IFERROR(VLOOKUP($A51,'2024 YTD'!$A$2:$M$252,COLUMN('2024 YTD'!E$3),FALSE),0)</f>
        <v>0</v>
      </c>
      <c r="H51" s="47">
        <f>IFERROR(VLOOKUP($A51,'2024 YTD'!$A$2:$M$252,COLUMN('2024 YTD'!F$3),FALSE),0)</f>
        <v>0</v>
      </c>
      <c r="I51" s="47">
        <f>IFERROR(VLOOKUP($A51,'2024 YTD'!$A$2:$M$252,COLUMN('2024 YTD'!G$3),FALSE),0)</f>
        <v>0</v>
      </c>
      <c r="J51" s="47">
        <f>IFERROR(VLOOKUP($A51,'2024 YTD'!$A$2:$M$252,COLUMN('2024 YTD'!H$3),FALSE),0)</f>
        <v>0</v>
      </c>
      <c r="K51" s="47">
        <f>IFERROR(VLOOKUP($A51,'2024 YTD'!$A$2:$M$252,COLUMN('2024 YTD'!I$3),FALSE),0)</f>
        <v>0</v>
      </c>
      <c r="L51" s="47">
        <f>IFERROR(VLOOKUP($A51,'2024 YTD'!$A$2:$M$252,COLUMN('2024 YTD'!J$3),FALSE),0)</f>
        <v>0</v>
      </c>
      <c r="M51" s="47">
        <f>IFERROR(VLOOKUP($A51,'2024 YTD'!$A$2:$M$252,COLUMN('2024 YTD'!K$3),FALSE),0)</f>
        <v>0</v>
      </c>
      <c r="N51" s="38">
        <f>AVERAGE('Monthly 2023 total hours '!N51,'Monthly 2022 total hours'!N51)</f>
        <v>0</v>
      </c>
      <c r="O51" s="38">
        <f>AVERAGE('Monthly 2023 total hours '!O51,'Monthly 2022 total hours'!O51)</f>
        <v>0</v>
      </c>
      <c r="P51" s="38">
        <f t="shared" si="0"/>
        <v>0</v>
      </c>
      <c r="Q51" s="65">
        <f>IFERROR(VLOOKUP($A51,'2024 YTD'!$A$3:$Y$252,COLUMN('2024 YTD'!N$3),FALSE),0)</f>
        <v>0</v>
      </c>
      <c r="R51" s="47">
        <f>IFERROR(VLOOKUP($A51,'2024 YTD'!$A$3:$Y$252,COLUMN('2024 YTD'!O$3),FALSE),0)</f>
        <v>0</v>
      </c>
      <c r="S51" s="47">
        <f>IFERROR(VLOOKUP($A51,'2024 YTD'!$A$3:$Y$252,COLUMN('2024 YTD'!P$3),FALSE),0)</f>
        <v>0</v>
      </c>
      <c r="T51" s="47">
        <f>IFERROR(VLOOKUP($A51,'2024 YTD'!$A$3:$Y$252,COLUMN('2024 YTD'!Q$3),FALSE),0)</f>
        <v>0</v>
      </c>
      <c r="U51" s="47">
        <f>IFERROR(VLOOKUP($A51,'2024 YTD'!$A$3:$Y$252,COLUMN('2024 YTD'!R$3),FALSE),0)</f>
        <v>0</v>
      </c>
      <c r="V51" s="47">
        <f>IFERROR(VLOOKUP($A51,'2024 YTD'!$A$3:$Y$252,COLUMN('2024 YTD'!S$3),FALSE),0)</f>
        <v>0</v>
      </c>
      <c r="W51" s="47">
        <f>IFERROR(VLOOKUP($A51,'2024 YTD'!$A$3:$Y$252,COLUMN('2024 YTD'!T$3),FALSE),0)</f>
        <v>0</v>
      </c>
      <c r="X51" s="47">
        <f>IFERROR(VLOOKUP($A51,'2024 YTD'!$A$3:$Y$252,COLUMN('2024 YTD'!U$3),FALSE),0)</f>
        <v>0</v>
      </c>
      <c r="Y51" s="47">
        <f>IFERROR(VLOOKUP($A51,'2024 YTD'!$A$3:$Y$252,COLUMN('2024 YTD'!V$3),FALSE),0)</f>
        <v>0</v>
      </c>
      <c r="Z51" s="47">
        <f>IFERROR(VLOOKUP($A51,'2024 YTD'!$A$3:$Y$252,COLUMN('2024 YTD'!W$3),FALSE),0)</f>
        <v>0</v>
      </c>
      <c r="AA51" s="38">
        <f>AVERAGE('Monthly 2023 total hours '!AA51,'Monthly 2022 total hours'!AA51)</f>
        <v>0</v>
      </c>
      <c r="AB51" s="38">
        <f>AVERAGE('Monthly 2023 total hours '!AB51,'Monthly 2022 total hours'!AB51)</f>
        <v>0</v>
      </c>
      <c r="AC51" s="38">
        <f t="shared" si="1"/>
        <v>0</v>
      </c>
      <c r="AD51" s="39">
        <f t="shared" si="2"/>
        <v>0</v>
      </c>
    </row>
    <row r="52" spans="1:30" x14ac:dyDescent="0.3">
      <c r="A52" s="58" t="s">
        <v>86</v>
      </c>
      <c r="B52" s="59" t="str">
        <f>VLOOKUP($A52,'Additional data'!$A$5:$C$505, 2,FALSE)</f>
        <v>Consultant</v>
      </c>
      <c r="C52" s="60" t="str">
        <f>VLOOKUP($A52,'Additional data'!$A$5:$C$505, 3,FALSE)</f>
        <v>HRC</v>
      </c>
      <c r="D52" s="42">
        <f>IFERROR(VLOOKUP($A52,'2024 YTD'!$A$2:$M$252,COLUMN('2024 YTD'!B$3),FALSE),0)</f>
        <v>0</v>
      </c>
      <c r="E52" s="42">
        <f>IFERROR(VLOOKUP($A52,'2024 YTD'!$A$2:$M$252,COLUMN('2024 YTD'!C$3),FALSE),0)</f>
        <v>0</v>
      </c>
      <c r="F52" s="42">
        <f>IFERROR(VLOOKUP($A52,'2024 YTD'!$A$2:$M$252,COLUMN('2024 YTD'!D$3),FALSE),0)</f>
        <v>0</v>
      </c>
      <c r="G52" s="42">
        <f>IFERROR(VLOOKUP($A52,'2024 YTD'!$A$2:$M$252,COLUMN('2024 YTD'!E$3),FALSE),0)</f>
        <v>0</v>
      </c>
      <c r="H52" s="42">
        <f>IFERROR(VLOOKUP($A52,'2024 YTD'!$A$2:$M$252,COLUMN('2024 YTD'!F$3),FALSE),0)</f>
        <v>0</v>
      </c>
      <c r="I52" s="42">
        <f>IFERROR(VLOOKUP($A52,'2024 YTD'!$A$2:$M$252,COLUMN('2024 YTD'!G$3),FALSE),0)</f>
        <v>0</v>
      </c>
      <c r="J52" s="42">
        <f>IFERROR(VLOOKUP($A52,'2024 YTD'!$A$2:$M$252,COLUMN('2024 YTD'!H$3),FALSE),0)</f>
        <v>0</v>
      </c>
      <c r="K52" s="42">
        <f>IFERROR(VLOOKUP($A52,'2024 YTD'!$A$2:$M$252,COLUMN('2024 YTD'!I$3),FALSE),0)</f>
        <v>0</v>
      </c>
      <c r="L52" s="42">
        <f>IFERROR(VLOOKUP($A52,'2024 YTD'!$A$2:$M$252,COLUMN('2024 YTD'!J$3),FALSE),0)</f>
        <v>0</v>
      </c>
      <c r="M52" s="42">
        <f>IFERROR(VLOOKUP($A52,'2024 YTD'!$A$2:$M$252,COLUMN('2024 YTD'!K$3),FALSE),0)</f>
        <v>0</v>
      </c>
      <c r="N52" s="38">
        <f>AVERAGE('Monthly 2023 total hours '!N52,'Monthly 2022 total hours'!N52)</f>
        <v>0</v>
      </c>
      <c r="O52" s="38">
        <f>AVERAGE('Monthly 2023 total hours '!O52,'Monthly 2022 total hours'!O52)</f>
        <v>0</v>
      </c>
      <c r="P52" s="38">
        <f t="shared" si="0"/>
        <v>0</v>
      </c>
      <c r="Q52" s="66">
        <f>IFERROR(VLOOKUP($A52,'2024 YTD'!$A$3:$Y$252,COLUMN('2024 YTD'!N$3),FALSE),0)</f>
        <v>0</v>
      </c>
      <c r="R52" s="42">
        <f>IFERROR(VLOOKUP($A52,'2024 YTD'!$A$3:$Y$252,COLUMN('2024 YTD'!O$3),FALSE),0)</f>
        <v>0</v>
      </c>
      <c r="S52" s="42">
        <f>IFERROR(VLOOKUP($A52,'2024 YTD'!$A$3:$Y$252,COLUMN('2024 YTD'!P$3),FALSE),0)</f>
        <v>0</v>
      </c>
      <c r="T52" s="42">
        <f>IFERROR(VLOOKUP($A52,'2024 YTD'!$A$3:$Y$252,COLUMN('2024 YTD'!Q$3),FALSE),0)</f>
        <v>0</v>
      </c>
      <c r="U52" s="42">
        <f>IFERROR(VLOOKUP($A52,'2024 YTD'!$A$3:$Y$252,COLUMN('2024 YTD'!R$3),FALSE),0)</f>
        <v>0</v>
      </c>
      <c r="V52" s="42">
        <f>IFERROR(VLOOKUP($A52,'2024 YTD'!$A$3:$Y$252,COLUMN('2024 YTD'!S$3),FALSE),0)</f>
        <v>0</v>
      </c>
      <c r="W52" s="42">
        <f>IFERROR(VLOOKUP($A52,'2024 YTD'!$A$3:$Y$252,COLUMN('2024 YTD'!T$3),FALSE),0)</f>
        <v>0</v>
      </c>
      <c r="X52" s="42">
        <f>IFERROR(VLOOKUP($A52,'2024 YTD'!$A$3:$Y$252,COLUMN('2024 YTD'!U$3),FALSE),0)</f>
        <v>0</v>
      </c>
      <c r="Y52" s="42">
        <f>IFERROR(VLOOKUP($A52,'2024 YTD'!$A$3:$Y$252,COLUMN('2024 YTD'!V$3),FALSE),0)</f>
        <v>0</v>
      </c>
      <c r="Z52" s="42">
        <f>IFERROR(VLOOKUP($A52,'2024 YTD'!$A$3:$Y$252,COLUMN('2024 YTD'!W$3),FALSE),0)</f>
        <v>0</v>
      </c>
      <c r="AA52" s="38">
        <f>AVERAGE('Monthly 2023 total hours '!AA52,'Monthly 2022 total hours'!AA52)</f>
        <v>0</v>
      </c>
      <c r="AB52" s="38">
        <f>AVERAGE('Monthly 2023 total hours '!AB52,'Monthly 2022 total hours'!AB52)</f>
        <v>0</v>
      </c>
      <c r="AC52" s="38">
        <f t="shared" si="1"/>
        <v>0</v>
      </c>
      <c r="AD52" s="39">
        <f t="shared" si="2"/>
        <v>0</v>
      </c>
    </row>
    <row r="53" spans="1:30" x14ac:dyDescent="0.3">
      <c r="A53" s="61" t="s">
        <v>87</v>
      </c>
      <c r="B53" s="62" t="str">
        <f>VLOOKUP($A53,'Additional data'!$A$5:$C$505, 2,FALSE)</f>
        <v>Consultant</v>
      </c>
      <c r="C53" s="63" t="str">
        <f>VLOOKUP($A53,'Additional data'!$A$5:$C$505, 3,FALSE)</f>
        <v>HLS</v>
      </c>
      <c r="D53" s="47">
        <f>IFERROR(VLOOKUP($A53,'2024 YTD'!$A$2:$M$252,COLUMN('2024 YTD'!B$3),FALSE),0)</f>
        <v>0</v>
      </c>
      <c r="E53" s="47">
        <f>IFERROR(VLOOKUP($A53,'2024 YTD'!$A$2:$M$252,COLUMN('2024 YTD'!C$3),FALSE),0)</f>
        <v>0</v>
      </c>
      <c r="F53" s="47">
        <f>IFERROR(VLOOKUP($A53,'2024 YTD'!$A$2:$M$252,COLUMN('2024 YTD'!D$3),FALSE),0)</f>
        <v>0</v>
      </c>
      <c r="G53" s="47">
        <f>IFERROR(VLOOKUP($A53,'2024 YTD'!$A$2:$M$252,COLUMN('2024 YTD'!E$3),FALSE),0)</f>
        <v>0</v>
      </c>
      <c r="H53" s="47">
        <f>IFERROR(VLOOKUP($A53,'2024 YTD'!$A$2:$M$252,COLUMN('2024 YTD'!F$3),FALSE),0)</f>
        <v>0</v>
      </c>
      <c r="I53" s="47">
        <f>IFERROR(VLOOKUP($A53,'2024 YTD'!$A$2:$M$252,COLUMN('2024 YTD'!G$3),FALSE),0)</f>
        <v>0</v>
      </c>
      <c r="J53" s="47">
        <f>IFERROR(VLOOKUP($A53,'2024 YTD'!$A$2:$M$252,COLUMN('2024 YTD'!H$3),FALSE),0)</f>
        <v>0</v>
      </c>
      <c r="K53" s="47">
        <f>IFERROR(VLOOKUP($A53,'2024 YTD'!$A$2:$M$252,COLUMN('2024 YTD'!I$3),FALSE),0)</f>
        <v>0</v>
      </c>
      <c r="L53" s="47">
        <f>IFERROR(VLOOKUP($A53,'2024 YTD'!$A$2:$M$252,COLUMN('2024 YTD'!J$3),FALSE),0)</f>
        <v>0</v>
      </c>
      <c r="M53" s="47">
        <f>IFERROR(VLOOKUP($A53,'2024 YTD'!$A$2:$M$252,COLUMN('2024 YTD'!K$3),FALSE),0)</f>
        <v>0</v>
      </c>
      <c r="N53" s="38">
        <f>AVERAGE('Monthly 2023 total hours '!N53,'Monthly 2022 total hours'!N53)</f>
        <v>0</v>
      </c>
      <c r="O53" s="38">
        <f>AVERAGE('Monthly 2023 total hours '!O53,'Monthly 2022 total hours'!O53)</f>
        <v>0</v>
      </c>
      <c r="P53" s="38">
        <f t="shared" si="0"/>
        <v>0</v>
      </c>
      <c r="Q53" s="65">
        <f>IFERROR(VLOOKUP($A53,'2024 YTD'!$A$3:$Y$252,COLUMN('2024 YTD'!N$3),FALSE),0)</f>
        <v>0</v>
      </c>
      <c r="R53" s="47">
        <f>IFERROR(VLOOKUP($A53,'2024 YTD'!$A$3:$Y$252,COLUMN('2024 YTD'!O$3),FALSE),0)</f>
        <v>0</v>
      </c>
      <c r="S53" s="47">
        <f>IFERROR(VLOOKUP($A53,'2024 YTD'!$A$3:$Y$252,COLUMN('2024 YTD'!P$3),FALSE),0)</f>
        <v>0</v>
      </c>
      <c r="T53" s="47">
        <f>IFERROR(VLOOKUP($A53,'2024 YTD'!$A$3:$Y$252,COLUMN('2024 YTD'!Q$3),FALSE),0)</f>
        <v>0</v>
      </c>
      <c r="U53" s="47">
        <f>IFERROR(VLOOKUP($A53,'2024 YTD'!$A$3:$Y$252,COLUMN('2024 YTD'!R$3),FALSE),0)</f>
        <v>0</v>
      </c>
      <c r="V53" s="47">
        <f>IFERROR(VLOOKUP($A53,'2024 YTD'!$A$3:$Y$252,COLUMN('2024 YTD'!S$3),FALSE),0)</f>
        <v>0</v>
      </c>
      <c r="W53" s="47">
        <f>IFERROR(VLOOKUP($A53,'2024 YTD'!$A$3:$Y$252,COLUMN('2024 YTD'!T$3),FALSE),0)</f>
        <v>0</v>
      </c>
      <c r="X53" s="47">
        <f>IFERROR(VLOOKUP($A53,'2024 YTD'!$A$3:$Y$252,COLUMN('2024 YTD'!U$3),FALSE),0)</f>
        <v>0</v>
      </c>
      <c r="Y53" s="47">
        <f>IFERROR(VLOOKUP($A53,'2024 YTD'!$A$3:$Y$252,COLUMN('2024 YTD'!V$3),FALSE),0)</f>
        <v>0</v>
      </c>
      <c r="Z53" s="47">
        <f>IFERROR(VLOOKUP($A53,'2024 YTD'!$A$3:$Y$252,COLUMN('2024 YTD'!W$3),FALSE),0)</f>
        <v>0</v>
      </c>
      <c r="AA53" s="38">
        <f>AVERAGE('Monthly 2023 total hours '!AA53,'Monthly 2022 total hours'!AA53)</f>
        <v>0</v>
      </c>
      <c r="AB53" s="38">
        <f>AVERAGE('Monthly 2023 total hours '!AB53,'Monthly 2022 total hours'!AB53)</f>
        <v>0</v>
      </c>
      <c r="AC53" s="38">
        <f t="shared" si="1"/>
        <v>0</v>
      </c>
      <c r="AD53" s="39">
        <f t="shared" si="2"/>
        <v>0</v>
      </c>
    </row>
    <row r="54" spans="1:30" x14ac:dyDescent="0.3">
      <c r="A54" s="58" t="s">
        <v>88</v>
      </c>
      <c r="B54" s="59" t="str">
        <f>VLOOKUP($A54,'Additional data'!$A$5:$C$505, 2,FALSE)</f>
        <v>Consultant</v>
      </c>
      <c r="C54" s="60" t="str">
        <f>VLOOKUP($A54,'Additional data'!$A$5:$C$505, 3,FALSE)</f>
        <v>FAD</v>
      </c>
      <c r="D54" s="42">
        <f>IFERROR(VLOOKUP($A54,'2024 YTD'!$A$2:$M$252,COLUMN('2024 YTD'!B$3),FALSE),0)</f>
        <v>68.7</v>
      </c>
      <c r="E54" s="42">
        <f>IFERROR(VLOOKUP($A54,'2024 YTD'!$A$2:$M$252,COLUMN('2024 YTD'!C$3),FALSE),0)</f>
        <v>66.099999999999994</v>
      </c>
      <c r="F54" s="42">
        <f>IFERROR(VLOOKUP($A54,'2024 YTD'!$A$2:$M$252,COLUMN('2024 YTD'!D$3),FALSE),0)</f>
        <v>52.3</v>
      </c>
      <c r="G54" s="42">
        <f>IFERROR(VLOOKUP($A54,'2024 YTD'!$A$2:$M$252,COLUMN('2024 YTD'!E$3),FALSE),0)</f>
        <v>34.299999999999997</v>
      </c>
      <c r="H54" s="42">
        <f>IFERROR(VLOOKUP($A54,'2024 YTD'!$A$2:$M$252,COLUMN('2024 YTD'!F$3),FALSE),0)</f>
        <v>39.799999999999997</v>
      </c>
      <c r="I54" s="42">
        <f>IFERROR(VLOOKUP($A54,'2024 YTD'!$A$2:$M$252,COLUMN('2024 YTD'!G$3),FALSE),0)</f>
        <v>30.1</v>
      </c>
      <c r="J54" s="42">
        <f>IFERROR(VLOOKUP($A54,'2024 YTD'!$A$2:$M$252,COLUMN('2024 YTD'!H$3),FALSE),0)</f>
        <v>68.5</v>
      </c>
      <c r="K54" s="42">
        <f>IFERROR(VLOOKUP($A54,'2024 YTD'!$A$2:$M$252,COLUMN('2024 YTD'!I$3),FALSE),0)</f>
        <v>32.6</v>
      </c>
      <c r="L54" s="42">
        <f>IFERROR(VLOOKUP($A54,'2024 YTD'!$A$2:$M$252,COLUMN('2024 YTD'!J$3),FALSE),0)</f>
        <v>31.2</v>
      </c>
      <c r="M54" s="42">
        <f>IFERROR(VLOOKUP($A54,'2024 YTD'!$A$2:$M$252,COLUMN('2024 YTD'!K$3),FALSE),0)</f>
        <v>42.5</v>
      </c>
      <c r="N54" s="38">
        <f>AVERAGE('Monthly 2023 total hours '!N54,'Monthly 2022 total hours'!N54)</f>
        <v>71.2</v>
      </c>
      <c r="O54" s="38">
        <f>AVERAGE('Monthly 2023 total hours '!O54,'Monthly 2022 total hours'!O54)</f>
        <v>44.85</v>
      </c>
      <c r="P54" s="38">
        <f t="shared" si="0"/>
        <v>582.15000000000009</v>
      </c>
      <c r="Q54" s="66">
        <f>IFERROR(VLOOKUP($A54,'2024 YTD'!$A$3:$Y$252,COLUMN('2024 YTD'!N$3),FALSE),0)</f>
        <v>0</v>
      </c>
      <c r="R54" s="42">
        <f>IFERROR(VLOOKUP($A54,'2024 YTD'!$A$3:$Y$252,COLUMN('2024 YTD'!O$3),FALSE),0)</f>
        <v>3</v>
      </c>
      <c r="S54" s="42">
        <f>IFERROR(VLOOKUP($A54,'2024 YTD'!$A$3:$Y$252,COLUMN('2024 YTD'!P$3),FALSE),0)</f>
        <v>3.2</v>
      </c>
      <c r="T54" s="42">
        <f>IFERROR(VLOOKUP($A54,'2024 YTD'!$A$3:$Y$252,COLUMN('2024 YTD'!Q$3),FALSE),0)</f>
        <v>7.8</v>
      </c>
      <c r="U54" s="42">
        <f>IFERROR(VLOOKUP($A54,'2024 YTD'!$A$3:$Y$252,COLUMN('2024 YTD'!R$3),FALSE),0)</f>
        <v>4</v>
      </c>
      <c r="V54" s="42">
        <f>IFERROR(VLOOKUP($A54,'2024 YTD'!$A$3:$Y$252,COLUMN('2024 YTD'!S$3),FALSE),0)</f>
        <v>6.8</v>
      </c>
      <c r="W54" s="42">
        <f>IFERROR(VLOOKUP($A54,'2024 YTD'!$A$3:$Y$252,COLUMN('2024 YTD'!T$3),FALSE),0)</f>
        <v>2</v>
      </c>
      <c r="X54" s="42">
        <f>IFERROR(VLOOKUP($A54,'2024 YTD'!$A$3:$Y$252,COLUMN('2024 YTD'!U$3),FALSE),0)</f>
        <v>1.9</v>
      </c>
      <c r="Y54" s="42">
        <f>IFERROR(VLOOKUP($A54,'2024 YTD'!$A$3:$Y$252,COLUMN('2024 YTD'!V$3),FALSE),0)</f>
        <v>1.5</v>
      </c>
      <c r="Z54" s="42">
        <f>IFERROR(VLOOKUP($A54,'2024 YTD'!$A$3:$Y$252,COLUMN('2024 YTD'!W$3),FALSE),0)</f>
        <v>1.9</v>
      </c>
      <c r="AA54" s="38">
        <f>AVERAGE('Monthly 2023 total hours '!AA54,'Monthly 2022 total hours'!AA54)</f>
        <v>2.9</v>
      </c>
      <c r="AB54" s="38">
        <f>AVERAGE('Monthly 2023 total hours '!AB54,'Monthly 2022 total hours'!AB54)</f>
        <v>6.6</v>
      </c>
      <c r="AC54" s="38">
        <f t="shared" si="1"/>
        <v>41.6</v>
      </c>
      <c r="AD54" s="39">
        <f t="shared" si="2"/>
        <v>623.75</v>
      </c>
    </row>
    <row r="55" spans="1:30" x14ac:dyDescent="0.3">
      <c r="A55" s="61" t="s">
        <v>89</v>
      </c>
      <c r="B55" s="62" t="str">
        <f>VLOOKUP($A55,'Additional data'!$A$5:$C$505, 2,FALSE)</f>
        <v>Consultant</v>
      </c>
      <c r="C55" s="63" t="str">
        <f>VLOOKUP($A55,'Additional data'!$A$5:$C$505, 3,FALSE)</f>
        <v>SCL</v>
      </c>
      <c r="D55" s="47">
        <f>IFERROR(VLOOKUP($A55,'2024 YTD'!$A$2:$M$252,COLUMN('2024 YTD'!B$3),FALSE),0)</f>
        <v>0</v>
      </c>
      <c r="E55" s="47">
        <f>IFERROR(VLOOKUP($A55,'2024 YTD'!$A$2:$M$252,COLUMN('2024 YTD'!C$3),FALSE),0)</f>
        <v>0</v>
      </c>
      <c r="F55" s="47">
        <f>IFERROR(VLOOKUP($A55,'2024 YTD'!$A$2:$M$252,COLUMN('2024 YTD'!D$3),FALSE),0)</f>
        <v>0</v>
      </c>
      <c r="G55" s="47">
        <f>IFERROR(VLOOKUP($A55,'2024 YTD'!$A$2:$M$252,COLUMN('2024 YTD'!E$3),FALSE),0)</f>
        <v>0</v>
      </c>
      <c r="H55" s="47">
        <f>IFERROR(VLOOKUP($A55,'2024 YTD'!$A$2:$M$252,COLUMN('2024 YTD'!F$3),FALSE),0)</f>
        <v>0</v>
      </c>
      <c r="I55" s="47">
        <f>IFERROR(VLOOKUP($A55,'2024 YTD'!$A$2:$M$252,COLUMN('2024 YTD'!G$3),FALSE),0)</f>
        <v>0</v>
      </c>
      <c r="J55" s="47">
        <f>IFERROR(VLOOKUP($A55,'2024 YTD'!$A$2:$M$252,COLUMN('2024 YTD'!H$3),FALSE),0)</f>
        <v>0</v>
      </c>
      <c r="K55" s="47">
        <f>IFERROR(VLOOKUP($A55,'2024 YTD'!$A$2:$M$252,COLUMN('2024 YTD'!I$3),FALSE),0)</f>
        <v>0</v>
      </c>
      <c r="L55" s="47">
        <f>IFERROR(VLOOKUP($A55,'2024 YTD'!$A$2:$M$252,COLUMN('2024 YTD'!J$3),FALSE),0)</f>
        <v>0</v>
      </c>
      <c r="M55" s="47">
        <f>IFERROR(VLOOKUP($A55,'2024 YTD'!$A$2:$M$252,COLUMN('2024 YTD'!K$3),FALSE),0)</f>
        <v>0</v>
      </c>
      <c r="N55" s="38">
        <f>AVERAGE('Monthly 2023 total hours '!N55,'Monthly 2022 total hours'!N55)</f>
        <v>0</v>
      </c>
      <c r="O55" s="38">
        <f>AVERAGE('Monthly 2023 total hours '!O55,'Monthly 2022 total hours'!O55)</f>
        <v>0</v>
      </c>
      <c r="P55" s="38">
        <f t="shared" si="0"/>
        <v>0</v>
      </c>
      <c r="Q55" s="65">
        <f>IFERROR(VLOOKUP($A55,'2024 YTD'!$A$3:$Y$252,COLUMN('2024 YTD'!N$3),FALSE),0)</f>
        <v>0</v>
      </c>
      <c r="R55" s="47">
        <f>IFERROR(VLOOKUP($A55,'2024 YTD'!$A$3:$Y$252,COLUMN('2024 YTD'!O$3),FALSE),0)</f>
        <v>0</v>
      </c>
      <c r="S55" s="47">
        <f>IFERROR(VLOOKUP($A55,'2024 YTD'!$A$3:$Y$252,COLUMN('2024 YTD'!P$3),FALSE),0)</f>
        <v>0</v>
      </c>
      <c r="T55" s="47">
        <f>IFERROR(VLOOKUP($A55,'2024 YTD'!$A$3:$Y$252,COLUMN('2024 YTD'!Q$3),FALSE),0)</f>
        <v>0</v>
      </c>
      <c r="U55" s="47">
        <f>IFERROR(VLOOKUP($A55,'2024 YTD'!$A$3:$Y$252,COLUMN('2024 YTD'!R$3),FALSE),0)</f>
        <v>0</v>
      </c>
      <c r="V55" s="47">
        <f>IFERROR(VLOOKUP($A55,'2024 YTD'!$A$3:$Y$252,COLUMN('2024 YTD'!S$3),FALSE),0)</f>
        <v>0</v>
      </c>
      <c r="W55" s="47">
        <f>IFERROR(VLOOKUP($A55,'2024 YTD'!$A$3:$Y$252,COLUMN('2024 YTD'!T$3),FALSE),0)</f>
        <v>0</v>
      </c>
      <c r="X55" s="47">
        <f>IFERROR(VLOOKUP($A55,'2024 YTD'!$A$3:$Y$252,COLUMN('2024 YTD'!U$3),FALSE),0)</f>
        <v>0</v>
      </c>
      <c r="Y55" s="47">
        <f>IFERROR(VLOOKUP($A55,'2024 YTD'!$A$3:$Y$252,COLUMN('2024 YTD'!V$3),FALSE),0)</f>
        <v>0</v>
      </c>
      <c r="Z55" s="47">
        <f>IFERROR(VLOOKUP($A55,'2024 YTD'!$A$3:$Y$252,COLUMN('2024 YTD'!W$3),FALSE),0)</f>
        <v>0</v>
      </c>
      <c r="AA55" s="38">
        <f>AVERAGE('Monthly 2023 total hours '!AA55,'Monthly 2022 total hours'!AA55)</f>
        <v>0</v>
      </c>
      <c r="AB55" s="38">
        <f>AVERAGE('Monthly 2023 total hours '!AB55,'Monthly 2022 total hours'!AB55)</f>
        <v>0</v>
      </c>
      <c r="AC55" s="38">
        <f t="shared" si="1"/>
        <v>0</v>
      </c>
      <c r="AD55" s="39">
        <f t="shared" si="2"/>
        <v>0</v>
      </c>
    </row>
    <row r="56" spans="1:30" x14ac:dyDescent="0.3">
      <c r="A56" s="58" t="s">
        <v>90</v>
      </c>
      <c r="B56" s="59" t="str">
        <f>VLOOKUP($A56,'Additional data'!$A$5:$C$505, 2,FALSE)</f>
        <v>Consultant</v>
      </c>
      <c r="C56" s="60" t="str">
        <f>VLOOKUP($A56,'Additional data'!$A$5:$C$505, 3,FALSE)</f>
        <v>HLS</v>
      </c>
      <c r="D56" s="42">
        <f>IFERROR(VLOOKUP($A56,'2024 YTD'!$A$2:$M$252,COLUMN('2024 YTD'!B$3),FALSE),0)</f>
        <v>0</v>
      </c>
      <c r="E56" s="42">
        <f>IFERROR(VLOOKUP($A56,'2024 YTD'!$A$2:$M$252,COLUMN('2024 YTD'!C$3),FALSE),0)</f>
        <v>0</v>
      </c>
      <c r="F56" s="42">
        <f>IFERROR(VLOOKUP($A56,'2024 YTD'!$A$2:$M$252,COLUMN('2024 YTD'!D$3),FALSE),0)</f>
        <v>0</v>
      </c>
      <c r="G56" s="42">
        <f>IFERROR(VLOOKUP($A56,'2024 YTD'!$A$2:$M$252,COLUMN('2024 YTD'!E$3),FALSE),0)</f>
        <v>0</v>
      </c>
      <c r="H56" s="42">
        <f>IFERROR(VLOOKUP($A56,'2024 YTD'!$A$2:$M$252,COLUMN('2024 YTD'!F$3),FALSE),0)</f>
        <v>0</v>
      </c>
      <c r="I56" s="42">
        <f>IFERROR(VLOOKUP($A56,'2024 YTD'!$A$2:$M$252,COLUMN('2024 YTD'!G$3),FALSE),0)</f>
        <v>0</v>
      </c>
      <c r="J56" s="42">
        <f>IFERROR(VLOOKUP($A56,'2024 YTD'!$A$2:$M$252,COLUMN('2024 YTD'!H$3),FALSE),0)</f>
        <v>0</v>
      </c>
      <c r="K56" s="42">
        <f>IFERROR(VLOOKUP($A56,'2024 YTD'!$A$2:$M$252,COLUMN('2024 YTD'!I$3),FALSE),0)</f>
        <v>0</v>
      </c>
      <c r="L56" s="42">
        <f>IFERROR(VLOOKUP($A56,'2024 YTD'!$A$2:$M$252,COLUMN('2024 YTD'!J$3),FALSE),0)</f>
        <v>0</v>
      </c>
      <c r="M56" s="42">
        <f>IFERROR(VLOOKUP($A56,'2024 YTD'!$A$2:$M$252,COLUMN('2024 YTD'!K$3),FALSE),0)</f>
        <v>0</v>
      </c>
      <c r="N56" s="38">
        <f>AVERAGE('Monthly 2023 total hours '!N56,'Monthly 2022 total hours'!N56)</f>
        <v>0</v>
      </c>
      <c r="O56" s="38">
        <f>AVERAGE('Monthly 2023 total hours '!O56,'Monthly 2022 total hours'!O56)</f>
        <v>0</v>
      </c>
      <c r="P56" s="38">
        <f t="shared" si="0"/>
        <v>0</v>
      </c>
      <c r="Q56" s="66">
        <f>IFERROR(VLOOKUP($A56,'2024 YTD'!$A$3:$Y$252,COLUMN('2024 YTD'!N$3),FALSE),0)</f>
        <v>0</v>
      </c>
      <c r="R56" s="42">
        <f>IFERROR(VLOOKUP($A56,'2024 YTD'!$A$3:$Y$252,COLUMN('2024 YTD'!O$3),FALSE),0)</f>
        <v>0</v>
      </c>
      <c r="S56" s="42">
        <f>IFERROR(VLOOKUP($A56,'2024 YTD'!$A$3:$Y$252,COLUMN('2024 YTD'!P$3),FALSE),0)</f>
        <v>0</v>
      </c>
      <c r="T56" s="42">
        <f>IFERROR(VLOOKUP($A56,'2024 YTD'!$A$3:$Y$252,COLUMN('2024 YTD'!Q$3),FALSE),0)</f>
        <v>0</v>
      </c>
      <c r="U56" s="42">
        <f>IFERROR(VLOOKUP($A56,'2024 YTD'!$A$3:$Y$252,COLUMN('2024 YTD'!R$3),FALSE),0)</f>
        <v>0</v>
      </c>
      <c r="V56" s="42">
        <f>IFERROR(VLOOKUP($A56,'2024 YTD'!$A$3:$Y$252,COLUMN('2024 YTD'!S$3),FALSE),0)</f>
        <v>0</v>
      </c>
      <c r="W56" s="42">
        <f>IFERROR(VLOOKUP($A56,'2024 YTD'!$A$3:$Y$252,COLUMN('2024 YTD'!T$3),FALSE),0)</f>
        <v>0</v>
      </c>
      <c r="X56" s="42">
        <f>IFERROR(VLOOKUP($A56,'2024 YTD'!$A$3:$Y$252,COLUMN('2024 YTD'!U$3),FALSE),0)</f>
        <v>0</v>
      </c>
      <c r="Y56" s="42">
        <f>IFERROR(VLOOKUP($A56,'2024 YTD'!$A$3:$Y$252,COLUMN('2024 YTD'!V$3),FALSE),0)</f>
        <v>0</v>
      </c>
      <c r="Z56" s="42">
        <f>IFERROR(VLOOKUP($A56,'2024 YTD'!$A$3:$Y$252,COLUMN('2024 YTD'!W$3),FALSE),0)</f>
        <v>0</v>
      </c>
      <c r="AA56" s="38">
        <f>AVERAGE('Monthly 2023 total hours '!AA56,'Monthly 2022 total hours'!AA56)</f>
        <v>0</v>
      </c>
      <c r="AB56" s="38">
        <f>AVERAGE('Monthly 2023 total hours '!AB56,'Monthly 2022 total hours'!AB56)</f>
        <v>0</v>
      </c>
      <c r="AC56" s="38">
        <f t="shared" si="1"/>
        <v>0</v>
      </c>
      <c r="AD56" s="39">
        <f t="shared" si="2"/>
        <v>0</v>
      </c>
    </row>
    <row r="57" spans="1:30" x14ac:dyDescent="0.3">
      <c r="A57" s="61" t="s">
        <v>91</v>
      </c>
      <c r="B57" s="62" t="str">
        <f>VLOOKUP($A57,'Additional data'!$A$5:$C$505, 2,FALSE)</f>
        <v>Consultant</v>
      </c>
      <c r="C57" s="63" t="str">
        <f>VLOOKUP($A57,'Additional data'!$A$5:$C$505, 3,FALSE)</f>
        <v>HRC</v>
      </c>
      <c r="D57" s="47">
        <f>IFERROR(VLOOKUP($A57,'2024 YTD'!$A$2:$M$252,COLUMN('2024 YTD'!B$3),FALSE),0)</f>
        <v>0</v>
      </c>
      <c r="E57" s="47">
        <f>IFERROR(VLOOKUP($A57,'2024 YTD'!$A$2:$M$252,COLUMN('2024 YTD'!C$3),FALSE),0)</f>
        <v>0</v>
      </c>
      <c r="F57" s="47">
        <f>IFERROR(VLOOKUP($A57,'2024 YTD'!$A$2:$M$252,COLUMN('2024 YTD'!D$3),FALSE),0)</f>
        <v>0</v>
      </c>
      <c r="G57" s="47">
        <f>IFERROR(VLOOKUP($A57,'2024 YTD'!$A$2:$M$252,COLUMN('2024 YTD'!E$3),FALSE),0)</f>
        <v>0</v>
      </c>
      <c r="H57" s="47">
        <f>IFERROR(VLOOKUP($A57,'2024 YTD'!$A$2:$M$252,COLUMN('2024 YTD'!F$3),FALSE),0)</f>
        <v>0</v>
      </c>
      <c r="I57" s="47">
        <f>IFERROR(VLOOKUP($A57,'2024 YTD'!$A$2:$M$252,COLUMN('2024 YTD'!G$3),FALSE),0)</f>
        <v>0</v>
      </c>
      <c r="J57" s="47">
        <f>IFERROR(VLOOKUP($A57,'2024 YTD'!$A$2:$M$252,COLUMN('2024 YTD'!H$3),FALSE),0)</f>
        <v>0</v>
      </c>
      <c r="K57" s="47">
        <f>IFERROR(VLOOKUP($A57,'2024 YTD'!$A$2:$M$252,COLUMN('2024 YTD'!I$3),FALSE),0)</f>
        <v>0</v>
      </c>
      <c r="L57" s="47">
        <f>IFERROR(VLOOKUP($A57,'2024 YTD'!$A$2:$M$252,COLUMN('2024 YTD'!J$3),FALSE),0)</f>
        <v>0</v>
      </c>
      <c r="M57" s="47">
        <f>IFERROR(VLOOKUP($A57,'2024 YTD'!$A$2:$M$252,COLUMN('2024 YTD'!K$3),FALSE),0)</f>
        <v>0</v>
      </c>
      <c r="N57" s="38">
        <f>AVERAGE('Monthly 2023 total hours '!N57,'Monthly 2022 total hours'!N57)</f>
        <v>0</v>
      </c>
      <c r="O57" s="38">
        <f>AVERAGE('Monthly 2023 total hours '!O57,'Monthly 2022 total hours'!O57)</f>
        <v>0</v>
      </c>
      <c r="P57" s="38">
        <f t="shared" si="0"/>
        <v>0</v>
      </c>
      <c r="Q57" s="65">
        <f>IFERROR(VLOOKUP($A57,'2024 YTD'!$A$3:$Y$252,COLUMN('2024 YTD'!N$3),FALSE),0)</f>
        <v>0</v>
      </c>
      <c r="R57" s="47">
        <f>IFERROR(VLOOKUP($A57,'2024 YTD'!$A$3:$Y$252,COLUMN('2024 YTD'!O$3),FALSE),0)</f>
        <v>0</v>
      </c>
      <c r="S57" s="47">
        <f>IFERROR(VLOOKUP($A57,'2024 YTD'!$A$3:$Y$252,COLUMN('2024 YTD'!P$3),FALSE),0)</f>
        <v>0</v>
      </c>
      <c r="T57" s="47">
        <f>IFERROR(VLOOKUP($A57,'2024 YTD'!$A$3:$Y$252,COLUMN('2024 YTD'!Q$3),FALSE),0)</f>
        <v>0</v>
      </c>
      <c r="U57" s="47">
        <f>IFERROR(VLOOKUP($A57,'2024 YTD'!$A$3:$Y$252,COLUMN('2024 YTD'!R$3),FALSE),0)</f>
        <v>0</v>
      </c>
      <c r="V57" s="47">
        <f>IFERROR(VLOOKUP($A57,'2024 YTD'!$A$3:$Y$252,COLUMN('2024 YTD'!S$3),FALSE),0)</f>
        <v>0</v>
      </c>
      <c r="W57" s="47">
        <f>IFERROR(VLOOKUP($A57,'2024 YTD'!$A$3:$Y$252,COLUMN('2024 YTD'!T$3),FALSE),0)</f>
        <v>0</v>
      </c>
      <c r="X57" s="47">
        <f>IFERROR(VLOOKUP($A57,'2024 YTD'!$A$3:$Y$252,COLUMN('2024 YTD'!U$3),FALSE),0)</f>
        <v>0</v>
      </c>
      <c r="Y57" s="47">
        <f>IFERROR(VLOOKUP($A57,'2024 YTD'!$A$3:$Y$252,COLUMN('2024 YTD'!V$3),FALSE),0)</f>
        <v>0</v>
      </c>
      <c r="Z57" s="47">
        <f>IFERROR(VLOOKUP($A57,'2024 YTD'!$A$3:$Y$252,COLUMN('2024 YTD'!W$3),FALSE),0)</f>
        <v>0</v>
      </c>
      <c r="AA57" s="38">
        <f>AVERAGE('Monthly 2023 total hours '!AA57,'Monthly 2022 total hours'!AA57)</f>
        <v>0</v>
      </c>
      <c r="AB57" s="38">
        <f>AVERAGE('Monthly 2023 total hours '!AB57,'Monthly 2022 total hours'!AB57)</f>
        <v>0</v>
      </c>
      <c r="AC57" s="38">
        <f t="shared" si="1"/>
        <v>0</v>
      </c>
      <c r="AD57" s="39">
        <f t="shared" si="2"/>
        <v>0</v>
      </c>
    </row>
    <row r="58" spans="1:30" x14ac:dyDescent="0.3">
      <c r="A58" s="58" t="s">
        <v>92</v>
      </c>
      <c r="B58" s="59" t="str">
        <f>VLOOKUP($A58,'Additional data'!$A$5:$C$505, 2,FALSE)</f>
        <v>Consultant</v>
      </c>
      <c r="C58" s="60" t="str">
        <f>VLOOKUP($A58,'Additional data'!$A$5:$C$505, 3,FALSE)</f>
        <v>FAD</v>
      </c>
      <c r="D58" s="42">
        <f>IFERROR(VLOOKUP($A58,'2024 YTD'!$A$2:$M$252,COLUMN('2024 YTD'!B$3),FALSE),0)</f>
        <v>136.19999999999999</v>
      </c>
      <c r="E58" s="42">
        <f>IFERROR(VLOOKUP($A58,'2024 YTD'!$A$2:$M$252,COLUMN('2024 YTD'!C$3),FALSE),0)</f>
        <v>85.5</v>
      </c>
      <c r="F58" s="42">
        <f>IFERROR(VLOOKUP($A58,'2024 YTD'!$A$2:$M$252,COLUMN('2024 YTD'!D$3),FALSE),0)</f>
        <v>129</v>
      </c>
      <c r="G58" s="42">
        <f>IFERROR(VLOOKUP($A58,'2024 YTD'!$A$2:$M$252,COLUMN('2024 YTD'!E$3),FALSE),0)</f>
        <v>42.3</v>
      </c>
      <c r="H58" s="42">
        <f>IFERROR(VLOOKUP($A58,'2024 YTD'!$A$2:$M$252,COLUMN('2024 YTD'!F$3),FALSE),0)</f>
        <v>43.2</v>
      </c>
      <c r="I58" s="42">
        <f>IFERROR(VLOOKUP($A58,'2024 YTD'!$A$2:$M$252,COLUMN('2024 YTD'!G$3),FALSE),0)</f>
        <v>136.9</v>
      </c>
      <c r="J58" s="42">
        <f>IFERROR(VLOOKUP($A58,'2024 YTD'!$A$2:$M$252,COLUMN('2024 YTD'!H$3),FALSE),0)</f>
        <v>58.8</v>
      </c>
      <c r="K58" s="42">
        <f>IFERROR(VLOOKUP($A58,'2024 YTD'!$A$2:$M$252,COLUMN('2024 YTD'!I$3),FALSE),0)</f>
        <v>51.5</v>
      </c>
      <c r="L58" s="42">
        <f>IFERROR(VLOOKUP($A58,'2024 YTD'!$A$2:$M$252,COLUMN('2024 YTD'!J$3),FALSE),0)</f>
        <v>49.3</v>
      </c>
      <c r="M58" s="42">
        <f>IFERROR(VLOOKUP($A58,'2024 YTD'!$A$2:$M$252,COLUMN('2024 YTD'!K$3),FALSE),0)</f>
        <v>67</v>
      </c>
      <c r="N58" s="38">
        <f>AVERAGE('Monthly 2023 total hours '!N58,'Monthly 2022 total hours'!N58)</f>
        <v>95.850000000000009</v>
      </c>
      <c r="O58" s="38">
        <f>AVERAGE('Monthly 2023 total hours '!O58,'Monthly 2022 total hours'!O58)</f>
        <v>84.65</v>
      </c>
      <c r="P58" s="38">
        <f t="shared" si="0"/>
        <v>980.19999999999993</v>
      </c>
      <c r="Q58" s="66">
        <f>IFERROR(VLOOKUP($A58,'2024 YTD'!$A$3:$Y$252,COLUMN('2024 YTD'!N$3),FALSE),0)</f>
        <v>12.8</v>
      </c>
      <c r="R58" s="42">
        <f>IFERROR(VLOOKUP($A58,'2024 YTD'!$A$3:$Y$252,COLUMN('2024 YTD'!O$3),FALSE),0)</f>
        <v>2.5</v>
      </c>
      <c r="S58" s="42">
        <f>IFERROR(VLOOKUP($A58,'2024 YTD'!$A$3:$Y$252,COLUMN('2024 YTD'!P$3),FALSE),0)</f>
        <v>25.5</v>
      </c>
      <c r="T58" s="42">
        <f>IFERROR(VLOOKUP($A58,'2024 YTD'!$A$3:$Y$252,COLUMN('2024 YTD'!Q$3),FALSE),0)</f>
        <v>73.900000000000006</v>
      </c>
      <c r="U58" s="42">
        <f>IFERROR(VLOOKUP($A58,'2024 YTD'!$A$3:$Y$252,COLUMN('2024 YTD'!R$3),FALSE),0)</f>
        <v>102.4</v>
      </c>
      <c r="V58" s="42">
        <f>IFERROR(VLOOKUP($A58,'2024 YTD'!$A$3:$Y$252,COLUMN('2024 YTD'!S$3),FALSE),0)</f>
        <v>38.6</v>
      </c>
      <c r="W58" s="42">
        <f>IFERROR(VLOOKUP($A58,'2024 YTD'!$A$3:$Y$252,COLUMN('2024 YTD'!T$3),FALSE),0)</f>
        <v>24.5</v>
      </c>
      <c r="X58" s="42">
        <f>IFERROR(VLOOKUP($A58,'2024 YTD'!$A$3:$Y$252,COLUMN('2024 YTD'!U$3),FALSE),0)</f>
        <v>23</v>
      </c>
      <c r="Y58" s="42">
        <f>IFERROR(VLOOKUP($A58,'2024 YTD'!$A$3:$Y$252,COLUMN('2024 YTD'!V$3),FALSE),0)</f>
        <v>18.899999999999999</v>
      </c>
      <c r="Z58" s="42">
        <f>IFERROR(VLOOKUP($A58,'2024 YTD'!$A$3:$Y$252,COLUMN('2024 YTD'!W$3),FALSE),0)</f>
        <v>22.8</v>
      </c>
      <c r="AA58" s="38">
        <f>AVERAGE('Monthly 2023 total hours '!AA58,'Monthly 2022 total hours'!AA58)</f>
        <v>10.5</v>
      </c>
      <c r="AB58" s="38">
        <f>AVERAGE('Monthly 2023 total hours '!AB58,'Monthly 2022 total hours'!AB58)</f>
        <v>14.4</v>
      </c>
      <c r="AC58" s="38">
        <f t="shared" si="1"/>
        <v>369.8</v>
      </c>
      <c r="AD58" s="39">
        <f t="shared" si="2"/>
        <v>1350</v>
      </c>
    </row>
    <row r="59" spans="1:30" x14ac:dyDescent="0.3">
      <c r="A59" s="61" t="s">
        <v>93</v>
      </c>
      <c r="B59" s="62" t="str">
        <f>VLOOKUP($A59,'Additional data'!$A$5:$C$505, 2,FALSE)</f>
        <v>Consultant</v>
      </c>
      <c r="C59" s="63" t="str">
        <f>VLOOKUP($A59,'Additional data'!$A$5:$C$505, 3,FALSE)</f>
        <v>SCL</v>
      </c>
      <c r="D59" s="47">
        <f>IFERROR(VLOOKUP($A59,'2024 YTD'!$A$2:$M$252,COLUMN('2024 YTD'!B$3),FALSE),0)</f>
        <v>50.5</v>
      </c>
      <c r="E59" s="47">
        <f>IFERROR(VLOOKUP($A59,'2024 YTD'!$A$2:$M$252,COLUMN('2024 YTD'!C$3),FALSE),0)</f>
        <v>48.8</v>
      </c>
      <c r="F59" s="47">
        <f>IFERROR(VLOOKUP($A59,'2024 YTD'!$A$2:$M$252,COLUMN('2024 YTD'!D$3),FALSE),0)</f>
        <v>7.6</v>
      </c>
      <c r="G59" s="47">
        <f>IFERROR(VLOOKUP($A59,'2024 YTD'!$A$2:$M$252,COLUMN('2024 YTD'!E$3),FALSE),0)</f>
        <v>54.4</v>
      </c>
      <c r="H59" s="47">
        <f>IFERROR(VLOOKUP($A59,'2024 YTD'!$A$2:$M$252,COLUMN('2024 YTD'!F$3),FALSE),0)</f>
        <v>17.5</v>
      </c>
      <c r="I59" s="47">
        <f>IFERROR(VLOOKUP($A59,'2024 YTD'!$A$2:$M$252,COLUMN('2024 YTD'!G$3),FALSE),0)</f>
        <v>0</v>
      </c>
      <c r="J59" s="47">
        <f>IFERROR(VLOOKUP($A59,'2024 YTD'!$A$2:$M$252,COLUMN('2024 YTD'!H$3),FALSE),0)</f>
        <v>0</v>
      </c>
      <c r="K59" s="47">
        <f>IFERROR(VLOOKUP($A59,'2024 YTD'!$A$2:$M$252,COLUMN('2024 YTD'!I$3),FALSE),0)</f>
        <v>0</v>
      </c>
      <c r="L59" s="47">
        <f>IFERROR(VLOOKUP($A59,'2024 YTD'!$A$2:$M$252,COLUMN('2024 YTD'!J$3),FALSE),0)</f>
        <v>0</v>
      </c>
      <c r="M59" s="47">
        <f>IFERROR(VLOOKUP($A59,'2024 YTD'!$A$2:$M$252,COLUMN('2024 YTD'!K$3),FALSE),0)</f>
        <v>0</v>
      </c>
      <c r="N59" s="38">
        <f>AVERAGE('Monthly 2023 total hours '!N59,'Monthly 2022 total hours'!N59)</f>
        <v>137.39999999999998</v>
      </c>
      <c r="O59" s="38">
        <f>AVERAGE('Monthly 2023 total hours '!O59,'Monthly 2022 total hours'!O59)</f>
        <v>86.1</v>
      </c>
      <c r="P59" s="38">
        <f t="shared" si="0"/>
        <v>402.29999999999995</v>
      </c>
      <c r="Q59" s="65">
        <f>IFERROR(VLOOKUP($A59,'2024 YTD'!$A$3:$Y$252,COLUMN('2024 YTD'!N$3),FALSE),0)</f>
        <v>87.9</v>
      </c>
      <c r="R59" s="47">
        <f>IFERROR(VLOOKUP($A59,'2024 YTD'!$A$3:$Y$252,COLUMN('2024 YTD'!O$3),FALSE),0)</f>
        <v>117.6</v>
      </c>
      <c r="S59" s="47">
        <f>IFERROR(VLOOKUP($A59,'2024 YTD'!$A$3:$Y$252,COLUMN('2024 YTD'!P$3),FALSE),0)</f>
        <v>110</v>
      </c>
      <c r="T59" s="47">
        <f>IFERROR(VLOOKUP($A59,'2024 YTD'!$A$3:$Y$252,COLUMN('2024 YTD'!Q$3),FALSE),0)</f>
        <v>63.8</v>
      </c>
      <c r="U59" s="47">
        <f>IFERROR(VLOOKUP($A59,'2024 YTD'!$A$3:$Y$252,COLUMN('2024 YTD'!R$3),FALSE),0)</f>
        <v>106.6</v>
      </c>
      <c r="V59" s="47">
        <f>IFERROR(VLOOKUP($A59,'2024 YTD'!$A$3:$Y$252,COLUMN('2024 YTD'!S$3),FALSE),0)</f>
        <v>21.4</v>
      </c>
      <c r="W59" s="47">
        <f>IFERROR(VLOOKUP($A59,'2024 YTD'!$A$3:$Y$252,COLUMN('2024 YTD'!T$3),FALSE),0)</f>
        <v>0</v>
      </c>
      <c r="X59" s="47">
        <f>IFERROR(VLOOKUP($A59,'2024 YTD'!$A$3:$Y$252,COLUMN('2024 YTD'!U$3),FALSE),0)</f>
        <v>0</v>
      </c>
      <c r="Y59" s="47">
        <f>IFERROR(VLOOKUP($A59,'2024 YTD'!$A$3:$Y$252,COLUMN('2024 YTD'!V$3),FALSE),0)</f>
        <v>0</v>
      </c>
      <c r="Z59" s="47">
        <f>IFERROR(VLOOKUP($A59,'2024 YTD'!$A$3:$Y$252,COLUMN('2024 YTD'!W$3),FALSE),0)</f>
        <v>0</v>
      </c>
      <c r="AA59" s="38">
        <f>AVERAGE('Monthly 2023 total hours '!AA59,'Monthly 2022 total hours'!AA59)</f>
        <v>49.7</v>
      </c>
      <c r="AB59" s="38">
        <f>AVERAGE('Monthly 2023 total hours '!AB59,'Monthly 2022 total hours'!AB59)</f>
        <v>14.9</v>
      </c>
      <c r="AC59" s="38">
        <f t="shared" si="1"/>
        <v>571.9</v>
      </c>
      <c r="AD59" s="39">
        <f t="shared" si="2"/>
        <v>974.19999999999993</v>
      </c>
    </row>
    <row r="60" spans="1:30" x14ac:dyDescent="0.3">
      <c r="A60" s="58" t="s">
        <v>94</v>
      </c>
      <c r="B60" s="59" t="str">
        <f>VLOOKUP($A60,'Additional data'!$A$5:$C$505, 2,FALSE)</f>
        <v>Consultant</v>
      </c>
      <c r="C60" s="60" t="str">
        <f>VLOOKUP($A60,'Additional data'!$A$5:$C$505, 3,FALSE)</f>
        <v>LRC</v>
      </c>
      <c r="D60" s="42">
        <f>IFERROR(VLOOKUP($A60,'2024 YTD'!$A$2:$M$252,COLUMN('2024 YTD'!B$3),FALSE),0)</f>
        <v>200.3</v>
      </c>
      <c r="E60" s="42">
        <f>IFERROR(VLOOKUP($A60,'2024 YTD'!$A$2:$M$252,COLUMN('2024 YTD'!C$3),FALSE),0)</f>
        <v>146.1</v>
      </c>
      <c r="F60" s="42">
        <f>IFERROR(VLOOKUP($A60,'2024 YTD'!$A$2:$M$252,COLUMN('2024 YTD'!D$3),FALSE),0)</f>
        <v>115.5</v>
      </c>
      <c r="G60" s="42">
        <f>IFERROR(VLOOKUP($A60,'2024 YTD'!$A$2:$M$252,COLUMN('2024 YTD'!E$3),FALSE),0)</f>
        <v>219.6</v>
      </c>
      <c r="H60" s="42">
        <f>IFERROR(VLOOKUP($A60,'2024 YTD'!$A$2:$M$252,COLUMN('2024 YTD'!F$3),FALSE),0)</f>
        <v>324.89999999999998</v>
      </c>
      <c r="I60" s="42">
        <f>IFERROR(VLOOKUP($A60,'2024 YTD'!$A$2:$M$252,COLUMN('2024 YTD'!G$3),FALSE),0)</f>
        <v>286.7</v>
      </c>
      <c r="J60" s="42">
        <f>IFERROR(VLOOKUP($A60,'2024 YTD'!$A$2:$M$252,COLUMN('2024 YTD'!H$3),FALSE),0)</f>
        <v>125.1</v>
      </c>
      <c r="K60" s="42">
        <f>IFERROR(VLOOKUP($A60,'2024 YTD'!$A$2:$M$252,COLUMN('2024 YTD'!I$3),FALSE),0)</f>
        <v>75.400000000000006</v>
      </c>
      <c r="L60" s="42">
        <f>IFERROR(VLOOKUP($A60,'2024 YTD'!$A$2:$M$252,COLUMN('2024 YTD'!J$3),FALSE),0)</f>
        <v>72.3</v>
      </c>
      <c r="M60" s="42">
        <f>IFERROR(VLOOKUP($A60,'2024 YTD'!$A$2:$M$252,COLUMN('2024 YTD'!K$3),FALSE),0)</f>
        <v>98.3</v>
      </c>
      <c r="N60" s="38">
        <f>AVERAGE('Monthly 2023 total hours '!N60,'Monthly 2022 total hours'!N60)</f>
        <v>70.3</v>
      </c>
      <c r="O60" s="38">
        <f>AVERAGE('Monthly 2023 total hours '!O60,'Monthly 2022 total hours'!O60)</f>
        <v>46.65</v>
      </c>
      <c r="P60" s="38">
        <f t="shared" si="0"/>
        <v>1781.1499999999999</v>
      </c>
      <c r="Q60" s="66">
        <f>IFERROR(VLOOKUP($A60,'2024 YTD'!$A$3:$Y$252,COLUMN('2024 YTD'!N$3),FALSE),0)</f>
        <v>15</v>
      </c>
      <c r="R60" s="42">
        <f>IFERROR(VLOOKUP($A60,'2024 YTD'!$A$3:$Y$252,COLUMN('2024 YTD'!O$3),FALSE),0)</f>
        <v>69</v>
      </c>
      <c r="S60" s="42">
        <f>IFERROR(VLOOKUP($A60,'2024 YTD'!$A$3:$Y$252,COLUMN('2024 YTD'!P$3),FALSE),0)</f>
        <v>52.4</v>
      </c>
      <c r="T60" s="42">
        <f>IFERROR(VLOOKUP($A60,'2024 YTD'!$A$3:$Y$252,COLUMN('2024 YTD'!Q$3),FALSE),0)</f>
        <v>15.5</v>
      </c>
      <c r="U60" s="42">
        <f>IFERROR(VLOOKUP($A60,'2024 YTD'!$A$3:$Y$252,COLUMN('2024 YTD'!R$3),FALSE),0)</f>
        <v>14.9</v>
      </c>
      <c r="V60" s="42">
        <f>IFERROR(VLOOKUP($A60,'2024 YTD'!$A$3:$Y$252,COLUMN('2024 YTD'!S$3),FALSE),0)</f>
        <v>9.5</v>
      </c>
      <c r="W60" s="42">
        <f>IFERROR(VLOOKUP($A60,'2024 YTD'!$A$3:$Y$252,COLUMN('2024 YTD'!T$3),FALSE),0)</f>
        <v>17.100000000000001</v>
      </c>
      <c r="X60" s="42">
        <f>IFERROR(VLOOKUP($A60,'2024 YTD'!$A$3:$Y$252,COLUMN('2024 YTD'!U$3),FALSE),0)</f>
        <v>16.100000000000001</v>
      </c>
      <c r="Y60" s="42">
        <f>IFERROR(VLOOKUP($A60,'2024 YTD'!$A$3:$Y$252,COLUMN('2024 YTD'!V$3),FALSE),0)</f>
        <v>13.2</v>
      </c>
      <c r="Z60" s="42">
        <f>IFERROR(VLOOKUP($A60,'2024 YTD'!$A$3:$Y$252,COLUMN('2024 YTD'!W$3),FALSE),0)</f>
        <v>15.9</v>
      </c>
      <c r="AA60" s="38">
        <f>AVERAGE('Monthly 2023 total hours '!AA60,'Monthly 2022 total hours'!AA60)</f>
        <v>22.4</v>
      </c>
      <c r="AB60" s="38">
        <f>AVERAGE('Monthly 2023 total hours '!AB60,'Monthly 2022 total hours'!AB60)</f>
        <v>3.9</v>
      </c>
      <c r="AC60" s="38">
        <f t="shared" si="1"/>
        <v>264.89999999999998</v>
      </c>
      <c r="AD60" s="39">
        <f t="shared" si="2"/>
        <v>2046.0500000000002</v>
      </c>
    </row>
    <row r="61" spans="1:30" x14ac:dyDescent="0.3">
      <c r="A61" s="61" t="s">
        <v>95</v>
      </c>
      <c r="B61" s="62" t="str">
        <f>VLOOKUP($A61,'Additional data'!$A$5:$C$505, 2,FALSE)</f>
        <v>Consultant</v>
      </c>
      <c r="C61" s="63" t="str">
        <f>VLOOKUP($A61,'Additional data'!$A$5:$C$505, 3,FALSE)</f>
        <v>TEC</v>
      </c>
      <c r="D61" s="47">
        <f>IFERROR(VLOOKUP($A61,'2024 YTD'!$A$2:$M$252,COLUMN('2024 YTD'!B$3),FALSE),0)</f>
        <v>0</v>
      </c>
      <c r="E61" s="47">
        <f>IFERROR(VLOOKUP($A61,'2024 YTD'!$A$2:$M$252,COLUMN('2024 YTD'!C$3),FALSE),0)</f>
        <v>0</v>
      </c>
      <c r="F61" s="47">
        <f>IFERROR(VLOOKUP($A61,'2024 YTD'!$A$2:$M$252,COLUMN('2024 YTD'!D$3),FALSE),0)</f>
        <v>0</v>
      </c>
      <c r="G61" s="47">
        <f>IFERROR(VLOOKUP($A61,'2024 YTD'!$A$2:$M$252,COLUMN('2024 YTD'!E$3),FALSE),0)</f>
        <v>0</v>
      </c>
      <c r="H61" s="47">
        <f>IFERROR(VLOOKUP($A61,'2024 YTD'!$A$2:$M$252,COLUMN('2024 YTD'!F$3),FALSE),0)</f>
        <v>0</v>
      </c>
      <c r="I61" s="47">
        <f>IFERROR(VLOOKUP($A61,'2024 YTD'!$A$2:$M$252,COLUMN('2024 YTD'!G$3),FALSE),0)</f>
        <v>0</v>
      </c>
      <c r="J61" s="47">
        <f>IFERROR(VLOOKUP($A61,'2024 YTD'!$A$2:$M$252,COLUMN('2024 YTD'!H$3),FALSE),0)</f>
        <v>0</v>
      </c>
      <c r="K61" s="47">
        <f>IFERROR(VLOOKUP($A61,'2024 YTD'!$A$2:$M$252,COLUMN('2024 YTD'!I$3),FALSE),0)</f>
        <v>0</v>
      </c>
      <c r="L61" s="47">
        <f>IFERROR(VLOOKUP($A61,'2024 YTD'!$A$2:$M$252,COLUMN('2024 YTD'!J$3),FALSE),0)</f>
        <v>0</v>
      </c>
      <c r="M61" s="47">
        <f>IFERROR(VLOOKUP($A61,'2024 YTD'!$A$2:$M$252,COLUMN('2024 YTD'!K$3),FALSE),0)</f>
        <v>0</v>
      </c>
      <c r="N61" s="38">
        <f>AVERAGE('Monthly 2023 total hours '!N61,'Monthly 2022 total hours'!N61)</f>
        <v>0</v>
      </c>
      <c r="O61" s="38">
        <f>AVERAGE('Monthly 2023 total hours '!O61,'Monthly 2022 total hours'!O61)</f>
        <v>0</v>
      </c>
      <c r="P61" s="38">
        <f t="shared" si="0"/>
        <v>0</v>
      </c>
      <c r="Q61" s="65">
        <f>IFERROR(VLOOKUP($A61,'2024 YTD'!$A$3:$Y$252,COLUMN('2024 YTD'!N$3),FALSE),0)</f>
        <v>0</v>
      </c>
      <c r="R61" s="47">
        <f>IFERROR(VLOOKUP($A61,'2024 YTD'!$A$3:$Y$252,COLUMN('2024 YTD'!O$3),FALSE),0)</f>
        <v>0</v>
      </c>
      <c r="S61" s="47">
        <f>IFERROR(VLOOKUP($A61,'2024 YTD'!$A$3:$Y$252,COLUMN('2024 YTD'!P$3),FALSE),0)</f>
        <v>0</v>
      </c>
      <c r="T61" s="47">
        <f>IFERROR(VLOOKUP($A61,'2024 YTD'!$A$3:$Y$252,COLUMN('2024 YTD'!Q$3),FALSE),0)</f>
        <v>0</v>
      </c>
      <c r="U61" s="47">
        <f>IFERROR(VLOOKUP($A61,'2024 YTD'!$A$3:$Y$252,COLUMN('2024 YTD'!R$3),FALSE),0)</f>
        <v>0</v>
      </c>
      <c r="V61" s="47">
        <f>IFERROR(VLOOKUP($A61,'2024 YTD'!$A$3:$Y$252,COLUMN('2024 YTD'!S$3),FALSE),0)</f>
        <v>0</v>
      </c>
      <c r="W61" s="47">
        <f>IFERROR(VLOOKUP($A61,'2024 YTD'!$A$3:$Y$252,COLUMN('2024 YTD'!T$3),FALSE),0)</f>
        <v>0</v>
      </c>
      <c r="X61" s="47">
        <f>IFERROR(VLOOKUP($A61,'2024 YTD'!$A$3:$Y$252,COLUMN('2024 YTD'!U$3),FALSE),0)</f>
        <v>0</v>
      </c>
      <c r="Y61" s="47">
        <f>IFERROR(VLOOKUP($A61,'2024 YTD'!$A$3:$Y$252,COLUMN('2024 YTD'!V$3),FALSE),0)</f>
        <v>0</v>
      </c>
      <c r="Z61" s="47">
        <f>IFERROR(VLOOKUP($A61,'2024 YTD'!$A$3:$Y$252,COLUMN('2024 YTD'!W$3),FALSE),0)</f>
        <v>0</v>
      </c>
      <c r="AA61" s="38">
        <f>AVERAGE('Monthly 2023 total hours '!AA61,'Monthly 2022 total hours'!AA61)</f>
        <v>0</v>
      </c>
      <c r="AB61" s="38">
        <f>AVERAGE('Monthly 2023 total hours '!AB61,'Monthly 2022 total hours'!AB61)</f>
        <v>0</v>
      </c>
      <c r="AC61" s="38">
        <f t="shared" si="1"/>
        <v>0</v>
      </c>
      <c r="AD61" s="39">
        <f t="shared" si="2"/>
        <v>0</v>
      </c>
    </row>
    <row r="62" spans="1:30" x14ac:dyDescent="0.3">
      <c r="A62" s="58" t="s">
        <v>96</v>
      </c>
      <c r="B62" s="59" t="str">
        <f>VLOOKUP($A62,'Additional data'!$A$5:$C$505, 2,FALSE)</f>
        <v>Consultant</v>
      </c>
      <c r="C62" s="60" t="str">
        <f>VLOOKUP($A62,'Additional data'!$A$5:$C$505, 3,FALSE)</f>
        <v>HLS</v>
      </c>
      <c r="D62" s="42">
        <f>IFERROR(VLOOKUP($A62,'2024 YTD'!$A$2:$M$252,COLUMN('2024 YTD'!B$3),FALSE),0)</f>
        <v>71.099999999999994</v>
      </c>
      <c r="E62" s="42">
        <f>IFERROR(VLOOKUP($A62,'2024 YTD'!$A$2:$M$252,COLUMN('2024 YTD'!C$3),FALSE),0)</f>
        <v>56.4</v>
      </c>
      <c r="F62" s="42">
        <f>IFERROR(VLOOKUP($A62,'2024 YTD'!$A$2:$M$252,COLUMN('2024 YTD'!D$3),FALSE),0)</f>
        <v>65.099999999999994</v>
      </c>
      <c r="G62" s="42">
        <f>IFERROR(VLOOKUP($A62,'2024 YTD'!$A$2:$M$252,COLUMN('2024 YTD'!E$3),FALSE),0)</f>
        <v>15.1</v>
      </c>
      <c r="H62" s="42">
        <f>IFERROR(VLOOKUP($A62,'2024 YTD'!$A$2:$M$252,COLUMN('2024 YTD'!F$3),FALSE),0)</f>
        <v>11.9</v>
      </c>
      <c r="I62" s="42">
        <f>IFERROR(VLOOKUP($A62,'2024 YTD'!$A$2:$M$252,COLUMN('2024 YTD'!G$3),FALSE),0)</f>
        <v>9.3000000000000007</v>
      </c>
      <c r="J62" s="42">
        <f>IFERROR(VLOOKUP($A62,'2024 YTD'!$A$2:$M$252,COLUMN('2024 YTD'!H$3),FALSE),0)</f>
        <v>7.7</v>
      </c>
      <c r="K62" s="42">
        <f>IFERROR(VLOOKUP($A62,'2024 YTD'!$A$2:$M$252,COLUMN('2024 YTD'!I$3),FALSE),0)</f>
        <v>0</v>
      </c>
      <c r="L62" s="42">
        <f>IFERROR(VLOOKUP($A62,'2024 YTD'!$A$2:$M$252,COLUMN('2024 YTD'!J$3),FALSE),0)</f>
        <v>0</v>
      </c>
      <c r="M62" s="42">
        <f>IFERROR(VLOOKUP($A62,'2024 YTD'!$A$2:$M$252,COLUMN('2024 YTD'!K$3),FALSE),0)</f>
        <v>0</v>
      </c>
      <c r="N62" s="38">
        <f>AVERAGE('Monthly 2023 total hours '!N62,'Monthly 2022 total hours'!N62)</f>
        <v>104.495</v>
      </c>
      <c r="O62" s="38">
        <f>AVERAGE('Monthly 2023 total hours '!O62,'Monthly 2022 total hours'!O62)</f>
        <v>61.5</v>
      </c>
      <c r="P62" s="38">
        <f t="shared" si="0"/>
        <v>402.59500000000003</v>
      </c>
      <c r="Q62" s="66">
        <f>IFERROR(VLOOKUP($A62,'2024 YTD'!$A$3:$Y$252,COLUMN('2024 YTD'!N$3),FALSE),0)</f>
        <v>2.5</v>
      </c>
      <c r="R62" s="42">
        <f>IFERROR(VLOOKUP($A62,'2024 YTD'!$A$3:$Y$252,COLUMN('2024 YTD'!O$3),FALSE),0)</f>
        <v>2.5</v>
      </c>
      <c r="S62" s="42">
        <f>IFERROR(VLOOKUP($A62,'2024 YTD'!$A$3:$Y$252,COLUMN('2024 YTD'!P$3),FALSE),0)</f>
        <v>21.2</v>
      </c>
      <c r="T62" s="42">
        <f>IFERROR(VLOOKUP($A62,'2024 YTD'!$A$3:$Y$252,COLUMN('2024 YTD'!Q$3),FALSE),0)</f>
        <v>53.5</v>
      </c>
      <c r="U62" s="42">
        <f>IFERROR(VLOOKUP($A62,'2024 YTD'!$A$3:$Y$252,COLUMN('2024 YTD'!R$3),FALSE),0)</f>
        <v>34.799999999999997</v>
      </c>
      <c r="V62" s="42">
        <f>IFERROR(VLOOKUP($A62,'2024 YTD'!$A$3:$Y$252,COLUMN('2024 YTD'!S$3),FALSE),0)</f>
        <v>12.3</v>
      </c>
      <c r="W62" s="42">
        <f>IFERROR(VLOOKUP($A62,'2024 YTD'!$A$3:$Y$252,COLUMN('2024 YTD'!T$3),FALSE),0)</f>
        <v>46.6</v>
      </c>
      <c r="X62" s="42">
        <f>IFERROR(VLOOKUP($A62,'2024 YTD'!$A$3:$Y$252,COLUMN('2024 YTD'!U$3),FALSE),0)</f>
        <v>43.8</v>
      </c>
      <c r="Y62" s="42">
        <f>IFERROR(VLOOKUP($A62,'2024 YTD'!$A$3:$Y$252,COLUMN('2024 YTD'!V$3),FALSE),0)</f>
        <v>36</v>
      </c>
      <c r="Z62" s="42">
        <f>IFERROR(VLOOKUP($A62,'2024 YTD'!$A$3:$Y$252,COLUMN('2024 YTD'!W$3),FALSE),0)</f>
        <v>43.4</v>
      </c>
      <c r="AA62" s="38">
        <f>AVERAGE('Monthly 2023 total hours '!AA62,'Monthly 2022 total hours'!AA62)</f>
        <v>8.1</v>
      </c>
      <c r="AB62" s="38">
        <f>AVERAGE('Monthly 2023 total hours '!AB62,'Monthly 2022 total hours'!AB62)</f>
        <v>2.25</v>
      </c>
      <c r="AC62" s="38">
        <f t="shared" si="1"/>
        <v>306.95</v>
      </c>
      <c r="AD62" s="39">
        <f t="shared" si="2"/>
        <v>709.54499999999996</v>
      </c>
    </row>
    <row r="63" spans="1:30" x14ac:dyDescent="0.3">
      <c r="A63" s="61" t="s">
        <v>97</v>
      </c>
      <c r="B63" s="62" t="str">
        <f>VLOOKUP($A63,'Additional data'!$A$5:$C$505, 2,FALSE)</f>
        <v>Consultant</v>
      </c>
      <c r="C63" s="63" t="str">
        <f>VLOOKUP($A63,'Additional data'!$A$5:$C$505, 3,FALSE)</f>
        <v>FAD</v>
      </c>
      <c r="D63" s="47">
        <f>IFERROR(VLOOKUP($A63,'2024 YTD'!$A$2:$M$252,COLUMN('2024 YTD'!B$3),FALSE),0)</f>
        <v>134</v>
      </c>
      <c r="E63" s="47">
        <f>IFERROR(VLOOKUP($A63,'2024 YTD'!$A$2:$M$252,COLUMN('2024 YTD'!C$3),FALSE),0)</f>
        <v>126</v>
      </c>
      <c r="F63" s="47">
        <f>IFERROR(VLOOKUP($A63,'2024 YTD'!$A$2:$M$252,COLUMN('2024 YTD'!D$3),FALSE),0)</f>
        <v>188.5</v>
      </c>
      <c r="G63" s="47">
        <f>IFERROR(VLOOKUP($A63,'2024 YTD'!$A$2:$M$252,COLUMN('2024 YTD'!E$3),FALSE),0)</f>
        <v>175.8</v>
      </c>
      <c r="H63" s="47">
        <f>IFERROR(VLOOKUP($A63,'2024 YTD'!$A$2:$M$252,COLUMN('2024 YTD'!F$3),FALSE),0)</f>
        <v>105.8</v>
      </c>
      <c r="I63" s="47">
        <f>IFERROR(VLOOKUP($A63,'2024 YTD'!$A$2:$M$252,COLUMN('2024 YTD'!G$3),FALSE),0)</f>
        <v>158.1</v>
      </c>
      <c r="J63" s="47">
        <f>IFERROR(VLOOKUP($A63,'2024 YTD'!$A$2:$M$252,COLUMN('2024 YTD'!H$3),FALSE),0)</f>
        <v>171.8</v>
      </c>
      <c r="K63" s="47">
        <f>IFERROR(VLOOKUP($A63,'2024 YTD'!$A$2:$M$252,COLUMN('2024 YTD'!I$3),FALSE),0)</f>
        <v>60</v>
      </c>
      <c r="L63" s="47">
        <f>IFERROR(VLOOKUP($A63,'2024 YTD'!$A$2:$M$252,COLUMN('2024 YTD'!J$3),FALSE),0)</f>
        <v>57.5</v>
      </c>
      <c r="M63" s="47">
        <f>IFERROR(VLOOKUP($A63,'2024 YTD'!$A$2:$M$252,COLUMN('2024 YTD'!K$3),FALSE),0)</f>
        <v>78.2</v>
      </c>
      <c r="N63" s="38">
        <f>AVERAGE('Monthly 2023 total hours '!N63,'Monthly 2022 total hours'!N63)</f>
        <v>0</v>
      </c>
      <c r="O63" s="38">
        <f>AVERAGE('Monthly 2023 total hours '!O63,'Monthly 2022 total hours'!O63)</f>
        <v>0</v>
      </c>
      <c r="P63" s="38">
        <f t="shared" si="0"/>
        <v>1255.7</v>
      </c>
      <c r="Q63" s="65">
        <f>IFERROR(VLOOKUP($A63,'2024 YTD'!$A$3:$Y$252,COLUMN('2024 YTD'!N$3),FALSE),0)</f>
        <v>20.9</v>
      </c>
      <c r="R63" s="47">
        <f>IFERROR(VLOOKUP($A63,'2024 YTD'!$A$3:$Y$252,COLUMN('2024 YTD'!O$3),FALSE),0)</f>
        <v>22.6</v>
      </c>
      <c r="S63" s="47">
        <f>IFERROR(VLOOKUP($A63,'2024 YTD'!$A$3:$Y$252,COLUMN('2024 YTD'!P$3),FALSE),0)</f>
        <v>22.7</v>
      </c>
      <c r="T63" s="47">
        <f>IFERROR(VLOOKUP($A63,'2024 YTD'!$A$3:$Y$252,COLUMN('2024 YTD'!Q$3),FALSE),0)</f>
        <v>4.0999999999999996</v>
      </c>
      <c r="U63" s="47">
        <f>IFERROR(VLOOKUP($A63,'2024 YTD'!$A$3:$Y$252,COLUMN('2024 YTD'!R$3),FALSE),0)</f>
        <v>13.6</v>
      </c>
      <c r="V63" s="47">
        <f>IFERROR(VLOOKUP($A63,'2024 YTD'!$A$3:$Y$252,COLUMN('2024 YTD'!S$3),FALSE),0)</f>
        <v>7.7</v>
      </c>
      <c r="W63" s="47">
        <f>IFERROR(VLOOKUP($A63,'2024 YTD'!$A$3:$Y$252,COLUMN('2024 YTD'!T$3),FALSE),0)</f>
        <v>1.7</v>
      </c>
      <c r="X63" s="47">
        <f>IFERROR(VLOOKUP($A63,'2024 YTD'!$A$3:$Y$252,COLUMN('2024 YTD'!U$3),FALSE),0)</f>
        <v>1.6</v>
      </c>
      <c r="Y63" s="47">
        <f>IFERROR(VLOOKUP($A63,'2024 YTD'!$A$3:$Y$252,COLUMN('2024 YTD'!V$3),FALSE),0)</f>
        <v>1.3</v>
      </c>
      <c r="Z63" s="47">
        <f>IFERROR(VLOOKUP($A63,'2024 YTD'!$A$3:$Y$252,COLUMN('2024 YTD'!W$3),FALSE),0)</f>
        <v>1.6</v>
      </c>
      <c r="AA63" s="38">
        <f>AVERAGE('Monthly 2023 total hours '!AA63,'Monthly 2022 total hours'!AA63)</f>
        <v>0</v>
      </c>
      <c r="AB63" s="38">
        <f>AVERAGE('Monthly 2023 total hours '!AB63,'Monthly 2022 total hours'!AB63)</f>
        <v>0</v>
      </c>
      <c r="AC63" s="38">
        <f t="shared" si="1"/>
        <v>97.799999999999983</v>
      </c>
      <c r="AD63" s="39">
        <f t="shared" si="2"/>
        <v>1353.4999999999998</v>
      </c>
    </row>
    <row r="64" spans="1:30" x14ac:dyDescent="0.3">
      <c r="A64" s="58" t="s">
        <v>98</v>
      </c>
      <c r="B64" s="59" t="str">
        <f>VLOOKUP($A64,'Additional data'!$A$5:$C$505, 2,FALSE)</f>
        <v>Consultant</v>
      </c>
      <c r="C64" s="60" t="str">
        <f>VLOOKUP($A64,'Additional data'!$A$5:$C$505, 3,FALSE)</f>
        <v>TEC</v>
      </c>
      <c r="D64" s="42">
        <f>IFERROR(VLOOKUP($A64,'2024 YTD'!$A$2:$M$252,COLUMN('2024 YTD'!B$3),FALSE),0)</f>
        <v>0</v>
      </c>
      <c r="E64" s="42">
        <f>IFERROR(VLOOKUP($A64,'2024 YTD'!$A$2:$M$252,COLUMN('2024 YTD'!C$3),FALSE),0)</f>
        <v>0</v>
      </c>
      <c r="F64" s="42">
        <f>IFERROR(VLOOKUP($A64,'2024 YTD'!$A$2:$M$252,COLUMN('2024 YTD'!D$3),FALSE),0)</f>
        <v>0</v>
      </c>
      <c r="G64" s="42">
        <f>IFERROR(VLOOKUP($A64,'2024 YTD'!$A$2:$M$252,COLUMN('2024 YTD'!E$3),FALSE),0)</f>
        <v>0</v>
      </c>
      <c r="H64" s="42">
        <f>IFERROR(VLOOKUP($A64,'2024 YTD'!$A$2:$M$252,COLUMN('2024 YTD'!F$3),FALSE),0)</f>
        <v>0</v>
      </c>
      <c r="I64" s="42">
        <f>IFERROR(VLOOKUP($A64,'2024 YTD'!$A$2:$M$252,COLUMN('2024 YTD'!G$3),FALSE),0)</f>
        <v>0</v>
      </c>
      <c r="J64" s="42">
        <f>IFERROR(VLOOKUP($A64,'2024 YTD'!$A$2:$M$252,COLUMN('2024 YTD'!H$3),FALSE),0)</f>
        <v>0</v>
      </c>
      <c r="K64" s="42">
        <f>IFERROR(VLOOKUP($A64,'2024 YTD'!$A$2:$M$252,COLUMN('2024 YTD'!I$3),FALSE),0)</f>
        <v>0</v>
      </c>
      <c r="L64" s="42">
        <f>IFERROR(VLOOKUP($A64,'2024 YTD'!$A$2:$M$252,COLUMN('2024 YTD'!J$3),FALSE),0)</f>
        <v>0</v>
      </c>
      <c r="M64" s="42">
        <f>IFERROR(VLOOKUP($A64,'2024 YTD'!$A$2:$M$252,COLUMN('2024 YTD'!K$3),FALSE),0)</f>
        <v>0</v>
      </c>
      <c r="N64" s="38">
        <f>AVERAGE('Monthly 2023 total hours '!N64,'Monthly 2022 total hours'!N64)</f>
        <v>0</v>
      </c>
      <c r="O64" s="38">
        <f>AVERAGE('Monthly 2023 total hours '!O64,'Monthly 2022 total hours'!O64)</f>
        <v>0</v>
      </c>
      <c r="P64" s="38">
        <f t="shared" si="0"/>
        <v>0</v>
      </c>
      <c r="Q64" s="66">
        <f>IFERROR(VLOOKUP($A64,'2024 YTD'!$A$3:$Y$252,COLUMN('2024 YTD'!N$3),FALSE),0)</f>
        <v>0</v>
      </c>
      <c r="R64" s="42">
        <f>IFERROR(VLOOKUP($A64,'2024 YTD'!$A$3:$Y$252,COLUMN('2024 YTD'!O$3),FALSE),0)</f>
        <v>0</v>
      </c>
      <c r="S64" s="42">
        <f>IFERROR(VLOOKUP($A64,'2024 YTD'!$A$3:$Y$252,COLUMN('2024 YTD'!P$3),FALSE),0)</f>
        <v>0</v>
      </c>
      <c r="T64" s="42">
        <f>IFERROR(VLOOKUP($A64,'2024 YTD'!$A$3:$Y$252,COLUMN('2024 YTD'!Q$3),FALSE),0)</f>
        <v>0</v>
      </c>
      <c r="U64" s="42">
        <f>IFERROR(VLOOKUP($A64,'2024 YTD'!$A$3:$Y$252,COLUMN('2024 YTD'!R$3),FALSE),0)</f>
        <v>0</v>
      </c>
      <c r="V64" s="42">
        <f>IFERROR(VLOOKUP($A64,'2024 YTD'!$A$3:$Y$252,COLUMN('2024 YTD'!S$3),FALSE),0)</f>
        <v>0</v>
      </c>
      <c r="W64" s="42">
        <f>IFERROR(VLOOKUP($A64,'2024 YTD'!$A$3:$Y$252,COLUMN('2024 YTD'!T$3),FALSE),0)</f>
        <v>0</v>
      </c>
      <c r="X64" s="42">
        <f>IFERROR(VLOOKUP($A64,'2024 YTD'!$A$3:$Y$252,COLUMN('2024 YTD'!U$3),FALSE),0)</f>
        <v>0</v>
      </c>
      <c r="Y64" s="42">
        <f>IFERROR(VLOOKUP($A64,'2024 YTD'!$A$3:$Y$252,COLUMN('2024 YTD'!V$3),FALSE),0)</f>
        <v>0</v>
      </c>
      <c r="Z64" s="42">
        <f>IFERROR(VLOOKUP($A64,'2024 YTD'!$A$3:$Y$252,COLUMN('2024 YTD'!W$3),FALSE),0)</f>
        <v>0</v>
      </c>
      <c r="AA64" s="38">
        <f>AVERAGE('Monthly 2023 total hours '!AA64,'Monthly 2022 total hours'!AA64)</f>
        <v>0</v>
      </c>
      <c r="AB64" s="38">
        <f>AVERAGE('Monthly 2023 total hours '!AB64,'Monthly 2022 total hours'!AB64)</f>
        <v>0</v>
      </c>
      <c r="AC64" s="38">
        <f t="shared" si="1"/>
        <v>0</v>
      </c>
      <c r="AD64" s="39">
        <f t="shared" si="2"/>
        <v>0</v>
      </c>
    </row>
    <row r="65" spans="1:30" x14ac:dyDescent="0.3">
      <c r="A65" s="61" t="s">
        <v>99</v>
      </c>
      <c r="B65" s="62" t="str">
        <f>VLOOKUP($A65,'Additional data'!$A$5:$C$505, 2,FALSE)</f>
        <v>Consultant</v>
      </c>
      <c r="C65" s="63" t="str">
        <f>VLOOKUP($A65,'Additional data'!$A$5:$C$505, 3,FALSE)</f>
        <v>TEC</v>
      </c>
      <c r="D65" s="47">
        <f>IFERROR(VLOOKUP($A65,'2024 YTD'!$A$2:$M$252,COLUMN('2024 YTD'!B$3),FALSE),0)</f>
        <v>0</v>
      </c>
      <c r="E65" s="47">
        <f>IFERROR(VLOOKUP($A65,'2024 YTD'!$A$2:$M$252,COLUMN('2024 YTD'!C$3),FALSE),0)</f>
        <v>0</v>
      </c>
      <c r="F65" s="47">
        <f>IFERROR(VLOOKUP($A65,'2024 YTD'!$A$2:$M$252,COLUMN('2024 YTD'!D$3),FALSE),0)</f>
        <v>0</v>
      </c>
      <c r="G65" s="47">
        <f>IFERROR(VLOOKUP($A65,'2024 YTD'!$A$2:$M$252,COLUMN('2024 YTD'!E$3),FALSE),0)</f>
        <v>0</v>
      </c>
      <c r="H65" s="47">
        <f>IFERROR(VLOOKUP($A65,'2024 YTD'!$A$2:$M$252,COLUMN('2024 YTD'!F$3),FALSE),0)</f>
        <v>0</v>
      </c>
      <c r="I65" s="47">
        <f>IFERROR(VLOOKUP($A65,'2024 YTD'!$A$2:$M$252,COLUMN('2024 YTD'!G$3),FALSE),0)</f>
        <v>0</v>
      </c>
      <c r="J65" s="47">
        <f>IFERROR(VLOOKUP($A65,'2024 YTD'!$A$2:$M$252,COLUMN('2024 YTD'!H$3),FALSE),0)</f>
        <v>0</v>
      </c>
      <c r="K65" s="47">
        <f>IFERROR(VLOOKUP($A65,'2024 YTD'!$A$2:$M$252,COLUMN('2024 YTD'!I$3),FALSE),0)</f>
        <v>0</v>
      </c>
      <c r="L65" s="47">
        <f>IFERROR(VLOOKUP($A65,'2024 YTD'!$A$2:$M$252,COLUMN('2024 YTD'!J$3),FALSE),0)</f>
        <v>0</v>
      </c>
      <c r="M65" s="47">
        <f>IFERROR(VLOOKUP($A65,'2024 YTD'!$A$2:$M$252,COLUMN('2024 YTD'!K$3),FALSE),0)</f>
        <v>0</v>
      </c>
      <c r="N65" s="38">
        <f>AVERAGE('Monthly 2023 total hours '!N65,'Monthly 2022 total hours'!N65)</f>
        <v>0</v>
      </c>
      <c r="O65" s="38">
        <f>AVERAGE('Monthly 2023 total hours '!O65,'Monthly 2022 total hours'!O65)</f>
        <v>0</v>
      </c>
      <c r="P65" s="38">
        <f t="shared" si="0"/>
        <v>0</v>
      </c>
      <c r="Q65" s="65">
        <f>IFERROR(VLOOKUP($A65,'2024 YTD'!$A$3:$Y$252,COLUMN('2024 YTD'!N$3),FALSE),0)</f>
        <v>0</v>
      </c>
      <c r="R65" s="47">
        <f>IFERROR(VLOOKUP($A65,'2024 YTD'!$A$3:$Y$252,COLUMN('2024 YTD'!O$3),FALSE),0)</f>
        <v>0</v>
      </c>
      <c r="S65" s="47">
        <f>IFERROR(VLOOKUP($A65,'2024 YTD'!$A$3:$Y$252,COLUMN('2024 YTD'!P$3),FALSE),0)</f>
        <v>0</v>
      </c>
      <c r="T65" s="47">
        <f>IFERROR(VLOOKUP($A65,'2024 YTD'!$A$3:$Y$252,COLUMN('2024 YTD'!Q$3),FALSE),0)</f>
        <v>0</v>
      </c>
      <c r="U65" s="47">
        <f>IFERROR(VLOOKUP($A65,'2024 YTD'!$A$3:$Y$252,COLUMN('2024 YTD'!R$3),FALSE),0)</f>
        <v>0</v>
      </c>
      <c r="V65" s="47">
        <f>IFERROR(VLOOKUP($A65,'2024 YTD'!$A$3:$Y$252,COLUMN('2024 YTD'!S$3),FALSE),0)</f>
        <v>0</v>
      </c>
      <c r="W65" s="47">
        <f>IFERROR(VLOOKUP($A65,'2024 YTD'!$A$3:$Y$252,COLUMN('2024 YTD'!T$3),FALSE),0)</f>
        <v>0</v>
      </c>
      <c r="X65" s="47">
        <f>IFERROR(VLOOKUP($A65,'2024 YTD'!$A$3:$Y$252,COLUMN('2024 YTD'!U$3),FALSE),0)</f>
        <v>0</v>
      </c>
      <c r="Y65" s="47">
        <f>IFERROR(VLOOKUP($A65,'2024 YTD'!$A$3:$Y$252,COLUMN('2024 YTD'!V$3),FALSE),0)</f>
        <v>0</v>
      </c>
      <c r="Z65" s="47">
        <f>IFERROR(VLOOKUP($A65,'2024 YTD'!$A$3:$Y$252,COLUMN('2024 YTD'!W$3),FALSE),0)</f>
        <v>0</v>
      </c>
      <c r="AA65" s="38">
        <f>AVERAGE('Monthly 2023 total hours '!AA65,'Monthly 2022 total hours'!AA65)</f>
        <v>0</v>
      </c>
      <c r="AB65" s="38">
        <f>AVERAGE('Monthly 2023 total hours '!AB65,'Monthly 2022 total hours'!AB65)</f>
        <v>0</v>
      </c>
      <c r="AC65" s="38">
        <f t="shared" si="1"/>
        <v>0</v>
      </c>
      <c r="AD65" s="39">
        <f t="shared" si="2"/>
        <v>0</v>
      </c>
    </row>
    <row r="66" spans="1:30" x14ac:dyDescent="0.3">
      <c r="A66" s="58" t="s">
        <v>100</v>
      </c>
      <c r="B66" s="59" t="str">
        <f>VLOOKUP($A66,'Additional data'!$A$5:$C$505, 2,FALSE)</f>
        <v>Consultant</v>
      </c>
      <c r="C66" s="60" t="str">
        <f>VLOOKUP($A66,'Additional data'!$A$5:$C$505, 3,FALSE)</f>
        <v>TEC</v>
      </c>
      <c r="D66" s="42">
        <f>IFERROR(VLOOKUP($A66,'2024 YTD'!$A$2:$M$252,COLUMN('2024 YTD'!B$3),FALSE),0)</f>
        <v>0</v>
      </c>
      <c r="E66" s="42">
        <f>IFERROR(VLOOKUP($A66,'2024 YTD'!$A$2:$M$252,COLUMN('2024 YTD'!C$3),FALSE),0)</f>
        <v>0</v>
      </c>
      <c r="F66" s="42">
        <f>IFERROR(VLOOKUP($A66,'2024 YTD'!$A$2:$M$252,COLUMN('2024 YTD'!D$3),FALSE),0)</f>
        <v>0</v>
      </c>
      <c r="G66" s="42">
        <f>IFERROR(VLOOKUP($A66,'2024 YTD'!$A$2:$M$252,COLUMN('2024 YTD'!E$3),FALSE),0)</f>
        <v>0</v>
      </c>
      <c r="H66" s="42">
        <f>IFERROR(VLOOKUP($A66,'2024 YTD'!$A$2:$M$252,COLUMN('2024 YTD'!F$3),FALSE),0)</f>
        <v>3.5</v>
      </c>
      <c r="I66" s="42">
        <f>IFERROR(VLOOKUP($A66,'2024 YTD'!$A$2:$M$252,COLUMN('2024 YTD'!G$3),FALSE),0)</f>
        <v>0</v>
      </c>
      <c r="J66" s="42">
        <f>IFERROR(VLOOKUP($A66,'2024 YTD'!$A$2:$M$252,COLUMN('2024 YTD'!H$3),FALSE),0)</f>
        <v>0</v>
      </c>
      <c r="K66" s="42">
        <f>IFERROR(VLOOKUP($A66,'2024 YTD'!$A$2:$M$252,COLUMN('2024 YTD'!I$3),FALSE),0)</f>
        <v>0</v>
      </c>
      <c r="L66" s="42">
        <f>IFERROR(VLOOKUP($A66,'2024 YTD'!$A$2:$M$252,COLUMN('2024 YTD'!J$3),FALSE),0)</f>
        <v>0</v>
      </c>
      <c r="M66" s="42">
        <f>IFERROR(VLOOKUP($A66,'2024 YTD'!$A$2:$M$252,COLUMN('2024 YTD'!K$3),FALSE),0)</f>
        <v>0</v>
      </c>
      <c r="N66" s="38">
        <f>AVERAGE('Monthly 2023 total hours '!N66,'Monthly 2022 total hours'!N66)</f>
        <v>26.6</v>
      </c>
      <c r="O66" s="38">
        <f>AVERAGE('Monthly 2023 total hours '!O66,'Monthly 2022 total hours'!O66)</f>
        <v>18.75</v>
      </c>
      <c r="P66" s="38">
        <f t="shared" si="0"/>
        <v>48.85</v>
      </c>
      <c r="Q66" s="66">
        <f>IFERROR(VLOOKUP($A66,'2024 YTD'!$A$3:$Y$252,COLUMN('2024 YTD'!N$3),FALSE),0)</f>
        <v>0</v>
      </c>
      <c r="R66" s="42">
        <f>IFERROR(VLOOKUP($A66,'2024 YTD'!$A$3:$Y$252,COLUMN('2024 YTD'!O$3),FALSE),0)</f>
        <v>0</v>
      </c>
      <c r="S66" s="42">
        <f>IFERROR(VLOOKUP($A66,'2024 YTD'!$A$3:$Y$252,COLUMN('2024 YTD'!P$3),FALSE),0)</f>
        <v>0</v>
      </c>
      <c r="T66" s="42">
        <f>IFERROR(VLOOKUP($A66,'2024 YTD'!$A$3:$Y$252,COLUMN('2024 YTD'!Q$3),FALSE),0)</f>
        <v>0</v>
      </c>
      <c r="U66" s="42">
        <f>IFERROR(VLOOKUP($A66,'2024 YTD'!$A$3:$Y$252,COLUMN('2024 YTD'!R$3),FALSE),0)</f>
        <v>101.4</v>
      </c>
      <c r="V66" s="42">
        <f>IFERROR(VLOOKUP($A66,'2024 YTD'!$A$3:$Y$252,COLUMN('2024 YTD'!S$3),FALSE),0)</f>
        <v>0</v>
      </c>
      <c r="W66" s="42">
        <f>IFERROR(VLOOKUP($A66,'2024 YTD'!$A$3:$Y$252,COLUMN('2024 YTD'!T$3),FALSE),0)</f>
        <v>0</v>
      </c>
      <c r="X66" s="42">
        <f>IFERROR(VLOOKUP($A66,'2024 YTD'!$A$3:$Y$252,COLUMN('2024 YTD'!U$3),FALSE),0)</f>
        <v>0</v>
      </c>
      <c r="Y66" s="42">
        <f>IFERROR(VLOOKUP($A66,'2024 YTD'!$A$3:$Y$252,COLUMN('2024 YTD'!V$3),FALSE),0)</f>
        <v>0</v>
      </c>
      <c r="Z66" s="42">
        <f>IFERROR(VLOOKUP($A66,'2024 YTD'!$A$3:$Y$252,COLUMN('2024 YTD'!W$3),FALSE),0)</f>
        <v>0</v>
      </c>
      <c r="AA66" s="38">
        <f>AVERAGE('Monthly 2023 total hours '!AA66,'Monthly 2022 total hours'!AA66)</f>
        <v>1.05</v>
      </c>
      <c r="AB66" s="38">
        <f>AVERAGE('Monthly 2023 total hours '!AB66,'Monthly 2022 total hours'!AB66)</f>
        <v>1</v>
      </c>
      <c r="AC66" s="38">
        <f t="shared" si="1"/>
        <v>103.45</v>
      </c>
      <c r="AD66" s="39">
        <f t="shared" si="2"/>
        <v>152.30000000000001</v>
      </c>
    </row>
    <row r="67" spans="1:30" x14ac:dyDescent="0.3">
      <c r="A67" s="61" t="s">
        <v>101</v>
      </c>
      <c r="B67" s="62" t="str">
        <f>VLOOKUP($A67,'Additional data'!$A$5:$C$505, 2,FALSE)</f>
        <v>Consultant</v>
      </c>
      <c r="C67" s="63" t="str">
        <f>VLOOKUP($A67,'Additional data'!$A$5:$C$505, 3,FALSE)</f>
        <v>HRC</v>
      </c>
      <c r="D67" s="47">
        <f>IFERROR(VLOOKUP($A67,'2024 YTD'!$A$2:$M$252,COLUMN('2024 YTD'!B$3),FALSE),0)</f>
        <v>0</v>
      </c>
      <c r="E67" s="47">
        <f>IFERROR(VLOOKUP($A67,'2024 YTD'!$A$2:$M$252,COLUMN('2024 YTD'!C$3),FALSE),0)</f>
        <v>0</v>
      </c>
      <c r="F67" s="47">
        <f>IFERROR(VLOOKUP($A67,'2024 YTD'!$A$2:$M$252,COLUMN('2024 YTD'!D$3),FALSE),0)</f>
        <v>0</v>
      </c>
      <c r="G67" s="47">
        <f>IFERROR(VLOOKUP($A67,'2024 YTD'!$A$2:$M$252,COLUMN('2024 YTD'!E$3),FALSE),0)</f>
        <v>0</v>
      </c>
      <c r="H67" s="47">
        <f>IFERROR(VLOOKUP($A67,'2024 YTD'!$A$2:$M$252,COLUMN('2024 YTD'!F$3),FALSE),0)</f>
        <v>0</v>
      </c>
      <c r="I67" s="47">
        <f>IFERROR(VLOOKUP($A67,'2024 YTD'!$A$2:$M$252,COLUMN('2024 YTD'!G$3),FALSE),0)</f>
        <v>0</v>
      </c>
      <c r="J67" s="47">
        <f>IFERROR(VLOOKUP($A67,'2024 YTD'!$A$2:$M$252,COLUMN('2024 YTD'!H$3),FALSE),0)</f>
        <v>0</v>
      </c>
      <c r="K67" s="47">
        <f>IFERROR(VLOOKUP($A67,'2024 YTD'!$A$2:$M$252,COLUMN('2024 YTD'!I$3),FALSE),0)</f>
        <v>0</v>
      </c>
      <c r="L67" s="47">
        <f>IFERROR(VLOOKUP($A67,'2024 YTD'!$A$2:$M$252,COLUMN('2024 YTD'!J$3),FALSE),0)</f>
        <v>0</v>
      </c>
      <c r="M67" s="47">
        <f>IFERROR(VLOOKUP($A67,'2024 YTD'!$A$2:$M$252,COLUMN('2024 YTD'!K$3),FALSE),0)</f>
        <v>0</v>
      </c>
      <c r="N67" s="38">
        <f>AVERAGE('Monthly 2023 total hours '!N67,'Monthly 2022 total hours'!N67)</f>
        <v>0</v>
      </c>
      <c r="O67" s="38">
        <f>AVERAGE('Monthly 2023 total hours '!O67,'Monthly 2022 total hours'!O67)</f>
        <v>0</v>
      </c>
      <c r="P67" s="38">
        <f t="shared" si="0"/>
        <v>0</v>
      </c>
      <c r="Q67" s="65">
        <f>IFERROR(VLOOKUP($A67,'2024 YTD'!$A$3:$Y$252,COLUMN('2024 YTD'!N$3),FALSE),0)</f>
        <v>0</v>
      </c>
      <c r="R67" s="47">
        <f>IFERROR(VLOOKUP($A67,'2024 YTD'!$A$3:$Y$252,COLUMN('2024 YTD'!O$3),FALSE),0)</f>
        <v>0</v>
      </c>
      <c r="S67" s="47">
        <f>IFERROR(VLOOKUP($A67,'2024 YTD'!$A$3:$Y$252,COLUMN('2024 YTD'!P$3),FALSE),0)</f>
        <v>0</v>
      </c>
      <c r="T67" s="47">
        <f>IFERROR(VLOOKUP($A67,'2024 YTD'!$A$3:$Y$252,COLUMN('2024 YTD'!Q$3),FALSE),0)</f>
        <v>0</v>
      </c>
      <c r="U67" s="47">
        <f>IFERROR(VLOOKUP($A67,'2024 YTD'!$A$3:$Y$252,COLUMN('2024 YTD'!R$3),FALSE),0)</f>
        <v>0</v>
      </c>
      <c r="V67" s="47">
        <f>IFERROR(VLOOKUP($A67,'2024 YTD'!$A$3:$Y$252,COLUMN('2024 YTD'!S$3),FALSE),0)</f>
        <v>0</v>
      </c>
      <c r="W67" s="47">
        <f>IFERROR(VLOOKUP($A67,'2024 YTD'!$A$3:$Y$252,COLUMN('2024 YTD'!T$3),FALSE),0)</f>
        <v>0</v>
      </c>
      <c r="X67" s="47">
        <f>IFERROR(VLOOKUP($A67,'2024 YTD'!$A$3:$Y$252,COLUMN('2024 YTD'!U$3),FALSE),0)</f>
        <v>0</v>
      </c>
      <c r="Y67" s="47">
        <f>IFERROR(VLOOKUP($A67,'2024 YTD'!$A$3:$Y$252,COLUMN('2024 YTD'!V$3),FALSE),0)</f>
        <v>0</v>
      </c>
      <c r="Z67" s="47">
        <f>IFERROR(VLOOKUP($A67,'2024 YTD'!$A$3:$Y$252,COLUMN('2024 YTD'!W$3),FALSE),0)</f>
        <v>0</v>
      </c>
      <c r="AA67" s="38">
        <f>AVERAGE('Monthly 2023 total hours '!AA67,'Monthly 2022 total hours'!AA67)</f>
        <v>0</v>
      </c>
      <c r="AB67" s="38">
        <f>AVERAGE('Monthly 2023 total hours '!AB67,'Monthly 2022 total hours'!AB67)</f>
        <v>0</v>
      </c>
      <c r="AC67" s="38">
        <f t="shared" si="1"/>
        <v>0</v>
      </c>
      <c r="AD67" s="39">
        <f t="shared" si="2"/>
        <v>0</v>
      </c>
    </row>
    <row r="68" spans="1:30" x14ac:dyDescent="0.3">
      <c r="A68" s="58" t="s">
        <v>102</v>
      </c>
      <c r="B68" s="59" t="str">
        <f>VLOOKUP($A68,'Additional data'!$A$5:$C$505, 2,FALSE)</f>
        <v>Consultant</v>
      </c>
      <c r="C68" s="60" t="str">
        <f>VLOOKUP($A68,'Additional data'!$A$5:$C$505, 3,FALSE)</f>
        <v>FAD</v>
      </c>
      <c r="D68" s="42">
        <f>IFERROR(VLOOKUP($A68,'2024 YTD'!$A$2:$M$252,COLUMN('2024 YTD'!B$3),FALSE),0)</f>
        <v>149.69999999999999</v>
      </c>
      <c r="E68" s="42">
        <f>IFERROR(VLOOKUP($A68,'2024 YTD'!$A$2:$M$252,COLUMN('2024 YTD'!C$3),FALSE),0)</f>
        <v>144.6</v>
      </c>
      <c r="F68" s="42">
        <f>IFERROR(VLOOKUP($A68,'2024 YTD'!$A$2:$M$252,COLUMN('2024 YTD'!D$3),FALSE),0)</f>
        <v>123.5</v>
      </c>
      <c r="G68" s="42">
        <f>IFERROR(VLOOKUP($A68,'2024 YTD'!$A$2:$M$252,COLUMN('2024 YTD'!E$3),FALSE),0)</f>
        <v>40.200000000000003</v>
      </c>
      <c r="H68" s="42">
        <f>IFERROR(VLOOKUP($A68,'2024 YTD'!$A$2:$M$252,COLUMN('2024 YTD'!F$3),FALSE),0)</f>
        <v>78.3</v>
      </c>
      <c r="I68" s="42">
        <f>IFERROR(VLOOKUP($A68,'2024 YTD'!$A$2:$M$252,COLUMN('2024 YTD'!G$3),FALSE),0)</f>
        <v>94.6</v>
      </c>
      <c r="J68" s="42">
        <f>IFERROR(VLOOKUP($A68,'2024 YTD'!$A$2:$M$252,COLUMN('2024 YTD'!H$3),FALSE),0)</f>
        <v>102.3</v>
      </c>
      <c r="K68" s="42">
        <f>IFERROR(VLOOKUP($A68,'2024 YTD'!$A$2:$M$252,COLUMN('2024 YTD'!I$3),FALSE),0)</f>
        <v>144.69999999999999</v>
      </c>
      <c r="L68" s="42">
        <f>IFERROR(VLOOKUP($A68,'2024 YTD'!$A$2:$M$252,COLUMN('2024 YTD'!J$3),FALSE),0)</f>
        <v>94.9</v>
      </c>
      <c r="M68" s="42">
        <f>IFERROR(VLOOKUP($A68,'2024 YTD'!$A$2:$M$252,COLUMN('2024 YTD'!K$3),FALSE),0)</f>
        <v>119.5</v>
      </c>
      <c r="N68" s="38">
        <f>AVERAGE('Monthly 2023 total hours '!N68,'Monthly 2022 total hours'!N68)</f>
        <v>0</v>
      </c>
      <c r="O68" s="38">
        <f>AVERAGE('Monthly 2023 total hours '!O68,'Monthly 2022 total hours'!O68)</f>
        <v>0</v>
      </c>
      <c r="P68" s="38">
        <f t="shared" ref="P68:P131" si="3">SUM(D68:O68)</f>
        <v>1092.2999999999997</v>
      </c>
      <c r="Q68" s="66">
        <f>IFERROR(VLOOKUP($A68,'2024 YTD'!$A$3:$Y$252,COLUMN('2024 YTD'!N$3),FALSE),0)</f>
        <v>48.3</v>
      </c>
      <c r="R68" s="42">
        <f>IFERROR(VLOOKUP($A68,'2024 YTD'!$A$3:$Y$252,COLUMN('2024 YTD'!O$3),FALSE),0)</f>
        <v>49.2</v>
      </c>
      <c r="S68" s="42">
        <f>IFERROR(VLOOKUP($A68,'2024 YTD'!$A$3:$Y$252,COLUMN('2024 YTD'!P$3),FALSE),0)</f>
        <v>39.299999999999997</v>
      </c>
      <c r="T68" s="42">
        <f>IFERROR(VLOOKUP($A68,'2024 YTD'!$A$3:$Y$252,COLUMN('2024 YTD'!Q$3),FALSE),0)</f>
        <v>76.7</v>
      </c>
      <c r="U68" s="42">
        <f>IFERROR(VLOOKUP($A68,'2024 YTD'!$A$3:$Y$252,COLUMN('2024 YTD'!R$3),FALSE),0)</f>
        <v>51.6</v>
      </c>
      <c r="V68" s="42">
        <f>IFERROR(VLOOKUP($A68,'2024 YTD'!$A$3:$Y$252,COLUMN('2024 YTD'!S$3),FALSE),0)</f>
        <v>76.900000000000006</v>
      </c>
      <c r="W68" s="42">
        <f>IFERROR(VLOOKUP($A68,'2024 YTD'!$A$3:$Y$252,COLUMN('2024 YTD'!T$3),FALSE),0)</f>
        <v>69.099999999999994</v>
      </c>
      <c r="X68" s="42">
        <f>IFERROR(VLOOKUP($A68,'2024 YTD'!$A$3:$Y$252,COLUMN('2024 YTD'!U$3),FALSE),0)</f>
        <v>65</v>
      </c>
      <c r="Y68" s="42">
        <f>IFERROR(VLOOKUP($A68,'2024 YTD'!$A$3:$Y$252,COLUMN('2024 YTD'!V$3),FALSE),0)</f>
        <v>53.4</v>
      </c>
      <c r="Z68" s="42">
        <f>IFERROR(VLOOKUP($A68,'2024 YTD'!$A$3:$Y$252,COLUMN('2024 YTD'!W$3),FALSE),0)</f>
        <v>64.400000000000006</v>
      </c>
      <c r="AA68" s="38">
        <f>AVERAGE('Monthly 2023 total hours '!AA68,'Monthly 2022 total hours'!AA68)</f>
        <v>0</v>
      </c>
      <c r="AB68" s="38">
        <f>AVERAGE('Monthly 2023 total hours '!AB68,'Monthly 2022 total hours'!AB68)</f>
        <v>0</v>
      </c>
      <c r="AC68" s="38">
        <f t="shared" ref="AC68:AC131" si="4">SUM(Q68:AB68)</f>
        <v>593.9</v>
      </c>
      <c r="AD68" s="39">
        <f t="shared" ref="AD68:AD131" si="5">SUM(D68:O68,Q68:AB68)</f>
        <v>1686.1999999999998</v>
      </c>
    </row>
    <row r="69" spans="1:30" x14ac:dyDescent="0.3">
      <c r="A69" s="61" t="s">
        <v>103</v>
      </c>
      <c r="B69" s="62" t="str">
        <f>VLOOKUP($A69,'Additional data'!$A$5:$C$505, 2,FALSE)</f>
        <v>Consultant</v>
      </c>
      <c r="C69" s="63" t="str">
        <f>VLOOKUP($A69,'Additional data'!$A$5:$C$505, 3,FALSE)</f>
        <v>ESC</v>
      </c>
      <c r="D69" s="47">
        <f>IFERROR(VLOOKUP($A69,'2024 YTD'!$A$2:$M$252,COLUMN('2024 YTD'!B$3),FALSE),0)</f>
        <v>93.4</v>
      </c>
      <c r="E69" s="47">
        <f>IFERROR(VLOOKUP($A69,'2024 YTD'!$A$2:$M$252,COLUMN('2024 YTD'!C$3),FALSE),0)</f>
        <v>81.400000000000006</v>
      </c>
      <c r="F69" s="47">
        <f>IFERROR(VLOOKUP($A69,'2024 YTD'!$A$2:$M$252,COLUMN('2024 YTD'!D$3),FALSE),0)</f>
        <v>113.5</v>
      </c>
      <c r="G69" s="47">
        <f>IFERROR(VLOOKUP($A69,'2024 YTD'!$A$2:$M$252,COLUMN('2024 YTD'!E$3),FALSE),0)</f>
        <v>31.6</v>
      </c>
      <c r="H69" s="47">
        <f>IFERROR(VLOOKUP($A69,'2024 YTD'!$A$2:$M$252,COLUMN('2024 YTD'!F$3),FALSE),0)</f>
        <v>56.8</v>
      </c>
      <c r="I69" s="47">
        <f>IFERROR(VLOOKUP($A69,'2024 YTD'!$A$2:$M$252,COLUMN('2024 YTD'!G$3),FALSE),0)</f>
        <v>184.3</v>
      </c>
      <c r="J69" s="47">
        <f>IFERROR(VLOOKUP($A69,'2024 YTD'!$A$2:$M$252,COLUMN('2024 YTD'!H$3),FALSE),0)</f>
        <v>197.1</v>
      </c>
      <c r="K69" s="47">
        <f>IFERROR(VLOOKUP($A69,'2024 YTD'!$A$2:$M$252,COLUMN('2024 YTD'!I$3),FALSE),0)</f>
        <v>467.8</v>
      </c>
      <c r="L69" s="47">
        <f>IFERROR(VLOOKUP($A69,'2024 YTD'!$A$2:$M$252,COLUMN('2024 YTD'!J$3),FALSE),0)</f>
        <v>449.2</v>
      </c>
      <c r="M69" s="47">
        <f>IFERROR(VLOOKUP($A69,'2024 YTD'!$A$2:$M$252,COLUMN('2024 YTD'!K$3),FALSE),0)</f>
        <v>611.1</v>
      </c>
      <c r="N69" s="38">
        <f>AVERAGE('Monthly 2023 total hours '!N69,'Monthly 2022 total hours'!N69)</f>
        <v>147.30000000000001</v>
      </c>
      <c r="O69" s="38">
        <f>AVERAGE('Monthly 2023 total hours '!O69,'Monthly 2022 total hours'!O69)</f>
        <v>164.2</v>
      </c>
      <c r="P69" s="38">
        <f t="shared" si="3"/>
        <v>2597.7000000000003</v>
      </c>
      <c r="Q69" s="65">
        <f>IFERROR(VLOOKUP($A69,'2024 YTD'!$A$3:$Y$252,COLUMN('2024 YTD'!N$3),FALSE),0)</f>
        <v>0</v>
      </c>
      <c r="R69" s="47">
        <f>IFERROR(VLOOKUP($A69,'2024 YTD'!$A$3:$Y$252,COLUMN('2024 YTD'!O$3),FALSE),0)</f>
        <v>0</v>
      </c>
      <c r="S69" s="47">
        <f>IFERROR(VLOOKUP($A69,'2024 YTD'!$A$3:$Y$252,COLUMN('2024 YTD'!P$3),FALSE),0)</f>
        <v>1.4</v>
      </c>
      <c r="T69" s="47">
        <f>IFERROR(VLOOKUP($A69,'2024 YTD'!$A$3:$Y$252,COLUMN('2024 YTD'!Q$3),FALSE),0)</f>
        <v>7.7</v>
      </c>
      <c r="U69" s="47">
        <f>IFERROR(VLOOKUP($A69,'2024 YTD'!$A$3:$Y$252,COLUMN('2024 YTD'!R$3),FALSE),0)</f>
        <v>2.6</v>
      </c>
      <c r="V69" s="47">
        <f>IFERROR(VLOOKUP($A69,'2024 YTD'!$A$3:$Y$252,COLUMN('2024 YTD'!S$3),FALSE),0)</f>
        <v>2.2000000000000002</v>
      </c>
      <c r="W69" s="47">
        <f>IFERROR(VLOOKUP($A69,'2024 YTD'!$A$3:$Y$252,COLUMN('2024 YTD'!T$3),FALSE),0)</f>
        <v>0.4</v>
      </c>
      <c r="X69" s="47">
        <f>IFERROR(VLOOKUP($A69,'2024 YTD'!$A$3:$Y$252,COLUMN('2024 YTD'!U$3),FALSE),0)</f>
        <v>0.4</v>
      </c>
      <c r="Y69" s="47">
        <f>IFERROR(VLOOKUP($A69,'2024 YTD'!$A$3:$Y$252,COLUMN('2024 YTD'!V$3),FALSE),0)</f>
        <v>0.3</v>
      </c>
      <c r="Z69" s="47">
        <f>IFERROR(VLOOKUP($A69,'2024 YTD'!$A$3:$Y$252,COLUMN('2024 YTD'!W$3),FALSE),0)</f>
        <v>0.4</v>
      </c>
      <c r="AA69" s="38">
        <f>AVERAGE('Monthly 2023 total hours '!AA69,'Monthly 2022 total hours'!AA69)</f>
        <v>81.850000000000009</v>
      </c>
      <c r="AB69" s="38">
        <f>AVERAGE('Monthly 2023 total hours '!AB69,'Monthly 2022 total hours'!AB69)</f>
        <v>37.9</v>
      </c>
      <c r="AC69" s="38">
        <f t="shared" si="4"/>
        <v>135.15</v>
      </c>
      <c r="AD69" s="39">
        <f t="shared" si="5"/>
        <v>2732.8500000000004</v>
      </c>
    </row>
    <row r="70" spans="1:30" x14ac:dyDescent="0.3">
      <c r="A70" s="58" t="s">
        <v>104</v>
      </c>
      <c r="B70" s="59" t="str">
        <f>VLOOKUP($A70,'Additional data'!$A$5:$C$505, 2,FALSE)</f>
        <v>Consultant</v>
      </c>
      <c r="C70" s="60" t="str">
        <f>VLOOKUP($A70,'Additional data'!$A$5:$C$505, 3,FALSE)</f>
        <v>HLS</v>
      </c>
      <c r="D70" s="42">
        <f>IFERROR(VLOOKUP($A70,'2024 YTD'!$A$2:$M$252,COLUMN('2024 YTD'!B$3),FALSE),0)</f>
        <v>241.5</v>
      </c>
      <c r="E70" s="42">
        <f>IFERROR(VLOOKUP($A70,'2024 YTD'!$A$2:$M$252,COLUMN('2024 YTD'!C$3),FALSE),0)</f>
        <v>229.9</v>
      </c>
      <c r="F70" s="42">
        <f>IFERROR(VLOOKUP($A70,'2024 YTD'!$A$2:$M$252,COLUMN('2024 YTD'!D$3),FALSE),0)</f>
        <v>216.6</v>
      </c>
      <c r="G70" s="42">
        <f>IFERROR(VLOOKUP($A70,'2024 YTD'!$A$2:$M$252,COLUMN('2024 YTD'!E$3),FALSE),0)</f>
        <v>139.4</v>
      </c>
      <c r="H70" s="42">
        <f>IFERROR(VLOOKUP($A70,'2024 YTD'!$A$2:$M$252,COLUMN('2024 YTD'!F$3),FALSE),0)</f>
        <v>170.1</v>
      </c>
      <c r="I70" s="42">
        <f>IFERROR(VLOOKUP($A70,'2024 YTD'!$A$2:$M$252,COLUMN('2024 YTD'!G$3),FALSE),0)</f>
        <v>199.5</v>
      </c>
      <c r="J70" s="42">
        <f>IFERROR(VLOOKUP($A70,'2024 YTD'!$A$2:$M$252,COLUMN('2024 YTD'!H$3),FALSE),0)</f>
        <v>177.8</v>
      </c>
      <c r="K70" s="42">
        <f>IFERROR(VLOOKUP($A70,'2024 YTD'!$A$2:$M$252,COLUMN('2024 YTD'!I$3),FALSE),0)</f>
        <v>33.5</v>
      </c>
      <c r="L70" s="42">
        <f>IFERROR(VLOOKUP($A70,'2024 YTD'!$A$2:$M$252,COLUMN('2024 YTD'!J$3),FALSE),0)</f>
        <v>32</v>
      </c>
      <c r="M70" s="42">
        <f>IFERROR(VLOOKUP($A70,'2024 YTD'!$A$2:$M$252,COLUMN('2024 YTD'!K$3),FALSE),0)</f>
        <v>43.6</v>
      </c>
      <c r="N70" s="38">
        <f>AVERAGE('Monthly 2023 total hours '!N70,'Monthly 2022 total hours'!N70)</f>
        <v>162.15</v>
      </c>
      <c r="O70" s="38">
        <f>AVERAGE('Monthly 2023 total hours '!O70,'Monthly 2022 total hours'!O70)</f>
        <v>125.7</v>
      </c>
      <c r="P70" s="38">
        <f t="shared" si="3"/>
        <v>1771.75</v>
      </c>
      <c r="Q70" s="66">
        <f>IFERROR(VLOOKUP($A70,'2024 YTD'!$A$3:$Y$252,COLUMN('2024 YTD'!N$3),FALSE),0)</f>
        <v>3.5</v>
      </c>
      <c r="R70" s="42">
        <f>IFERROR(VLOOKUP($A70,'2024 YTD'!$A$3:$Y$252,COLUMN('2024 YTD'!O$3),FALSE),0)</f>
        <v>6.5</v>
      </c>
      <c r="S70" s="42">
        <f>IFERROR(VLOOKUP($A70,'2024 YTD'!$A$3:$Y$252,COLUMN('2024 YTD'!P$3),FALSE),0)</f>
        <v>11.3</v>
      </c>
      <c r="T70" s="42">
        <f>IFERROR(VLOOKUP($A70,'2024 YTD'!$A$3:$Y$252,COLUMN('2024 YTD'!Q$3),FALSE),0)</f>
        <v>0.5</v>
      </c>
      <c r="U70" s="42">
        <f>IFERROR(VLOOKUP($A70,'2024 YTD'!$A$3:$Y$252,COLUMN('2024 YTD'!R$3),FALSE),0)</f>
        <v>3</v>
      </c>
      <c r="V70" s="42">
        <f>IFERROR(VLOOKUP($A70,'2024 YTD'!$A$3:$Y$252,COLUMN('2024 YTD'!S$3),FALSE),0)</f>
        <v>4.2</v>
      </c>
      <c r="W70" s="42">
        <f>IFERROR(VLOOKUP($A70,'2024 YTD'!$A$3:$Y$252,COLUMN('2024 YTD'!T$3),FALSE),0)</f>
        <v>6.3</v>
      </c>
      <c r="X70" s="42">
        <f>IFERROR(VLOOKUP($A70,'2024 YTD'!$A$3:$Y$252,COLUMN('2024 YTD'!U$3),FALSE),0)</f>
        <v>5.9</v>
      </c>
      <c r="Y70" s="42">
        <f>IFERROR(VLOOKUP($A70,'2024 YTD'!$A$3:$Y$252,COLUMN('2024 YTD'!V$3),FALSE),0)</f>
        <v>4.9000000000000004</v>
      </c>
      <c r="Z70" s="42">
        <f>IFERROR(VLOOKUP($A70,'2024 YTD'!$A$3:$Y$252,COLUMN('2024 YTD'!W$3),FALSE),0)</f>
        <v>5.8</v>
      </c>
      <c r="AA70" s="38">
        <f>AVERAGE('Monthly 2023 total hours '!AA70,'Monthly 2022 total hours'!AA70)</f>
        <v>15</v>
      </c>
      <c r="AB70" s="38">
        <f>AVERAGE('Monthly 2023 total hours '!AB70,'Monthly 2022 total hours'!AB70)</f>
        <v>31.25</v>
      </c>
      <c r="AC70" s="38">
        <f t="shared" si="4"/>
        <v>98.149999999999991</v>
      </c>
      <c r="AD70" s="39">
        <f t="shared" si="5"/>
        <v>1869.9</v>
      </c>
    </row>
    <row r="71" spans="1:30" x14ac:dyDescent="0.3">
      <c r="A71" s="61" t="s">
        <v>105</v>
      </c>
      <c r="B71" s="62" t="str">
        <f>VLOOKUP($A71,'Additional data'!$A$5:$C$505, 2,FALSE)</f>
        <v>Consultant</v>
      </c>
      <c r="C71" s="63" t="str">
        <f>VLOOKUP($A71,'Additional data'!$A$5:$C$505, 3,FALSE)</f>
        <v>SOC</v>
      </c>
      <c r="D71" s="47">
        <f>IFERROR(VLOOKUP($A71,'2024 YTD'!$A$2:$M$252,COLUMN('2024 YTD'!B$3),FALSE),0)</f>
        <v>85.4</v>
      </c>
      <c r="E71" s="47">
        <f>IFERROR(VLOOKUP($A71,'2024 YTD'!$A$2:$M$252,COLUMN('2024 YTD'!C$3),FALSE),0)</f>
        <v>83.3</v>
      </c>
      <c r="F71" s="47">
        <f>IFERROR(VLOOKUP($A71,'2024 YTD'!$A$2:$M$252,COLUMN('2024 YTD'!D$3),FALSE),0)</f>
        <v>103.3</v>
      </c>
      <c r="G71" s="47">
        <f>IFERROR(VLOOKUP($A71,'2024 YTD'!$A$2:$M$252,COLUMN('2024 YTD'!E$3),FALSE),0)</f>
        <v>91.2</v>
      </c>
      <c r="H71" s="47">
        <f>IFERROR(VLOOKUP($A71,'2024 YTD'!$A$2:$M$252,COLUMN('2024 YTD'!F$3),FALSE),0)</f>
        <v>87.1</v>
      </c>
      <c r="I71" s="47">
        <f>IFERROR(VLOOKUP($A71,'2024 YTD'!$A$2:$M$252,COLUMN('2024 YTD'!G$3),FALSE),0)</f>
        <v>35.299999999999997</v>
      </c>
      <c r="J71" s="47">
        <f>IFERROR(VLOOKUP($A71,'2024 YTD'!$A$2:$M$252,COLUMN('2024 YTD'!H$3),FALSE),0)</f>
        <v>20.100000000000001</v>
      </c>
      <c r="K71" s="47">
        <f>IFERROR(VLOOKUP($A71,'2024 YTD'!$A$2:$M$252,COLUMN('2024 YTD'!I$3),FALSE),0)</f>
        <v>18.100000000000001</v>
      </c>
      <c r="L71" s="47">
        <f>IFERROR(VLOOKUP($A71,'2024 YTD'!$A$2:$M$252,COLUMN('2024 YTD'!J$3),FALSE),0)</f>
        <v>17.2</v>
      </c>
      <c r="M71" s="47">
        <f>IFERROR(VLOOKUP($A71,'2024 YTD'!$A$2:$M$252,COLUMN('2024 YTD'!K$3),FALSE),0)</f>
        <v>23.5</v>
      </c>
      <c r="N71" s="38">
        <f>AVERAGE('Monthly 2023 total hours '!N71,'Monthly 2022 total hours'!N71)</f>
        <v>60.650000000000006</v>
      </c>
      <c r="O71" s="38">
        <f>AVERAGE('Monthly 2023 total hours '!O71,'Monthly 2022 total hours'!O71)</f>
        <v>94.05</v>
      </c>
      <c r="P71" s="38">
        <f t="shared" si="3"/>
        <v>719.19999999999993</v>
      </c>
      <c r="Q71" s="65">
        <f>IFERROR(VLOOKUP($A71,'2024 YTD'!$A$3:$Y$252,COLUMN('2024 YTD'!N$3),FALSE),0)</f>
        <v>0</v>
      </c>
      <c r="R71" s="47">
        <f>IFERROR(VLOOKUP($A71,'2024 YTD'!$A$3:$Y$252,COLUMN('2024 YTD'!O$3),FALSE),0)</f>
        <v>0</v>
      </c>
      <c r="S71" s="47">
        <f>IFERROR(VLOOKUP($A71,'2024 YTD'!$A$3:$Y$252,COLUMN('2024 YTD'!P$3),FALSE),0)</f>
        <v>10</v>
      </c>
      <c r="T71" s="47">
        <f>IFERROR(VLOOKUP($A71,'2024 YTD'!$A$3:$Y$252,COLUMN('2024 YTD'!Q$3),FALSE),0)</f>
        <v>11</v>
      </c>
      <c r="U71" s="47">
        <f>IFERROR(VLOOKUP($A71,'2024 YTD'!$A$3:$Y$252,COLUMN('2024 YTD'!R$3),FALSE),0)</f>
        <v>0</v>
      </c>
      <c r="V71" s="47">
        <f>IFERROR(VLOOKUP($A71,'2024 YTD'!$A$3:$Y$252,COLUMN('2024 YTD'!S$3),FALSE),0)</f>
        <v>0</v>
      </c>
      <c r="W71" s="47">
        <f>IFERROR(VLOOKUP($A71,'2024 YTD'!$A$3:$Y$252,COLUMN('2024 YTD'!T$3),FALSE),0)</f>
        <v>0</v>
      </c>
      <c r="X71" s="47">
        <f>IFERROR(VLOOKUP($A71,'2024 YTD'!$A$3:$Y$252,COLUMN('2024 YTD'!U$3),FALSE),0)</f>
        <v>0</v>
      </c>
      <c r="Y71" s="47">
        <f>IFERROR(VLOOKUP($A71,'2024 YTD'!$A$3:$Y$252,COLUMN('2024 YTD'!V$3),FALSE),0)</f>
        <v>0</v>
      </c>
      <c r="Z71" s="47">
        <f>IFERROR(VLOOKUP($A71,'2024 YTD'!$A$3:$Y$252,COLUMN('2024 YTD'!W$3),FALSE),0)</f>
        <v>0</v>
      </c>
      <c r="AA71" s="38">
        <f>AVERAGE('Monthly 2023 total hours '!AA71,'Monthly 2022 total hours'!AA71)</f>
        <v>78.099999999999994</v>
      </c>
      <c r="AB71" s="38">
        <f>AVERAGE('Monthly 2023 total hours '!AB71,'Monthly 2022 total hours'!AB71)</f>
        <v>24.85</v>
      </c>
      <c r="AC71" s="38">
        <f t="shared" si="4"/>
        <v>123.94999999999999</v>
      </c>
      <c r="AD71" s="39">
        <f t="shared" si="5"/>
        <v>843.15</v>
      </c>
    </row>
    <row r="72" spans="1:30" x14ac:dyDescent="0.3">
      <c r="A72" s="58" t="s">
        <v>106</v>
      </c>
      <c r="B72" s="59" t="str">
        <f>VLOOKUP($A72,'Additional data'!$A$5:$C$505, 2,FALSE)</f>
        <v>Consultant</v>
      </c>
      <c r="C72" s="60" t="str">
        <f>VLOOKUP($A72,'Additional data'!$A$5:$C$505, 3,FALSE)</f>
        <v>HRC</v>
      </c>
      <c r="D72" s="42">
        <f>IFERROR(VLOOKUP($A72,'2024 YTD'!$A$2:$M$252,COLUMN('2024 YTD'!B$3),FALSE),0)</f>
        <v>173.4</v>
      </c>
      <c r="E72" s="42">
        <f>IFERROR(VLOOKUP($A72,'2024 YTD'!$A$2:$M$252,COLUMN('2024 YTD'!C$3),FALSE),0)</f>
        <v>157.19999999999999</v>
      </c>
      <c r="F72" s="42">
        <f>IFERROR(VLOOKUP($A72,'2024 YTD'!$A$2:$M$252,COLUMN('2024 YTD'!D$3),FALSE),0)</f>
        <v>146.5</v>
      </c>
      <c r="G72" s="42">
        <f>IFERROR(VLOOKUP($A72,'2024 YTD'!$A$2:$M$252,COLUMN('2024 YTD'!E$3),FALSE),0)</f>
        <v>85.3</v>
      </c>
      <c r="H72" s="42">
        <f>IFERROR(VLOOKUP($A72,'2024 YTD'!$A$2:$M$252,COLUMN('2024 YTD'!F$3),FALSE),0)</f>
        <v>118.7</v>
      </c>
      <c r="I72" s="42">
        <f>IFERROR(VLOOKUP($A72,'2024 YTD'!$A$2:$M$252,COLUMN('2024 YTD'!G$3),FALSE),0)</f>
        <v>158.1</v>
      </c>
      <c r="J72" s="42">
        <f>IFERROR(VLOOKUP($A72,'2024 YTD'!$A$2:$M$252,COLUMN('2024 YTD'!H$3),FALSE),0)</f>
        <v>126.9</v>
      </c>
      <c r="K72" s="42">
        <f>IFERROR(VLOOKUP($A72,'2024 YTD'!$A$2:$M$252,COLUMN('2024 YTD'!I$3),FALSE),0)</f>
        <v>160</v>
      </c>
      <c r="L72" s="42">
        <f>IFERROR(VLOOKUP($A72,'2024 YTD'!$A$2:$M$252,COLUMN('2024 YTD'!J$3),FALSE),0)</f>
        <v>153.6</v>
      </c>
      <c r="M72" s="42">
        <f>IFERROR(VLOOKUP($A72,'2024 YTD'!$A$2:$M$252,COLUMN('2024 YTD'!K$3),FALSE),0)</f>
        <v>208.9</v>
      </c>
      <c r="N72" s="38">
        <f>AVERAGE('Monthly 2023 total hours '!N72,'Monthly 2022 total hours'!N72)</f>
        <v>150.35</v>
      </c>
      <c r="O72" s="38">
        <f>AVERAGE('Monthly 2023 total hours '!O72,'Monthly 2022 total hours'!O72)</f>
        <v>66.3</v>
      </c>
      <c r="P72" s="38">
        <f t="shared" si="3"/>
        <v>1705.2499999999998</v>
      </c>
      <c r="Q72" s="66">
        <f>IFERROR(VLOOKUP($A72,'2024 YTD'!$A$3:$Y$252,COLUMN('2024 YTD'!N$3),FALSE),0)</f>
        <v>10</v>
      </c>
      <c r="R72" s="42">
        <f>IFERROR(VLOOKUP($A72,'2024 YTD'!$A$3:$Y$252,COLUMN('2024 YTD'!O$3),FALSE),0)</f>
        <v>30.8</v>
      </c>
      <c r="S72" s="42">
        <f>IFERROR(VLOOKUP($A72,'2024 YTD'!$A$3:$Y$252,COLUMN('2024 YTD'!P$3),FALSE),0)</f>
        <v>25.3</v>
      </c>
      <c r="T72" s="42">
        <f>IFERROR(VLOOKUP($A72,'2024 YTD'!$A$3:$Y$252,COLUMN('2024 YTD'!Q$3),FALSE),0)</f>
        <v>15.1</v>
      </c>
      <c r="U72" s="42">
        <f>IFERROR(VLOOKUP($A72,'2024 YTD'!$A$3:$Y$252,COLUMN('2024 YTD'!R$3),FALSE),0)</f>
        <v>13.3</v>
      </c>
      <c r="V72" s="42">
        <f>IFERROR(VLOOKUP($A72,'2024 YTD'!$A$3:$Y$252,COLUMN('2024 YTD'!S$3),FALSE),0)</f>
        <v>23.2</v>
      </c>
      <c r="W72" s="42">
        <f>IFERROR(VLOOKUP($A72,'2024 YTD'!$A$3:$Y$252,COLUMN('2024 YTD'!T$3),FALSE),0)</f>
        <v>19.3</v>
      </c>
      <c r="X72" s="42">
        <f>IFERROR(VLOOKUP($A72,'2024 YTD'!$A$3:$Y$252,COLUMN('2024 YTD'!U$3),FALSE),0)</f>
        <v>18.100000000000001</v>
      </c>
      <c r="Y72" s="42">
        <f>IFERROR(VLOOKUP($A72,'2024 YTD'!$A$3:$Y$252,COLUMN('2024 YTD'!V$3),FALSE),0)</f>
        <v>14.9</v>
      </c>
      <c r="Z72" s="42">
        <f>IFERROR(VLOOKUP($A72,'2024 YTD'!$A$3:$Y$252,COLUMN('2024 YTD'!W$3),FALSE),0)</f>
        <v>17.899999999999999</v>
      </c>
      <c r="AA72" s="38">
        <f>AVERAGE('Monthly 2023 total hours '!AA72,'Monthly 2022 total hours'!AA72)</f>
        <v>3.25</v>
      </c>
      <c r="AB72" s="38">
        <f>AVERAGE('Monthly 2023 total hours '!AB72,'Monthly 2022 total hours'!AB72)</f>
        <v>4.5</v>
      </c>
      <c r="AC72" s="38">
        <f t="shared" si="4"/>
        <v>195.65</v>
      </c>
      <c r="AD72" s="39">
        <f t="shared" si="5"/>
        <v>1900.8999999999996</v>
      </c>
    </row>
    <row r="73" spans="1:30" x14ac:dyDescent="0.3">
      <c r="A73" s="61" t="s">
        <v>107</v>
      </c>
      <c r="B73" s="62" t="str">
        <f>VLOOKUP($A73,'Additional data'!$A$5:$C$505, 2,FALSE)</f>
        <v>Consultant</v>
      </c>
      <c r="C73" s="63" t="str">
        <f>VLOOKUP($A73,'Additional data'!$A$5:$C$505, 3,FALSE)</f>
        <v>SCL</v>
      </c>
      <c r="D73" s="47">
        <f>IFERROR(VLOOKUP($A73,'2024 YTD'!$A$2:$M$252,COLUMN('2024 YTD'!B$3),FALSE),0)</f>
        <v>0</v>
      </c>
      <c r="E73" s="47">
        <f>IFERROR(VLOOKUP($A73,'2024 YTD'!$A$2:$M$252,COLUMN('2024 YTD'!C$3),FALSE),0)</f>
        <v>0</v>
      </c>
      <c r="F73" s="47">
        <f>IFERROR(VLOOKUP($A73,'2024 YTD'!$A$2:$M$252,COLUMN('2024 YTD'!D$3),FALSE),0)</f>
        <v>0</v>
      </c>
      <c r="G73" s="47">
        <f>IFERROR(VLOOKUP($A73,'2024 YTD'!$A$2:$M$252,COLUMN('2024 YTD'!E$3),FALSE),0)</f>
        <v>0</v>
      </c>
      <c r="H73" s="47">
        <f>IFERROR(VLOOKUP($A73,'2024 YTD'!$A$2:$M$252,COLUMN('2024 YTD'!F$3),FALSE),0)</f>
        <v>0</v>
      </c>
      <c r="I73" s="47">
        <f>IFERROR(VLOOKUP($A73,'2024 YTD'!$A$2:$M$252,COLUMN('2024 YTD'!G$3),FALSE),0)</f>
        <v>0</v>
      </c>
      <c r="J73" s="47">
        <f>IFERROR(VLOOKUP($A73,'2024 YTD'!$A$2:$M$252,COLUMN('2024 YTD'!H$3),FALSE),0)</f>
        <v>0</v>
      </c>
      <c r="K73" s="47">
        <f>IFERROR(VLOOKUP($A73,'2024 YTD'!$A$2:$M$252,COLUMN('2024 YTD'!I$3),FALSE),0)</f>
        <v>0</v>
      </c>
      <c r="L73" s="47">
        <f>IFERROR(VLOOKUP($A73,'2024 YTD'!$A$2:$M$252,COLUMN('2024 YTD'!J$3),FALSE),0)</f>
        <v>0</v>
      </c>
      <c r="M73" s="47">
        <f>IFERROR(VLOOKUP($A73,'2024 YTD'!$A$2:$M$252,COLUMN('2024 YTD'!K$3),FALSE),0)</f>
        <v>0</v>
      </c>
      <c r="N73" s="38">
        <f>AVERAGE('Monthly 2023 total hours '!N73,'Monthly 2022 total hours'!N73)</f>
        <v>0</v>
      </c>
      <c r="O73" s="38">
        <f>AVERAGE('Monthly 2023 total hours '!O73,'Monthly 2022 total hours'!O73)</f>
        <v>0</v>
      </c>
      <c r="P73" s="38">
        <f t="shared" si="3"/>
        <v>0</v>
      </c>
      <c r="Q73" s="65">
        <f>IFERROR(VLOOKUP($A73,'2024 YTD'!$A$3:$Y$252,COLUMN('2024 YTD'!N$3),FALSE),0)</f>
        <v>0</v>
      </c>
      <c r="R73" s="47">
        <f>IFERROR(VLOOKUP($A73,'2024 YTD'!$A$3:$Y$252,COLUMN('2024 YTD'!O$3),FALSE),0)</f>
        <v>0</v>
      </c>
      <c r="S73" s="47">
        <f>IFERROR(VLOOKUP($A73,'2024 YTD'!$A$3:$Y$252,COLUMN('2024 YTD'!P$3),FALSE),0)</f>
        <v>0</v>
      </c>
      <c r="T73" s="47">
        <f>IFERROR(VLOOKUP($A73,'2024 YTD'!$A$3:$Y$252,COLUMN('2024 YTD'!Q$3),FALSE),0)</f>
        <v>0</v>
      </c>
      <c r="U73" s="47">
        <f>IFERROR(VLOOKUP($A73,'2024 YTD'!$A$3:$Y$252,COLUMN('2024 YTD'!R$3),FALSE),0)</f>
        <v>0</v>
      </c>
      <c r="V73" s="47">
        <f>IFERROR(VLOOKUP($A73,'2024 YTD'!$A$3:$Y$252,COLUMN('2024 YTD'!S$3),FALSE),0)</f>
        <v>0</v>
      </c>
      <c r="W73" s="47">
        <f>IFERROR(VLOOKUP($A73,'2024 YTD'!$A$3:$Y$252,COLUMN('2024 YTD'!T$3),FALSE),0)</f>
        <v>0</v>
      </c>
      <c r="X73" s="47">
        <f>IFERROR(VLOOKUP($A73,'2024 YTD'!$A$3:$Y$252,COLUMN('2024 YTD'!U$3),FALSE),0)</f>
        <v>0</v>
      </c>
      <c r="Y73" s="47">
        <f>IFERROR(VLOOKUP($A73,'2024 YTD'!$A$3:$Y$252,COLUMN('2024 YTD'!V$3),FALSE),0)</f>
        <v>0</v>
      </c>
      <c r="Z73" s="47">
        <f>IFERROR(VLOOKUP($A73,'2024 YTD'!$A$3:$Y$252,COLUMN('2024 YTD'!W$3),FALSE),0)</f>
        <v>0</v>
      </c>
      <c r="AA73" s="38">
        <f>AVERAGE('Monthly 2023 total hours '!AA73,'Monthly 2022 total hours'!AA73)</f>
        <v>0</v>
      </c>
      <c r="AB73" s="38">
        <f>AVERAGE('Monthly 2023 total hours '!AB73,'Monthly 2022 total hours'!AB73)</f>
        <v>0</v>
      </c>
      <c r="AC73" s="38">
        <f t="shared" si="4"/>
        <v>0</v>
      </c>
      <c r="AD73" s="39">
        <f t="shared" si="5"/>
        <v>0</v>
      </c>
    </row>
    <row r="74" spans="1:30" x14ac:dyDescent="0.3">
      <c r="A74" s="58" t="s">
        <v>108</v>
      </c>
      <c r="B74" s="59" t="str">
        <f>VLOOKUP($A74,'Additional data'!$A$5:$C$505, 2,FALSE)</f>
        <v>Consultant</v>
      </c>
      <c r="C74" s="60" t="str">
        <f>VLOOKUP($A74,'Additional data'!$A$5:$C$505, 3,FALSE)</f>
        <v>FAD</v>
      </c>
      <c r="D74" s="42">
        <f>IFERROR(VLOOKUP($A74,'2024 YTD'!$A$2:$M$252,COLUMN('2024 YTD'!B$3),FALSE),0)</f>
        <v>0</v>
      </c>
      <c r="E74" s="42">
        <f>IFERROR(VLOOKUP($A74,'2024 YTD'!$A$2:$M$252,COLUMN('2024 YTD'!C$3),FALSE),0)</f>
        <v>0</v>
      </c>
      <c r="F74" s="42">
        <f>IFERROR(VLOOKUP($A74,'2024 YTD'!$A$2:$M$252,COLUMN('2024 YTD'!D$3),FALSE),0)</f>
        <v>0</v>
      </c>
      <c r="G74" s="42">
        <f>IFERROR(VLOOKUP($A74,'2024 YTD'!$A$2:$M$252,COLUMN('2024 YTD'!E$3),FALSE),0)</f>
        <v>0</v>
      </c>
      <c r="H74" s="42">
        <f>IFERROR(VLOOKUP($A74,'2024 YTD'!$A$2:$M$252,COLUMN('2024 YTD'!F$3),FALSE),0)</f>
        <v>0</v>
      </c>
      <c r="I74" s="42">
        <f>IFERROR(VLOOKUP($A74,'2024 YTD'!$A$2:$M$252,COLUMN('2024 YTD'!G$3),FALSE),0)</f>
        <v>0</v>
      </c>
      <c r="J74" s="42">
        <f>IFERROR(VLOOKUP($A74,'2024 YTD'!$A$2:$M$252,COLUMN('2024 YTD'!H$3),FALSE),0)</f>
        <v>0</v>
      </c>
      <c r="K74" s="42">
        <f>IFERROR(VLOOKUP($A74,'2024 YTD'!$A$2:$M$252,COLUMN('2024 YTD'!I$3),FALSE),0)</f>
        <v>0</v>
      </c>
      <c r="L74" s="42">
        <f>IFERROR(VLOOKUP($A74,'2024 YTD'!$A$2:$M$252,COLUMN('2024 YTD'!J$3),FALSE),0)</f>
        <v>0</v>
      </c>
      <c r="M74" s="42">
        <f>IFERROR(VLOOKUP($A74,'2024 YTD'!$A$2:$M$252,COLUMN('2024 YTD'!K$3),FALSE),0)</f>
        <v>0</v>
      </c>
      <c r="N74" s="38">
        <f>AVERAGE('Monthly 2023 total hours '!N74,'Monthly 2022 total hours'!N74)</f>
        <v>0</v>
      </c>
      <c r="O74" s="38">
        <f>AVERAGE('Monthly 2023 total hours '!O74,'Monthly 2022 total hours'!O74)</f>
        <v>0</v>
      </c>
      <c r="P74" s="38">
        <f t="shared" si="3"/>
        <v>0</v>
      </c>
      <c r="Q74" s="66">
        <f>IFERROR(VLOOKUP($A74,'2024 YTD'!$A$3:$Y$252,COLUMN('2024 YTD'!N$3),FALSE),0)</f>
        <v>0</v>
      </c>
      <c r="R74" s="42">
        <f>IFERROR(VLOOKUP($A74,'2024 YTD'!$A$3:$Y$252,COLUMN('2024 YTD'!O$3),FALSE),0)</f>
        <v>0</v>
      </c>
      <c r="S74" s="42">
        <f>IFERROR(VLOOKUP($A74,'2024 YTD'!$A$3:$Y$252,COLUMN('2024 YTD'!P$3),FALSE),0)</f>
        <v>0</v>
      </c>
      <c r="T74" s="42">
        <f>IFERROR(VLOOKUP($A74,'2024 YTD'!$A$3:$Y$252,COLUMN('2024 YTD'!Q$3),FALSE),0)</f>
        <v>0</v>
      </c>
      <c r="U74" s="42">
        <f>IFERROR(VLOOKUP($A74,'2024 YTD'!$A$3:$Y$252,COLUMN('2024 YTD'!R$3),FALSE),0)</f>
        <v>0</v>
      </c>
      <c r="V74" s="42">
        <f>IFERROR(VLOOKUP($A74,'2024 YTD'!$A$3:$Y$252,COLUMN('2024 YTD'!S$3),FALSE),0)</f>
        <v>0</v>
      </c>
      <c r="W74" s="42">
        <f>IFERROR(VLOOKUP($A74,'2024 YTD'!$A$3:$Y$252,COLUMN('2024 YTD'!T$3),FALSE),0)</f>
        <v>0</v>
      </c>
      <c r="X74" s="42">
        <f>IFERROR(VLOOKUP($A74,'2024 YTD'!$A$3:$Y$252,COLUMN('2024 YTD'!U$3),FALSE),0)</f>
        <v>0</v>
      </c>
      <c r="Y74" s="42">
        <f>IFERROR(VLOOKUP($A74,'2024 YTD'!$A$3:$Y$252,COLUMN('2024 YTD'!V$3),FALSE),0)</f>
        <v>0</v>
      </c>
      <c r="Z74" s="42">
        <f>IFERROR(VLOOKUP($A74,'2024 YTD'!$A$3:$Y$252,COLUMN('2024 YTD'!W$3),FALSE),0)</f>
        <v>0</v>
      </c>
      <c r="AA74" s="38">
        <f>AVERAGE('Monthly 2023 total hours '!AA74,'Monthly 2022 total hours'!AA74)</f>
        <v>0</v>
      </c>
      <c r="AB74" s="38">
        <f>AVERAGE('Monthly 2023 total hours '!AB74,'Monthly 2022 total hours'!AB74)</f>
        <v>0</v>
      </c>
      <c r="AC74" s="38">
        <f t="shared" si="4"/>
        <v>0</v>
      </c>
      <c r="AD74" s="39">
        <f t="shared" si="5"/>
        <v>0</v>
      </c>
    </row>
    <row r="75" spans="1:30" x14ac:dyDescent="0.3">
      <c r="A75" s="61" t="s">
        <v>109</v>
      </c>
      <c r="B75" s="62" t="str">
        <f>VLOOKUP($A75,'Additional data'!$A$5:$C$505, 2,FALSE)</f>
        <v>Consultant</v>
      </c>
      <c r="C75" s="63" t="str">
        <f>VLOOKUP($A75,'Additional data'!$A$5:$C$505, 3,FALSE)</f>
        <v>HLS</v>
      </c>
      <c r="D75" s="47">
        <f>IFERROR(VLOOKUP($A75,'2024 YTD'!$A$2:$M$252,COLUMN('2024 YTD'!B$3),FALSE),0)</f>
        <v>169.8</v>
      </c>
      <c r="E75" s="47">
        <f>IFERROR(VLOOKUP($A75,'2024 YTD'!$A$2:$M$252,COLUMN('2024 YTD'!C$3),FALSE),0)</f>
        <v>155</v>
      </c>
      <c r="F75" s="47">
        <f>IFERROR(VLOOKUP($A75,'2024 YTD'!$A$2:$M$252,COLUMN('2024 YTD'!D$3),FALSE),0)</f>
        <v>86.3</v>
      </c>
      <c r="G75" s="47">
        <f>IFERROR(VLOOKUP($A75,'2024 YTD'!$A$2:$M$252,COLUMN('2024 YTD'!E$3),FALSE),0)</f>
        <v>251.6</v>
      </c>
      <c r="H75" s="47">
        <f>IFERROR(VLOOKUP($A75,'2024 YTD'!$A$2:$M$252,COLUMN('2024 YTD'!F$3),FALSE),0)</f>
        <v>152.4</v>
      </c>
      <c r="I75" s="47">
        <f>IFERROR(VLOOKUP($A75,'2024 YTD'!$A$2:$M$252,COLUMN('2024 YTD'!G$3),FALSE),0)</f>
        <v>263.39999999999998</v>
      </c>
      <c r="J75" s="47">
        <f>IFERROR(VLOOKUP($A75,'2024 YTD'!$A$2:$M$252,COLUMN('2024 YTD'!H$3),FALSE),0)</f>
        <v>272.3</v>
      </c>
      <c r="K75" s="47">
        <f>IFERROR(VLOOKUP($A75,'2024 YTD'!$A$2:$M$252,COLUMN('2024 YTD'!I$3),FALSE),0)</f>
        <v>96.8</v>
      </c>
      <c r="L75" s="47">
        <f>IFERROR(VLOOKUP($A75,'2024 YTD'!$A$2:$M$252,COLUMN('2024 YTD'!J$3),FALSE),0)</f>
        <v>92.8</v>
      </c>
      <c r="M75" s="47">
        <f>IFERROR(VLOOKUP($A75,'2024 YTD'!$A$2:$M$252,COLUMN('2024 YTD'!K$3),FALSE),0)</f>
        <v>126.2</v>
      </c>
      <c r="N75" s="38">
        <f>AVERAGE('Monthly 2023 total hours '!N75,'Monthly 2022 total hours'!N75)</f>
        <v>43.2</v>
      </c>
      <c r="O75" s="38">
        <f>AVERAGE('Monthly 2023 total hours '!O75,'Monthly 2022 total hours'!O75)</f>
        <v>49.35</v>
      </c>
      <c r="P75" s="38">
        <f t="shared" si="3"/>
        <v>1759.1499999999999</v>
      </c>
      <c r="Q75" s="65">
        <f>IFERROR(VLOOKUP($A75,'2024 YTD'!$A$3:$Y$252,COLUMN('2024 YTD'!N$3),FALSE),0)</f>
        <v>13.3</v>
      </c>
      <c r="R75" s="47">
        <f>IFERROR(VLOOKUP($A75,'2024 YTD'!$A$3:$Y$252,COLUMN('2024 YTD'!O$3),FALSE),0)</f>
        <v>5.8</v>
      </c>
      <c r="S75" s="47">
        <f>IFERROR(VLOOKUP($A75,'2024 YTD'!$A$3:$Y$252,COLUMN('2024 YTD'!P$3),FALSE),0)</f>
        <v>9.1</v>
      </c>
      <c r="T75" s="47">
        <f>IFERROR(VLOOKUP($A75,'2024 YTD'!$A$3:$Y$252,COLUMN('2024 YTD'!Q$3),FALSE),0)</f>
        <v>5.3</v>
      </c>
      <c r="U75" s="47">
        <f>IFERROR(VLOOKUP($A75,'2024 YTD'!$A$3:$Y$252,COLUMN('2024 YTD'!R$3),FALSE),0)</f>
        <v>3.4</v>
      </c>
      <c r="V75" s="47">
        <f>IFERROR(VLOOKUP($A75,'2024 YTD'!$A$3:$Y$252,COLUMN('2024 YTD'!S$3),FALSE),0)</f>
        <v>0.8</v>
      </c>
      <c r="W75" s="47">
        <f>IFERROR(VLOOKUP($A75,'2024 YTD'!$A$3:$Y$252,COLUMN('2024 YTD'!T$3),FALSE),0)</f>
        <v>1.1000000000000001</v>
      </c>
      <c r="X75" s="47">
        <f>IFERROR(VLOOKUP($A75,'2024 YTD'!$A$3:$Y$252,COLUMN('2024 YTD'!U$3),FALSE),0)</f>
        <v>1</v>
      </c>
      <c r="Y75" s="47">
        <f>IFERROR(VLOOKUP($A75,'2024 YTD'!$A$3:$Y$252,COLUMN('2024 YTD'!V$3),FALSE),0)</f>
        <v>0.9</v>
      </c>
      <c r="Z75" s="47">
        <f>IFERROR(VLOOKUP($A75,'2024 YTD'!$A$3:$Y$252,COLUMN('2024 YTD'!W$3),FALSE),0)</f>
        <v>1</v>
      </c>
      <c r="AA75" s="38">
        <f>AVERAGE('Monthly 2023 total hours '!AA75,'Monthly 2022 total hours'!AA75)</f>
        <v>42.95</v>
      </c>
      <c r="AB75" s="38">
        <f>AVERAGE('Monthly 2023 total hours '!AB75,'Monthly 2022 total hours'!AB75)</f>
        <v>21.35</v>
      </c>
      <c r="AC75" s="38">
        <f t="shared" si="4"/>
        <v>106</v>
      </c>
      <c r="AD75" s="39">
        <f t="shared" si="5"/>
        <v>1865.1499999999996</v>
      </c>
    </row>
    <row r="76" spans="1:30" x14ac:dyDescent="0.3">
      <c r="A76" s="58" t="s">
        <v>110</v>
      </c>
      <c r="B76" s="59" t="str">
        <f>VLOOKUP($A76,'Additional data'!$A$5:$C$505, 2,FALSE)</f>
        <v>Consultant</v>
      </c>
      <c r="C76" s="60" t="str">
        <f>VLOOKUP($A76,'Additional data'!$A$5:$C$505, 3,FALSE)</f>
        <v>MSC</v>
      </c>
      <c r="D76" s="42">
        <f>IFERROR(VLOOKUP($A76,'2024 YTD'!$A$2:$M$252,COLUMN('2024 YTD'!B$3),FALSE),0)</f>
        <v>204.1</v>
      </c>
      <c r="E76" s="42">
        <f>IFERROR(VLOOKUP($A76,'2024 YTD'!$A$2:$M$252,COLUMN('2024 YTD'!C$3),FALSE),0)</f>
        <v>142.9</v>
      </c>
      <c r="F76" s="42">
        <f>IFERROR(VLOOKUP($A76,'2024 YTD'!$A$2:$M$252,COLUMN('2024 YTD'!D$3),FALSE),0)</f>
        <v>104.3</v>
      </c>
      <c r="G76" s="42">
        <f>IFERROR(VLOOKUP($A76,'2024 YTD'!$A$2:$M$252,COLUMN('2024 YTD'!E$3),FALSE),0)</f>
        <v>187.8</v>
      </c>
      <c r="H76" s="42">
        <f>IFERROR(VLOOKUP($A76,'2024 YTD'!$A$2:$M$252,COLUMN('2024 YTD'!F$3),FALSE),0)</f>
        <v>169.7</v>
      </c>
      <c r="I76" s="42">
        <f>IFERROR(VLOOKUP($A76,'2024 YTD'!$A$2:$M$252,COLUMN('2024 YTD'!G$3),FALSE),0)</f>
        <v>167.2</v>
      </c>
      <c r="J76" s="42">
        <f>IFERROR(VLOOKUP($A76,'2024 YTD'!$A$2:$M$252,COLUMN('2024 YTD'!H$3),FALSE),0)</f>
        <v>241.3</v>
      </c>
      <c r="K76" s="42">
        <f>IFERROR(VLOOKUP($A76,'2024 YTD'!$A$2:$M$252,COLUMN('2024 YTD'!I$3),FALSE),0)</f>
        <v>105.3</v>
      </c>
      <c r="L76" s="42">
        <f>IFERROR(VLOOKUP($A76,'2024 YTD'!$A$2:$M$252,COLUMN('2024 YTD'!J$3),FALSE),0)</f>
        <v>101</v>
      </c>
      <c r="M76" s="42">
        <f>IFERROR(VLOOKUP($A76,'2024 YTD'!$A$2:$M$252,COLUMN('2024 YTD'!K$3),FALSE),0)</f>
        <v>137.4</v>
      </c>
      <c r="N76" s="38">
        <f>AVERAGE('Monthly 2023 total hours '!N76,'Monthly 2022 total hours'!N76)</f>
        <v>69.8</v>
      </c>
      <c r="O76" s="38">
        <f>AVERAGE('Monthly 2023 total hours '!O76,'Monthly 2022 total hours'!O76)</f>
        <v>29.8</v>
      </c>
      <c r="P76" s="38">
        <f t="shared" si="3"/>
        <v>1660.6</v>
      </c>
      <c r="Q76" s="66">
        <f>IFERROR(VLOOKUP($A76,'2024 YTD'!$A$3:$Y$252,COLUMN('2024 YTD'!N$3),FALSE),0)</f>
        <v>10.6</v>
      </c>
      <c r="R76" s="42">
        <f>IFERROR(VLOOKUP($A76,'2024 YTD'!$A$3:$Y$252,COLUMN('2024 YTD'!O$3),FALSE),0)</f>
        <v>30</v>
      </c>
      <c r="S76" s="42">
        <f>IFERROR(VLOOKUP($A76,'2024 YTD'!$A$3:$Y$252,COLUMN('2024 YTD'!P$3),FALSE),0)</f>
        <v>28</v>
      </c>
      <c r="T76" s="42">
        <f>IFERROR(VLOOKUP($A76,'2024 YTD'!$A$3:$Y$252,COLUMN('2024 YTD'!Q$3),FALSE),0)</f>
        <v>13.5</v>
      </c>
      <c r="U76" s="42">
        <f>IFERROR(VLOOKUP($A76,'2024 YTD'!$A$3:$Y$252,COLUMN('2024 YTD'!R$3),FALSE),0)</f>
        <v>8.3000000000000007</v>
      </c>
      <c r="V76" s="42">
        <f>IFERROR(VLOOKUP($A76,'2024 YTD'!$A$3:$Y$252,COLUMN('2024 YTD'!S$3),FALSE),0)</f>
        <v>1</v>
      </c>
      <c r="W76" s="42">
        <f>IFERROR(VLOOKUP($A76,'2024 YTD'!$A$3:$Y$252,COLUMN('2024 YTD'!T$3),FALSE),0)</f>
        <v>1</v>
      </c>
      <c r="X76" s="42">
        <f>IFERROR(VLOOKUP($A76,'2024 YTD'!$A$3:$Y$252,COLUMN('2024 YTD'!U$3),FALSE),0)</f>
        <v>0.9</v>
      </c>
      <c r="Y76" s="42">
        <f>IFERROR(VLOOKUP($A76,'2024 YTD'!$A$3:$Y$252,COLUMN('2024 YTD'!V$3),FALSE),0)</f>
        <v>0.8</v>
      </c>
      <c r="Z76" s="42">
        <f>IFERROR(VLOOKUP($A76,'2024 YTD'!$A$3:$Y$252,COLUMN('2024 YTD'!W$3),FALSE),0)</f>
        <v>0.9</v>
      </c>
      <c r="AA76" s="38">
        <f>AVERAGE('Monthly 2023 total hours '!AA76,'Monthly 2022 total hours'!AA76)</f>
        <v>0</v>
      </c>
      <c r="AB76" s="38">
        <f>AVERAGE('Monthly 2023 total hours '!AB76,'Monthly 2022 total hours'!AB76)</f>
        <v>0</v>
      </c>
      <c r="AC76" s="38">
        <f t="shared" si="4"/>
        <v>95</v>
      </c>
      <c r="AD76" s="39">
        <f t="shared" si="5"/>
        <v>1755.6</v>
      </c>
    </row>
    <row r="77" spans="1:30" x14ac:dyDescent="0.3">
      <c r="A77" s="61" t="s">
        <v>111</v>
      </c>
      <c r="B77" s="62" t="str">
        <f>VLOOKUP($A77,'Additional data'!$A$5:$C$505, 2,FALSE)</f>
        <v>Consultant</v>
      </c>
      <c r="C77" s="63" t="str">
        <f>VLOOKUP($A77,'Additional data'!$A$5:$C$505, 3,FALSE)</f>
        <v>TEC</v>
      </c>
      <c r="D77" s="47">
        <f>IFERROR(VLOOKUP($A77,'2024 YTD'!$A$2:$M$252,COLUMN('2024 YTD'!B$3),FALSE),0)</f>
        <v>139.30000000000001</v>
      </c>
      <c r="E77" s="47">
        <f>IFERROR(VLOOKUP($A77,'2024 YTD'!$A$2:$M$252,COLUMN('2024 YTD'!C$3),FALSE),0)</f>
        <v>115</v>
      </c>
      <c r="F77" s="47">
        <f>IFERROR(VLOOKUP($A77,'2024 YTD'!$A$2:$M$252,COLUMN('2024 YTD'!D$3),FALSE),0)</f>
        <v>155.5</v>
      </c>
      <c r="G77" s="47">
        <f>IFERROR(VLOOKUP($A77,'2024 YTD'!$A$2:$M$252,COLUMN('2024 YTD'!E$3),FALSE),0)</f>
        <v>112.8</v>
      </c>
      <c r="H77" s="47">
        <f>IFERROR(VLOOKUP($A77,'2024 YTD'!$A$2:$M$252,COLUMN('2024 YTD'!F$3),FALSE),0)</f>
        <v>120.2</v>
      </c>
      <c r="I77" s="47">
        <f>IFERROR(VLOOKUP($A77,'2024 YTD'!$A$2:$M$252,COLUMN('2024 YTD'!G$3),FALSE),0)</f>
        <v>124</v>
      </c>
      <c r="J77" s="47">
        <f>IFERROR(VLOOKUP($A77,'2024 YTD'!$A$2:$M$252,COLUMN('2024 YTD'!H$3),FALSE),0)</f>
        <v>113.7</v>
      </c>
      <c r="K77" s="47">
        <f>IFERROR(VLOOKUP($A77,'2024 YTD'!$A$2:$M$252,COLUMN('2024 YTD'!I$3),FALSE),0)</f>
        <v>127.5</v>
      </c>
      <c r="L77" s="47">
        <f>IFERROR(VLOOKUP($A77,'2024 YTD'!$A$2:$M$252,COLUMN('2024 YTD'!J$3),FALSE),0)</f>
        <v>122.4</v>
      </c>
      <c r="M77" s="47">
        <f>IFERROR(VLOOKUP($A77,'2024 YTD'!$A$2:$M$252,COLUMN('2024 YTD'!K$3),FALSE),0)</f>
        <v>166.5</v>
      </c>
      <c r="N77" s="38">
        <f>AVERAGE('Monthly 2023 total hours '!N77,'Monthly 2022 total hours'!N77)</f>
        <v>161.05000000000001</v>
      </c>
      <c r="O77" s="38">
        <f>AVERAGE('Monthly 2023 total hours '!O77,'Monthly 2022 total hours'!O77)</f>
        <v>124.5</v>
      </c>
      <c r="P77" s="38">
        <f t="shared" si="3"/>
        <v>1582.45</v>
      </c>
      <c r="Q77" s="65">
        <f>IFERROR(VLOOKUP($A77,'2024 YTD'!$A$3:$Y$252,COLUMN('2024 YTD'!N$3),FALSE),0)</f>
        <v>22.4</v>
      </c>
      <c r="R77" s="47">
        <f>IFERROR(VLOOKUP($A77,'2024 YTD'!$A$3:$Y$252,COLUMN('2024 YTD'!O$3),FALSE),0)</f>
        <v>24.4</v>
      </c>
      <c r="S77" s="47">
        <f>IFERROR(VLOOKUP($A77,'2024 YTD'!$A$3:$Y$252,COLUMN('2024 YTD'!P$3),FALSE),0)</f>
        <v>18.7</v>
      </c>
      <c r="T77" s="47">
        <f>IFERROR(VLOOKUP($A77,'2024 YTD'!$A$3:$Y$252,COLUMN('2024 YTD'!Q$3),FALSE),0)</f>
        <v>29.8</v>
      </c>
      <c r="U77" s="47">
        <f>IFERROR(VLOOKUP($A77,'2024 YTD'!$A$3:$Y$252,COLUMN('2024 YTD'!R$3),FALSE),0)</f>
        <v>25.5</v>
      </c>
      <c r="V77" s="47">
        <f>IFERROR(VLOOKUP($A77,'2024 YTD'!$A$3:$Y$252,COLUMN('2024 YTD'!S$3),FALSE),0)</f>
        <v>27</v>
      </c>
      <c r="W77" s="47">
        <f>IFERROR(VLOOKUP($A77,'2024 YTD'!$A$3:$Y$252,COLUMN('2024 YTD'!T$3),FALSE),0)</f>
        <v>28.5</v>
      </c>
      <c r="X77" s="47">
        <f>IFERROR(VLOOKUP($A77,'2024 YTD'!$A$3:$Y$252,COLUMN('2024 YTD'!U$3),FALSE),0)</f>
        <v>26.8</v>
      </c>
      <c r="Y77" s="47">
        <f>IFERROR(VLOOKUP($A77,'2024 YTD'!$A$3:$Y$252,COLUMN('2024 YTD'!V$3),FALSE),0)</f>
        <v>22</v>
      </c>
      <c r="Z77" s="47">
        <f>IFERROR(VLOOKUP($A77,'2024 YTD'!$A$3:$Y$252,COLUMN('2024 YTD'!W$3),FALSE),0)</f>
        <v>26.5</v>
      </c>
      <c r="AA77" s="38">
        <f>AVERAGE('Monthly 2023 total hours '!AA77,'Monthly 2022 total hours'!AA77)</f>
        <v>2.25</v>
      </c>
      <c r="AB77" s="38">
        <f>AVERAGE('Monthly 2023 total hours '!AB77,'Monthly 2022 total hours'!AB77)</f>
        <v>0.55000000000000004</v>
      </c>
      <c r="AC77" s="38">
        <f t="shared" si="4"/>
        <v>254.40000000000003</v>
      </c>
      <c r="AD77" s="39">
        <f t="shared" si="5"/>
        <v>1836.8500000000001</v>
      </c>
    </row>
    <row r="78" spans="1:30" x14ac:dyDescent="0.3">
      <c r="A78" s="58" t="s">
        <v>112</v>
      </c>
      <c r="B78" s="59" t="str">
        <f>VLOOKUP($A78,'Additional data'!$A$5:$C$505, 2,FALSE)</f>
        <v>Consultant</v>
      </c>
      <c r="C78" s="60" t="str">
        <f>VLOOKUP($A78,'Additional data'!$A$5:$C$505, 3,FALSE)</f>
        <v>SCL</v>
      </c>
      <c r="D78" s="42">
        <f>IFERROR(VLOOKUP($A78,'2024 YTD'!$A$2:$M$252,COLUMN('2024 YTD'!B$3),FALSE),0)</f>
        <v>0</v>
      </c>
      <c r="E78" s="42">
        <f>IFERROR(VLOOKUP($A78,'2024 YTD'!$A$2:$M$252,COLUMN('2024 YTD'!C$3),FALSE),0)</f>
        <v>0</v>
      </c>
      <c r="F78" s="42">
        <f>IFERROR(VLOOKUP($A78,'2024 YTD'!$A$2:$M$252,COLUMN('2024 YTD'!D$3),FALSE),0)</f>
        <v>0</v>
      </c>
      <c r="G78" s="42">
        <f>IFERROR(VLOOKUP($A78,'2024 YTD'!$A$2:$M$252,COLUMN('2024 YTD'!E$3),FALSE),0)</f>
        <v>0</v>
      </c>
      <c r="H78" s="42">
        <f>IFERROR(VLOOKUP($A78,'2024 YTD'!$A$2:$M$252,COLUMN('2024 YTD'!F$3),FALSE),0)</f>
        <v>0</v>
      </c>
      <c r="I78" s="42">
        <f>IFERROR(VLOOKUP($A78,'2024 YTD'!$A$2:$M$252,COLUMN('2024 YTD'!G$3),FALSE),0)</f>
        <v>55.3</v>
      </c>
      <c r="J78" s="42">
        <f>IFERROR(VLOOKUP($A78,'2024 YTD'!$A$2:$M$252,COLUMN('2024 YTD'!H$3),FALSE),0)</f>
        <v>62.5</v>
      </c>
      <c r="K78" s="42">
        <f>IFERROR(VLOOKUP($A78,'2024 YTD'!$A$2:$M$252,COLUMN('2024 YTD'!I$3),FALSE),0)</f>
        <v>0</v>
      </c>
      <c r="L78" s="42">
        <f>IFERROR(VLOOKUP($A78,'2024 YTD'!$A$2:$M$252,COLUMN('2024 YTD'!J$3),FALSE),0)</f>
        <v>0</v>
      </c>
      <c r="M78" s="42">
        <f>IFERROR(VLOOKUP($A78,'2024 YTD'!$A$2:$M$252,COLUMN('2024 YTD'!K$3),FALSE),0)</f>
        <v>0</v>
      </c>
      <c r="N78" s="38">
        <f>AVERAGE('Monthly 2023 total hours '!N78,'Monthly 2022 total hours'!N78)</f>
        <v>137.94999999999999</v>
      </c>
      <c r="O78" s="38">
        <f>AVERAGE('Monthly 2023 total hours '!O78,'Monthly 2022 total hours'!O78)</f>
        <v>52.5</v>
      </c>
      <c r="P78" s="38">
        <f t="shared" si="3"/>
        <v>308.25</v>
      </c>
      <c r="Q78" s="66">
        <f>IFERROR(VLOOKUP($A78,'2024 YTD'!$A$3:$Y$252,COLUMN('2024 YTD'!N$3),FALSE),0)</f>
        <v>0</v>
      </c>
      <c r="R78" s="42">
        <f>IFERROR(VLOOKUP($A78,'2024 YTD'!$A$3:$Y$252,COLUMN('2024 YTD'!O$3),FALSE),0)</f>
        <v>0</v>
      </c>
      <c r="S78" s="42">
        <f>IFERROR(VLOOKUP($A78,'2024 YTD'!$A$3:$Y$252,COLUMN('2024 YTD'!P$3),FALSE),0)</f>
        <v>0</v>
      </c>
      <c r="T78" s="42">
        <f>IFERROR(VLOOKUP($A78,'2024 YTD'!$A$3:$Y$252,COLUMN('2024 YTD'!Q$3),FALSE),0)</f>
        <v>0</v>
      </c>
      <c r="U78" s="42">
        <f>IFERROR(VLOOKUP($A78,'2024 YTD'!$A$3:$Y$252,COLUMN('2024 YTD'!R$3),FALSE),0)</f>
        <v>83.2</v>
      </c>
      <c r="V78" s="42">
        <f>IFERROR(VLOOKUP($A78,'2024 YTD'!$A$3:$Y$252,COLUMN('2024 YTD'!S$3),FALSE),0)</f>
        <v>108.6</v>
      </c>
      <c r="W78" s="42">
        <f>IFERROR(VLOOKUP($A78,'2024 YTD'!$A$3:$Y$252,COLUMN('2024 YTD'!T$3),FALSE),0)</f>
        <v>84</v>
      </c>
      <c r="X78" s="42">
        <f>IFERROR(VLOOKUP($A78,'2024 YTD'!$A$3:$Y$252,COLUMN('2024 YTD'!U$3),FALSE),0)</f>
        <v>79</v>
      </c>
      <c r="Y78" s="42">
        <f>IFERROR(VLOOKUP($A78,'2024 YTD'!$A$3:$Y$252,COLUMN('2024 YTD'!V$3),FALSE),0)</f>
        <v>65</v>
      </c>
      <c r="Z78" s="42">
        <f>IFERROR(VLOOKUP($A78,'2024 YTD'!$A$3:$Y$252,COLUMN('2024 YTD'!W$3),FALSE),0)</f>
        <v>78.2</v>
      </c>
      <c r="AA78" s="38">
        <f>AVERAGE('Monthly 2023 total hours '!AA78,'Monthly 2022 total hours'!AA78)</f>
        <v>40.450000000000003</v>
      </c>
      <c r="AB78" s="38">
        <f>AVERAGE('Monthly 2023 total hours '!AB78,'Monthly 2022 total hours'!AB78)</f>
        <v>26.55</v>
      </c>
      <c r="AC78" s="38">
        <f t="shared" si="4"/>
        <v>565</v>
      </c>
      <c r="AD78" s="39">
        <f t="shared" si="5"/>
        <v>873.25</v>
      </c>
    </row>
    <row r="79" spans="1:30" x14ac:dyDescent="0.3">
      <c r="A79" s="61" t="s">
        <v>113</v>
      </c>
      <c r="B79" s="62" t="str">
        <f>VLOOKUP($A79,'Additional data'!$A$5:$C$505, 2,FALSE)</f>
        <v>Consultant</v>
      </c>
      <c r="C79" s="63" t="str">
        <f>VLOOKUP($A79,'Additional data'!$A$5:$C$505, 3,FALSE)</f>
        <v>LRC</v>
      </c>
      <c r="D79" s="47">
        <f>IFERROR(VLOOKUP($A79,'2024 YTD'!$A$2:$M$252,COLUMN('2024 YTD'!B$3),FALSE),0)</f>
        <v>96.1</v>
      </c>
      <c r="E79" s="47">
        <f>IFERROR(VLOOKUP($A79,'2024 YTD'!$A$2:$M$252,COLUMN('2024 YTD'!C$3),FALSE),0)</f>
        <v>148.30000000000001</v>
      </c>
      <c r="F79" s="47">
        <f>IFERROR(VLOOKUP($A79,'2024 YTD'!$A$2:$M$252,COLUMN('2024 YTD'!D$3),FALSE),0)</f>
        <v>216.2</v>
      </c>
      <c r="G79" s="47">
        <f>IFERROR(VLOOKUP($A79,'2024 YTD'!$A$2:$M$252,COLUMN('2024 YTD'!E$3),FALSE),0)</f>
        <v>157.19999999999999</v>
      </c>
      <c r="H79" s="47">
        <f>IFERROR(VLOOKUP($A79,'2024 YTD'!$A$2:$M$252,COLUMN('2024 YTD'!F$3),FALSE),0)</f>
        <v>92.2</v>
      </c>
      <c r="I79" s="47">
        <f>IFERROR(VLOOKUP($A79,'2024 YTD'!$A$2:$M$252,COLUMN('2024 YTD'!G$3),FALSE),0)</f>
        <v>161.19999999999999</v>
      </c>
      <c r="J79" s="47">
        <f>IFERROR(VLOOKUP($A79,'2024 YTD'!$A$2:$M$252,COLUMN('2024 YTD'!H$3),FALSE),0)</f>
        <v>99.4</v>
      </c>
      <c r="K79" s="47">
        <f>IFERROR(VLOOKUP($A79,'2024 YTD'!$A$2:$M$252,COLUMN('2024 YTD'!I$3),FALSE),0)</f>
        <v>45.5</v>
      </c>
      <c r="L79" s="47">
        <f>IFERROR(VLOOKUP($A79,'2024 YTD'!$A$2:$M$252,COLUMN('2024 YTD'!J$3),FALSE),0)</f>
        <v>43.5</v>
      </c>
      <c r="M79" s="47">
        <f>IFERROR(VLOOKUP($A79,'2024 YTD'!$A$2:$M$252,COLUMN('2024 YTD'!K$3),FALSE),0)</f>
        <v>59.2</v>
      </c>
      <c r="N79" s="38">
        <f>AVERAGE('Monthly 2023 total hours '!N79,'Monthly 2022 total hours'!N79)</f>
        <v>137.44999999999999</v>
      </c>
      <c r="O79" s="38">
        <f>AVERAGE('Monthly 2023 total hours '!O79,'Monthly 2022 total hours'!O79)</f>
        <v>107.5</v>
      </c>
      <c r="P79" s="38">
        <f t="shared" si="3"/>
        <v>1363.75</v>
      </c>
      <c r="Q79" s="65">
        <f>IFERROR(VLOOKUP($A79,'2024 YTD'!$A$3:$Y$252,COLUMN('2024 YTD'!N$3),FALSE),0)</f>
        <v>12.5</v>
      </c>
      <c r="R79" s="47">
        <f>IFERROR(VLOOKUP($A79,'2024 YTD'!$A$3:$Y$252,COLUMN('2024 YTD'!O$3),FALSE),0)</f>
        <v>1.9</v>
      </c>
      <c r="S79" s="47">
        <f>IFERROR(VLOOKUP($A79,'2024 YTD'!$A$3:$Y$252,COLUMN('2024 YTD'!P$3),FALSE),0)</f>
        <v>6.5</v>
      </c>
      <c r="T79" s="47">
        <f>IFERROR(VLOOKUP($A79,'2024 YTD'!$A$3:$Y$252,COLUMN('2024 YTD'!Q$3),FALSE),0)</f>
        <v>9.6</v>
      </c>
      <c r="U79" s="47">
        <f>IFERROR(VLOOKUP($A79,'2024 YTD'!$A$3:$Y$252,COLUMN('2024 YTD'!R$3),FALSE),0)</f>
        <v>10</v>
      </c>
      <c r="V79" s="47">
        <f>IFERROR(VLOOKUP($A79,'2024 YTD'!$A$3:$Y$252,COLUMN('2024 YTD'!S$3),FALSE),0)</f>
        <v>5.9</v>
      </c>
      <c r="W79" s="47">
        <f>IFERROR(VLOOKUP($A79,'2024 YTD'!$A$3:$Y$252,COLUMN('2024 YTD'!T$3),FALSE),0)</f>
        <v>10.9</v>
      </c>
      <c r="X79" s="47">
        <f>IFERROR(VLOOKUP($A79,'2024 YTD'!$A$3:$Y$252,COLUMN('2024 YTD'!U$3),FALSE),0)</f>
        <v>10.199999999999999</v>
      </c>
      <c r="Y79" s="47">
        <f>IFERROR(VLOOKUP($A79,'2024 YTD'!$A$3:$Y$252,COLUMN('2024 YTD'!V$3),FALSE),0)</f>
        <v>8.4</v>
      </c>
      <c r="Z79" s="47">
        <f>IFERROR(VLOOKUP($A79,'2024 YTD'!$A$3:$Y$252,COLUMN('2024 YTD'!W$3),FALSE),0)</f>
        <v>10.1</v>
      </c>
      <c r="AA79" s="38">
        <f>AVERAGE('Monthly 2023 total hours '!AA79,'Monthly 2022 total hours'!AA79)</f>
        <v>45.5</v>
      </c>
      <c r="AB79" s="38">
        <f>AVERAGE('Monthly 2023 total hours '!AB79,'Monthly 2022 total hours'!AB79)</f>
        <v>27.75</v>
      </c>
      <c r="AC79" s="38">
        <f t="shared" si="4"/>
        <v>159.25</v>
      </c>
      <c r="AD79" s="39">
        <f t="shared" si="5"/>
        <v>1523.0000000000002</v>
      </c>
    </row>
    <row r="80" spans="1:30" x14ac:dyDescent="0.3">
      <c r="A80" s="58" t="s">
        <v>114</v>
      </c>
      <c r="B80" s="59" t="str">
        <f>VLOOKUP($A80,'Additional data'!$A$5:$C$505, 2,FALSE)</f>
        <v>Consultant</v>
      </c>
      <c r="C80" s="60" t="str">
        <f>VLOOKUP($A80,'Additional data'!$A$5:$C$505, 3,FALSE)</f>
        <v>MSC</v>
      </c>
      <c r="D80" s="42">
        <f>IFERROR(VLOOKUP($A80,'2024 YTD'!$A$2:$M$252,COLUMN('2024 YTD'!B$3),FALSE),0)</f>
        <v>0</v>
      </c>
      <c r="E80" s="42">
        <f>IFERROR(VLOOKUP($A80,'2024 YTD'!$A$2:$M$252,COLUMN('2024 YTD'!C$3),FALSE),0)</f>
        <v>0</v>
      </c>
      <c r="F80" s="42">
        <f>IFERROR(VLOOKUP($A80,'2024 YTD'!$A$2:$M$252,COLUMN('2024 YTD'!D$3),FALSE),0)</f>
        <v>0</v>
      </c>
      <c r="G80" s="42">
        <f>IFERROR(VLOOKUP($A80,'2024 YTD'!$A$2:$M$252,COLUMN('2024 YTD'!E$3),FALSE),0)</f>
        <v>0</v>
      </c>
      <c r="H80" s="42">
        <f>IFERROR(VLOOKUP($A80,'2024 YTD'!$A$2:$M$252,COLUMN('2024 YTD'!F$3),FALSE),0)</f>
        <v>0</v>
      </c>
      <c r="I80" s="42">
        <f>IFERROR(VLOOKUP($A80,'2024 YTD'!$A$2:$M$252,COLUMN('2024 YTD'!G$3),FALSE),0)</f>
        <v>0.9</v>
      </c>
      <c r="J80" s="42">
        <f>IFERROR(VLOOKUP($A80,'2024 YTD'!$A$2:$M$252,COLUMN('2024 YTD'!H$3),FALSE),0)</f>
        <v>7.2</v>
      </c>
      <c r="K80" s="42">
        <f>IFERROR(VLOOKUP($A80,'2024 YTD'!$A$2:$M$252,COLUMN('2024 YTD'!I$3),FALSE),0)</f>
        <v>0</v>
      </c>
      <c r="L80" s="42">
        <f>IFERROR(VLOOKUP($A80,'2024 YTD'!$A$2:$M$252,COLUMN('2024 YTD'!J$3),FALSE),0)</f>
        <v>0</v>
      </c>
      <c r="M80" s="42">
        <f>IFERROR(VLOOKUP($A80,'2024 YTD'!$A$2:$M$252,COLUMN('2024 YTD'!K$3),FALSE),0)</f>
        <v>0</v>
      </c>
      <c r="N80" s="38">
        <f>AVERAGE('Monthly 2023 total hours '!N80,'Monthly 2022 total hours'!N80)</f>
        <v>98.95</v>
      </c>
      <c r="O80" s="38">
        <f>AVERAGE('Monthly 2023 total hours '!O80,'Monthly 2022 total hours'!O80)</f>
        <v>82.65</v>
      </c>
      <c r="P80" s="38">
        <f t="shared" si="3"/>
        <v>189.7</v>
      </c>
      <c r="Q80" s="66">
        <f>IFERROR(VLOOKUP($A80,'2024 YTD'!$A$3:$Y$252,COLUMN('2024 YTD'!N$3),FALSE),0)</f>
        <v>0</v>
      </c>
      <c r="R80" s="42">
        <f>IFERROR(VLOOKUP($A80,'2024 YTD'!$A$3:$Y$252,COLUMN('2024 YTD'!O$3),FALSE),0)</f>
        <v>0</v>
      </c>
      <c r="S80" s="42">
        <f>IFERROR(VLOOKUP($A80,'2024 YTD'!$A$3:$Y$252,COLUMN('2024 YTD'!P$3),FALSE),0)</f>
        <v>0</v>
      </c>
      <c r="T80" s="42">
        <f>IFERROR(VLOOKUP($A80,'2024 YTD'!$A$3:$Y$252,COLUMN('2024 YTD'!Q$3),FALSE),0)</f>
        <v>0</v>
      </c>
      <c r="U80" s="42">
        <f>IFERROR(VLOOKUP($A80,'2024 YTD'!$A$3:$Y$252,COLUMN('2024 YTD'!R$3),FALSE),0)</f>
        <v>98.9</v>
      </c>
      <c r="V80" s="42">
        <f>IFERROR(VLOOKUP($A80,'2024 YTD'!$A$3:$Y$252,COLUMN('2024 YTD'!S$3),FALSE),0)</f>
        <v>176.7</v>
      </c>
      <c r="W80" s="42">
        <f>IFERROR(VLOOKUP($A80,'2024 YTD'!$A$3:$Y$252,COLUMN('2024 YTD'!T$3),FALSE),0)</f>
        <v>166.6</v>
      </c>
      <c r="X80" s="42">
        <f>IFERROR(VLOOKUP($A80,'2024 YTD'!$A$3:$Y$252,COLUMN('2024 YTD'!U$3),FALSE),0)</f>
        <v>156.6</v>
      </c>
      <c r="Y80" s="42">
        <f>IFERROR(VLOOKUP($A80,'2024 YTD'!$A$3:$Y$252,COLUMN('2024 YTD'!V$3),FALSE),0)</f>
        <v>128.9</v>
      </c>
      <c r="Z80" s="42">
        <f>IFERROR(VLOOKUP($A80,'2024 YTD'!$A$3:$Y$252,COLUMN('2024 YTD'!W$3),FALSE),0)</f>
        <v>155</v>
      </c>
      <c r="AA80" s="38">
        <f>AVERAGE('Monthly 2023 total hours '!AA80,'Monthly 2022 total hours'!AA80)</f>
        <v>82.550000000000011</v>
      </c>
      <c r="AB80" s="38">
        <f>AVERAGE('Monthly 2023 total hours '!AB80,'Monthly 2022 total hours'!AB80)</f>
        <v>58.05</v>
      </c>
      <c r="AC80" s="38">
        <f t="shared" si="4"/>
        <v>1023.3</v>
      </c>
      <c r="AD80" s="39">
        <f t="shared" si="5"/>
        <v>1213</v>
      </c>
    </row>
    <row r="81" spans="1:30" x14ac:dyDescent="0.3">
      <c r="A81" s="61" t="s">
        <v>115</v>
      </c>
      <c r="B81" s="62" t="str">
        <f>VLOOKUP($A81,'Additional data'!$A$5:$C$505, 2,FALSE)</f>
        <v>Consultant</v>
      </c>
      <c r="C81" s="63" t="str">
        <f>VLOOKUP($A81,'Additional data'!$A$5:$C$505, 3,FALSE)</f>
        <v>HLS</v>
      </c>
      <c r="D81" s="47">
        <f>IFERROR(VLOOKUP($A81,'2024 YTD'!$A$2:$M$252,COLUMN('2024 YTD'!B$3),FALSE),0)</f>
        <v>53</v>
      </c>
      <c r="E81" s="47">
        <f>IFERROR(VLOOKUP($A81,'2024 YTD'!$A$2:$M$252,COLUMN('2024 YTD'!C$3),FALSE),0)</f>
        <v>62.6</v>
      </c>
      <c r="F81" s="47">
        <f>IFERROR(VLOOKUP($A81,'2024 YTD'!$A$2:$M$252,COLUMN('2024 YTD'!D$3),FALSE),0)</f>
        <v>75</v>
      </c>
      <c r="G81" s="47">
        <f>IFERROR(VLOOKUP($A81,'2024 YTD'!$A$2:$M$252,COLUMN('2024 YTD'!E$3),FALSE),0)</f>
        <v>0</v>
      </c>
      <c r="H81" s="47">
        <f>IFERROR(VLOOKUP($A81,'2024 YTD'!$A$2:$M$252,COLUMN('2024 YTD'!F$3),FALSE),0)</f>
        <v>0</v>
      </c>
      <c r="I81" s="47">
        <f>IFERROR(VLOOKUP($A81,'2024 YTD'!$A$2:$M$252,COLUMN('2024 YTD'!G$3),FALSE),0)</f>
        <v>0</v>
      </c>
      <c r="J81" s="47">
        <f>IFERROR(VLOOKUP($A81,'2024 YTD'!$A$2:$M$252,COLUMN('2024 YTD'!H$3),FALSE),0)</f>
        <v>0</v>
      </c>
      <c r="K81" s="47">
        <f>IFERROR(VLOOKUP($A81,'2024 YTD'!$A$2:$M$252,COLUMN('2024 YTD'!I$3),FALSE),0)</f>
        <v>0</v>
      </c>
      <c r="L81" s="47">
        <f>IFERROR(VLOOKUP($A81,'2024 YTD'!$A$2:$M$252,COLUMN('2024 YTD'!J$3),FALSE),0)</f>
        <v>0</v>
      </c>
      <c r="M81" s="47">
        <f>IFERROR(VLOOKUP($A81,'2024 YTD'!$A$2:$M$252,COLUMN('2024 YTD'!K$3),FALSE),0)</f>
        <v>0</v>
      </c>
      <c r="N81" s="38">
        <f>AVERAGE('Monthly 2023 total hours '!N81,'Monthly 2022 total hours'!N81)</f>
        <v>28.900000000000002</v>
      </c>
      <c r="O81" s="38">
        <f>AVERAGE('Monthly 2023 total hours '!O81,'Monthly 2022 total hours'!O81)</f>
        <v>16.850000000000001</v>
      </c>
      <c r="P81" s="38">
        <f t="shared" si="3"/>
        <v>236.35</v>
      </c>
      <c r="Q81" s="65">
        <f>IFERROR(VLOOKUP($A81,'2024 YTD'!$A$3:$Y$252,COLUMN('2024 YTD'!N$3),FALSE),0)</f>
        <v>77.5</v>
      </c>
      <c r="R81" s="47">
        <f>IFERROR(VLOOKUP($A81,'2024 YTD'!$A$3:$Y$252,COLUMN('2024 YTD'!O$3),FALSE),0)</f>
        <v>61.7</v>
      </c>
      <c r="S81" s="47">
        <f>IFERROR(VLOOKUP($A81,'2024 YTD'!$A$3:$Y$252,COLUMN('2024 YTD'!P$3),FALSE),0)</f>
        <v>41.6</v>
      </c>
      <c r="T81" s="47">
        <f>IFERROR(VLOOKUP($A81,'2024 YTD'!$A$3:$Y$252,COLUMN('2024 YTD'!Q$3),FALSE),0)</f>
        <v>2.6</v>
      </c>
      <c r="U81" s="47">
        <f>IFERROR(VLOOKUP($A81,'2024 YTD'!$A$3:$Y$252,COLUMN('2024 YTD'!R$3),FALSE),0)</f>
        <v>0</v>
      </c>
      <c r="V81" s="47">
        <f>IFERROR(VLOOKUP($A81,'2024 YTD'!$A$3:$Y$252,COLUMN('2024 YTD'!S$3),FALSE),0)</f>
        <v>0</v>
      </c>
      <c r="W81" s="47">
        <f>IFERROR(VLOOKUP($A81,'2024 YTD'!$A$3:$Y$252,COLUMN('2024 YTD'!T$3),FALSE),0)</f>
        <v>0</v>
      </c>
      <c r="X81" s="47">
        <f>IFERROR(VLOOKUP($A81,'2024 YTD'!$A$3:$Y$252,COLUMN('2024 YTD'!U$3),FALSE),0)</f>
        <v>0</v>
      </c>
      <c r="Y81" s="47">
        <f>IFERROR(VLOOKUP($A81,'2024 YTD'!$A$3:$Y$252,COLUMN('2024 YTD'!V$3),FALSE),0)</f>
        <v>0</v>
      </c>
      <c r="Z81" s="47">
        <f>IFERROR(VLOOKUP($A81,'2024 YTD'!$A$3:$Y$252,COLUMN('2024 YTD'!W$3),FALSE),0)</f>
        <v>0</v>
      </c>
      <c r="AA81" s="38">
        <f>AVERAGE('Monthly 2023 total hours '!AA81,'Monthly 2022 total hours'!AA81)</f>
        <v>50.65</v>
      </c>
      <c r="AB81" s="38">
        <f>AVERAGE('Monthly 2023 total hours '!AB81,'Monthly 2022 total hours'!AB81)</f>
        <v>44.25</v>
      </c>
      <c r="AC81" s="38">
        <f t="shared" si="4"/>
        <v>278.29999999999995</v>
      </c>
      <c r="AD81" s="39">
        <f t="shared" si="5"/>
        <v>514.65000000000009</v>
      </c>
    </row>
    <row r="82" spans="1:30" x14ac:dyDescent="0.3">
      <c r="A82" s="58" t="s">
        <v>116</v>
      </c>
      <c r="B82" s="59" t="str">
        <f>VLOOKUP($A82,'Additional data'!$A$5:$C$505, 2,FALSE)</f>
        <v>Consultant</v>
      </c>
      <c r="C82" s="60" t="str">
        <f>VLOOKUP($A82,'Additional data'!$A$5:$C$505, 3,FALSE)</f>
        <v>HRC</v>
      </c>
      <c r="D82" s="42">
        <f>IFERROR(VLOOKUP($A82,'2024 YTD'!$A$2:$M$252,COLUMN('2024 YTD'!B$3),FALSE),0)</f>
        <v>125.9</v>
      </c>
      <c r="E82" s="42">
        <f>IFERROR(VLOOKUP($A82,'2024 YTD'!$A$2:$M$252,COLUMN('2024 YTD'!C$3),FALSE),0)</f>
        <v>109.4</v>
      </c>
      <c r="F82" s="42">
        <f>IFERROR(VLOOKUP($A82,'2024 YTD'!$A$2:$M$252,COLUMN('2024 YTD'!D$3),FALSE),0)</f>
        <v>120.2</v>
      </c>
      <c r="G82" s="42">
        <f>IFERROR(VLOOKUP($A82,'2024 YTD'!$A$2:$M$252,COLUMN('2024 YTD'!E$3),FALSE),0)</f>
        <v>120</v>
      </c>
      <c r="H82" s="42">
        <f>IFERROR(VLOOKUP($A82,'2024 YTD'!$A$2:$M$252,COLUMN('2024 YTD'!F$3),FALSE),0)</f>
        <v>95.4</v>
      </c>
      <c r="I82" s="42">
        <f>IFERROR(VLOOKUP($A82,'2024 YTD'!$A$2:$M$252,COLUMN('2024 YTD'!G$3),FALSE),0)</f>
        <v>103.3</v>
      </c>
      <c r="J82" s="42">
        <f>IFERROR(VLOOKUP($A82,'2024 YTD'!$A$2:$M$252,COLUMN('2024 YTD'!H$3),FALSE),0)</f>
        <v>157.5</v>
      </c>
      <c r="K82" s="42">
        <f>IFERROR(VLOOKUP($A82,'2024 YTD'!$A$2:$M$252,COLUMN('2024 YTD'!I$3),FALSE),0)</f>
        <v>92.5</v>
      </c>
      <c r="L82" s="42">
        <f>IFERROR(VLOOKUP($A82,'2024 YTD'!$A$2:$M$252,COLUMN('2024 YTD'!J$3),FALSE),0)</f>
        <v>88.7</v>
      </c>
      <c r="M82" s="42">
        <f>IFERROR(VLOOKUP($A82,'2024 YTD'!$A$2:$M$252,COLUMN('2024 YTD'!K$3),FALSE),0)</f>
        <v>120.7</v>
      </c>
      <c r="N82" s="38">
        <f>AVERAGE('Monthly 2023 total hours '!N82,'Monthly 2022 total hours'!N82)</f>
        <v>195.9</v>
      </c>
      <c r="O82" s="38">
        <f>AVERAGE('Monthly 2023 total hours '!O82,'Monthly 2022 total hours'!O82)</f>
        <v>152.25</v>
      </c>
      <c r="P82" s="38">
        <f t="shared" si="3"/>
        <v>1481.75</v>
      </c>
      <c r="Q82" s="66">
        <f>IFERROR(VLOOKUP($A82,'2024 YTD'!$A$3:$Y$252,COLUMN('2024 YTD'!N$3),FALSE),0)</f>
        <v>17.7</v>
      </c>
      <c r="R82" s="42">
        <f>IFERROR(VLOOKUP($A82,'2024 YTD'!$A$3:$Y$252,COLUMN('2024 YTD'!O$3),FALSE),0)</f>
        <v>13.1</v>
      </c>
      <c r="S82" s="42">
        <f>IFERROR(VLOOKUP($A82,'2024 YTD'!$A$3:$Y$252,COLUMN('2024 YTD'!P$3),FALSE),0)</f>
        <v>20.9</v>
      </c>
      <c r="T82" s="42">
        <f>IFERROR(VLOOKUP($A82,'2024 YTD'!$A$3:$Y$252,COLUMN('2024 YTD'!Q$3),FALSE),0)</f>
        <v>21.6</v>
      </c>
      <c r="U82" s="42">
        <f>IFERROR(VLOOKUP($A82,'2024 YTD'!$A$3:$Y$252,COLUMN('2024 YTD'!R$3),FALSE),0)</f>
        <v>34.299999999999997</v>
      </c>
      <c r="V82" s="42">
        <f>IFERROR(VLOOKUP($A82,'2024 YTD'!$A$3:$Y$252,COLUMN('2024 YTD'!S$3),FALSE),0)</f>
        <v>18.3</v>
      </c>
      <c r="W82" s="42">
        <f>IFERROR(VLOOKUP($A82,'2024 YTD'!$A$3:$Y$252,COLUMN('2024 YTD'!T$3),FALSE),0)</f>
        <v>11.3</v>
      </c>
      <c r="X82" s="42">
        <f>IFERROR(VLOOKUP($A82,'2024 YTD'!$A$3:$Y$252,COLUMN('2024 YTD'!U$3),FALSE),0)</f>
        <v>10.6</v>
      </c>
      <c r="Y82" s="42">
        <f>IFERROR(VLOOKUP($A82,'2024 YTD'!$A$3:$Y$252,COLUMN('2024 YTD'!V$3),FALSE),0)</f>
        <v>8.6999999999999993</v>
      </c>
      <c r="Z82" s="42">
        <f>IFERROR(VLOOKUP($A82,'2024 YTD'!$A$3:$Y$252,COLUMN('2024 YTD'!W$3),FALSE),0)</f>
        <v>10.5</v>
      </c>
      <c r="AA82" s="38">
        <f>AVERAGE('Monthly 2023 total hours '!AA82,'Monthly 2022 total hours'!AA82)</f>
        <v>4.25</v>
      </c>
      <c r="AB82" s="38">
        <f>AVERAGE('Monthly 2023 total hours '!AB82,'Monthly 2022 total hours'!AB82)</f>
        <v>0.75</v>
      </c>
      <c r="AC82" s="38">
        <f t="shared" si="4"/>
        <v>171.99999999999997</v>
      </c>
      <c r="AD82" s="39">
        <f t="shared" si="5"/>
        <v>1653.7499999999998</v>
      </c>
    </row>
    <row r="83" spans="1:30" x14ac:dyDescent="0.3">
      <c r="A83" s="61" t="s">
        <v>117</v>
      </c>
      <c r="B83" s="62" t="str">
        <f>VLOOKUP($A83,'Additional data'!$A$5:$C$505, 2,FALSE)</f>
        <v>Consultant</v>
      </c>
      <c r="C83" s="63" t="str">
        <f>VLOOKUP($A83,'Additional data'!$A$5:$C$505, 3,FALSE)</f>
        <v>TEC</v>
      </c>
      <c r="D83" s="47">
        <f>IFERROR(VLOOKUP($A83,'2024 YTD'!$A$2:$M$252,COLUMN('2024 YTD'!B$3),FALSE),0)</f>
        <v>0</v>
      </c>
      <c r="E83" s="47">
        <f>IFERROR(VLOOKUP($A83,'2024 YTD'!$A$2:$M$252,COLUMN('2024 YTD'!C$3),FALSE),0)</f>
        <v>0</v>
      </c>
      <c r="F83" s="47">
        <f>IFERROR(VLOOKUP($A83,'2024 YTD'!$A$2:$M$252,COLUMN('2024 YTD'!D$3),FALSE),0)</f>
        <v>0</v>
      </c>
      <c r="G83" s="47">
        <f>IFERROR(VLOOKUP($A83,'2024 YTD'!$A$2:$M$252,COLUMN('2024 YTD'!E$3),FALSE),0)</f>
        <v>0</v>
      </c>
      <c r="H83" s="47">
        <f>IFERROR(VLOOKUP($A83,'2024 YTD'!$A$2:$M$252,COLUMN('2024 YTD'!F$3),FALSE),0)</f>
        <v>0</v>
      </c>
      <c r="I83" s="47">
        <f>IFERROR(VLOOKUP($A83,'2024 YTD'!$A$2:$M$252,COLUMN('2024 YTD'!G$3),FALSE),0)</f>
        <v>0</v>
      </c>
      <c r="J83" s="47">
        <f>IFERROR(VLOOKUP($A83,'2024 YTD'!$A$2:$M$252,COLUMN('2024 YTD'!H$3),FALSE),0)</f>
        <v>0</v>
      </c>
      <c r="K83" s="47">
        <f>IFERROR(VLOOKUP($A83,'2024 YTD'!$A$2:$M$252,COLUMN('2024 YTD'!I$3),FALSE),0)</f>
        <v>0</v>
      </c>
      <c r="L83" s="47">
        <f>IFERROR(VLOOKUP($A83,'2024 YTD'!$A$2:$M$252,COLUMN('2024 YTD'!J$3),FALSE),0)</f>
        <v>0</v>
      </c>
      <c r="M83" s="47">
        <f>IFERROR(VLOOKUP($A83,'2024 YTD'!$A$2:$M$252,COLUMN('2024 YTD'!K$3),FALSE),0)</f>
        <v>0</v>
      </c>
      <c r="N83" s="38">
        <f>AVERAGE('Monthly 2023 total hours '!N83,'Monthly 2022 total hours'!N83)</f>
        <v>0</v>
      </c>
      <c r="O83" s="38">
        <f>AVERAGE('Monthly 2023 total hours '!O83,'Monthly 2022 total hours'!O83)</f>
        <v>0</v>
      </c>
      <c r="P83" s="38">
        <f t="shared" si="3"/>
        <v>0</v>
      </c>
      <c r="Q83" s="65">
        <f>IFERROR(VLOOKUP($A83,'2024 YTD'!$A$3:$Y$252,COLUMN('2024 YTD'!N$3),FALSE),0)</f>
        <v>0</v>
      </c>
      <c r="R83" s="47">
        <f>IFERROR(VLOOKUP($A83,'2024 YTD'!$A$3:$Y$252,COLUMN('2024 YTD'!O$3),FALSE),0)</f>
        <v>0</v>
      </c>
      <c r="S83" s="47">
        <f>IFERROR(VLOOKUP($A83,'2024 YTD'!$A$3:$Y$252,COLUMN('2024 YTD'!P$3),FALSE),0)</f>
        <v>0</v>
      </c>
      <c r="T83" s="47">
        <f>IFERROR(VLOOKUP($A83,'2024 YTD'!$A$3:$Y$252,COLUMN('2024 YTD'!Q$3),FALSE),0)</f>
        <v>0</v>
      </c>
      <c r="U83" s="47">
        <f>IFERROR(VLOOKUP($A83,'2024 YTD'!$A$3:$Y$252,COLUMN('2024 YTD'!R$3),FALSE),0)</f>
        <v>0</v>
      </c>
      <c r="V83" s="47">
        <f>IFERROR(VLOOKUP($A83,'2024 YTD'!$A$3:$Y$252,COLUMN('2024 YTD'!S$3),FALSE),0)</f>
        <v>0</v>
      </c>
      <c r="W83" s="47">
        <f>IFERROR(VLOOKUP($A83,'2024 YTD'!$A$3:$Y$252,COLUMN('2024 YTD'!T$3),FALSE),0)</f>
        <v>0</v>
      </c>
      <c r="X83" s="47">
        <f>IFERROR(VLOOKUP($A83,'2024 YTD'!$A$3:$Y$252,COLUMN('2024 YTD'!U$3),FALSE),0)</f>
        <v>0</v>
      </c>
      <c r="Y83" s="47">
        <f>IFERROR(VLOOKUP($A83,'2024 YTD'!$A$3:$Y$252,COLUMN('2024 YTD'!V$3),FALSE),0)</f>
        <v>0</v>
      </c>
      <c r="Z83" s="47">
        <f>IFERROR(VLOOKUP($A83,'2024 YTD'!$A$3:$Y$252,COLUMN('2024 YTD'!W$3),FALSE),0)</f>
        <v>0</v>
      </c>
      <c r="AA83" s="38">
        <f>AVERAGE('Monthly 2023 total hours '!AA83,'Monthly 2022 total hours'!AA83)</f>
        <v>0</v>
      </c>
      <c r="AB83" s="38">
        <f>AVERAGE('Monthly 2023 total hours '!AB83,'Monthly 2022 total hours'!AB83)</f>
        <v>0</v>
      </c>
      <c r="AC83" s="38">
        <f t="shared" si="4"/>
        <v>0</v>
      </c>
      <c r="AD83" s="39">
        <f t="shared" si="5"/>
        <v>0</v>
      </c>
    </row>
    <row r="84" spans="1:30" x14ac:dyDescent="0.3">
      <c r="A84" s="58" t="s">
        <v>118</v>
      </c>
      <c r="B84" s="59" t="str">
        <f>VLOOKUP($A84,'Additional data'!$A$5:$C$505, 2,FALSE)</f>
        <v>Consultant</v>
      </c>
      <c r="C84" s="60" t="str">
        <f>VLOOKUP($A84,'Additional data'!$A$5:$C$505, 3,FALSE)</f>
        <v>FAD</v>
      </c>
      <c r="D84" s="42">
        <f>IFERROR(VLOOKUP($A84,'2024 YTD'!$A$2:$M$252,COLUMN('2024 YTD'!B$3),FALSE),0)</f>
        <v>0</v>
      </c>
      <c r="E84" s="42">
        <f>IFERROR(VLOOKUP($A84,'2024 YTD'!$A$2:$M$252,COLUMN('2024 YTD'!C$3),FALSE),0)</f>
        <v>0</v>
      </c>
      <c r="F84" s="42">
        <f>IFERROR(VLOOKUP($A84,'2024 YTD'!$A$2:$M$252,COLUMN('2024 YTD'!D$3),FALSE),0)</f>
        <v>0</v>
      </c>
      <c r="G84" s="42">
        <f>IFERROR(VLOOKUP($A84,'2024 YTD'!$A$2:$M$252,COLUMN('2024 YTD'!E$3),FALSE),0)</f>
        <v>0</v>
      </c>
      <c r="H84" s="42">
        <f>IFERROR(VLOOKUP($A84,'2024 YTD'!$A$2:$M$252,COLUMN('2024 YTD'!F$3),FALSE),0)</f>
        <v>0</v>
      </c>
      <c r="I84" s="42">
        <f>IFERROR(VLOOKUP($A84,'2024 YTD'!$A$2:$M$252,COLUMN('2024 YTD'!G$3),FALSE),0)</f>
        <v>0</v>
      </c>
      <c r="J84" s="42">
        <f>IFERROR(VLOOKUP($A84,'2024 YTD'!$A$2:$M$252,COLUMN('2024 YTD'!H$3),FALSE),0)</f>
        <v>0</v>
      </c>
      <c r="K84" s="42">
        <f>IFERROR(VLOOKUP($A84,'2024 YTD'!$A$2:$M$252,COLUMN('2024 YTD'!I$3),FALSE),0)</f>
        <v>0</v>
      </c>
      <c r="L84" s="42">
        <f>IFERROR(VLOOKUP($A84,'2024 YTD'!$A$2:$M$252,COLUMN('2024 YTD'!J$3),FALSE),0)</f>
        <v>0</v>
      </c>
      <c r="M84" s="42">
        <f>IFERROR(VLOOKUP($A84,'2024 YTD'!$A$2:$M$252,COLUMN('2024 YTD'!K$3),FALSE),0)</f>
        <v>0</v>
      </c>
      <c r="N84" s="38">
        <f>AVERAGE('Monthly 2023 total hours '!N84,'Monthly 2022 total hours'!N84)</f>
        <v>0</v>
      </c>
      <c r="O84" s="38">
        <f>AVERAGE('Monthly 2023 total hours '!O84,'Monthly 2022 total hours'!O84)</f>
        <v>0</v>
      </c>
      <c r="P84" s="38">
        <f t="shared" si="3"/>
        <v>0</v>
      </c>
      <c r="Q84" s="66">
        <f>IFERROR(VLOOKUP($A84,'2024 YTD'!$A$3:$Y$252,COLUMN('2024 YTD'!N$3),FALSE),0)</f>
        <v>0</v>
      </c>
      <c r="R84" s="42">
        <f>IFERROR(VLOOKUP($A84,'2024 YTD'!$A$3:$Y$252,COLUMN('2024 YTD'!O$3),FALSE),0)</f>
        <v>0</v>
      </c>
      <c r="S84" s="42">
        <f>IFERROR(VLOOKUP($A84,'2024 YTD'!$A$3:$Y$252,COLUMN('2024 YTD'!P$3),FALSE),0)</f>
        <v>0</v>
      </c>
      <c r="T84" s="42">
        <f>IFERROR(VLOOKUP($A84,'2024 YTD'!$A$3:$Y$252,COLUMN('2024 YTD'!Q$3),FALSE),0)</f>
        <v>0</v>
      </c>
      <c r="U84" s="42">
        <f>IFERROR(VLOOKUP($A84,'2024 YTD'!$A$3:$Y$252,COLUMN('2024 YTD'!R$3),FALSE),0)</f>
        <v>0</v>
      </c>
      <c r="V84" s="42">
        <f>IFERROR(VLOOKUP($A84,'2024 YTD'!$A$3:$Y$252,COLUMN('2024 YTD'!S$3),FALSE),0)</f>
        <v>0</v>
      </c>
      <c r="W84" s="42">
        <f>IFERROR(VLOOKUP($A84,'2024 YTD'!$A$3:$Y$252,COLUMN('2024 YTD'!T$3),FALSE),0)</f>
        <v>0</v>
      </c>
      <c r="X84" s="42">
        <f>IFERROR(VLOOKUP($A84,'2024 YTD'!$A$3:$Y$252,COLUMN('2024 YTD'!U$3),FALSE),0)</f>
        <v>0</v>
      </c>
      <c r="Y84" s="42">
        <f>IFERROR(VLOOKUP($A84,'2024 YTD'!$A$3:$Y$252,COLUMN('2024 YTD'!V$3),FALSE),0)</f>
        <v>0</v>
      </c>
      <c r="Z84" s="42">
        <f>IFERROR(VLOOKUP($A84,'2024 YTD'!$A$3:$Y$252,COLUMN('2024 YTD'!W$3),FALSE),0)</f>
        <v>0</v>
      </c>
      <c r="AA84" s="38">
        <f>AVERAGE('Monthly 2023 total hours '!AA84,'Monthly 2022 total hours'!AA84)</f>
        <v>0</v>
      </c>
      <c r="AB84" s="38">
        <f>AVERAGE('Monthly 2023 total hours '!AB84,'Monthly 2022 total hours'!AB84)</f>
        <v>0</v>
      </c>
      <c r="AC84" s="38">
        <f t="shared" si="4"/>
        <v>0</v>
      </c>
      <c r="AD84" s="39">
        <f t="shared" si="5"/>
        <v>0</v>
      </c>
    </row>
    <row r="85" spans="1:30" x14ac:dyDescent="0.3">
      <c r="A85" s="61" t="s">
        <v>119</v>
      </c>
      <c r="B85" s="62" t="str">
        <f>VLOOKUP($A85,'Additional data'!$A$5:$C$505, 2,FALSE)</f>
        <v>Consultant</v>
      </c>
      <c r="C85" s="63" t="str">
        <f>VLOOKUP($A85,'Additional data'!$A$5:$C$505, 3,FALSE)</f>
        <v>HLS</v>
      </c>
      <c r="D85" s="47">
        <f>IFERROR(VLOOKUP($A85,'2024 YTD'!$A$2:$M$252,COLUMN('2024 YTD'!B$3),FALSE),0)</f>
        <v>90.2</v>
      </c>
      <c r="E85" s="47">
        <f>IFERROR(VLOOKUP($A85,'2024 YTD'!$A$2:$M$252,COLUMN('2024 YTD'!C$3),FALSE),0)</f>
        <v>97.5</v>
      </c>
      <c r="F85" s="47">
        <f>IFERROR(VLOOKUP($A85,'2024 YTD'!$A$2:$M$252,COLUMN('2024 YTD'!D$3),FALSE),0)</f>
        <v>73.400000000000006</v>
      </c>
      <c r="G85" s="47">
        <f>IFERROR(VLOOKUP($A85,'2024 YTD'!$A$2:$M$252,COLUMN('2024 YTD'!E$3),FALSE),0)</f>
        <v>68.7</v>
      </c>
      <c r="H85" s="47">
        <f>IFERROR(VLOOKUP($A85,'2024 YTD'!$A$2:$M$252,COLUMN('2024 YTD'!F$3),FALSE),0)</f>
        <v>44.3</v>
      </c>
      <c r="I85" s="47">
        <f>IFERROR(VLOOKUP($A85,'2024 YTD'!$A$2:$M$252,COLUMN('2024 YTD'!G$3),FALSE),0)</f>
        <v>74.3</v>
      </c>
      <c r="J85" s="47">
        <f>IFERROR(VLOOKUP($A85,'2024 YTD'!$A$2:$M$252,COLUMN('2024 YTD'!H$3),FALSE),0)</f>
        <v>29.8</v>
      </c>
      <c r="K85" s="47">
        <f>IFERROR(VLOOKUP($A85,'2024 YTD'!$A$2:$M$252,COLUMN('2024 YTD'!I$3),FALSE),0)</f>
        <v>9.5</v>
      </c>
      <c r="L85" s="47">
        <f>IFERROR(VLOOKUP($A85,'2024 YTD'!$A$2:$M$252,COLUMN('2024 YTD'!J$3),FALSE),0)</f>
        <v>9</v>
      </c>
      <c r="M85" s="47">
        <f>IFERROR(VLOOKUP($A85,'2024 YTD'!$A$2:$M$252,COLUMN('2024 YTD'!K$3),FALSE),0)</f>
        <v>12.3</v>
      </c>
      <c r="N85" s="38">
        <f>AVERAGE('Monthly 2023 total hours '!N85,'Monthly 2022 total hours'!N85)</f>
        <v>109</v>
      </c>
      <c r="O85" s="38">
        <f>AVERAGE('Monthly 2023 total hours '!O85,'Monthly 2022 total hours'!O85)</f>
        <v>85.1</v>
      </c>
      <c r="P85" s="38">
        <f t="shared" si="3"/>
        <v>703.1</v>
      </c>
      <c r="Q85" s="65">
        <f>IFERROR(VLOOKUP($A85,'2024 YTD'!$A$3:$Y$252,COLUMN('2024 YTD'!N$3),FALSE),0)</f>
        <v>5.4</v>
      </c>
      <c r="R85" s="47">
        <f>IFERROR(VLOOKUP($A85,'2024 YTD'!$A$3:$Y$252,COLUMN('2024 YTD'!O$3),FALSE),0)</f>
        <v>10.9</v>
      </c>
      <c r="S85" s="47">
        <f>IFERROR(VLOOKUP($A85,'2024 YTD'!$A$3:$Y$252,COLUMN('2024 YTD'!P$3),FALSE),0)</f>
        <v>56.8</v>
      </c>
      <c r="T85" s="47">
        <f>IFERROR(VLOOKUP($A85,'2024 YTD'!$A$3:$Y$252,COLUMN('2024 YTD'!Q$3),FALSE),0)</f>
        <v>37.4</v>
      </c>
      <c r="U85" s="47">
        <f>IFERROR(VLOOKUP($A85,'2024 YTD'!$A$3:$Y$252,COLUMN('2024 YTD'!R$3),FALSE),0)</f>
        <v>18.5</v>
      </c>
      <c r="V85" s="47">
        <f>IFERROR(VLOOKUP($A85,'2024 YTD'!$A$3:$Y$252,COLUMN('2024 YTD'!S$3),FALSE),0)</f>
        <v>29.4</v>
      </c>
      <c r="W85" s="47">
        <f>IFERROR(VLOOKUP($A85,'2024 YTD'!$A$3:$Y$252,COLUMN('2024 YTD'!T$3),FALSE),0)</f>
        <v>22.4</v>
      </c>
      <c r="X85" s="47">
        <f>IFERROR(VLOOKUP($A85,'2024 YTD'!$A$3:$Y$252,COLUMN('2024 YTD'!U$3),FALSE),0)</f>
        <v>21.1</v>
      </c>
      <c r="Y85" s="47">
        <f>IFERROR(VLOOKUP($A85,'2024 YTD'!$A$3:$Y$252,COLUMN('2024 YTD'!V$3),FALSE),0)</f>
        <v>17.3</v>
      </c>
      <c r="Z85" s="47">
        <f>IFERROR(VLOOKUP($A85,'2024 YTD'!$A$3:$Y$252,COLUMN('2024 YTD'!W$3),FALSE),0)</f>
        <v>20.9</v>
      </c>
      <c r="AA85" s="38">
        <f>AVERAGE('Monthly 2023 total hours '!AA85,'Monthly 2022 total hours'!AA85)</f>
        <v>45.9</v>
      </c>
      <c r="AB85" s="38">
        <f>AVERAGE('Monthly 2023 total hours '!AB85,'Monthly 2022 total hours'!AB85)</f>
        <v>21</v>
      </c>
      <c r="AC85" s="38">
        <f t="shared" si="4"/>
        <v>307</v>
      </c>
      <c r="AD85" s="39">
        <f t="shared" si="5"/>
        <v>1010.0999999999998</v>
      </c>
    </row>
    <row r="86" spans="1:30" x14ac:dyDescent="0.3">
      <c r="A86" s="58" t="s">
        <v>120</v>
      </c>
      <c r="B86" s="59" t="str">
        <f>VLOOKUP($A86,'Additional data'!$A$5:$C$505, 2,FALSE)</f>
        <v>Consultant</v>
      </c>
      <c r="C86" s="60" t="str">
        <f>VLOOKUP($A86,'Additional data'!$A$5:$C$505, 3,FALSE)</f>
        <v>TEC</v>
      </c>
      <c r="D86" s="42">
        <f>IFERROR(VLOOKUP($A86,'2024 YTD'!$A$2:$M$252,COLUMN('2024 YTD'!B$3),FALSE),0)</f>
        <v>128.5</v>
      </c>
      <c r="E86" s="42">
        <f>IFERROR(VLOOKUP($A86,'2024 YTD'!$A$2:$M$252,COLUMN('2024 YTD'!C$3),FALSE),0)</f>
        <v>40</v>
      </c>
      <c r="F86" s="42">
        <f>IFERROR(VLOOKUP($A86,'2024 YTD'!$A$2:$M$252,COLUMN('2024 YTD'!D$3),FALSE),0)</f>
        <v>38.299999999999997</v>
      </c>
      <c r="G86" s="42">
        <f>IFERROR(VLOOKUP($A86,'2024 YTD'!$A$2:$M$252,COLUMN('2024 YTD'!E$3),FALSE),0)</f>
        <v>6.3</v>
      </c>
      <c r="H86" s="42">
        <f>IFERROR(VLOOKUP($A86,'2024 YTD'!$A$2:$M$252,COLUMN('2024 YTD'!F$3),FALSE),0)</f>
        <v>2.2000000000000002</v>
      </c>
      <c r="I86" s="42">
        <f>IFERROR(VLOOKUP($A86,'2024 YTD'!$A$2:$M$252,COLUMN('2024 YTD'!G$3),FALSE),0)</f>
        <v>0</v>
      </c>
      <c r="J86" s="42">
        <f>IFERROR(VLOOKUP($A86,'2024 YTD'!$A$2:$M$252,COLUMN('2024 YTD'!H$3),FALSE),0)</f>
        <v>0</v>
      </c>
      <c r="K86" s="42">
        <f>IFERROR(VLOOKUP($A86,'2024 YTD'!$A$2:$M$252,COLUMN('2024 YTD'!I$3),FALSE),0)</f>
        <v>0</v>
      </c>
      <c r="L86" s="42">
        <f>IFERROR(VLOOKUP($A86,'2024 YTD'!$A$2:$M$252,COLUMN('2024 YTD'!J$3),FALSE),0)</f>
        <v>0</v>
      </c>
      <c r="M86" s="42">
        <f>IFERROR(VLOOKUP($A86,'2024 YTD'!$A$2:$M$252,COLUMN('2024 YTD'!K$3),FALSE),0)</f>
        <v>0</v>
      </c>
      <c r="N86" s="38">
        <f>AVERAGE('Monthly 2023 total hours '!N86,'Monthly 2022 total hours'!N86)</f>
        <v>113.7</v>
      </c>
      <c r="O86" s="38">
        <f>AVERAGE('Monthly 2023 total hours '!O86,'Monthly 2022 total hours'!O86)</f>
        <v>95.35</v>
      </c>
      <c r="P86" s="38">
        <f t="shared" si="3"/>
        <v>424.35</v>
      </c>
      <c r="Q86" s="66">
        <f>IFERROR(VLOOKUP($A86,'2024 YTD'!$A$3:$Y$252,COLUMN('2024 YTD'!N$3),FALSE),0)</f>
        <v>78.5</v>
      </c>
      <c r="R86" s="42">
        <f>IFERROR(VLOOKUP($A86,'2024 YTD'!$A$3:$Y$252,COLUMN('2024 YTD'!O$3),FALSE),0)</f>
        <v>83.3</v>
      </c>
      <c r="S86" s="42">
        <f>IFERROR(VLOOKUP($A86,'2024 YTD'!$A$3:$Y$252,COLUMN('2024 YTD'!P$3),FALSE),0)</f>
        <v>62.3</v>
      </c>
      <c r="T86" s="42">
        <f>IFERROR(VLOOKUP($A86,'2024 YTD'!$A$3:$Y$252,COLUMN('2024 YTD'!Q$3),FALSE),0)</f>
        <v>46.5</v>
      </c>
      <c r="U86" s="42">
        <f>IFERROR(VLOOKUP($A86,'2024 YTD'!$A$3:$Y$252,COLUMN('2024 YTD'!R$3),FALSE),0)</f>
        <v>40.4</v>
      </c>
      <c r="V86" s="42">
        <f>IFERROR(VLOOKUP($A86,'2024 YTD'!$A$3:$Y$252,COLUMN('2024 YTD'!S$3),FALSE),0)</f>
        <v>0</v>
      </c>
      <c r="W86" s="42">
        <f>IFERROR(VLOOKUP($A86,'2024 YTD'!$A$3:$Y$252,COLUMN('2024 YTD'!T$3),FALSE),0)</f>
        <v>0</v>
      </c>
      <c r="X86" s="42">
        <f>IFERROR(VLOOKUP($A86,'2024 YTD'!$A$3:$Y$252,COLUMN('2024 YTD'!U$3),FALSE),0)</f>
        <v>0</v>
      </c>
      <c r="Y86" s="42">
        <f>IFERROR(VLOOKUP($A86,'2024 YTD'!$A$3:$Y$252,COLUMN('2024 YTD'!V$3),FALSE),0)</f>
        <v>0</v>
      </c>
      <c r="Z86" s="42">
        <f>IFERROR(VLOOKUP($A86,'2024 YTD'!$A$3:$Y$252,COLUMN('2024 YTD'!W$3),FALSE),0)</f>
        <v>0</v>
      </c>
      <c r="AA86" s="38">
        <f>AVERAGE('Monthly 2023 total hours '!AA86,'Monthly 2022 total hours'!AA86)</f>
        <v>60.35</v>
      </c>
      <c r="AB86" s="38">
        <f>AVERAGE('Monthly 2023 total hours '!AB86,'Monthly 2022 total hours'!AB86)</f>
        <v>51.349999999999994</v>
      </c>
      <c r="AC86" s="38">
        <f t="shared" si="4"/>
        <v>422.70000000000005</v>
      </c>
      <c r="AD86" s="39">
        <f t="shared" si="5"/>
        <v>847.05</v>
      </c>
    </row>
    <row r="87" spans="1:30" x14ac:dyDescent="0.3">
      <c r="A87" s="61" t="s">
        <v>121</v>
      </c>
      <c r="B87" s="62" t="str">
        <f>VLOOKUP($A87,'Additional data'!$A$5:$C$505, 2,FALSE)</f>
        <v>Consultant</v>
      </c>
      <c r="C87" s="63" t="str">
        <f>VLOOKUP($A87,'Additional data'!$A$5:$C$505, 3,FALSE)</f>
        <v>FAD</v>
      </c>
      <c r="D87" s="47">
        <f>IFERROR(VLOOKUP($A87,'2024 YTD'!$A$2:$M$252,COLUMN('2024 YTD'!B$3),FALSE),0)</f>
        <v>139.30000000000001</v>
      </c>
      <c r="E87" s="47">
        <f>IFERROR(VLOOKUP($A87,'2024 YTD'!$A$2:$M$252,COLUMN('2024 YTD'!C$3),FALSE),0)</f>
        <v>122.5</v>
      </c>
      <c r="F87" s="47">
        <f>IFERROR(VLOOKUP($A87,'2024 YTD'!$A$2:$M$252,COLUMN('2024 YTD'!D$3),FALSE),0)</f>
        <v>80.400000000000006</v>
      </c>
      <c r="G87" s="47">
        <f>IFERROR(VLOOKUP($A87,'2024 YTD'!$A$2:$M$252,COLUMN('2024 YTD'!E$3),FALSE),0)</f>
        <v>97.5</v>
      </c>
      <c r="H87" s="47">
        <f>IFERROR(VLOOKUP($A87,'2024 YTD'!$A$2:$M$252,COLUMN('2024 YTD'!F$3),FALSE),0)</f>
        <v>121</v>
      </c>
      <c r="I87" s="47">
        <f>IFERROR(VLOOKUP($A87,'2024 YTD'!$A$2:$M$252,COLUMN('2024 YTD'!G$3),FALSE),0)</f>
        <v>124.8</v>
      </c>
      <c r="J87" s="47">
        <f>IFERROR(VLOOKUP($A87,'2024 YTD'!$A$2:$M$252,COLUMN('2024 YTD'!H$3),FALSE),0)</f>
        <v>144.80000000000001</v>
      </c>
      <c r="K87" s="47">
        <f>IFERROR(VLOOKUP($A87,'2024 YTD'!$A$2:$M$252,COLUMN('2024 YTD'!I$3),FALSE),0)</f>
        <v>153.19999999999999</v>
      </c>
      <c r="L87" s="47">
        <f>IFERROR(VLOOKUP($A87,'2024 YTD'!$A$2:$M$252,COLUMN('2024 YTD'!J$3),FALSE),0)</f>
        <v>147</v>
      </c>
      <c r="M87" s="47">
        <f>IFERROR(VLOOKUP($A87,'2024 YTD'!$A$2:$M$252,COLUMN('2024 YTD'!K$3),FALSE),0)</f>
        <v>200</v>
      </c>
      <c r="N87" s="38">
        <f>AVERAGE('Monthly 2023 total hours '!N87,'Monthly 2022 total hours'!N87)</f>
        <v>1.25</v>
      </c>
      <c r="O87" s="38">
        <f>AVERAGE('Monthly 2023 total hours '!O87,'Monthly 2022 total hours'!O87)</f>
        <v>1.8</v>
      </c>
      <c r="P87" s="38">
        <f t="shared" si="3"/>
        <v>1333.55</v>
      </c>
      <c r="Q87" s="65">
        <f>IFERROR(VLOOKUP($A87,'2024 YTD'!$A$3:$Y$252,COLUMN('2024 YTD'!N$3),FALSE),0)</f>
        <v>43.5</v>
      </c>
      <c r="R87" s="47">
        <f>IFERROR(VLOOKUP($A87,'2024 YTD'!$A$3:$Y$252,COLUMN('2024 YTD'!O$3),FALSE),0)</f>
        <v>60.3</v>
      </c>
      <c r="S87" s="47">
        <f>IFERROR(VLOOKUP($A87,'2024 YTD'!$A$3:$Y$252,COLUMN('2024 YTD'!P$3),FALSE),0)</f>
        <v>46.3</v>
      </c>
      <c r="T87" s="47">
        <f>IFERROR(VLOOKUP($A87,'2024 YTD'!$A$3:$Y$252,COLUMN('2024 YTD'!Q$3),FALSE),0)</f>
        <v>40.299999999999997</v>
      </c>
      <c r="U87" s="47">
        <f>IFERROR(VLOOKUP($A87,'2024 YTD'!$A$3:$Y$252,COLUMN('2024 YTD'!R$3),FALSE),0)</f>
        <v>29.2</v>
      </c>
      <c r="V87" s="47">
        <f>IFERROR(VLOOKUP($A87,'2024 YTD'!$A$3:$Y$252,COLUMN('2024 YTD'!S$3),FALSE),0)</f>
        <v>16.2</v>
      </c>
      <c r="W87" s="47">
        <f>IFERROR(VLOOKUP($A87,'2024 YTD'!$A$3:$Y$252,COLUMN('2024 YTD'!T$3),FALSE),0)</f>
        <v>18.2</v>
      </c>
      <c r="X87" s="47">
        <f>IFERROR(VLOOKUP($A87,'2024 YTD'!$A$3:$Y$252,COLUMN('2024 YTD'!U$3),FALSE),0)</f>
        <v>17.100000000000001</v>
      </c>
      <c r="Y87" s="47">
        <f>IFERROR(VLOOKUP($A87,'2024 YTD'!$A$3:$Y$252,COLUMN('2024 YTD'!V$3),FALSE),0)</f>
        <v>14.1</v>
      </c>
      <c r="Z87" s="47">
        <f>IFERROR(VLOOKUP($A87,'2024 YTD'!$A$3:$Y$252,COLUMN('2024 YTD'!W$3),FALSE),0)</f>
        <v>16.899999999999999</v>
      </c>
      <c r="AA87" s="38">
        <f>AVERAGE('Monthly 2023 total hours '!AA87,'Monthly 2022 total hours'!AA87)</f>
        <v>0.75</v>
      </c>
      <c r="AB87" s="38">
        <f>AVERAGE('Monthly 2023 total hours '!AB87,'Monthly 2022 total hours'!AB87)</f>
        <v>7.4</v>
      </c>
      <c r="AC87" s="38">
        <f t="shared" si="4"/>
        <v>310.24999999999994</v>
      </c>
      <c r="AD87" s="39">
        <f t="shared" si="5"/>
        <v>1643.8</v>
      </c>
    </row>
    <row r="88" spans="1:30" x14ac:dyDescent="0.3">
      <c r="A88" s="58" t="s">
        <v>122</v>
      </c>
      <c r="B88" s="59" t="str">
        <f>VLOOKUP($A88,'Additional data'!$A$5:$C$505, 2,FALSE)</f>
        <v>Consultant</v>
      </c>
      <c r="C88" s="60" t="str">
        <f>VLOOKUP($A88,'Additional data'!$A$5:$C$505, 3,FALSE)</f>
        <v>HRC</v>
      </c>
      <c r="D88" s="42">
        <f>IFERROR(VLOOKUP($A88,'2024 YTD'!$A$2:$M$252,COLUMN('2024 YTD'!B$3),FALSE),0)</f>
        <v>0</v>
      </c>
      <c r="E88" s="42">
        <f>IFERROR(VLOOKUP($A88,'2024 YTD'!$A$2:$M$252,COLUMN('2024 YTD'!C$3),FALSE),0)</f>
        <v>0</v>
      </c>
      <c r="F88" s="42">
        <f>IFERROR(VLOOKUP($A88,'2024 YTD'!$A$2:$M$252,COLUMN('2024 YTD'!D$3),FALSE),0)</f>
        <v>0</v>
      </c>
      <c r="G88" s="42">
        <f>IFERROR(VLOOKUP($A88,'2024 YTD'!$A$2:$M$252,COLUMN('2024 YTD'!E$3),FALSE),0)</f>
        <v>0</v>
      </c>
      <c r="H88" s="42">
        <f>IFERROR(VLOOKUP($A88,'2024 YTD'!$A$2:$M$252,COLUMN('2024 YTD'!F$3),FALSE),0)</f>
        <v>2.1</v>
      </c>
      <c r="I88" s="42">
        <f>IFERROR(VLOOKUP($A88,'2024 YTD'!$A$2:$M$252,COLUMN('2024 YTD'!G$3),FALSE),0)</f>
        <v>4.9000000000000004</v>
      </c>
      <c r="J88" s="42">
        <f>IFERROR(VLOOKUP($A88,'2024 YTD'!$A$2:$M$252,COLUMN('2024 YTD'!H$3),FALSE),0)</f>
        <v>14.6</v>
      </c>
      <c r="K88" s="42">
        <f>IFERROR(VLOOKUP($A88,'2024 YTD'!$A$2:$M$252,COLUMN('2024 YTD'!I$3),FALSE),0)</f>
        <v>13.8</v>
      </c>
      <c r="L88" s="42">
        <f>IFERROR(VLOOKUP($A88,'2024 YTD'!$A$2:$M$252,COLUMN('2024 YTD'!J$3),FALSE),0)</f>
        <v>13.1</v>
      </c>
      <c r="M88" s="42">
        <f>IFERROR(VLOOKUP($A88,'2024 YTD'!$A$2:$M$252,COLUMN('2024 YTD'!K$3),FALSE),0)</f>
        <v>17.899999999999999</v>
      </c>
      <c r="N88" s="38">
        <f>AVERAGE('Monthly 2023 total hours '!N88,'Monthly 2022 total hours'!N88)</f>
        <v>52.25</v>
      </c>
      <c r="O88" s="38">
        <f>AVERAGE('Monthly 2023 total hours '!O88,'Monthly 2022 total hours'!O88)</f>
        <v>66.75</v>
      </c>
      <c r="P88" s="38">
        <f t="shared" si="3"/>
        <v>185.4</v>
      </c>
      <c r="Q88" s="66">
        <f>IFERROR(VLOOKUP($A88,'2024 YTD'!$A$3:$Y$252,COLUMN('2024 YTD'!N$3),FALSE),0)</f>
        <v>0</v>
      </c>
      <c r="R88" s="42">
        <f>IFERROR(VLOOKUP($A88,'2024 YTD'!$A$3:$Y$252,COLUMN('2024 YTD'!O$3),FALSE),0)</f>
        <v>0</v>
      </c>
      <c r="S88" s="42">
        <f>IFERROR(VLOOKUP($A88,'2024 YTD'!$A$3:$Y$252,COLUMN('2024 YTD'!P$3),FALSE),0)</f>
        <v>0</v>
      </c>
      <c r="T88" s="42">
        <f>IFERROR(VLOOKUP($A88,'2024 YTD'!$A$3:$Y$252,COLUMN('2024 YTD'!Q$3),FALSE),0)</f>
        <v>0</v>
      </c>
      <c r="U88" s="42">
        <f>IFERROR(VLOOKUP($A88,'2024 YTD'!$A$3:$Y$252,COLUMN('2024 YTD'!R$3),FALSE),0)</f>
        <v>0</v>
      </c>
      <c r="V88" s="42">
        <f>IFERROR(VLOOKUP($A88,'2024 YTD'!$A$3:$Y$252,COLUMN('2024 YTD'!S$3),FALSE),0)</f>
        <v>0.7</v>
      </c>
      <c r="W88" s="42">
        <f>IFERROR(VLOOKUP($A88,'2024 YTD'!$A$3:$Y$252,COLUMN('2024 YTD'!T$3),FALSE),0)</f>
        <v>0</v>
      </c>
      <c r="X88" s="42">
        <f>IFERROR(VLOOKUP($A88,'2024 YTD'!$A$3:$Y$252,COLUMN('2024 YTD'!U$3),FALSE),0)</f>
        <v>0</v>
      </c>
      <c r="Y88" s="42">
        <f>IFERROR(VLOOKUP($A88,'2024 YTD'!$A$3:$Y$252,COLUMN('2024 YTD'!V$3),FALSE),0)</f>
        <v>0</v>
      </c>
      <c r="Z88" s="42">
        <f>IFERROR(VLOOKUP($A88,'2024 YTD'!$A$3:$Y$252,COLUMN('2024 YTD'!W$3),FALSE),0)</f>
        <v>0</v>
      </c>
      <c r="AA88" s="38">
        <f>AVERAGE('Monthly 2023 total hours '!AA88,'Monthly 2022 total hours'!AA88)</f>
        <v>56.8</v>
      </c>
      <c r="AB88" s="38">
        <f>AVERAGE('Monthly 2023 total hours '!AB88,'Monthly 2022 total hours'!AB88)</f>
        <v>47.8</v>
      </c>
      <c r="AC88" s="38">
        <f t="shared" si="4"/>
        <v>105.3</v>
      </c>
      <c r="AD88" s="39">
        <f t="shared" si="5"/>
        <v>290.7</v>
      </c>
    </row>
    <row r="89" spans="1:30" x14ac:dyDescent="0.3">
      <c r="A89" s="61" t="s">
        <v>123</v>
      </c>
      <c r="B89" s="62" t="str">
        <f>VLOOKUP($A89,'Additional data'!$A$5:$C$505, 2,FALSE)</f>
        <v>Consultant</v>
      </c>
      <c r="C89" s="63" t="str">
        <f>VLOOKUP($A89,'Additional data'!$A$5:$C$505, 3,FALSE)</f>
        <v>MSC</v>
      </c>
      <c r="D89" s="47">
        <f>IFERROR(VLOOKUP($A89,'2024 YTD'!$A$2:$M$252,COLUMN('2024 YTD'!B$3),FALSE),0)</f>
        <v>244.4</v>
      </c>
      <c r="E89" s="47">
        <f>IFERROR(VLOOKUP($A89,'2024 YTD'!$A$2:$M$252,COLUMN('2024 YTD'!C$3),FALSE),0)</f>
        <v>145.19999999999999</v>
      </c>
      <c r="F89" s="47">
        <f>IFERROR(VLOOKUP($A89,'2024 YTD'!$A$2:$M$252,COLUMN('2024 YTD'!D$3),FALSE),0)</f>
        <v>70.099999999999994</v>
      </c>
      <c r="G89" s="47">
        <f>IFERROR(VLOOKUP($A89,'2024 YTD'!$A$2:$M$252,COLUMN('2024 YTD'!E$3),FALSE),0)</f>
        <v>178.5</v>
      </c>
      <c r="H89" s="47">
        <f>IFERROR(VLOOKUP($A89,'2024 YTD'!$A$2:$M$252,COLUMN('2024 YTD'!F$3),FALSE),0)</f>
        <v>185.6</v>
      </c>
      <c r="I89" s="47">
        <f>IFERROR(VLOOKUP($A89,'2024 YTD'!$A$2:$M$252,COLUMN('2024 YTD'!G$3),FALSE),0)</f>
        <v>221.6</v>
      </c>
      <c r="J89" s="47">
        <f>IFERROR(VLOOKUP($A89,'2024 YTD'!$A$2:$M$252,COLUMN('2024 YTD'!H$3),FALSE),0)</f>
        <v>260.2</v>
      </c>
      <c r="K89" s="47">
        <f>IFERROR(VLOOKUP($A89,'2024 YTD'!$A$2:$M$252,COLUMN('2024 YTD'!I$3),FALSE),0)</f>
        <v>95.9</v>
      </c>
      <c r="L89" s="47">
        <f>IFERROR(VLOOKUP($A89,'2024 YTD'!$A$2:$M$252,COLUMN('2024 YTD'!J$3),FALSE),0)</f>
        <v>92</v>
      </c>
      <c r="M89" s="47">
        <f>IFERROR(VLOOKUP($A89,'2024 YTD'!$A$2:$M$252,COLUMN('2024 YTD'!K$3),FALSE),0)</f>
        <v>125.1</v>
      </c>
      <c r="N89" s="38">
        <f>AVERAGE('Monthly 2023 total hours '!N89,'Monthly 2022 total hours'!N89)</f>
        <v>36.950000000000003</v>
      </c>
      <c r="O89" s="38">
        <f>AVERAGE('Monthly 2023 total hours '!O89,'Monthly 2022 total hours'!O89)</f>
        <v>20.65</v>
      </c>
      <c r="P89" s="38">
        <f t="shared" si="3"/>
        <v>1676.2000000000003</v>
      </c>
      <c r="Q89" s="65">
        <f>IFERROR(VLOOKUP($A89,'2024 YTD'!$A$3:$Y$252,COLUMN('2024 YTD'!N$3),FALSE),0)</f>
        <v>27.9</v>
      </c>
      <c r="R89" s="47">
        <f>IFERROR(VLOOKUP($A89,'2024 YTD'!$A$3:$Y$252,COLUMN('2024 YTD'!O$3),FALSE),0)</f>
        <v>22.3</v>
      </c>
      <c r="S89" s="47">
        <f>IFERROR(VLOOKUP($A89,'2024 YTD'!$A$3:$Y$252,COLUMN('2024 YTD'!P$3),FALSE),0)</f>
        <v>84.7</v>
      </c>
      <c r="T89" s="47">
        <f>IFERROR(VLOOKUP($A89,'2024 YTD'!$A$3:$Y$252,COLUMN('2024 YTD'!Q$3),FALSE),0)</f>
        <v>42.8</v>
      </c>
      <c r="U89" s="47">
        <f>IFERROR(VLOOKUP($A89,'2024 YTD'!$A$3:$Y$252,COLUMN('2024 YTD'!R$3),FALSE),0)</f>
        <v>27</v>
      </c>
      <c r="V89" s="47">
        <f>IFERROR(VLOOKUP($A89,'2024 YTD'!$A$3:$Y$252,COLUMN('2024 YTD'!S$3),FALSE),0)</f>
        <v>42.1</v>
      </c>
      <c r="W89" s="47">
        <f>IFERROR(VLOOKUP($A89,'2024 YTD'!$A$3:$Y$252,COLUMN('2024 YTD'!T$3),FALSE),0)</f>
        <v>15.4</v>
      </c>
      <c r="X89" s="47">
        <f>IFERROR(VLOOKUP($A89,'2024 YTD'!$A$3:$Y$252,COLUMN('2024 YTD'!U$3),FALSE),0)</f>
        <v>14.5</v>
      </c>
      <c r="Y89" s="47">
        <f>IFERROR(VLOOKUP($A89,'2024 YTD'!$A$3:$Y$252,COLUMN('2024 YTD'!V$3),FALSE),0)</f>
        <v>11.9</v>
      </c>
      <c r="Z89" s="47">
        <f>IFERROR(VLOOKUP($A89,'2024 YTD'!$A$3:$Y$252,COLUMN('2024 YTD'!W$3),FALSE),0)</f>
        <v>14.4</v>
      </c>
      <c r="AA89" s="38">
        <f>AVERAGE('Monthly 2023 total hours '!AA89,'Monthly 2022 total hours'!AA89)</f>
        <v>22.55</v>
      </c>
      <c r="AB89" s="38">
        <f>AVERAGE('Monthly 2023 total hours '!AB89,'Monthly 2022 total hours'!AB89)</f>
        <v>15.85</v>
      </c>
      <c r="AC89" s="38">
        <f t="shared" si="4"/>
        <v>341.4</v>
      </c>
      <c r="AD89" s="39">
        <f t="shared" si="5"/>
        <v>2017.6000000000004</v>
      </c>
    </row>
    <row r="90" spans="1:30" x14ac:dyDescent="0.3">
      <c r="A90" s="58" t="s">
        <v>124</v>
      </c>
      <c r="B90" s="59" t="str">
        <f>VLOOKUP($A90,'Additional data'!$A$5:$C$505, 2,FALSE)</f>
        <v>Consultant</v>
      </c>
      <c r="C90" s="60" t="str">
        <f>VLOOKUP($A90,'Additional data'!$A$5:$C$505, 3,FALSE)</f>
        <v>FAD</v>
      </c>
      <c r="D90" s="42">
        <f>IFERROR(VLOOKUP($A90,'2024 YTD'!$A$2:$M$252,COLUMN('2024 YTD'!B$3),FALSE),0)</f>
        <v>0</v>
      </c>
      <c r="E90" s="42">
        <f>IFERROR(VLOOKUP($A90,'2024 YTD'!$A$2:$M$252,COLUMN('2024 YTD'!C$3),FALSE),0)</f>
        <v>0</v>
      </c>
      <c r="F90" s="42">
        <f>IFERROR(VLOOKUP($A90,'2024 YTD'!$A$2:$M$252,COLUMN('2024 YTD'!D$3),FALSE),0)</f>
        <v>0</v>
      </c>
      <c r="G90" s="42">
        <f>IFERROR(VLOOKUP($A90,'2024 YTD'!$A$2:$M$252,COLUMN('2024 YTD'!E$3),FALSE),0)</f>
        <v>0</v>
      </c>
      <c r="H90" s="42">
        <f>IFERROR(VLOOKUP($A90,'2024 YTD'!$A$2:$M$252,COLUMN('2024 YTD'!F$3),FALSE),0)</f>
        <v>0</v>
      </c>
      <c r="I90" s="42">
        <f>IFERROR(VLOOKUP($A90,'2024 YTD'!$A$2:$M$252,COLUMN('2024 YTD'!G$3),FALSE),0)</f>
        <v>0</v>
      </c>
      <c r="J90" s="42">
        <f>IFERROR(VLOOKUP($A90,'2024 YTD'!$A$2:$M$252,COLUMN('2024 YTD'!H$3),FALSE),0)</f>
        <v>0</v>
      </c>
      <c r="K90" s="42">
        <f>IFERROR(VLOOKUP($A90,'2024 YTD'!$A$2:$M$252,COLUMN('2024 YTD'!I$3),FALSE),0)</f>
        <v>0</v>
      </c>
      <c r="L90" s="42">
        <f>IFERROR(VLOOKUP($A90,'2024 YTD'!$A$2:$M$252,COLUMN('2024 YTD'!J$3),FALSE),0)</f>
        <v>0</v>
      </c>
      <c r="M90" s="42">
        <f>IFERROR(VLOOKUP($A90,'2024 YTD'!$A$2:$M$252,COLUMN('2024 YTD'!K$3),FALSE),0)</f>
        <v>0</v>
      </c>
      <c r="N90" s="38">
        <f>AVERAGE('Monthly 2023 total hours '!N90,'Monthly 2022 total hours'!N90)</f>
        <v>0</v>
      </c>
      <c r="O90" s="38">
        <f>AVERAGE('Monthly 2023 total hours '!O90,'Monthly 2022 total hours'!O90)</f>
        <v>0</v>
      </c>
      <c r="P90" s="38">
        <f t="shared" si="3"/>
        <v>0</v>
      </c>
      <c r="Q90" s="66">
        <f>IFERROR(VLOOKUP($A90,'2024 YTD'!$A$3:$Y$252,COLUMN('2024 YTD'!N$3),FALSE),0)</f>
        <v>0</v>
      </c>
      <c r="R90" s="42">
        <f>IFERROR(VLOOKUP($A90,'2024 YTD'!$A$3:$Y$252,COLUMN('2024 YTD'!O$3),FALSE),0)</f>
        <v>0</v>
      </c>
      <c r="S90" s="42">
        <f>IFERROR(VLOOKUP($A90,'2024 YTD'!$A$3:$Y$252,COLUMN('2024 YTD'!P$3),FALSE),0)</f>
        <v>0</v>
      </c>
      <c r="T90" s="42">
        <f>IFERROR(VLOOKUP($A90,'2024 YTD'!$A$3:$Y$252,COLUMN('2024 YTD'!Q$3),FALSE),0)</f>
        <v>0</v>
      </c>
      <c r="U90" s="42">
        <f>IFERROR(VLOOKUP($A90,'2024 YTD'!$A$3:$Y$252,COLUMN('2024 YTD'!R$3),FALSE),0)</f>
        <v>0</v>
      </c>
      <c r="V90" s="42">
        <f>IFERROR(VLOOKUP($A90,'2024 YTD'!$A$3:$Y$252,COLUMN('2024 YTD'!S$3),FALSE),0)</f>
        <v>0</v>
      </c>
      <c r="W90" s="42">
        <f>IFERROR(VLOOKUP($A90,'2024 YTD'!$A$3:$Y$252,COLUMN('2024 YTD'!T$3),FALSE),0)</f>
        <v>0</v>
      </c>
      <c r="X90" s="42">
        <f>IFERROR(VLOOKUP($A90,'2024 YTD'!$A$3:$Y$252,COLUMN('2024 YTD'!U$3),FALSE),0)</f>
        <v>0</v>
      </c>
      <c r="Y90" s="42">
        <f>IFERROR(VLOOKUP($A90,'2024 YTD'!$A$3:$Y$252,COLUMN('2024 YTD'!V$3),FALSE),0)</f>
        <v>0</v>
      </c>
      <c r="Z90" s="42">
        <f>IFERROR(VLOOKUP($A90,'2024 YTD'!$A$3:$Y$252,COLUMN('2024 YTD'!W$3),FALSE),0)</f>
        <v>0</v>
      </c>
      <c r="AA90" s="38">
        <f>AVERAGE('Monthly 2023 total hours '!AA90,'Monthly 2022 total hours'!AA90)</f>
        <v>0</v>
      </c>
      <c r="AB90" s="38">
        <f>AVERAGE('Monthly 2023 total hours '!AB90,'Monthly 2022 total hours'!AB90)</f>
        <v>0</v>
      </c>
      <c r="AC90" s="38">
        <f t="shared" si="4"/>
        <v>0</v>
      </c>
      <c r="AD90" s="39">
        <f t="shared" si="5"/>
        <v>0</v>
      </c>
    </row>
    <row r="91" spans="1:30" x14ac:dyDescent="0.3">
      <c r="A91" s="61" t="s">
        <v>125</v>
      </c>
      <c r="B91" s="62" t="str">
        <f>VLOOKUP($A91,'Additional data'!$A$5:$C$505, 2,FALSE)</f>
        <v>Consultant</v>
      </c>
      <c r="C91" s="63" t="str">
        <f>VLOOKUP($A91,'Additional data'!$A$5:$C$505, 3,FALSE)</f>
        <v>HLS</v>
      </c>
      <c r="D91" s="47">
        <f>IFERROR(VLOOKUP($A91,'2024 YTD'!$A$2:$M$252,COLUMN('2024 YTD'!B$3),FALSE),0)</f>
        <v>0</v>
      </c>
      <c r="E91" s="47">
        <f>IFERROR(VLOOKUP($A91,'2024 YTD'!$A$2:$M$252,COLUMN('2024 YTD'!C$3),FALSE),0)</f>
        <v>0</v>
      </c>
      <c r="F91" s="47">
        <f>IFERROR(VLOOKUP($A91,'2024 YTD'!$A$2:$M$252,COLUMN('2024 YTD'!D$3),FALSE),0)</f>
        <v>0</v>
      </c>
      <c r="G91" s="47">
        <f>IFERROR(VLOOKUP($A91,'2024 YTD'!$A$2:$M$252,COLUMN('2024 YTD'!E$3),FALSE),0)</f>
        <v>0</v>
      </c>
      <c r="H91" s="47">
        <f>IFERROR(VLOOKUP($A91,'2024 YTD'!$A$2:$M$252,COLUMN('2024 YTD'!F$3),FALSE),0)</f>
        <v>0</v>
      </c>
      <c r="I91" s="47">
        <f>IFERROR(VLOOKUP($A91,'2024 YTD'!$A$2:$M$252,COLUMN('2024 YTD'!G$3),FALSE),0)</f>
        <v>0</v>
      </c>
      <c r="J91" s="47">
        <f>IFERROR(VLOOKUP($A91,'2024 YTD'!$A$2:$M$252,COLUMN('2024 YTD'!H$3),FALSE),0)</f>
        <v>0</v>
      </c>
      <c r="K91" s="47">
        <f>IFERROR(VLOOKUP($A91,'2024 YTD'!$A$2:$M$252,COLUMN('2024 YTD'!I$3),FALSE),0)</f>
        <v>0</v>
      </c>
      <c r="L91" s="47">
        <f>IFERROR(VLOOKUP($A91,'2024 YTD'!$A$2:$M$252,COLUMN('2024 YTD'!J$3),FALSE),0)</f>
        <v>0</v>
      </c>
      <c r="M91" s="47">
        <f>IFERROR(VLOOKUP($A91,'2024 YTD'!$A$2:$M$252,COLUMN('2024 YTD'!K$3),FALSE),0)</f>
        <v>0</v>
      </c>
      <c r="N91" s="38">
        <f>AVERAGE('Monthly 2023 total hours '!N91,'Monthly 2022 total hours'!N91)</f>
        <v>0</v>
      </c>
      <c r="O91" s="38">
        <f>AVERAGE('Monthly 2023 total hours '!O91,'Monthly 2022 total hours'!O91)</f>
        <v>0</v>
      </c>
      <c r="P91" s="38">
        <f t="shared" si="3"/>
        <v>0</v>
      </c>
      <c r="Q91" s="65">
        <f>IFERROR(VLOOKUP($A91,'2024 YTD'!$A$3:$Y$252,COLUMN('2024 YTD'!N$3),FALSE),0)</f>
        <v>0</v>
      </c>
      <c r="R91" s="47">
        <f>IFERROR(VLOOKUP($A91,'2024 YTD'!$A$3:$Y$252,COLUMN('2024 YTD'!O$3),FALSE),0)</f>
        <v>0</v>
      </c>
      <c r="S91" s="47">
        <f>IFERROR(VLOOKUP($A91,'2024 YTD'!$A$3:$Y$252,COLUMN('2024 YTD'!P$3),FALSE),0)</f>
        <v>0</v>
      </c>
      <c r="T91" s="47">
        <f>IFERROR(VLOOKUP($A91,'2024 YTD'!$A$3:$Y$252,COLUMN('2024 YTD'!Q$3),FALSE),0)</f>
        <v>0</v>
      </c>
      <c r="U91" s="47">
        <f>IFERROR(VLOOKUP($A91,'2024 YTD'!$A$3:$Y$252,COLUMN('2024 YTD'!R$3),FALSE),0)</f>
        <v>0</v>
      </c>
      <c r="V91" s="47">
        <f>IFERROR(VLOOKUP($A91,'2024 YTD'!$A$3:$Y$252,COLUMN('2024 YTD'!S$3),FALSE),0)</f>
        <v>0</v>
      </c>
      <c r="W91" s="47">
        <f>IFERROR(VLOOKUP($A91,'2024 YTD'!$A$3:$Y$252,COLUMN('2024 YTD'!T$3),FALSE),0)</f>
        <v>0</v>
      </c>
      <c r="X91" s="47">
        <f>IFERROR(VLOOKUP($A91,'2024 YTD'!$A$3:$Y$252,COLUMN('2024 YTD'!U$3),FALSE),0)</f>
        <v>0</v>
      </c>
      <c r="Y91" s="47">
        <f>IFERROR(VLOOKUP($A91,'2024 YTD'!$A$3:$Y$252,COLUMN('2024 YTD'!V$3),FALSE),0)</f>
        <v>0</v>
      </c>
      <c r="Z91" s="47">
        <f>IFERROR(VLOOKUP($A91,'2024 YTD'!$A$3:$Y$252,COLUMN('2024 YTD'!W$3),FALSE),0)</f>
        <v>0</v>
      </c>
      <c r="AA91" s="38">
        <f>AVERAGE('Monthly 2023 total hours '!AA91,'Monthly 2022 total hours'!AA91)</f>
        <v>0</v>
      </c>
      <c r="AB91" s="38">
        <f>AVERAGE('Monthly 2023 total hours '!AB91,'Monthly 2022 total hours'!AB91)</f>
        <v>0</v>
      </c>
      <c r="AC91" s="38">
        <f t="shared" si="4"/>
        <v>0</v>
      </c>
      <c r="AD91" s="39">
        <f t="shared" si="5"/>
        <v>0</v>
      </c>
    </row>
    <row r="92" spans="1:30" x14ac:dyDescent="0.3">
      <c r="A92" s="58" t="s">
        <v>126</v>
      </c>
      <c r="B92" s="59" t="str">
        <f>VLOOKUP($A92,'Additional data'!$A$5:$C$505, 2,FALSE)</f>
        <v>Consultant</v>
      </c>
      <c r="C92" s="60" t="str">
        <f>VLOOKUP($A92,'Additional data'!$A$5:$C$505, 3,FALSE)</f>
        <v>TEC</v>
      </c>
      <c r="D92" s="42">
        <f>IFERROR(VLOOKUP($A92,'2024 YTD'!$A$2:$M$252,COLUMN('2024 YTD'!B$3),FALSE),0)</f>
        <v>199.3</v>
      </c>
      <c r="E92" s="42">
        <f>IFERROR(VLOOKUP($A92,'2024 YTD'!$A$2:$M$252,COLUMN('2024 YTD'!C$3),FALSE),0)</f>
        <v>143.4</v>
      </c>
      <c r="F92" s="42">
        <f>IFERROR(VLOOKUP($A92,'2024 YTD'!$A$2:$M$252,COLUMN('2024 YTD'!D$3),FALSE),0)</f>
        <v>112.3</v>
      </c>
      <c r="G92" s="42">
        <f>IFERROR(VLOOKUP($A92,'2024 YTD'!$A$2:$M$252,COLUMN('2024 YTD'!E$3),FALSE),0)</f>
        <v>142.19999999999999</v>
      </c>
      <c r="H92" s="42">
        <f>IFERROR(VLOOKUP($A92,'2024 YTD'!$A$2:$M$252,COLUMN('2024 YTD'!F$3),FALSE),0)</f>
        <v>154</v>
      </c>
      <c r="I92" s="42">
        <f>IFERROR(VLOOKUP($A92,'2024 YTD'!$A$2:$M$252,COLUMN('2024 YTD'!G$3),FALSE),0)</f>
        <v>157.69999999999999</v>
      </c>
      <c r="J92" s="42">
        <f>IFERROR(VLOOKUP($A92,'2024 YTD'!$A$2:$M$252,COLUMN('2024 YTD'!H$3),FALSE),0)</f>
        <v>92.9</v>
      </c>
      <c r="K92" s="42">
        <f>IFERROR(VLOOKUP($A92,'2024 YTD'!$A$2:$M$252,COLUMN('2024 YTD'!I$3),FALSE),0)</f>
        <v>113</v>
      </c>
      <c r="L92" s="42">
        <f>IFERROR(VLOOKUP($A92,'2024 YTD'!$A$2:$M$252,COLUMN('2024 YTD'!J$3),FALSE),0)</f>
        <v>108.4</v>
      </c>
      <c r="M92" s="42">
        <f>IFERROR(VLOOKUP($A92,'2024 YTD'!$A$2:$M$252,COLUMN('2024 YTD'!K$3),FALSE),0)</f>
        <v>147.5</v>
      </c>
      <c r="N92" s="38">
        <f>AVERAGE('Monthly 2023 total hours '!N92,'Monthly 2022 total hours'!N92)</f>
        <v>116.85</v>
      </c>
      <c r="O92" s="38">
        <f>AVERAGE('Monthly 2023 total hours '!O92,'Monthly 2022 total hours'!O92)</f>
        <v>90.55</v>
      </c>
      <c r="P92" s="38">
        <f t="shared" si="3"/>
        <v>1578.1000000000001</v>
      </c>
      <c r="Q92" s="66">
        <f>IFERROR(VLOOKUP($A92,'2024 YTD'!$A$3:$Y$252,COLUMN('2024 YTD'!N$3),FALSE),0)</f>
        <v>1</v>
      </c>
      <c r="R92" s="42">
        <f>IFERROR(VLOOKUP($A92,'2024 YTD'!$A$3:$Y$252,COLUMN('2024 YTD'!O$3),FALSE),0)</f>
        <v>0</v>
      </c>
      <c r="S92" s="42">
        <f>IFERROR(VLOOKUP($A92,'2024 YTD'!$A$3:$Y$252,COLUMN('2024 YTD'!P$3),FALSE),0)</f>
        <v>0.6</v>
      </c>
      <c r="T92" s="42">
        <f>IFERROR(VLOOKUP($A92,'2024 YTD'!$A$3:$Y$252,COLUMN('2024 YTD'!Q$3),FALSE),0)</f>
        <v>0</v>
      </c>
      <c r="U92" s="42">
        <f>IFERROR(VLOOKUP($A92,'2024 YTD'!$A$3:$Y$252,COLUMN('2024 YTD'!R$3),FALSE),0)</f>
        <v>1</v>
      </c>
      <c r="V92" s="42">
        <f>IFERROR(VLOOKUP($A92,'2024 YTD'!$A$3:$Y$252,COLUMN('2024 YTD'!S$3),FALSE),0)</f>
        <v>0</v>
      </c>
      <c r="W92" s="42">
        <f>IFERROR(VLOOKUP($A92,'2024 YTD'!$A$3:$Y$252,COLUMN('2024 YTD'!T$3),FALSE),0)</f>
        <v>12.9</v>
      </c>
      <c r="X92" s="42">
        <f>IFERROR(VLOOKUP($A92,'2024 YTD'!$A$3:$Y$252,COLUMN('2024 YTD'!U$3),FALSE),0)</f>
        <v>12.1</v>
      </c>
      <c r="Y92" s="42">
        <f>IFERROR(VLOOKUP($A92,'2024 YTD'!$A$3:$Y$252,COLUMN('2024 YTD'!V$3),FALSE),0)</f>
        <v>10</v>
      </c>
      <c r="Z92" s="42">
        <f>IFERROR(VLOOKUP($A92,'2024 YTD'!$A$3:$Y$252,COLUMN('2024 YTD'!W$3),FALSE),0)</f>
        <v>12</v>
      </c>
      <c r="AA92" s="38">
        <f>AVERAGE('Monthly 2023 total hours '!AA92,'Monthly 2022 total hours'!AA92)</f>
        <v>8.5500000000000007</v>
      </c>
      <c r="AB92" s="38">
        <f>AVERAGE('Monthly 2023 total hours '!AB92,'Monthly 2022 total hours'!AB92)</f>
        <v>7.5500000000000007</v>
      </c>
      <c r="AC92" s="38">
        <f t="shared" si="4"/>
        <v>65.7</v>
      </c>
      <c r="AD92" s="39">
        <f t="shared" si="5"/>
        <v>1643.8</v>
      </c>
    </row>
    <row r="93" spans="1:30" x14ac:dyDescent="0.3">
      <c r="A93" s="61" t="s">
        <v>127</v>
      </c>
      <c r="B93" s="62" t="str">
        <f>VLOOKUP($A93,'Additional data'!$A$5:$C$505, 2,FALSE)</f>
        <v>Consultant</v>
      </c>
      <c r="C93" s="63" t="str">
        <f>VLOOKUP($A93,'Additional data'!$A$5:$C$505, 3,FALSE)</f>
        <v>ESC</v>
      </c>
      <c r="D93" s="47">
        <f>IFERROR(VLOOKUP($A93,'2024 YTD'!$A$2:$M$252,COLUMN('2024 YTD'!B$3),FALSE),0)</f>
        <v>129</v>
      </c>
      <c r="E93" s="47">
        <f>IFERROR(VLOOKUP($A93,'2024 YTD'!$A$2:$M$252,COLUMN('2024 YTD'!C$3),FALSE),0)</f>
        <v>36.799999999999997</v>
      </c>
      <c r="F93" s="47">
        <f>IFERROR(VLOOKUP($A93,'2024 YTD'!$A$2:$M$252,COLUMN('2024 YTD'!D$3),FALSE),0)</f>
        <v>66.900000000000006</v>
      </c>
      <c r="G93" s="47">
        <f>IFERROR(VLOOKUP($A93,'2024 YTD'!$A$2:$M$252,COLUMN('2024 YTD'!E$3),FALSE),0)</f>
        <v>47.6</v>
      </c>
      <c r="H93" s="47">
        <f>IFERROR(VLOOKUP($A93,'2024 YTD'!$A$2:$M$252,COLUMN('2024 YTD'!F$3),FALSE),0)</f>
        <v>50</v>
      </c>
      <c r="I93" s="47">
        <f>IFERROR(VLOOKUP($A93,'2024 YTD'!$A$2:$M$252,COLUMN('2024 YTD'!G$3),FALSE),0)</f>
        <v>43.4</v>
      </c>
      <c r="J93" s="47">
        <f>IFERROR(VLOOKUP($A93,'2024 YTD'!$A$2:$M$252,COLUMN('2024 YTD'!H$3),FALSE),0)</f>
        <v>60.6</v>
      </c>
      <c r="K93" s="47">
        <f>IFERROR(VLOOKUP($A93,'2024 YTD'!$A$2:$M$252,COLUMN('2024 YTD'!I$3),FALSE),0)</f>
        <v>41.2</v>
      </c>
      <c r="L93" s="47">
        <f>IFERROR(VLOOKUP($A93,'2024 YTD'!$A$2:$M$252,COLUMN('2024 YTD'!J$3),FALSE),0)</f>
        <v>39.4</v>
      </c>
      <c r="M93" s="47">
        <f>IFERROR(VLOOKUP($A93,'2024 YTD'!$A$2:$M$252,COLUMN('2024 YTD'!K$3),FALSE),0)</f>
        <v>53.6</v>
      </c>
      <c r="N93" s="38">
        <f>AVERAGE('Monthly 2023 total hours '!N93,'Monthly 2022 total hours'!N93)</f>
        <v>169.3</v>
      </c>
      <c r="O93" s="38">
        <f>AVERAGE('Monthly 2023 total hours '!O93,'Monthly 2022 total hours'!O93)</f>
        <v>174.45</v>
      </c>
      <c r="P93" s="38">
        <f t="shared" si="3"/>
        <v>912.25</v>
      </c>
      <c r="Q93" s="65">
        <f>IFERROR(VLOOKUP($A93,'2024 YTD'!$A$3:$Y$252,COLUMN('2024 YTD'!N$3),FALSE),0)</f>
        <v>1</v>
      </c>
      <c r="R93" s="47">
        <f>IFERROR(VLOOKUP($A93,'2024 YTD'!$A$3:$Y$252,COLUMN('2024 YTD'!O$3),FALSE),0)</f>
        <v>0</v>
      </c>
      <c r="S93" s="47">
        <f>IFERROR(VLOOKUP($A93,'2024 YTD'!$A$3:$Y$252,COLUMN('2024 YTD'!P$3),FALSE),0)</f>
        <v>4.5</v>
      </c>
      <c r="T93" s="47">
        <f>IFERROR(VLOOKUP($A93,'2024 YTD'!$A$3:$Y$252,COLUMN('2024 YTD'!Q$3),FALSE),0)</f>
        <v>3.5</v>
      </c>
      <c r="U93" s="47">
        <f>IFERROR(VLOOKUP($A93,'2024 YTD'!$A$3:$Y$252,COLUMN('2024 YTD'!R$3),FALSE),0)</f>
        <v>2</v>
      </c>
      <c r="V93" s="47">
        <f>IFERROR(VLOOKUP($A93,'2024 YTD'!$A$3:$Y$252,COLUMN('2024 YTD'!S$3),FALSE),0)</f>
        <v>1.6</v>
      </c>
      <c r="W93" s="47">
        <f>IFERROR(VLOOKUP($A93,'2024 YTD'!$A$3:$Y$252,COLUMN('2024 YTD'!T$3),FALSE),0)</f>
        <v>0</v>
      </c>
      <c r="X93" s="47">
        <f>IFERROR(VLOOKUP($A93,'2024 YTD'!$A$3:$Y$252,COLUMN('2024 YTD'!U$3),FALSE),0)</f>
        <v>0</v>
      </c>
      <c r="Y93" s="47">
        <f>IFERROR(VLOOKUP($A93,'2024 YTD'!$A$3:$Y$252,COLUMN('2024 YTD'!V$3),FALSE),0)</f>
        <v>0</v>
      </c>
      <c r="Z93" s="47">
        <f>IFERROR(VLOOKUP($A93,'2024 YTD'!$A$3:$Y$252,COLUMN('2024 YTD'!W$3),FALSE),0)</f>
        <v>0</v>
      </c>
      <c r="AA93" s="38">
        <f>AVERAGE('Monthly 2023 total hours '!AA93,'Monthly 2022 total hours'!AA93)</f>
        <v>15.95</v>
      </c>
      <c r="AB93" s="38">
        <f>AVERAGE('Monthly 2023 total hours '!AB93,'Monthly 2022 total hours'!AB93)</f>
        <v>11.65</v>
      </c>
      <c r="AC93" s="38">
        <f t="shared" si="4"/>
        <v>40.199999999999996</v>
      </c>
      <c r="AD93" s="39">
        <f t="shared" si="5"/>
        <v>952.45</v>
      </c>
    </row>
    <row r="94" spans="1:30" x14ac:dyDescent="0.3">
      <c r="A94" s="58" t="s">
        <v>128</v>
      </c>
      <c r="B94" s="59" t="str">
        <f>VLOOKUP($A94,'Additional data'!$A$5:$C$505, 2,FALSE)</f>
        <v>Consultant</v>
      </c>
      <c r="C94" s="60" t="str">
        <f>VLOOKUP($A94,'Additional data'!$A$5:$C$505, 3,FALSE)</f>
        <v>LRC</v>
      </c>
      <c r="D94" s="42">
        <f>IFERROR(VLOOKUP($A94,'2024 YTD'!$A$2:$M$252,COLUMN('2024 YTD'!B$3),FALSE),0)</f>
        <v>0</v>
      </c>
      <c r="E94" s="42">
        <f>IFERROR(VLOOKUP($A94,'2024 YTD'!$A$2:$M$252,COLUMN('2024 YTD'!C$3),FALSE),0)</f>
        <v>0</v>
      </c>
      <c r="F94" s="42">
        <f>IFERROR(VLOOKUP($A94,'2024 YTD'!$A$2:$M$252,COLUMN('2024 YTD'!D$3),FALSE),0)</f>
        <v>0</v>
      </c>
      <c r="G94" s="42">
        <f>IFERROR(VLOOKUP($A94,'2024 YTD'!$A$2:$M$252,COLUMN('2024 YTD'!E$3),FALSE),0)</f>
        <v>0</v>
      </c>
      <c r="H94" s="42">
        <f>IFERROR(VLOOKUP($A94,'2024 YTD'!$A$2:$M$252,COLUMN('2024 YTD'!F$3),FALSE),0)</f>
        <v>0</v>
      </c>
      <c r="I94" s="42">
        <f>IFERROR(VLOOKUP($A94,'2024 YTD'!$A$2:$M$252,COLUMN('2024 YTD'!G$3),FALSE),0)</f>
        <v>0</v>
      </c>
      <c r="J94" s="42">
        <f>IFERROR(VLOOKUP($A94,'2024 YTD'!$A$2:$M$252,COLUMN('2024 YTD'!H$3),FALSE),0)</f>
        <v>0</v>
      </c>
      <c r="K94" s="42">
        <f>IFERROR(VLOOKUP($A94,'2024 YTD'!$A$2:$M$252,COLUMN('2024 YTD'!I$3),FALSE),0)</f>
        <v>0</v>
      </c>
      <c r="L94" s="42">
        <f>IFERROR(VLOOKUP($A94,'2024 YTD'!$A$2:$M$252,COLUMN('2024 YTD'!J$3),FALSE),0)</f>
        <v>0</v>
      </c>
      <c r="M94" s="42">
        <f>IFERROR(VLOOKUP($A94,'2024 YTD'!$A$2:$M$252,COLUMN('2024 YTD'!K$3),FALSE),0)</f>
        <v>0</v>
      </c>
      <c r="N94" s="38">
        <f>AVERAGE('Monthly 2023 total hours '!N94,'Monthly 2022 total hours'!N94)</f>
        <v>0</v>
      </c>
      <c r="O94" s="38">
        <f>AVERAGE('Monthly 2023 total hours '!O94,'Monthly 2022 total hours'!O94)</f>
        <v>0</v>
      </c>
      <c r="P94" s="38">
        <f t="shared" si="3"/>
        <v>0</v>
      </c>
      <c r="Q94" s="66">
        <f>IFERROR(VLOOKUP($A94,'2024 YTD'!$A$3:$Y$252,COLUMN('2024 YTD'!N$3),FALSE),0)</f>
        <v>0</v>
      </c>
      <c r="R94" s="42">
        <f>IFERROR(VLOOKUP($A94,'2024 YTD'!$A$3:$Y$252,COLUMN('2024 YTD'!O$3),FALSE),0)</f>
        <v>0</v>
      </c>
      <c r="S94" s="42">
        <f>IFERROR(VLOOKUP($A94,'2024 YTD'!$A$3:$Y$252,COLUMN('2024 YTD'!P$3),FALSE),0)</f>
        <v>0</v>
      </c>
      <c r="T94" s="42">
        <f>IFERROR(VLOOKUP($A94,'2024 YTD'!$A$3:$Y$252,COLUMN('2024 YTD'!Q$3),FALSE),0)</f>
        <v>0</v>
      </c>
      <c r="U94" s="42">
        <f>IFERROR(VLOOKUP($A94,'2024 YTD'!$A$3:$Y$252,COLUMN('2024 YTD'!R$3),FALSE),0)</f>
        <v>0</v>
      </c>
      <c r="V94" s="42">
        <f>IFERROR(VLOOKUP($A94,'2024 YTD'!$A$3:$Y$252,COLUMN('2024 YTD'!S$3),FALSE),0)</f>
        <v>0</v>
      </c>
      <c r="W94" s="42">
        <f>IFERROR(VLOOKUP($A94,'2024 YTD'!$A$3:$Y$252,COLUMN('2024 YTD'!T$3),FALSE),0)</f>
        <v>0</v>
      </c>
      <c r="X94" s="42">
        <f>IFERROR(VLOOKUP($A94,'2024 YTD'!$A$3:$Y$252,COLUMN('2024 YTD'!U$3),FALSE),0)</f>
        <v>0</v>
      </c>
      <c r="Y94" s="42">
        <f>IFERROR(VLOOKUP($A94,'2024 YTD'!$A$3:$Y$252,COLUMN('2024 YTD'!V$3),FALSE),0)</f>
        <v>0</v>
      </c>
      <c r="Z94" s="42">
        <f>IFERROR(VLOOKUP($A94,'2024 YTD'!$A$3:$Y$252,COLUMN('2024 YTD'!W$3),FALSE),0)</f>
        <v>0</v>
      </c>
      <c r="AA94" s="38">
        <f>AVERAGE('Monthly 2023 total hours '!AA94,'Monthly 2022 total hours'!AA94)</f>
        <v>0</v>
      </c>
      <c r="AB94" s="38">
        <f>AVERAGE('Monthly 2023 total hours '!AB94,'Monthly 2022 total hours'!AB94)</f>
        <v>0</v>
      </c>
      <c r="AC94" s="38">
        <f t="shared" si="4"/>
        <v>0</v>
      </c>
      <c r="AD94" s="39">
        <f t="shared" si="5"/>
        <v>0</v>
      </c>
    </row>
    <row r="95" spans="1:30" x14ac:dyDescent="0.3">
      <c r="A95" s="61" t="s">
        <v>129</v>
      </c>
      <c r="B95" s="62" t="str">
        <f>VLOOKUP($A95,'Additional data'!$A$5:$C$505, 2,FALSE)</f>
        <v>Consultant</v>
      </c>
      <c r="C95" s="63" t="str">
        <f>VLOOKUP($A95,'Additional data'!$A$5:$C$505, 3,FALSE)</f>
        <v>HRC</v>
      </c>
      <c r="D95" s="47">
        <f>IFERROR(VLOOKUP($A95,'2024 YTD'!$A$2:$M$252,COLUMN('2024 YTD'!B$3),FALSE),0)</f>
        <v>258.2</v>
      </c>
      <c r="E95" s="47">
        <f>IFERROR(VLOOKUP($A95,'2024 YTD'!$A$2:$M$252,COLUMN('2024 YTD'!C$3),FALSE),0)</f>
        <v>209.9</v>
      </c>
      <c r="F95" s="47">
        <f>IFERROR(VLOOKUP($A95,'2024 YTD'!$A$2:$M$252,COLUMN('2024 YTD'!D$3),FALSE),0)</f>
        <v>219.6</v>
      </c>
      <c r="G95" s="47">
        <f>IFERROR(VLOOKUP($A95,'2024 YTD'!$A$2:$M$252,COLUMN('2024 YTD'!E$3),FALSE),0)</f>
        <v>209.6</v>
      </c>
      <c r="H95" s="47">
        <f>IFERROR(VLOOKUP($A95,'2024 YTD'!$A$2:$M$252,COLUMN('2024 YTD'!F$3),FALSE),0)</f>
        <v>207.3</v>
      </c>
      <c r="I95" s="47">
        <f>IFERROR(VLOOKUP($A95,'2024 YTD'!$A$2:$M$252,COLUMN('2024 YTD'!G$3),FALSE),0)</f>
        <v>185.4</v>
      </c>
      <c r="J95" s="47">
        <f>IFERROR(VLOOKUP($A95,'2024 YTD'!$A$2:$M$252,COLUMN('2024 YTD'!H$3),FALSE),0)</f>
        <v>209.8</v>
      </c>
      <c r="K95" s="47">
        <f>IFERROR(VLOOKUP($A95,'2024 YTD'!$A$2:$M$252,COLUMN('2024 YTD'!I$3),FALSE),0)</f>
        <v>292.5</v>
      </c>
      <c r="L95" s="47">
        <f>IFERROR(VLOOKUP($A95,'2024 YTD'!$A$2:$M$252,COLUMN('2024 YTD'!J$3),FALSE),0)</f>
        <v>280.8</v>
      </c>
      <c r="M95" s="47">
        <f>IFERROR(VLOOKUP($A95,'2024 YTD'!$A$2:$M$252,COLUMN('2024 YTD'!K$3),FALSE),0)</f>
        <v>382.1</v>
      </c>
      <c r="N95" s="38">
        <f>AVERAGE('Monthly 2023 total hours '!N95,'Monthly 2022 total hours'!N95)</f>
        <v>140.55000000000001</v>
      </c>
      <c r="O95" s="38">
        <f>AVERAGE('Monthly 2023 total hours '!O95,'Monthly 2022 total hours'!O95)</f>
        <v>127.35</v>
      </c>
      <c r="P95" s="38">
        <f t="shared" si="3"/>
        <v>2723.1000000000004</v>
      </c>
      <c r="Q95" s="65">
        <f>IFERROR(VLOOKUP($A95,'2024 YTD'!$A$3:$Y$252,COLUMN('2024 YTD'!N$3),FALSE),0)</f>
        <v>0</v>
      </c>
      <c r="R95" s="47">
        <f>IFERROR(VLOOKUP($A95,'2024 YTD'!$A$3:$Y$252,COLUMN('2024 YTD'!O$3),FALSE),0)</f>
        <v>4</v>
      </c>
      <c r="S95" s="47">
        <f>IFERROR(VLOOKUP($A95,'2024 YTD'!$A$3:$Y$252,COLUMN('2024 YTD'!P$3),FALSE),0)</f>
        <v>3</v>
      </c>
      <c r="T95" s="47">
        <f>IFERROR(VLOOKUP($A95,'2024 YTD'!$A$3:$Y$252,COLUMN('2024 YTD'!Q$3),FALSE),0)</f>
        <v>14.4</v>
      </c>
      <c r="U95" s="47">
        <f>IFERROR(VLOOKUP($A95,'2024 YTD'!$A$3:$Y$252,COLUMN('2024 YTD'!R$3),FALSE),0)</f>
        <v>9.6</v>
      </c>
      <c r="V95" s="47">
        <f>IFERROR(VLOOKUP($A95,'2024 YTD'!$A$3:$Y$252,COLUMN('2024 YTD'!S$3),FALSE),0)</f>
        <v>16.8</v>
      </c>
      <c r="W95" s="47">
        <f>IFERROR(VLOOKUP($A95,'2024 YTD'!$A$3:$Y$252,COLUMN('2024 YTD'!T$3),FALSE),0)</f>
        <v>2.1</v>
      </c>
      <c r="X95" s="47">
        <f>IFERROR(VLOOKUP($A95,'2024 YTD'!$A$3:$Y$252,COLUMN('2024 YTD'!U$3),FALSE),0)</f>
        <v>2</v>
      </c>
      <c r="Y95" s="47">
        <f>IFERROR(VLOOKUP($A95,'2024 YTD'!$A$3:$Y$252,COLUMN('2024 YTD'!V$3),FALSE),0)</f>
        <v>1.6</v>
      </c>
      <c r="Z95" s="47">
        <f>IFERROR(VLOOKUP($A95,'2024 YTD'!$A$3:$Y$252,COLUMN('2024 YTD'!W$3),FALSE),0)</f>
        <v>2</v>
      </c>
      <c r="AA95" s="38">
        <f>AVERAGE('Monthly 2023 total hours '!AA95,'Monthly 2022 total hours'!AA95)</f>
        <v>1.75</v>
      </c>
      <c r="AB95" s="38">
        <f>AVERAGE('Monthly 2023 total hours '!AB95,'Monthly 2022 total hours'!AB95)</f>
        <v>1</v>
      </c>
      <c r="AC95" s="38">
        <f t="shared" si="4"/>
        <v>58.25</v>
      </c>
      <c r="AD95" s="39">
        <f t="shared" si="5"/>
        <v>2781.3500000000004</v>
      </c>
    </row>
    <row r="96" spans="1:30" x14ac:dyDescent="0.3">
      <c r="A96" s="58" t="s">
        <v>130</v>
      </c>
      <c r="B96" s="59" t="str">
        <f>VLOOKUP($A96,'Additional data'!$A$5:$C$505, 2,FALSE)</f>
        <v>Consultant</v>
      </c>
      <c r="C96" s="60" t="str">
        <f>VLOOKUP($A96,'Additional data'!$A$5:$C$505, 3,FALSE)</f>
        <v>TEC</v>
      </c>
      <c r="D96" s="42">
        <f>IFERROR(VLOOKUP($A96,'2024 YTD'!$A$2:$M$252,COLUMN('2024 YTD'!B$3),FALSE),0)</f>
        <v>190.7</v>
      </c>
      <c r="E96" s="42">
        <f>IFERROR(VLOOKUP($A96,'2024 YTD'!$A$2:$M$252,COLUMN('2024 YTD'!C$3),FALSE),0)</f>
        <v>147.80000000000001</v>
      </c>
      <c r="F96" s="42">
        <f>IFERROR(VLOOKUP($A96,'2024 YTD'!$A$2:$M$252,COLUMN('2024 YTD'!D$3),FALSE),0)</f>
        <v>166.4</v>
      </c>
      <c r="G96" s="42">
        <f>IFERROR(VLOOKUP($A96,'2024 YTD'!$A$2:$M$252,COLUMN('2024 YTD'!E$3),FALSE),0)</f>
        <v>108.4</v>
      </c>
      <c r="H96" s="42">
        <f>IFERROR(VLOOKUP($A96,'2024 YTD'!$A$2:$M$252,COLUMN('2024 YTD'!F$3),FALSE),0)</f>
        <v>44.5</v>
      </c>
      <c r="I96" s="42">
        <f>IFERROR(VLOOKUP($A96,'2024 YTD'!$A$2:$M$252,COLUMN('2024 YTD'!G$3),FALSE),0)</f>
        <v>207.1</v>
      </c>
      <c r="J96" s="42">
        <f>IFERROR(VLOOKUP($A96,'2024 YTD'!$A$2:$M$252,COLUMN('2024 YTD'!H$3),FALSE),0)</f>
        <v>239.9</v>
      </c>
      <c r="K96" s="42">
        <f>IFERROR(VLOOKUP($A96,'2024 YTD'!$A$2:$M$252,COLUMN('2024 YTD'!I$3),FALSE),0)</f>
        <v>146.30000000000001</v>
      </c>
      <c r="L96" s="42">
        <f>IFERROR(VLOOKUP($A96,'2024 YTD'!$A$2:$M$252,COLUMN('2024 YTD'!J$3),FALSE),0)</f>
        <v>140.4</v>
      </c>
      <c r="M96" s="42">
        <f>IFERROR(VLOOKUP($A96,'2024 YTD'!$A$2:$M$252,COLUMN('2024 YTD'!K$3),FALSE),0)</f>
        <v>191</v>
      </c>
      <c r="N96" s="38">
        <f>AVERAGE('Monthly 2023 total hours '!N96,'Monthly 2022 total hours'!N96)</f>
        <v>71.45</v>
      </c>
      <c r="O96" s="38">
        <f>AVERAGE('Monthly 2023 total hours '!O96,'Monthly 2022 total hours'!O96)</f>
        <v>37.700000000000003</v>
      </c>
      <c r="P96" s="38">
        <f t="shared" si="3"/>
        <v>1691.65</v>
      </c>
      <c r="Q96" s="66">
        <f>IFERROR(VLOOKUP($A96,'2024 YTD'!$A$3:$Y$252,COLUMN('2024 YTD'!N$3),FALSE),0)</f>
        <v>7</v>
      </c>
      <c r="R96" s="42">
        <f>IFERROR(VLOOKUP($A96,'2024 YTD'!$A$3:$Y$252,COLUMN('2024 YTD'!O$3),FALSE),0)</f>
        <v>27.2</v>
      </c>
      <c r="S96" s="42">
        <f>IFERROR(VLOOKUP($A96,'2024 YTD'!$A$3:$Y$252,COLUMN('2024 YTD'!P$3),FALSE),0)</f>
        <v>19.7</v>
      </c>
      <c r="T96" s="42">
        <f>IFERROR(VLOOKUP($A96,'2024 YTD'!$A$3:$Y$252,COLUMN('2024 YTD'!Q$3),FALSE),0)</f>
        <v>8</v>
      </c>
      <c r="U96" s="42">
        <f>IFERROR(VLOOKUP($A96,'2024 YTD'!$A$3:$Y$252,COLUMN('2024 YTD'!R$3),FALSE),0)</f>
        <v>24</v>
      </c>
      <c r="V96" s="42">
        <f>IFERROR(VLOOKUP($A96,'2024 YTD'!$A$3:$Y$252,COLUMN('2024 YTD'!S$3),FALSE),0)</f>
        <v>9</v>
      </c>
      <c r="W96" s="42">
        <f>IFERROR(VLOOKUP($A96,'2024 YTD'!$A$3:$Y$252,COLUMN('2024 YTD'!T$3),FALSE),0)</f>
        <v>2</v>
      </c>
      <c r="X96" s="42">
        <f>IFERROR(VLOOKUP($A96,'2024 YTD'!$A$3:$Y$252,COLUMN('2024 YTD'!U$3),FALSE),0)</f>
        <v>1.9</v>
      </c>
      <c r="Y96" s="42">
        <f>IFERROR(VLOOKUP($A96,'2024 YTD'!$A$3:$Y$252,COLUMN('2024 YTD'!V$3),FALSE),0)</f>
        <v>1.5</v>
      </c>
      <c r="Z96" s="42">
        <f>IFERROR(VLOOKUP($A96,'2024 YTD'!$A$3:$Y$252,COLUMN('2024 YTD'!W$3),FALSE),0)</f>
        <v>1.9</v>
      </c>
      <c r="AA96" s="38">
        <f>AVERAGE('Monthly 2023 total hours '!AA96,'Monthly 2022 total hours'!AA96)</f>
        <v>7.8</v>
      </c>
      <c r="AB96" s="38">
        <f>AVERAGE('Monthly 2023 total hours '!AB96,'Monthly 2022 total hours'!AB96)</f>
        <v>4.8499999999999996</v>
      </c>
      <c r="AC96" s="38">
        <f t="shared" si="4"/>
        <v>114.85000000000001</v>
      </c>
      <c r="AD96" s="39">
        <f t="shared" si="5"/>
        <v>1806.5000000000002</v>
      </c>
    </row>
    <row r="97" spans="1:30" x14ac:dyDescent="0.3">
      <c r="A97" s="61" t="s">
        <v>131</v>
      </c>
      <c r="B97" s="62" t="str">
        <f>VLOOKUP($A97,'Additional data'!$A$5:$C$505, 2,FALSE)</f>
        <v>Consultant</v>
      </c>
      <c r="C97" s="63" t="str">
        <f>VLOOKUP($A97,'Additional data'!$A$5:$C$505, 3,FALSE)</f>
        <v>MSC</v>
      </c>
      <c r="D97" s="47">
        <f>IFERROR(VLOOKUP($A97,'2024 YTD'!$A$2:$M$252,COLUMN('2024 YTD'!B$3),FALSE),0)</f>
        <v>0</v>
      </c>
      <c r="E97" s="47">
        <f>IFERROR(VLOOKUP($A97,'2024 YTD'!$A$2:$M$252,COLUMN('2024 YTD'!C$3),FALSE),0)</f>
        <v>0</v>
      </c>
      <c r="F97" s="47">
        <f>IFERROR(VLOOKUP($A97,'2024 YTD'!$A$2:$M$252,COLUMN('2024 YTD'!D$3),FALSE),0)</f>
        <v>0</v>
      </c>
      <c r="G97" s="47">
        <f>IFERROR(VLOOKUP($A97,'2024 YTD'!$A$2:$M$252,COLUMN('2024 YTD'!E$3),FALSE),0)</f>
        <v>0</v>
      </c>
      <c r="H97" s="47">
        <f>IFERROR(VLOOKUP($A97,'2024 YTD'!$A$2:$M$252,COLUMN('2024 YTD'!F$3),FALSE),0)</f>
        <v>0</v>
      </c>
      <c r="I97" s="47">
        <f>IFERROR(VLOOKUP($A97,'2024 YTD'!$A$2:$M$252,COLUMN('2024 YTD'!G$3),FALSE),0)</f>
        <v>0</v>
      </c>
      <c r="J97" s="47">
        <f>IFERROR(VLOOKUP($A97,'2024 YTD'!$A$2:$M$252,COLUMN('2024 YTD'!H$3),FALSE),0)</f>
        <v>0</v>
      </c>
      <c r="K97" s="47">
        <f>IFERROR(VLOOKUP($A97,'2024 YTD'!$A$2:$M$252,COLUMN('2024 YTD'!I$3),FALSE),0)</f>
        <v>0</v>
      </c>
      <c r="L97" s="47">
        <f>IFERROR(VLOOKUP($A97,'2024 YTD'!$A$2:$M$252,COLUMN('2024 YTD'!J$3),FALSE),0)</f>
        <v>0</v>
      </c>
      <c r="M97" s="47">
        <f>IFERROR(VLOOKUP($A97,'2024 YTD'!$A$2:$M$252,COLUMN('2024 YTD'!K$3),FALSE),0)</f>
        <v>0</v>
      </c>
      <c r="N97" s="38">
        <f>AVERAGE('Monthly 2023 total hours '!N97,'Monthly 2022 total hours'!N97)</f>
        <v>0</v>
      </c>
      <c r="O97" s="38">
        <f>AVERAGE('Monthly 2023 total hours '!O97,'Monthly 2022 total hours'!O97)</f>
        <v>0</v>
      </c>
      <c r="P97" s="38">
        <f t="shared" si="3"/>
        <v>0</v>
      </c>
      <c r="Q97" s="65">
        <f>IFERROR(VLOOKUP($A97,'2024 YTD'!$A$3:$Y$252,COLUMN('2024 YTD'!N$3),FALSE),0)</f>
        <v>0</v>
      </c>
      <c r="R97" s="47">
        <f>IFERROR(VLOOKUP($A97,'2024 YTD'!$A$3:$Y$252,COLUMN('2024 YTD'!O$3),FALSE),0)</f>
        <v>0</v>
      </c>
      <c r="S97" s="47">
        <f>IFERROR(VLOOKUP($A97,'2024 YTD'!$A$3:$Y$252,COLUMN('2024 YTD'!P$3),FALSE),0)</f>
        <v>0</v>
      </c>
      <c r="T97" s="47">
        <f>IFERROR(VLOOKUP($A97,'2024 YTD'!$A$3:$Y$252,COLUMN('2024 YTD'!Q$3),FALSE),0)</f>
        <v>0</v>
      </c>
      <c r="U97" s="47">
        <f>IFERROR(VLOOKUP($A97,'2024 YTD'!$A$3:$Y$252,COLUMN('2024 YTD'!R$3),FALSE),0)</f>
        <v>0</v>
      </c>
      <c r="V97" s="47">
        <f>IFERROR(VLOOKUP($A97,'2024 YTD'!$A$3:$Y$252,COLUMN('2024 YTD'!S$3),FALSE),0)</f>
        <v>0</v>
      </c>
      <c r="W97" s="47">
        <f>IFERROR(VLOOKUP($A97,'2024 YTD'!$A$3:$Y$252,COLUMN('2024 YTD'!T$3),FALSE),0)</f>
        <v>0</v>
      </c>
      <c r="X97" s="47">
        <f>IFERROR(VLOOKUP($A97,'2024 YTD'!$A$3:$Y$252,COLUMN('2024 YTD'!U$3),FALSE),0)</f>
        <v>0</v>
      </c>
      <c r="Y97" s="47">
        <f>IFERROR(VLOOKUP($A97,'2024 YTD'!$A$3:$Y$252,COLUMN('2024 YTD'!V$3),FALSE),0)</f>
        <v>0</v>
      </c>
      <c r="Z97" s="47">
        <f>IFERROR(VLOOKUP($A97,'2024 YTD'!$A$3:$Y$252,COLUMN('2024 YTD'!W$3),FALSE),0)</f>
        <v>0</v>
      </c>
      <c r="AA97" s="38">
        <f>AVERAGE('Monthly 2023 total hours '!AA97,'Monthly 2022 total hours'!AA97)</f>
        <v>0</v>
      </c>
      <c r="AB97" s="38">
        <f>AVERAGE('Monthly 2023 total hours '!AB97,'Monthly 2022 total hours'!AB97)</f>
        <v>0</v>
      </c>
      <c r="AC97" s="38">
        <f t="shared" si="4"/>
        <v>0</v>
      </c>
      <c r="AD97" s="39">
        <f t="shared" si="5"/>
        <v>0</v>
      </c>
    </row>
    <row r="98" spans="1:30" x14ac:dyDescent="0.3">
      <c r="A98" s="58" t="s">
        <v>132</v>
      </c>
      <c r="B98" s="59" t="str">
        <f>VLOOKUP($A98,'Additional data'!$A$5:$C$505, 2,FALSE)</f>
        <v>Consultant</v>
      </c>
      <c r="C98" s="60" t="str">
        <f>VLOOKUP($A98,'Additional data'!$A$5:$C$505, 3,FALSE)</f>
        <v>HRC</v>
      </c>
      <c r="D98" s="42">
        <f>IFERROR(VLOOKUP($A98,'2024 YTD'!$A$2:$M$252,COLUMN('2024 YTD'!B$3),FALSE),0)</f>
        <v>141.9</v>
      </c>
      <c r="E98" s="42">
        <f>IFERROR(VLOOKUP($A98,'2024 YTD'!$A$2:$M$252,COLUMN('2024 YTD'!C$3),FALSE),0)</f>
        <v>106.1</v>
      </c>
      <c r="F98" s="42">
        <f>IFERROR(VLOOKUP($A98,'2024 YTD'!$A$2:$M$252,COLUMN('2024 YTD'!D$3),FALSE),0)</f>
        <v>130.80000000000001</v>
      </c>
      <c r="G98" s="42">
        <f>IFERROR(VLOOKUP($A98,'2024 YTD'!$A$2:$M$252,COLUMN('2024 YTD'!E$3),FALSE),0)</f>
        <v>104.2</v>
      </c>
      <c r="H98" s="42">
        <f>IFERROR(VLOOKUP($A98,'2024 YTD'!$A$2:$M$252,COLUMN('2024 YTD'!F$3),FALSE),0)</f>
        <v>91.5</v>
      </c>
      <c r="I98" s="42">
        <f>IFERROR(VLOOKUP($A98,'2024 YTD'!$A$2:$M$252,COLUMN('2024 YTD'!G$3),FALSE),0)</f>
        <v>49.7</v>
      </c>
      <c r="J98" s="42">
        <f>IFERROR(VLOOKUP($A98,'2024 YTD'!$A$2:$M$252,COLUMN('2024 YTD'!H$3),FALSE),0)</f>
        <v>67.599999999999994</v>
      </c>
      <c r="K98" s="42">
        <f>IFERROR(VLOOKUP($A98,'2024 YTD'!$A$2:$M$252,COLUMN('2024 YTD'!I$3),FALSE),0)</f>
        <v>122.4</v>
      </c>
      <c r="L98" s="42">
        <f>IFERROR(VLOOKUP($A98,'2024 YTD'!$A$2:$M$252,COLUMN('2024 YTD'!J$3),FALSE),0)</f>
        <v>117.4</v>
      </c>
      <c r="M98" s="42">
        <f>IFERROR(VLOOKUP($A98,'2024 YTD'!$A$2:$M$252,COLUMN('2024 YTD'!K$3),FALSE),0)</f>
        <v>159.80000000000001</v>
      </c>
      <c r="N98" s="38">
        <f>AVERAGE('Monthly 2023 total hours '!N98,'Monthly 2022 total hours'!N98)</f>
        <v>29.35</v>
      </c>
      <c r="O98" s="38">
        <f>AVERAGE('Monthly 2023 total hours '!O98,'Monthly 2022 total hours'!O98)</f>
        <v>12.2</v>
      </c>
      <c r="P98" s="38">
        <f t="shared" si="3"/>
        <v>1132.95</v>
      </c>
      <c r="Q98" s="66">
        <f>IFERROR(VLOOKUP($A98,'2024 YTD'!$A$3:$Y$252,COLUMN('2024 YTD'!N$3),FALSE),0)</f>
        <v>0.5</v>
      </c>
      <c r="R98" s="42">
        <f>IFERROR(VLOOKUP($A98,'2024 YTD'!$A$3:$Y$252,COLUMN('2024 YTD'!O$3),FALSE),0)</f>
        <v>2.1</v>
      </c>
      <c r="S98" s="42">
        <f>IFERROR(VLOOKUP($A98,'2024 YTD'!$A$3:$Y$252,COLUMN('2024 YTD'!P$3),FALSE),0)</f>
        <v>4.8</v>
      </c>
      <c r="T98" s="42">
        <f>IFERROR(VLOOKUP($A98,'2024 YTD'!$A$3:$Y$252,COLUMN('2024 YTD'!Q$3),FALSE),0)</f>
        <v>36.200000000000003</v>
      </c>
      <c r="U98" s="42">
        <f>IFERROR(VLOOKUP($A98,'2024 YTD'!$A$3:$Y$252,COLUMN('2024 YTD'!R$3),FALSE),0)</f>
        <v>22.4</v>
      </c>
      <c r="V98" s="42">
        <f>IFERROR(VLOOKUP($A98,'2024 YTD'!$A$3:$Y$252,COLUMN('2024 YTD'!S$3),FALSE),0)</f>
        <v>6.7</v>
      </c>
      <c r="W98" s="42">
        <f>IFERROR(VLOOKUP($A98,'2024 YTD'!$A$3:$Y$252,COLUMN('2024 YTD'!T$3),FALSE),0)</f>
        <v>11.9</v>
      </c>
      <c r="X98" s="42">
        <f>IFERROR(VLOOKUP($A98,'2024 YTD'!$A$3:$Y$252,COLUMN('2024 YTD'!U$3),FALSE),0)</f>
        <v>11.2</v>
      </c>
      <c r="Y98" s="42">
        <f>IFERROR(VLOOKUP($A98,'2024 YTD'!$A$3:$Y$252,COLUMN('2024 YTD'!V$3),FALSE),0)</f>
        <v>9.1999999999999993</v>
      </c>
      <c r="Z98" s="42">
        <f>IFERROR(VLOOKUP($A98,'2024 YTD'!$A$3:$Y$252,COLUMN('2024 YTD'!W$3),FALSE),0)</f>
        <v>11.1</v>
      </c>
      <c r="AA98" s="38">
        <f>AVERAGE('Monthly 2023 total hours '!AA98,'Monthly 2022 total hours'!AA98)</f>
        <v>14.15</v>
      </c>
      <c r="AB98" s="38">
        <f>AVERAGE('Monthly 2023 total hours '!AB98,'Monthly 2022 total hours'!AB98)</f>
        <v>15.25</v>
      </c>
      <c r="AC98" s="38">
        <f t="shared" si="4"/>
        <v>145.5</v>
      </c>
      <c r="AD98" s="39">
        <f t="shared" si="5"/>
        <v>1278.4500000000003</v>
      </c>
    </row>
    <row r="99" spans="1:30" x14ac:dyDescent="0.3">
      <c r="A99" s="61" t="s">
        <v>133</v>
      </c>
      <c r="B99" s="62" t="str">
        <f>VLOOKUP($A99,'Additional data'!$A$5:$C$505, 2,FALSE)</f>
        <v>Consultant</v>
      </c>
      <c r="C99" s="63" t="str">
        <f>VLOOKUP($A99,'Additional data'!$A$5:$C$505, 3,FALSE)</f>
        <v>ESC</v>
      </c>
      <c r="D99" s="47">
        <f>IFERROR(VLOOKUP($A99,'2024 YTD'!$A$2:$M$252,COLUMN('2024 YTD'!B$3),FALSE),0)</f>
        <v>117.7</v>
      </c>
      <c r="E99" s="47">
        <f>IFERROR(VLOOKUP($A99,'2024 YTD'!$A$2:$M$252,COLUMN('2024 YTD'!C$3),FALSE),0)</f>
        <v>114.1</v>
      </c>
      <c r="F99" s="47">
        <f>IFERROR(VLOOKUP($A99,'2024 YTD'!$A$2:$M$252,COLUMN('2024 YTD'!D$3),FALSE),0)</f>
        <v>80.5</v>
      </c>
      <c r="G99" s="47">
        <f>IFERROR(VLOOKUP($A99,'2024 YTD'!$A$2:$M$252,COLUMN('2024 YTD'!E$3),FALSE),0)</f>
        <v>59.6</v>
      </c>
      <c r="H99" s="47">
        <f>IFERROR(VLOOKUP($A99,'2024 YTD'!$A$2:$M$252,COLUMN('2024 YTD'!F$3),FALSE),0)</f>
        <v>107.8</v>
      </c>
      <c r="I99" s="47">
        <f>IFERROR(VLOOKUP($A99,'2024 YTD'!$A$2:$M$252,COLUMN('2024 YTD'!G$3),FALSE),0)</f>
        <v>188.1</v>
      </c>
      <c r="J99" s="47">
        <f>IFERROR(VLOOKUP($A99,'2024 YTD'!$A$2:$M$252,COLUMN('2024 YTD'!H$3),FALSE),0)</f>
        <v>140.69999999999999</v>
      </c>
      <c r="K99" s="47">
        <f>IFERROR(VLOOKUP($A99,'2024 YTD'!$A$2:$M$252,COLUMN('2024 YTD'!I$3),FALSE),0)</f>
        <v>160.9</v>
      </c>
      <c r="L99" s="47">
        <f>IFERROR(VLOOKUP($A99,'2024 YTD'!$A$2:$M$252,COLUMN('2024 YTD'!J$3),FALSE),0)</f>
        <v>154.4</v>
      </c>
      <c r="M99" s="47">
        <f>IFERROR(VLOOKUP($A99,'2024 YTD'!$A$2:$M$252,COLUMN('2024 YTD'!K$3),FALSE),0)</f>
        <v>210</v>
      </c>
      <c r="N99" s="38">
        <f>AVERAGE('Monthly 2023 total hours '!N99,'Monthly 2022 total hours'!N99)</f>
        <v>127.5</v>
      </c>
      <c r="O99" s="38">
        <f>AVERAGE('Monthly 2023 total hours '!O99,'Monthly 2022 total hours'!O99)</f>
        <v>117.14999999999999</v>
      </c>
      <c r="P99" s="38">
        <f t="shared" si="3"/>
        <v>1578.45</v>
      </c>
      <c r="Q99" s="65">
        <f>IFERROR(VLOOKUP($A99,'2024 YTD'!$A$3:$Y$252,COLUMN('2024 YTD'!N$3),FALSE),0)</f>
        <v>31.5</v>
      </c>
      <c r="R99" s="47">
        <f>IFERROR(VLOOKUP($A99,'2024 YTD'!$A$3:$Y$252,COLUMN('2024 YTD'!O$3),FALSE),0)</f>
        <v>33.200000000000003</v>
      </c>
      <c r="S99" s="47">
        <f>IFERROR(VLOOKUP($A99,'2024 YTD'!$A$3:$Y$252,COLUMN('2024 YTD'!P$3),FALSE),0)</f>
        <v>35.700000000000003</v>
      </c>
      <c r="T99" s="47">
        <f>IFERROR(VLOOKUP($A99,'2024 YTD'!$A$3:$Y$252,COLUMN('2024 YTD'!Q$3),FALSE),0)</f>
        <v>74.599999999999994</v>
      </c>
      <c r="U99" s="47">
        <f>IFERROR(VLOOKUP($A99,'2024 YTD'!$A$3:$Y$252,COLUMN('2024 YTD'!R$3),FALSE),0)</f>
        <v>63.2</v>
      </c>
      <c r="V99" s="47">
        <f>IFERROR(VLOOKUP($A99,'2024 YTD'!$A$3:$Y$252,COLUMN('2024 YTD'!S$3),FALSE),0)</f>
        <v>39.5</v>
      </c>
      <c r="W99" s="47">
        <f>IFERROR(VLOOKUP($A99,'2024 YTD'!$A$3:$Y$252,COLUMN('2024 YTD'!T$3),FALSE),0)</f>
        <v>35.200000000000003</v>
      </c>
      <c r="X99" s="47">
        <f>IFERROR(VLOOKUP($A99,'2024 YTD'!$A$3:$Y$252,COLUMN('2024 YTD'!U$3),FALSE),0)</f>
        <v>33.1</v>
      </c>
      <c r="Y99" s="47">
        <f>IFERROR(VLOOKUP($A99,'2024 YTD'!$A$3:$Y$252,COLUMN('2024 YTD'!V$3),FALSE),0)</f>
        <v>27.2</v>
      </c>
      <c r="Z99" s="47">
        <f>IFERROR(VLOOKUP($A99,'2024 YTD'!$A$3:$Y$252,COLUMN('2024 YTD'!W$3),FALSE),0)</f>
        <v>32.799999999999997</v>
      </c>
      <c r="AA99" s="38">
        <f>AVERAGE('Monthly 2023 total hours '!AA99,'Monthly 2022 total hours'!AA99)</f>
        <v>17.850000000000001</v>
      </c>
      <c r="AB99" s="38">
        <f>AVERAGE('Monthly 2023 total hours '!AB99,'Monthly 2022 total hours'!AB99)</f>
        <v>18.850000000000001</v>
      </c>
      <c r="AC99" s="38">
        <f t="shared" si="4"/>
        <v>442.70000000000005</v>
      </c>
      <c r="AD99" s="39">
        <f t="shared" si="5"/>
        <v>2021.1499999999999</v>
      </c>
    </row>
    <row r="100" spans="1:30" x14ac:dyDescent="0.3">
      <c r="A100" s="58" t="s">
        <v>134</v>
      </c>
      <c r="B100" s="59" t="str">
        <f>VLOOKUP($A100,'Additional data'!$A$5:$C$505, 2,FALSE)</f>
        <v>Consultant</v>
      </c>
      <c r="C100" s="60" t="str">
        <f>VLOOKUP($A100,'Additional data'!$A$5:$C$505, 3,FALSE)</f>
        <v>HLS</v>
      </c>
      <c r="D100" s="42">
        <f>IFERROR(VLOOKUP($A100,'2024 YTD'!$A$2:$M$252,COLUMN('2024 YTD'!B$3),FALSE),0)</f>
        <v>21.6</v>
      </c>
      <c r="E100" s="42">
        <f>IFERROR(VLOOKUP($A100,'2024 YTD'!$A$2:$M$252,COLUMN('2024 YTD'!C$3),FALSE),0)</f>
        <v>96.83</v>
      </c>
      <c r="F100" s="42">
        <f>IFERROR(VLOOKUP($A100,'2024 YTD'!$A$2:$M$252,COLUMN('2024 YTD'!D$3),FALSE),0)</f>
        <v>90.31</v>
      </c>
      <c r="G100" s="42">
        <f>IFERROR(VLOOKUP($A100,'2024 YTD'!$A$2:$M$252,COLUMN('2024 YTD'!E$3),FALSE),0)</f>
        <v>102.9</v>
      </c>
      <c r="H100" s="42">
        <f>IFERROR(VLOOKUP($A100,'2024 YTD'!$A$2:$M$252,COLUMN('2024 YTD'!F$3),FALSE),0)</f>
        <v>120.7</v>
      </c>
      <c r="I100" s="42">
        <f>IFERROR(VLOOKUP($A100,'2024 YTD'!$A$2:$M$252,COLUMN('2024 YTD'!G$3),FALSE),0)</f>
        <v>105.3</v>
      </c>
      <c r="J100" s="42">
        <f>IFERROR(VLOOKUP($A100,'2024 YTD'!$A$2:$M$252,COLUMN('2024 YTD'!H$3),FALSE),0)</f>
        <v>118.4</v>
      </c>
      <c r="K100" s="42">
        <f>IFERROR(VLOOKUP($A100,'2024 YTD'!$A$2:$M$252,COLUMN('2024 YTD'!I$3),FALSE),0)</f>
        <v>32.6</v>
      </c>
      <c r="L100" s="42">
        <f>IFERROR(VLOOKUP($A100,'2024 YTD'!$A$2:$M$252,COLUMN('2024 YTD'!J$3),FALSE),0)</f>
        <v>31.2</v>
      </c>
      <c r="M100" s="42">
        <f>IFERROR(VLOOKUP($A100,'2024 YTD'!$A$2:$M$252,COLUMN('2024 YTD'!K$3),FALSE),0)</f>
        <v>42.5</v>
      </c>
      <c r="N100" s="38">
        <f>AVERAGE('Monthly 2023 total hours '!N100,'Monthly 2022 total hours'!N100)</f>
        <v>29.1</v>
      </c>
      <c r="O100" s="38">
        <f>AVERAGE('Monthly 2023 total hours '!O100,'Monthly 2022 total hours'!O100)</f>
        <v>24</v>
      </c>
      <c r="P100" s="38">
        <f t="shared" si="3"/>
        <v>815.44</v>
      </c>
      <c r="Q100" s="66">
        <f>IFERROR(VLOOKUP($A100,'2024 YTD'!$A$3:$Y$252,COLUMN('2024 YTD'!N$3),FALSE),0)</f>
        <v>0</v>
      </c>
      <c r="R100" s="42">
        <f>IFERROR(VLOOKUP($A100,'2024 YTD'!$A$3:$Y$252,COLUMN('2024 YTD'!O$3),FALSE),0)</f>
        <v>0</v>
      </c>
      <c r="S100" s="42">
        <f>IFERROR(VLOOKUP($A100,'2024 YTD'!$A$3:$Y$252,COLUMN('2024 YTD'!P$3),FALSE),0)</f>
        <v>4</v>
      </c>
      <c r="T100" s="42">
        <f>IFERROR(VLOOKUP($A100,'2024 YTD'!$A$3:$Y$252,COLUMN('2024 YTD'!Q$3),FALSE),0)</f>
        <v>2.6</v>
      </c>
      <c r="U100" s="42">
        <f>IFERROR(VLOOKUP($A100,'2024 YTD'!$A$3:$Y$252,COLUMN('2024 YTD'!R$3),FALSE),0)</f>
        <v>0.9</v>
      </c>
      <c r="V100" s="42">
        <f>IFERROR(VLOOKUP($A100,'2024 YTD'!$A$3:$Y$252,COLUMN('2024 YTD'!S$3),FALSE),0)</f>
        <v>4.4000000000000004</v>
      </c>
      <c r="W100" s="42">
        <f>IFERROR(VLOOKUP($A100,'2024 YTD'!$A$3:$Y$252,COLUMN('2024 YTD'!T$3),FALSE),0)</f>
        <v>0</v>
      </c>
      <c r="X100" s="42">
        <f>IFERROR(VLOOKUP($A100,'2024 YTD'!$A$3:$Y$252,COLUMN('2024 YTD'!U$3),FALSE),0)</f>
        <v>0</v>
      </c>
      <c r="Y100" s="42">
        <f>IFERROR(VLOOKUP($A100,'2024 YTD'!$A$3:$Y$252,COLUMN('2024 YTD'!V$3),FALSE),0)</f>
        <v>0</v>
      </c>
      <c r="Z100" s="42">
        <f>IFERROR(VLOOKUP($A100,'2024 YTD'!$A$3:$Y$252,COLUMN('2024 YTD'!W$3),FALSE),0)</f>
        <v>0</v>
      </c>
      <c r="AA100" s="38">
        <f>AVERAGE('Monthly 2023 total hours '!AA100,'Monthly 2022 total hours'!AA100)</f>
        <v>12.25</v>
      </c>
      <c r="AB100" s="38">
        <f>AVERAGE('Monthly 2023 total hours '!AB100,'Monthly 2022 total hours'!AB100)</f>
        <v>14</v>
      </c>
      <c r="AC100" s="38">
        <f t="shared" si="4"/>
        <v>38.15</v>
      </c>
      <c r="AD100" s="39">
        <f t="shared" si="5"/>
        <v>853.59</v>
      </c>
    </row>
    <row r="101" spans="1:30" x14ac:dyDescent="0.3">
      <c r="A101" s="61" t="s">
        <v>135</v>
      </c>
      <c r="B101" s="62" t="str">
        <f>VLOOKUP($A101,'Additional data'!$A$5:$C$505, 2,FALSE)</f>
        <v>Consultant</v>
      </c>
      <c r="C101" s="63" t="str">
        <f>VLOOKUP($A101,'Additional data'!$A$5:$C$505, 3,FALSE)</f>
        <v>LRC</v>
      </c>
      <c r="D101" s="47">
        <f>IFERROR(VLOOKUP($A101,'2024 YTD'!$A$2:$M$252,COLUMN('2024 YTD'!B$3),FALSE),0)</f>
        <v>0</v>
      </c>
      <c r="E101" s="47">
        <f>IFERROR(VLOOKUP($A101,'2024 YTD'!$A$2:$M$252,COLUMN('2024 YTD'!C$3),FALSE),0)</f>
        <v>0</v>
      </c>
      <c r="F101" s="47">
        <f>IFERROR(VLOOKUP($A101,'2024 YTD'!$A$2:$M$252,COLUMN('2024 YTD'!D$3),FALSE),0)</f>
        <v>0</v>
      </c>
      <c r="G101" s="47">
        <f>IFERROR(VLOOKUP($A101,'2024 YTD'!$A$2:$M$252,COLUMN('2024 YTD'!E$3),FALSE),0)</f>
        <v>0</v>
      </c>
      <c r="H101" s="47">
        <f>IFERROR(VLOOKUP($A101,'2024 YTD'!$A$2:$M$252,COLUMN('2024 YTD'!F$3),FALSE),0)</f>
        <v>0</v>
      </c>
      <c r="I101" s="47">
        <f>IFERROR(VLOOKUP($A101,'2024 YTD'!$A$2:$M$252,COLUMN('2024 YTD'!G$3),FALSE),0)</f>
        <v>0</v>
      </c>
      <c r="J101" s="47">
        <f>IFERROR(VLOOKUP($A101,'2024 YTD'!$A$2:$M$252,COLUMN('2024 YTD'!H$3),FALSE),0)</f>
        <v>0</v>
      </c>
      <c r="K101" s="47">
        <f>IFERROR(VLOOKUP($A101,'2024 YTD'!$A$2:$M$252,COLUMN('2024 YTD'!I$3),FALSE),0)</f>
        <v>0</v>
      </c>
      <c r="L101" s="47">
        <f>IFERROR(VLOOKUP($A101,'2024 YTD'!$A$2:$M$252,COLUMN('2024 YTD'!J$3),FALSE),0)</f>
        <v>0</v>
      </c>
      <c r="M101" s="47">
        <f>IFERROR(VLOOKUP($A101,'2024 YTD'!$A$2:$M$252,COLUMN('2024 YTD'!K$3),FALSE),0)</f>
        <v>0</v>
      </c>
      <c r="N101" s="38">
        <f>AVERAGE('Monthly 2023 total hours '!N101,'Monthly 2022 total hours'!N101)</f>
        <v>0</v>
      </c>
      <c r="O101" s="38">
        <f>AVERAGE('Monthly 2023 total hours '!O101,'Monthly 2022 total hours'!O101)</f>
        <v>0</v>
      </c>
      <c r="P101" s="38">
        <f t="shared" si="3"/>
        <v>0</v>
      </c>
      <c r="Q101" s="65">
        <f>IFERROR(VLOOKUP($A101,'2024 YTD'!$A$3:$Y$252,COLUMN('2024 YTD'!N$3),FALSE),0)</f>
        <v>0</v>
      </c>
      <c r="R101" s="47">
        <f>IFERROR(VLOOKUP($A101,'2024 YTD'!$A$3:$Y$252,COLUMN('2024 YTD'!O$3),FALSE),0)</f>
        <v>0</v>
      </c>
      <c r="S101" s="47">
        <f>IFERROR(VLOOKUP($A101,'2024 YTD'!$A$3:$Y$252,COLUMN('2024 YTD'!P$3),FALSE),0)</f>
        <v>0</v>
      </c>
      <c r="T101" s="47">
        <f>IFERROR(VLOOKUP($A101,'2024 YTD'!$A$3:$Y$252,COLUMN('2024 YTD'!Q$3),FALSE),0)</f>
        <v>0</v>
      </c>
      <c r="U101" s="47">
        <f>IFERROR(VLOOKUP($A101,'2024 YTD'!$A$3:$Y$252,COLUMN('2024 YTD'!R$3),FALSE),0)</f>
        <v>0</v>
      </c>
      <c r="V101" s="47">
        <f>IFERROR(VLOOKUP($A101,'2024 YTD'!$A$3:$Y$252,COLUMN('2024 YTD'!S$3),FALSE),0)</f>
        <v>0</v>
      </c>
      <c r="W101" s="47">
        <f>IFERROR(VLOOKUP($A101,'2024 YTD'!$A$3:$Y$252,COLUMN('2024 YTD'!T$3),FALSE),0)</f>
        <v>0</v>
      </c>
      <c r="X101" s="47">
        <f>IFERROR(VLOOKUP($A101,'2024 YTD'!$A$3:$Y$252,COLUMN('2024 YTD'!U$3),FALSE),0)</f>
        <v>0</v>
      </c>
      <c r="Y101" s="47">
        <f>IFERROR(VLOOKUP($A101,'2024 YTD'!$A$3:$Y$252,COLUMN('2024 YTD'!V$3),FALSE),0)</f>
        <v>0</v>
      </c>
      <c r="Z101" s="47">
        <f>IFERROR(VLOOKUP($A101,'2024 YTD'!$A$3:$Y$252,COLUMN('2024 YTD'!W$3),FALSE),0)</f>
        <v>0</v>
      </c>
      <c r="AA101" s="38">
        <f>AVERAGE('Monthly 2023 total hours '!AA101,'Monthly 2022 total hours'!AA101)</f>
        <v>0</v>
      </c>
      <c r="AB101" s="38">
        <f>AVERAGE('Monthly 2023 total hours '!AB101,'Monthly 2022 total hours'!AB101)</f>
        <v>0</v>
      </c>
      <c r="AC101" s="38">
        <f t="shared" si="4"/>
        <v>0</v>
      </c>
      <c r="AD101" s="39">
        <f t="shared" si="5"/>
        <v>0</v>
      </c>
    </row>
    <row r="102" spans="1:30" x14ac:dyDescent="0.3">
      <c r="A102" s="58" t="s">
        <v>136</v>
      </c>
      <c r="B102" s="59" t="str">
        <f>VLOOKUP($A102,'Additional data'!$A$5:$C$505, 2,FALSE)</f>
        <v>Consultant</v>
      </c>
      <c r="C102" s="60" t="str">
        <f>VLOOKUP($A102,'Additional data'!$A$5:$C$505, 3,FALSE)</f>
        <v>SCL</v>
      </c>
      <c r="D102" s="42">
        <f>IFERROR(VLOOKUP($A102,'2024 YTD'!$A$2:$M$252,COLUMN('2024 YTD'!B$3),FALSE),0)</f>
        <v>0</v>
      </c>
      <c r="E102" s="42">
        <f>IFERROR(VLOOKUP($A102,'2024 YTD'!$A$2:$M$252,COLUMN('2024 YTD'!C$3),FALSE),0)</f>
        <v>0</v>
      </c>
      <c r="F102" s="42">
        <f>IFERROR(VLOOKUP($A102,'2024 YTD'!$A$2:$M$252,COLUMN('2024 YTD'!D$3),FALSE),0)</f>
        <v>0</v>
      </c>
      <c r="G102" s="42">
        <f>IFERROR(VLOOKUP($A102,'2024 YTD'!$A$2:$M$252,COLUMN('2024 YTD'!E$3),FALSE),0)</f>
        <v>0</v>
      </c>
      <c r="H102" s="42">
        <f>IFERROR(VLOOKUP($A102,'2024 YTD'!$A$2:$M$252,COLUMN('2024 YTD'!F$3),FALSE),0)</f>
        <v>0</v>
      </c>
      <c r="I102" s="42">
        <f>IFERROR(VLOOKUP($A102,'2024 YTD'!$A$2:$M$252,COLUMN('2024 YTD'!G$3),FALSE),0)</f>
        <v>0</v>
      </c>
      <c r="J102" s="42">
        <f>IFERROR(VLOOKUP($A102,'2024 YTD'!$A$2:$M$252,COLUMN('2024 YTD'!H$3),FALSE),0)</f>
        <v>0</v>
      </c>
      <c r="K102" s="42">
        <f>IFERROR(VLOOKUP($A102,'2024 YTD'!$A$2:$M$252,COLUMN('2024 YTD'!I$3),FALSE),0)</f>
        <v>0</v>
      </c>
      <c r="L102" s="42">
        <f>IFERROR(VLOOKUP($A102,'2024 YTD'!$A$2:$M$252,COLUMN('2024 YTD'!J$3),FALSE),0)</f>
        <v>0</v>
      </c>
      <c r="M102" s="42">
        <f>IFERROR(VLOOKUP($A102,'2024 YTD'!$A$2:$M$252,COLUMN('2024 YTD'!K$3),FALSE),0)</f>
        <v>0</v>
      </c>
      <c r="N102" s="38">
        <f>AVERAGE('Monthly 2023 total hours '!N102,'Monthly 2022 total hours'!N102)</f>
        <v>0</v>
      </c>
      <c r="O102" s="38">
        <f>AVERAGE('Monthly 2023 total hours '!O102,'Monthly 2022 total hours'!O102)</f>
        <v>0</v>
      </c>
      <c r="P102" s="38">
        <f t="shared" si="3"/>
        <v>0</v>
      </c>
      <c r="Q102" s="66">
        <f>IFERROR(VLOOKUP($A102,'2024 YTD'!$A$3:$Y$252,COLUMN('2024 YTD'!N$3),FALSE),0)</f>
        <v>0</v>
      </c>
      <c r="R102" s="42">
        <f>IFERROR(VLOOKUP($A102,'2024 YTD'!$A$3:$Y$252,COLUMN('2024 YTD'!O$3),FALSE),0)</f>
        <v>0</v>
      </c>
      <c r="S102" s="42">
        <f>IFERROR(VLOOKUP($A102,'2024 YTD'!$A$3:$Y$252,COLUMN('2024 YTD'!P$3),FALSE),0)</f>
        <v>0</v>
      </c>
      <c r="T102" s="42">
        <f>IFERROR(VLOOKUP($A102,'2024 YTD'!$A$3:$Y$252,COLUMN('2024 YTD'!Q$3),FALSE),0)</f>
        <v>0</v>
      </c>
      <c r="U102" s="42">
        <f>IFERROR(VLOOKUP($A102,'2024 YTD'!$A$3:$Y$252,COLUMN('2024 YTD'!R$3),FALSE),0)</f>
        <v>0</v>
      </c>
      <c r="V102" s="42">
        <f>IFERROR(VLOOKUP($A102,'2024 YTD'!$A$3:$Y$252,COLUMN('2024 YTD'!S$3),FALSE),0)</f>
        <v>0</v>
      </c>
      <c r="W102" s="42">
        <f>IFERROR(VLOOKUP($A102,'2024 YTD'!$A$3:$Y$252,COLUMN('2024 YTD'!T$3),FALSE),0)</f>
        <v>0</v>
      </c>
      <c r="X102" s="42">
        <f>IFERROR(VLOOKUP($A102,'2024 YTD'!$A$3:$Y$252,COLUMN('2024 YTD'!U$3),FALSE),0)</f>
        <v>0</v>
      </c>
      <c r="Y102" s="42">
        <f>IFERROR(VLOOKUP($A102,'2024 YTD'!$A$3:$Y$252,COLUMN('2024 YTD'!V$3),FALSE),0)</f>
        <v>0</v>
      </c>
      <c r="Z102" s="42">
        <f>IFERROR(VLOOKUP($A102,'2024 YTD'!$A$3:$Y$252,COLUMN('2024 YTD'!W$3),FALSE),0)</f>
        <v>0</v>
      </c>
      <c r="AA102" s="38">
        <f>AVERAGE('Monthly 2023 total hours '!AA102,'Monthly 2022 total hours'!AA102)</f>
        <v>0</v>
      </c>
      <c r="AB102" s="38">
        <f>AVERAGE('Monthly 2023 total hours '!AB102,'Monthly 2022 total hours'!AB102)</f>
        <v>0</v>
      </c>
      <c r="AC102" s="38">
        <f t="shared" si="4"/>
        <v>0</v>
      </c>
      <c r="AD102" s="39">
        <f t="shared" si="5"/>
        <v>0</v>
      </c>
    </row>
    <row r="103" spans="1:30" x14ac:dyDescent="0.3">
      <c r="A103" s="61" t="s">
        <v>137</v>
      </c>
      <c r="B103" s="62" t="str">
        <f>VLOOKUP($A103,'Additional data'!$A$5:$C$505, 2,FALSE)</f>
        <v>Consultant</v>
      </c>
      <c r="C103" s="63" t="str">
        <f>VLOOKUP($A103,'Additional data'!$A$5:$C$505, 3,FALSE)</f>
        <v>MSC</v>
      </c>
      <c r="D103" s="47">
        <f>IFERROR(VLOOKUP($A103,'2024 YTD'!$A$2:$M$252,COLUMN('2024 YTD'!B$3),FALSE),0)</f>
        <v>275.7</v>
      </c>
      <c r="E103" s="47">
        <f>IFERROR(VLOOKUP($A103,'2024 YTD'!$A$2:$M$252,COLUMN('2024 YTD'!C$3),FALSE),0)</f>
        <v>251.9</v>
      </c>
      <c r="F103" s="47">
        <f>IFERROR(VLOOKUP($A103,'2024 YTD'!$A$2:$M$252,COLUMN('2024 YTD'!D$3),FALSE),0)</f>
        <v>214.1</v>
      </c>
      <c r="G103" s="47">
        <f>IFERROR(VLOOKUP($A103,'2024 YTD'!$A$2:$M$252,COLUMN('2024 YTD'!E$3),FALSE),0)</f>
        <v>261.7</v>
      </c>
      <c r="H103" s="47">
        <f>IFERROR(VLOOKUP($A103,'2024 YTD'!$A$2:$M$252,COLUMN('2024 YTD'!F$3),FALSE),0)</f>
        <v>248.3</v>
      </c>
      <c r="I103" s="47">
        <f>IFERROR(VLOOKUP($A103,'2024 YTD'!$A$2:$M$252,COLUMN('2024 YTD'!G$3),FALSE),0)</f>
        <v>233.8</v>
      </c>
      <c r="J103" s="47">
        <f>IFERROR(VLOOKUP($A103,'2024 YTD'!$A$2:$M$252,COLUMN('2024 YTD'!H$3),FALSE),0)</f>
        <v>243.7</v>
      </c>
      <c r="K103" s="47">
        <f>IFERROR(VLOOKUP($A103,'2024 YTD'!$A$2:$M$252,COLUMN('2024 YTD'!I$3),FALSE),0)</f>
        <v>200.2</v>
      </c>
      <c r="L103" s="47">
        <f>IFERROR(VLOOKUP($A103,'2024 YTD'!$A$2:$M$252,COLUMN('2024 YTD'!J$3),FALSE),0)</f>
        <v>192.2</v>
      </c>
      <c r="M103" s="47">
        <f>IFERROR(VLOOKUP($A103,'2024 YTD'!$A$2:$M$252,COLUMN('2024 YTD'!K$3),FALSE),0)</f>
        <v>261.39999999999998</v>
      </c>
      <c r="N103" s="38">
        <f>AVERAGE('Monthly 2023 total hours '!N103,'Monthly 2022 total hours'!N103)</f>
        <v>77.55</v>
      </c>
      <c r="O103" s="38">
        <f>AVERAGE('Monthly 2023 total hours '!O103,'Monthly 2022 total hours'!O103)</f>
        <v>151.19999999999999</v>
      </c>
      <c r="P103" s="38">
        <f t="shared" si="3"/>
        <v>2611.75</v>
      </c>
      <c r="Q103" s="65">
        <f>IFERROR(VLOOKUP($A103,'2024 YTD'!$A$3:$Y$252,COLUMN('2024 YTD'!N$3),FALSE),0)</f>
        <v>13.3</v>
      </c>
      <c r="R103" s="47">
        <f>IFERROR(VLOOKUP($A103,'2024 YTD'!$A$3:$Y$252,COLUMN('2024 YTD'!O$3),FALSE),0)</f>
        <v>36</v>
      </c>
      <c r="S103" s="47">
        <f>IFERROR(VLOOKUP($A103,'2024 YTD'!$A$3:$Y$252,COLUMN('2024 YTD'!P$3),FALSE),0)</f>
        <v>50.5</v>
      </c>
      <c r="T103" s="47">
        <f>IFERROR(VLOOKUP($A103,'2024 YTD'!$A$3:$Y$252,COLUMN('2024 YTD'!Q$3),FALSE),0)</f>
        <v>26.2</v>
      </c>
      <c r="U103" s="47">
        <f>IFERROR(VLOOKUP($A103,'2024 YTD'!$A$3:$Y$252,COLUMN('2024 YTD'!R$3),FALSE),0)</f>
        <v>20</v>
      </c>
      <c r="V103" s="47">
        <f>IFERROR(VLOOKUP($A103,'2024 YTD'!$A$3:$Y$252,COLUMN('2024 YTD'!S$3),FALSE),0)</f>
        <v>30.2</v>
      </c>
      <c r="W103" s="47">
        <f>IFERROR(VLOOKUP($A103,'2024 YTD'!$A$3:$Y$252,COLUMN('2024 YTD'!T$3),FALSE),0)</f>
        <v>20.2</v>
      </c>
      <c r="X103" s="47">
        <f>IFERROR(VLOOKUP($A103,'2024 YTD'!$A$3:$Y$252,COLUMN('2024 YTD'!U$3),FALSE),0)</f>
        <v>19</v>
      </c>
      <c r="Y103" s="47">
        <f>IFERROR(VLOOKUP($A103,'2024 YTD'!$A$3:$Y$252,COLUMN('2024 YTD'!V$3),FALSE),0)</f>
        <v>15.6</v>
      </c>
      <c r="Z103" s="47">
        <f>IFERROR(VLOOKUP($A103,'2024 YTD'!$A$3:$Y$252,COLUMN('2024 YTD'!W$3),FALSE),0)</f>
        <v>18.8</v>
      </c>
      <c r="AA103" s="38">
        <f>AVERAGE('Monthly 2023 total hours '!AA103,'Monthly 2022 total hours'!AA103)</f>
        <v>5.8000000000000007</v>
      </c>
      <c r="AB103" s="38">
        <f>AVERAGE('Monthly 2023 total hours '!AB103,'Monthly 2022 total hours'!AB103)</f>
        <v>13.55</v>
      </c>
      <c r="AC103" s="38">
        <f t="shared" si="4"/>
        <v>269.14999999999998</v>
      </c>
      <c r="AD103" s="39">
        <f t="shared" si="5"/>
        <v>2880.9</v>
      </c>
    </row>
    <row r="104" spans="1:30" x14ac:dyDescent="0.3">
      <c r="A104" s="58" t="s">
        <v>138</v>
      </c>
      <c r="B104" s="59" t="str">
        <f>VLOOKUP($A104,'Additional data'!$A$5:$C$505, 2,FALSE)</f>
        <v>Consultant</v>
      </c>
      <c r="C104" s="60" t="str">
        <f>VLOOKUP($A104,'Additional data'!$A$5:$C$505, 3,FALSE)</f>
        <v>FAD</v>
      </c>
      <c r="D104" s="42">
        <f>IFERROR(VLOOKUP($A104,'2024 YTD'!$A$2:$M$252,COLUMN('2024 YTD'!B$3),FALSE),0)</f>
        <v>0</v>
      </c>
      <c r="E104" s="42">
        <f>IFERROR(VLOOKUP($A104,'2024 YTD'!$A$2:$M$252,COLUMN('2024 YTD'!C$3),FALSE),0)</f>
        <v>0</v>
      </c>
      <c r="F104" s="42">
        <f>IFERROR(VLOOKUP($A104,'2024 YTD'!$A$2:$M$252,COLUMN('2024 YTD'!D$3),FALSE),0)</f>
        <v>0</v>
      </c>
      <c r="G104" s="42">
        <f>IFERROR(VLOOKUP($A104,'2024 YTD'!$A$2:$M$252,COLUMN('2024 YTD'!E$3),FALSE),0)</f>
        <v>1.3</v>
      </c>
      <c r="H104" s="42">
        <f>IFERROR(VLOOKUP($A104,'2024 YTD'!$A$2:$M$252,COLUMN('2024 YTD'!F$3),FALSE),0)</f>
        <v>6.2</v>
      </c>
      <c r="I104" s="42">
        <f>IFERROR(VLOOKUP($A104,'2024 YTD'!$A$2:$M$252,COLUMN('2024 YTD'!G$3),FALSE),0)</f>
        <v>0.8</v>
      </c>
      <c r="J104" s="42">
        <f>IFERROR(VLOOKUP($A104,'2024 YTD'!$A$2:$M$252,COLUMN('2024 YTD'!H$3),FALSE),0)</f>
        <v>17</v>
      </c>
      <c r="K104" s="42">
        <f>IFERROR(VLOOKUP($A104,'2024 YTD'!$A$2:$M$252,COLUMN('2024 YTD'!I$3),FALSE),0)</f>
        <v>0</v>
      </c>
      <c r="L104" s="42">
        <f>IFERROR(VLOOKUP($A104,'2024 YTD'!$A$2:$M$252,COLUMN('2024 YTD'!J$3),FALSE),0)</f>
        <v>0</v>
      </c>
      <c r="M104" s="42">
        <f>IFERROR(VLOOKUP($A104,'2024 YTD'!$A$2:$M$252,COLUMN('2024 YTD'!K$3),FALSE),0)</f>
        <v>0</v>
      </c>
      <c r="N104" s="38">
        <f>AVERAGE('Monthly 2023 total hours '!N104,'Monthly 2022 total hours'!N104)</f>
        <v>106.35000000000001</v>
      </c>
      <c r="O104" s="38">
        <f>AVERAGE('Monthly 2023 total hours '!O104,'Monthly 2022 total hours'!O104)</f>
        <v>65.5</v>
      </c>
      <c r="P104" s="38">
        <f t="shared" si="3"/>
        <v>197.15</v>
      </c>
      <c r="Q104" s="66">
        <f>IFERROR(VLOOKUP($A104,'2024 YTD'!$A$3:$Y$252,COLUMN('2024 YTD'!N$3),FALSE),0)</f>
        <v>95</v>
      </c>
      <c r="R104" s="42">
        <f>IFERROR(VLOOKUP($A104,'2024 YTD'!$A$3:$Y$252,COLUMN('2024 YTD'!O$3),FALSE),0)</f>
        <v>85.8</v>
      </c>
      <c r="S104" s="42">
        <f>IFERROR(VLOOKUP($A104,'2024 YTD'!$A$3:$Y$252,COLUMN('2024 YTD'!P$3),FALSE),0)</f>
        <v>54.6</v>
      </c>
      <c r="T104" s="42">
        <f>IFERROR(VLOOKUP($A104,'2024 YTD'!$A$3:$Y$252,COLUMN('2024 YTD'!Q$3),FALSE),0)</f>
        <v>80.8</v>
      </c>
      <c r="U104" s="42">
        <f>IFERROR(VLOOKUP($A104,'2024 YTD'!$A$3:$Y$252,COLUMN('2024 YTD'!R$3),FALSE),0)</f>
        <v>104.1</v>
      </c>
      <c r="V104" s="42">
        <f>IFERROR(VLOOKUP($A104,'2024 YTD'!$A$3:$Y$252,COLUMN('2024 YTD'!S$3),FALSE),0)</f>
        <v>171</v>
      </c>
      <c r="W104" s="42">
        <f>IFERROR(VLOOKUP($A104,'2024 YTD'!$A$3:$Y$252,COLUMN('2024 YTD'!T$3),FALSE),0)</f>
        <v>169.8</v>
      </c>
      <c r="X104" s="42">
        <f>IFERROR(VLOOKUP($A104,'2024 YTD'!$A$3:$Y$252,COLUMN('2024 YTD'!U$3),FALSE),0)</f>
        <v>159.6</v>
      </c>
      <c r="Y104" s="42">
        <f>IFERROR(VLOOKUP($A104,'2024 YTD'!$A$3:$Y$252,COLUMN('2024 YTD'!V$3),FALSE),0)</f>
        <v>131.30000000000001</v>
      </c>
      <c r="Z104" s="42">
        <f>IFERROR(VLOOKUP($A104,'2024 YTD'!$A$3:$Y$252,COLUMN('2024 YTD'!W$3),FALSE),0)</f>
        <v>158</v>
      </c>
      <c r="AA104" s="38">
        <f>AVERAGE('Monthly 2023 total hours '!AA104,'Monthly 2022 total hours'!AA104)</f>
        <v>60.35</v>
      </c>
      <c r="AB104" s="38">
        <f>AVERAGE('Monthly 2023 total hours '!AB104,'Monthly 2022 total hours'!AB104)</f>
        <v>34.450000000000003</v>
      </c>
      <c r="AC104" s="38">
        <f t="shared" si="4"/>
        <v>1304.8</v>
      </c>
      <c r="AD104" s="39">
        <f t="shared" si="5"/>
        <v>1501.9499999999998</v>
      </c>
    </row>
    <row r="105" spans="1:30" x14ac:dyDescent="0.3">
      <c r="A105" s="61" t="s">
        <v>139</v>
      </c>
      <c r="B105" s="62" t="str">
        <f>VLOOKUP($A105,'Additional data'!$A$5:$C$505, 2,FALSE)</f>
        <v>Consultant</v>
      </c>
      <c r="C105" s="63" t="str">
        <f>VLOOKUP($A105,'Additional data'!$A$5:$C$505, 3,FALSE)</f>
        <v>SOC</v>
      </c>
      <c r="D105" s="47">
        <f>IFERROR(VLOOKUP($A105,'2024 YTD'!$A$2:$M$252,COLUMN('2024 YTD'!B$3),FALSE),0)</f>
        <v>0</v>
      </c>
      <c r="E105" s="47">
        <f>IFERROR(VLOOKUP($A105,'2024 YTD'!$A$2:$M$252,COLUMN('2024 YTD'!C$3),FALSE),0)</f>
        <v>0</v>
      </c>
      <c r="F105" s="47">
        <f>IFERROR(VLOOKUP($A105,'2024 YTD'!$A$2:$M$252,COLUMN('2024 YTD'!D$3),FALSE),0)</f>
        <v>0</v>
      </c>
      <c r="G105" s="47">
        <f>IFERROR(VLOOKUP($A105,'2024 YTD'!$A$2:$M$252,COLUMN('2024 YTD'!E$3),FALSE),0)</f>
        <v>0</v>
      </c>
      <c r="H105" s="47">
        <f>IFERROR(VLOOKUP($A105,'2024 YTD'!$A$2:$M$252,COLUMN('2024 YTD'!F$3),FALSE),0)</f>
        <v>0</v>
      </c>
      <c r="I105" s="47">
        <f>IFERROR(VLOOKUP($A105,'2024 YTD'!$A$2:$M$252,COLUMN('2024 YTD'!G$3),FALSE),0)</f>
        <v>0</v>
      </c>
      <c r="J105" s="47">
        <f>IFERROR(VLOOKUP($A105,'2024 YTD'!$A$2:$M$252,COLUMN('2024 YTD'!H$3),FALSE),0)</f>
        <v>0</v>
      </c>
      <c r="K105" s="47">
        <f>IFERROR(VLOOKUP($A105,'2024 YTD'!$A$2:$M$252,COLUMN('2024 YTD'!I$3),FALSE),0)</f>
        <v>0</v>
      </c>
      <c r="L105" s="47">
        <f>IFERROR(VLOOKUP($A105,'2024 YTD'!$A$2:$M$252,COLUMN('2024 YTD'!J$3),FALSE),0)</f>
        <v>0</v>
      </c>
      <c r="M105" s="47">
        <f>IFERROR(VLOOKUP($A105,'2024 YTD'!$A$2:$M$252,COLUMN('2024 YTD'!K$3),FALSE),0)</f>
        <v>0</v>
      </c>
      <c r="N105" s="38">
        <f>AVERAGE('Monthly 2023 total hours '!N105,'Monthly 2022 total hours'!N105)</f>
        <v>0</v>
      </c>
      <c r="O105" s="38">
        <f>AVERAGE('Monthly 2023 total hours '!O105,'Monthly 2022 total hours'!O105)</f>
        <v>0</v>
      </c>
      <c r="P105" s="38">
        <f t="shared" si="3"/>
        <v>0</v>
      </c>
      <c r="Q105" s="65">
        <f>IFERROR(VLOOKUP($A105,'2024 YTD'!$A$3:$Y$252,COLUMN('2024 YTD'!N$3),FALSE),0)</f>
        <v>0</v>
      </c>
      <c r="R105" s="47">
        <f>IFERROR(VLOOKUP($A105,'2024 YTD'!$A$3:$Y$252,COLUMN('2024 YTD'!O$3),FALSE),0)</f>
        <v>0</v>
      </c>
      <c r="S105" s="47">
        <f>IFERROR(VLOOKUP($A105,'2024 YTD'!$A$3:$Y$252,COLUMN('2024 YTD'!P$3),FALSE),0)</f>
        <v>0</v>
      </c>
      <c r="T105" s="47">
        <f>IFERROR(VLOOKUP($A105,'2024 YTD'!$A$3:$Y$252,COLUMN('2024 YTD'!Q$3),FALSE),0)</f>
        <v>0</v>
      </c>
      <c r="U105" s="47">
        <f>IFERROR(VLOOKUP($A105,'2024 YTD'!$A$3:$Y$252,COLUMN('2024 YTD'!R$3),FALSE),0)</f>
        <v>0</v>
      </c>
      <c r="V105" s="47">
        <f>IFERROR(VLOOKUP($A105,'2024 YTD'!$A$3:$Y$252,COLUMN('2024 YTD'!S$3),FALSE),0)</f>
        <v>0</v>
      </c>
      <c r="W105" s="47">
        <f>IFERROR(VLOOKUP($A105,'2024 YTD'!$A$3:$Y$252,COLUMN('2024 YTD'!T$3),FALSE),0)</f>
        <v>0</v>
      </c>
      <c r="X105" s="47">
        <f>IFERROR(VLOOKUP($A105,'2024 YTD'!$A$3:$Y$252,COLUMN('2024 YTD'!U$3),FALSE),0)</f>
        <v>0</v>
      </c>
      <c r="Y105" s="47">
        <f>IFERROR(VLOOKUP($A105,'2024 YTD'!$A$3:$Y$252,COLUMN('2024 YTD'!V$3),FALSE),0)</f>
        <v>0</v>
      </c>
      <c r="Z105" s="47">
        <f>IFERROR(VLOOKUP($A105,'2024 YTD'!$A$3:$Y$252,COLUMN('2024 YTD'!W$3),FALSE),0)</f>
        <v>0</v>
      </c>
      <c r="AA105" s="38">
        <f>AVERAGE('Monthly 2023 total hours '!AA105,'Monthly 2022 total hours'!AA105)</f>
        <v>0</v>
      </c>
      <c r="AB105" s="38">
        <f>AVERAGE('Monthly 2023 total hours '!AB105,'Monthly 2022 total hours'!AB105)</f>
        <v>0</v>
      </c>
      <c r="AC105" s="38">
        <f t="shared" si="4"/>
        <v>0</v>
      </c>
      <c r="AD105" s="39">
        <f t="shared" si="5"/>
        <v>0</v>
      </c>
    </row>
    <row r="106" spans="1:30" x14ac:dyDescent="0.3">
      <c r="A106" s="58" t="s">
        <v>140</v>
      </c>
      <c r="B106" s="59" t="str">
        <f>VLOOKUP($A106,'Additional data'!$A$5:$C$505, 2,FALSE)</f>
        <v>Consultant</v>
      </c>
      <c r="C106" s="60" t="str">
        <f>VLOOKUP($A106,'Additional data'!$A$5:$C$505, 3,FALSE)</f>
        <v>MSC</v>
      </c>
      <c r="D106" s="42">
        <f>IFERROR(VLOOKUP($A106,'2024 YTD'!$A$2:$M$252,COLUMN('2024 YTD'!B$3),FALSE),0)</f>
        <v>26.2</v>
      </c>
      <c r="E106" s="42">
        <f>IFERROR(VLOOKUP($A106,'2024 YTD'!$A$2:$M$252,COLUMN('2024 YTD'!C$3),FALSE),0)</f>
        <v>25.1</v>
      </c>
      <c r="F106" s="42">
        <f>IFERROR(VLOOKUP($A106,'2024 YTD'!$A$2:$M$252,COLUMN('2024 YTD'!D$3),FALSE),0)</f>
        <v>40.299999999999997</v>
      </c>
      <c r="G106" s="42">
        <f>IFERROR(VLOOKUP($A106,'2024 YTD'!$A$2:$M$252,COLUMN('2024 YTD'!E$3),FALSE),0)</f>
        <v>44.5</v>
      </c>
      <c r="H106" s="42">
        <f>IFERROR(VLOOKUP($A106,'2024 YTD'!$A$2:$M$252,COLUMN('2024 YTD'!F$3),FALSE),0)</f>
        <v>35.200000000000003</v>
      </c>
      <c r="I106" s="42">
        <f>IFERROR(VLOOKUP($A106,'2024 YTD'!$A$2:$M$252,COLUMN('2024 YTD'!G$3),FALSE),0)</f>
        <v>55.4</v>
      </c>
      <c r="J106" s="42">
        <f>IFERROR(VLOOKUP($A106,'2024 YTD'!$A$2:$M$252,COLUMN('2024 YTD'!H$3),FALSE),0)</f>
        <v>43</v>
      </c>
      <c r="K106" s="42">
        <f>IFERROR(VLOOKUP($A106,'2024 YTD'!$A$2:$M$252,COLUMN('2024 YTD'!I$3),FALSE),0)</f>
        <v>14.6</v>
      </c>
      <c r="L106" s="42">
        <f>IFERROR(VLOOKUP($A106,'2024 YTD'!$A$2:$M$252,COLUMN('2024 YTD'!J$3),FALSE),0)</f>
        <v>14</v>
      </c>
      <c r="M106" s="42">
        <f>IFERROR(VLOOKUP($A106,'2024 YTD'!$A$2:$M$252,COLUMN('2024 YTD'!K$3),FALSE),0)</f>
        <v>19</v>
      </c>
      <c r="N106" s="38">
        <f>AVERAGE('Monthly 2023 total hours '!N106,'Monthly 2022 total hours'!N106)</f>
        <v>170.45</v>
      </c>
      <c r="O106" s="38">
        <f>AVERAGE('Monthly 2023 total hours '!O106,'Monthly 2022 total hours'!O106)</f>
        <v>71.599999999999994</v>
      </c>
      <c r="P106" s="38">
        <f t="shared" si="3"/>
        <v>559.35</v>
      </c>
      <c r="Q106" s="66">
        <f>IFERROR(VLOOKUP($A106,'2024 YTD'!$A$3:$Y$252,COLUMN('2024 YTD'!N$3),FALSE),0)</f>
        <v>0</v>
      </c>
      <c r="R106" s="42">
        <f>IFERROR(VLOOKUP($A106,'2024 YTD'!$A$3:$Y$252,COLUMN('2024 YTD'!O$3),FALSE),0)</f>
        <v>0</v>
      </c>
      <c r="S106" s="42">
        <f>IFERROR(VLOOKUP($A106,'2024 YTD'!$A$3:$Y$252,COLUMN('2024 YTD'!P$3),FALSE),0)</f>
        <v>1.2</v>
      </c>
      <c r="T106" s="42">
        <f>IFERROR(VLOOKUP($A106,'2024 YTD'!$A$3:$Y$252,COLUMN('2024 YTD'!Q$3),FALSE),0)</f>
        <v>32.799999999999997</v>
      </c>
      <c r="U106" s="42">
        <f>IFERROR(VLOOKUP($A106,'2024 YTD'!$A$3:$Y$252,COLUMN('2024 YTD'!R$3),FALSE),0)</f>
        <v>39.5</v>
      </c>
      <c r="V106" s="42">
        <f>IFERROR(VLOOKUP($A106,'2024 YTD'!$A$3:$Y$252,COLUMN('2024 YTD'!S$3),FALSE),0)</f>
        <v>33.799999999999997</v>
      </c>
      <c r="W106" s="42">
        <f>IFERROR(VLOOKUP($A106,'2024 YTD'!$A$3:$Y$252,COLUMN('2024 YTD'!T$3),FALSE),0)</f>
        <v>28.1</v>
      </c>
      <c r="X106" s="42">
        <f>IFERROR(VLOOKUP($A106,'2024 YTD'!$A$3:$Y$252,COLUMN('2024 YTD'!U$3),FALSE),0)</f>
        <v>26.4</v>
      </c>
      <c r="Y106" s="42">
        <f>IFERROR(VLOOKUP($A106,'2024 YTD'!$A$3:$Y$252,COLUMN('2024 YTD'!V$3),FALSE),0)</f>
        <v>21.7</v>
      </c>
      <c r="Z106" s="42">
        <f>IFERROR(VLOOKUP($A106,'2024 YTD'!$A$3:$Y$252,COLUMN('2024 YTD'!W$3),FALSE),0)</f>
        <v>26.1</v>
      </c>
      <c r="AA106" s="38">
        <f>AVERAGE('Monthly 2023 total hours '!AA106,'Monthly 2022 total hours'!AA106)</f>
        <v>29.05</v>
      </c>
      <c r="AB106" s="38">
        <f>AVERAGE('Monthly 2023 total hours '!AB106,'Monthly 2022 total hours'!AB106)</f>
        <v>27.6</v>
      </c>
      <c r="AC106" s="38">
        <f t="shared" si="4"/>
        <v>266.25</v>
      </c>
      <c r="AD106" s="39">
        <f t="shared" si="5"/>
        <v>825.6</v>
      </c>
    </row>
    <row r="107" spans="1:30" x14ac:dyDescent="0.3">
      <c r="A107" s="61" t="s">
        <v>141</v>
      </c>
      <c r="B107" s="62" t="str">
        <f>VLOOKUP($A107,'Additional data'!$A$5:$C$505, 2,FALSE)</f>
        <v>Consultant</v>
      </c>
      <c r="C107" s="63" t="str">
        <f>VLOOKUP($A107,'Additional data'!$A$5:$C$505, 3,FALSE)</f>
        <v>MSC</v>
      </c>
      <c r="D107" s="47">
        <f>IFERROR(VLOOKUP($A107,'2024 YTD'!$A$2:$M$252,COLUMN('2024 YTD'!B$3),FALSE),0)</f>
        <v>80.099999999999994</v>
      </c>
      <c r="E107" s="47">
        <f>IFERROR(VLOOKUP($A107,'2024 YTD'!$A$2:$M$252,COLUMN('2024 YTD'!C$3),FALSE),0)</f>
        <v>72.900000000000006</v>
      </c>
      <c r="F107" s="47">
        <f>IFERROR(VLOOKUP($A107,'2024 YTD'!$A$2:$M$252,COLUMN('2024 YTD'!D$3),FALSE),0)</f>
        <v>69.900000000000006</v>
      </c>
      <c r="G107" s="47">
        <f>IFERROR(VLOOKUP($A107,'2024 YTD'!$A$2:$M$252,COLUMN('2024 YTD'!E$3),FALSE),0)</f>
        <v>51</v>
      </c>
      <c r="H107" s="47">
        <f>IFERROR(VLOOKUP($A107,'2024 YTD'!$A$2:$M$252,COLUMN('2024 YTD'!F$3),FALSE),0)</f>
        <v>23.9</v>
      </c>
      <c r="I107" s="47">
        <f>IFERROR(VLOOKUP($A107,'2024 YTD'!$A$2:$M$252,COLUMN('2024 YTD'!G$3),FALSE),0)</f>
        <v>4.8</v>
      </c>
      <c r="J107" s="47">
        <f>IFERROR(VLOOKUP($A107,'2024 YTD'!$A$2:$M$252,COLUMN('2024 YTD'!H$3),FALSE),0)</f>
        <v>0</v>
      </c>
      <c r="K107" s="47">
        <f>IFERROR(VLOOKUP($A107,'2024 YTD'!$A$2:$M$252,COLUMN('2024 YTD'!I$3),FALSE),0)</f>
        <v>0</v>
      </c>
      <c r="L107" s="47">
        <f>IFERROR(VLOOKUP($A107,'2024 YTD'!$A$2:$M$252,COLUMN('2024 YTD'!J$3),FALSE),0)</f>
        <v>0</v>
      </c>
      <c r="M107" s="47">
        <f>IFERROR(VLOOKUP($A107,'2024 YTD'!$A$2:$M$252,COLUMN('2024 YTD'!K$3),FALSE),0)</f>
        <v>0</v>
      </c>
      <c r="N107" s="38">
        <f>AVERAGE('Monthly 2023 total hours '!N107,'Monthly 2022 total hours'!N107)</f>
        <v>28.25</v>
      </c>
      <c r="O107" s="38">
        <f>AVERAGE('Monthly 2023 total hours '!O107,'Monthly 2022 total hours'!O107)</f>
        <v>30.4</v>
      </c>
      <c r="P107" s="38">
        <f t="shared" si="3"/>
        <v>361.24999999999994</v>
      </c>
      <c r="Q107" s="65">
        <f>IFERROR(VLOOKUP($A107,'2024 YTD'!$A$3:$Y$252,COLUMN('2024 YTD'!N$3),FALSE),0)</f>
        <v>54</v>
      </c>
      <c r="R107" s="47">
        <f>IFERROR(VLOOKUP($A107,'2024 YTD'!$A$3:$Y$252,COLUMN('2024 YTD'!O$3),FALSE),0)</f>
        <v>47.8</v>
      </c>
      <c r="S107" s="47">
        <f>IFERROR(VLOOKUP($A107,'2024 YTD'!$A$3:$Y$252,COLUMN('2024 YTD'!P$3),FALSE),0)</f>
        <v>48.6</v>
      </c>
      <c r="T107" s="47">
        <f>IFERROR(VLOOKUP($A107,'2024 YTD'!$A$3:$Y$252,COLUMN('2024 YTD'!Q$3),FALSE),0)</f>
        <v>75.400000000000006</v>
      </c>
      <c r="U107" s="47">
        <f>IFERROR(VLOOKUP($A107,'2024 YTD'!$A$3:$Y$252,COLUMN('2024 YTD'!R$3),FALSE),0)</f>
        <v>61.3</v>
      </c>
      <c r="V107" s="47">
        <f>IFERROR(VLOOKUP($A107,'2024 YTD'!$A$3:$Y$252,COLUMN('2024 YTD'!S$3),FALSE),0)</f>
        <v>13.9</v>
      </c>
      <c r="W107" s="47">
        <f>IFERROR(VLOOKUP($A107,'2024 YTD'!$A$3:$Y$252,COLUMN('2024 YTD'!T$3),FALSE),0)</f>
        <v>0</v>
      </c>
      <c r="X107" s="47">
        <f>IFERROR(VLOOKUP($A107,'2024 YTD'!$A$3:$Y$252,COLUMN('2024 YTD'!U$3),FALSE),0)</f>
        <v>0</v>
      </c>
      <c r="Y107" s="47">
        <f>IFERROR(VLOOKUP($A107,'2024 YTD'!$A$3:$Y$252,COLUMN('2024 YTD'!V$3),FALSE),0)</f>
        <v>0</v>
      </c>
      <c r="Z107" s="47">
        <f>IFERROR(VLOOKUP($A107,'2024 YTD'!$A$3:$Y$252,COLUMN('2024 YTD'!W$3),FALSE),0)</f>
        <v>0</v>
      </c>
      <c r="AA107" s="38">
        <f>AVERAGE('Monthly 2023 total hours '!AA107,'Monthly 2022 total hours'!AA107)</f>
        <v>37.25</v>
      </c>
      <c r="AB107" s="38">
        <f>AVERAGE('Monthly 2023 total hours '!AB107,'Monthly 2022 total hours'!AB107)</f>
        <v>28.6</v>
      </c>
      <c r="AC107" s="38">
        <f t="shared" si="4"/>
        <v>366.85</v>
      </c>
      <c r="AD107" s="39">
        <f t="shared" si="5"/>
        <v>728.09999999999991</v>
      </c>
    </row>
    <row r="108" spans="1:30" x14ac:dyDescent="0.3">
      <c r="A108" s="58" t="s">
        <v>142</v>
      </c>
      <c r="B108" s="59" t="str">
        <f>VLOOKUP($A108,'Additional data'!$A$5:$C$505, 2,FALSE)</f>
        <v>Consultant</v>
      </c>
      <c r="C108" s="60" t="str">
        <f>VLOOKUP($A108,'Additional data'!$A$5:$C$505, 3,FALSE)</f>
        <v>ESC</v>
      </c>
      <c r="D108" s="42">
        <f>IFERROR(VLOOKUP($A108,'2024 YTD'!$A$2:$M$252,COLUMN('2024 YTD'!B$3),FALSE),0)</f>
        <v>0</v>
      </c>
      <c r="E108" s="42">
        <f>IFERROR(VLOOKUP($A108,'2024 YTD'!$A$2:$M$252,COLUMN('2024 YTD'!C$3),FALSE),0)</f>
        <v>0</v>
      </c>
      <c r="F108" s="42">
        <f>IFERROR(VLOOKUP($A108,'2024 YTD'!$A$2:$M$252,COLUMN('2024 YTD'!D$3),FALSE),0)</f>
        <v>0</v>
      </c>
      <c r="G108" s="42">
        <f>IFERROR(VLOOKUP($A108,'2024 YTD'!$A$2:$M$252,COLUMN('2024 YTD'!E$3),FALSE),0)</f>
        <v>0</v>
      </c>
      <c r="H108" s="42">
        <f>IFERROR(VLOOKUP($A108,'2024 YTD'!$A$2:$M$252,COLUMN('2024 YTD'!F$3),FALSE),0)</f>
        <v>0</v>
      </c>
      <c r="I108" s="42">
        <f>IFERROR(VLOOKUP($A108,'2024 YTD'!$A$2:$M$252,COLUMN('2024 YTD'!G$3),FALSE),0)</f>
        <v>0</v>
      </c>
      <c r="J108" s="42">
        <f>IFERROR(VLOOKUP($A108,'2024 YTD'!$A$2:$M$252,COLUMN('2024 YTD'!H$3),FALSE),0)</f>
        <v>0</v>
      </c>
      <c r="K108" s="42">
        <f>IFERROR(VLOOKUP($A108,'2024 YTD'!$A$2:$M$252,COLUMN('2024 YTD'!I$3),FALSE),0)</f>
        <v>0</v>
      </c>
      <c r="L108" s="42">
        <f>IFERROR(VLOOKUP($A108,'2024 YTD'!$A$2:$M$252,COLUMN('2024 YTD'!J$3),FALSE),0)</f>
        <v>0</v>
      </c>
      <c r="M108" s="42">
        <f>IFERROR(VLOOKUP($A108,'2024 YTD'!$A$2:$M$252,COLUMN('2024 YTD'!K$3),FALSE),0)</f>
        <v>0</v>
      </c>
      <c r="N108" s="38">
        <f>AVERAGE('Monthly 2023 total hours '!N108,'Monthly 2022 total hours'!N108)</f>
        <v>0</v>
      </c>
      <c r="O108" s="38">
        <f>AVERAGE('Monthly 2023 total hours '!O108,'Monthly 2022 total hours'!O108)</f>
        <v>0</v>
      </c>
      <c r="P108" s="38">
        <f t="shared" si="3"/>
        <v>0</v>
      </c>
      <c r="Q108" s="66">
        <f>IFERROR(VLOOKUP($A108,'2024 YTD'!$A$3:$Y$252,COLUMN('2024 YTD'!N$3),FALSE),0)</f>
        <v>0</v>
      </c>
      <c r="R108" s="42">
        <f>IFERROR(VLOOKUP($A108,'2024 YTD'!$A$3:$Y$252,COLUMN('2024 YTD'!O$3),FALSE),0)</f>
        <v>0</v>
      </c>
      <c r="S108" s="42">
        <f>IFERROR(VLOOKUP($A108,'2024 YTD'!$A$3:$Y$252,COLUMN('2024 YTD'!P$3),FALSE),0)</f>
        <v>0</v>
      </c>
      <c r="T108" s="42">
        <f>IFERROR(VLOOKUP($A108,'2024 YTD'!$A$3:$Y$252,COLUMN('2024 YTD'!Q$3),FALSE),0)</f>
        <v>0</v>
      </c>
      <c r="U108" s="42">
        <f>IFERROR(VLOOKUP($A108,'2024 YTD'!$A$3:$Y$252,COLUMN('2024 YTD'!R$3),FALSE),0)</f>
        <v>0</v>
      </c>
      <c r="V108" s="42">
        <f>IFERROR(VLOOKUP($A108,'2024 YTD'!$A$3:$Y$252,COLUMN('2024 YTD'!S$3),FALSE),0)</f>
        <v>0</v>
      </c>
      <c r="W108" s="42">
        <f>IFERROR(VLOOKUP($A108,'2024 YTD'!$A$3:$Y$252,COLUMN('2024 YTD'!T$3),FALSE),0)</f>
        <v>0</v>
      </c>
      <c r="X108" s="42">
        <f>IFERROR(VLOOKUP($A108,'2024 YTD'!$A$3:$Y$252,COLUMN('2024 YTD'!U$3),FALSE),0)</f>
        <v>0</v>
      </c>
      <c r="Y108" s="42">
        <f>IFERROR(VLOOKUP($A108,'2024 YTD'!$A$3:$Y$252,COLUMN('2024 YTD'!V$3),FALSE),0)</f>
        <v>0</v>
      </c>
      <c r="Z108" s="42">
        <f>IFERROR(VLOOKUP($A108,'2024 YTD'!$A$3:$Y$252,COLUMN('2024 YTD'!W$3),FALSE),0)</f>
        <v>0</v>
      </c>
      <c r="AA108" s="38">
        <f>AVERAGE('Monthly 2023 total hours '!AA108,'Monthly 2022 total hours'!AA108)</f>
        <v>0</v>
      </c>
      <c r="AB108" s="38">
        <f>AVERAGE('Monthly 2023 total hours '!AB108,'Monthly 2022 total hours'!AB108)</f>
        <v>0</v>
      </c>
      <c r="AC108" s="38">
        <f t="shared" si="4"/>
        <v>0</v>
      </c>
      <c r="AD108" s="39">
        <f t="shared" si="5"/>
        <v>0</v>
      </c>
    </row>
    <row r="109" spans="1:30" x14ac:dyDescent="0.3">
      <c r="A109" s="61" t="s">
        <v>143</v>
      </c>
      <c r="B109" s="62" t="str">
        <f>VLOOKUP($A109,'Additional data'!$A$5:$C$505, 2,FALSE)</f>
        <v>Consultant</v>
      </c>
      <c r="C109" s="63" t="str">
        <f>VLOOKUP($A109,'Additional data'!$A$5:$C$505, 3,FALSE)</f>
        <v>ESC</v>
      </c>
      <c r="D109" s="47">
        <f>IFERROR(VLOOKUP($A109,'2024 YTD'!$A$2:$M$252,COLUMN('2024 YTD'!B$3),FALSE),0)</f>
        <v>0</v>
      </c>
      <c r="E109" s="47">
        <f>IFERROR(VLOOKUP($A109,'2024 YTD'!$A$2:$M$252,COLUMN('2024 YTD'!C$3),FALSE),0)</f>
        <v>0</v>
      </c>
      <c r="F109" s="47">
        <f>IFERROR(VLOOKUP($A109,'2024 YTD'!$A$2:$M$252,COLUMN('2024 YTD'!D$3),FALSE),0)</f>
        <v>0</v>
      </c>
      <c r="G109" s="47">
        <f>IFERROR(VLOOKUP($A109,'2024 YTD'!$A$2:$M$252,COLUMN('2024 YTD'!E$3),FALSE),0)</f>
        <v>0</v>
      </c>
      <c r="H109" s="47">
        <f>IFERROR(VLOOKUP($A109,'2024 YTD'!$A$2:$M$252,COLUMN('2024 YTD'!F$3),FALSE),0)</f>
        <v>0</v>
      </c>
      <c r="I109" s="47">
        <f>IFERROR(VLOOKUP($A109,'2024 YTD'!$A$2:$M$252,COLUMN('2024 YTD'!G$3),FALSE),0)</f>
        <v>0</v>
      </c>
      <c r="J109" s="47">
        <f>IFERROR(VLOOKUP($A109,'2024 YTD'!$A$2:$M$252,COLUMN('2024 YTD'!H$3),FALSE),0)</f>
        <v>0</v>
      </c>
      <c r="K109" s="47">
        <f>IFERROR(VLOOKUP($A109,'2024 YTD'!$A$2:$M$252,COLUMN('2024 YTD'!I$3),FALSE),0)</f>
        <v>0</v>
      </c>
      <c r="L109" s="47">
        <f>IFERROR(VLOOKUP($A109,'2024 YTD'!$A$2:$M$252,COLUMN('2024 YTD'!J$3),FALSE),0)</f>
        <v>0</v>
      </c>
      <c r="M109" s="47">
        <f>IFERROR(VLOOKUP($A109,'2024 YTD'!$A$2:$M$252,COLUMN('2024 YTD'!K$3),FALSE),0)</f>
        <v>0</v>
      </c>
      <c r="N109" s="38">
        <f>AVERAGE('Monthly 2023 total hours '!N109,'Monthly 2022 total hours'!N109)</f>
        <v>0</v>
      </c>
      <c r="O109" s="38">
        <f>AVERAGE('Monthly 2023 total hours '!O109,'Monthly 2022 total hours'!O109)</f>
        <v>0</v>
      </c>
      <c r="P109" s="38">
        <f t="shared" si="3"/>
        <v>0</v>
      </c>
      <c r="Q109" s="65">
        <f>IFERROR(VLOOKUP($A109,'2024 YTD'!$A$3:$Y$252,COLUMN('2024 YTD'!N$3),FALSE),0)</f>
        <v>0</v>
      </c>
      <c r="R109" s="47">
        <f>IFERROR(VLOOKUP($A109,'2024 YTD'!$A$3:$Y$252,COLUMN('2024 YTD'!O$3),FALSE),0)</f>
        <v>0</v>
      </c>
      <c r="S109" s="47">
        <f>IFERROR(VLOOKUP($A109,'2024 YTD'!$A$3:$Y$252,COLUMN('2024 YTD'!P$3),FALSE),0)</f>
        <v>0</v>
      </c>
      <c r="T109" s="47">
        <f>IFERROR(VLOOKUP($A109,'2024 YTD'!$A$3:$Y$252,COLUMN('2024 YTD'!Q$3),FALSE),0)</f>
        <v>0</v>
      </c>
      <c r="U109" s="47">
        <f>IFERROR(VLOOKUP($A109,'2024 YTD'!$A$3:$Y$252,COLUMN('2024 YTD'!R$3),FALSE),0)</f>
        <v>0</v>
      </c>
      <c r="V109" s="47">
        <f>IFERROR(VLOOKUP($A109,'2024 YTD'!$A$3:$Y$252,COLUMN('2024 YTD'!S$3),FALSE),0)</f>
        <v>0</v>
      </c>
      <c r="W109" s="47">
        <f>IFERROR(VLOOKUP($A109,'2024 YTD'!$A$3:$Y$252,COLUMN('2024 YTD'!T$3),FALSE),0)</f>
        <v>0</v>
      </c>
      <c r="X109" s="47">
        <f>IFERROR(VLOOKUP($A109,'2024 YTD'!$A$3:$Y$252,COLUMN('2024 YTD'!U$3),FALSE),0)</f>
        <v>0</v>
      </c>
      <c r="Y109" s="47">
        <f>IFERROR(VLOOKUP($A109,'2024 YTD'!$A$3:$Y$252,COLUMN('2024 YTD'!V$3),FALSE),0)</f>
        <v>0</v>
      </c>
      <c r="Z109" s="47">
        <f>IFERROR(VLOOKUP($A109,'2024 YTD'!$A$3:$Y$252,COLUMN('2024 YTD'!W$3),FALSE),0)</f>
        <v>0</v>
      </c>
      <c r="AA109" s="38">
        <f>AVERAGE('Monthly 2023 total hours '!AA109,'Monthly 2022 total hours'!AA109)</f>
        <v>0</v>
      </c>
      <c r="AB109" s="38">
        <f>AVERAGE('Monthly 2023 total hours '!AB109,'Monthly 2022 total hours'!AB109)</f>
        <v>0</v>
      </c>
      <c r="AC109" s="38">
        <f t="shared" si="4"/>
        <v>0</v>
      </c>
      <c r="AD109" s="39">
        <f t="shared" si="5"/>
        <v>0</v>
      </c>
    </row>
    <row r="110" spans="1:30" x14ac:dyDescent="0.3">
      <c r="A110" s="58" t="s">
        <v>144</v>
      </c>
      <c r="B110" s="59" t="str">
        <f>VLOOKUP($A110,'Additional data'!$A$5:$C$505, 2,FALSE)</f>
        <v>Consultant</v>
      </c>
      <c r="C110" s="60" t="str">
        <f>VLOOKUP($A110,'Additional data'!$A$5:$C$505, 3,FALSE)</f>
        <v>HRC</v>
      </c>
      <c r="D110" s="42">
        <f>IFERROR(VLOOKUP($A110,'2024 YTD'!$A$2:$M$252,COLUMN('2024 YTD'!B$3),FALSE),0)</f>
        <v>0</v>
      </c>
      <c r="E110" s="42">
        <f>IFERROR(VLOOKUP($A110,'2024 YTD'!$A$2:$M$252,COLUMN('2024 YTD'!C$3),FALSE),0)</f>
        <v>0</v>
      </c>
      <c r="F110" s="42">
        <f>IFERROR(VLOOKUP($A110,'2024 YTD'!$A$2:$M$252,COLUMN('2024 YTD'!D$3),FALSE),0)</f>
        <v>0</v>
      </c>
      <c r="G110" s="42">
        <f>IFERROR(VLOOKUP($A110,'2024 YTD'!$A$2:$M$252,COLUMN('2024 YTD'!E$3),FALSE),0)</f>
        <v>0</v>
      </c>
      <c r="H110" s="42">
        <f>IFERROR(VLOOKUP($A110,'2024 YTD'!$A$2:$M$252,COLUMN('2024 YTD'!F$3),FALSE),0)</f>
        <v>26.7</v>
      </c>
      <c r="I110" s="42">
        <f>IFERROR(VLOOKUP($A110,'2024 YTD'!$A$2:$M$252,COLUMN('2024 YTD'!G$3),FALSE),0)</f>
        <v>66.599999999999994</v>
      </c>
      <c r="J110" s="42">
        <f>IFERROR(VLOOKUP($A110,'2024 YTD'!$A$2:$M$252,COLUMN('2024 YTD'!H$3),FALSE),0)</f>
        <v>95.8</v>
      </c>
      <c r="K110" s="42">
        <f>IFERROR(VLOOKUP($A110,'2024 YTD'!$A$2:$M$252,COLUMN('2024 YTD'!I$3),FALSE),0)</f>
        <v>27.5</v>
      </c>
      <c r="L110" s="42">
        <f>IFERROR(VLOOKUP($A110,'2024 YTD'!$A$2:$M$252,COLUMN('2024 YTD'!J$3),FALSE),0)</f>
        <v>26.3</v>
      </c>
      <c r="M110" s="42">
        <f>IFERROR(VLOOKUP($A110,'2024 YTD'!$A$2:$M$252,COLUMN('2024 YTD'!K$3),FALSE),0)</f>
        <v>35.799999999999997</v>
      </c>
      <c r="N110" s="38">
        <f>AVERAGE('Monthly 2023 total hours '!N110,'Monthly 2022 total hours'!N110)</f>
        <v>160.85</v>
      </c>
      <c r="O110" s="38">
        <f>AVERAGE('Monthly 2023 total hours '!O110,'Monthly 2022 total hours'!O110)</f>
        <v>77.45</v>
      </c>
      <c r="P110" s="38">
        <f t="shared" si="3"/>
        <v>517</v>
      </c>
      <c r="Q110" s="66">
        <f>IFERROR(VLOOKUP($A110,'2024 YTD'!$A$3:$Y$252,COLUMN('2024 YTD'!N$3),FALSE),0)</f>
        <v>0</v>
      </c>
      <c r="R110" s="42">
        <f>IFERROR(VLOOKUP($A110,'2024 YTD'!$A$3:$Y$252,COLUMN('2024 YTD'!O$3),FALSE),0)</f>
        <v>0</v>
      </c>
      <c r="S110" s="42">
        <f>IFERROR(VLOOKUP($A110,'2024 YTD'!$A$3:$Y$252,COLUMN('2024 YTD'!P$3),FALSE),0)</f>
        <v>0</v>
      </c>
      <c r="T110" s="42">
        <f>IFERROR(VLOOKUP($A110,'2024 YTD'!$A$3:$Y$252,COLUMN('2024 YTD'!Q$3),FALSE),0)</f>
        <v>0</v>
      </c>
      <c r="U110" s="42">
        <f>IFERROR(VLOOKUP($A110,'2024 YTD'!$A$3:$Y$252,COLUMN('2024 YTD'!R$3),FALSE),0)</f>
        <v>99</v>
      </c>
      <c r="V110" s="42">
        <f>IFERROR(VLOOKUP($A110,'2024 YTD'!$A$3:$Y$252,COLUMN('2024 YTD'!S$3),FALSE),0)</f>
        <v>96.3</v>
      </c>
      <c r="W110" s="42">
        <f>IFERROR(VLOOKUP($A110,'2024 YTD'!$A$3:$Y$252,COLUMN('2024 YTD'!T$3),FALSE),0)</f>
        <v>61.6</v>
      </c>
      <c r="X110" s="42">
        <f>IFERROR(VLOOKUP($A110,'2024 YTD'!$A$3:$Y$252,COLUMN('2024 YTD'!U$3),FALSE),0)</f>
        <v>57.9</v>
      </c>
      <c r="Y110" s="42">
        <f>IFERROR(VLOOKUP($A110,'2024 YTD'!$A$3:$Y$252,COLUMN('2024 YTD'!V$3),FALSE),0)</f>
        <v>47.6</v>
      </c>
      <c r="Z110" s="42">
        <f>IFERROR(VLOOKUP($A110,'2024 YTD'!$A$3:$Y$252,COLUMN('2024 YTD'!W$3),FALSE),0)</f>
        <v>57.3</v>
      </c>
      <c r="AA110" s="38">
        <f>AVERAGE('Monthly 2023 total hours '!AA110,'Monthly 2022 total hours'!AA110)</f>
        <v>20.95</v>
      </c>
      <c r="AB110" s="38">
        <f>AVERAGE('Monthly 2023 total hours '!AB110,'Monthly 2022 total hours'!AB110)</f>
        <v>13.200000000000001</v>
      </c>
      <c r="AC110" s="38">
        <f t="shared" si="4"/>
        <v>453.85</v>
      </c>
      <c r="AD110" s="39">
        <f t="shared" si="5"/>
        <v>970.85</v>
      </c>
    </row>
    <row r="111" spans="1:30" x14ac:dyDescent="0.3">
      <c r="A111" s="61" t="s">
        <v>145</v>
      </c>
      <c r="B111" s="62" t="str">
        <f>VLOOKUP($A111,'Additional data'!$A$5:$C$505, 2,FALSE)</f>
        <v>Consultant</v>
      </c>
      <c r="C111" s="63" t="str">
        <f>VLOOKUP($A111,'Additional data'!$A$5:$C$505, 3,FALSE)</f>
        <v>TEC</v>
      </c>
      <c r="D111" s="47">
        <f>IFERROR(VLOOKUP($A111,'2024 YTD'!$A$2:$M$252,COLUMN('2024 YTD'!B$3),FALSE),0)</f>
        <v>1.6</v>
      </c>
      <c r="E111" s="47">
        <f>IFERROR(VLOOKUP($A111,'2024 YTD'!$A$2:$M$252,COLUMN('2024 YTD'!C$3),FALSE),0)</f>
        <v>6.4</v>
      </c>
      <c r="F111" s="47">
        <f>IFERROR(VLOOKUP($A111,'2024 YTD'!$A$2:$M$252,COLUMN('2024 YTD'!D$3),FALSE),0)</f>
        <v>9.4</v>
      </c>
      <c r="G111" s="47">
        <f>IFERROR(VLOOKUP($A111,'2024 YTD'!$A$2:$M$252,COLUMN('2024 YTD'!E$3),FALSE),0)</f>
        <v>7.1</v>
      </c>
      <c r="H111" s="47">
        <f>IFERROR(VLOOKUP($A111,'2024 YTD'!$A$2:$M$252,COLUMN('2024 YTD'!F$3),FALSE),0)</f>
        <v>6.9</v>
      </c>
      <c r="I111" s="47">
        <f>IFERROR(VLOOKUP($A111,'2024 YTD'!$A$2:$M$252,COLUMN('2024 YTD'!G$3),FALSE),0)</f>
        <v>21.8</v>
      </c>
      <c r="J111" s="47">
        <f>IFERROR(VLOOKUP($A111,'2024 YTD'!$A$2:$M$252,COLUMN('2024 YTD'!H$3),FALSE),0)</f>
        <v>16.600000000000001</v>
      </c>
      <c r="K111" s="47">
        <f>IFERROR(VLOOKUP($A111,'2024 YTD'!$A$2:$M$252,COLUMN('2024 YTD'!I$3),FALSE),0)</f>
        <v>10.4</v>
      </c>
      <c r="L111" s="47">
        <f>IFERROR(VLOOKUP($A111,'2024 YTD'!$A$2:$M$252,COLUMN('2024 YTD'!J$3),FALSE),0)</f>
        <v>9.9</v>
      </c>
      <c r="M111" s="47">
        <f>IFERROR(VLOOKUP($A111,'2024 YTD'!$A$2:$M$252,COLUMN('2024 YTD'!K$3),FALSE),0)</f>
        <v>13.4</v>
      </c>
      <c r="N111" s="38">
        <f>AVERAGE('Monthly 2023 total hours '!N111,'Monthly 2022 total hours'!N111)</f>
        <v>0</v>
      </c>
      <c r="O111" s="38">
        <f>AVERAGE('Monthly 2023 total hours '!O111,'Monthly 2022 total hours'!O111)</f>
        <v>0</v>
      </c>
      <c r="P111" s="38">
        <f t="shared" si="3"/>
        <v>103.50000000000003</v>
      </c>
      <c r="Q111" s="65">
        <f>IFERROR(VLOOKUP($A111,'2024 YTD'!$A$3:$Y$252,COLUMN('2024 YTD'!N$3),FALSE),0)</f>
        <v>2.5</v>
      </c>
      <c r="R111" s="47">
        <f>IFERROR(VLOOKUP($A111,'2024 YTD'!$A$3:$Y$252,COLUMN('2024 YTD'!O$3),FALSE),0)</f>
        <v>51</v>
      </c>
      <c r="S111" s="47">
        <f>IFERROR(VLOOKUP($A111,'2024 YTD'!$A$3:$Y$252,COLUMN('2024 YTD'!P$3),FALSE),0)</f>
        <v>22.4</v>
      </c>
      <c r="T111" s="47">
        <f>IFERROR(VLOOKUP($A111,'2024 YTD'!$A$3:$Y$252,COLUMN('2024 YTD'!Q$3),FALSE),0)</f>
        <v>47.1</v>
      </c>
      <c r="U111" s="47">
        <f>IFERROR(VLOOKUP($A111,'2024 YTD'!$A$3:$Y$252,COLUMN('2024 YTD'!R$3),FALSE),0)</f>
        <v>23.5</v>
      </c>
      <c r="V111" s="47">
        <f>IFERROR(VLOOKUP($A111,'2024 YTD'!$A$3:$Y$252,COLUMN('2024 YTD'!S$3),FALSE),0)</f>
        <v>46.3</v>
      </c>
      <c r="W111" s="47">
        <f>IFERROR(VLOOKUP($A111,'2024 YTD'!$A$3:$Y$252,COLUMN('2024 YTD'!T$3),FALSE),0)</f>
        <v>31.9</v>
      </c>
      <c r="X111" s="47">
        <f>IFERROR(VLOOKUP($A111,'2024 YTD'!$A$3:$Y$252,COLUMN('2024 YTD'!U$3),FALSE),0)</f>
        <v>30</v>
      </c>
      <c r="Y111" s="47">
        <f>IFERROR(VLOOKUP($A111,'2024 YTD'!$A$3:$Y$252,COLUMN('2024 YTD'!V$3),FALSE),0)</f>
        <v>24.7</v>
      </c>
      <c r="Z111" s="47">
        <f>IFERROR(VLOOKUP($A111,'2024 YTD'!$A$3:$Y$252,COLUMN('2024 YTD'!W$3),FALSE),0)</f>
        <v>29.7</v>
      </c>
      <c r="AA111" s="38">
        <f>AVERAGE('Monthly 2023 total hours '!AA111,'Monthly 2022 total hours'!AA111)</f>
        <v>0</v>
      </c>
      <c r="AB111" s="38">
        <f>AVERAGE('Monthly 2023 total hours '!AB111,'Monthly 2022 total hours'!AB111)</f>
        <v>0</v>
      </c>
      <c r="AC111" s="38">
        <f t="shared" si="4"/>
        <v>309.10000000000002</v>
      </c>
      <c r="AD111" s="39">
        <f t="shared" si="5"/>
        <v>412.59999999999997</v>
      </c>
    </row>
    <row r="112" spans="1:30" x14ac:dyDescent="0.3">
      <c r="A112" s="58" t="s">
        <v>146</v>
      </c>
      <c r="B112" s="59" t="str">
        <f>VLOOKUP($A112,'Additional data'!$A$5:$C$505, 2,FALSE)</f>
        <v>Consultant</v>
      </c>
      <c r="C112" s="60" t="str">
        <f>VLOOKUP($A112,'Additional data'!$A$5:$C$505, 3,FALSE)</f>
        <v>SCL</v>
      </c>
      <c r="D112" s="42">
        <f>IFERROR(VLOOKUP($A112,'2024 YTD'!$A$2:$M$252,COLUMN('2024 YTD'!B$3),FALSE),0)</f>
        <v>105.6</v>
      </c>
      <c r="E112" s="42">
        <f>IFERROR(VLOOKUP($A112,'2024 YTD'!$A$2:$M$252,COLUMN('2024 YTD'!C$3),FALSE),0)</f>
        <v>119.4</v>
      </c>
      <c r="F112" s="42">
        <f>IFERROR(VLOOKUP($A112,'2024 YTD'!$A$2:$M$252,COLUMN('2024 YTD'!D$3),FALSE),0)</f>
        <v>177.2</v>
      </c>
      <c r="G112" s="42">
        <f>IFERROR(VLOOKUP($A112,'2024 YTD'!$A$2:$M$252,COLUMN('2024 YTD'!E$3),FALSE),0)</f>
        <v>158.6</v>
      </c>
      <c r="H112" s="42">
        <f>IFERROR(VLOOKUP($A112,'2024 YTD'!$A$2:$M$252,COLUMN('2024 YTD'!F$3),FALSE),0)</f>
        <v>173.9</v>
      </c>
      <c r="I112" s="42">
        <f>IFERROR(VLOOKUP($A112,'2024 YTD'!$A$2:$M$252,COLUMN('2024 YTD'!G$3),FALSE),0)</f>
        <v>166.6</v>
      </c>
      <c r="J112" s="42">
        <f>IFERROR(VLOOKUP($A112,'2024 YTD'!$A$2:$M$252,COLUMN('2024 YTD'!H$3),FALSE),0)</f>
        <v>203.2</v>
      </c>
      <c r="K112" s="42">
        <f>IFERROR(VLOOKUP($A112,'2024 YTD'!$A$2:$M$252,COLUMN('2024 YTD'!I$3),FALSE),0)</f>
        <v>107.9</v>
      </c>
      <c r="L112" s="42">
        <f>IFERROR(VLOOKUP($A112,'2024 YTD'!$A$2:$M$252,COLUMN('2024 YTD'!J$3),FALSE),0)</f>
        <v>103.5</v>
      </c>
      <c r="M112" s="42">
        <f>IFERROR(VLOOKUP($A112,'2024 YTD'!$A$2:$M$252,COLUMN('2024 YTD'!K$3),FALSE),0)</f>
        <v>140.80000000000001</v>
      </c>
      <c r="N112" s="38">
        <f>AVERAGE('Monthly 2023 total hours '!N112,'Monthly 2022 total hours'!N112)</f>
        <v>100.35</v>
      </c>
      <c r="O112" s="38">
        <f>AVERAGE('Monthly 2023 total hours '!O112,'Monthly 2022 total hours'!O112)</f>
        <v>79.400000000000006</v>
      </c>
      <c r="P112" s="38">
        <f t="shared" si="3"/>
        <v>1636.45</v>
      </c>
      <c r="Q112" s="66">
        <f>IFERROR(VLOOKUP($A112,'2024 YTD'!$A$3:$Y$252,COLUMN('2024 YTD'!N$3),FALSE),0)</f>
        <v>12.2</v>
      </c>
      <c r="R112" s="42">
        <f>IFERROR(VLOOKUP($A112,'2024 YTD'!$A$3:$Y$252,COLUMN('2024 YTD'!O$3),FALSE),0)</f>
        <v>7.5</v>
      </c>
      <c r="S112" s="42">
        <f>IFERROR(VLOOKUP($A112,'2024 YTD'!$A$3:$Y$252,COLUMN('2024 YTD'!P$3),FALSE),0)</f>
        <v>9.5</v>
      </c>
      <c r="T112" s="42">
        <f>IFERROR(VLOOKUP($A112,'2024 YTD'!$A$3:$Y$252,COLUMN('2024 YTD'!Q$3),FALSE),0)</f>
        <v>7.4</v>
      </c>
      <c r="U112" s="42">
        <f>IFERROR(VLOOKUP($A112,'2024 YTD'!$A$3:$Y$252,COLUMN('2024 YTD'!R$3),FALSE),0)</f>
        <v>5.7</v>
      </c>
      <c r="V112" s="42">
        <f>IFERROR(VLOOKUP($A112,'2024 YTD'!$A$3:$Y$252,COLUMN('2024 YTD'!S$3),FALSE),0)</f>
        <v>10.7</v>
      </c>
      <c r="W112" s="42">
        <f>IFERROR(VLOOKUP($A112,'2024 YTD'!$A$3:$Y$252,COLUMN('2024 YTD'!T$3),FALSE),0)</f>
        <v>3.2</v>
      </c>
      <c r="X112" s="42">
        <f>IFERROR(VLOOKUP($A112,'2024 YTD'!$A$3:$Y$252,COLUMN('2024 YTD'!U$3),FALSE),0)</f>
        <v>3</v>
      </c>
      <c r="Y112" s="42">
        <f>IFERROR(VLOOKUP($A112,'2024 YTD'!$A$3:$Y$252,COLUMN('2024 YTD'!V$3),FALSE),0)</f>
        <v>2.5</v>
      </c>
      <c r="Z112" s="42">
        <f>IFERROR(VLOOKUP($A112,'2024 YTD'!$A$3:$Y$252,COLUMN('2024 YTD'!W$3),FALSE),0)</f>
        <v>3</v>
      </c>
      <c r="AA112" s="38">
        <f>AVERAGE('Monthly 2023 total hours '!AA112,'Monthly 2022 total hours'!AA112)</f>
        <v>46.35</v>
      </c>
      <c r="AB112" s="38">
        <f>AVERAGE('Monthly 2023 total hours '!AB112,'Monthly 2022 total hours'!AB112)</f>
        <v>21.549999999999997</v>
      </c>
      <c r="AC112" s="38">
        <f t="shared" si="4"/>
        <v>132.60000000000002</v>
      </c>
      <c r="AD112" s="39">
        <f t="shared" si="5"/>
        <v>1769.0500000000002</v>
      </c>
    </row>
    <row r="113" spans="1:30" x14ac:dyDescent="0.3">
      <c r="A113" s="61" t="s">
        <v>147</v>
      </c>
      <c r="B113" s="62" t="str">
        <f>VLOOKUP($A113,'Additional data'!$A$5:$C$505, 2,FALSE)</f>
        <v>Consultant</v>
      </c>
      <c r="C113" s="63" t="str">
        <f>VLOOKUP($A113,'Additional data'!$A$5:$C$505, 3,FALSE)</f>
        <v>HRC</v>
      </c>
      <c r="D113" s="47">
        <f>IFERROR(VLOOKUP($A113,'2024 YTD'!$A$2:$M$252,COLUMN('2024 YTD'!B$3),FALSE),0)</f>
        <v>0</v>
      </c>
      <c r="E113" s="47">
        <f>IFERROR(VLOOKUP($A113,'2024 YTD'!$A$2:$M$252,COLUMN('2024 YTD'!C$3),FALSE),0)</f>
        <v>0</v>
      </c>
      <c r="F113" s="47">
        <f>IFERROR(VLOOKUP($A113,'2024 YTD'!$A$2:$M$252,COLUMN('2024 YTD'!D$3),FALSE),0)</f>
        <v>0</v>
      </c>
      <c r="G113" s="47">
        <f>IFERROR(VLOOKUP($A113,'2024 YTD'!$A$2:$M$252,COLUMN('2024 YTD'!E$3),FALSE),0)</f>
        <v>0</v>
      </c>
      <c r="H113" s="47">
        <f>IFERROR(VLOOKUP($A113,'2024 YTD'!$A$2:$M$252,COLUMN('2024 YTD'!F$3),FALSE),0)</f>
        <v>0</v>
      </c>
      <c r="I113" s="47">
        <f>IFERROR(VLOOKUP($A113,'2024 YTD'!$A$2:$M$252,COLUMN('2024 YTD'!G$3),FALSE),0)</f>
        <v>0</v>
      </c>
      <c r="J113" s="47">
        <f>IFERROR(VLOOKUP($A113,'2024 YTD'!$A$2:$M$252,COLUMN('2024 YTD'!H$3),FALSE),0)</f>
        <v>0</v>
      </c>
      <c r="K113" s="47">
        <f>IFERROR(VLOOKUP($A113,'2024 YTD'!$A$2:$M$252,COLUMN('2024 YTD'!I$3),FALSE),0)</f>
        <v>0</v>
      </c>
      <c r="L113" s="47">
        <f>IFERROR(VLOOKUP($A113,'2024 YTD'!$A$2:$M$252,COLUMN('2024 YTD'!J$3),FALSE),0)</f>
        <v>0</v>
      </c>
      <c r="M113" s="47">
        <f>IFERROR(VLOOKUP($A113,'2024 YTD'!$A$2:$M$252,COLUMN('2024 YTD'!K$3),FALSE),0)</f>
        <v>0</v>
      </c>
      <c r="N113" s="38">
        <f>AVERAGE('Monthly 2023 total hours '!N113,'Monthly 2022 total hours'!N113)</f>
        <v>0</v>
      </c>
      <c r="O113" s="38">
        <f>AVERAGE('Monthly 2023 total hours '!O113,'Monthly 2022 total hours'!O113)</f>
        <v>0</v>
      </c>
      <c r="P113" s="38">
        <f t="shared" si="3"/>
        <v>0</v>
      </c>
      <c r="Q113" s="65">
        <f>IFERROR(VLOOKUP($A113,'2024 YTD'!$A$3:$Y$252,COLUMN('2024 YTD'!N$3),FALSE),0)</f>
        <v>0</v>
      </c>
      <c r="R113" s="47">
        <f>IFERROR(VLOOKUP($A113,'2024 YTD'!$A$3:$Y$252,COLUMN('2024 YTD'!O$3),FALSE),0)</f>
        <v>0</v>
      </c>
      <c r="S113" s="47">
        <f>IFERROR(VLOOKUP($A113,'2024 YTD'!$A$3:$Y$252,COLUMN('2024 YTD'!P$3),FALSE),0)</f>
        <v>0</v>
      </c>
      <c r="T113" s="47">
        <f>IFERROR(VLOOKUP($A113,'2024 YTD'!$A$3:$Y$252,COLUMN('2024 YTD'!Q$3),FALSE),0)</f>
        <v>0</v>
      </c>
      <c r="U113" s="47">
        <f>IFERROR(VLOOKUP($A113,'2024 YTD'!$A$3:$Y$252,COLUMN('2024 YTD'!R$3),FALSE),0)</f>
        <v>0</v>
      </c>
      <c r="V113" s="47">
        <f>IFERROR(VLOOKUP($A113,'2024 YTD'!$A$3:$Y$252,COLUMN('2024 YTD'!S$3),FALSE),0)</f>
        <v>0</v>
      </c>
      <c r="W113" s="47">
        <f>IFERROR(VLOOKUP($A113,'2024 YTD'!$A$3:$Y$252,COLUMN('2024 YTD'!T$3),FALSE),0)</f>
        <v>0</v>
      </c>
      <c r="X113" s="47">
        <f>IFERROR(VLOOKUP($A113,'2024 YTD'!$A$3:$Y$252,COLUMN('2024 YTD'!U$3),FALSE),0)</f>
        <v>0</v>
      </c>
      <c r="Y113" s="47">
        <f>IFERROR(VLOOKUP($A113,'2024 YTD'!$A$3:$Y$252,COLUMN('2024 YTD'!V$3),FALSE),0)</f>
        <v>0</v>
      </c>
      <c r="Z113" s="47">
        <f>IFERROR(VLOOKUP($A113,'2024 YTD'!$A$3:$Y$252,COLUMN('2024 YTD'!W$3),FALSE),0)</f>
        <v>0</v>
      </c>
      <c r="AA113" s="38">
        <f>AVERAGE('Monthly 2023 total hours '!AA113,'Monthly 2022 total hours'!AA113)</f>
        <v>0</v>
      </c>
      <c r="AB113" s="38">
        <f>AVERAGE('Monthly 2023 total hours '!AB113,'Monthly 2022 total hours'!AB113)</f>
        <v>0</v>
      </c>
      <c r="AC113" s="38">
        <f t="shared" si="4"/>
        <v>0</v>
      </c>
      <c r="AD113" s="39">
        <f t="shared" si="5"/>
        <v>0</v>
      </c>
    </row>
    <row r="114" spans="1:30" x14ac:dyDescent="0.3">
      <c r="A114" s="58" t="s">
        <v>148</v>
      </c>
      <c r="B114" s="59" t="str">
        <f>VLOOKUP($A114,'Additional data'!$A$5:$C$505, 2,FALSE)</f>
        <v>Consultant</v>
      </c>
      <c r="C114" s="60" t="str">
        <f>VLOOKUP($A114,'Additional data'!$A$5:$C$505, 3,FALSE)</f>
        <v>HLS</v>
      </c>
      <c r="D114" s="42">
        <f>IFERROR(VLOOKUP($A114,'2024 YTD'!$A$2:$M$252,COLUMN('2024 YTD'!B$3),FALSE),0)</f>
        <v>94.6</v>
      </c>
      <c r="E114" s="42">
        <f>IFERROR(VLOOKUP($A114,'2024 YTD'!$A$2:$M$252,COLUMN('2024 YTD'!C$3),FALSE),0)</f>
        <v>118.8</v>
      </c>
      <c r="F114" s="42">
        <f>IFERROR(VLOOKUP($A114,'2024 YTD'!$A$2:$M$252,COLUMN('2024 YTD'!D$3),FALSE),0)</f>
        <v>137.1</v>
      </c>
      <c r="G114" s="42">
        <f>IFERROR(VLOOKUP($A114,'2024 YTD'!$A$2:$M$252,COLUMN('2024 YTD'!E$3),FALSE),0)</f>
        <v>120.9</v>
      </c>
      <c r="H114" s="42">
        <f>IFERROR(VLOOKUP($A114,'2024 YTD'!$A$2:$M$252,COLUMN('2024 YTD'!F$3),FALSE),0)</f>
        <v>63.7</v>
      </c>
      <c r="I114" s="42">
        <f>IFERROR(VLOOKUP($A114,'2024 YTD'!$A$2:$M$252,COLUMN('2024 YTD'!G$3),FALSE),0)</f>
        <v>64.8</v>
      </c>
      <c r="J114" s="42">
        <f>IFERROR(VLOOKUP($A114,'2024 YTD'!$A$2:$M$252,COLUMN('2024 YTD'!H$3),FALSE),0)</f>
        <v>78</v>
      </c>
      <c r="K114" s="42">
        <f>IFERROR(VLOOKUP($A114,'2024 YTD'!$A$2:$M$252,COLUMN('2024 YTD'!I$3),FALSE),0)</f>
        <v>93.3</v>
      </c>
      <c r="L114" s="42">
        <f>IFERROR(VLOOKUP($A114,'2024 YTD'!$A$2:$M$252,COLUMN('2024 YTD'!J$3),FALSE),0)</f>
        <v>89.5</v>
      </c>
      <c r="M114" s="42">
        <f>IFERROR(VLOOKUP($A114,'2024 YTD'!$A$2:$M$252,COLUMN('2024 YTD'!K$3),FALSE),0)</f>
        <v>121.8</v>
      </c>
      <c r="N114" s="38">
        <f>AVERAGE('Monthly 2023 total hours '!N114,'Monthly 2022 total hours'!N114)</f>
        <v>89.960000000000008</v>
      </c>
      <c r="O114" s="38">
        <f>AVERAGE('Monthly 2023 total hours '!O114,'Monthly 2022 total hours'!O114)</f>
        <v>110.56</v>
      </c>
      <c r="P114" s="38">
        <f t="shared" si="3"/>
        <v>1183.0199999999998</v>
      </c>
      <c r="Q114" s="66">
        <f>IFERROR(VLOOKUP($A114,'2024 YTD'!$A$3:$Y$252,COLUMN('2024 YTD'!N$3),FALSE),0)</f>
        <v>22.4</v>
      </c>
      <c r="R114" s="42">
        <f>IFERROR(VLOOKUP($A114,'2024 YTD'!$A$3:$Y$252,COLUMN('2024 YTD'!O$3),FALSE),0)</f>
        <v>28</v>
      </c>
      <c r="S114" s="42">
        <f>IFERROR(VLOOKUP($A114,'2024 YTD'!$A$3:$Y$252,COLUMN('2024 YTD'!P$3),FALSE),0)</f>
        <v>24.4</v>
      </c>
      <c r="T114" s="42">
        <f>IFERROR(VLOOKUP($A114,'2024 YTD'!$A$3:$Y$252,COLUMN('2024 YTD'!Q$3),FALSE),0)</f>
        <v>18.7</v>
      </c>
      <c r="U114" s="42">
        <f>IFERROR(VLOOKUP($A114,'2024 YTD'!$A$3:$Y$252,COLUMN('2024 YTD'!R$3),FALSE),0)</f>
        <v>22.4</v>
      </c>
      <c r="V114" s="42">
        <f>IFERROR(VLOOKUP($A114,'2024 YTD'!$A$3:$Y$252,COLUMN('2024 YTD'!S$3),FALSE),0)</f>
        <v>23.9</v>
      </c>
      <c r="W114" s="42">
        <f>IFERROR(VLOOKUP($A114,'2024 YTD'!$A$3:$Y$252,COLUMN('2024 YTD'!T$3),FALSE),0)</f>
        <v>11.9</v>
      </c>
      <c r="X114" s="42">
        <f>IFERROR(VLOOKUP($A114,'2024 YTD'!$A$3:$Y$252,COLUMN('2024 YTD'!U$3),FALSE),0)</f>
        <v>11.2</v>
      </c>
      <c r="Y114" s="42">
        <f>IFERROR(VLOOKUP($A114,'2024 YTD'!$A$3:$Y$252,COLUMN('2024 YTD'!V$3),FALSE),0)</f>
        <v>9.1999999999999993</v>
      </c>
      <c r="Z114" s="42">
        <f>IFERROR(VLOOKUP($A114,'2024 YTD'!$A$3:$Y$252,COLUMN('2024 YTD'!W$3),FALSE),0)</f>
        <v>11.1</v>
      </c>
      <c r="AA114" s="38">
        <f>AVERAGE('Monthly 2023 total hours '!AA114,'Monthly 2022 total hours'!AA114)</f>
        <v>93.25</v>
      </c>
      <c r="AB114" s="38">
        <f>AVERAGE('Monthly 2023 total hours '!AB114,'Monthly 2022 total hours'!AB114)</f>
        <v>63.5</v>
      </c>
      <c r="AC114" s="38">
        <f t="shared" si="4"/>
        <v>339.95</v>
      </c>
      <c r="AD114" s="39">
        <f t="shared" si="5"/>
        <v>1522.9700000000003</v>
      </c>
    </row>
    <row r="115" spans="1:30" x14ac:dyDescent="0.3">
      <c r="A115" s="61" t="s">
        <v>149</v>
      </c>
      <c r="B115" s="62" t="str">
        <f>VLOOKUP($A115,'Additional data'!$A$5:$C$505, 2,FALSE)</f>
        <v>Consultant</v>
      </c>
      <c r="C115" s="63" t="str">
        <f>VLOOKUP($A115,'Additional data'!$A$5:$C$505, 3,FALSE)</f>
        <v>HLS</v>
      </c>
      <c r="D115" s="47">
        <f>IFERROR(VLOOKUP($A115,'2024 YTD'!$A$2:$M$252,COLUMN('2024 YTD'!B$3),FALSE),0)</f>
        <v>0</v>
      </c>
      <c r="E115" s="47">
        <f>IFERROR(VLOOKUP($A115,'2024 YTD'!$A$2:$M$252,COLUMN('2024 YTD'!C$3),FALSE),0)</f>
        <v>0</v>
      </c>
      <c r="F115" s="47">
        <f>IFERROR(VLOOKUP($A115,'2024 YTD'!$A$2:$M$252,COLUMN('2024 YTD'!D$3),FALSE),0)</f>
        <v>0</v>
      </c>
      <c r="G115" s="47">
        <f>IFERROR(VLOOKUP($A115,'2024 YTD'!$A$2:$M$252,COLUMN('2024 YTD'!E$3),FALSE),0)</f>
        <v>0</v>
      </c>
      <c r="H115" s="47">
        <f>IFERROR(VLOOKUP($A115,'2024 YTD'!$A$2:$M$252,COLUMN('2024 YTD'!F$3),FALSE),0)</f>
        <v>10</v>
      </c>
      <c r="I115" s="47">
        <f>IFERROR(VLOOKUP($A115,'2024 YTD'!$A$2:$M$252,COLUMN('2024 YTD'!G$3),FALSE),0)</f>
        <v>7.1</v>
      </c>
      <c r="J115" s="47">
        <f>IFERROR(VLOOKUP($A115,'2024 YTD'!$A$2:$M$252,COLUMN('2024 YTD'!H$3),FALSE),0)</f>
        <v>15.6</v>
      </c>
      <c r="K115" s="47">
        <f>IFERROR(VLOOKUP($A115,'2024 YTD'!$A$2:$M$252,COLUMN('2024 YTD'!I$3),FALSE),0)</f>
        <v>0</v>
      </c>
      <c r="L115" s="47">
        <f>IFERROR(VLOOKUP($A115,'2024 YTD'!$A$2:$M$252,COLUMN('2024 YTD'!J$3),FALSE),0)</f>
        <v>0</v>
      </c>
      <c r="M115" s="47">
        <f>IFERROR(VLOOKUP($A115,'2024 YTD'!$A$2:$M$252,COLUMN('2024 YTD'!K$3),FALSE),0)</f>
        <v>0</v>
      </c>
      <c r="N115" s="38">
        <f>AVERAGE('Monthly 2023 total hours '!N115,'Monthly 2022 total hours'!N115)</f>
        <v>145.05000000000001</v>
      </c>
      <c r="O115" s="38">
        <f>AVERAGE('Monthly 2023 total hours '!O115,'Monthly 2022 total hours'!O115)</f>
        <v>80.400000000000006</v>
      </c>
      <c r="P115" s="38">
        <f t="shared" si="3"/>
        <v>258.14999999999998</v>
      </c>
      <c r="Q115" s="65">
        <f>IFERROR(VLOOKUP($A115,'2024 YTD'!$A$3:$Y$252,COLUMN('2024 YTD'!N$3),FALSE),0)</f>
        <v>0</v>
      </c>
      <c r="R115" s="47">
        <f>IFERROR(VLOOKUP($A115,'2024 YTD'!$A$3:$Y$252,COLUMN('2024 YTD'!O$3),FALSE),0)</f>
        <v>0</v>
      </c>
      <c r="S115" s="47">
        <f>IFERROR(VLOOKUP($A115,'2024 YTD'!$A$3:$Y$252,COLUMN('2024 YTD'!P$3),FALSE),0)</f>
        <v>0</v>
      </c>
      <c r="T115" s="47">
        <f>IFERROR(VLOOKUP($A115,'2024 YTD'!$A$3:$Y$252,COLUMN('2024 YTD'!Q$3),FALSE),0)</f>
        <v>0</v>
      </c>
      <c r="U115" s="47">
        <f>IFERROR(VLOOKUP($A115,'2024 YTD'!$A$3:$Y$252,COLUMN('2024 YTD'!R$3),FALSE),0)</f>
        <v>88.5</v>
      </c>
      <c r="V115" s="47">
        <f>IFERROR(VLOOKUP($A115,'2024 YTD'!$A$3:$Y$252,COLUMN('2024 YTD'!S$3),FALSE),0)</f>
        <v>150</v>
      </c>
      <c r="W115" s="47">
        <f>IFERROR(VLOOKUP($A115,'2024 YTD'!$A$3:$Y$252,COLUMN('2024 YTD'!T$3),FALSE),0)</f>
        <v>128</v>
      </c>
      <c r="X115" s="47">
        <f>IFERROR(VLOOKUP($A115,'2024 YTD'!$A$3:$Y$252,COLUMN('2024 YTD'!U$3),FALSE),0)</f>
        <v>120.3</v>
      </c>
      <c r="Y115" s="47">
        <f>IFERROR(VLOOKUP($A115,'2024 YTD'!$A$3:$Y$252,COLUMN('2024 YTD'!V$3),FALSE),0)</f>
        <v>99</v>
      </c>
      <c r="Z115" s="47">
        <f>IFERROR(VLOOKUP($A115,'2024 YTD'!$A$3:$Y$252,COLUMN('2024 YTD'!W$3),FALSE),0)</f>
        <v>119.1</v>
      </c>
      <c r="AA115" s="38">
        <f>AVERAGE('Monthly 2023 total hours '!AA115,'Monthly 2022 total hours'!AA115)</f>
        <v>3.55</v>
      </c>
      <c r="AB115" s="38">
        <f>AVERAGE('Monthly 2023 total hours '!AB115,'Monthly 2022 total hours'!AB115)</f>
        <v>2.95</v>
      </c>
      <c r="AC115" s="38">
        <f t="shared" si="4"/>
        <v>711.4</v>
      </c>
      <c r="AD115" s="39">
        <f t="shared" si="5"/>
        <v>969.55</v>
      </c>
    </row>
    <row r="116" spans="1:30" x14ac:dyDescent="0.3">
      <c r="A116" s="58" t="s">
        <v>150</v>
      </c>
      <c r="B116" s="59" t="str">
        <f>VLOOKUP($A116,'Additional data'!$A$5:$C$505, 2,FALSE)</f>
        <v>Consultant</v>
      </c>
      <c r="C116" s="60" t="str">
        <f>VLOOKUP($A116,'Additional data'!$A$5:$C$505, 3,FALSE)</f>
        <v>SOC</v>
      </c>
      <c r="D116" s="42">
        <f>IFERROR(VLOOKUP($A116,'2024 YTD'!$A$2:$M$252,COLUMN('2024 YTD'!B$3),FALSE),0)</f>
        <v>0</v>
      </c>
      <c r="E116" s="42">
        <f>IFERROR(VLOOKUP($A116,'2024 YTD'!$A$2:$M$252,COLUMN('2024 YTD'!C$3),FALSE),0)</f>
        <v>0</v>
      </c>
      <c r="F116" s="42">
        <f>IFERROR(VLOOKUP($A116,'2024 YTD'!$A$2:$M$252,COLUMN('2024 YTD'!D$3),FALSE),0)</f>
        <v>0</v>
      </c>
      <c r="G116" s="42">
        <f>IFERROR(VLOOKUP($A116,'2024 YTD'!$A$2:$M$252,COLUMN('2024 YTD'!E$3),FALSE),0)</f>
        <v>0</v>
      </c>
      <c r="H116" s="42">
        <f>IFERROR(VLOOKUP($A116,'2024 YTD'!$A$2:$M$252,COLUMN('2024 YTD'!F$3),FALSE),0)</f>
        <v>0</v>
      </c>
      <c r="I116" s="42">
        <f>IFERROR(VLOOKUP($A116,'2024 YTD'!$A$2:$M$252,COLUMN('2024 YTD'!G$3),FALSE),0)</f>
        <v>0</v>
      </c>
      <c r="J116" s="42">
        <f>IFERROR(VLOOKUP($A116,'2024 YTD'!$A$2:$M$252,COLUMN('2024 YTD'!H$3),FALSE),0)</f>
        <v>0</v>
      </c>
      <c r="K116" s="42">
        <f>IFERROR(VLOOKUP($A116,'2024 YTD'!$A$2:$M$252,COLUMN('2024 YTD'!I$3),FALSE),0)</f>
        <v>0</v>
      </c>
      <c r="L116" s="42">
        <f>IFERROR(VLOOKUP($A116,'2024 YTD'!$A$2:$M$252,COLUMN('2024 YTD'!J$3),FALSE),0)</f>
        <v>0</v>
      </c>
      <c r="M116" s="42">
        <f>IFERROR(VLOOKUP($A116,'2024 YTD'!$A$2:$M$252,COLUMN('2024 YTD'!K$3),FALSE),0)</f>
        <v>0</v>
      </c>
      <c r="N116" s="38">
        <f>AVERAGE('Monthly 2023 total hours '!N116,'Monthly 2022 total hours'!N116)</f>
        <v>116.65</v>
      </c>
      <c r="O116" s="38">
        <f>AVERAGE('Monthly 2023 total hours '!O116,'Monthly 2022 total hours'!O116)</f>
        <v>96.6</v>
      </c>
      <c r="P116" s="38">
        <f t="shared" si="3"/>
        <v>213.25</v>
      </c>
      <c r="Q116" s="66">
        <f>IFERROR(VLOOKUP($A116,'2024 YTD'!$A$3:$Y$252,COLUMN('2024 YTD'!N$3),FALSE),0)</f>
        <v>0</v>
      </c>
      <c r="R116" s="42">
        <f>IFERROR(VLOOKUP($A116,'2024 YTD'!$A$3:$Y$252,COLUMN('2024 YTD'!O$3),FALSE),0)</f>
        <v>0</v>
      </c>
      <c r="S116" s="42">
        <f>IFERROR(VLOOKUP($A116,'2024 YTD'!$A$3:$Y$252,COLUMN('2024 YTD'!P$3),FALSE),0)</f>
        <v>1</v>
      </c>
      <c r="T116" s="42">
        <f>IFERROR(VLOOKUP($A116,'2024 YTD'!$A$3:$Y$252,COLUMN('2024 YTD'!Q$3),FALSE),0)</f>
        <v>0</v>
      </c>
      <c r="U116" s="42">
        <f>IFERROR(VLOOKUP($A116,'2024 YTD'!$A$3:$Y$252,COLUMN('2024 YTD'!R$3),FALSE),0)</f>
        <v>1.5</v>
      </c>
      <c r="V116" s="42">
        <f>IFERROR(VLOOKUP($A116,'2024 YTD'!$A$3:$Y$252,COLUMN('2024 YTD'!S$3),FALSE),0)</f>
        <v>0</v>
      </c>
      <c r="W116" s="42">
        <f>IFERROR(VLOOKUP($A116,'2024 YTD'!$A$3:$Y$252,COLUMN('2024 YTD'!T$3),FALSE),0)</f>
        <v>0</v>
      </c>
      <c r="X116" s="42">
        <f>IFERROR(VLOOKUP($A116,'2024 YTD'!$A$3:$Y$252,COLUMN('2024 YTD'!U$3),FALSE),0)</f>
        <v>0</v>
      </c>
      <c r="Y116" s="42">
        <f>IFERROR(VLOOKUP($A116,'2024 YTD'!$A$3:$Y$252,COLUMN('2024 YTD'!V$3),FALSE),0)</f>
        <v>0</v>
      </c>
      <c r="Z116" s="42">
        <f>IFERROR(VLOOKUP($A116,'2024 YTD'!$A$3:$Y$252,COLUMN('2024 YTD'!W$3),FALSE),0)</f>
        <v>0</v>
      </c>
      <c r="AA116" s="38">
        <f>AVERAGE('Monthly 2023 total hours '!AA116,'Monthly 2022 total hours'!AA116)</f>
        <v>4.25</v>
      </c>
      <c r="AB116" s="38">
        <f>AVERAGE('Monthly 2023 total hours '!AB116,'Monthly 2022 total hours'!AB116)</f>
        <v>0</v>
      </c>
      <c r="AC116" s="38">
        <f t="shared" si="4"/>
        <v>6.75</v>
      </c>
      <c r="AD116" s="39">
        <f t="shared" si="5"/>
        <v>220</v>
      </c>
    </row>
    <row r="117" spans="1:30" x14ac:dyDescent="0.3">
      <c r="A117" s="61" t="s">
        <v>151</v>
      </c>
      <c r="B117" s="62" t="str">
        <f>VLOOKUP($A117,'Additional data'!$A$5:$C$505, 2,FALSE)</f>
        <v>Consultant</v>
      </c>
      <c r="C117" s="63" t="str">
        <f>VLOOKUP($A117,'Additional data'!$A$5:$C$505, 3,FALSE)</f>
        <v>SCL</v>
      </c>
      <c r="D117" s="47">
        <f>IFERROR(VLOOKUP($A117,'2024 YTD'!$A$2:$M$252,COLUMN('2024 YTD'!B$3),FALSE),0)</f>
        <v>55.7</v>
      </c>
      <c r="E117" s="47">
        <f>IFERROR(VLOOKUP($A117,'2024 YTD'!$A$2:$M$252,COLUMN('2024 YTD'!C$3),FALSE),0)</f>
        <v>106.8</v>
      </c>
      <c r="F117" s="47">
        <f>IFERROR(VLOOKUP($A117,'2024 YTD'!$A$2:$M$252,COLUMN('2024 YTD'!D$3),FALSE),0)</f>
        <v>110.1</v>
      </c>
      <c r="G117" s="47">
        <f>IFERROR(VLOOKUP($A117,'2024 YTD'!$A$2:$M$252,COLUMN('2024 YTD'!E$3),FALSE),0)</f>
        <v>104.6</v>
      </c>
      <c r="H117" s="47">
        <f>IFERROR(VLOOKUP($A117,'2024 YTD'!$A$2:$M$252,COLUMN('2024 YTD'!F$3),FALSE),0)</f>
        <v>45.5</v>
      </c>
      <c r="I117" s="47">
        <f>IFERROR(VLOOKUP($A117,'2024 YTD'!$A$2:$M$252,COLUMN('2024 YTD'!G$3),FALSE),0)</f>
        <v>107.1</v>
      </c>
      <c r="J117" s="47">
        <f>IFERROR(VLOOKUP($A117,'2024 YTD'!$A$2:$M$252,COLUMN('2024 YTD'!H$3),FALSE),0)</f>
        <v>108.1</v>
      </c>
      <c r="K117" s="47">
        <f>IFERROR(VLOOKUP($A117,'2024 YTD'!$A$2:$M$252,COLUMN('2024 YTD'!I$3),FALSE),0)</f>
        <v>24.9</v>
      </c>
      <c r="L117" s="47">
        <f>IFERROR(VLOOKUP($A117,'2024 YTD'!$A$2:$M$252,COLUMN('2024 YTD'!J$3),FALSE),0)</f>
        <v>23.8</v>
      </c>
      <c r="M117" s="47">
        <f>IFERROR(VLOOKUP($A117,'2024 YTD'!$A$2:$M$252,COLUMN('2024 YTD'!K$3),FALSE),0)</f>
        <v>32.4</v>
      </c>
      <c r="N117" s="38">
        <f>AVERAGE('Monthly 2023 total hours '!N117,'Monthly 2022 total hours'!N117)</f>
        <v>26.7</v>
      </c>
      <c r="O117" s="38">
        <f>AVERAGE('Monthly 2023 total hours '!O117,'Monthly 2022 total hours'!O117)</f>
        <v>10.75</v>
      </c>
      <c r="P117" s="38">
        <f t="shared" si="3"/>
        <v>756.45</v>
      </c>
      <c r="Q117" s="65">
        <f>IFERROR(VLOOKUP($A117,'2024 YTD'!$A$3:$Y$252,COLUMN('2024 YTD'!N$3),FALSE),0)</f>
        <v>42.7</v>
      </c>
      <c r="R117" s="47">
        <f>IFERROR(VLOOKUP($A117,'2024 YTD'!$A$3:$Y$252,COLUMN('2024 YTD'!O$3),FALSE),0)</f>
        <v>14.8</v>
      </c>
      <c r="S117" s="47">
        <f>IFERROR(VLOOKUP($A117,'2024 YTD'!$A$3:$Y$252,COLUMN('2024 YTD'!P$3),FALSE),0)</f>
        <v>31.2</v>
      </c>
      <c r="T117" s="47">
        <f>IFERROR(VLOOKUP($A117,'2024 YTD'!$A$3:$Y$252,COLUMN('2024 YTD'!Q$3),FALSE),0)</f>
        <v>35.200000000000003</v>
      </c>
      <c r="U117" s="47">
        <f>IFERROR(VLOOKUP($A117,'2024 YTD'!$A$3:$Y$252,COLUMN('2024 YTD'!R$3),FALSE),0)</f>
        <v>64.900000000000006</v>
      </c>
      <c r="V117" s="47">
        <f>IFERROR(VLOOKUP($A117,'2024 YTD'!$A$3:$Y$252,COLUMN('2024 YTD'!S$3),FALSE),0)</f>
        <v>39.9</v>
      </c>
      <c r="W117" s="47">
        <f>IFERROR(VLOOKUP($A117,'2024 YTD'!$A$3:$Y$252,COLUMN('2024 YTD'!T$3),FALSE),0)</f>
        <v>20.5</v>
      </c>
      <c r="X117" s="47">
        <f>IFERROR(VLOOKUP($A117,'2024 YTD'!$A$3:$Y$252,COLUMN('2024 YTD'!U$3),FALSE),0)</f>
        <v>19.3</v>
      </c>
      <c r="Y117" s="47">
        <f>IFERROR(VLOOKUP($A117,'2024 YTD'!$A$3:$Y$252,COLUMN('2024 YTD'!V$3),FALSE),0)</f>
        <v>15.9</v>
      </c>
      <c r="Z117" s="47">
        <f>IFERROR(VLOOKUP($A117,'2024 YTD'!$A$3:$Y$252,COLUMN('2024 YTD'!W$3),FALSE),0)</f>
        <v>19.100000000000001</v>
      </c>
      <c r="AA117" s="38">
        <f>AVERAGE('Monthly 2023 total hours '!AA117,'Monthly 2022 total hours'!AA117)</f>
        <v>0</v>
      </c>
      <c r="AB117" s="38">
        <f>AVERAGE('Monthly 2023 total hours '!AB117,'Monthly 2022 total hours'!AB117)</f>
        <v>0</v>
      </c>
      <c r="AC117" s="38">
        <f t="shared" si="4"/>
        <v>303.5</v>
      </c>
      <c r="AD117" s="39">
        <f t="shared" si="5"/>
        <v>1059.95</v>
      </c>
    </row>
    <row r="118" spans="1:30" x14ac:dyDescent="0.3">
      <c r="A118" s="58" t="s">
        <v>152</v>
      </c>
      <c r="B118" s="59" t="str">
        <f>VLOOKUP($A118,'Additional data'!$A$5:$C$505, 2,FALSE)</f>
        <v>Consultant</v>
      </c>
      <c r="C118" s="60" t="str">
        <f>VLOOKUP($A118,'Additional data'!$A$5:$C$505, 3,FALSE)</f>
        <v>SOC</v>
      </c>
      <c r="D118" s="42">
        <f>IFERROR(VLOOKUP($A118,'2024 YTD'!$A$2:$M$252,COLUMN('2024 YTD'!B$3),FALSE),0)</f>
        <v>114.2</v>
      </c>
      <c r="E118" s="42">
        <f>IFERROR(VLOOKUP($A118,'2024 YTD'!$A$2:$M$252,COLUMN('2024 YTD'!C$3),FALSE),0)</f>
        <v>123.1</v>
      </c>
      <c r="F118" s="42">
        <f>IFERROR(VLOOKUP($A118,'2024 YTD'!$A$2:$M$252,COLUMN('2024 YTD'!D$3),FALSE),0)</f>
        <v>120.5</v>
      </c>
      <c r="G118" s="42">
        <f>IFERROR(VLOOKUP($A118,'2024 YTD'!$A$2:$M$252,COLUMN('2024 YTD'!E$3),FALSE),0)</f>
        <v>24.4</v>
      </c>
      <c r="H118" s="42">
        <f>IFERROR(VLOOKUP($A118,'2024 YTD'!$A$2:$M$252,COLUMN('2024 YTD'!F$3),FALSE),0)</f>
        <v>30.6</v>
      </c>
      <c r="I118" s="42">
        <f>IFERROR(VLOOKUP($A118,'2024 YTD'!$A$2:$M$252,COLUMN('2024 YTD'!G$3),FALSE),0)</f>
        <v>0</v>
      </c>
      <c r="J118" s="42">
        <f>IFERROR(VLOOKUP($A118,'2024 YTD'!$A$2:$M$252,COLUMN('2024 YTD'!H$3),FALSE),0)</f>
        <v>0</v>
      </c>
      <c r="K118" s="42">
        <f>IFERROR(VLOOKUP($A118,'2024 YTD'!$A$2:$M$252,COLUMN('2024 YTD'!I$3),FALSE),0)</f>
        <v>0</v>
      </c>
      <c r="L118" s="42">
        <f>IFERROR(VLOOKUP($A118,'2024 YTD'!$A$2:$M$252,COLUMN('2024 YTD'!J$3),FALSE),0)</f>
        <v>0</v>
      </c>
      <c r="M118" s="42">
        <f>IFERROR(VLOOKUP($A118,'2024 YTD'!$A$2:$M$252,COLUMN('2024 YTD'!K$3),FALSE),0)</f>
        <v>0</v>
      </c>
      <c r="N118" s="38">
        <f>AVERAGE('Monthly 2023 total hours '!N118,'Monthly 2022 total hours'!N118)</f>
        <v>100.2</v>
      </c>
      <c r="O118" s="38">
        <f>AVERAGE('Monthly 2023 total hours '!O118,'Monthly 2022 total hours'!O118)</f>
        <v>78.400000000000006</v>
      </c>
      <c r="P118" s="38">
        <f t="shared" si="3"/>
        <v>591.4</v>
      </c>
      <c r="Q118" s="66">
        <f>IFERROR(VLOOKUP($A118,'2024 YTD'!$A$3:$Y$252,COLUMN('2024 YTD'!N$3),FALSE),0)</f>
        <v>36.200000000000003</v>
      </c>
      <c r="R118" s="42">
        <f>IFERROR(VLOOKUP($A118,'2024 YTD'!$A$3:$Y$252,COLUMN('2024 YTD'!O$3),FALSE),0)</f>
        <v>24.4</v>
      </c>
      <c r="S118" s="42">
        <f>IFERROR(VLOOKUP($A118,'2024 YTD'!$A$3:$Y$252,COLUMN('2024 YTD'!P$3),FALSE),0)</f>
        <v>20.100000000000001</v>
      </c>
      <c r="T118" s="42">
        <f>IFERROR(VLOOKUP($A118,'2024 YTD'!$A$3:$Y$252,COLUMN('2024 YTD'!Q$3),FALSE),0)</f>
        <v>78.7</v>
      </c>
      <c r="U118" s="42">
        <f>IFERROR(VLOOKUP($A118,'2024 YTD'!$A$3:$Y$252,COLUMN('2024 YTD'!R$3),FALSE),0)</f>
        <v>64.900000000000006</v>
      </c>
      <c r="V118" s="42">
        <f>IFERROR(VLOOKUP($A118,'2024 YTD'!$A$3:$Y$252,COLUMN('2024 YTD'!S$3),FALSE),0)</f>
        <v>0</v>
      </c>
      <c r="W118" s="42">
        <f>IFERROR(VLOOKUP($A118,'2024 YTD'!$A$3:$Y$252,COLUMN('2024 YTD'!T$3),FALSE),0)</f>
        <v>0</v>
      </c>
      <c r="X118" s="42">
        <f>IFERROR(VLOOKUP($A118,'2024 YTD'!$A$3:$Y$252,COLUMN('2024 YTD'!U$3),FALSE),0)</f>
        <v>0</v>
      </c>
      <c r="Y118" s="42">
        <f>IFERROR(VLOOKUP($A118,'2024 YTD'!$A$3:$Y$252,COLUMN('2024 YTD'!V$3),FALSE),0)</f>
        <v>0</v>
      </c>
      <c r="Z118" s="42">
        <f>IFERROR(VLOOKUP($A118,'2024 YTD'!$A$3:$Y$252,COLUMN('2024 YTD'!W$3),FALSE),0)</f>
        <v>0</v>
      </c>
      <c r="AA118" s="38">
        <f>AVERAGE('Monthly 2023 total hours '!AA118,'Monthly 2022 total hours'!AA118)</f>
        <v>24.05</v>
      </c>
      <c r="AB118" s="38">
        <f>AVERAGE('Monthly 2023 total hours '!AB118,'Monthly 2022 total hours'!AB118)</f>
        <v>11.65</v>
      </c>
      <c r="AC118" s="38">
        <f t="shared" si="4"/>
        <v>260</v>
      </c>
      <c r="AD118" s="39">
        <f t="shared" si="5"/>
        <v>851.4</v>
      </c>
    </row>
    <row r="119" spans="1:30" x14ac:dyDescent="0.3">
      <c r="A119" s="61" t="s">
        <v>153</v>
      </c>
      <c r="B119" s="62" t="str">
        <f>VLOOKUP($A119,'Additional data'!$A$5:$C$505, 2,FALSE)</f>
        <v>Consultant</v>
      </c>
      <c r="C119" s="63" t="str">
        <f>VLOOKUP($A119,'Additional data'!$A$5:$C$505, 3,FALSE)</f>
        <v>FAD</v>
      </c>
      <c r="D119" s="47">
        <f>IFERROR(VLOOKUP($A119,'2024 YTD'!$A$2:$M$252,COLUMN('2024 YTD'!B$3),FALSE),0)</f>
        <v>4.8</v>
      </c>
      <c r="E119" s="47">
        <f>IFERROR(VLOOKUP($A119,'2024 YTD'!$A$2:$M$252,COLUMN('2024 YTD'!C$3),FALSE),0)</f>
        <v>19.3</v>
      </c>
      <c r="F119" s="47">
        <f>IFERROR(VLOOKUP($A119,'2024 YTD'!$A$2:$M$252,COLUMN('2024 YTD'!D$3),FALSE),0)</f>
        <v>20.7</v>
      </c>
      <c r="G119" s="47">
        <f>IFERROR(VLOOKUP($A119,'2024 YTD'!$A$2:$M$252,COLUMN('2024 YTD'!E$3),FALSE),0)</f>
        <v>3.9</v>
      </c>
      <c r="H119" s="47">
        <f>IFERROR(VLOOKUP($A119,'2024 YTD'!$A$2:$M$252,COLUMN('2024 YTD'!F$3),FALSE),0)</f>
        <v>2.9</v>
      </c>
      <c r="I119" s="47">
        <f>IFERROR(VLOOKUP($A119,'2024 YTD'!$A$2:$M$252,COLUMN('2024 YTD'!G$3),FALSE),0)</f>
        <v>21</v>
      </c>
      <c r="J119" s="47">
        <f>IFERROR(VLOOKUP($A119,'2024 YTD'!$A$2:$M$252,COLUMN('2024 YTD'!H$3),FALSE),0)</f>
        <v>5.8</v>
      </c>
      <c r="K119" s="47">
        <f>IFERROR(VLOOKUP($A119,'2024 YTD'!$A$2:$M$252,COLUMN('2024 YTD'!I$3),FALSE),0)</f>
        <v>11.3</v>
      </c>
      <c r="L119" s="47">
        <f>IFERROR(VLOOKUP($A119,'2024 YTD'!$A$2:$M$252,COLUMN('2024 YTD'!J$3),FALSE),0)</f>
        <v>10.7</v>
      </c>
      <c r="M119" s="47">
        <f>IFERROR(VLOOKUP($A119,'2024 YTD'!$A$2:$M$252,COLUMN('2024 YTD'!K$3),FALSE),0)</f>
        <v>14.5</v>
      </c>
      <c r="N119" s="38">
        <f>AVERAGE('Monthly 2023 total hours '!N119,'Monthly 2022 total hours'!N119)</f>
        <v>97.3</v>
      </c>
      <c r="O119" s="38">
        <f>AVERAGE('Monthly 2023 total hours '!O119,'Monthly 2022 total hours'!O119)</f>
        <v>86.6</v>
      </c>
      <c r="P119" s="38">
        <f t="shared" si="3"/>
        <v>298.79999999999995</v>
      </c>
      <c r="Q119" s="65">
        <f>IFERROR(VLOOKUP($A119,'2024 YTD'!$A$3:$Y$252,COLUMN('2024 YTD'!N$3),FALSE),0)</f>
        <v>107.7</v>
      </c>
      <c r="R119" s="47">
        <f>IFERROR(VLOOKUP($A119,'2024 YTD'!$A$3:$Y$252,COLUMN('2024 YTD'!O$3),FALSE),0)</f>
        <v>69.900000000000006</v>
      </c>
      <c r="S119" s="47">
        <f>IFERROR(VLOOKUP($A119,'2024 YTD'!$A$3:$Y$252,COLUMN('2024 YTD'!P$3),FALSE),0)</f>
        <v>102.6</v>
      </c>
      <c r="T119" s="47">
        <f>IFERROR(VLOOKUP($A119,'2024 YTD'!$A$3:$Y$252,COLUMN('2024 YTD'!Q$3),FALSE),0)</f>
        <v>87.9</v>
      </c>
      <c r="U119" s="47">
        <f>IFERROR(VLOOKUP($A119,'2024 YTD'!$A$3:$Y$252,COLUMN('2024 YTD'!R$3),FALSE),0)</f>
        <v>88.8</v>
      </c>
      <c r="V119" s="47">
        <f>IFERROR(VLOOKUP($A119,'2024 YTD'!$A$3:$Y$252,COLUMN('2024 YTD'!S$3),FALSE),0)</f>
        <v>108.9</v>
      </c>
      <c r="W119" s="47">
        <f>IFERROR(VLOOKUP($A119,'2024 YTD'!$A$3:$Y$252,COLUMN('2024 YTD'!T$3),FALSE),0)</f>
        <v>79.8</v>
      </c>
      <c r="X119" s="47">
        <f>IFERROR(VLOOKUP($A119,'2024 YTD'!$A$3:$Y$252,COLUMN('2024 YTD'!U$3),FALSE),0)</f>
        <v>75</v>
      </c>
      <c r="Y119" s="47">
        <f>IFERROR(VLOOKUP($A119,'2024 YTD'!$A$3:$Y$252,COLUMN('2024 YTD'!V$3),FALSE),0)</f>
        <v>61.7</v>
      </c>
      <c r="Z119" s="47">
        <f>IFERROR(VLOOKUP($A119,'2024 YTD'!$A$3:$Y$252,COLUMN('2024 YTD'!W$3),FALSE),0)</f>
        <v>74.3</v>
      </c>
      <c r="AA119" s="38">
        <f>AVERAGE('Monthly 2023 total hours '!AA119,'Monthly 2022 total hours'!AA119)</f>
        <v>44.1</v>
      </c>
      <c r="AB119" s="38">
        <f>AVERAGE('Monthly 2023 total hours '!AB119,'Monthly 2022 total hours'!AB119)</f>
        <v>24.3</v>
      </c>
      <c r="AC119" s="38">
        <f t="shared" si="4"/>
        <v>925</v>
      </c>
      <c r="AD119" s="39">
        <f t="shared" si="5"/>
        <v>1223.7999999999997</v>
      </c>
    </row>
    <row r="120" spans="1:30" x14ac:dyDescent="0.3">
      <c r="A120" s="58" t="s">
        <v>154</v>
      </c>
      <c r="B120" s="59" t="str">
        <f>VLOOKUP($A120,'Additional data'!$A$5:$C$505, 2,FALSE)</f>
        <v>Consultant</v>
      </c>
      <c r="C120" s="60" t="str">
        <f>VLOOKUP($A120,'Additional data'!$A$5:$C$505, 3,FALSE)</f>
        <v>SCL</v>
      </c>
      <c r="D120" s="42">
        <f>IFERROR(VLOOKUP($A120,'2024 YTD'!$A$2:$M$252,COLUMN('2024 YTD'!B$3),FALSE),0)</f>
        <v>0</v>
      </c>
      <c r="E120" s="42">
        <f>IFERROR(VLOOKUP($A120,'2024 YTD'!$A$2:$M$252,COLUMN('2024 YTD'!C$3),FALSE),0)</f>
        <v>0</v>
      </c>
      <c r="F120" s="42">
        <f>IFERROR(VLOOKUP($A120,'2024 YTD'!$A$2:$M$252,COLUMN('2024 YTD'!D$3),FALSE),0)</f>
        <v>0.4</v>
      </c>
      <c r="G120" s="42">
        <f>IFERROR(VLOOKUP($A120,'2024 YTD'!$A$2:$M$252,COLUMN('2024 YTD'!E$3),FALSE),0)</f>
        <v>0</v>
      </c>
      <c r="H120" s="42">
        <f>IFERROR(VLOOKUP($A120,'2024 YTD'!$A$2:$M$252,COLUMN('2024 YTD'!F$3),FALSE),0)</f>
        <v>0</v>
      </c>
      <c r="I120" s="42">
        <f>IFERROR(VLOOKUP($A120,'2024 YTD'!$A$2:$M$252,COLUMN('2024 YTD'!G$3),FALSE),0)</f>
        <v>0</v>
      </c>
      <c r="J120" s="42">
        <f>IFERROR(VLOOKUP($A120,'2024 YTD'!$A$2:$M$252,COLUMN('2024 YTD'!H$3),FALSE),0)</f>
        <v>0</v>
      </c>
      <c r="K120" s="42">
        <f>IFERROR(VLOOKUP($A120,'2024 YTD'!$A$2:$M$252,COLUMN('2024 YTD'!I$3),FALSE),0)</f>
        <v>0</v>
      </c>
      <c r="L120" s="42">
        <f>IFERROR(VLOOKUP($A120,'2024 YTD'!$A$2:$M$252,COLUMN('2024 YTD'!J$3),FALSE),0)</f>
        <v>0</v>
      </c>
      <c r="M120" s="42">
        <f>IFERROR(VLOOKUP($A120,'2024 YTD'!$A$2:$M$252,COLUMN('2024 YTD'!K$3),FALSE),0)</f>
        <v>0</v>
      </c>
      <c r="N120" s="38">
        <f>AVERAGE('Monthly 2023 total hours '!N120,'Monthly 2022 total hours'!N120)</f>
        <v>101.3</v>
      </c>
      <c r="O120" s="38">
        <f>AVERAGE('Monthly 2023 total hours '!O120,'Monthly 2022 total hours'!O120)</f>
        <v>64.650000000000006</v>
      </c>
      <c r="P120" s="38">
        <f t="shared" si="3"/>
        <v>166.35000000000002</v>
      </c>
      <c r="Q120" s="66">
        <f>IFERROR(VLOOKUP($A120,'2024 YTD'!$A$3:$Y$252,COLUMN('2024 YTD'!N$3),FALSE),0)</f>
        <v>0</v>
      </c>
      <c r="R120" s="42">
        <f>IFERROR(VLOOKUP($A120,'2024 YTD'!$A$3:$Y$252,COLUMN('2024 YTD'!O$3),FALSE),0)</f>
        <v>0.4</v>
      </c>
      <c r="S120" s="42">
        <f>IFERROR(VLOOKUP($A120,'2024 YTD'!$A$3:$Y$252,COLUMN('2024 YTD'!P$3),FALSE),0)</f>
        <v>0</v>
      </c>
      <c r="T120" s="42">
        <f>IFERROR(VLOOKUP($A120,'2024 YTD'!$A$3:$Y$252,COLUMN('2024 YTD'!Q$3),FALSE),0)</f>
        <v>0</v>
      </c>
      <c r="U120" s="42">
        <f>IFERROR(VLOOKUP($A120,'2024 YTD'!$A$3:$Y$252,COLUMN('2024 YTD'!R$3),FALSE),0)</f>
        <v>0</v>
      </c>
      <c r="V120" s="42">
        <f>IFERROR(VLOOKUP($A120,'2024 YTD'!$A$3:$Y$252,COLUMN('2024 YTD'!S$3),FALSE),0)</f>
        <v>0</v>
      </c>
      <c r="W120" s="42">
        <f>IFERROR(VLOOKUP($A120,'2024 YTD'!$A$3:$Y$252,COLUMN('2024 YTD'!T$3),FALSE),0)</f>
        <v>0</v>
      </c>
      <c r="X120" s="42">
        <f>IFERROR(VLOOKUP($A120,'2024 YTD'!$A$3:$Y$252,COLUMN('2024 YTD'!U$3),FALSE),0)</f>
        <v>0</v>
      </c>
      <c r="Y120" s="42">
        <f>IFERROR(VLOOKUP($A120,'2024 YTD'!$A$3:$Y$252,COLUMN('2024 YTD'!V$3),FALSE),0)</f>
        <v>0</v>
      </c>
      <c r="Z120" s="42">
        <f>IFERROR(VLOOKUP($A120,'2024 YTD'!$A$3:$Y$252,COLUMN('2024 YTD'!W$3),FALSE),0)</f>
        <v>0</v>
      </c>
      <c r="AA120" s="38">
        <f>AVERAGE('Monthly 2023 total hours '!AA120,'Monthly 2022 total hours'!AA120)</f>
        <v>46.650000000000006</v>
      </c>
      <c r="AB120" s="38">
        <f>AVERAGE('Monthly 2023 total hours '!AB120,'Monthly 2022 total hours'!AB120)</f>
        <v>16.399999999999999</v>
      </c>
      <c r="AC120" s="38">
        <f t="shared" si="4"/>
        <v>63.45</v>
      </c>
      <c r="AD120" s="39">
        <f t="shared" si="5"/>
        <v>229.80000000000004</v>
      </c>
    </row>
    <row r="121" spans="1:30" x14ac:dyDescent="0.3">
      <c r="A121" s="61" t="s">
        <v>155</v>
      </c>
      <c r="B121" s="62" t="str">
        <f>VLOOKUP($A121,'Additional data'!$A$5:$C$505, 2,FALSE)</f>
        <v>Consultant</v>
      </c>
      <c r="C121" s="63" t="str">
        <f>VLOOKUP($A121,'Additional data'!$A$5:$C$505, 3,FALSE)</f>
        <v>MSC</v>
      </c>
      <c r="D121" s="47">
        <f>IFERROR(VLOOKUP($A121,'2024 YTD'!$A$2:$M$252,COLUMN('2024 YTD'!B$3),FALSE),0)</f>
        <v>39.6</v>
      </c>
      <c r="E121" s="47">
        <f>IFERROR(VLOOKUP($A121,'2024 YTD'!$A$2:$M$252,COLUMN('2024 YTD'!C$3),FALSE),0)</f>
        <v>148.80000000000001</v>
      </c>
      <c r="F121" s="47">
        <f>IFERROR(VLOOKUP($A121,'2024 YTD'!$A$2:$M$252,COLUMN('2024 YTD'!D$3),FALSE),0)</f>
        <v>256.39999999999998</v>
      </c>
      <c r="G121" s="47">
        <f>IFERROR(VLOOKUP($A121,'2024 YTD'!$A$2:$M$252,COLUMN('2024 YTD'!E$3),FALSE),0)</f>
        <v>110</v>
      </c>
      <c r="H121" s="47">
        <f>IFERROR(VLOOKUP($A121,'2024 YTD'!$A$2:$M$252,COLUMN('2024 YTD'!F$3),FALSE),0)</f>
        <v>96.3</v>
      </c>
      <c r="I121" s="47">
        <f>IFERROR(VLOOKUP($A121,'2024 YTD'!$A$2:$M$252,COLUMN('2024 YTD'!G$3),FALSE),0)</f>
        <v>132.19999999999999</v>
      </c>
      <c r="J121" s="47">
        <f>IFERROR(VLOOKUP($A121,'2024 YTD'!$A$2:$M$252,COLUMN('2024 YTD'!H$3),FALSE),0)</f>
        <v>107.7</v>
      </c>
      <c r="K121" s="47">
        <f>IFERROR(VLOOKUP($A121,'2024 YTD'!$A$2:$M$252,COLUMN('2024 YTD'!I$3),FALSE),0)</f>
        <v>33.5</v>
      </c>
      <c r="L121" s="47">
        <f>IFERROR(VLOOKUP($A121,'2024 YTD'!$A$2:$M$252,COLUMN('2024 YTD'!J$3),FALSE),0)</f>
        <v>32</v>
      </c>
      <c r="M121" s="47">
        <f>IFERROR(VLOOKUP($A121,'2024 YTD'!$A$2:$M$252,COLUMN('2024 YTD'!K$3),FALSE),0)</f>
        <v>43.6</v>
      </c>
      <c r="N121" s="38">
        <f>AVERAGE('Monthly 2023 total hours '!N121,'Monthly 2022 total hours'!N121)</f>
        <v>161.4</v>
      </c>
      <c r="O121" s="38">
        <f>AVERAGE('Monthly 2023 total hours '!O121,'Monthly 2022 total hours'!O121)</f>
        <v>172.8</v>
      </c>
      <c r="P121" s="38">
        <f t="shared" si="3"/>
        <v>1334.3</v>
      </c>
      <c r="Q121" s="65">
        <f>IFERROR(VLOOKUP($A121,'2024 YTD'!$A$3:$Y$252,COLUMN('2024 YTD'!N$3),FALSE),0)</f>
        <v>116.7</v>
      </c>
      <c r="R121" s="47">
        <f>IFERROR(VLOOKUP($A121,'2024 YTD'!$A$3:$Y$252,COLUMN('2024 YTD'!O$3),FALSE),0)</f>
        <v>54.9</v>
      </c>
      <c r="S121" s="47">
        <f>IFERROR(VLOOKUP($A121,'2024 YTD'!$A$3:$Y$252,COLUMN('2024 YTD'!P$3),FALSE),0)</f>
        <v>73</v>
      </c>
      <c r="T121" s="47">
        <f>IFERROR(VLOOKUP($A121,'2024 YTD'!$A$3:$Y$252,COLUMN('2024 YTD'!Q$3),FALSE),0)</f>
        <v>132</v>
      </c>
      <c r="U121" s="47">
        <f>IFERROR(VLOOKUP($A121,'2024 YTD'!$A$3:$Y$252,COLUMN('2024 YTD'!R$3),FALSE),0)</f>
        <v>145</v>
      </c>
      <c r="V121" s="47">
        <f>IFERROR(VLOOKUP($A121,'2024 YTD'!$A$3:$Y$252,COLUMN('2024 YTD'!S$3),FALSE),0)</f>
        <v>162.1</v>
      </c>
      <c r="W121" s="47">
        <f>IFERROR(VLOOKUP($A121,'2024 YTD'!$A$3:$Y$252,COLUMN('2024 YTD'!T$3),FALSE),0)</f>
        <v>77.2</v>
      </c>
      <c r="X121" s="47">
        <f>IFERROR(VLOOKUP($A121,'2024 YTD'!$A$3:$Y$252,COLUMN('2024 YTD'!U$3),FALSE),0)</f>
        <v>72.599999999999994</v>
      </c>
      <c r="Y121" s="47">
        <f>IFERROR(VLOOKUP($A121,'2024 YTD'!$A$3:$Y$252,COLUMN('2024 YTD'!V$3),FALSE),0)</f>
        <v>59.7</v>
      </c>
      <c r="Z121" s="47">
        <f>IFERROR(VLOOKUP($A121,'2024 YTD'!$A$3:$Y$252,COLUMN('2024 YTD'!W$3),FALSE),0)</f>
        <v>71.900000000000006</v>
      </c>
      <c r="AA121" s="38">
        <f>AVERAGE('Monthly 2023 total hours '!AA121,'Monthly 2022 total hours'!AA121)</f>
        <v>9.8000000000000007</v>
      </c>
      <c r="AB121" s="38">
        <f>AVERAGE('Monthly 2023 total hours '!AB121,'Monthly 2022 total hours'!AB121)</f>
        <v>8</v>
      </c>
      <c r="AC121" s="38">
        <f t="shared" si="4"/>
        <v>982.90000000000009</v>
      </c>
      <c r="AD121" s="39">
        <f t="shared" si="5"/>
        <v>2317.1999999999998</v>
      </c>
    </row>
    <row r="122" spans="1:30" x14ac:dyDescent="0.3">
      <c r="A122" s="58" t="s">
        <v>156</v>
      </c>
      <c r="B122" s="59" t="str">
        <f>VLOOKUP($A122,'Additional data'!$A$5:$C$505, 2,FALSE)</f>
        <v>Consultant</v>
      </c>
      <c r="C122" s="60" t="str">
        <f>VLOOKUP($A122,'Additional data'!$A$5:$C$505, 3,FALSE)</f>
        <v>TEC</v>
      </c>
      <c r="D122" s="42">
        <f>IFERROR(VLOOKUP($A122,'2024 YTD'!$A$2:$M$252,COLUMN('2024 YTD'!B$3),FALSE),0)</f>
        <v>190.3</v>
      </c>
      <c r="E122" s="42">
        <f>IFERROR(VLOOKUP($A122,'2024 YTD'!$A$2:$M$252,COLUMN('2024 YTD'!C$3),FALSE),0)</f>
        <v>193</v>
      </c>
      <c r="F122" s="42">
        <f>IFERROR(VLOOKUP($A122,'2024 YTD'!$A$2:$M$252,COLUMN('2024 YTD'!D$3),FALSE),0)</f>
        <v>218.8</v>
      </c>
      <c r="G122" s="42">
        <f>IFERROR(VLOOKUP($A122,'2024 YTD'!$A$2:$M$252,COLUMN('2024 YTD'!E$3),FALSE),0)</f>
        <v>149.5</v>
      </c>
      <c r="H122" s="42">
        <f>IFERROR(VLOOKUP($A122,'2024 YTD'!$A$2:$M$252,COLUMN('2024 YTD'!F$3),FALSE),0)</f>
        <v>154.19999999999999</v>
      </c>
      <c r="I122" s="42">
        <f>IFERROR(VLOOKUP($A122,'2024 YTD'!$A$2:$M$252,COLUMN('2024 YTD'!G$3),FALSE),0)</f>
        <v>145.9</v>
      </c>
      <c r="J122" s="42">
        <f>IFERROR(VLOOKUP($A122,'2024 YTD'!$A$2:$M$252,COLUMN('2024 YTD'!H$3),FALSE),0)</f>
        <v>107.5</v>
      </c>
      <c r="K122" s="42">
        <f>IFERROR(VLOOKUP($A122,'2024 YTD'!$A$2:$M$252,COLUMN('2024 YTD'!I$3),FALSE),0)</f>
        <v>72.8</v>
      </c>
      <c r="L122" s="42">
        <f>IFERROR(VLOOKUP($A122,'2024 YTD'!$A$2:$M$252,COLUMN('2024 YTD'!J$3),FALSE),0)</f>
        <v>69.8</v>
      </c>
      <c r="M122" s="42">
        <f>IFERROR(VLOOKUP($A122,'2024 YTD'!$A$2:$M$252,COLUMN('2024 YTD'!K$3),FALSE),0)</f>
        <v>95</v>
      </c>
      <c r="N122" s="38">
        <f>AVERAGE('Monthly 2023 total hours '!N122,'Monthly 2022 total hours'!N122)</f>
        <v>75.400000000000006</v>
      </c>
      <c r="O122" s="38">
        <f>AVERAGE('Monthly 2023 total hours '!O122,'Monthly 2022 total hours'!O122)</f>
        <v>55.599999999999994</v>
      </c>
      <c r="P122" s="38">
        <f t="shared" si="3"/>
        <v>1527.8</v>
      </c>
      <c r="Q122" s="66">
        <f>IFERROR(VLOOKUP($A122,'2024 YTD'!$A$3:$Y$252,COLUMN('2024 YTD'!N$3),FALSE),0)</f>
        <v>30.5</v>
      </c>
      <c r="R122" s="42">
        <f>IFERROR(VLOOKUP($A122,'2024 YTD'!$A$3:$Y$252,COLUMN('2024 YTD'!O$3),FALSE),0)</f>
        <v>36.700000000000003</v>
      </c>
      <c r="S122" s="42">
        <f>IFERROR(VLOOKUP($A122,'2024 YTD'!$A$3:$Y$252,COLUMN('2024 YTD'!P$3),FALSE),0)</f>
        <v>43.7</v>
      </c>
      <c r="T122" s="42">
        <f>IFERROR(VLOOKUP($A122,'2024 YTD'!$A$3:$Y$252,COLUMN('2024 YTD'!Q$3),FALSE),0)</f>
        <v>56.4</v>
      </c>
      <c r="U122" s="42">
        <f>IFERROR(VLOOKUP($A122,'2024 YTD'!$A$3:$Y$252,COLUMN('2024 YTD'!R$3),FALSE),0)</f>
        <v>59.8</v>
      </c>
      <c r="V122" s="42">
        <f>IFERROR(VLOOKUP($A122,'2024 YTD'!$A$3:$Y$252,COLUMN('2024 YTD'!S$3),FALSE),0)</f>
        <v>85.7</v>
      </c>
      <c r="W122" s="42">
        <f>IFERROR(VLOOKUP($A122,'2024 YTD'!$A$3:$Y$252,COLUMN('2024 YTD'!T$3),FALSE),0)</f>
        <v>115.7</v>
      </c>
      <c r="X122" s="42">
        <f>IFERROR(VLOOKUP($A122,'2024 YTD'!$A$3:$Y$252,COLUMN('2024 YTD'!U$3),FALSE),0)</f>
        <v>108.8</v>
      </c>
      <c r="Y122" s="42">
        <f>IFERROR(VLOOKUP($A122,'2024 YTD'!$A$3:$Y$252,COLUMN('2024 YTD'!V$3),FALSE),0)</f>
        <v>89.5</v>
      </c>
      <c r="Z122" s="42">
        <f>IFERROR(VLOOKUP($A122,'2024 YTD'!$A$3:$Y$252,COLUMN('2024 YTD'!W$3),FALSE),0)</f>
        <v>107.7</v>
      </c>
      <c r="AA122" s="38">
        <f>AVERAGE('Monthly 2023 total hours '!AA122,'Monthly 2022 total hours'!AA122)</f>
        <v>19.3</v>
      </c>
      <c r="AB122" s="38">
        <f>AVERAGE('Monthly 2023 total hours '!AB122,'Monthly 2022 total hours'!AB122)</f>
        <v>3.25</v>
      </c>
      <c r="AC122" s="38">
        <f t="shared" si="4"/>
        <v>757.05</v>
      </c>
      <c r="AD122" s="39">
        <f t="shared" si="5"/>
        <v>2284.8500000000004</v>
      </c>
    </row>
    <row r="123" spans="1:30" x14ac:dyDescent="0.3">
      <c r="A123" s="61" t="s">
        <v>157</v>
      </c>
      <c r="B123" s="62" t="str">
        <f>VLOOKUP($A123,'Additional data'!$A$5:$C$505, 2,FALSE)</f>
        <v>Consultant</v>
      </c>
      <c r="C123" s="63" t="str">
        <f>VLOOKUP($A123,'Additional data'!$A$5:$C$505, 3,FALSE)</f>
        <v>SOC</v>
      </c>
      <c r="D123" s="47">
        <f>IFERROR(VLOOKUP($A123,'2024 YTD'!$A$2:$M$252,COLUMN('2024 YTD'!B$3),FALSE),0)</f>
        <v>79.400000000000006</v>
      </c>
      <c r="E123" s="47">
        <f>IFERROR(VLOOKUP($A123,'2024 YTD'!$A$2:$M$252,COLUMN('2024 YTD'!C$3),FALSE),0)</f>
        <v>85.1</v>
      </c>
      <c r="F123" s="47">
        <f>IFERROR(VLOOKUP($A123,'2024 YTD'!$A$2:$M$252,COLUMN('2024 YTD'!D$3),FALSE),0)</f>
        <v>56.8</v>
      </c>
      <c r="G123" s="47">
        <f>IFERROR(VLOOKUP($A123,'2024 YTD'!$A$2:$M$252,COLUMN('2024 YTD'!E$3),FALSE),0)</f>
        <v>65.900000000000006</v>
      </c>
      <c r="H123" s="47">
        <f>IFERROR(VLOOKUP($A123,'2024 YTD'!$A$2:$M$252,COLUMN('2024 YTD'!F$3),FALSE),0)</f>
        <v>64.400000000000006</v>
      </c>
      <c r="I123" s="47">
        <f>IFERROR(VLOOKUP($A123,'2024 YTD'!$A$2:$M$252,COLUMN('2024 YTD'!G$3),FALSE),0)</f>
        <v>93.1</v>
      </c>
      <c r="J123" s="47">
        <f>IFERROR(VLOOKUP($A123,'2024 YTD'!$A$2:$M$252,COLUMN('2024 YTD'!H$3),FALSE),0)</f>
        <v>139.6</v>
      </c>
      <c r="K123" s="47">
        <f>IFERROR(VLOOKUP($A123,'2024 YTD'!$A$2:$M$252,COLUMN('2024 YTD'!I$3),FALSE),0)</f>
        <v>184</v>
      </c>
      <c r="L123" s="47">
        <f>IFERROR(VLOOKUP($A123,'2024 YTD'!$A$2:$M$252,COLUMN('2024 YTD'!J$3),FALSE),0)</f>
        <v>176.5</v>
      </c>
      <c r="M123" s="47">
        <f>IFERROR(VLOOKUP($A123,'2024 YTD'!$A$2:$M$252,COLUMN('2024 YTD'!K$3),FALSE),0)</f>
        <v>240.2</v>
      </c>
      <c r="N123" s="38">
        <f>AVERAGE('Monthly 2023 total hours '!N123,'Monthly 2022 total hours'!N123)</f>
        <v>147.15</v>
      </c>
      <c r="O123" s="38">
        <f>AVERAGE('Monthly 2023 total hours '!O123,'Monthly 2022 total hours'!O123)</f>
        <v>144.65</v>
      </c>
      <c r="P123" s="38">
        <f t="shared" si="3"/>
        <v>1476.8000000000002</v>
      </c>
      <c r="Q123" s="65">
        <f>IFERROR(VLOOKUP($A123,'2024 YTD'!$A$3:$Y$252,COLUMN('2024 YTD'!N$3),FALSE),0)</f>
        <v>44</v>
      </c>
      <c r="R123" s="47">
        <f>IFERROR(VLOOKUP($A123,'2024 YTD'!$A$3:$Y$252,COLUMN('2024 YTD'!O$3),FALSE),0)</f>
        <v>36.1</v>
      </c>
      <c r="S123" s="47">
        <f>IFERROR(VLOOKUP($A123,'2024 YTD'!$A$3:$Y$252,COLUMN('2024 YTD'!P$3),FALSE),0)</f>
        <v>45.5</v>
      </c>
      <c r="T123" s="47">
        <f>IFERROR(VLOOKUP($A123,'2024 YTD'!$A$3:$Y$252,COLUMN('2024 YTD'!Q$3),FALSE),0)</f>
        <v>58.9</v>
      </c>
      <c r="U123" s="47">
        <f>IFERROR(VLOOKUP($A123,'2024 YTD'!$A$3:$Y$252,COLUMN('2024 YTD'!R$3),FALSE),0)</f>
        <v>54.8</v>
      </c>
      <c r="V123" s="47">
        <f>IFERROR(VLOOKUP($A123,'2024 YTD'!$A$3:$Y$252,COLUMN('2024 YTD'!S$3),FALSE),0)</f>
        <v>57.9</v>
      </c>
      <c r="W123" s="47">
        <f>IFERROR(VLOOKUP($A123,'2024 YTD'!$A$3:$Y$252,COLUMN('2024 YTD'!T$3),FALSE),0)</f>
        <v>34.1</v>
      </c>
      <c r="X123" s="47">
        <f>IFERROR(VLOOKUP($A123,'2024 YTD'!$A$3:$Y$252,COLUMN('2024 YTD'!U$3),FALSE),0)</f>
        <v>32.1</v>
      </c>
      <c r="Y123" s="47">
        <f>IFERROR(VLOOKUP($A123,'2024 YTD'!$A$3:$Y$252,COLUMN('2024 YTD'!V$3),FALSE),0)</f>
        <v>26.4</v>
      </c>
      <c r="Z123" s="47">
        <f>IFERROR(VLOOKUP($A123,'2024 YTD'!$A$3:$Y$252,COLUMN('2024 YTD'!W$3),FALSE),0)</f>
        <v>31.8</v>
      </c>
      <c r="AA123" s="38">
        <f>AVERAGE('Monthly 2023 total hours '!AA123,'Monthly 2022 total hours'!AA123)</f>
        <v>1.5</v>
      </c>
      <c r="AB123" s="38">
        <f>AVERAGE('Monthly 2023 total hours '!AB123,'Monthly 2022 total hours'!AB123)</f>
        <v>0</v>
      </c>
      <c r="AC123" s="38">
        <f t="shared" si="4"/>
        <v>423.1</v>
      </c>
      <c r="AD123" s="39">
        <f t="shared" si="5"/>
        <v>1899.9</v>
      </c>
    </row>
    <row r="124" spans="1:30" x14ac:dyDescent="0.3">
      <c r="A124" s="58" t="s">
        <v>158</v>
      </c>
      <c r="B124" s="59" t="str">
        <f>VLOOKUP($A124,'Additional data'!$A$5:$C$505, 2,FALSE)</f>
        <v>Consultant</v>
      </c>
      <c r="C124" s="60" t="str">
        <f>VLOOKUP($A124,'Additional data'!$A$5:$C$505, 3,FALSE)</f>
        <v>FAD</v>
      </c>
      <c r="D124" s="42">
        <f>IFERROR(VLOOKUP($A124,'2024 YTD'!$A$2:$M$252,COLUMN('2024 YTD'!B$3),FALSE),0)</f>
        <v>0</v>
      </c>
      <c r="E124" s="42">
        <f>IFERROR(VLOOKUP($A124,'2024 YTD'!$A$2:$M$252,COLUMN('2024 YTD'!C$3),FALSE),0)</f>
        <v>0</v>
      </c>
      <c r="F124" s="42">
        <f>IFERROR(VLOOKUP($A124,'2024 YTD'!$A$2:$M$252,COLUMN('2024 YTD'!D$3),FALSE),0)</f>
        <v>0</v>
      </c>
      <c r="G124" s="42">
        <f>IFERROR(VLOOKUP($A124,'2024 YTD'!$A$2:$M$252,COLUMN('2024 YTD'!E$3),FALSE),0)</f>
        <v>0</v>
      </c>
      <c r="H124" s="42">
        <f>IFERROR(VLOOKUP($A124,'2024 YTD'!$A$2:$M$252,COLUMN('2024 YTD'!F$3),FALSE),0)</f>
        <v>0</v>
      </c>
      <c r="I124" s="42">
        <f>IFERROR(VLOOKUP($A124,'2024 YTD'!$A$2:$M$252,COLUMN('2024 YTD'!G$3),FALSE),0)</f>
        <v>0</v>
      </c>
      <c r="J124" s="42">
        <f>IFERROR(VLOOKUP($A124,'2024 YTD'!$A$2:$M$252,COLUMN('2024 YTD'!H$3),FALSE),0)</f>
        <v>0</v>
      </c>
      <c r="K124" s="42">
        <f>IFERROR(VLOOKUP($A124,'2024 YTD'!$A$2:$M$252,COLUMN('2024 YTD'!I$3),FALSE),0)</f>
        <v>0</v>
      </c>
      <c r="L124" s="42">
        <f>IFERROR(VLOOKUP($A124,'2024 YTD'!$A$2:$M$252,COLUMN('2024 YTD'!J$3),FALSE),0)</f>
        <v>0</v>
      </c>
      <c r="M124" s="42">
        <f>IFERROR(VLOOKUP($A124,'2024 YTD'!$A$2:$M$252,COLUMN('2024 YTD'!K$3),FALSE),0)</f>
        <v>0</v>
      </c>
      <c r="N124" s="38">
        <f>AVERAGE('Monthly 2023 total hours '!N124,'Monthly 2022 total hours'!N124)</f>
        <v>0</v>
      </c>
      <c r="O124" s="38">
        <f>AVERAGE('Monthly 2023 total hours '!O124,'Monthly 2022 total hours'!O124)</f>
        <v>0</v>
      </c>
      <c r="P124" s="38">
        <f t="shared" si="3"/>
        <v>0</v>
      </c>
      <c r="Q124" s="66">
        <f>IFERROR(VLOOKUP($A124,'2024 YTD'!$A$3:$Y$252,COLUMN('2024 YTD'!N$3),FALSE),0)</f>
        <v>0</v>
      </c>
      <c r="R124" s="42">
        <f>IFERROR(VLOOKUP($A124,'2024 YTD'!$A$3:$Y$252,COLUMN('2024 YTD'!O$3),FALSE),0)</f>
        <v>0</v>
      </c>
      <c r="S124" s="42">
        <f>IFERROR(VLOOKUP($A124,'2024 YTD'!$A$3:$Y$252,COLUMN('2024 YTD'!P$3),FALSE),0)</f>
        <v>0</v>
      </c>
      <c r="T124" s="42">
        <f>IFERROR(VLOOKUP($A124,'2024 YTD'!$A$3:$Y$252,COLUMN('2024 YTD'!Q$3),FALSE),0)</f>
        <v>0</v>
      </c>
      <c r="U124" s="42">
        <f>IFERROR(VLOOKUP($A124,'2024 YTD'!$A$3:$Y$252,COLUMN('2024 YTD'!R$3),FALSE),0)</f>
        <v>0</v>
      </c>
      <c r="V124" s="42">
        <f>IFERROR(VLOOKUP($A124,'2024 YTD'!$A$3:$Y$252,COLUMN('2024 YTD'!S$3),FALSE),0)</f>
        <v>0</v>
      </c>
      <c r="W124" s="42">
        <f>IFERROR(VLOOKUP($A124,'2024 YTD'!$A$3:$Y$252,COLUMN('2024 YTD'!T$3),FALSE),0)</f>
        <v>0</v>
      </c>
      <c r="X124" s="42">
        <f>IFERROR(VLOOKUP($A124,'2024 YTD'!$A$3:$Y$252,COLUMN('2024 YTD'!U$3),FALSE),0)</f>
        <v>0</v>
      </c>
      <c r="Y124" s="42">
        <f>IFERROR(VLOOKUP($A124,'2024 YTD'!$A$3:$Y$252,COLUMN('2024 YTD'!V$3),FALSE),0)</f>
        <v>0</v>
      </c>
      <c r="Z124" s="42">
        <f>IFERROR(VLOOKUP($A124,'2024 YTD'!$A$3:$Y$252,COLUMN('2024 YTD'!W$3),FALSE),0)</f>
        <v>0</v>
      </c>
      <c r="AA124" s="38">
        <f>AVERAGE('Monthly 2023 total hours '!AA124,'Monthly 2022 total hours'!AA124)</f>
        <v>0</v>
      </c>
      <c r="AB124" s="38">
        <f>AVERAGE('Monthly 2023 total hours '!AB124,'Monthly 2022 total hours'!AB124)</f>
        <v>0</v>
      </c>
      <c r="AC124" s="38">
        <f t="shared" si="4"/>
        <v>0</v>
      </c>
      <c r="AD124" s="39">
        <f t="shared" si="5"/>
        <v>0</v>
      </c>
    </row>
    <row r="125" spans="1:30" x14ac:dyDescent="0.3">
      <c r="A125" s="61" t="s">
        <v>159</v>
      </c>
      <c r="B125" s="62" t="str">
        <f>VLOOKUP($A125,'Additional data'!$A$5:$C$505, 2,FALSE)</f>
        <v>Consultant</v>
      </c>
      <c r="C125" s="63" t="str">
        <f>VLOOKUP($A125,'Additional data'!$A$5:$C$505, 3,FALSE)</f>
        <v>SOC</v>
      </c>
      <c r="D125" s="47">
        <f>IFERROR(VLOOKUP($A125,'2024 YTD'!$A$2:$M$252,COLUMN('2024 YTD'!B$3),FALSE),0)</f>
        <v>0</v>
      </c>
      <c r="E125" s="47">
        <f>IFERROR(VLOOKUP($A125,'2024 YTD'!$A$2:$M$252,COLUMN('2024 YTD'!C$3),FALSE),0)</f>
        <v>0</v>
      </c>
      <c r="F125" s="47">
        <f>IFERROR(VLOOKUP($A125,'2024 YTD'!$A$2:$M$252,COLUMN('2024 YTD'!D$3),FALSE),0)</f>
        <v>0</v>
      </c>
      <c r="G125" s="47">
        <f>IFERROR(VLOOKUP($A125,'2024 YTD'!$A$2:$M$252,COLUMN('2024 YTD'!E$3),FALSE),0)</f>
        <v>0</v>
      </c>
      <c r="H125" s="47">
        <f>IFERROR(VLOOKUP($A125,'2024 YTD'!$A$2:$M$252,COLUMN('2024 YTD'!F$3),FALSE),0)</f>
        <v>0</v>
      </c>
      <c r="I125" s="47">
        <f>IFERROR(VLOOKUP($A125,'2024 YTD'!$A$2:$M$252,COLUMN('2024 YTD'!G$3),FALSE),0)</f>
        <v>0</v>
      </c>
      <c r="J125" s="47">
        <f>IFERROR(VLOOKUP($A125,'2024 YTD'!$A$2:$M$252,COLUMN('2024 YTD'!H$3),FALSE),0)</f>
        <v>0</v>
      </c>
      <c r="K125" s="47">
        <f>IFERROR(VLOOKUP($A125,'2024 YTD'!$A$2:$M$252,COLUMN('2024 YTD'!I$3),FALSE),0)</f>
        <v>0</v>
      </c>
      <c r="L125" s="47">
        <f>IFERROR(VLOOKUP($A125,'2024 YTD'!$A$2:$M$252,COLUMN('2024 YTD'!J$3),FALSE),0)</f>
        <v>0</v>
      </c>
      <c r="M125" s="47">
        <f>IFERROR(VLOOKUP($A125,'2024 YTD'!$A$2:$M$252,COLUMN('2024 YTD'!K$3),FALSE),0)</f>
        <v>0</v>
      </c>
      <c r="N125" s="38">
        <f>AVERAGE('Monthly 2023 total hours '!N125,'Monthly 2022 total hours'!N125)</f>
        <v>0</v>
      </c>
      <c r="O125" s="38">
        <f>AVERAGE('Monthly 2023 total hours '!O125,'Monthly 2022 total hours'!O125)</f>
        <v>0</v>
      </c>
      <c r="P125" s="38">
        <f t="shared" si="3"/>
        <v>0</v>
      </c>
      <c r="Q125" s="65">
        <f>IFERROR(VLOOKUP($A125,'2024 YTD'!$A$3:$Y$252,COLUMN('2024 YTD'!N$3),FALSE),0)</f>
        <v>0</v>
      </c>
      <c r="R125" s="47">
        <f>IFERROR(VLOOKUP($A125,'2024 YTD'!$A$3:$Y$252,COLUMN('2024 YTD'!O$3),FALSE),0)</f>
        <v>0</v>
      </c>
      <c r="S125" s="47">
        <f>IFERROR(VLOOKUP($A125,'2024 YTD'!$A$3:$Y$252,COLUMN('2024 YTD'!P$3),FALSE),0)</f>
        <v>0</v>
      </c>
      <c r="T125" s="47">
        <f>IFERROR(VLOOKUP($A125,'2024 YTD'!$A$3:$Y$252,COLUMN('2024 YTD'!Q$3),FALSE),0)</f>
        <v>0</v>
      </c>
      <c r="U125" s="47">
        <f>IFERROR(VLOOKUP($A125,'2024 YTD'!$A$3:$Y$252,COLUMN('2024 YTD'!R$3),FALSE),0)</f>
        <v>0</v>
      </c>
      <c r="V125" s="47">
        <f>IFERROR(VLOOKUP($A125,'2024 YTD'!$A$3:$Y$252,COLUMN('2024 YTD'!S$3),FALSE),0)</f>
        <v>0</v>
      </c>
      <c r="W125" s="47">
        <f>IFERROR(VLOOKUP($A125,'2024 YTD'!$A$3:$Y$252,COLUMN('2024 YTD'!T$3),FALSE),0)</f>
        <v>0</v>
      </c>
      <c r="X125" s="47">
        <f>IFERROR(VLOOKUP($A125,'2024 YTD'!$A$3:$Y$252,COLUMN('2024 YTD'!U$3),FALSE),0)</f>
        <v>0</v>
      </c>
      <c r="Y125" s="47">
        <f>IFERROR(VLOOKUP($A125,'2024 YTD'!$A$3:$Y$252,COLUMN('2024 YTD'!V$3),FALSE),0)</f>
        <v>0</v>
      </c>
      <c r="Z125" s="47">
        <f>IFERROR(VLOOKUP($A125,'2024 YTD'!$A$3:$Y$252,COLUMN('2024 YTD'!W$3),FALSE),0)</f>
        <v>0</v>
      </c>
      <c r="AA125" s="38">
        <f>AVERAGE('Monthly 2023 total hours '!AA125,'Monthly 2022 total hours'!AA125)</f>
        <v>0</v>
      </c>
      <c r="AB125" s="38">
        <f>AVERAGE('Monthly 2023 total hours '!AB125,'Monthly 2022 total hours'!AB125)</f>
        <v>0</v>
      </c>
      <c r="AC125" s="38">
        <f t="shared" si="4"/>
        <v>0</v>
      </c>
      <c r="AD125" s="39">
        <f t="shared" si="5"/>
        <v>0</v>
      </c>
    </row>
    <row r="126" spans="1:30" x14ac:dyDescent="0.3">
      <c r="A126" s="58" t="s">
        <v>160</v>
      </c>
      <c r="B126" s="59" t="str">
        <f>VLOOKUP($A126,'Additional data'!$A$5:$C$505, 2,FALSE)</f>
        <v>Consultant</v>
      </c>
      <c r="C126" s="60" t="str">
        <f>VLOOKUP($A126,'Additional data'!$A$5:$C$505, 3,FALSE)</f>
        <v>HRC</v>
      </c>
      <c r="D126" s="42">
        <f>IFERROR(VLOOKUP($A126,'2024 YTD'!$A$2:$M$252,COLUMN('2024 YTD'!B$3),FALSE),0)</f>
        <v>0</v>
      </c>
      <c r="E126" s="42">
        <f>IFERROR(VLOOKUP($A126,'2024 YTD'!$A$2:$M$252,COLUMN('2024 YTD'!C$3),FALSE),0)</f>
        <v>0</v>
      </c>
      <c r="F126" s="42">
        <f>IFERROR(VLOOKUP($A126,'2024 YTD'!$A$2:$M$252,COLUMN('2024 YTD'!D$3),FALSE),0)</f>
        <v>0</v>
      </c>
      <c r="G126" s="42">
        <f>IFERROR(VLOOKUP($A126,'2024 YTD'!$A$2:$M$252,COLUMN('2024 YTD'!E$3),FALSE),0)</f>
        <v>0</v>
      </c>
      <c r="H126" s="42">
        <f>IFERROR(VLOOKUP($A126,'2024 YTD'!$A$2:$M$252,COLUMN('2024 YTD'!F$3),FALSE),0)</f>
        <v>0</v>
      </c>
      <c r="I126" s="42">
        <f>IFERROR(VLOOKUP($A126,'2024 YTD'!$A$2:$M$252,COLUMN('2024 YTD'!G$3),FALSE),0)</f>
        <v>0</v>
      </c>
      <c r="J126" s="42">
        <f>IFERROR(VLOOKUP($A126,'2024 YTD'!$A$2:$M$252,COLUMN('2024 YTD'!H$3),FALSE),0)</f>
        <v>0</v>
      </c>
      <c r="K126" s="42">
        <f>IFERROR(VLOOKUP($A126,'2024 YTD'!$A$2:$M$252,COLUMN('2024 YTD'!I$3),FALSE),0)</f>
        <v>0</v>
      </c>
      <c r="L126" s="42">
        <f>IFERROR(VLOOKUP($A126,'2024 YTD'!$A$2:$M$252,COLUMN('2024 YTD'!J$3),FALSE),0)</f>
        <v>0</v>
      </c>
      <c r="M126" s="42">
        <f>IFERROR(VLOOKUP($A126,'2024 YTD'!$A$2:$M$252,COLUMN('2024 YTD'!K$3),FALSE),0)</f>
        <v>0</v>
      </c>
      <c r="N126" s="38">
        <f>AVERAGE('Monthly 2023 total hours '!N126,'Monthly 2022 total hours'!N126)</f>
        <v>0</v>
      </c>
      <c r="O126" s="38">
        <f>AVERAGE('Monthly 2023 total hours '!O126,'Monthly 2022 total hours'!O126)</f>
        <v>0</v>
      </c>
      <c r="P126" s="38">
        <f t="shared" si="3"/>
        <v>0</v>
      </c>
      <c r="Q126" s="66">
        <f>IFERROR(VLOOKUP($A126,'2024 YTD'!$A$3:$Y$252,COLUMN('2024 YTD'!N$3),FALSE),0)</f>
        <v>0</v>
      </c>
      <c r="R126" s="42">
        <f>IFERROR(VLOOKUP($A126,'2024 YTD'!$A$3:$Y$252,COLUMN('2024 YTD'!O$3),FALSE),0)</f>
        <v>0</v>
      </c>
      <c r="S126" s="42">
        <f>IFERROR(VLOOKUP($A126,'2024 YTD'!$A$3:$Y$252,COLUMN('2024 YTD'!P$3),FALSE),0)</f>
        <v>0</v>
      </c>
      <c r="T126" s="42">
        <f>IFERROR(VLOOKUP($A126,'2024 YTD'!$A$3:$Y$252,COLUMN('2024 YTD'!Q$3),FALSE),0)</f>
        <v>0</v>
      </c>
      <c r="U126" s="42">
        <f>IFERROR(VLOOKUP($A126,'2024 YTD'!$A$3:$Y$252,COLUMN('2024 YTD'!R$3),FALSE),0)</f>
        <v>0</v>
      </c>
      <c r="V126" s="42">
        <f>IFERROR(VLOOKUP($A126,'2024 YTD'!$A$3:$Y$252,COLUMN('2024 YTD'!S$3),FALSE),0)</f>
        <v>0</v>
      </c>
      <c r="W126" s="42">
        <f>IFERROR(VLOOKUP($A126,'2024 YTD'!$A$3:$Y$252,COLUMN('2024 YTD'!T$3),FALSE),0)</f>
        <v>0</v>
      </c>
      <c r="X126" s="42">
        <f>IFERROR(VLOOKUP($A126,'2024 YTD'!$A$3:$Y$252,COLUMN('2024 YTD'!U$3),FALSE),0)</f>
        <v>0</v>
      </c>
      <c r="Y126" s="42">
        <f>IFERROR(VLOOKUP($A126,'2024 YTD'!$A$3:$Y$252,COLUMN('2024 YTD'!V$3),FALSE),0)</f>
        <v>0</v>
      </c>
      <c r="Z126" s="42">
        <f>IFERROR(VLOOKUP($A126,'2024 YTD'!$A$3:$Y$252,COLUMN('2024 YTD'!W$3),FALSE),0)</f>
        <v>0</v>
      </c>
      <c r="AA126" s="38">
        <f>AVERAGE('Monthly 2023 total hours '!AA126,'Monthly 2022 total hours'!AA126)</f>
        <v>0</v>
      </c>
      <c r="AB126" s="38">
        <f>AVERAGE('Monthly 2023 total hours '!AB126,'Monthly 2022 total hours'!AB126)</f>
        <v>0</v>
      </c>
      <c r="AC126" s="38">
        <f t="shared" si="4"/>
        <v>0</v>
      </c>
      <c r="AD126" s="39">
        <f t="shared" si="5"/>
        <v>0</v>
      </c>
    </row>
    <row r="127" spans="1:30" x14ac:dyDescent="0.3">
      <c r="A127" s="61" t="s">
        <v>161</v>
      </c>
      <c r="B127" s="62" t="str">
        <f>VLOOKUP($A127,'Additional data'!$A$5:$C$505, 2,FALSE)</f>
        <v>Consultant</v>
      </c>
      <c r="C127" s="63" t="str">
        <f>VLOOKUP($A127,'Additional data'!$A$5:$C$505, 3,FALSE)</f>
        <v>ESC</v>
      </c>
      <c r="D127" s="47">
        <f>IFERROR(VLOOKUP($A127,'2024 YTD'!$A$2:$M$252,COLUMN('2024 YTD'!B$3),FALSE),0)</f>
        <v>120.1</v>
      </c>
      <c r="E127" s="47">
        <f>IFERROR(VLOOKUP($A127,'2024 YTD'!$A$2:$M$252,COLUMN('2024 YTD'!C$3),FALSE),0)</f>
        <v>127.8</v>
      </c>
      <c r="F127" s="47">
        <f>IFERROR(VLOOKUP($A127,'2024 YTD'!$A$2:$M$252,COLUMN('2024 YTD'!D$3),FALSE),0)</f>
        <v>103.9</v>
      </c>
      <c r="G127" s="47">
        <f>IFERROR(VLOOKUP($A127,'2024 YTD'!$A$2:$M$252,COLUMN('2024 YTD'!E$3),FALSE),0)</f>
        <v>135.80000000000001</v>
      </c>
      <c r="H127" s="47">
        <f>IFERROR(VLOOKUP($A127,'2024 YTD'!$A$2:$M$252,COLUMN('2024 YTD'!F$3),FALSE),0)</f>
        <v>77.400000000000006</v>
      </c>
      <c r="I127" s="47">
        <f>IFERROR(VLOOKUP($A127,'2024 YTD'!$A$2:$M$252,COLUMN('2024 YTD'!G$3),FALSE),0)</f>
        <v>160.5</v>
      </c>
      <c r="J127" s="47">
        <f>IFERROR(VLOOKUP($A127,'2024 YTD'!$A$2:$M$252,COLUMN('2024 YTD'!H$3),FALSE),0)</f>
        <v>164.7</v>
      </c>
      <c r="K127" s="47">
        <f>IFERROR(VLOOKUP($A127,'2024 YTD'!$A$2:$M$252,COLUMN('2024 YTD'!I$3),FALSE),0)</f>
        <v>142.9</v>
      </c>
      <c r="L127" s="47">
        <f>IFERROR(VLOOKUP($A127,'2024 YTD'!$A$2:$M$252,COLUMN('2024 YTD'!J$3),FALSE),0)</f>
        <v>137.1</v>
      </c>
      <c r="M127" s="47">
        <f>IFERROR(VLOOKUP($A127,'2024 YTD'!$A$2:$M$252,COLUMN('2024 YTD'!K$3),FALSE),0)</f>
        <v>186.6</v>
      </c>
      <c r="N127" s="38">
        <f>AVERAGE('Monthly 2023 total hours '!N127,'Monthly 2022 total hours'!N127)</f>
        <v>146.30000000000001</v>
      </c>
      <c r="O127" s="38">
        <f>AVERAGE('Monthly 2023 total hours '!O127,'Monthly 2022 total hours'!O127)</f>
        <v>84.65</v>
      </c>
      <c r="P127" s="38">
        <f t="shared" si="3"/>
        <v>1587.75</v>
      </c>
      <c r="Q127" s="65">
        <f>IFERROR(VLOOKUP($A127,'2024 YTD'!$A$3:$Y$252,COLUMN('2024 YTD'!N$3),FALSE),0)</f>
        <v>23.3</v>
      </c>
      <c r="R127" s="47">
        <f>IFERROR(VLOOKUP($A127,'2024 YTD'!$A$3:$Y$252,COLUMN('2024 YTD'!O$3),FALSE),0)</f>
        <v>40.1</v>
      </c>
      <c r="S127" s="47">
        <f>IFERROR(VLOOKUP($A127,'2024 YTD'!$A$3:$Y$252,COLUMN('2024 YTD'!P$3),FALSE),0)</f>
        <v>32.700000000000003</v>
      </c>
      <c r="T127" s="47">
        <f>IFERROR(VLOOKUP($A127,'2024 YTD'!$A$3:$Y$252,COLUMN('2024 YTD'!Q$3),FALSE),0)</f>
        <v>14.2</v>
      </c>
      <c r="U127" s="47">
        <f>IFERROR(VLOOKUP($A127,'2024 YTD'!$A$3:$Y$252,COLUMN('2024 YTD'!R$3),FALSE),0)</f>
        <v>40</v>
      </c>
      <c r="V127" s="47">
        <f>IFERROR(VLOOKUP($A127,'2024 YTD'!$A$3:$Y$252,COLUMN('2024 YTD'!S$3),FALSE),0)</f>
        <v>35.6</v>
      </c>
      <c r="W127" s="47">
        <f>IFERROR(VLOOKUP($A127,'2024 YTD'!$A$3:$Y$252,COLUMN('2024 YTD'!T$3),FALSE),0)</f>
        <v>19.8</v>
      </c>
      <c r="X127" s="47">
        <f>IFERROR(VLOOKUP($A127,'2024 YTD'!$A$3:$Y$252,COLUMN('2024 YTD'!U$3),FALSE),0)</f>
        <v>18.600000000000001</v>
      </c>
      <c r="Y127" s="47">
        <f>IFERROR(VLOOKUP($A127,'2024 YTD'!$A$3:$Y$252,COLUMN('2024 YTD'!V$3),FALSE),0)</f>
        <v>15.3</v>
      </c>
      <c r="Z127" s="47">
        <f>IFERROR(VLOOKUP($A127,'2024 YTD'!$A$3:$Y$252,COLUMN('2024 YTD'!W$3),FALSE),0)</f>
        <v>18.399999999999999</v>
      </c>
      <c r="AA127" s="38">
        <f>AVERAGE('Monthly 2023 total hours '!AA127,'Monthly 2022 total hours'!AA127)</f>
        <v>52.65</v>
      </c>
      <c r="AB127" s="38">
        <f>AVERAGE('Monthly 2023 total hours '!AB127,'Monthly 2022 total hours'!AB127)</f>
        <v>16.3</v>
      </c>
      <c r="AC127" s="38">
        <f t="shared" si="4"/>
        <v>326.95</v>
      </c>
      <c r="AD127" s="39">
        <f t="shared" si="5"/>
        <v>1914.6999999999998</v>
      </c>
    </row>
    <row r="128" spans="1:30" x14ac:dyDescent="0.3">
      <c r="A128" s="58" t="s">
        <v>162</v>
      </c>
      <c r="B128" s="59" t="str">
        <f>VLOOKUP($A128,'Additional data'!$A$5:$C$505, 2,FALSE)</f>
        <v>Consultant</v>
      </c>
      <c r="C128" s="60" t="str">
        <f>VLOOKUP($A128,'Additional data'!$A$5:$C$505, 3,FALSE)</f>
        <v>ESC</v>
      </c>
      <c r="D128" s="42">
        <f>IFERROR(VLOOKUP($A128,'2024 YTD'!$A$2:$M$252,COLUMN('2024 YTD'!B$3),FALSE),0)</f>
        <v>109.5</v>
      </c>
      <c r="E128" s="42">
        <f>IFERROR(VLOOKUP($A128,'2024 YTD'!$A$2:$M$252,COLUMN('2024 YTD'!C$3),FALSE),0)</f>
        <v>85.1</v>
      </c>
      <c r="F128" s="42">
        <f>IFERROR(VLOOKUP($A128,'2024 YTD'!$A$2:$M$252,COLUMN('2024 YTD'!D$3),FALSE),0)</f>
        <v>5.2</v>
      </c>
      <c r="G128" s="42">
        <f>IFERROR(VLOOKUP($A128,'2024 YTD'!$A$2:$M$252,COLUMN('2024 YTD'!E$3),FALSE),0)</f>
        <v>152.80000000000001</v>
      </c>
      <c r="H128" s="42">
        <f>IFERROR(VLOOKUP($A128,'2024 YTD'!$A$2:$M$252,COLUMN('2024 YTD'!F$3),FALSE),0)</f>
        <v>102.5</v>
      </c>
      <c r="I128" s="42">
        <f>IFERROR(VLOOKUP($A128,'2024 YTD'!$A$2:$M$252,COLUMN('2024 YTD'!G$3),FALSE),0)</f>
        <v>251.2</v>
      </c>
      <c r="J128" s="42">
        <f>IFERROR(VLOOKUP($A128,'2024 YTD'!$A$2:$M$252,COLUMN('2024 YTD'!H$3),FALSE),0)</f>
        <v>196.5</v>
      </c>
      <c r="K128" s="42">
        <f>IFERROR(VLOOKUP($A128,'2024 YTD'!$A$2:$M$252,COLUMN('2024 YTD'!I$3),FALSE),0)</f>
        <v>95</v>
      </c>
      <c r="L128" s="42">
        <f>IFERROR(VLOOKUP($A128,'2024 YTD'!$A$2:$M$252,COLUMN('2024 YTD'!J$3),FALSE),0)</f>
        <v>91.1</v>
      </c>
      <c r="M128" s="42">
        <f>IFERROR(VLOOKUP($A128,'2024 YTD'!$A$2:$M$252,COLUMN('2024 YTD'!K$3),FALSE),0)</f>
        <v>124</v>
      </c>
      <c r="N128" s="38">
        <f>AVERAGE('Monthly 2023 total hours '!N128,'Monthly 2022 total hours'!N128)</f>
        <v>107.75</v>
      </c>
      <c r="O128" s="38">
        <f>AVERAGE('Monthly 2023 total hours '!O128,'Monthly 2022 total hours'!O128)</f>
        <v>103.5</v>
      </c>
      <c r="P128" s="38">
        <f t="shared" si="3"/>
        <v>1424.1499999999999</v>
      </c>
      <c r="Q128" s="66">
        <f>IFERROR(VLOOKUP($A128,'2024 YTD'!$A$3:$Y$252,COLUMN('2024 YTD'!N$3),FALSE),0)</f>
        <v>8</v>
      </c>
      <c r="R128" s="42">
        <f>IFERROR(VLOOKUP($A128,'2024 YTD'!$A$3:$Y$252,COLUMN('2024 YTD'!O$3),FALSE),0)</f>
        <v>0</v>
      </c>
      <c r="S128" s="42">
        <f>IFERROR(VLOOKUP($A128,'2024 YTD'!$A$3:$Y$252,COLUMN('2024 YTD'!P$3),FALSE),0)</f>
        <v>0</v>
      </c>
      <c r="T128" s="42">
        <f>IFERROR(VLOOKUP($A128,'2024 YTD'!$A$3:$Y$252,COLUMN('2024 YTD'!Q$3),FALSE),0)</f>
        <v>3.1</v>
      </c>
      <c r="U128" s="42">
        <f>IFERROR(VLOOKUP($A128,'2024 YTD'!$A$3:$Y$252,COLUMN('2024 YTD'!R$3),FALSE),0)</f>
        <v>18.5</v>
      </c>
      <c r="V128" s="42">
        <f>IFERROR(VLOOKUP($A128,'2024 YTD'!$A$3:$Y$252,COLUMN('2024 YTD'!S$3),FALSE),0)</f>
        <v>3.6</v>
      </c>
      <c r="W128" s="42">
        <f>IFERROR(VLOOKUP($A128,'2024 YTD'!$A$3:$Y$252,COLUMN('2024 YTD'!T$3),FALSE),0)</f>
        <v>10.199999999999999</v>
      </c>
      <c r="X128" s="42">
        <f>IFERROR(VLOOKUP($A128,'2024 YTD'!$A$3:$Y$252,COLUMN('2024 YTD'!U$3),FALSE),0)</f>
        <v>9.6</v>
      </c>
      <c r="Y128" s="42">
        <f>IFERROR(VLOOKUP($A128,'2024 YTD'!$A$3:$Y$252,COLUMN('2024 YTD'!V$3),FALSE),0)</f>
        <v>7.9</v>
      </c>
      <c r="Z128" s="42">
        <f>IFERROR(VLOOKUP($A128,'2024 YTD'!$A$3:$Y$252,COLUMN('2024 YTD'!W$3),FALSE),0)</f>
        <v>9.5</v>
      </c>
      <c r="AA128" s="38">
        <f>AVERAGE('Monthly 2023 total hours '!AA128,'Monthly 2022 total hours'!AA128)</f>
        <v>2.35</v>
      </c>
      <c r="AB128" s="38">
        <f>AVERAGE('Monthly 2023 total hours '!AB128,'Monthly 2022 total hours'!AB128)</f>
        <v>0</v>
      </c>
      <c r="AC128" s="38">
        <f t="shared" si="4"/>
        <v>72.75</v>
      </c>
      <c r="AD128" s="39">
        <f t="shared" si="5"/>
        <v>1496.8999999999996</v>
      </c>
    </row>
    <row r="129" spans="1:30" x14ac:dyDescent="0.3">
      <c r="A129" s="61" t="s">
        <v>163</v>
      </c>
      <c r="B129" s="62" t="str">
        <f>VLOOKUP($A129,'Additional data'!$A$5:$C$505, 2,FALSE)</f>
        <v>Consultant</v>
      </c>
      <c r="C129" s="63" t="str">
        <f>VLOOKUP($A129,'Additional data'!$A$5:$C$505, 3,FALSE)</f>
        <v>ESC</v>
      </c>
      <c r="D129" s="47">
        <f>IFERROR(VLOOKUP($A129,'2024 YTD'!$A$2:$M$252,COLUMN('2024 YTD'!B$3),FALSE),0)</f>
        <v>97.3</v>
      </c>
      <c r="E129" s="47">
        <f>IFERROR(VLOOKUP($A129,'2024 YTD'!$A$2:$M$252,COLUMN('2024 YTD'!C$3),FALSE),0)</f>
        <v>148.6</v>
      </c>
      <c r="F129" s="47">
        <f>IFERROR(VLOOKUP($A129,'2024 YTD'!$A$2:$M$252,COLUMN('2024 YTD'!D$3),FALSE),0)</f>
        <v>144.30000000000001</v>
      </c>
      <c r="G129" s="47">
        <f>IFERROR(VLOOKUP($A129,'2024 YTD'!$A$2:$M$252,COLUMN('2024 YTD'!E$3),FALSE),0)</f>
        <v>126.2</v>
      </c>
      <c r="H129" s="47">
        <f>IFERROR(VLOOKUP($A129,'2024 YTD'!$A$2:$M$252,COLUMN('2024 YTD'!F$3),FALSE),0)</f>
        <v>81.400000000000006</v>
      </c>
      <c r="I129" s="47">
        <f>IFERROR(VLOOKUP($A129,'2024 YTD'!$A$2:$M$252,COLUMN('2024 YTD'!G$3),FALSE),0)</f>
        <v>86.6</v>
      </c>
      <c r="J129" s="47">
        <f>IFERROR(VLOOKUP($A129,'2024 YTD'!$A$2:$M$252,COLUMN('2024 YTD'!H$3),FALSE),0)</f>
        <v>42.5</v>
      </c>
      <c r="K129" s="47">
        <f>IFERROR(VLOOKUP($A129,'2024 YTD'!$A$2:$M$252,COLUMN('2024 YTD'!I$3),FALSE),0)</f>
        <v>94.2</v>
      </c>
      <c r="L129" s="47">
        <f>IFERROR(VLOOKUP($A129,'2024 YTD'!$A$2:$M$252,COLUMN('2024 YTD'!J$3),FALSE),0)</f>
        <v>90.3</v>
      </c>
      <c r="M129" s="47">
        <f>IFERROR(VLOOKUP($A129,'2024 YTD'!$A$2:$M$252,COLUMN('2024 YTD'!K$3),FALSE),0)</f>
        <v>122.9</v>
      </c>
      <c r="N129" s="38">
        <f>AVERAGE('Monthly 2023 total hours '!N129,'Monthly 2022 total hours'!N129)</f>
        <v>63.4</v>
      </c>
      <c r="O129" s="38">
        <f>AVERAGE('Monthly 2023 total hours '!O129,'Monthly 2022 total hours'!O129)</f>
        <v>34.35</v>
      </c>
      <c r="P129" s="38">
        <f t="shared" si="3"/>
        <v>1132.05</v>
      </c>
      <c r="Q129" s="65">
        <f>IFERROR(VLOOKUP($A129,'2024 YTD'!$A$3:$Y$252,COLUMN('2024 YTD'!N$3),FALSE),0)</f>
        <v>1</v>
      </c>
      <c r="R129" s="47">
        <f>IFERROR(VLOOKUP($A129,'2024 YTD'!$A$3:$Y$252,COLUMN('2024 YTD'!O$3),FALSE),0)</f>
        <v>0</v>
      </c>
      <c r="S129" s="47">
        <f>IFERROR(VLOOKUP($A129,'2024 YTD'!$A$3:$Y$252,COLUMN('2024 YTD'!P$3),FALSE),0)</f>
        <v>0</v>
      </c>
      <c r="T129" s="47">
        <f>IFERROR(VLOOKUP($A129,'2024 YTD'!$A$3:$Y$252,COLUMN('2024 YTD'!Q$3),FALSE),0)</f>
        <v>1.4</v>
      </c>
      <c r="U129" s="47">
        <f>IFERROR(VLOOKUP($A129,'2024 YTD'!$A$3:$Y$252,COLUMN('2024 YTD'!R$3),FALSE),0)</f>
        <v>0.5</v>
      </c>
      <c r="V129" s="47">
        <f>IFERROR(VLOOKUP($A129,'2024 YTD'!$A$3:$Y$252,COLUMN('2024 YTD'!S$3),FALSE),0)</f>
        <v>2.7</v>
      </c>
      <c r="W129" s="47">
        <f>IFERROR(VLOOKUP($A129,'2024 YTD'!$A$3:$Y$252,COLUMN('2024 YTD'!T$3),FALSE),0)</f>
        <v>4.5</v>
      </c>
      <c r="X129" s="47">
        <f>IFERROR(VLOOKUP($A129,'2024 YTD'!$A$3:$Y$252,COLUMN('2024 YTD'!U$3),FALSE),0)</f>
        <v>4.2</v>
      </c>
      <c r="Y129" s="47">
        <f>IFERROR(VLOOKUP($A129,'2024 YTD'!$A$3:$Y$252,COLUMN('2024 YTD'!V$3),FALSE),0)</f>
        <v>3.5</v>
      </c>
      <c r="Z129" s="47">
        <f>IFERROR(VLOOKUP($A129,'2024 YTD'!$A$3:$Y$252,COLUMN('2024 YTD'!W$3),FALSE),0)</f>
        <v>4.2</v>
      </c>
      <c r="AA129" s="38">
        <f>AVERAGE('Monthly 2023 total hours '!AA129,'Monthly 2022 total hours'!AA129)</f>
        <v>54.3</v>
      </c>
      <c r="AB129" s="38">
        <f>AVERAGE('Monthly 2023 total hours '!AB129,'Monthly 2022 total hours'!AB129)</f>
        <v>29.2</v>
      </c>
      <c r="AC129" s="38">
        <f t="shared" si="4"/>
        <v>105.5</v>
      </c>
      <c r="AD129" s="39">
        <f t="shared" si="5"/>
        <v>1237.5500000000002</v>
      </c>
    </row>
    <row r="130" spans="1:30" x14ac:dyDescent="0.3">
      <c r="A130" s="58" t="s">
        <v>164</v>
      </c>
      <c r="B130" s="59" t="str">
        <f>VLOOKUP($A130,'Additional data'!$A$5:$C$505, 2,FALSE)</f>
        <v>Consultant</v>
      </c>
      <c r="C130" s="60" t="str">
        <f>VLOOKUP($A130,'Additional data'!$A$5:$C$505, 3,FALSE)</f>
        <v>FAD</v>
      </c>
      <c r="D130" s="42">
        <f>IFERROR(VLOOKUP($A130,'2024 YTD'!$A$2:$M$252,COLUMN('2024 YTD'!B$3),FALSE),0)</f>
        <v>56.7</v>
      </c>
      <c r="E130" s="42">
        <f>IFERROR(VLOOKUP($A130,'2024 YTD'!$A$2:$M$252,COLUMN('2024 YTD'!C$3),FALSE),0)</f>
        <v>113.9</v>
      </c>
      <c r="F130" s="42">
        <f>IFERROR(VLOOKUP($A130,'2024 YTD'!$A$2:$M$252,COLUMN('2024 YTD'!D$3),FALSE),0)</f>
        <v>123.6</v>
      </c>
      <c r="G130" s="42">
        <f>IFERROR(VLOOKUP($A130,'2024 YTD'!$A$2:$M$252,COLUMN('2024 YTD'!E$3),FALSE),0)</f>
        <v>117.5</v>
      </c>
      <c r="H130" s="42">
        <f>IFERROR(VLOOKUP($A130,'2024 YTD'!$A$2:$M$252,COLUMN('2024 YTD'!F$3),FALSE),0)</f>
        <v>78.2</v>
      </c>
      <c r="I130" s="42">
        <f>IFERROR(VLOOKUP($A130,'2024 YTD'!$A$2:$M$252,COLUMN('2024 YTD'!G$3),FALSE),0)</f>
        <v>100.9</v>
      </c>
      <c r="J130" s="42">
        <f>IFERROR(VLOOKUP($A130,'2024 YTD'!$A$2:$M$252,COLUMN('2024 YTD'!H$3),FALSE),0)</f>
        <v>100.3</v>
      </c>
      <c r="K130" s="42">
        <f>IFERROR(VLOOKUP($A130,'2024 YTD'!$A$2:$M$252,COLUMN('2024 YTD'!I$3),FALSE),0)</f>
        <v>0</v>
      </c>
      <c r="L130" s="42">
        <f>IFERROR(VLOOKUP($A130,'2024 YTD'!$A$2:$M$252,COLUMN('2024 YTD'!J$3),FALSE),0)</f>
        <v>0</v>
      </c>
      <c r="M130" s="42">
        <f>IFERROR(VLOOKUP($A130,'2024 YTD'!$A$2:$M$252,COLUMN('2024 YTD'!K$3),FALSE),0)</f>
        <v>0</v>
      </c>
      <c r="N130" s="38">
        <f>AVERAGE('Monthly 2023 total hours '!N130,'Monthly 2022 total hours'!N130)</f>
        <v>116.6</v>
      </c>
      <c r="O130" s="38">
        <f>AVERAGE('Monthly 2023 total hours '!O130,'Monthly 2022 total hours'!O130)</f>
        <v>115.65</v>
      </c>
      <c r="P130" s="38">
        <f t="shared" si="3"/>
        <v>923.35</v>
      </c>
      <c r="Q130" s="66">
        <f>IFERROR(VLOOKUP($A130,'2024 YTD'!$A$3:$Y$252,COLUMN('2024 YTD'!N$3),FALSE),0)</f>
        <v>0</v>
      </c>
      <c r="R130" s="42">
        <f>IFERROR(VLOOKUP($A130,'2024 YTD'!$A$3:$Y$252,COLUMN('2024 YTD'!O$3),FALSE),0)</f>
        <v>0</v>
      </c>
      <c r="S130" s="42">
        <f>IFERROR(VLOOKUP($A130,'2024 YTD'!$A$3:$Y$252,COLUMN('2024 YTD'!P$3),FALSE),0)</f>
        <v>0</v>
      </c>
      <c r="T130" s="42">
        <f>IFERROR(VLOOKUP($A130,'2024 YTD'!$A$3:$Y$252,COLUMN('2024 YTD'!Q$3),FALSE),0)</f>
        <v>0</v>
      </c>
      <c r="U130" s="42">
        <f>IFERROR(VLOOKUP($A130,'2024 YTD'!$A$3:$Y$252,COLUMN('2024 YTD'!R$3),FALSE),0)</f>
        <v>0</v>
      </c>
      <c r="V130" s="42">
        <f>IFERROR(VLOOKUP($A130,'2024 YTD'!$A$3:$Y$252,COLUMN('2024 YTD'!S$3),FALSE),0)</f>
        <v>0</v>
      </c>
      <c r="W130" s="42">
        <f>IFERROR(VLOOKUP($A130,'2024 YTD'!$A$3:$Y$252,COLUMN('2024 YTD'!T$3),FALSE),0)</f>
        <v>0</v>
      </c>
      <c r="X130" s="42">
        <f>IFERROR(VLOOKUP($A130,'2024 YTD'!$A$3:$Y$252,COLUMN('2024 YTD'!U$3),FALSE),0)</f>
        <v>0</v>
      </c>
      <c r="Y130" s="42">
        <f>IFERROR(VLOOKUP($A130,'2024 YTD'!$A$3:$Y$252,COLUMN('2024 YTD'!V$3),FALSE),0)</f>
        <v>0</v>
      </c>
      <c r="Z130" s="42">
        <f>IFERROR(VLOOKUP($A130,'2024 YTD'!$A$3:$Y$252,COLUMN('2024 YTD'!W$3),FALSE),0)</f>
        <v>0</v>
      </c>
      <c r="AA130" s="38">
        <f>AVERAGE('Monthly 2023 total hours '!AA130,'Monthly 2022 total hours'!AA130)</f>
        <v>25.05</v>
      </c>
      <c r="AB130" s="38">
        <f>AVERAGE('Monthly 2023 total hours '!AB130,'Monthly 2022 total hours'!AB130)</f>
        <v>3.35</v>
      </c>
      <c r="AC130" s="38">
        <f t="shared" si="4"/>
        <v>28.400000000000002</v>
      </c>
      <c r="AD130" s="39">
        <f t="shared" si="5"/>
        <v>951.75</v>
      </c>
    </row>
    <row r="131" spans="1:30" x14ac:dyDescent="0.3">
      <c r="A131" s="61" t="s">
        <v>165</v>
      </c>
      <c r="B131" s="62" t="str">
        <f>VLOOKUP($A131,'Additional data'!$A$5:$C$505, 2,FALSE)</f>
        <v>Consultant</v>
      </c>
      <c r="C131" s="63" t="str">
        <f>VLOOKUP($A131,'Additional data'!$A$5:$C$505, 3,FALSE)</f>
        <v>HLS</v>
      </c>
      <c r="D131" s="47">
        <f>IFERROR(VLOOKUP($A131,'2024 YTD'!$A$2:$M$252,COLUMN('2024 YTD'!B$3),FALSE),0)</f>
        <v>0</v>
      </c>
      <c r="E131" s="47">
        <f>IFERROR(VLOOKUP($A131,'2024 YTD'!$A$2:$M$252,COLUMN('2024 YTD'!C$3),FALSE),0)</f>
        <v>0</v>
      </c>
      <c r="F131" s="47">
        <f>IFERROR(VLOOKUP($A131,'2024 YTD'!$A$2:$M$252,COLUMN('2024 YTD'!D$3),FALSE),0)</f>
        <v>0</v>
      </c>
      <c r="G131" s="47">
        <f>IFERROR(VLOOKUP($A131,'2024 YTD'!$A$2:$M$252,COLUMN('2024 YTD'!E$3),FALSE),0)</f>
        <v>0</v>
      </c>
      <c r="H131" s="47">
        <f>IFERROR(VLOOKUP($A131,'2024 YTD'!$A$2:$M$252,COLUMN('2024 YTD'!F$3),FALSE),0)</f>
        <v>0</v>
      </c>
      <c r="I131" s="47">
        <f>IFERROR(VLOOKUP($A131,'2024 YTD'!$A$2:$M$252,COLUMN('2024 YTD'!G$3),FALSE),0)</f>
        <v>0</v>
      </c>
      <c r="J131" s="47">
        <f>IFERROR(VLOOKUP($A131,'2024 YTD'!$A$2:$M$252,COLUMN('2024 YTD'!H$3),FALSE),0)</f>
        <v>0</v>
      </c>
      <c r="K131" s="47">
        <f>IFERROR(VLOOKUP($A131,'2024 YTD'!$A$2:$M$252,COLUMN('2024 YTD'!I$3),FALSE),0)</f>
        <v>0</v>
      </c>
      <c r="L131" s="47">
        <f>IFERROR(VLOOKUP($A131,'2024 YTD'!$A$2:$M$252,COLUMN('2024 YTD'!J$3),FALSE),0)</f>
        <v>0</v>
      </c>
      <c r="M131" s="47">
        <f>IFERROR(VLOOKUP($A131,'2024 YTD'!$A$2:$M$252,COLUMN('2024 YTD'!K$3),FALSE),0)</f>
        <v>0</v>
      </c>
      <c r="N131" s="38">
        <f>AVERAGE('Monthly 2023 total hours '!N131,'Monthly 2022 total hours'!N131)</f>
        <v>0</v>
      </c>
      <c r="O131" s="38">
        <f>AVERAGE('Monthly 2023 total hours '!O131,'Monthly 2022 total hours'!O131)</f>
        <v>0</v>
      </c>
      <c r="P131" s="38">
        <f t="shared" si="3"/>
        <v>0</v>
      </c>
      <c r="Q131" s="65">
        <f>IFERROR(VLOOKUP($A131,'2024 YTD'!$A$3:$Y$252,COLUMN('2024 YTD'!N$3),FALSE),0)</f>
        <v>0</v>
      </c>
      <c r="R131" s="47">
        <f>IFERROR(VLOOKUP($A131,'2024 YTD'!$A$3:$Y$252,COLUMN('2024 YTD'!O$3),FALSE),0)</f>
        <v>0</v>
      </c>
      <c r="S131" s="47">
        <f>IFERROR(VLOOKUP($A131,'2024 YTD'!$A$3:$Y$252,COLUMN('2024 YTD'!P$3),FALSE),0)</f>
        <v>0</v>
      </c>
      <c r="T131" s="47">
        <f>IFERROR(VLOOKUP($A131,'2024 YTD'!$A$3:$Y$252,COLUMN('2024 YTD'!Q$3),FALSE),0)</f>
        <v>0</v>
      </c>
      <c r="U131" s="47">
        <f>IFERROR(VLOOKUP($A131,'2024 YTD'!$A$3:$Y$252,COLUMN('2024 YTD'!R$3),FALSE),0)</f>
        <v>0</v>
      </c>
      <c r="V131" s="47">
        <f>IFERROR(VLOOKUP($A131,'2024 YTD'!$A$3:$Y$252,COLUMN('2024 YTD'!S$3),FALSE),0)</f>
        <v>0</v>
      </c>
      <c r="W131" s="47">
        <f>IFERROR(VLOOKUP($A131,'2024 YTD'!$A$3:$Y$252,COLUMN('2024 YTD'!T$3),FALSE),0)</f>
        <v>0</v>
      </c>
      <c r="X131" s="47">
        <f>IFERROR(VLOOKUP($A131,'2024 YTD'!$A$3:$Y$252,COLUMN('2024 YTD'!U$3),FALSE),0)</f>
        <v>0</v>
      </c>
      <c r="Y131" s="47">
        <f>IFERROR(VLOOKUP($A131,'2024 YTD'!$A$3:$Y$252,COLUMN('2024 YTD'!V$3),FALSE),0)</f>
        <v>0</v>
      </c>
      <c r="Z131" s="47">
        <f>IFERROR(VLOOKUP($A131,'2024 YTD'!$A$3:$Y$252,COLUMN('2024 YTD'!W$3),FALSE),0)</f>
        <v>0</v>
      </c>
      <c r="AA131" s="38">
        <f>AVERAGE('Monthly 2023 total hours '!AA131,'Monthly 2022 total hours'!AA131)</f>
        <v>0</v>
      </c>
      <c r="AB131" s="38">
        <f>AVERAGE('Monthly 2023 total hours '!AB131,'Monthly 2022 total hours'!AB131)</f>
        <v>0</v>
      </c>
      <c r="AC131" s="38">
        <f t="shared" si="4"/>
        <v>0</v>
      </c>
      <c r="AD131" s="39">
        <f t="shared" si="5"/>
        <v>0</v>
      </c>
    </row>
    <row r="132" spans="1:30" x14ac:dyDescent="0.3">
      <c r="A132" s="58" t="s">
        <v>166</v>
      </c>
      <c r="B132" s="59" t="str">
        <f>VLOOKUP($A132,'Additional data'!$A$5:$C$505, 2,FALSE)</f>
        <v>Consultant</v>
      </c>
      <c r="C132" s="60" t="str">
        <f>VLOOKUP($A132,'Additional data'!$A$5:$C$505, 3,FALSE)</f>
        <v>TEC</v>
      </c>
      <c r="D132" s="42">
        <f>IFERROR(VLOOKUP($A132,'2024 YTD'!$A$2:$M$252,COLUMN('2024 YTD'!B$3),FALSE),0)</f>
        <v>51.1</v>
      </c>
      <c r="E132" s="42">
        <f>IFERROR(VLOOKUP($A132,'2024 YTD'!$A$2:$M$252,COLUMN('2024 YTD'!C$3),FALSE),0)</f>
        <v>240.1</v>
      </c>
      <c r="F132" s="42">
        <f>IFERROR(VLOOKUP($A132,'2024 YTD'!$A$2:$M$252,COLUMN('2024 YTD'!D$3),FALSE),0)</f>
        <v>160.5</v>
      </c>
      <c r="G132" s="42">
        <f>IFERROR(VLOOKUP($A132,'2024 YTD'!$A$2:$M$252,COLUMN('2024 YTD'!E$3),FALSE),0)</f>
        <v>119.8</v>
      </c>
      <c r="H132" s="42">
        <f>IFERROR(VLOOKUP($A132,'2024 YTD'!$A$2:$M$252,COLUMN('2024 YTD'!F$3),FALSE),0)</f>
        <v>108.4</v>
      </c>
      <c r="I132" s="42">
        <f>IFERROR(VLOOKUP($A132,'2024 YTD'!$A$2:$M$252,COLUMN('2024 YTD'!G$3),FALSE),0)</f>
        <v>220</v>
      </c>
      <c r="J132" s="42">
        <f>IFERROR(VLOOKUP($A132,'2024 YTD'!$A$2:$M$252,COLUMN('2024 YTD'!H$3),FALSE),0)</f>
        <v>211</v>
      </c>
      <c r="K132" s="42">
        <f>IFERROR(VLOOKUP($A132,'2024 YTD'!$A$2:$M$252,COLUMN('2024 YTD'!I$3),FALSE),0)</f>
        <v>13</v>
      </c>
      <c r="L132" s="42">
        <f>IFERROR(VLOOKUP($A132,'2024 YTD'!$A$2:$M$252,COLUMN('2024 YTD'!J$3),FALSE),0)</f>
        <v>12.3</v>
      </c>
      <c r="M132" s="42">
        <f>IFERROR(VLOOKUP($A132,'2024 YTD'!$A$2:$M$252,COLUMN('2024 YTD'!K$3),FALSE),0)</f>
        <v>16.8</v>
      </c>
      <c r="N132" s="38">
        <f>AVERAGE('Monthly 2023 total hours '!N132,'Monthly 2022 total hours'!N132)</f>
        <v>143.25</v>
      </c>
      <c r="O132" s="38">
        <f>AVERAGE('Monthly 2023 total hours '!O132,'Monthly 2022 total hours'!O132)</f>
        <v>103.6</v>
      </c>
      <c r="P132" s="38">
        <f t="shared" ref="P132:P195" si="6">SUM(D132:O132)</f>
        <v>1399.85</v>
      </c>
      <c r="Q132" s="66">
        <f>IFERROR(VLOOKUP($A132,'2024 YTD'!$A$3:$Y$252,COLUMN('2024 YTD'!N$3),FALSE),0)</f>
        <v>5</v>
      </c>
      <c r="R132" s="42">
        <f>IFERROR(VLOOKUP($A132,'2024 YTD'!$A$3:$Y$252,COLUMN('2024 YTD'!O$3),FALSE),0)</f>
        <v>12.1</v>
      </c>
      <c r="S132" s="42">
        <f>IFERROR(VLOOKUP($A132,'2024 YTD'!$A$3:$Y$252,COLUMN('2024 YTD'!P$3),FALSE),0)</f>
        <v>8.1999999999999993</v>
      </c>
      <c r="T132" s="42">
        <f>IFERROR(VLOOKUP($A132,'2024 YTD'!$A$3:$Y$252,COLUMN('2024 YTD'!Q$3),FALSE),0)</f>
        <v>16.5</v>
      </c>
      <c r="U132" s="42">
        <f>IFERROR(VLOOKUP($A132,'2024 YTD'!$A$3:$Y$252,COLUMN('2024 YTD'!R$3),FALSE),0)</f>
        <v>19.399999999999999</v>
      </c>
      <c r="V132" s="42">
        <f>IFERROR(VLOOKUP($A132,'2024 YTD'!$A$3:$Y$252,COLUMN('2024 YTD'!S$3),FALSE),0)</f>
        <v>0.6</v>
      </c>
      <c r="W132" s="42">
        <f>IFERROR(VLOOKUP($A132,'2024 YTD'!$A$3:$Y$252,COLUMN('2024 YTD'!T$3),FALSE),0)</f>
        <v>4.0999999999999996</v>
      </c>
      <c r="X132" s="42">
        <f>IFERROR(VLOOKUP($A132,'2024 YTD'!$A$3:$Y$252,COLUMN('2024 YTD'!U$3),FALSE),0)</f>
        <v>3.9</v>
      </c>
      <c r="Y132" s="42">
        <f>IFERROR(VLOOKUP($A132,'2024 YTD'!$A$3:$Y$252,COLUMN('2024 YTD'!V$3),FALSE),0)</f>
        <v>3.2</v>
      </c>
      <c r="Z132" s="42">
        <f>IFERROR(VLOOKUP($A132,'2024 YTD'!$A$3:$Y$252,COLUMN('2024 YTD'!W$3),FALSE),0)</f>
        <v>3.9</v>
      </c>
      <c r="AA132" s="38">
        <f>AVERAGE('Monthly 2023 total hours '!AA132,'Monthly 2022 total hours'!AA132)</f>
        <v>69.25</v>
      </c>
      <c r="AB132" s="38">
        <f>AVERAGE('Monthly 2023 total hours '!AB132,'Monthly 2022 total hours'!AB132)</f>
        <v>29</v>
      </c>
      <c r="AC132" s="38">
        <f t="shared" ref="AC132:AC195" si="7">SUM(Q132:AB132)</f>
        <v>175.15</v>
      </c>
      <c r="AD132" s="39">
        <f t="shared" ref="AD132:AD195" si="8">SUM(D132:O132,Q132:AB132)</f>
        <v>1575</v>
      </c>
    </row>
    <row r="133" spans="1:30" x14ac:dyDescent="0.3">
      <c r="A133" s="61" t="s">
        <v>167</v>
      </c>
      <c r="B133" s="62" t="str">
        <f>VLOOKUP($A133,'Additional data'!$A$5:$C$505, 2,FALSE)</f>
        <v>Consultant</v>
      </c>
      <c r="C133" s="63" t="str">
        <f>VLOOKUP($A133,'Additional data'!$A$5:$C$505, 3,FALSE)</f>
        <v>SCL</v>
      </c>
      <c r="D133" s="47">
        <f>IFERROR(VLOOKUP($A133,'2024 YTD'!$A$2:$M$252,COLUMN('2024 YTD'!B$3),FALSE),0)</f>
        <v>0</v>
      </c>
      <c r="E133" s="47">
        <f>IFERROR(VLOOKUP($A133,'2024 YTD'!$A$2:$M$252,COLUMN('2024 YTD'!C$3),FALSE),0)</f>
        <v>0</v>
      </c>
      <c r="F133" s="47">
        <f>IFERROR(VLOOKUP($A133,'2024 YTD'!$A$2:$M$252,COLUMN('2024 YTD'!D$3),FALSE),0)</f>
        <v>0</v>
      </c>
      <c r="G133" s="47">
        <f>IFERROR(VLOOKUP($A133,'2024 YTD'!$A$2:$M$252,COLUMN('2024 YTD'!E$3),FALSE),0)</f>
        <v>0</v>
      </c>
      <c r="H133" s="47">
        <f>IFERROR(VLOOKUP($A133,'2024 YTD'!$A$2:$M$252,COLUMN('2024 YTD'!F$3),FALSE),0)</f>
        <v>0</v>
      </c>
      <c r="I133" s="47">
        <f>IFERROR(VLOOKUP($A133,'2024 YTD'!$A$2:$M$252,COLUMN('2024 YTD'!G$3),FALSE),0)</f>
        <v>0</v>
      </c>
      <c r="J133" s="47">
        <f>IFERROR(VLOOKUP($A133,'2024 YTD'!$A$2:$M$252,COLUMN('2024 YTD'!H$3),FALSE),0)</f>
        <v>0</v>
      </c>
      <c r="K133" s="47">
        <f>IFERROR(VLOOKUP($A133,'2024 YTD'!$A$2:$M$252,COLUMN('2024 YTD'!I$3),FALSE),0)</f>
        <v>0</v>
      </c>
      <c r="L133" s="47">
        <f>IFERROR(VLOOKUP($A133,'2024 YTD'!$A$2:$M$252,COLUMN('2024 YTD'!J$3),FALSE),0)</f>
        <v>0</v>
      </c>
      <c r="M133" s="47">
        <f>IFERROR(VLOOKUP($A133,'2024 YTD'!$A$2:$M$252,COLUMN('2024 YTD'!K$3),FALSE),0)</f>
        <v>0</v>
      </c>
      <c r="N133" s="38">
        <f>AVERAGE('Monthly 2023 total hours '!N133,'Monthly 2022 total hours'!N133)</f>
        <v>0</v>
      </c>
      <c r="O133" s="38">
        <f>AVERAGE('Monthly 2023 total hours '!O133,'Monthly 2022 total hours'!O133)</f>
        <v>0</v>
      </c>
      <c r="P133" s="38">
        <f t="shared" si="6"/>
        <v>0</v>
      </c>
      <c r="Q133" s="65">
        <f>IFERROR(VLOOKUP($A133,'2024 YTD'!$A$3:$Y$252,COLUMN('2024 YTD'!N$3),FALSE),0)</f>
        <v>0</v>
      </c>
      <c r="R133" s="47">
        <f>IFERROR(VLOOKUP($A133,'2024 YTD'!$A$3:$Y$252,COLUMN('2024 YTD'!O$3),FALSE),0)</f>
        <v>0</v>
      </c>
      <c r="S133" s="47">
        <f>IFERROR(VLOOKUP($A133,'2024 YTD'!$A$3:$Y$252,COLUMN('2024 YTD'!P$3),FALSE),0)</f>
        <v>0</v>
      </c>
      <c r="T133" s="47">
        <f>IFERROR(VLOOKUP($A133,'2024 YTD'!$A$3:$Y$252,COLUMN('2024 YTD'!Q$3),FALSE),0)</f>
        <v>0</v>
      </c>
      <c r="U133" s="47">
        <f>IFERROR(VLOOKUP($A133,'2024 YTD'!$A$3:$Y$252,COLUMN('2024 YTD'!R$3),FALSE),0)</f>
        <v>0</v>
      </c>
      <c r="V133" s="47">
        <f>IFERROR(VLOOKUP($A133,'2024 YTD'!$A$3:$Y$252,COLUMN('2024 YTD'!S$3),FALSE),0)</f>
        <v>0</v>
      </c>
      <c r="W133" s="47">
        <f>IFERROR(VLOOKUP($A133,'2024 YTD'!$A$3:$Y$252,COLUMN('2024 YTD'!T$3),FALSE),0)</f>
        <v>0</v>
      </c>
      <c r="X133" s="47">
        <f>IFERROR(VLOOKUP($A133,'2024 YTD'!$A$3:$Y$252,COLUMN('2024 YTD'!U$3),FALSE),0)</f>
        <v>0</v>
      </c>
      <c r="Y133" s="47">
        <f>IFERROR(VLOOKUP($A133,'2024 YTD'!$A$3:$Y$252,COLUMN('2024 YTD'!V$3),FALSE),0)</f>
        <v>0</v>
      </c>
      <c r="Z133" s="47">
        <f>IFERROR(VLOOKUP($A133,'2024 YTD'!$A$3:$Y$252,COLUMN('2024 YTD'!W$3),FALSE),0)</f>
        <v>0</v>
      </c>
      <c r="AA133" s="38">
        <f>AVERAGE('Monthly 2023 total hours '!AA133,'Monthly 2022 total hours'!AA133)</f>
        <v>0</v>
      </c>
      <c r="AB133" s="38">
        <f>AVERAGE('Monthly 2023 total hours '!AB133,'Monthly 2022 total hours'!AB133)</f>
        <v>0</v>
      </c>
      <c r="AC133" s="38">
        <f t="shared" si="7"/>
        <v>0</v>
      </c>
      <c r="AD133" s="39">
        <f t="shared" si="8"/>
        <v>0</v>
      </c>
    </row>
    <row r="134" spans="1:30" x14ac:dyDescent="0.3">
      <c r="A134" s="58" t="s">
        <v>168</v>
      </c>
      <c r="B134" s="59" t="str">
        <f>VLOOKUP($A134,'Additional data'!$A$5:$C$505, 2,FALSE)</f>
        <v>Consultant</v>
      </c>
      <c r="C134" s="60" t="str">
        <f>VLOOKUP($A134,'Additional data'!$A$5:$C$505, 3,FALSE)</f>
        <v>HRC</v>
      </c>
      <c r="D134" s="42">
        <f>IFERROR(VLOOKUP($A134,'2024 YTD'!$A$2:$M$252,COLUMN('2024 YTD'!B$3),FALSE),0)</f>
        <v>120.8</v>
      </c>
      <c r="E134" s="42">
        <f>IFERROR(VLOOKUP($A134,'2024 YTD'!$A$2:$M$252,COLUMN('2024 YTD'!C$3),FALSE),0)</f>
        <v>133.30000000000001</v>
      </c>
      <c r="F134" s="42">
        <f>IFERROR(VLOOKUP($A134,'2024 YTD'!$A$2:$M$252,COLUMN('2024 YTD'!D$3),FALSE),0)</f>
        <v>117</v>
      </c>
      <c r="G134" s="42">
        <f>IFERROR(VLOOKUP($A134,'2024 YTD'!$A$2:$M$252,COLUMN('2024 YTD'!E$3),FALSE),0)</f>
        <v>115.6</v>
      </c>
      <c r="H134" s="42">
        <f>IFERROR(VLOOKUP($A134,'2024 YTD'!$A$2:$M$252,COLUMN('2024 YTD'!F$3),FALSE),0)</f>
        <v>125.9</v>
      </c>
      <c r="I134" s="42">
        <f>IFERROR(VLOOKUP($A134,'2024 YTD'!$A$2:$M$252,COLUMN('2024 YTD'!G$3),FALSE),0)</f>
        <v>145.9</v>
      </c>
      <c r="J134" s="42">
        <f>IFERROR(VLOOKUP($A134,'2024 YTD'!$A$2:$M$252,COLUMN('2024 YTD'!H$3),FALSE),0)</f>
        <v>166.3</v>
      </c>
      <c r="K134" s="42">
        <f>IFERROR(VLOOKUP($A134,'2024 YTD'!$A$2:$M$252,COLUMN('2024 YTD'!I$3),FALSE),0)</f>
        <v>147.5</v>
      </c>
      <c r="L134" s="42">
        <f>IFERROR(VLOOKUP($A134,'2024 YTD'!$A$2:$M$252,COLUMN('2024 YTD'!J$3),FALSE),0)</f>
        <v>182.3</v>
      </c>
      <c r="M134" s="42">
        <f>IFERROR(VLOOKUP($A134,'2024 YTD'!$A$2:$M$252,COLUMN('2024 YTD'!K$3),FALSE),0)</f>
        <v>114.7</v>
      </c>
      <c r="N134" s="38">
        <f>AVERAGE('Monthly 2023 total hours '!N134,'Monthly 2022 total hours'!N134)</f>
        <v>52.15</v>
      </c>
      <c r="O134" s="38">
        <f>AVERAGE('Monthly 2023 total hours '!O134,'Monthly 2022 total hours'!O134)</f>
        <v>106.85</v>
      </c>
      <c r="P134" s="38">
        <f t="shared" si="6"/>
        <v>1528.3</v>
      </c>
      <c r="Q134" s="66">
        <f>IFERROR(VLOOKUP($A134,'2024 YTD'!$A$3:$Y$252,COLUMN('2024 YTD'!N$3),FALSE),0)</f>
        <v>45</v>
      </c>
      <c r="R134" s="42">
        <f>IFERROR(VLOOKUP($A134,'2024 YTD'!$A$3:$Y$252,COLUMN('2024 YTD'!O$3),FALSE),0)</f>
        <v>27.7</v>
      </c>
      <c r="S134" s="42">
        <f>IFERROR(VLOOKUP($A134,'2024 YTD'!$A$3:$Y$252,COLUMN('2024 YTD'!P$3),FALSE),0)</f>
        <v>54.3</v>
      </c>
      <c r="T134" s="42">
        <f>IFERROR(VLOOKUP($A134,'2024 YTD'!$A$3:$Y$252,COLUMN('2024 YTD'!Q$3),FALSE),0)</f>
        <v>34.700000000000003</v>
      </c>
      <c r="U134" s="42">
        <f>IFERROR(VLOOKUP($A134,'2024 YTD'!$A$3:$Y$252,COLUMN('2024 YTD'!R$3),FALSE),0)</f>
        <v>26.8</v>
      </c>
      <c r="V134" s="42">
        <f>IFERROR(VLOOKUP($A134,'2024 YTD'!$A$3:$Y$252,COLUMN('2024 YTD'!S$3),FALSE),0)</f>
        <v>24.6</v>
      </c>
      <c r="W134" s="42">
        <f>IFERROR(VLOOKUP($A134,'2024 YTD'!$A$3:$Y$252,COLUMN('2024 YTD'!T$3),FALSE),0)</f>
        <v>19.100000000000001</v>
      </c>
      <c r="X134" s="42">
        <f>IFERROR(VLOOKUP($A134,'2024 YTD'!$A$3:$Y$252,COLUMN('2024 YTD'!U$3),FALSE),0)</f>
        <v>18</v>
      </c>
      <c r="Y134" s="42">
        <f>IFERROR(VLOOKUP($A134,'2024 YTD'!$A$3:$Y$252,COLUMN('2024 YTD'!V$3),FALSE),0)</f>
        <v>14.8</v>
      </c>
      <c r="Z134" s="42">
        <f>IFERROR(VLOOKUP($A134,'2024 YTD'!$A$3:$Y$252,COLUMN('2024 YTD'!W$3),FALSE),0)</f>
        <v>17.8</v>
      </c>
      <c r="AA134" s="38">
        <f>AVERAGE('Monthly 2023 total hours '!AA134,'Monthly 2022 total hours'!AA134)</f>
        <v>42.45</v>
      </c>
      <c r="AB134" s="38">
        <f>AVERAGE('Monthly 2023 total hours '!AB134,'Monthly 2022 total hours'!AB134)</f>
        <v>7.8</v>
      </c>
      <c r="AC134" s="38">
        <f t="shared" si="7"/>
        <v>333.05</v>
      </c>
      <c r="AD134" s="39">
        <f t="shared" si="8"/>
        <v>1861.3499999999997</v>
      </c>
    </row>
    <row r="135" spans="1:30" x14ac:dyDescent="0.3">
      <c r="A135" s="61" t="s">
        <v>169</v>
      </c>
      <c r="B135" s="62" t="str">
        <f>VLOOKUP($A135,'Additional data'!$A$5:$C$505, 2,FALSE)</f>
        <v>Consultant</v>
      </c>
      <c r="C135" s="63" t="str">
        <f>VLOOKUP($A135,'Additional data'!$A$5:$C$505, 3,FALSE)</f>
        <v>SCL</v>
      </c>
      <c r="D135" s="47">
        <f>IFERROR(VLOOKUP($A135,'2024 YTD'!$A$2:$M$252,COLUMN('2024 YTD'!B$3),FALSE),0)</f>
        <v>315.3</v>
      </c>
      <c r="E135" s="47">
        <f>IFERROR(VLOOKUP($A135,'2024 YTD'!$A$2:$M$252,COLUMN('2024 YTD'!C$3),FALSE),0)</f>
        <v>280</v>
      </c>
      <c r="F135" s="47">
        <f>IFERROR(VLOOKUP($A135,'2024 YTD'!$A$2:$M$252,COLUMN('2024 YTD'!D$3),FALSE),0)</f>
        <v>246.3</v>
      </c>
      <c r="G135" s="47">
        <f>IFERROR(VLOOKUP($A135,'2024 YTD'!$A$2:$M$252,COLUMN('2024 YTD'!E$3),FALSE),0)</f>
        <v>208.3</v>
      </c>
      <c r="H135" s="47">
        <f>IFERROR(VLOOKUP($A135,'2024 YTD'!$A$2:$M$252,COLUMN('2024 YTD'!F$3),FALSE),0)</f>
        <v>173.5</v>
      </c>
      <c r="I135" s="47">
        <f>IFERROR(VLOOKUP($A135,'2024 YTD'!$A$2:$M$252,COLUMN('2024 YTD'!G$3),FALSE),0)</f>
        <v>251.4</v>
      </c>
      <c r="J135" s="47">
        <f>IFERROR(VLOOKUP($A135,'2024 YTD'!$A$2:$M$252,COLUMN('2024 YTD'!H$3),FALSE),0)</f>
        <v>252.5</v>
      </c>
      <c r="K135" s="47">
        <f>IFERROR(VLOOKUP($A135,'2024 YTD'!$A$2:$M$252,COLUMN('2024 YTD'!I$3),FALSE),0)</f>
        <v>319.89999999999998</v>
      </c>
      <c r="L135" s="47">
        <f>IFERROR(VLOOKUP($A135,'2024 YTD'!$A$2:$M$252,COLUMN('2024 YTD'!J$3),FALSE),0)</f>
        <v>307.10000000000002</v>
      </c>
      <c r="M135" s="47">
        <f>IFERROR(VLOOKUP($A135,'2024 YTD'!$A$2:$M$252,COLUMN('2024 YTD'!K$3),FALSE),0)</f>
        <v>417.8</v>
      </c>
      <c r="N135" s="38">
        <f>AVERAGE('Monthly 2023 total hours '!N135,'Monthly 2022 total hours'!N135)</f>
        <v>139.035</v>
      </c>
      <c r="O135" s="38">
        <f>AVERAGE('Monthly 2023 total hours '!O135,'Monthly 2022 total hours'!O135)</f>
        <v>112.36500000000001</v>
      </c>
      <c r="P135" s="38">
        <f t="shared" si="6"/>
        <v>3023.5</v>
      </c>
      <c r="Q135" s="65">
        <f>IFERROR(VLOOKUP($A135,'2024 YTD'!$A$3:$Y$252,COLUMN('2024 YTD'!N$3),FALSE),0)</f>
        <v>12</v>
      </c>
      <c r="R135" s="47">
        <f>IFERROR(VLOOKUP($A135,'2024 YTD'!$A$3:$Y$252,COLUMN('2024 YTD'!O$3),FALSE),0)</f>
        <v>8</v>
      </c>
      <c r="S135" s="47">
        <f>IFERROR(VLOOKUP($A135,'2024 YTD'!$A$3:$Y$252,COLUMN('2024 YTD'!P$3),FALSE),0)</f>
        <v>12.7</v>
      </c>
      <c r="T135" s="47">
        <f>IFERROR(VLOOKUP($A135,'2024 YTD'!$A$3:$Y$252,COLUMN('2024 YTD'!Q$3),FALSE),0)</f>
        <v>3.5</v>
      </c>
      <c r="U135" s="47">
        <f>IFERROR(VLOOKUP($A135,'2024 YTD'!$A$3:$Y$252,COLUMN('2024 YTD'!R$3),FALSE),0)</f>
        <v>4</v>
      </c>
      <c r="V135" s="47">
        <f>IFERROR(VLOOKUP($A135,'2024 YTD'!$A$3:$Y$252,COLUMN('2024 YTD'!S$3),FALSE),0)</f>
        <v>0</v>
      </c>
      <c r="W135" s="47">
        <f>IFERROR(VLOOKUP($A135,'2024 YTD'!$A$3:$Y$252,COLUMN('2024 YTD'!T$3),FALSE),0)</f>
        <v>0</v>
      </c>
      <c r="X135" s="47">
        <f>IFERROR(VLOOKUP($A135,'2024 YTD'!$A$3:$Y$252,COLUMN('2024 YTD'!U$3),FALSE),0)</f>
        <v>0</v>
      </c>
      <c r="Y135" s="47">
        <f>IFERROR(VLOOKUP($A135,'2024 YTD'!$A$3:$Y$252,COLUMN('2024 YTD'!V$3),FALSE),0)</f>
        <v>0</v>
      </c>
      <c r="Z135" s="47">
        <f>IFERROR(VLOOKUP($A135,'2024 YTD'!$A$3:$Y$252,COLUMN('2024 YTD'!W$3),FALSE),0)</f>
        <v>0</v>
      </c>
      <c r="AA135" s="38">
        <f>AVERAGE('Monthly 2023 total hours '!AA135,'Monthly 2022 total hours'!AA135)</f>
        <v>24.25</v>
      </c>
      <c r="AB135" s="38">
        <f>AVERAGE('Monthly 2023 total hours '!AB135,'Monthly 2022 total hours'!AB135)</f>
        <v>18.200000000000003</v>
      </c>
      <c r="AC135" s="38">
        <f t="shared" si="7"/>
        <v>82.65</v>
      </c>
      <c r="AD135" s="39">
        <f t="shared" si="8"/>
        <v>3106.1499999999996</v>
      </c>
    </row>
    <row r="136" spans="1:30" x14ac:dyDescent="0.3">
      <c r="A136" s="58" t="s">
        <v>170</v>
      </c>
      <c r="B136" s="59" t="str">
        <f>VLOOKUP($A136,'Additional data'!$A$5:$C$505, 2,FALSE)</f>
        <v>Consultant</v>
      </c>
      <c r="C136" s="60" t="str">
        <f>VLOOKUP($A136,'Additional data'!$A$5:$C$505, 3,FALSE)</f>
        <v>TEC</v>
      </c>
      <c r="D136" s="42">
        <f>IFERROR(VLOOKUP($A136,'2024 YTD'!$A$2:$M$252,COLUMN('2024 YTD'!B$3),FALSE),0)</f>
        <v>108</v>
      </c>
      <c r="E136" s="42">
        <f>IFERROR(VLOOKUP($A136,'2024 YTD'!$A$2:$M$252,COLUMN('2024 YTD'!C$3),FALSE),0)</f>
        <v>90.6</v>
      </c>
      <c r="F136" s="42">
        <f>IFERROR(VLOOKUP($A136,'2024 YTD'!$A$2:$M$252,COLUMN('2024 YTD'!D$3),FALSE),0)</f>
        <v>110</v>
      </c>
      <c r="G136" s="42">
        <f>IFERROR(VLOOKUP($A136,'2024 YTD'!$A$2:$M$252,COLUMN('2024 YTD'!E$3),FALSE),0)</f>
        <v>110</v>
      </c>
      <c r="H136" s="42">
        <f>IFERROR(VLOOKUP($A136,'2024 YTD'!$A$2:$M$252,COLUMN('2024 YTD'!F$3),FALSE),0)</f>
        <v>127</v>
      </c>
      <c r="I136" s="42">
        <f>IFERROR(VLOOKUP($A136,'2024 YTD'!$A$2:$M$252,COLUMN('2024 YTD'!G$3),FALSE),0)</f>
        <v>114.7</v>
      </c>
      <c r="J136" s="42">
        <f>IFERROR(VLOOKUP($A136,'2024 YTD'!$A$2:$M$252,COLUMN('2024 YTD'!H$3),FALSE),0)</f>
        <v>107.7</v>
      </c>
      <c r="K136" s="42">
        <f>IFERROR(VLOOKUP($A136,'2024 YTD'!$A$2:$M$252,COLUMN('2024 YTD'!I$3),FALSE),0)</f>
        <v>109.6</v>
      </c>
      <c r="L136" s="42">
        <f>IFERROR(VLOOKUP($A136,'2024 YTD'!$A$2:$M$252,COLUMN('2024 YTD'!J$3),FALSE),0)</f>
        <v>105.1</v>
      </c>
      <c r="M136" s="42">
        <f>IFERROR(VLOOKUP($A136,'2024 YTD'!$A$2:$M$252,COLUMN('2024 YTD'!K$3),FALSE),0)</f>
        <v>143</v>
      </c>
      <c r="N136" s="38">
        <f>AVERAGE('Monthly 2023 total hours '!N136,'Monthly 2022 total hours'!N136)</f>
        <v>65.25</v>
      </c>
      <c r="O136" s="38">
        <f>AVERAGE('Monthly 2023 total hours '!O136,'Monthly 2022 total hours'!O136)</f>
        <v>56.6</v>
      </c>
      <c r="P136" s="38">
        <f t="shared" si="6"/>
        <v>1247.5500000000002</v>
      </c>
      <c r="Q136" s="66">
        <f>IFERROR(VLOOKUP($A136,'2024 YTD'!$A$3:$Y$252,COLUMN('2024 YTD'!N$3),FALSE),0)</f>
        <v>36.9</v>
      </c>
      <c r="R136" s="42">
        <f>IFERROR(VLOOKUP($A136,'2024 YTD'!$A$3:$Y$252,COLUMN('2024 YTD'!O$3),FALSE),0)</f>
        <v>23</v>
      </c>
      <c r="S136" s="42">
        <f>IFERROR(VLOOKUP($A136,'2024 YTD'!$A$3:$Y$252,COLUMN('2024 YTD'!P$3),FALSE),0)</f>
        <v>11.3</v>
      </c>
      <c r="T136" s="42">
        <f>IFERROR(VLOOKUP($A136,'2024 YTD'!$A$3:$Y$252,COLUMN('2024 YTD'!Q$3),FALSE),0)</f>
        <v>3.5</v>
      </c>
      <c r="U136" s="42">
        <f>IFERROR(VLOOKUP($A136,'2024 YTD'!$A$3:$Y$252,COLUMN('2024 YTD'!R$3),FALSE),0)</f>
        <v>4.5</v>
      </c>
      <c r="V136" s="42">
        <f>IFERROR(VLOOKUP($A136,'2024 YTD'!$A$3:$Y$252,COLUMN('2024 YTD'!S$3),FALSE),0)</f>
        <v>4.2</v>
      </c>
      <c r="W136" s="42">
        <f>IFERROR(VLOOKUP($A136,'2024 YTD'!$A$3:$Y$252,COLUMN('2024 YTD'!T$3),FALSE),0)</f>
        <v>8.9</v>
      </c>
      <c r="X136" s="42">
        <f>IFERROR(VLOOKUP($A136,'2024 YTD'!$A$3:$Y$252,COLUMN('2024 YTD'!U$3),FALSE),0)</f>
        <v>8.4</v>
      </c>
      <c r="Y136" s="42">
        <f>IFERROR(VLOOKUP($A136,'2024 YTD'!$A$3:$Y$252,COLUMN('2024 YTD'!V$3),FALSE),0)</f>
        <v>6.9</v>
      </c>
      <c r="Z136" s="42">
        <f>IFERROR(VLOOKUP($A136,'2024 YTD'!$A$3:$Y$252,COLUMN('2024 YTD'!W$3),FALSE),0)</f>
        <v>8.3000000000000007</v>
      </c>
      <c r="AA136" s="38">
        <f>AVERAGE('Monthly 2023 total hours '!AA136,'Monthly 2022 total hours'!AA136)</f>
        <v>0</v>
      </c>
      <c r="AB136" s="38">
        <f>AVERAGE('Monthly 2023 total hours '!AB136,'Monthly 2022 total hours'!AB136)</f>
        <v>0.25</v>
      </c>
      <c r="AC136" s="38">
        <f t="shared" si="7"/>
        <v>116.15000000000002</v>
      </c>
      <c r="AD136" s="39">
        <f t="shared" si="8"/>
        <v>1363.7000000000005</v>
      </c>
    </row>
    <row r="137" spans="1:30" x14ac:dyDescent="0.3">
      <c r="A137" s="61" t="s">
        <v>171</v>
      </c>
      <c r="B137" s="62" t="str">
        <f>VLOOKUP($A137,'Additional data'!$A$5:$C$505, 2,FALSE)</f>
        <v>Consultant</v>
      </c>
      <c r="C137" s="63" t="str">
        <f>VLOOKUP($A137,'Additional data'!$A$5:$C$505, 3,FALSE)</f>
        <v>LRC</v>
      </c>
      <c r="D137" s="47">
        <f>IFERROR(VLOOKUP($A137,'2024 YTD'!$A$2:$M$252,COLUMN('2024 YTD'!B$3),FALSE),0)</f>
        <v>0</v>
      </c>
      <c r="E137" s="47">
        <f>IFERROR(VLOOKUP($A137,'2024 YTD'!$A$2:$M$252,COLUMN('2024 YTD'!C$3),FALSE),0)</f>
        <v>0</v>
      </c>
      <c r="F137" s="47">
        <f>IFERROR(VLOOKUP($A137,'2024 YTD'!$A$2:$M$252,COLUMN('2024 YTD'!D$3),FALSE),0)</f>
        <v>0</v>
      </c>
      <c r="G137" s="47">
        <f>IFERROR(VLOOKUP($A137,'2024 YTD'!$A$2:$M$252,COLUMN('2024 YTD'!E$3),FALSE),0)</f>
        <v>0</v>
      </c>
      <c r="H137" s="47">
        <f>IFERROR(VLOOKUP($A137,'2024 YTD'!$A$2:$M$252,COLUMN('2024 YTD'!F$3),FALSE),0)</f>
        <v>0</v>
      </c>
      <c r="I137" s="47">
        <f>IFERROR(VLOOKUP($A137,'2024 YTD'!$A$2:$M$252,COLUMN('2024 YTD'!G$3),FALSE),0)</f>
        <v>0</v>
      </c>
      <c r="J137" s="47">
        <f>IFERROR(VLOOKUP($A137,'2024 YTD'!$A$2:$M$252,COLUMN('2024 YTD'!H$3),FALSE),0)</f>
        <v>0</v>
      </c>
      <c r="K137" s="47">
        <f>IFERROR(VLOOKUP($A137,'2024 YTD'!$A$2:$M$252,COLUMN('2024 YTD'!I$3),FALSE),0)</f>
        <v>0</v>
      </c>
      <c r="L137" s="47">
        <f>IFERROR(VLOOKUP($A137,'2024 YTD'!$A$2:$M$252,COLUMN('2024 YTD'!J$3),FALSE),0)</f>
        <v>0</v>
      </c>
      <c r="M137" s="47">
        <f>IFERROR(VLOOKUP($A137,'2024 YTD'!$A$2:$M$252,COLUMN('2024 YTD'!K$3),FALSE),0)</f>
        <v>0</v>
      </c>
      <c r="N137" s="38">
        <f>AVERAGE('Monthly 2023 total hours '!N137,'Monthly 2022 total hours'!N137)</f>
        <v>0</v>
      </c>
      <c r="O137" s="38">
        <f>AVERAGE('Monthly 2023 total hours '!O137,'Monthly 2022 total hours'!O137)</f>
        <v>0</v>
      </c>
      <c r="P137" s="38">
        <f t="shared" si="6"/>
        <v>0</v>
      </c>
      <c r="Q137" s="65">
        <f>IFERROR(VLOOKUP($A137,'2024 YTD'!$A$3:$Y$252,COLUMN('2024 YTD'!N$3),FALSE),0)</f>
        <v>0</v>
      </c>
      <c r="R137" s="47">
        <f>IFERROR(VLOOKUP($A137,'2024 YTD'!$A$3:$Y$252,COLUMN('2024 YTD'!O$3),FALSE),0)</f>
        <v>0</v>
      </c>
      <c r="S137" s="47">
        <f>IFERROR(VLOOKUP($A137,'2024 YTD'!$A$3:$Y$252,COLUMN('2024 YTD'!P$3),FALSE),0)</f>
        <v>0</v>
      </c>
      <c r="T137" s="47">
        <f>IFERROR(VLOOKUP($A137,'2024 YTD'!$A$3:$Y$252,COLUMN('2024 YTD'!Q$3),FALSE),0)</f>
        <v>0</v>
      </c>
      <c r="U137" s="47">
        <f>IFERROR(VLOOKUP($A137,'2024 YTD'!$A$3:$Y$252,COLUMN('2024 YTD'!R$3),FALSE),0)</f>
        <v>0</v>
      </c>
      <c r="V137" s="47">
        <f>IFERROR(VLOOKUP($A137,'2024 YTD'!$A$3:$Y$252,COLUMN('2024 YTD'!S$3),FALSE),0)</f>
        <v>0</v>
      </c>
      <c r="W137" s="47">
        <f>IFERROR(VLOOKUP($A137,'2024 YTD'!$A$3:$Y$252,COLUMN('2024 YTD'!T$3),FALSE),0)</f>
        <v>0</v>
      </c>
      <c r="X137" s="47">
        <f>IFERROR(VLOOKUP($A137,'2024 YTD'!$A$3:$Y$252,COLUMN('2024 YTD'!U$3),FALSE),0)</f>
        <v>0</v>
      </c>
      <c r="Y137" s="47">
        <f>IFERROR(VLOOKUP($A137,'2024 YTD'!$A$3:$Y$252,COLUMN('2024 YTD'!V$3),FALSE),0)</f>
        <v>0</v>
      </c>
      <c r="Z137" s="47">
        <f>IFERROR(VLOOKUP($A137,'2024 YTD'!$A$3:$Y$252,COLUMN('2024 YTD'!W$3),FALSE),0)</f>
        <v>0</v>
      </c>
      <c r="AA137" s="38">
        <f>AVERAGE('Monthly 2023 total hours '!AA137,'Monthly 2022 total hours'!AA137)</f>
        <v>0</v>
      </c>
      <c r="AB137" s="38">
        <f>AVERAGE('Monthly 2023 total hours '!AB137,'Monthly 2022 total hours'!AB137)</f>
        <v>0</v>
      </c>
      <c r="AC137" s="38">
        <f t="shared" si="7"/>
        <v>0</v>
      </c>
      <c r="AD137" s="39">
        <f t="shared" si="8"/>
        <v>0</v>
      </c>
    </row>
    <row r="138" spans="1:30" x14ac:dyDescent="0.3">
      <c r="A138" s="58" t="s">
        <v>172</v>
      </c>
      <c r="B138" s="59" t="str">
        <f>VLOOKUP($A138,'Additional data'!$A$5:$C$505, 2,FALSE)</f>
        <v>Consultant</v>
      </c>
      <c r="C138" s="60" t="str">
        <f>VLOOKUP($A138,'Additional data'!$A$5:$C$505, 3,FALSE)</f>
        <v>SCL</v>
      </c>
      <c r="D138" s="42">
        <f>IFERROR(VLOOKUP($A138,'2024 YTD'!$A$2:$M$252,COLUMN('2024 YTD'!B$3),FALSE),0)</f>
        <v>0</v>
      </c>
      <c r="E138" s="42">
        <f>IFERROR(VLOOKUP($A138,'2024 YTD'!$A$2:$M$252,COLUMN('2024 YTD'!C$3),FALSE),0)</f>
        <v>0</v>
      </c>
      <c r="F138" s="42">
        <f>IFERROR(VLOOKUP($A138,'2024 YTD'!$A$2:$M$252,COLUMN('2024 YTD'!D$3),FALSE),0)</f>
        <v>0</v>
      </c>
      <c r="G138" s="42">
        <f>IFERROR(VLOOKUP($A138,'2024 YTD'!$A$2:$M$252,COLUMN('2024 YTD'!E$3),FALSE),0)</f>
        <v>0</v>
      </c>
      <c r="H138" s="42">
        <f>IFERROR(VLOOKUP($A138,'2024 YTD'!$A$2:$M$252,COLUMN('2024 YTD'!F$3),FALSE),0)</f>
        <v>0</v>
      </c>
      <c r="I138" s="42">
        <f>IFERROR(VLOOKUP($A138,'2024 YTD'!$A$2:$M$252,COLUMN('2024 YTD'!G$3),FALSE),0)</f>
        <v>0</v>
      </c>
      <c r="J138" s="42">
        <f>IFERROR(VLOOKUP($A138,'2024 YTD'!$A$2:$M$252,COLUMN('2024 YTD'!H$3),FALSE),0)</f>
        <v>0</v>
      </c>
      <c r="K138" s="42">
        <f>IFERROR(VLOOKUP($A138,'2024 YTD'!$A$2:$M$252,COLUMN('2024 YTD'!I$3),FALSE),0)</f>
        <v>0</v>
      </c>
      <c r="L138" s="42">
        <f>IFERROR(VLOOKUP($A138,'2024 YTD'!$A$2:$M$252,COLUMN('2024 YTD'!J$3),FALSE),0)</f>
        <v>0</v>
      </c>
      <c r="M138" s="42">
        <f>IFERROR(VLOOKUP($A138,'2024 YTD'!$A$2:$M$252,COLUMN('2024 YTD'!K$3),FALSE),0)</f>
        <v>0</v>
      </c>
      <c r="N138" s="38">
        <f>AVERAGE('Monthly 2023 total hours '!N138,'Monthly 2022 total hours'!N138)</f>
        <v>0</v>
      </c>
      <c r="O138" s="38">
        <f>AVERAGE('Monthly 2023 total hours '!O138,'Monthly 2022 total hours'!O138)</f>
        <v>0</v>
      </c>
      <c r="P138" s="38">
        <f t="shared" si="6"/>
        <v>0</v>
      </c>
      <c r="Q138" s="66">
        <f>IFERROR(VLOOKUP($A138,'2024 YTD'!$A$3:$Y$252,COLUMN('2024 YTD'!N$3),FALSE),0)</f>
        <v>0</v>
      </c>
      <c r="R138" s="42">
        <f>IFERROR(VLOOKUP($A138,'2024 YTD'!$A$3:$Y$252,COLUMN('2024 YTD'!O$3),FALSE),0)</f>
        <v>0</v>
      </c>
      <c r="S138" s="42">
        <f>IFERROR(VLOOKUP($A138,'2024 YTD'!$A$3:$Y$252,COLUMN('2024 YTD'!P$3),FALSE),0)</f>
        <v>0</v>
      </c>
      <c r="T138" s="42">
        <f>IFERROR(VLOOKUP($A138,'2024 YTD'!$A$3:$Y$252,COLUMN('2024 YTD'!Q$3),FALSE),0)</f>
        <v>0</v>
      </c>
      <c r="U138" s="42">
        <f>IFERROR(VLOOKUP($A138,'2024 YTD'!$A$3:$Y$252,COLUMN('2024 YTD'!R$3),FALSE),0)</f>
        <v>0</v>
      </c>
      <c r="V138" s="42">
        <f>IFERROR(VLOOKUP($A138,'2024 YTD'!$A$3:$Y$252,COLUMN('2024 YTD'!S$3),FALSE),0)</f>
        <v>0</v>
      </c>
      <c r="W138" s="42">
        <f>IFERROR(VLOOKUP($A138,'2024 YTD'!$A$3:$Y$252,COLUMN('2024 YTD'!T$3),FALSE),0)</f>
        <v>0</v>
      </c>
      <c r="X138" s="42">
        <f>IFERROR(VLOOKUP($A138,'2024 YTD'!$A$3:$Y$252,COLUMN('2024 YTD'!U$3),FALSE),0)</f>
        <v>0</v>
      </c>
      <c r="Y138" s="42">
        <f>IFERROR(VLOOKUP($A138,'2024 YTD'!$A$3:$Y$252,COLUMN('2024 YTD'!V$3),FALSE),0)</f>
        <v>0</v>
      </c>
      <c r="Z138" s="42">
        <f>IFERROR(VLOOKUP($A138,'2024 YTD'!$A$3:$Y$252,COLUMN('2024 YTD'!W$3),FALSE),0)</f>
        <v>0</v>
      </c>
      <c r="AA138" s="38">
        <f>AVERAGE('Monthly 2023 total hours '!AA138,'Monthly 2022 total hours'!AA138)</f>
        <v>0</v>
      </c>
      <c r="AB138" s="38">
        <f>AVERAGE('Monthly 2023 total hours '!AB138,'Monthly 2022 total hours'!AB138)</f>
        <v>0</v>
      </c>
      <c r="AC138" s="38">
        <f t="shared" si="7"/>
        <v>0</v>
      </c>
      <c r="AD138" s="39">
        <f t="shared" si="8"/>
        <v>0</v>
      </c>
    </row>
    <row r="139" spans="1:30" x14ac:dyDescent="0.3">
      <c r="A139" s="61" t="s">
        <v>173</v>
      </c>
      <c r="B139" s="62" t="str">
        <f>VLOOKUP($A139,'Additional data'!$A$5:$C$505, 2,FALSE)</f>
        <v>Consultant</v>
      </c>
      <c r="C139" s="63" t="str">
        <f>VLOOKUP($A139,'Additional data'!$A$5:$C$505, 3,FALSE)</f>
        <v>HRC</v>
      </c>
      <c r="D139" s="47">
        <f>IFERROR(VLOOKUP($A139,'2024 YTD'!$A$2:$M$252,COLUMN('2024 YTD'!B$3),FALSE),0)</f>
        <v>3.3</v>
      </c>
      <c r="E139" s="47">
        <f>IFERROR(VLOOKUP($A139,'2024 YTD'!$A$2:$M$252,COLUMN('2024 YTD'!C$3),FALSE),0)</f>
        <v>0</v>
      </c>
      <c r="F139" s="47">
        <f>IFERROR(VLOOKUP($A139,'2024 YTD'!$A$2:$M$252,COLUMN('2024 YTD'!D$3),FALSE),0)</f>
        <v>0</v>
      </c>
      <c r="G139" s="47">
        <f>IFERROR(VLOOKUP($A139,'2024 YTD'!$A$2:$M$252,COLUMN('2024 YTD'!E$3),FALSE),0)</f>
        <v>0</v>
      </c>
      <c r="H139" s="47">
        <f>IFERROR(VLOOKUP($A139,'2024 YTD'!$A$2:$M$252,COLUMN('2024 YTD'!F$3),FALSE),0)</f>
        <v>0</v>
      </c>
      <c r="I139" s="47">
        <f>IFERROR(VLOOKUP($A139,'2024 YTD'!$A$2:$M$252,COLUMN('2024 YTD'!G$3),FALSE),0)</f>
        <v>0</v>
      </c>
      <c r="J139" s="47">
        <f>IFERROR(VLOOKUP($A139,'2024 YTD'!$A$2:$M$252,COLUMN('2024 YTD'!H$3),FALSE),0)</f>
        <v>0</v>
      </c>
      <c r="K139" s="47">
        <f>IFERROR(VLOOKUP($A139,'2024 YTD'!$A$2:$M$252,COLUMN('2024 YTD'!I$3),FALSE),0)</f>
        <v>0</v>
      </c>
      <c r="L139" s="47">
        <f>IFERROR(VLOOKUP($A139,'2024 YTD'!$A$2:$M$252,COLUMN('2024 YTD'!J$3),FALSE),0)</f>
        <v>0</v>
      </c>
      <c r="M139" s="47">
        <f>IFERROR(VLOOKUP($A139,'2024 YTD'!$A$2:$M$252,COLUMN('2024 YTD'!K$3),FALSE),0)</f>
        <v>0</v>
      </c>
      <c r="N139" s="38">
        <f>AVERAGE('Monthly 2023 total hours '!N139,'Monthly 2022 total hours'!N139)</f>
        <v>99.15</v>
      </c>
      <c r="O139" s="38">
        <f>AVERAGE('Monthly 2023 total hours '!O139,'Monthly 2022 total hours'!O139)</f>
        <v>107.65</v>
      </c>
      <c r="P139" s="38">
        <f t="shared" si="6"/>
        <v>210.10000000000002</v>
      </c>
      <c r="Q139" s="65">
        <f>IFERROR(VLOOKUP($A139,'2024 YTD'!$A$3:$Y$252,COLUMN('2024 YTD'!N$3),FALSE),0)</f>
        <v>0</v>
      </c>
      <c r="R139" s="47">
        <f>IFERROR(VLOOKUP($A139,'2024 YTD'!$A$3:$Y$252,COLUMN('2024 YTD'!O$3),FALSE),0)</f>
        <v>0</v>
      </c>
      <c r="S139" s="47">
        <f>IFERROR(VLOOKUP($A139,'2024 YTD'!$A$3:$Y$252,COLUMN('2024 YTD'!P$3),FALSE),0)</f>
        <v>0</v>
      </c>
      <c r="T139" s="47">
        <f>IFERROR(VLOOKUP($A139,'2024 YTD'!$A$3:$Y$252,COLUMN('2024 YTD'!Q$3),FALSE),0)</f>
        <v>0</v>
      </c>
      <c r="U139" s="47">
        <f>IFERROR(VLOOKUP($A139,'2024 YTD'!$A$3:$Y$252,COLUMN('2024 YTD'!R$3),FALSE),0)</f>
        <v>0</v>
      </c>
      <c r="V139" s="47">
        <f>IFERROR(VLOOKUP($A139,'2024 YTD'!$A$3:$Y$252,COLUMN('2024 YTD'!S$3),FALSE),0)</f>
        <v>0</v>
      </c>
      <c r="W139" s="47">
        <f>IFERROR(VLOOKUP($A139,'2024 YTD'!$A$3:$Y$252,COLUMN('2024 YTD'!T$3),FALSE),0)</f>
        <v>0</v>
      </c>
      <c r="X139" s="47">
        <f>IFERROR(VLOOKUP($A139,'2024 YTD'!$A$3:$Y$252,COLUMN('2024 YTD'!U$3),FALSE),0)</f>
        <v>0</v>
      </c>
      <c r="Y139" s="47">
        <f>IFERROR(VLOOKUP($A139,'2024 YTD'!$A$3:$Y$252,COLUMN('2024 YTD'!V$3),FALSE),0)</f>
        <v>0</v>
      </c>
      <c r="Z139" s="47">
        <f>IFERROR(VLOOKUP($A139,'2024 YTD'!$A$3:$Y$252,COLUMN('2024 YTD'!W$3),FALSE),0)</f>
        <v>0</v>
      </c>
      <c r="AA139" s="38">
        <f>AVERAGE('Monthly 2023 total hours '!AA139,'Monthly 2022 total hours'!AA139)</f>
        <v>78.55</v>
      </c>
      <c r="AB139" s="38">
        <f>AVERAGE('Monthly 2023 total hours '!AB139,'Monthly 2022 total hours'!AB139)</f>
        <v>54.55</v>
      </c>
      <c r="AC139" s="38">
        <f t="shared" si="7"/>
        <v>133.1</v>
      </c>
      <c r="AD139" s="39">
        <f t="shared" si="8"/>
        <v>343.20000000000005</v>
      </c>
    </row>
    <row r="140" spans="1:30" x14ac:dyDescent="0.3">
      <c r="A140" s="58" t="s">
        <v>174</v>
      </c>
      <c r="B140" s="59" t="str">
        <f>VLOOKUP($A140,'Additional data'!$A$5:$C$505, 2,FALSE)</f>
        <v>Consultant</v>
      </c>
      <c r="C140" s="60" t="str">
        <f>VLOOKUP($A140,'Additional data'!$A$5:$C$505, 3,FALSE)</f>
        <v>HLS</v>
      </c>
      <c r="D140" s="42">
        <f>IFERROR(VLOOKUP($A140,'2024 YTD'!$A$2:$M$252,COLUMN('2024 YTD'!B$3),FALSE),0)</f>
        <v>77.7</v>
      </c>
      <c r="E140" s="42">
        <f>IFERROR(VLOOKUP($A140,'2024 YTD'!$A$2:$M$252,COLUMN('2024 YTD'!C$3),FALSE),0)</f>
        <v>72.400000000000006</v>
      </c>
      <c r="F140" s="42">
        <f>IFERROR(VLOOKUP($A140,'2024 YTD'!$A$2:$M$252,COLUMN('2024 YTD'!D$3),FALSE),0)</f>
        <v>60.8</v>
      </c>
      <c r="G140" s="42">
        <f>IFERROR(VLOOKUP($A140,'2024 YTD'!$A$2:$M$252,COLUMN('2024 YTD'!E$3),FALSE),0)</f>
        <v>72</v>
      </c>
      <c r="H140" s="42">
        <f>IFERROR(VLOOKUP($A140,'2024 YTD'!$A$2:$M$252,COLUMN('2024 YTD'!F$3),FALSE),0)</f>
        <v>84.8</v>
      </c>
      <c r="I140" s="42">
        <f>IFERROR(VLOOKUP($A140,'2024 YTD'!$A$2:$M$252,COLUMN('2024 YTD'!G$3),FALSE),0)</f>
        <v>105.9</v>
      </c>
      <c r="J140" s="42">
        <f>IFERROR(VLOOKUP($A140,'2024 YTD'!$A$2:$M$252,COLUMN('2024 YTD'!H$3),FALSE),0)</f>
        <v>96.4</v>
      </c>
      <c r="K140" s="42">
        <f>IFERROR(VLOOKUP($A140,'2024 YTD'!$A$2:$M$252,COLUMN('2024 YTD'!I$3),FALSE),0)</f>
        <v>53.1</v>
      </c>
      <c r="L140" s="42">
        <f>IFERROR(VLOOKUP($A140,'2024 YTD'!$A$2:$M$252,COLUMN('2024 YTD'!J$3),FALSE),0)</f>
        <v>50.9</v>
      </c>
      <c r="M140" s="42">
        <f>IFERROR(VLOOKUP($A140,'2024 YTD'!$A$2:$M$252,COLUMN('2024 YTD'!K$3),FALSE),0)</f>
        <v>69.3</v>
      </c>
      <c r="N140" s="38">
        <f>AVERAGE('Monthly 2023 total hours '!N140,'Monthly 2022 total hours'!N140)</f>
        <v>170.65</v>
      </c>
      <c r="O140" s="38">
        <f>AVERAGE('Monthly 2023 total hours '!O140,'Monthly 2022 total hours'!O140)</f>
        <v>120.6</v>
      </c>
      <c r="P140" s="38">
        <f t="shared" si="6"/>
        <v>1034.55</v>
      </c>
      <c r="Q140" s="66">
        <f>IFERROR(VLOOKUP($A140,'2024 YTD'!$A$3:$Y$252,COLUMN('2024 YTD'!N$3),FALSE),0)</f>
        <v>0</v>
      </c>
      <c r="R140" s="42">
        <f>IFERROR(VLOOKUP($A140,'2024 YTD'!$A$3:$Y$252,COLUMN('2024 YTD'!O$3),FALSE),0)</f>
        <v>0</v>
      </c>
      <c r="S140" s="42">
        <f>IFERROR(VLOOKUP($A140,'2024 YTD'!$A$3:$Y$252,COLUMN('2024 YTD'!P$3),FALSE),0)</f>
        <v>0.5</v>
      </c>
      <c r="T140" s="42">
        <f>IFERROR(VLOOKUP($A140,'2024 YTD'!$A$3:$Y$252,COLUMN('2024 YTD'!Q$3),FALSE),0)</f>
        <v>0</v>
      </c>
      <c r="U140" s="42">
        <f>IFERROR(VLOOKUP($A140,'2024 YTD'!$A$3:$Y$252,COLUMN('2024 YTD'!R$3),FALSE),0)</f>
        <v>0</v>
      </c>
      <c r="V140" s="42">
        <f>IFERROR(VLOOKUP($A140,'2024 YTD'!$A$3:$Y$252,COLUMN('2024 YTD'!S$3),FALSE),0)</f>
        <v>0</v>
      </c>
      <c r="W140" s="42">
        <f>IFERROR(VLOOKUP($A140,'2024 YTD'!$A$3:$Y$252,COLUMN('2024 YTD'!T$3),FALSE),0)</f>
        <v>0.1</v>
      </c>
      <c r="X140" s="42">
        <f>IFERROR(VLOOKUP($A140,'2024 YTD'!$A$3:$Y$252,COLUMN('2024 YTD'!U$3),FALSE),0)</f>
        <v>0.1</v>
      </c>
      <c r="Y140" s="42">
        <f>IFERROR(VLOOKUP($A140,'2024 YTD'!$A$3:$Y$252,COLUMN('2024 YTD'!V$3),FALSE),0)</f>
        <v>0.1</v>
      </c>
      <c r="Z140" s="42">
        <f>IFERROR(VLOOKUP($A140,'2024 YTD'!$A$3:$Y$252,COLUMN('2024 YTD'!W$3),FALSE),0)</f>
        <v>0.1</v>
      </c>
      <c r="AA140" s="38">
        <f>AVERAGE('Monthly 2023 total hours '!AA140,'Monthly 2022 total hours'!AA140)</f>
        <v>21</v>
      </c>
      <c r="AB140" s="38">
        <f>AVERAGE('Monthly 2023 total hours '!AB140,'Monthly 2022 total hours'!AB140)</f>
        <v>3.25</v>
      </c>
      <c r="AC140" s="38">
        <f t="shared" si="7"/>
        <v>25.15</v>
      </c>
      <c r="AD140" s="39">
        <f t="shared" si="8"/>
        <v>1059.6999999999996</v>
      </c>
    </row>
    <row r="141" spans="1:30" x14ac:dyDescent="0.3">
      <c r="A141" s="61" t="s">
        <v>175</v>
      </c>
      <c r="B141" s="62" t="str">
        <f>VLOOKUP($A141,'Additional data'!$A$5:$C$505, 2,FALSE)</f>
        <v>Consultant</v>
      </c>
      <c r="C141" s="63" t="str">
        <f>VLOOKUP($A141,'Additional data'!$A$5:$C$505, 3,FALSE)</f>
        <v>SOC</v>
      </c>
      <c r="D141" s="47">
        <f>IFERROR(VLOOKUP($A141,'2024 YTD'!$A$2:$M$252,COLUMN('2024 YTD'!B$3),FALSE),0)</f>
        <v>0</v>
      </c>
      <c r="E141" s="47">
        <f>IFERROR(VLOOKUP($A141,'2024 YTD'!$A$2:$M$252,COLUMN('2024 YTD'!C$3),FALSE),0)</f>
        <v>0</v>
      </c>
      <c r="F141" s="47">
        <f>IFERROR(VLOOKUP($A141,'2024 YTD'!$A$2:$M$252,COLUMN('2024 YTD'!D$3),FALSE),0)</f>
        <v>0</v>
      </c>
      <c r="G141" s="47">
        <f>IFERROR(VLOOKUP($A141,'2024 YTD'!$A$2:$M$252,COLUMN('2024 YTD'!E$3),FALSE),0)</f>
        <v>0</v>
      </c>
      <c r="H141" s="47">
        <f>IFERROR(VLOOKUP($A141,'2024 YTD'!$A$2:$M$252,COLUMN('2024 YTD'!F$3),FALSE),0)</f>
        <v>0</v>
      </c>
      <c r="I141" s="47">
        <f>IFERROR(VLOOKUP($A141,'2024 YTD'!$A$2:$M$252,COLUMN('2024 YTD'!G$3),FALSE),0)</f>
        <v>0</v>
      </c>
      <c r="J141" s="47">
        <f>IFERROR(VLOOKUP($A141,'2024 YTD'!$A$2:$M$252,COLUMN('2024 YTD'!H$3),FALSE),0)</f>
        <v>0</v>
      </c>
      <c r="K141" s="47">
        <f>IFERROR(VLOOKUP($A141,'2024 YTD'!$A$2:$M$252,COLUMN('2024 YTD'!I$3),FALSE),0)</f>
        <v>0</v>
      </c>
      <c r="L141" s="47">
        <f>IFERROR(VLOOKUP($A141,'2024 YTD'!$A$2:$M$252,COLUMN('2024 YTD'!J$3),FALSE),0)</f>
        <v>0</v>
      </c>
      <c r="M141" s="47">
        <f>IFERROR(VLOOKUP($A141,'2024 YTD'!$A$2:$M$252,COLUMN('2024 YTD'!K$3),FALSE),0)</f>
        <v>0</v>
      </c>
      <c r="N141" s="38">
        <f>AVERAGE('Monthly 2023 total hours '!N141,'Monthly 2022 total hours'!N141)</f>
        <v>0</v>
      </c>
      <c r="O141" s="38">
        <f>AVERAGE('Monthly 2023 total hours '!O141,'Monthly 2022 total hours'!O141)</f>
        <v>0</v>
      </c>
      <c r="P141" s="38">
        <f t="shared" si="6"/>
        <v>0</v>
      </c>
      <c r="Q141" s="65">
        <f>IFERROR(VLOOKUP($A141,'2024 YTD'!$A$3:$Y$252,COLUMN('2024 YTD'!N$3),FALSE),0)</f>
        <v>0</v>
      </c>
      <c r="R141" s="47">
        <f>IFERROR(VLOOKUP($A141,'2024 YTD'!$A$3:$Y$252,COLUMN('2024 YTD'!O$3),FALSE),0)</f>
        <v>0</v>
      </c>
      <c r="S141" s="47">
        <f>IFERROR(VLOOKUP($A141,'2024 YTD'!$A$3:$Y$252,COLUMN('2024 YTD'!P$3),FALSE),0)</f>
        <v>0</v>
      </c>
      <c r="T141" s="47">
        <f>IFERROR(VLOOKUP($A141,'2024 YTD'!$A$3:$Y$252,COLUMN('2024 YTD'!Q$3),FALSE),0)</f>
        <v>0</v>
      </c>
      <c r="U141" s="47">
        <f>IFERROR(VLOOKUP($A141,'2024 YTD'!$A$3:$Y$252,COLUMN('2024 YTD'!R$3),FALSE),0)</f>
        <v>0</v>
      </c>
      <c r="V141" s="47">
        <f>IFERROR(VLOOKUP($A141,'2024 YTD'!$A$3:$Y$252,COLUMN('2024 YTD'!S$3),FALSE),0)</f>
        <v>0</v>
      </c>
      <c r="W141" s="47">
        <f>IFERROR(VLOOKUP($A141,'2024 YTD'!$A$3:$Y$252,COLUMN('2024 YTD'!T$3),FALSE),0)</f>
        <v>0</v>
      </c>
      <c r="X141" s="47">
        <f>IFERROR(VLOOKUP($A141,'2024 YTD'!$A$3:$Y$252,COLUMN('2024 YTD'!U$3),FALSE),0)</f>
        <v>0</v>
      </c>
      <c r="Y141" s="47">
        <f>IFERROR(VLOOKUP($A141,'2024 YTD'!$A$3:$Y$252,COLUMN('2024 YTD'!V$3),FALSE),0)</f>
        <v>0</v>
      </c>
      <c r="Z141" s="47">
        <f>IFERROR(VLOOKUP($A141,'2024 YTD'!$A$3:$Y$252,COLUMN('2024 YTD'!W$3),FALSE),0)</f>
        <v>0</v>
      </c>
      <c r="AA141" s="38">
        <f>AVERAGE('Monthly 2023 total hours '!AA141,'Monthly 2022 total hours'!AA141)</f>
        <v>0</v>
      </c>
      <c r="AB141" s="38">
        <f>AVERAGE('Monthly 2023 total hours '!AB141,'Monthly 2022 total hours'!AB141)</f>
        <v>0</v>
      </c>
      <c r="AC141" s="38">
        <f t="shared" si="7"/>
        <v>0</v>
      </c>
      <c r="AD141" s="39">
        <f t="shared" si="8"/>
        <v>0</v>
      </c>
    </row>
    <row r="142" spans="1:30" x14ac:dyDescent="0.3">
      <c r="A142" s="58" t="s">
        <v>176</v>
      </c>
      <c r="B142" s="59" t="str">
        <f>VLOOKUP($A142,'Additional data'!$A$5:$C$505, 2,FALSE)</f>
        <v>Consultant</v>
      </c>
      <c r="C142" s="60" t="str">
        <f>VLOOKUP($A142,'Additional data'!$A$5:$C$505, 3,FALSE)</f>
        <v>SOC</v>
      </c>
      <c r="D142" s="42">
        <f>IFERROR(VLOOKUP($A142,'2024 YTD'!$A$2:$M$252,COLUMN('2024 YTD'!B$3),FALSE),0)</f>
        <v>314.7</v>
      </c>
      <c r="E142" s="42">
        <f>IFERROR(VLOOKUP($A142,'2024 YTD'!$A$2:$M$252,COLUMN('2024 YTD'!C$3),FALSE),0)</f>
        <v>201.1</v>
      </c>
      <c r="F142" s="42">
        <f>IFERROR(VLOOKUP($A142,'2024 YTD'!$A$2:$M$252,COLUMN('2024 YTD'!D$3),FALSE),0)</f>
        <v>121.3</v>
      </c>
      <c r="G142" s="42">
        <f>IFERROR(VLOOKUP($A142,'2024 YTD'!$A$2:$M$252,COLUMN('2024 YTD'!E$3),FALSE),0)</f>
        <v>157.4</v>
      </c>
      <c r="H142" s="42">
        <f>IFERROR(VLOOKUP($A142,'2024 YTD'!$A$2:$M$252,COLUMN('2024 YTD'!F$3),FALSE),0)</f>
        <v>146.6</v>
      </c>
      <c r="I142" s="42">
        <f>IFERROR(VLOOKUP($A142,'2024 YTD'!$A$2:$M$252,COLUMN('2024 YTD'!G$3),FALSE),0)</f>
        <v>161.9</v>
      </c>
      <c r="J142" s="42">
        <f>IFERROR(VLOOKUP($A142,'2024 YTD'!$A$2:$M$252,COLUMN('2024 YTD'!H$3),FALSE),0)</f>
        <v>151.1</v>
      </c>
      <c r="K142" s="42">
        <f>IFERROR(VLOOKUP($A142,'2024 YTD'!$A$2:$M$252,COLUMN('2024 YTD'!I$3),FALSE),0)</f>
        <v>82.2</v>
      </c>
      <c r="L142" s="42">
        <f>IFERROR(VLOOKUP($A142,'2024 YTD'!$A$2:$M$252,COLUMN('2024 YTD'!J$3),FALSE),0)</f>
        <v>78.8</v>
      </c>
      <c r="M142" s="42">
        <f>IFERROR(VLOOKUP($A142,'2024 YTD'!$A$2:$M$252,COLUMN('2024 YTD'!K$3),FALSE),0)</f>
        <v>107.3</v>
      </c>
      <c r="N142" s="38">
        <f>AVERAGE('Monthly 2023 total hours '!N142,'Monthly 2022 total hours'!N142)</f>
        <v>58.85</v>
      </c>
      <c r="O142" s="38">
        <f>AVERAGE('Monthly 2023 total hours '!O142,'Monthly 2022 total hours'!O142)</f>
        <v>29.05</v>
      </c>
      <c r="P142" s="38">
        <f t="shared" si="6"/>
        <v>1610.2999999999997</v>
      </c>
      <c r="Q142" s="66">
        <f>IFERROR(VLOOKUP($A142,'2024 YTD'!$A$3:$Y$252,COLUMN('2024 YTD'!N$3),FALSE),0)</f>
        <v>4.5</v>
      </c>
      <c r="R142" s="42">
        <f>IFERROR(VLOOKUP($A142,'2024 YTD'!$A$3:$Y$252,COLUMN('2024 YTD'!O$3),FALSE),0)</f>
        <v>14.3</v>
      </c>
      <c r="S142" s="42">
        <f>IFERROR(VLOOKUP($A142,'2024 YTD'!$A$3:$Y$252,COLUMN('2024 YTD'!P$3),FALSE),0)</f>
        <v>2.8</v>
      </c>
      <c r="T142" s="42">
        <f>IFERROR(VLOOKUP($A142,'2024 YTD'!$A$3:$Y$252,COLUMN('2024 YTD'!Q$3),FALSE),0)</f>
        <v>0.1</v>
      </c>
      <c r="U142" s="42">
        <f>IFERROR(VLOOKUP($A142,'2024 YTD'!$A$3:$Y$252,COLUMN('2024 YTD'!R$3),FALSE),0)</f>
        <v>0</v>
      </c>
      <c r="V142" s="42">
        <f>IFERROR(VLOOKUP($A142,'2024 YTD'!$A$3:$Y$252,COLUMN('2024 YTD'!S$3),FALSE),0)</f>
        <v>0</v>
      </c>
      <c r="W142" s="42">
        <f>IFERROR(VLOOKUP($A142,'2024 YTD'!$A$3:$Y$252,COLUMN('2024 YTD'!T$3),FALSE),0)</f>
        <v>0</v>
      </c>
      <c r="X142" s="42">
        <f>IFERROR(VLOOKUP($A142,'2024 YTD'!$A$3:$Y$252,COLUMN('2024 YTD'!U$3),FALSE),0)</f>
        <v>0</v>
      </c>
      <c r="Y142" s="42">
        <f>IFERROR(VLOOKUP($A142,'2024 YTD'!$A$3:$Y$252,COLUMN('2024 YTD'!V$3),FALSE),0)</f>
        <v>0</v>
      </c>
      <c r="Z142" s="42">
        <f>IFERROR(VLOOKUP($A142,'2024 YTD'!$A$3:$Y$252,COLUMN('2024 YTD'!W$3),FALSE),0)</f>
        <v>0</v>
      </c>
      <c r="AA142" s="38">
        <f>AVERAGE('Monthly 2023 total hours '!AA142,'Monthly 2022 total hours'!AA142)</f>
        <v>27.85</v>
      </c>
      <c r="AB142" s="38">
        <f>AVERAGE('Monthly 2023 total hours '!AB142,'Monthly 2022 total hours'!AB142)</f>
        <v>2.8</v>
      </c>
      <c r="AC142" s="38">
        <f t="shared" si="7"/>
        <v>52.35</v>
      </c>
      <c r="AD142" s="39">
        <f t="shared" si="8"/>
        <v>1662.6499999999994</v>
      </c>
    </row>
    <row r="143" spans="1:30" x14ac:dyDescent="0.3">
      <c r="A143" s="61" t="s">
        <v>177</v>
      </c>
      <c r="B143" s="62" t="str">
        <f>VLOOKUP($A143,'Additional data'!$A$5:$C$505, 2,FALSE)</f>
        <v>Consultant</v>
      </c>
      <c r="C143" s="63" t="str">
        <f>VLOOKUP($A143,'Additional data'!$A$5:$C$505, 3,FALSE)</f>
        <v>HLS</v>
      </c>
      <c r="D143" s="47">
        <f>IFERROR(VLOOKUP($A143,'2024 YTD'!$A$2:$M$252,COLUMN('2024 YTD'!B$3),FALSE),0)</f>
        <v>85.8</v>
      </c>
      <c r="E143" s="47">
        <f>IFERROR(VLOOKUP($A143,'2024 YTD'!$A$2:$M$252,COLUMN('2024 YTD'!C$3),FALSE),0)</f>
        <v>21.8</v>
      </c>
      <c r="F143" s="47">
        <f>IFERROR(VLOOKUP($A143,'2024 YTD'!$A$2:$M$252,COLUMN('2024 YTD'!D$3),FALSE),0)</f>
        <v>23.4</v>
      </c>
      <c r="G143" s="47">
        <f>IFERROR(VLOOKUP($A143,'2024 YTD'!$A$2:$M$252,COLUMN('2024 YTD'!E$3),FALSE),0)</f>
        <v>49.1</v>
      </c>
      <c r="H143" s="47">
        <f>IFERROR(VLOOKUP($A143,'2024 YTD'!$A$2:$M$252,COLUMN('2024 YTD'!F$3),FALSE),0)</f>
        <v>14.8</v>
      </c>
      <c r="I143" s="47">
        <f>IFERROR(VLOOKUP($A143,'2024 YTD'!$A$2:$M$252,COLUMN('2024 YTD'!G$3),FALSE),0)</f>
        <v>0</v>
      </c>
      <c r="J143" s="47">
        <f>IFERROR(VLOOKUP($A143,'2024 YTD'!$A$2:$M$252,COLUMN('2024 YTD'!H$3),FALSE),0)</f>
        <v>0</v>
      </c>
      <c r="K143" s="47">
        <f>IFERROR(VLOOKUP($A143,'2024 YTD'!$A$2:$M$252,COLUMN('2024 YTD'!I$3),FALSE),0)</f>
        <v>0</v>
      </c>
      <c r="L143" s="47">
        <f>IFERROR(VLOOKUP($A143,'2024 YTD'!$A$2:$M$252,COLUMN('2024 YTD'!J$3),FALSE),0)</f>
        <v>0</v>
      </c>
      <c r="M143" s="47">
        <f>IFERROR(VLOOKUP($A143,'2024 YTD'!$A$2:$M$252,COLUMN('2024 YTD'!K$3),FALSE),0)</f>
        <v>0</v>
      </c>
      <c r="N143" s="38">
        <f>AVERAGE('Monthly 2023 total hours '!N143,'Monthly 2022 total hours'!N143)</f>
        <v>152.85000000000002</v>
      </c>
      <c r="O143" s="38">
        <f>AVERAGE('Monthly 2023 total hours '!O143,'Monthly 2022 total hours'!O143)</f>
        <v>113.8</v>
      </c>
      <c r="P143" s="38">
        <f t="shared" si="6"/>
        <v>461.55</v>
      </c>
      <c r="Q143" s="65">
        <f>IFERROR(VLOOKUP($A143,'2024 YTD'!$A$3:$Y$252,COLUMN('2024 YTD'!N$3),FALSE),0)</f>
        <v>135.80000000000001</v>
      </c>
      <c r="R143" s="47">
        <f>IFERROR(VLOOKUP($A143,'2024 YTD'!$A$3:$Y$252,COLUMN('2024 YTD'!O$3),FALSE),0)</f>
        <v>130.69999999999999</v>
      </c>
      <c r="S143" s="47">
        <f>IFERROR(VLOOKUP($A143,'2024 YTD'!$A$3:$Y$252,COLUMN('2024 YTD'!P$3),FALSE),0)</f>
        <v>125</v>
      </c>
      <c r="T143" s="47">
        <f>IFERROR(VLOOKUP($A143,'2024 YTD'!$A$3:$Y$252,COLUMN('2024 YTD'!Q$3),FALSE),0)</f>
        <v>126.3</v>
      </c>
      <c r="U143" s="47">
        <f>IFERROR(VLOOKUP($A143,'2024 YTD'!$A$3:$Y$252,COLUMN('2024 YTD'!R$3),FALSE),0)</f>
        <v>167</v>
      </c>
      <c r="V143" s="47">
        <f>IFERROR(VLOOKUP($A143,'2024 YTD'!$A$3:$Y$252,COLUMN('2024 YTD'!S$3),FALSE),0)</f>
        <v>12</v>
      </c>
      <c r="W143" s="47">
        <f>IFERROR(VLOOKUP($A143,'2024 YTD'!$A$3:$Y$252,COLUMN('2024 YTD'!T$3),FALSE),0)</f>
        <v>0</v>
      </c>
      <c r="X143" s="47">
        <f>IFERROR(VLOOKUP($A143,'2024 YTD'!$A$3:$Y$252,COLUMN('2024 YTD'!U$3),FALSE),0)</f>
        <v>0</v>
      </c>
      <c r="Y143" s="47">
        <f>IFERROR(VLOOKUP($A143,'2024 YTD'!$A$3:$Y$252,COLUMN('2024 YTD'!V$3),FALSE),0)</f>
        <v>0</v>
      </c>
      <c r="Z143" s="47">
        <f>IFERROR(VLOOKUP($A143,'2024 YTD'!$A$3:$Y$252,COLUMN('2024 YTD'!W$3),FALSE),0)</f>
        <v>0</v>
      </c>
      <c r="AA143" s="38">
        <f>AVERAGE('Monthly 2023 total hours '!AA143,'Monthly 2022 total hours'!AA143)</f>
        <v>17</v>
      </c>
      <c r="AB143" s="38">
        <f>AVERAGE('Monthly 2023 total hours '!AB143,'Monthly 2022 total hours'!AB143)</f>
        <v>10.55</v>
      </c>
      <c r="AC143" s="38">
        <f t="shared" si="7"/>
        <v>724.34999999999991</v>
      </c>
      <c r="AD143" s="39">
        <f t="shared" si="8"/>
        <v>1185.8999999999999</v>
      </c>
    </row>
    <row r="144" spans="1:30" x14ac:dyDescent="0.3">
      <c r="A144" s="58" t="s">
        <v>178</v>
      </c>
      <c r="B144" s="59" t="str">
        <f>VLOOKUP($A144,'Additional data'!$A$5:$C$505, 2,FALSE)</f>
        <v>Consultant</v>
      </c>
      <c r="C144" s="60" t="str">
        <f>VLOOKUP($A144,'Additional data'!$A$5:$C$505, 3,FALSE)</f>
        <v>SCL</v>
      </c>
      <c r="D144" s="42">
        <f>IFERROR(VLOOKUP($A144,'2024 YTD'!$A$2:$M$252,COLUMN('2024 YTD'!B$3),FALSE),0)</f>
        <v>163.1</v>
      </c>
      <c r="E144" s="42">
        <f>IFERROR(VLOOKUP($A144,'2024 YTD'!$A$2:$M$252,COLUMN('2024 YTD'!C$3),FALSE),0)</f>
        <v>135.4</v>
      </c>
      <c r="F144" s="42">
        <f>IFERROR(VLOOKUP($A144,'2024 YTD'!$A$2:$M$252,COLUMN('2024 YTD'!D$3),FALSE),0)</f>
        <v>140.30000000000001</v>
      </c>
      <c r="G144" s="42">
        <f>IFERROR(VLOOKUP($A144,'2024 YTD'!$A$2:$M$252,COLUMN('2024 YTD'!E$3),FALSE),0)</f>
        <v>159.80000000000001</v>
      </c>
      <c r="H144" s="42">
        <f>IFERROR(VLOOKUP($A144,'2024 YTD'!$A$2:$M$252,COLUMN('2024 YTD'!F$3),FALSE),0)</f>
        <v>35.1</v>
      </c>
      <c r="I144" s="42">
        <f>IFERROR(VLOOKUP($A144,'2024 YTD'!$A$2:$M$252,COLUMN('2024 YTD'!G$3),FALSE),0)</f>
        <v>127.6</v>
      </c>
      <c r="J144" s="42">
        <f>IFERROR(VLOOKUP($A144,'2024 YTD'!$A$2:$M$252,COLUMN('2024 YTD'!H$3),FALSE),0)</f>
        <v>111.2</v>
      </c>
      <c r="K144" s="42">
        <f>IFERROR(VLOOKUP($A144,'2024 YTD'!$A$2:$M$252,COLUMN('2024 YTD'!I$3),FALSE),0)</f>
        <v>25.8</v>
      </c>
      <c r="L144" s="42">
        <f>IFERROR(VLOOKUP($A144,'2024 YTD'!$A$2:$M$252,COLUMN('2024 YTD'!J$3),FALSE),0)</f>
        <v>24.6</v>
      </c>
      <c r="M144" s="42">
        <f>IFERROR(VLOOKUP($A144,'2024 YTD'!$A$2:$M$252,COLUMN('2024 YTD'!K$3),FALSE),0)</f>
        <v>33.5</v>
      </c>
      <c r="N144" s="38">
        <f>AVERAGE('Monthly 2023 total hours '!N144,'Monthly 2022 total hours'!N144)</f>
        <v>44.85</v>
      </c>
      <c r="O144" s="38">
        <f>AVERAGE('Monthly 2023 total hours '!O144,'Monthly 2022 total hours'!O144)</f>
        <v>31.15</v>
      </c>
      <c r="P144" s="38">
        <f t="shared" si="6"/>
        <v>1032.4000000000001</v>
      </c>
      <c r="Q144" s="66">
        <f>IFERROR(VLOOKUP($A144,'2024 YTD'!$A$3:$Y$252,COLUMN('2024 YTD'!N$3),FALSE),0)</f>
        <v>0</v>
      </c>
      <c r="R144" s="42">
        <f>IFERROR(VLOOKUP($A144,'2024 YTD'!$A$3:$Y$252,COLUMN('2024 YTD'!O$3),FALSE),0)</f>
        <v>1</v>
      </c>
      <c r="S144" s="42">
        <f>IFERROR(VLOOKUP($A144,'2024 YTD'!$A$3:$Y$252,COLUMN('2024 YTD'!P$3),FALSE),0)</f>
        <v>34.700000000000003</v>
      </c>
      <c r="T144" s="42">
        <f>IFERROR(VLOOKUP($A144,'2024 YTD'!$A$3:$Y$252,COLUMN('2024 YTD'!Q$3),FALSE),0)</f>
        <v>47.9</v>
      </c>
      <c r="U144" s="42">
        <f>IFERROR(VLOOKUP($A144,'2024 YTD'!$A$3:$Y$252,COLUMN('2024 YTD'!R$3),FALSE),0)</f>
        <v>45.3</v>
      </c>
      <c r="V144" s="42">
        <f>IFERROR(VLOOKUP($A144,'2024 YTD'!$A$3:$Y$252,COLUMN('2024 YTD'!S$3),FALSE),0)</f>
        <v>21.3</v>
      </c>
      <c r="W144" s="42">
        <f>IFERROR(VLOOKUP($A144,'2024 YTD'!$A$3:$Y$252,COLUMN('2024 YTD'!T$3),FALSE),0)</f>
        <v>8.1999999999999993</v>
      </c>
      <c r="X144" s="42">
        <f>IFERROR(VLOOKUP($A144,'2024 YTD'!$A$3:$Y$252,COLUMN('2024 YTD'!U$3),FALSE),0)</f>
        <v>7.7</v>
      </c>
      <c r="Y144" s="42">
        <f>IFERROR(VLOOKUP($A144,'2024 YTD'!$A$3:$Y$252,COLUMN('2024 YTD'!V$3),FALSE),0)</f>
        <v>6.3</v>
      </c>
      <c r="Z144" s="42">
        <f>IFERROR(VLOOKUP($A144,'2024 YTD'!$A$3:$Y$252,COLUMN('2024 YTD'!W$3),FALSE),0)</f>
        <v>7.6</v>
      </c>
      <c r="AA144" s="38">
        <f>AVERAGE('Monthly 2023 total hours '!AA144,'Monthly 2022 total hours'!AA144)</f>
        <v>27.1</v>
      </c>
      <c r="AB144" s="38">
        <f>AVERAGE('Monthly 2023 total hours '!AB144,'Monthly 2022 total hours'!AB144)</f>
        <v>3.4</v>
      </c>
      <c r="AC144" s="38">
        <f t="shared" si="7"/>
        <v>210.49999999999997</v>
      </c>
      <c r="AD144" s="39">
        <f t="shared" si="8"/>
        <v>1242.9000000000001</v>
      </c>
    </row>
    <row r="145" spans="1:30" x14ac:dyDescent="0.3">
      <c r="A145" s="61" t="s">
        <v>179</v>
      </c>
      <c r="B145" s="62" t="str">
        <f>VLOOKUP($A145,'Additional data'!$A$5:$C$505, 2,FALSE)</f>
        <v>Consultant</v>
      </c>
      <c r="C145" s="63" t="str">
        <f>VLOOKUP($A145,'Additional data'!$A$5:$C$505, 3,FALSE)</f>
        <v>SCL</v>
      </c>
      <c r="D145" s="47">
        <f>IFERROR(VLOOKUP($A145,'2024 YTD'!$A$2:$M$252,COLUMN('2024 YTD'!B$3),FALSE),0)</f>
        <v>72.400000000000006</v>
      </c>
      <c r="E145" s="47">
        <f>IFERROR(VLOOKUP($A145,'2024 YTD'!$A$2:$M$252,COLUMN('2024 YTD'!C$3),FALSE),0)</f>
        <v>49.2</v>
      </c>
      <c r="F145" s="47">
        <f>IFERROR(VLOOKUP($A145,'2024 YTD'!$A$2:$M$252,COLUMN('2024 YTD'!D$3),FALSE),0)</f>
        <v>66.400000000000006</v>
      </c>
      <c r="G145" s="47">
        <f>IFERROR(VLOOKUP($A145,'2024 YTD'!$A$2:$M$252,COLUMN('2024 YTD'!E$3),FALSE),0)</f>
        <v>38.9</v>
      </c>
      <c r="H145" s="47">
        <f>IFERROR(VLOOKUP($A145,'2024 YTD'!$A$2:$M$252,COLUMN('2024 YTD'!F$3),FALSE),0)</f>
        <v>26.1</v>
      </c>
      <c r="I145" s="47">
        <f>IFERROR(VLOOKUP($A145,'2024 YTD'!$A$2:$M$252,COLUMN('2024 YTD'!G$3),FALSE),0)</f>
        <v>70.3</v>
      </c>
      <c r="J145" s="47">
        <f>IFERROR(VLOOKUP($A145,'2024 YTD'!$A$2:$M$252,COLUMN('2024 YTD'!H$3),FALSE),0)</f>
        <v>64.2</v>
      </c>
      <c r="K145" s="47">
        <f>IFERROR(VLOOKUP($A145,'2024 YTD'!$A$2:$M$252,COLUMN('2024 YTD'!I$3),FALSE),0)</f>
        <v>12.1</v>
      </c>
      <c r="L145" s="47">
        <f>IFERROR(VLOOKUP($A145,'2024 YTD'!$A$2:$M$252,COLUMN('2024 YTD'!J$3),FALSE),0)</f>
        <v>11.5</v>
      </c>
      <c r="M145" s="47">
        <f>IFERROR(VLOOKUP($A145,'2024 YTD'!$A$2:$M$252,COLUMN('2024 YTD'!K$3),FALSE),0)</f>
        <v>15.6</v>
      </c>
      <c r="N145" s="38">
        <f>AVERAGE('Monthly 2023 total hours '!N145,'Monthly 2022 total hours'!N145)</f>
        <v>47.75</v>
      </c>
      <c r="O145" s="38">
        <f>AVERAGE('Monthly 2023 total hours '!O145,'Monthly 2022 total hours'!O145)</f>
        <v>77.150000000000006</v>
      </c>
      <c r="P145" s="38">
        <f t="shared" si="6"/>
        <v>551.6</v>
      </c>
      <c r="Q145" s="65">
        <f>IFERROR(VLOOKUP($A145,'2024 YTD'!$A$3:$Y$252,COLUMN('2024 YTD'!N$3),FALSE),0)</f>
        <v>1.6</v>
      </c>
      <c r="R145" s="47">
        <f>IFERROR(VLOOKUP($A145,'2024 YTD'!$A$3:$Y$252,COLUMN('2024 YTD'!O$3),FALSE),0)</f>
        <v>0</v>
      </c>
      <c r="S145" s="47">
        <f>IFERROR(VLOOKUP($A145,'2024 YTD'!$A$3:$Y$252,COLUMN('2024 YTD'!P$3),FALSE),0)</f>
        <v>0</v>
      </c>
      <c r="T145" s="47">
        <f>IFERROR(VLOOKUP($A145,'2024 YTD'!$A$3:$Y$252,COLUMN('2024 YTD'!Q$3),FALSE),0)</f>
        <v>2.6</v>
      </c>
      <c r="U145" s="47">
        <f>IFERROR(VLOOKUP($A145,'2024 YTD'!$A$3:$Y$252,COLUMN('2024 YTD'!R$3),FALSE),0)</f>
        <v>6</v>
      </c>
      <c r="V145" s="47">
        <f>IFERROR(VLOOKUP($A145,'2024 YTD'!$A$3:$Y$252,COLUMN('2024 YTD'!S$3),FALSE),0)</f>
        <v>0.1</v>
      </c>
      <c r="W145" s="47">
        <f>IFERROR(VLOOKUP($A145,'2024 YTD'!$A$3:$Y$252,COLUMN('2024 YTD'!T$3),FALSE),0)</f>
        <v>0.2</v>
      </c>
      <c r="X145" s="47">
        <f>IFERROR(VLOOKUP($A145,'2024 YTD'!$A$3:$Y$252,COLUMN('2024 YTD'!U$3),FALSE),0)</f>
        <v>0.2</v>
      </c>
      <c r="Y145" s="47">
        <f>IFERROR(VLOOKUP($A145,'2024 YTD'!$A$3:$Y$252,COLUMN('2024 YTD'!V$3),FALSE),0)</f>
        <v>0.2</v>
      </c>
      <c r="Z145" s="47">
        <f>IFERROR(VLOOKUP($A145,'2024 YTD'!$A$3:$Y$252,COLUMN('2024 YTD'!W$3),FALSE),0)</f>
        <v>0.2</v>
      </c>
      <c r="AA145" s="38">
        <f>AVERAGE('Monthly 2023 total hours '!AA145,'Monthly 2022 total hours'!AA145)</f>
        <v>6.35</v>
      </c>
      <c r="AB145" s="38">
        <f>AVERAGE('Monthly 2023 total hours '!AB145,'Monthly 2022 total hours'!AB145)</f>
        <v>2</v>
      </c>
      <c r="AC145" s="38">
        <f t="shared" si="7"/>
        <v>19.449999999999996</v>
      </c>
      <c r="AD145" s="39">
        <f t="shared" si="8"/>
        <v>571.0500000000003</v>
      </c>
    </row>
    <row r="146" spans="1:30" x14ac:dyDescent="0.3">
      <c r="A146" s="58" t="s">
        <v>180</v>
      </c>
      <c r="B146" s="59" t="str">
        <f>VLOOKUP($A146,'Additional data'!$A$5:$C$505, 2,FALSE)</f>
        <v>Consultant</v>
      </c>
      <c r="C146" s="60" t="str">
        <f>VLOOKUP($A146,'Additional data'!$A$5:$C$505, 3,FALSE)</f>
        <v>HLS</v>
      </c>
      <c r="D146" s="42">
        <f>IFERROR(VLOOKUP($A146,'2024 YTD'!$A$2:$M$252,COLUMN('2024 YTD'!B$3),FALSE),0)</f>
        <v>199.8</v>
      </c>
      <c r="E146" s="42">
        <f>IFERROR(VLOOKUP($A146,'2024 YTD'!$A$2:$M$252,COLUMN('2024 YTD'!C$3),FALSE),0)</f>
        <v>126.7</v>
      </c>
      <c r="F146" s="42">
        <f>IFERROR(VLOOKUP($A146,'2024 YTD'!$A$2:$M$252,COLUMN('2024 YTD'!D$3),FALSE),0)</f>
        <v>115.7</v>
      </c>
      <c r="G146" s="42">
        <f>IFERROR(VLOOKUP($A146,'2024 YTD'!$A$2:$M$252,COLUMN('2024 YTD'!E$3),FALSE),0)</f>
        <v>124.8</v>
      </c>
      <c r="H146" s="42">
        <f>IFERROR(VLOOKUP($A146,'2024 YTD'!$A$2:$M$252,COLUMN('2024 YTD'!F$3),FALSE),0)</f>
        <v>147.1</v>
      </c>
      <c r="I146" s="42">
        <f>IFERROR(VLOOKUP($A146,'2024 YTD'!$A$2:$M$252,COLUMN('2024 YTD'!G$3),FALSE),0)</f>
        <v>139.19999999999999</v>
      </c>
      <c r="J146" s="42">
        <f>IFERROR(VLOOKUP($A146,'2024 YTD'!$A$2:$M$252,COLUMN('2024 YTD'!H$3),FALSE),0)</f>
        <v>139.4</v>
      </c>
      <c r="K146" s="42">
        <f>IFERROR(VLOOKUP($A146,'2024 YTD'!$A$2:$M$252,COLUMN('2024 YTD'!I$3),FALSE),0)</f>
        <v>160.9</v>
      </c>
      <c r="L146" s="42">
        <f>IFERROR(VLOOKUP($A146,'2024 YTD'!$A$2:$M$252,COLUMN('2024 YTD'!J$3),FALSE),0)</f>
        <v>154.4</v>
      </c>
      <c r="M146" s="42">
        <f>IFERROR(VLOOKUP($A146,'2024 YTD'!$A$2:$M$252,COLUMN('2024 YTD'!K$3),FALSE),0)</f>
        <v>210</v>
      </c>
      <c r="N146" s="38">
        <f>AVERAGE('Monthly 2023 total hours '!N146,'Monthly 2022 total hours'!N146)</f>
        <v>73</v>
      </c>
      <c r="O146" s="38">
        <f>AVERAGE('Monthly 2023 total hours '!O146,'Monthly 2022 total hours'!O146)</f>
        <v>43.85</v>
      </c>
      <c r="P146" s="38">
        <f t="shared" si="6"/>
        <v>1634.85</v>
      </c>
      <c r="Q146" s="66">
        <f>IFERROR(VLOOKUP($A146,'2024 YTD'!$A$3:$Y$252,COLUMN('2024 YTD'!N$3),FALSE),0)</f>
        <v>24.9</v>
      </c>
      <c r="R146" s="42">
        <f>IFERROR(VLOOKUP($A146,'2024 YTD'!$A$3:$Y$252,COLUMN('2024 YTD'!O$3),FALSE),0)</f>
        <v>32.700000000000003</v>
      </c>
      <c r="S146" s="42">
        <f>IFERROR(VLOOKUP($A146,'2024 YTD'!$A$3:$Y$252,COLUMN('2024 YTD'!P$3),FALSE),0)</f>
        <v>30.8</v>
      </c>
      <c r="T146" s="42">
        <f>IFERROR(VLOOKUP($A146,'2024 YTD'!$A$3:$Y$252,COLUMN('2024 YTD'!Q$3),FALSE),0)</f>
        <v>21.7</v>
      </c>
      <c r="U146" s="42">
        <f>IFERROR(VLOOKUP($A146,'2024 YTD'!$A$3:$Y$252,COLUMN('2024 YTD'!R$3),FALSE),0)</f>
        <v>29.5</v>
      </c>
      <c r="V146" s="42">
        <f>IFERROR(VLOOKUP($A146,'2024 YTD'!$A$3:$Y$252,COLUMN('2024 YTD'!S$3),FALSE),0)</f>
        <v>54.8</v>
      </c>
      <c r="W146" s="42">
        <f>IFERROR(VLOOKUP($A146,'2024 YTD'!$A$3:$Y$252,COLUMN('2024 YTD'!T$3),FALSE),0)</f>
        <v>11.3</v>
      </c>
      <c r="X146" s="42">
        <f>IFERROR(VLOOKUP($A146,'2024 YTD'!$A$3:$Y$252,COLUMN('2024 YTD'!U$3),FALSE),0)</f>
        <v>10.6</v>
      </c>
      <c r="Y146" s="42">
        <f>IFERROR(VLOOKUP($A146,'2024 YTD'!$A$3:$Y$252,COLUMN('2024 YTD'!V$3),FALSE),0)</f>
        <v>8.6999999999999993</v>
      </c>
      <c r="Z146" s="42">
        <f>IFERROR(VLOOKUP($A146,'2024 YTD'!$A$3:$Y$252,COLUMN('2024 YTD'!W$3),FALSE),0)</f>
        <v>10.5</v>
      </c>
      <c r="AA146" s="38">
        <f>AVERAGE('Monthly 2023 total hours '!AA146,'Monthly 2022 total hours'!AA146)</f>
        <v>7.35</v>
      </c>
      <c r="AB146" s="38">
        <f>AVERAGE('Monthly 2023 total hours '!AB146,'Monthly 2022 total hours'!AB146)</f>
        <v>1.05</v>
      </c>
      <c r="AC146" s="38">
        <f t="shared" si="7"/>
        <v>243.90000000000003</v>
      </c>
      <c r="AD146" s="39">
        <f t="shared" si="8"/>
        <v>1878.7499999999998</v>
      </c>
    </row>
    <row r="147" spans="1:30" x14ac:dyDescent="0.3">
      <c r="A147" s="61" t="s">
        <v>181</v>
      </c>
      <c r="B147" s="62" t="str">
        <f>VLOOKUP($A147,'Additional data'!$A$5:$C$505, 2,FALSE)</f>
        <v>Consultant</v>
      </c>
      <c r="C147" s="63" t="str">
        <f>VLOOKUP($A147,'Additional data'!$A$5:$C$505, 3,FALSE)</f>
        <v>LRC</v>
      </c>
      <c r="D147" s="47">
        <f>IFERROR(VLOOKUP($A147,'2024 YTD'!$A$2:$M$252,COLUMN('2024 YTD'!B$3),FALSE),0)</f>
        <v>129</v>
      </c>
      <c r="E147" s="47">
        <f>IFERROR(VLOOKUP($A147,'2024 YTD'!$A$2:$M$252,COLUMN('2024 YTD'!C$3),FALSE),0)</f>
        <v>161.5</v>
      </c>
      <c r="F147" s="47">
        <f>IFERROR(VLOOKUP($A147,'2024 YTD'!$A$2:$M$252,COLUMN('2024 YTD'!D$3),FALSE),0)</f>
        <v>171.3</v>
      </c>
      <c r="G147" s="47">
        <f>IFERROR(VLOOKUP($A147,'2024 YTD'!$A$2:$M$252,COLUMN('2024 YTD'!E$3),FALSE),0)</f>
        <v>61.7</v>
      </c>
      <c r="H147" s="47">
        <f>IFERROR(VLOOKUP($A147,'2024 YTD'!$A$2:$M$252,COLUMN('2024 YTD'!F$3),FALSE),0)</f>
        <v>118.2</v>
      </c>
      <c r="I147" s="47">
        <f>IFERROR(VLOOKUP($A147,'2024 YTD'!$A$2:$M$252,COLUMN('2024 YTD'!G$3),FALSE),0)</f>
        <v>127.9</v>
      </c>
      <c r="J147" s="47">
        <f>IFERROR(VLOOKUP($A147,'2024 YTD'!$A$2:$M$252,COLUMN('2024 YTD'!H$3),FALSE),0)</f>
        <v>189.7</v>
      </c>
      <c r="K147" s="47">
        <f>IFERROR(VLOOKUP($A147,'2024 YTD'!$A$2:$M$252,COLUMN('2024 YTD'!I$3),FALSE),0)</f>
        <v>34.4</v>
      </c>
      <c r="L147" s="47">
        <f>IFERROR(VLOOKUP($A147,'2024 YTD'!$A$2:$M$252,COLUMN('2024 YTD'!J$3),FALSE),0)</f>
        <v>32.799999999999997</v>
      </c>
      <c r="M147" s="47">
        <f>IFERROR(VLOOKUP($A147,'2024 YTD'!$A$2:$M$252,COLUMN('2024 YTD'!K$3),FALSE),0)</f>
        <v>44.7</v>
      </c>
      <c r="N147" s="38">
        <f>AVERAGE('Monthly 2023 total hours '!N147,'Monthly 2022 total hours'!N147)</f>
        <v>105.4</v>
      </c>
      <c r="O147" s="38">
        <f>AVERAGE('Monthly 2023 total hours '!O147,'Monthly 2022 total hours'!O147)</f>
        <v>65.599999999999994</v>
      </c>
      <c r="P147" s="38">
        <f t="shared" si="6"/>
        <v>1242.2</v>
      </c>
      <c r="Q147" s="65">
        <f>IFERROR(VLOOKUP($A147,'2024 YTD'!$A$3:$Y$252,COLUMN('2024 YTD'!N$3),FALSE),0)</f>
        <v>42.3</v>
      </c>
      <c r="R147" s="47">
        <f>IFERROR(VLOOKUP($A147,'2024 YTD'!$A$3:$Y$252,COLUMN('2024 YTD'!O$3),FALSE),0)</f>
        <v>61.3</v>
      </c>
      <c r="S147" s="47">
        <f>IFERROR(VLOOKUP($A147,'2024 YTD'!$A$3:$Y$252,COLUMN('2024 YTD'!P$3),FALSE),0)</f>
        <v>20.2</v>
      </c>
      <c r="T147" s="47">
        <f>IFERROR(VLOOKUP($A147,'2024 YTD'!$A$3:$Y$252,COLUMN('2024 YTD'!Q$3),FALSE),0)</f>
        <v>82</v>
      </c>
      <c r="U147" s="47">
        <f>IFERROR(VLOOKUP($A147,'2024 YTD'!$A$3:$Y$252,COLUMN('2024 YTD'!R$3),FALSE),0)</f>
        <v>93.8</v>
      </c>
      <c r="V147" s="47">
        <f>IFERROR(VLOOKUP($A147,'2024 YTD'!$A$3:$Y$252,COLUMN('2024 YTD'!S$3),FALSE),0)</f>
        <v>78.400000000000006</v>
      </c>
      <c r="W147" s="47">
        <f>IFERROR(VLOOKUP($A147,'2024 YTD'!$A$3:$Y$252,COLUMN('2024 YTD'!T$3),FALSE),0)</f>
        <v>35.4</v>
      </c>
      <c r="X147" s="47">
        <f>IFERROR(VLOOKUP($A147,'2024 YTD'!$A$3:$Y$252,COLUMN('2024 YTD'!U$3),FALSE),0)</f>
        <v>33.299999999999997</v>
      </c>
      <c r="Y147" s="47">
        <f>IFERROR(VLOOKUP($A147,'2024 YTD'!$A$3:$Y$252,COLUMN('2024 YTD'!V$3),FALSE),0)</f>
        <v>27.4</v>
      </c>
      <c r="Z147" s="47">
        <f>IFERROR(VLOOKUP($A147,'2024 YTD'!$A$3:$Y$252,COLUMN('2024 YTD'!W$3),FALSE),0)</f>
        <v>33</v>
      </c>
      <c r="AA147" s="38">
        <f>AVERAGE('Monthly 2023 total hours '!AA147,'Monthly 2022 total hours'!AA147)</f>
        <v>45.849999999999994</v>
      </c>
      <c r="AB147" s="38">
        <f>AVERAGE('Monthly 2023 total hours '!AB147,'Monthly 2022 total hours'!AB147)</f>
        <v>50.25</v>
      </c>
      <c r="AC147" s="38">
        <f t="shared" si="7"/>
        <v>603.19999999999993</v>
      </c>
      <c r="AD147" s="39">
        <f t="shared" si="8"/>
        <v>1845.4</v>
      </c>
    </row>
    <row r="148" spans="1:30" x14ac:dyDescent="0.3">
      <c r="A148" s="58" t="s">
        <v>182</v>
      </c>
      <c r="B148" s="59" t="str">
        <f>VLOOKUP($A148,'Additional data'!$A$5:$C$505, 2,FALSE)</f>
        <v>Consultant</v>
      </c>
      <c r="C148" s="60" t="str">
        <f>VLOOKUP($A148,'Additional data'!$A$5:$C$505, 3,FALSE)</f>
        <v>SOC</v>
      </c>
      <c r="D148" s="42">
        <f>IFERROR(VLOOKUP($A148,'2024 YTD'!$A$2:$M$252,COLUMN('2024 YTD'!B$3),FALSE),0)</f>
        <v>94.9</v>
      </c>
      <c r="E148" s="42">
        <f>IFERROR(VLOOKUP($A148,'2024 YTD'!$A$2:$M$252,COLUMN('2024 YTD'!C$3),FALSE),0)</f>
        <v>72.5</v>
      </c>
      <c r="F148" s="42">
        <f>IFERROR(VLOOKUP($A148,'2024 YTD'!$A$2:$M$252,COLUMN('2024 YTD'!D$3),FALSE),0)</f>
        <v>85.7</v>
      </c>
      <c r="G148" s="42">
        <f>IFERROR(VLOOKUP($A148,'2024 YTD'!$A$2:$M$252,COLUMN('2024 YTD'!E$3),FALSE),0)</f>
        <v>47.6</v>
      </c>
      <c r="H148" s="42">
        <f>IFERROR(VLOOKUP($A148,'2024 YTD'!$A$2:$M$252,COLUMN('2024 YTD'!F$3),FALSE),0)</f>
        <v>32.9</v>
      </c>
      <c r="I148" s="42">
        <f>IFERROR(VLOOKUP($A148,'2024 YTD'!$A$2:$M$252,COLUMN('2024 YTD'!G$3),FALSE),0)</f>
        <v>139</v>
      </c>
      <c r="J148" s="42">
        <f>IFERROR(VLOOKUP($A148,'2024 YTD'!$A$2:$M$252,COLUMN('2024 YTD'!H$3),FALSE),0)</f>
        <v>242.6</v>
      </c>
      <c r="K148" s="42">
        <f>IFERROR(VLOOKUP($A148,'2024 YTD'!$A$2:$M$252,COLUMN('2024 YTD'!I$3),FALSE),0)</f>
        <v>39.5</v>
      </c>
      <c r="L148" s="42">
        <f>IFERROR(VLOOKUP($A148,'2024 YTD'!$A$2:$M$252,COLUMN('2024 YTD'!J$3),FALSE),0)</f>
        <v>37.799999999999997</v>
      </c>
      <c r="M148" s="42">
        <f>IFERROR(VLOOKUP($A148,'2024 YTD'!$A$2:$M$252,COLUMN('2024 YTD'!K$3),FALSE),0)</f>
        <v>51.4</v>
      </c>
      <c r="N148" s="38">
        <f>AVERAGE('Monthly 2023 total hours '!N148,'Monthly 2022 total hours'!N148)</f>
        <v>113.4</v>
      </c>
      <c r="O148" s="38">
        <f>AVERAGE('Monthly 2023 total hours '!O148,'Monthly 2022 total hours'!O148)</f>
        <v>99.85</v>
      </c>
      <c r="P148" s="38">
        <f t="shared" si="6"/>
        <v>1057.1499999999999</v>
      </c>
      <c r="Q148" s="66">
        <f>IFERROR(VLOOKUP($A148,'2024 YTD'!$A$3:$Y$252,COLUMN('2024 YTD'!N$3),FALSE),0)</f>
        <v>3.2</v>
      </c>
      <c r="R148" s="42">
        <f>IFERROR(VLOOKUP($A148,'2024 YTD'!$A$3:$Y$252,COLUMN('2024 YTD'!O$3),FALSE),0)</f>
        <v>12.6</v>
      </c>
      <c r="S148" s="42">
        <f>IFERROR(VLOOKUP($A148,'2024 YTD'!$A$3:$Y$252,COLUMN('2024 YTD'!P$3),FALSE),0)</f>
        <v>37.9</v>
      </c>
      <c r="T148" s="42">
        <f>IFERROR(VLOOKUP($A148,'2024 YTD'!$A$3:$Y$252,COLUMN('2024 YTD'!Q$3),FALSE),0)</f>
        <v>41.7</v>
      </c>
      <c r="U148" s="42">
        <f>IFERROR(VLOOKUP($A148,'2024 YTD'!$A$3:$Y$252,COLUMN('2024 YTD'!R$3),FALSE),0)</f>
        <v>60.2</v>
      </c>
      <c r="V148" s="42">
        <f>IFERROR(VLOOKUP($A148,'2024 YTD'!$A$3:$Y$252,COLUMN('2024 YTD'!S$3),FALSE),0)</f>
        <v>49.1</v>
      </c>
      <c r="W148" s="42">
        <f>IFERROR(VLOOKUP($A148,'2024 YTD'!$A$3:$Y$252,COLUMN('2024 YTD'!T$3),FALSE),0)</f>
        <v>0.1</v>
      </c>
      <c r="X148" s="42">
        <f>IFERROR(VLOOKUP($A148,'2024 YTD'!$A$3:$Y$252,COLUMN('2024 YTD'!U$3),FALSE),0)</f>
        <v>0.1</v>
      </c>
      <c r="Y148" s="42">
        <f>IFERROR(VLOOKUP($A148,'2024 YTD'!$A$3:$Y$252,COLUMN('2024 YTD'!V$3),FALSE),0)</f>
        <v>0.1</v>
      </c>
      <c r="Z148" s="42">
        <f>IFERROR(VLOOKUP($A148,'2024 YTD'!$A$3:$Y$252,COLUMN('2024 YTD'!W$3),FALSE),0)</f>
        <v>0.1</v>
      </c>
      <c r="AA148" s="38">
        <f>AVERAGE('Monthly 2023 total hours '!AA148,'Monthly 2022 total hours'!AA148)</f>
        <v>7.25</v>
      </c>
      <c r="AB148" s="38">
        <f>AVERAGE('Monthly 2023 total hours '!AB148,'Monthly 2022 total hours'!AB148)</f>
        <v>7.2</v>
      </c>
      <c r="AC148" s="38">
        <f t="shared" si="7"/>
        <v>219.54999999999998</v>
      </c>
      <c r="AD148" s="39">
        <f t="shared" si="8"/>
        <v>1276.6999999999996</v>
      </c>
    </row>
    <row r="149" spans="1:30" x14ac:dyDescent="0.3">
      <c r="A149" s="61" t="s">
        <v>183</v>
      </c>
      <c r="B149" s="62" t="str">
        <f>VLOOKUP($A149,'Additional data'!$A$5:$C$505, 2,FALSE)</f>
        <v>Consultant</v>
      </c>
      <c r="C149" s="63" t="str">
        <f>VLOOKUP($A149,'Additional data'!$A$5:$C$505, 3,FALSE)</f>
        <v>HLS</v>
      </c>
      <c r="D149" s="47">
        <f>IFERROR(VLOOKUP($A149,'2024 YTD'!$A$2:$M$252,COLUMN('2024 YTD'!B$3),FALSE),0)</f>
        <v>172.3</v>
      </c>
      <c r="E149" s="47">
        <f>IFERROR(VLOOKUP($A149,'2024 YTD'!$A$2:$M$252,COLUMN('2024 YTD'!C$3),FALSE),0)</f>
        <v>208.7</v>
      </c>
      <c r="F149" s="47">
        <f>IFERROR(VLOOKUP($A149,'2024 YTD'!$A$2:$M$252,COLUMN('2024 YTD'!D$3),FALSE),0)</f>
        <v>181.8</v>
      </c>
      <c r="G149" s="47">
        <f>IFERROR(VLOOKUP($A149,'2024 YTD'!$A$2:$M$252,COLUMN('2024 YTD'!E$3),FALSE),0)</f>
        <v>134.9</v>
      </c>
      <c r="H149" s="47">
        <f>IFERROR(VLOOKUP($A149,'2024 YTD'!$A$2:$M$252,COLUMN('2024 YTD'!F$3),FALSE),0)</f>
        <v>152.1</v>
      </c>
      <c r="I149" s="47">
        <f>IFERROR(VLOOKUP($A149,'2024 YTD'!$A$2:$M$252,COLUMN('2024 YTD'!G$3),FALSE),0)</f>
        <v>250</v>
      </c>
      <c r="J149" s="47">
        <f>IFERROR(VLOOKUP($A149,'2024 YTD'!$A$2:$M$252,COLUMN('2024 YTD'!H$3),FALSE),0)</f>
        <v>274</v>
      </c>
      <c r="K149" s="47">
        <f>IFERROR(VLOOKUP($A149,'2024 YTD'!$A$2:$M$252,COLUMN('2024 YTD'!I$3),FALSE),0)</f>
        <v>209.6</v>
      </c>
      <c r="L149" s="47">
        <f>IFERROR(VLOOKUP($A149,'2024 YTD'!$A$2:$M$252,COLUMN('2024 YTD'!J$3),FALSE),0)</f>
        <v>201.2</v>
      </c>
      <c r="M149" s="47">
        <f>IFERROR(VLOOKUP($A149,'2024 YTD'!$A$2:$M$252,COLUMN('2024 YTD'!K$3),FALSE),0)</f>
        <v>273.7</v>
      </c>
      <c r="N149" s="38">
        <f>AVERAGE('Monthly 2023 total hours '!N149,'Monthly 2022 total hours'!N149)</f>
        <v>194.4</v>
      </c>
      <c r="O149" s="38">
        <f>AVERAGE('Monthly 2023 total hours '!O149,'Monthly 2022 total hours'!O149)</f>
        <v>64.5</v>
      </c>
      <c r="P149" s="38">
        <f t="shared" si="6"/>
        <v>2317.1999999999998</v>
      </c>
      <c r="Q149" s="65">
        <f>IFERROR(VLOOKUP($A149,'2024 YTD'!$A$3:$Y$252,COLUMN('2024 YTD'!N$3),FALSE),0)</f>
        <v>0</v>
      </c>
      <c r="R149" s="47">
        <f>IFERROR(VLOOKUP($A149,'2024 YTD'!$A$3:$Y$252,COLUMN('2024 YTD'!O$3),FALSE),0)</f>
        <v>5.3</v>
      </c>
      <c r="S149" s="47">
        <f>IFERROR(VLOOKUP($A149,'2024 YTD'!$A$3:$Y$252,COLUMN('2024 YTD'!P$3),FALSE),0)</f>
        <v>7.4</v>
      </c>
      <c r="T149" s="47">
        <f>IFERROR(VLOOKUP($A149,'2024 YTD'!$A$3:$Y$252,COLUMN('2024 YTD'!Q$3),FALSE),0)</f>
        <v>5.8</v>
      </c>
      <c r="U149" s="47">
        <f>IFERROR(VLOOKUP($A149,'2024 YTD'!$A$3:$Y$252,COLUMN('2024 YTD'!R$3),FALSE),0)</f>
        <v>12.2</v>
      </c>
      <c r="V149" s="47">
        <f>IFERROR(VLOOKUP($A149,'2024 YTD'!$A$3:$Y$252,COLUMN('2024 YTD'!S$3),FALSE),0)</f>
        <v>8.5</v>
      </c>
      <c r="W149" s="47">
        <f>IFERROR(VLOOKUP($A149,'2024 YTD'!$A$3:$Y$252,COLUMN('2024 YTD'!T$3),FALSE),0)</f>
        <v>0.3</v>
      </c>
      <c r="X149" s="47">
        <f>IFERROR(VLOOKUP($A149,'2024 YTD'!$A$3:$Y$252,COLUMN('2024 YTD'!U$3),FALSE),0)</f>
        <v>0.3</v>
      </c>
      <c r="Y149" s="47">
        <f>IFERROR(VLOOKUP($A149,'2024 YTD'!$A$3:$Y$252,COLUMN('2024 YTD'!V$3),FALSE),0)</f>
        <v>0.2</v>
      </c>
      <c r="Z149" s="47">
        <f>IFERROR(VLOOKUP($A149,'2024 YTD'!$A$3:$Y$252,COLUMN('2024 YTD'!W$3),FALSE),0)</f>
        <v>0.3</v>
      </c>
      <c r="AA149" s="38">
        <f>AVERAGE('Monthly 2023 total hours '!AA149,'Monthly 2022 total hours'!AA149)</f>
        <v>16.150000000000002</v>
      </c>
      <c r="AB149" s="38">
        <f>AVERAGE('Monthly 2023 total hours '!AB149,'Monthly 2022 total hours'!AB149)</f>
        <v>0.5</v>
      </c>
      <c r="AC149" s="38">
        <f t="shared" si="7"/>
        <v>56.95</v>
      </c>
      <c r="AD149" s="39">
        <f t="shared" si="8"/>
        <v>2374.1500000000005</v>
      </c>
    </row>
    <row r="150" spans="1:30" x14ac:dyDescent="0.3">
      <c r="A150" s="58" t="s">
        <v>184</v>
      </c>
      <c r="B150" s="59" t="str">
        <f>VLOOKUP($A150,'Additional data'!$A$5:$C$505, 2,FALSE)</f>
        <v>Consultant</v>
      </c>
      <c r="C150" s="60" t="str">
        <f>VLOOKUP($A150,'Additional data'!$A$5:$C$505, 3,FALSE)</f>
        <v>SCL</v>
      </c>
      <c r="D150" s="42">
        <f>IFERROR(VLOOKUP($A150,'2024 YTD'!$A$2:$M$252,COLUMN('2024 YTD'!B$3),FALSE),0)</f>
        <v>69.7</v>
      </c>
      <c r="E150" s="42">
        <f>IFERROR(VLOOKUP($A150,'2024 YTD'!$A$2:$M$252,COLUMN('2024 YTD'!C$3),FALSE),0)</f>
        <v>53.3</v>
      </c>
      <c r="F150" s="42">
        <f>IFERROR(VLOOKUP($A150,'2024 YTD'!$A$2:$M$252,COLUMN('2024 YTD'!D$3),FALSE),0)</f>
        <v>63.2</v>
      </c>
      <c r="G150" s="42">
        <f>IFERROR(VLOOKUP($A150,'2024 YTD'!$A$2:$M$252,COLUMN('2024 YTD'!E$3),FALSE),0)</f>
        <v>29.1</v>
      </c>
      <c r="H150" s="42">
        <f>IFERROR(VLOOKUP($A150,'2024 YTD'!$A$2:$M$252,COLUMN('2024 YTD'!F$3),FALSE),0)</f>
        <v>7.9</v>
      </c>
      <c r="I150" s="42">
        <f>IFERROR(VLOOKUP($A150,'2024 YTD'!$A$2:$M$252,COLUMN('2024 YTD'!G$3),FALSE),0)</f>
        <v>0.5</v>
      </c>
      <c r="J150" s="42">
        <f>IFERROR(VLOOKUP($A150,'2024 YTD'!$A$2:$M$252,COLUMN('2024 YTD'!H$3),FALSE),0)</f>
        <v>0</v>
      </c>
      <c r="K150" s="42">
        <f>IFERROR(VLOOKUP($A150,'2024 YTD'!$A$2:$M$252,COLUMN('2024 YTD'!I$3),FALSE),0)</f>
        <v>0</v>
      </c>
      <c r="L150" s="42">
        <f>IFERROR(VLOOKUP($A150,'2024 YTD'!$A$2:$M$252,COLUMN('2024 YTD'!J$3),FALSE),0)</f>
        <v>0</v>
      </c>
      <c r="M150" s="42">
        <f>IFERROR(VLOOKUP($A150,'2024 YTD'!$A$2:$M$252,COLUMN('2024 YTD'!K$3),FALSE),0)</f>
        <v>0</v>
      </c>
      <c r="N150" s="38">
        <f>AVERAGE('Monthly 2023 total hours '!N150,'Monthly 2022 total hours'!N150)</f>
        <v>76.349999999999994</v>
      </c>
      <c r="O150" s="38">
        <f>AVERAGE('Monthly 2023 total hours '!O150,'Monthly 2022 total hours'!O150)</f>
        <v>69.349999999999994</v>
      </c>
      <c r="P150" s="38">
        <f t="shared" si="6"/>
        <v>369.4</v>
      </c>
      <c r="Q150" s="66">
        <f>IFERROR(VLOOKUP($A150,'2024 YTD'!$A$3:$Y$252,COLUMN('2024 YTD'!N$3),FALSE),0)</f>
        <v>46.9</v>
      </c>
      <c r="R150" s="42">
        <f>IFERROR(VLOOKUP($A150,'2024 YTD'!$A$3:$Y$252,COLUMN('2024 YTD'!O$3),FALSE),0)</f>
        <v>34</v>
      </c>
      <c r="S150" s="42">
        <f>IFERROR(VLOOKUP($A150,'2024 YTD'!$A$3:$Y$252,COLUMN('2024 YTD'!P$3),FALSE),0)</f>
        <v>46.2</v>
      </c>
      <c r="T150" s="42">
        <f>IFERROR(VLOOKUP($A150,'2024 YTD'!$A$3:$Y$252,COLUMN('2024 YTD'!Q$3),FALSE),0)</f>
        <v>35.799999999999997</v>
      </c>
      <c r="U150" s="42">
        <f>IFERROR(VLOOKUP($A150,'2024 YTD'!$A$3:$Y$252,COLUMN('2024 YTD'!R$3),FALSE),0)</f>
        <v>36.5</v>
      </c>
      <c r="V150" s="42">
        <f>IFERROR(VLOOKUP($A150,'2024 YTD'!$A$3:$Y$252,COLUMN('2024 YTD'!S$3),FALSE),0)</f>
        <v>6.9</v>
      </c>
      <c r="W150" s="42">
        <f>IFERROR(VLOOKUP($A150,'2024 YTD'!$A$3:$Y$252,COLUMN('2024 YTD'!T$3),FALSE),0)</f>
        <v>0</v>
      </c>
      <c r="X150" s="42">
        <f>IFERROR(VLOOKUP($A150,'2024 YTD'!$A$3:$Y$252,COLUMN('2024 YTD'!U$3),FALSE),0)</f>
        <v>0</v>
      </c>
      <c r="Y150" s="42">
        <f>IFERROR(VLOOKUP($A150,'2024 YTD'!$A$3:$Y$252,COLUMN('2024 YTD'!V$3),FALSE),0)</f>
        <v>0</v>
      </c>
      <c r="Z150" s="42">
        <f>IFERROR(VLOOKUP($A150,'2024 YTD'!$A$3:$Y$252,COLUMN('2024 YTD'!W$3),FALSE),0)</f>
        <v>0</v>
      </c>
      <c r="AA150" s="38">
        <f>AVERAGE('Monthly 2023 total hours '!AA150,'Monthly 2022 total hours'!AA150)</f>
        <v>9.75</v>
      </c>
      <c r="AB150" s="38">
        <f>AVERAGE('Monthly 2023 total hours '!AB150,'Monthly 2022 total hours'!AB150)</f>
        <v>2.7</v>
      </c>
      <c r="AC150" s="38">
        <f t="shared" si="7"/>
        <v>218.75</v>
      </c>
      <c r="AD150" s="39">
        <f t="shared" si="8"/>
        <v>588.15</v>
      </c>
    </row>
    <row r="151" spans="1:30" x14ac:dyDescent="0.3">
      <c r="A151" s="61" t="s">
        <v>185</v>
      </c>
      <c r="B151" s="62" t="str">
        <f>VLOOKUP($A151,'Additional data'!$A$5:$C$505, 2,FALSE)</f>
        <v>Consultant</v>
      </c>
      <c r="C151" s="63" t="str">
        <f>VLOOKUP($A151,'Additional data'!$A$5:$C$505, 3,FALSE)</f>
        <v>HRC</v>
      </c>
      <c r="D151" s="47">
        <f>IFERROR(VLOOKUP($A151,'2024 YTD'!$A$2:$M$252,COLUMN('2024 YTD'!B$3),FALSE),0)</f>
        <v>150.69999999999999</v>
      </c>
      <c r="E151" s="47">
        <f>IFERROR(VLOOKUP($A151,'2024 YTD'!$A$2:$M$252,COLUMN('2024 YTD'!C$3),FALSE),0)</f>
        <v>128.69999999999999</v>
      </c>
      <c r="F151" s="47">
        <f>IFERROR(VLOOKUP($A151,'2024 YTD'!$A$2:$M$252,COLUMN('2024 YTD'!D$3),FALSE),0)</f>
        <v>157</v>
      </c>
      <c r="G151" s="47">
        <f>IFERROR(VLOOKUP($A151,'2024 YTD'!$A$2:$M$252,COLUMN('2024 YTD'!E$3),FALSE),0)</f>
        <v>131</v>
      </c>
      <c r="H151" s="47">
        <f>IFERROR(VLOOKUP($A151,'2024 YTD'!$A$2:$M$252,COLUMN('2024 YTD'!F$3),FALSE),0)</f>
        <v>114.9</v>
      </c>
      <c r="I151" s="47">
        <f>IFERROR(VLOOKUP($A151,'2024 YTD'!$A$2:$M$252,COLUMN('2024 YTD'!G$3),FALSE),0)</f>
        <v>128.69999999999999</v>
      </c>
      <c r="J151" s="47">
        <f>IFERROR(VLOOKUP($A151,'2024 YTD'!$A$2:$M$252,COLUMN('2024 YTD'!H$3),FALSE),0)</f>
        <v>146.6</v>
      </c>
      <c r="K151" s="47">
        <f>IFERROR(VLOOKUP($A151,'2024 YTD'!$A$2:$M$252,COLUMN('2024 YTD'!I$3),FALSE),0)</f>
        <v>91.6</v>
      </c>
      <c r="L151" s="47">
        <f>IFERROR(VLOOKUP($A151,'2024 YTD'!$A$2:$M$252,COLUMN('2024 YTD'!J$3),FALSE),0)</f>
        <v>87.9</v>
      </c>
      <c r="M151" s="47">
        <f>IFERROR(VLOOKUP($A151,'2024 YTD'!$A$2:$M$252,COLUMN('2024 YTD'!K$3),FALSE),0)</f>
        <v>119.5</v>
      </c>
      <c r="N151" s="38">
        <f>AVERAGE('Monthly 2023 total hours '!N151,'Monthly 2022 total hours'!N151)</f>
        <v>90.7</v>
      </c>
      <c r="O151" s="38">
        <f>AVERAGE('Monthly 2023 total hours '!O151,'Monthly 2022 total hours'!O151)</f>
        <v>44.9</v>
      </c>
      <c r="P151" s="38">
        <f t="shared" si="6"/>
        <v>1392.2000000000003</v>
      </c>
      <c r="Q151" s="65">
        <f>IFERROR(VLOOKUP($A151,'2024 YTD'!$A$3:$Y$252,COLUMN('2024 YTD'!N$3),FALSE),0)</f>
        <v>15.5</v>
      </c>
      <c r="R151" s="47">
        <f>IFERROR(VLOOKUP($A151,'2024 YTD'!$A$3:$Y$252,COLUMN('2024 YTD'!O$3),FALSE),0)</f>
        <v>14.2</v>
      </c>
      <c r="S151" s="47">
        <f>IFERROR(VLOOKUP($A151,'2024 YTD'!$A$3:$Y$252,COLUMN('2024 YTD'!P$3),FALSE),0)</f>
        <v>6.4</v>
      </c>
      <c r="T151" s="47">
        <f>IFERROR(VLOOKUP($A151,'2024 YTD'!$A$3:$Y$252,COLUMN('2024 YTD'!Q$3),FALSE),0)</f>
        <v>18.399999999999999</v>
      </c>
      <c r="U151" s="47">
        <f>IFERROR(VLOOKUP($A151,'2024 YTD'!$A$3:$Y$252,COLUMN('2024 YTD'!R$3),FALSE),0)</f>
        <v>21.8</v>
      </c>
      <c r="V151" s="47">
        <f>IFERROR(VLOOKUP($A151,'2024 YTD'!$A$3:$Y$252,COLUMN('2024 YTD'!S$3),FALSE),0)</f>
        <v>13.8</v>
      </c>
      <c r="W151" s="47">
        <f>IFERROR(VLOOKUP($A151,'2024 YTD'!$A$3:$Y$252,COLUMN('2024 YTD'!T$3),FALSE),0)</f>
        <v>15.6</v>
      </c>
      <c r="X151" s="47">
        <f>IFERROR(VLOOKUP($A151,'2024 YTD'!$A$3:$Y$252,COLUMN('2024 YTD'!U$3),FALSE),0)</f>
        <v>14.7</v>
      </c>
      <c r="Y151" s="47">
        <f>IFERROR(VLOOKUP($A151,'2024 YTD'!$A$3:$Y$252,COLUMN('2024 YTD'!V$3),FALSE),0)</f>
        <v>12.1</v>
      </c>
      <c r="Z151" s="47">
        <f>IFERROR(VLOOKUP($A151,'2024 YTD'!$A$3:$Y$252,COLUMN('2024 YTD'!W$3),FALSE),0)</f>
        <v>14.6</v>
      </c>
      <c r="AA151" s="38">
        <f>AVERAGE('Monthly 2023 total hours '!AA151,'Monthly 2022 total hours'!AA151)</f>
        <v>1</v>
      </c>
      <c r="AB151" s="38">
        <f>AVERAGE('Monthly 2023 total hours '!AB151,'Monthly 2022 total hours'!AB151)</f>
        <v>1.75</v>
      </c>
      <c r="AC151" s="38">
        <f t="shared" si="7"/>
        <v>149.85</v>
      </c>
      <c r="AD151" s="39">
        <f t="shared" si="8"/>
        <v>1542.0500000000002</v>
      </c>
    </row>
    <row r="152" spans="1:30" x14ac:dyDescent="0.3">
      <c r="A152" s="58" t="s">
        <v>186</v>
      </c>
      <c r="B152" s="59" t="str">
        <f>VLOOKUP($A152,'Additional data'!$A$5:$C$505, 2,FALSE)</f>
        <v>Consultant</v>
      </c>
      <c r="C152" s="60" t="str">
        <f>VLOOKUP($A152,'Additional data'!$A$5:$C$505, 3,FALSE)</f>
        <v>HLS</v>
      </c>
      <c r="D152" s="42">
        <f>IFERROR(VLOOKUP($A152,'2024 YTD'!$A$2:$M$252,COLUMN('2024 YTD'!B$3),FALSE),0)</f>
        <v>0</v>
      </c>
      <c r="E152" s="42">
        <f>IFERROR(VLOOKUP($A152,'2024 YTD'!$A$2:$M$252,COLUMN('2024 YTD'!C$3),FALSE),0)</f>
        <v>0</v>
      </c>
      <c r="F152" s="42">
        <f>IFERROR(VLOOKUP($A152,'2024 YTD'!$A$2:$M$252,COLUMN('2024 YTD'!D$3),FALSE),0)</f>
        <v>0</v>
      </c>
      <c r="G152" s="42">
        <f>IFERROR(VLOOKUP($A152,'2024 YTD'!$A$2:$M$252,COLUMN('2024 YTD'!E$3),FALSE),0)</f>
        <v>0</v>
      </c>
      <c r="H152" s="42">
        <f>IFERROR(VLOOKUP($A152,'2024 YTD'!$A$2:$M$252,COLUMN('2024 YTD'!F$3),FALSE),0)</f>
        <v>0</v>
      </c>
      <c r="I152" s="42">
        <f>IFERROR(VLOOKUP($A152,'2024 YTD'!$A$2:$M$252,COLUMN('2024 YTD'!G$3),FALSE),0)</f>
        <v>0</v>
      </c>
      <c r="J152" s="42">
        <f>IFERROR(VLOOKUP($A152,'2024 YTD'!$A$2:$M$252,COLUMN('2024 YTD'!H$3),FALSE),0)</f>
        <v>0</v>
      </c>
      <c r="K152" s="42">
        <f>IFERROR(VLOOKUP($A152,'2024 YTD'!$A$2:$M$252,COLUMN('2024 YTD'!I$3),FALSE),0)</f>
        <v>0</v>
      </c>
      <c r="L152" s="42">
        <f>IFERROR(VLOOKUP($A152,'2024 YTD'!$A$2:$M$252,COLUMN('2024 YTD'!J$3),FALSE),0)</f>
        <v>0</v>
      </c>
      <c r="M152" s="42">
        <f>IFERROR(VLOOKUP($A152,'2024 YTD'!$A$2:$M$252,COLUMN('2024 YTD'!K$3),FALSE),0)</f>
        <v>0</v>
      </c>
      <c r="N152" s="38">
        <f>AVERAGE('Monthly 2023 total hours '!N152,'Monthly 2022 total hours'!N152)</f>
        <v>0</v>
      </c>
      <c r="O152" s="38">
        <f>AVERAGE('Monthly 2023 total hours '!O152,'Monthly 2022 total hours'!O152)</f>
        <v>0</v>
      </c>
      <c r="P152" s="38">
        <f t="shared" si="6"/>
        <v>0</v>
      </c>
      <c r="Q152" s="66">
        <f>IFERROR(VLOOKUP($A152,'2024 YTD'!$A$3:$Y$252,COLUMN('2024 YTD'!N$3),FALSE),0)</f>
        <v>0</v>
      </c>
      <c r="R152" s="42">
        <f>IFERROR(VLOOKUP($A152,'2024 YTD'!$A$3:$Y$252,COLUMN('2024 YTD'!O$3),FALSE),0)</f>
        <v>0</v>
      </c>
      <c r="S152" s="42">
        <f>IFERROR(VLOOKUP($A152,'2024 YTD'!$A$3:$Y$252,COLUMN('2024 YTD'!P$3),FALSE),0)</f>
        <v>0</v>
      </c>
      <c r="T152" s="42">
        <f>IFERROR(VLOOKUP($A152,'2024 YTD'!$A$3:$Y$252,COLUMN('2024 YTD'!Q$3),FALSE),0)</f>
        <v>0</v>
      </c>
      <c r="U152" s="42">
        <f>IFERROR(VLOOKUP($A152,'2024 YTD'!$A$3:$Y$252,COLUMN('2024 YTD'!R$3),FALSE),0)</f>
        <v>0</v>
      </c>
      <c r="V152" s="42">
        <f>IFERROR(VLOOKUP($A152,'2024 YTD'!$A$3:$Y$252,COLUMN('2024 YTD'!S$3),FALSE),0)</f>
        <v>0</v>
      </c>
      <c r="W152" s="42">
        <f>IFERROR(VLOOKUP($A152,'2024 YTD'!$A$3:$Y$252,COLUMN('2024 YTD'!T$3),FALSE),0)</f>
        <v>0</v>
      </c>
      <c r="X152" s="42">
        <f>IFERROR(VLOOKUP($A152,'2024 YTD'!$A$3:$Y$252,COLUMN('2024 YTD'!U$3),FALSE),0)</f>
        <v>0</v>
      </c>
      <c r="Y152" s="42">
        <f>IFERROR(VLOOKUP($A152,'2024 YTD'!$A$3:$Y$252,COLUMN('2024 YTD'!V$3),FALSE),0)</f>
        <v>0</v>
      </c>
      <c r="Z152" s="42">
        <f>IFERROR(VLOOKUP($A152,'2024 YTD'!$A$3:$Y$252,COLUMN('2024 YTD'!W$3),FALSE),0)</f>
        <v>0</v>
      </c>
      <c r="AA152" s="38">
        <f>AVERAGE('Monthly 2023 total hours '!AA152,'Monthly 2022 total hours'!AA152)</f>
        <v>0</v>
      </c>
      <c r="AB152" s="38">
        <f>AVERAGE('Monthly 2023 total hours '!AB152,'Monthly 2022 total hours'!AB152)</f>
        <v>0</v>
      </c>
      <c r="AC152" s="38">
        <f t="shared" si="7"/>
        <v>0</v>
      </c>
      <c r="AD152" s="39">
        <f t="shared" si="8"/>
        <v>0</v>
      </c>
    </row>
    <row r="153" spans="1:30" x14ac:dyDescent="0.3">
      <c r="A153" s="61" t="s">
        <v>187</v>
      </c>
      <c r="B153" s="62" t="str">
        <f>VLOOKUP($A153,'Additional data'!$A$5:$C$505, 2,FALSE)</f>
        <v>Consultant</v>
      </c>
      <c r="C153" s="63" t="str">
        <f>VLOOKUP($A153,'Additional data'!$A$5:$C$505, 3,FALSE)</f>
        <v>SOC</v>
      </c>
      <c r="D153" s="47">
        <f>IFERROR(VLOOKUP($A153,'2024 YTD'!$A$2:$M$252,COLUMN('2024 YTD'!B$3),FALSE),0)</f>
        <v>0</v>
      </c>
      <c r="E153" s="47">
        <f>IFERROR(VLOOKUP($A153,'2024 YTD'!$A$2:$M$252,COLUMN('2024 YTD'!C$3),FALSE),0)</f>
        <v>0</v>
      </c>
      <c r="F153" s="47">
        <f>IFERROR(VLOOKUP($A153,'2024 YTD'!$A$2:$M$252,COLUMN('2024 YTD'!D$3),FALSE),0)</f>
        <v>0</v>
      </c>
      <c r="G153" s="47">
        <f>IFERROR(VLOOKUP($A153,'2024 YTD'!$A$2:$M$252,COLUMN('2024 YTD'!E$3),FALSE),0)</f>
        <v>0</v>
      </c>
      <c r="H153" s="47">
        <f>IFERROR(VLOOKUP($A153,'2024 YTD'!$A$2:$M$252,COLUMN('2024 YTD'!F$3),FALSE),0)</f>
        <v>0</v>
      </c>
      <c r="I153" s="47">
        <f>IFERROR(VLOOKUP($A153,'2024 YTD'!$A$2:$M$252,COLUMN('2024 YTD'!G$3),FALSE),0)</f>
        <v>0</v>
      </c>
      <c r="J153" s="47">
        <f>IFERROR(VLOOKUP($A153,'2024 YTD'!$A$2:$M$252,COLUMN('2024 YTD'!H$3),FALSE),0)</f>
        <v>0</v>
      </c>
      <c r="K153" s="47">
        <f>IFERROR(VLOOKUP($A153,'2024 YTD'!$A$2:$M$252,COLUMN('2024 YTD'!I$3),FALSE),0)</f>
        <v>0</v>
      </c>
      <c r="L153" s="47">
        <f>IFERROR(VLOOKUP($A153,'2024 YTD'!$A$2:$M$252,COLUMN('2024 YTD'!J$3),FALSE),0)</f>
        <v>0</v>
      </c>
      <c r="M153" s="47">
        <f>IFERROR(VLOOKUP($A153,'2024 YTD'!$A$2:$M$252,COLUMN('2024 YTD'!K$3),FALSE),0)</f>
        <v>0</v>
      </c>
      <c r="N153" s="38">
        <f>AVERAGE('Monthly 2023 total hours '!N153,'Monthly 2022 total hours'!N153)</f>
        <v>0</v>
      </c>
      <c r="O153" s="38">
        <f>AVERAGE('Monthly 2023 total hours '!O153,'Monthly 2022 total hours'!O153)</f>
        <v>0</v>
      </c>
      <c r="P153" s="38">
        <f t="shared" si="6"/>
        <v>0</v>
      </c>
      <c r="Q153" s="65">
        <f>IFERROR(VLOOKUP($A153,'2024 YTD'!$A$3:$Y$252,COLUMN('2024 YTD'!N$3),FALSE),0)</f>
        <v>0</v>
      </c>
      <c r="R153" s="47">
        <f>IFERROR(VLOOKUP($A153,'2024 YTD'!$A$3:$Y$252,COLUMN('2024 YTD'!O$3),FALSE),0)</f>
        <v>0</v>
      </c>
      <c r="S153" s="47">
        <f>IFERROR(VLOOKUP($A153,'2024 YTD'!$A$3:$Y$252,COLUMN('2024 YTD'!P$3),FALSE),0)</f>
        <v>0</v>
      </c>
      <c r="T153" s="47">
        <f>IFERROR(VLOOKUP($A153,'2024 YTD'!$A$3:$Y$252,COLUMN('2024 YTD'!Q$3),FALSE),0)</f>
        <v>0</v>
      </c>
      <c r="U153" s="47">
        <f>IFERROR(VLOOKUP($A153,'2024 YTD'!$A$3:$Y$252,COLUMN('2024 YTD'!R$3),FALSE),0)</f>
        <v>0</v>
      </c>
      <c r="V153" s="47">
        <f>IFERROR(VLOOKUP($A153,'2024 YTD'!$A$3:$Y$252,COLUMN('2024 YTD'!S$3),FALSE),0)</f>
        <v>0</v>
      </c>
      <c r="W153" s="47">
        <f>IFERROR(VLOOKUP($A153,'2024 YTD'!$A$3:$Y$252,COLUMN('2024 YTD'!T$3),FALSE),0)</f>
        <v>0</v>
      </c>
      <c r="X153" s="47">
        <f>IFERROR(VLOOKUP($A153,'2024 YTD'!$A$3:$Y$252,COLUMN('2024 YTD'!U$3),FALSE),0)</f>
        <v>0</v>
      </c>
      <c r="Y153" s="47">
        <f>IFERROR(VLOOKUP($A153,'2024 YTD'!$A$3:$Y$252,COLUMN('2024 YTD'!V$3),FALSE),0)</f>
        <v>0</v>
      </c>
      <c r="Z153" s="47">
        <f>IFERROR(VLOOKUP($A153,'2024 YTD'!$A$3:$Y$252,COLUMN('2024 YTD'!W$3),FALSE),0)</f>
        <v>0</v>
      </c>
      <c r="AA153" s="38">
        <f>AVERAGE('Monthly 2023 total hours '!AA153,'Monthly 2022 total hours'!AA153)</f>
        <v>0</v>
      </c>
      <c r="AB153" s="38">
        <f>AVERAGE('Monthly 2023 total hours '!AB153,'Monthly 2022 total hours'!AB153)</f>
        <v>0</v>
      </c>
      <c r="AC153" s="38">
        <f t="shared" si="7"/>
        <v>0</v>
      </c>
      <c r="AD153" s="39">
        <f t="shared" si="8"/>
        <v>0</v>
      </c>
    </row>
    <row r="154" spans="1:30" x14ac:dyDescent="0.3">
      <c r="A154" s="58" t="s">
        <v>188</v>
      </c>
      <c r="B154" s="59" t="str">
        <f>VLOOKUP($A154,'Additional data'!$A$5:$C$505, 2,FALSE)</f>
        <v>Consultant</v>
      </c>
      <c r="C154" s="60" t="str">
        <f>VLOOKUP($A154,'Additional data'!$A$5:$C$505, 3,FALSE)</f>
        <v>SCL</v>
      </c>
      <c r="D154" s="42">
        <f>IFERROR(VLOOKUP($A154,'2024 YTD'!$A$2:$M$252,COLUMN('2024 YTD'!B$3),FALSE),0)</f>
        <v>0</v>
      </c>
      <c r="E154" s="42">
        <f>IFERROR(VLOOKUP($A154,'2024 YTD'!$A$2:$M$252,COLUMN('2024 YTD'!C$3),FALSE),0)</f>
        <v>0</v>
      </c>
      <c r="F154" s="42">
        <f>IFERROR(VLOOKUP($A154,'2024 YTD'!$A$2:$M$252,COLUMN('2024 YTD'!D$3),FALSE),0)</f>
        <v>0</v>
      </c>
      <c r="G154" s="42">
        <f>IFERROR(VLOOKUP($A154,'2024 YTD'!$A$2:$M$252,COLUMN('2024 YTD'!E$3),FALSE),0)</f>
        <v>0</v>
      </c>
      <c r="H154" s="42">
        <f>IFERROR(VLOOKUP($A154,'2024 YTD'!$A$2:$M$252,COLUMN('2024 YTD'!F$3),FALSE),0)</f>
        <v>0</v>
      </c>
      <c r="I154" s="42">
        <f>IFERROR(VLOOKUP($A154,'2024 YTD'!$A$2:$M$252,COLUMN('2024 YTD'!G$3),FALSE),0)</f>
        <v>0</v>
      </c>
      <c r="J154" s="42">
        <f>IFERROR(VLOOKUP($A154,'2024 YTD'!$A$2:$M$252,COLUMN('2024 YTD'!H$3),FALSE),0)</f>
        <v>0</v>
      </c>
      <c r="K154" s="42">
        <f>IFERROR(VLOOKUP($A154,'2024 YTD'!$A$2:$M$252,COLUMN('2024 YTD'!I$3),FALSE),0)</f>
        <v>0</v>
      </c>
      <c r="L154" s="42">
        <f>IFERROR(VLOOKUP($A154,'2024 YTD'!$A$2:$M$252,COLUMN('2024 YTD'!J$3),FALSE),0)</f>
        <v>0</v>
      </c>
      <c r="M154" s="42">
        <f>IFERROR(VLOOKUP($A154,'2024 YTD'!$A$2:$M$252,COLUMN('2024 YTD'!K$3),FALSE),0)</f>
        <v>0</v>
      </c>
      <c r="N154" s="38">
        <f>AVERAGE('Monthly 2023 total hours '!N154,'Monthly 2022 total hours'!N154)</f>
        <v>0</v>
      </c>
      <c r="O154" s="38">
        <f>AVERAGE('Monthly 2023 total hours '!O154,'Monthly 2022 total hours'!O154)</f>
        <v>0</v>
      </c>
      <c r="P154" s="38">
        <f t="shared" si="6"/>
        <v>0</v>
      </c>
      <c r="Q154" s="66">
        <f>IFERROR(VLOOKUP($A154,'2024 YTD'!$A$3:$Y$252,COLUMN('2024 YTD'!N$3),FALSE),0)</f>
        <v>0</v>
      </c>
      <c r="R154" s="42">
        <f>IFERROR(VLOOKUP($A154,'2024 YTD'!$A$3:$Y$252,COLUMN('2024 YTD'!O$3),FALSE),0)</f>
        <v>0</v>
      </c>
      <c r="S154" s="42">
        <f>IFERROR(VLOOKUP($A154,'2024 YTD'!$A$3:$Y$252,COLUMN('2024 YTD'!P$3),FALSE),0)</f>
        <v>0</v>
      </c>
      <c r="T154" s="42">
        <f>IFERROR(VLOOKUP($A154,'2024 YTD'!$A$3:$Y$252,COLUMN('2024 YTD'!Q$3),FALSE),0)</f>
        <v>0</v>
      </c>
      <c r="U154" s="42">
        <f>IFERROR(VLOOKUP($A154,'2024 YTD'!$A$3:$Y$252,COLUMN('2024 YTD'!R$3),FALSE),0)</f>
        <v>0</v>
      </c>
      <c r="V154" s="42">
        <f>IFERROR(VLOOKUP($A154,'2024 YTD'!$A$3:$Y$252,COLUMN('2024 YTD'!S$3),FALSE),0)</f>
        <v>0</v>
      </c>
      <c r="W154" s="42">
        <f>IFERROR(VLOOKUP($A154,'2024 YTD'!$A$3:$Y$252,COLUMN('2024 YTD'!T$3),FALSE),0)</f>
        <v>0</v>
      </c>
      <c r="X154" s="42">
        <f>IFERROR(VLOOKUP($A154,'2024 YTD'!$A$3:$Y$252,COLUMN('2024 YTD'!U$3),FALSE),0)</f>
        <v>0</v>
      </c>
      <c r="Y154" s="42">
        <f>IFERROR(VLOOKUP($A154,'2024 YTD'!$A$3:$Y$252,COLUMN('2024 YTD'!V$3),FALSE),0)</f>
        <v>0</v>
      </c>
      <c r="Z154" s="42">
        <f>IFERROR(VLOOKUP($A154,'2024 YTD'!$A$3:$Y$252,COLUMN('2024 YTD'!W$3),FALSE),0)</f>
        <v>0</v>
      </c>
      <c r="AA154" s="38">
        <f>AVERAGE('Monthly 2023 total hours '!AA154,'Monthly 2022 total hours'!AA154)</f>
        <v>0</v>
      </c>
      <c r="AB154" s="38">
        <f>AVERAGE('Monthly 2023 total hours '!AB154,'Monthly 2022 total hours'!AB154)</f>
        <v>0</v>
      </c>
      <c r="AC154" s="38">
        <f t="shared" si="7"/>
        <v>0</v>
      </c>
      <c r="AD154" s="39">
        <f t="shared" si="8"/>
        <v>0</v>
      </c>
    </row>
    <row r="155" spans="1:30" x14ac:dyDescent="0.3">
      <c r="A155" s="61" t="s">
        <v>189</v>
      </c>
      <c r="B155" s="62" t="str">
        <f>VLOOKUP($A155,'Additional data'!$A$5:$C$505, 2,FALSE)</f>
        <v>Consultant</v>
      </c>
      <c r="C155" s="63" t="str">
        <f>VLOOKUP($A155,'Additional data'!$A$5:$C$505, 3,FALSE)</f>
        <v>ESC</v>
      </c>
      <c r="D155" s="47">
        <f>IFERROR(VLOOKUP($A155,'2024 YTD'!$A$2:$M$252,COLUMN('2024 YTD'!B$3),FALSE),0)</f>
        <v>157.69999999999999</v>
      </c>
      <c r="E155" s="47">
        <f>IFERROR(VLOOKUP($A155,'2024 YTD'!$A$2:$M$252,COLUMN('2024 YTD'!C$3),FALSE),0)</f>
        <v>189.6</v>
      </c>
      <c r="F155" s="47">
        <f>IFERROR(VLOOKUP($A155,'2024 YTD'!$A$2:$M$252,COLUMN('2024 YTD'!D$3),FALSE),0)</f>
        <v>106.3</v>
      </c>
      <c r="G155" s="47">
        <f>IFERROR(VLOOKUP($A155,'2024 YTD'!$A$2:$M$252,COLUMN('2024 YTD'!E$3),FALSE),0)</f>
        <v>101.3</v>
      </c>
      <c r="H155" s="47">
        <f>IFERROR(VLOOKUP($A155,'2024 YTD'!$A$2:$M$252,COLUMN('2024 YTD'!F$3),FALSE),0)</f>
        <v>78.599999999999994</v>
      </c>
      <c r="I155" s="47">
        <f>IFERROR(VLOOKUP($A155,'2024 YTD'!$A$2:$M$252,COLUMN('2024 YTD'!G$3),FALSE),0)</f>
        <v>173.8</v>
      </c>
      <c r="J155" s="47">
        <f>IFERROR(VLOOKUP($A155,'2024 YTD'!$A$2:$M$252,COLUMN('2024 YTD'!H$3),FALSE),0)</f>
        <v>155.30000000000001</v>
      </c>
      <c r="K155" s="47">
        <f>IFERROR(VLOOKUP($A155,'2024 YTD'!$A$2:$M$252,COLUMN('2024 YTD'!I$3),FALSE),0)</f>
        <v>113.9</v>
      </c>
      <c r="L155" s="47">
        <f>IFERROR(VLOOKUP($A155,'2024 YTD'!$A$2:$M$252,COLUMN('2024 YTD'!J$3),FALSE),0)</f>
        <v>109.2</v>
      </c>
      <c r="M155" s="47">
        <f>IFERROR(VLOOKUP($A155,'2024 YTD'!$A$2:$M$252,COLUMN('2024 YTD'!K$3),FALSE),0)</f>
        <v>148.6</v>
      </c>
      <c r="N155" s="38">
        <f>AVERAGE('Monthly 2023 total hours '!N155,'Monthly 2022 total hours'!N155)</f>
        <v>60.65</v>
      </c>
      <c r="O155" s="38">
        <f>AVERAGE('Monthly 2023 total hours '!O155,'Monthly 2022 total hours'!O155)</f>
        <v>44.05</v>
      </c>
      <c r="P155" s="38">
        <f t="shared" si="6"/>
        <v>1439</v>
      </c>
      <c r="Q155" s="65">
        <f>IFERROR(VLOOKUP($A155,'2024 YTD'!$A$3:$Y$252,COLUMN('2024 YTD'!N$3),FALSE),0)</f>
        <v>7.8</v>
      </c>
      <c r="R155" s="47">
        <f>IFERROR(VLOOKUP($A155,'2024 YTD'!$A$3:$Y$252,COLUMN('2024 YTD'!O$3),FALSE),0)</f>
        <v>2.7</v>
      </c>
      <c r="S155" s="47">
        <f>IFERROR(VLOOKUP($A155,'2024 YTD'!$A$3:$Y$252,COLUMN('2024 YTD'!P$3),FALSE),0)</f>
        <v>26.9</v>
      </c>
      <c r="T155" s="47">
        <f>IFERROR(VLOOKUP($A155,'2024 YTD'!$A$3:$Y$252,COLUMN('2024 YTD'!Q$3),FALSE),0)</f>
        <v>16.600000000000001</v>
      </c>
      <c r="U155" s="47">
        <f>IFERROR(VLOOKUP($A155,'2024 YTD'!$A$3:$Y$252,COLUMN('2024 YTD'!R$3),FALSE),0)</f>
        <v>27.6</v>
      </c>
      <c r="V155" s="47">
        <f>IFERROR(VLOOKUP($A155,'2024 YTD'!$A$3:$Y$252,COLUMN('2024 YTD'!S$3),FALSE),0)</f>
        <v>11.5</v>
      </c>
      <c r="W155" s="47">
        <f>IFERROR(VLOOKUP($A155,'2024 YTD'!$A$3:$Y$252,COLUMN('2024 YTD'!T$3),FALSE),0)</f>
        <v>23</v>
      </c>
      <c r="X155" s="47">
        <f>IFERROR(VLOOKUP($A155,'2024 YTD'!$A$3:$Y$252,COLUMN('2024 YTD'!U$3),FALSE),0)</f>
        <v>21.6</v>
      </c>
      <c r="Y155" s="47">
        <f>IFERROR(VLOOKUP($A155,'2024 YTD'!$A$3:$Y$252,COLUMN('2024 YTD'!V$3),FALSE),0)</f>
        <v>17.8</v>
      </c>
      <c r="Z155" s="47">
        <f>IFERROR(VLOOKUP($A155,'2024 YTD'!$A$3:$Y$252,COLUMN('2024 YTD'!W$3),FALSE),0)</f>
        <v>21.4</v>
      </c>
      <c r="AA155" s="38">
        <f>AVERAGE('Monthly 2023 total hours '!AA155,'Monthly 2022 total hours'!AA155)</f>
        <v>0</v>
      </c>
      <c r="AB155" s="38">
        <f>AVERAGE('Monthly 2023 total hours '!AB155,'Monthly 2022 total hours'!AB155)</f>
        <v>0</v>
      </c>
      <c r="AC155" s="38">
        <f t="shared" si="7"/>
        <v>176.9</v>
      </c>
      <c r="AD155" s="39">
        <f t="shared" si="8"/>
        <v>1615.8999999999999</v>
      </c>
    </row>
    <row r="156" spans="1:30" x14ac:dyDescent="0.3">
      <c r="A156" s="58" t="s">
        <v>190</v>
      </c>
      <c r="B156" s="59" t="str">
        <f>VLOOKUP($A156,'Additional data'!$A$5:$C$505, 2,FALSE)</f>
        <v>Consultant</v>
      </c>
      <c r="C156" s="60" t="str">
        <f>VLOOKUP($A156,'Additional data'!$A$5:$C$505, 3,FALSE)</f>
        <v>HLS</v>
      </c>
      <c r="D156" s="42">
        <f>IFERROR(VLOOKUP($A156,'2024 YTD'!$A$2:$M$252,COLUMN('2024 YTD'!B$3),FALSE),0)</f>
        <v>0</v>
      </c>
      <c r="E156" s="42">
        <f>IFERROR(VLOOKUP($A156,'2024 YTD'!$A$2:$M$252,COLUMN('2024 YTD'!C$3),FALSE),0)</f>
        <v>0</v>
      </c>
      <c r="F156" s="42">
        <f>IFERROR(VLOOKUP($A156,'2024 YTD'!$A$2:$M$252,COLUMN('2024 YTD'!D$3),FALSE),0)</f>
        <v>0</v>
      </c>
      <c r="G156" s="42">
        <f>IFERROR(VLOOKUP($A156,'2024 YTD'!$A$2:$M$252,COLUMN('2024 YTD'!E$3),FALSE),0)</f>
        <v>0</v>
      </c>
      <c r="H156" s="42">
        <f>IFERROR(VLOOKUP($A156,'2024 YTD'!$A$2:$M$252,COLUMN('2024 YTD'!F$3),FALSE),0)</f>
        <v>0</v>
      </c>
      <c r="I156" s="42">
        <f>IFERROR(VLOOKUP($A156,'2024 YTD'!$A$2:$M$252,COLUMN('2024 YTD'!G$3),FALSE),0)</f>
        <v>0</v>
      </c>
      <c r="J156" s="42">
        <f>IFERROR(VLOOKUP($A156,'2024 YTD'!$A$2:$M$252,COLUMN('2024 YTD'!H$3),FALSE),0)</f>
        <v>0</v>
      </c>
      <c r="K156" s="42">
        <f>IFERROR(VLOOKUP($A156,'2024 YTD'!$A$2:$M$252,COLUMN('2024 YTD'!I$3),FALSE),0)</f>
        <v>0</v>
      </c>
      <c r="L156" s="42">
        <f>IFERROR(VLOOKUP($A156,'2024 YTD'!$A$2:$M$252,COLUMN('2024 YTD'!J$3),FALSE),0)</f>
        <v>0</v>
      </c>
      <c r="M156" s="42">
        <f>IFERROR(VLOOKUP($A156,'2024 YTD'!$A$2:$M$252,COLUMN('2024 YTD'!K$3),FALSE),0)</f>
        <v>0</v>
      </c>
      <c r="N156" s="38">
        <f>AVERAGE('Monthly 2023 total hours '!N156,'Monthly 2022 total hours'!N156)</f>
        <v>0</v>
      </c>
      <c r="O156" s="38">
        <f>AVERAGE('Monthly 2023 total hours '!O156,'Monthly 2022 total hours'!O156)</f>
        <v>0</v>
      </c>
      <c r="P156" s="38">
        <f t="shared" si="6"/>
        <v>0</v>
      </c>
      <c r="Q156" s="66">
        <f>IFERROR(VLOOKUP($A156,'2024 YTD'!$A$3:$Y$252,COLUMN('2024 YTD'!N$3),FALSE),0)</f>
        <v>0</v>
      </c>
      <c r="R156" s="42">
        <f>IFERROR(VLOOKUP($A156,'2024 YTD'!$A$3:$Y$252,COLUMN('2024 YTD'!O$3),FALSE),0)</f>
        <v>0</v>
      </c>
      <c r="S156" s="42">
        <f>IFERROR(VLOOKUP($A156,'2024 YTD'!$A$3:$Y$252,COLUMN('2024 YTD'!P$3),FALSE),0)</f>
        <v>0</v>
      </c>
      <c r="T156" s="42">
        <f>IFERROR(VLOOKUP($A156,'2024 YTD'!$A$3:$Y$252,COLUMN('2024 YTD'!Q$3),FALSE),0)</f>
        <v>0</v>
      </c>
      <c r="U156" s="42">
        <f>IFERROR(VLOOKUP($A156,'2024 YTD'!$A$3:$Y$252,COLUMN('2024 YTD'!R$3),FALSE),0)</f>
        <v>0</v>
      </c>
      <c r="V156" s="42">
        <f>IFERROR(VLOOKUP($A156,'2024 YTD'!$A$3:$Y$252,COLUMN('2024 YTD'!S$3),FALSE),0)</f>
        <v>0</v>
      </c>
      <c r="W156" s="42">
        <f>IFERROR(VLOOKUP($A156,'2024 YTD'!$A$3:$Y$252,COLUMN('2024 YTD'!T$3),FALSE),0)</f>
        <v>0</v>
      </c>
      <c r="X156" s="42">
        <f>IFERROR(VLOOKUP($A156,'2024 YTD'!$A$3:$Y$252,COLUMN('2024 YTD'!U$3),FALSE),0)</f>
        <v>0</v>
      </c>
      <c r="Y156" s="42">
        <f>IFERROR(VLOOKUP($A156,'2024 YTD'!$A$3:$Y$252,COLUMN('2024 YTD'!V$3),FALSE),0)</f>
        <v>0</v>
      </c>
      <c r="Z156" s="42">
        <f>IFERROR(VLOOKUP($A156,'2024 YTD'!$A$3:$Y$252,COLUMN('2024 YTD'!W$3),FALSE),0)</f>
        <v>0</v>
      </c>
      <c r="AA156" s="38">
        <f>AVERAGE('Monthly 2023 total hours '!AA156,'Monthly 2022 total hours'!AA156)</f>
        <v>0</v>
      </c>
      <c r="AB156" s="38">
        <f>AVERAGE('Monthly 2023 total hours '!AB156,'Monthly 2022 total hours'!AB156)</f>
        <v>0</v>
      </c>
      <c r="AC156" s="38">
        <f t="shared" si="7"/>
        <v>0</v>
      </c>
      <c r="AD156" s="39">
        <f t="shared" si="8"/>
        <v>0</v>
      </c>
    </row>
    <row r="157" spans="1:30" x14ac:dyDescent="0.3">
      <c r="A157" s="61" t="s">
        <v>191</v>
      </c>
      <c r="B157" s="62" t="str">
        <f>VLOOKUP($A157,'Additional data'!$A$5:$C$505, 2,FALSE)</f>
        <v>Consultant</v>
      </c>
      <c r="C157" s="63" t="str">
        <f>VLOOKUP($A157,'Additional data'!$A$5:$C$505, 3,FALSE)</f>
        <v>TEC</v>
      </c>
      <c r="D157" s="47">
        <f>IFERROR(VLOOKUP($A157,'2024 YTD'!$A$2:$M$252,COLUMN('2024 YTD'!B$3),FALSE),0)</f>
        <v>147</v>
      </c>
      <c r="E157" s="47">
        <f>IFERROR(VLOOKUP($A157,'2024 YTD'!$A$2:$M$252,COLUMN('2024 YTD'!C$3),FALSE),0)</f>
        <v>143.6</v>
      </c>
      <c r="F157" s="47">
        <f>IFERROR(VLOOKUP($A157,'2024 YTD'!$A$2:$M$252,COLUMN('2024 YTD'!D$3),FALSE),0)</f>
        <v>125.1</v>
      </c>
      <c r="G157" s="47">
        <f>IFERROR(VLOOKUP($A157,'2024 YTD'!$A$2:$M$252,COLUMN('2024 YTD'!E$3),FALSE),0)</f>
        <v>124.7</v>
      </c>
      <c r="H157" s="47">
        <f>IFERROR(VLOOKUP($A157,'2024 YTD'!$A$2:$M$252,COLUMN('2024 YTD'!F$3),FALSE),0)</f>
        <v>109.9</v>
      </c>
      <c r="I157" s="47">
        <f>IFERROR(VLOOKUP($A157,'2024 YTD'!$A$2:$M$252,COLUMN('2024 YTD'!G$3),FALSE),0)</f>
        <v>103.2</v>
      </c>
      <c r="J157" s="47">
        <f>IFERROR(VLOOKUP($A157,'2024 YTD'!$A$2:$M$252,COLUMN('2024 YTD'!H$3),FALSE),0)</f>
        <v>114.3</v>
      </c>
      <c r="K157" s="47">
        <f>IFERROR(VLOOKUP($A157,'2024 YTD'!$A$2:$M$252,COLUMN('2024 YTD'!I$3),FALSE),0)</f>
        <v>12.1</v>
      </c>
      <c r="L157" s="47">
        <f>IFERROR(VLOOKUP($A157,'2024 YTD'!$A$2:$M$252,COLUMN('2024 YTD'!J$3),FALSE),0)</f>
        <v>11.5</v>
      </c>
      <c r="M157" s="47">
        <f>IFERROR(VLOOKUP($A157,'2024 YTD'!$A$2:$M$252,COLUMN('2024 YTD'!K$3),FALSE),0)</f>
        <v>15.6</v>
      </c>
      <c r="N157" s="38">
        <f>AVERAGE('Monthly 2023 total hours '!N157,'Monthly 2022 total hours'!N157)</f>
        <v>132.9</v>
      </c>
      <c r="O157" s="38">
        <f>AVERAGE('Monthly 2023 total hours '!O157,'Monthly 2022 total hours'!O157)</f>
        <v>97.25</v>
      </c>
      <c r="P157" s="38">
        <f t="shared" si="6"/>
        <v>1137.1500000000001</v>
      </c>
      <c r="Q157" s="65">
        <f>IFERROR(VLOOKUP($A157,'2024 YTD'!$A$3:$Y$252,COLUMN('2024 YTD'!N$3),FALSE),0)</f>
        <v>3.2</v>
      </c>
      <c r="R157" s="47">
        <f>IFERROR(VLOOKUP($A157,'2024 YTD'!$A$3:$Y$252,COLUMN('2024 YTD'!O$3),FALSE),0)</f>
        <v>8.1999999999999993</v>
      </c>
      <c r="S157" s="47">
        <f>IFERROR(VLOOKUP($A157,'2024 YTD'!$A$3:$Y$252,COLUMN('2024 YTD'!P$3),FALSE),0)</f>
        <v>4.2</v>
      </c>
      <c r="T157" s="47">
        <f>IFERROR(VLOOKUP($A157,'2024 YTD'!$A$3:$Y$252,COLUMN('2024 YTD'!Q$3),FALSE),0)</f>
        <v>1.9</v>
      </c>
      <c r="U157" s="47">
        <f>IFERROR(VLOOKUP($A157,'2024 YTD'!$A$3:$Y$252,COLUMN('2024 YTD'!R$3),FALSE),0)</f>
        <v>4.3</v>
      </c>
      <c r="V157" s="47">
        <f>IFERROR(VLOOKUP($A157,'2024 YTD'!$A$3:$Y$252,COLUMN('2024 YTD'!S$3),FALSE),0)</f>
        <v>0</v>
      </c>
      <c r="W157" s="47">
        <f>IFERROR(VLOOKUP($A157,'2024 YTD'!$A$3:$Y$252,COLUMN('2024 YTD'!T$3),FALSE),0)</f>
        <v>0</v>
      </c>
      <c r="X157" s="47">
        <f>IFERROR(VLOOKUP($A157,'2024 YTD'!$A$3:$Y$252,COLUMN('2024 YTD'!U$3),FALSE),0)</f>
        <v>0</v>
      </c>
      <c r="Y157" s="47">
        <f>IFERROR(VLOOKUP($A157,'2024 YTD'!$A$3:$Y$252,COLUMN('2024 YTD'!V$3),FALSE),0)</f>
        <v>0</v>
      </c>
      <c r="Z157" s="47">
        <f>IFERROR(VLOOKUP($A157,'2024 YTD'!$A$3:$Y$252,COLUMN('2024 YTD'!W$3),FALSE),0)</f>
        <v>0</v>
      </c>
      <c r="AA157" s="38">
        <f>AVERAGE('Monthly 2023 total hours '!AA157,'Monthly 2022 total hours'!AA157)</f>
        <v>24.65</v>
      </c>
      <c r="AB157" s="38">
        <f>AVERAGE('Monthly 2023 total hours '!AB157,'Monthly 2022 total hours'!AB157)</f>
        <v>8.35</v>
      </c>
      <c r="AC157" s="38">
        <f t="shared" si="7"/>
        <v>54.8</v>
      </c>
      <c r="AD157" s="39">
        <f t="shared" si="8"/>
        <v>1191.9500000000003</v>
      </c>
    </row>
    <row r="158" spans="1:30" x14ac:dyDescent="0.3">
      <c r="A158" s="58" t="s">
        <v>192</v>
      </c>
      <c r="B158" s="59" t="str">
        <f>VLOOKUP($A158,'Additional data'!$A$5:$C$505, 2,FALSE)</f>
        <v>Consultant</v>
      </c>
      <c r="C158" s="60" t="str">
        <f>VLOOKUP($A158,'Additional data'!$A$5:$C$505, 3,FALSE)</f>
        <v>SCL</v>
      </c>
      <c r="D158" s="42">
        <f>IFERROR(VLOOKUP($A158,'2024 YTD'!$A$2:$M$252,COLUMN('2024 YTD'!B$3),FALSE),0)</f>
        <v>128.1</v>
      </c>
      <c r="E158" s="42">
        <f>IFERROR(VLOOKUP($A158,'2024 YTD'!$A$2:$M$252,COLUMN('2024 YTD'!C$3),FALSE),0)</f>
        <v>120.7</v>
      </c>
      <c r="F158" s="42">
        <f>IFERROR(VLOOKUP($A158,'2024 YTD'!$A$2:$M$252,COLUMN('2024 YTD'!D$3),FALSE),0)</f>
        <v>121.9</v>
      </c>
      <c r="G158" s="42">
        <f>IFERROR(VLOOKUP($A158,'2024 YTD'!$A$2:$M$252,COLUMN('2024 YTD'!E$3),FALSE),0)</f>
        <v>134.30000000000001</v>
      </c>
      <c r="H158" s="42">
        <f>IFERROR(VLOOKUP($A158,'2024 YTD'!$A$2:$M$252,COLUMN('2024 YTD'!F$3),FALSE),0)</f>
        <v>102.1</v>
      </c>
      <c r="I158" s="42">
        <f>IFERROR(VLOOKUP($A158,'2024 YTD'!$A$2:$M$252,COLUMN('2024 YTD'!G$3),FALSE),0)</f>
        <v>99.8</v>
      </c>
      <c r="J158" s="42">
        <f>IFERROR(VLOOKUP($A158,'2024 YTD'!$A$2:$M$252,COLUMN('2024 YTD'!H$3),FALSE),0)</f>
        <v>107</v>
      </c>
      <c r="K158" s="42">
        <f>IFERROR(VLOOKUP($A158,'2024 YTD'!$A$2:$M$252,COLUMN('2024 YTD'!I$3),FALSE),0)</f>
        <v>177.1</v>
      </c>
      <c r="L158" s="42">
        <f>IFERROR(VLOOKUP($A158,'2024 YTD'!$A$2:$M$252,COLUMN('2024 YTD'!J$3),FALSE),0)</f>
        <v>170</v>
      </c>
      <c r="M158" s="42">
        <f>IFERROR(VLOOKUP($A158,'2024 YTD'!$A$2:$M$252,COLUMN('2024 YTD'!K$3),FALSE),0)</f>
        <v>231.3</v>
      </c>
      <c r="N158" s="38">
        <f>AVERAGE('Monthly 2023 total hours '!N158,'Monthly 2022 total hours'!N158)</f>
        <v>135.01999999999998</v>
      </c>
      <c r="O158" s="38">
        <f>AVERAGE('Monthly 2023 total hours '!O158,'Monthly 2022 total hours'!O158)</f>
        <v>164.55</v>
      </c>
      <c r="P158" s="38">
        <f t="shared" si="6"/>
        <v>1691.87</v>
      </c>
      <c r="Q158" s="66">
        <f>IFERROR(VLOOKUP($A158,'2024 YTD'!$A$3:$Y$252,COLUMN('2024 YTD'!N$3),FALSE),0)</f>
        <v>0.8</v>
      </c>
      <c r="R158" s="42">
        <f>IFERROR(VLOOKUP($A158,'2024 YTD'!$A$3:$Y$252,COLUMN('2024 YTD'!O$3),FALSE),0)</f>
        <v>0.9</v>
      </c>
      <c r="S158" s="42">
        <f>IFERROR(VLOOKUP($A158,'2024 YTD'!$A$3:$Y$252,COLUMN('2024 YTD'!P$3),FALSE),0)</f>
        <v>2</v>
      </c>
      <c r="T158" s="42">
        <f>IFERROR(VLOOKUP($A158,'2024 YTD'!$A$3:$Y$252,COLUMN('2024 YTD'!Q$3),FALSE),0)</f>
        <v>1.6</v>
      </c>
      <c r="U158" s="42">
        <f>IFERROR(VLOOKUP($A158,'2024 YTD'!$A$3:$Y$252,COLUMN('2024 YTD'!R$3),FALSE),0)</f>
        <v>3.4</v>
      </c>
      <c r="V158" s="42">
        <f>IFERROR(VLOOKUP($A158,'2024 YTD'!$A$3:$Y$252,COLUMN('2024 YTD'!S$3),FALSE),0)</f>
        <v>21.8</v>
      </c>
      <c r="W158" s="42">
        <f>IFERROR(VLOOKUP($A158,'2024 YTD'!$A$3:$Y$252,COLUMN('2024 YTD'!T$3),FALSE),0)</f>
        <v>10.6</v>
      </c>
      <c r="X158" s="42">
        <f>IFERROR(VLOOKUP($A158,'2024 YTD'!$A$3:$Y$252,COLUMN('2024 YTD'!U$3),FALSE),0)</f>
        <v>10</v>
      </c>
      <c r="Y158" s="42">
        <f>IFERROR(VLOOKUP($A158,'2024 YTD'!$A$3:$Y$252,COLUMN('2024 YTD'!V$3),FALSE),0)</f>
        <v>8.1999999999999993</v>
      </c>
      <c r="Z158" s="42">
        <f>IFERROR(VLOOKUP($A158,'2024 YTD'!$A$3:$Y$252,COLUMN('2024 YTD'!W$3),FALSE),0)</f>
        <v>9.9</v>
      </c>
      <c r="AA158" s="38">
        <f>AVERAGE('Monthly 2023 total hours '!AA158,'Monthly 2022 total hours'!AA158)</f>
        <v>32.799999999999997</v>
      </c>
      <c r="AB158" s="38">
        <f>AVERAGE('Monthly 2023 total hours '!AB158,'Monthly 2022 total hours'!AB158)</f>
        <v>14.15</v>
      </c>
      <c r="AC158" s="38">
        <f t="shared" si="7"/>
        <v>116.15</v>
      </c>
      <c r="AD158" s="39">
        <f t="shared" si="8"/>
        <v>1808.02</v>
      </c>
    </row>
    <row r="159" spans="1:30" x14ac:dyDescent="0.3">
      <c r="A159" s="61" t="s">
        <v>193</v>
      </c>
      <c r="B159" s="62" t="str">
        <f>VLOOKUP($A159,'Additional data'!$A$5:$C$505, 2,FALSE)</f>
        <v>Consultant</v>
      </c>
      <c r="C159" s="63" t="str">
        <f>VLOOKUP($A159,'Additional data'!$A$5:$C$505, 3,FALSE)</f>
        <v>TEC</v>
      </c>
      <c r="D159" s="47">
        <f>IFERROR(VLOOKUP($A159,'2024 YTD'!$A$2:$M$252,COLUMN('2024 YTD'!B$3),FALSE),0)</f>
        <v>0</v>
      </c>
      <c r="E159" s="47">
        <f>IFERROR(VLOOKUP($A159,'2024 YTD'!$A$2:$M$252,COLUMN('2024 YTD'!C$3),FALSE),0)</f>
        <v>0</v>
      </c>
      <c r="F159" s="47">
        <f>IFERROR(VLOOKUP($A159,'2024 YTD'!$A$2:$M$252,COLUMN('2024 YTD'!D$3),FALSE),0)</f>
        <v>0</v>
      </c>
      <c r="G159" s="47">
        <f>IFERROR(VLOOKUP($A159,'2024 YTD'!$A$2:$M$252,COLUMN('2024 YTD'!E$3),FALSE),0)</f>
        <v>0</v>
      </c>
      <c r="H159" s="47">
        <f>IFERROR(VLOOKUP($A159,'2024 YTD'!$A$2:$M$252,COLUMN('2024 YTD'!F$3),FALSE),0)</f>
        <v>0</v>
      </c>
      <c r="I159" s="47">
        <f>IFERROR(VLOOKUP($A159,'2024 YTD'!$A$2:$M$252,COLUMN('2024 YTD'!G$3),FALSE),0)</f>
        <v>0</v>
      </c>
      <c r="J159" s="47">
        <f>IFERROR(VLOOKUP($A159,'2024 YTD'!$A$2:$M$252,COLUMN('2024 YTD'!H$3),FALSE),0)</f>
        <v>0</v>
      </c>
      <c r="K159" s="47">
        <f>IFERROR(VLOOKUP($A159,'2024 YTD'!$A$2:$M$252,COLUMN('2024 YTD'!I$3),FALSE),0)</f>
        <v>0</v>
      </c>
      <c r="L159" s="47">
        <f>IFERROR(VLOOKUP($A159,'2024 YTD'!$A$2:$M$252,COLUMN('2024 YTD'!J$3),FALSE),0)</f>
        <v>0</v>
      </c>
      <c r="M159" s="47">
        <f>IFERROR(VLOOKUP($A159,'2024 YTD'!$A$2:$M$252,COLUMN('2024 YTD'!K$3),FALSE),0)</f>
        <v>0</v>
      </c>
      <c r="N159" s="38">
        <f>AVERAGE('Monthly 2023 total hours '!N159,'Monthly 2022 total hours'!N159)</f>
        <v>0</v>
      </c>
      <c r="O159" s="38">
        <f>AVERAGE('Monthly 2023 total hours '!O159,'Monthly 2022 total hours'!O159)</f>
        <v>0</v>
      </c>
      <c r="P159" s="38">
        <f t="shared" si="6"/>
        <v>0</v>
      </c>
      <c r="Q159" s="65">
        <f>IFERROR(VLOOKUP($A159,'2024 YTD'!$A$3:$Y$252,COLUMN('2024 YTD'!N$3),FALSE),0)</f>
        <v>0</v>
      </c>
      <c r="R159" s="47">
        <f>IFERROR(VLOOKUP($A159,'2024 YTD'!$A$3:$Y$252,COLUMN('2024 YTD'!O$3),FALSE),0)</f>
        <v>0</v>
      </c>
      <c r="S159" s="47">
        <f>IFERROR(VLOOKUP($A159,'2024 YTD'!$A$3:$Y$252,COLUMN('2024 YTD'!P$3),FALSE),0)</f>
        <v>0</v>
      </c>
      <c r="T159" s="47">
        <f>IFERROR(VLOOKUP($A159,'2024 YTD'!$A$3:$Y$252,COLUMN('2024 YTD'!Q$3),FALSE),0)</f>
        <v>0</v>
      </c>
      <c r="U159" s="47">
        <f>IFERROR(VLOOKUP($A159,'2024 YTD'!$A$3:$Y$252,COLUMN('2024 YTD'!R$3),FALSE),0)</f>
        <v>0</v>
      </c>
      <c r="V159" s="47">
        <f>IFERROR(VLOOKUP($A159,'2024 YTD'!$A$3:$Y$252,COLUMN('2024 YTD'!S$3),FALSE),0)</f>
        <v>0</v>
      </c>
      <c r="W159" s="47">
        <f>IFERROR(VLOOKUP($A159,'2024 YTD'!$A$3:$Y$252,COLUMN('2024 YTD'!T$3),FALSE),0)</f>
        <v>0</v>
      </c>
      <c r="X159" s="47">
        <f>IFERROR(VLOOKUP($A159,'2024 YTD'!$A$3:$Y$252,COLUMN('2024 YTD'!U$3),FALSE),0)</f>
        <v>0</v>
      </c>
      <c r="Y159" s="47">
        <f>IFERROR(VLOOKUP($A159,'2024 YTD'!$A$3:$Y$252,COLUMN('2024 YTD'!V$3),FALSE),0)</f>
        <v>0</v>
      </c>
      <c r="Z159" s="47">
        <f>IFERROR(VLOOKUP($A159,'2024 YTD'!$A$3:$Y$252,COLUMN('2024 YTD'!W$3),FALSE),0)</f>
        <v>0</v>
      </c>
      <c r="AA159" s="38">
        <f>AVERAGE('Monthly 2023 total hours '!AA159,'Monthly 2022 total hours'!AA159)</f>
        <v>0</v>
      </c>
      <c r="AB159" s="38">
        <f>AVERAGE('Monthly 2023 total hours '!AB159,'Monthly 2022 total hours'!AB159)</f>
        <v>0</v>
      </c>
      <c r="AC159" s="38">
        <f t="shared" si="7"/>
        <v>0</v>
      </c>
      <c r="AD159" s="39">
        <f t="shared" si="8"/>
        <v>0</v>
      </c>
    </row>
    <row r="160" spans="1:30" x14ac:dyDescent="0.3">
      <c r="A160" s="58" t="s">
        <v>194</v>
      </c>
      <c r="B160" s="59" t="str">
        <f>VLOOKUP($A160,'Additional data'!$A$5:$C$505, 2,FALSE)</f>
        <v>Consultant</v>
      </c>
      <c r="C160" s="60" t="str">
        <f>VLOOKUP($A160,'Additional data'!$A$5:$C$505, 3,FALSE)</f>
        <v>LRC</v>
      </c>
      <c r="D160" s="42">
        <f>IFERROR(VLOOKUP($A160,'2024 YTD'!$A$2:$M$252,COLUMN('2024 YTD'!B$3),FALSE),0)</f>
        <v>154.9</v>
      </c>
      <c r="E160" s="42">
        <f>IFERROR(VLOOKUP($A160,'2024 YTD'!$A$2:$M$252,COLUMN('2024 YTD'!C$3),FALSE),0)</f>
        <v>78.099999999999994</v>
      </c>
      <c r="F160" s="42">
        <f>IFERROR(VLOOKUP($A160,'2024 YTD'!$A$2:$M$252,COLUMN('2024 YTD'!D$3),FALSE),0)</f>
        <v>5.0999999999999996</v>
      </c>
      <c r="G160" s="42">
        <f>IFERROR(VLOOKUP($A160,'2024 YTD'!$A$2:$M$252,COLUMN('2024 YTD'!E$3),FALSE),0)</f>
        <v>0</v>
      </c>
      <c r="H160" s="42">
        <f>IFERROR(VLOOKUP($A160,'2024 YTD'!$A$2:$M$252,COLUMN('2024 YTD'!F$3),FALSE),0)</f>
        <v>0</v>
      </c>
      <c r="I160" s="42">
        <f>IFERROR(VLOOKUP($A160,'2024 YTD'!$A$2:$M$252,COLUMN('2024 YTD'!G$3),FALSE),0)</f>
        <v>0</v>
      </c>
      <c r="J160" s="42">
        <f>IFERROR(VLOOKUP($A160,'2024 YTD'!$A$2:$M$252,COLUMN('2024 YTD'!H$3),FALSE),0)</f>
        <v>0</v>
      </c>
      <c r="K160" s="42">
        <f>IFERROR(VLOOKUP($A160,'2024 YTD'!$A$2:$M$252,COLUMN('2024 YTD'!I$3),FALSE),0)</f>
        <v>0</v>
      </c>
      <c r="L160" s="42">
        <f>IFERROR(VLOOKUP($A160,'2024 YTD'!$A$2:$M$252,COLUMN('2024 YTD'!J$3),FALSE),0)</f>
        <v>0</v>
      </c>
      <c r="M160" s="42">
        <f>IFERROR(VLOOKUP($A160,'2024 YTD'!$A$2:$M$252,COLUMN('2024 YTD'!K$3),FALSE),0)</f>
        <v>0</v>
      </c>
      <c r="N160" s="38">
        <f>AVERAGE('Monthly 2023 total hours '!N160,'Monthly 2022 total hours'!N160)</f>
        <v>106.3</v>
      </c>
      <c r="O160" s="38">
        <f>AVERAGE('Monthly 2023 total hours '!O160,'Monthly 2022 total hours'!O160)</f>
        <v>121.14999999999999</v>
      </c>
      <c r="P160" s="38">
        <f t="shared" si="6"/>
        <v>465.54999999999995</v>
      </c>
      <c r="Q160" s="66">
        <f>IFERROR(VLOOKUP($A160,'2024 YTD'!$A$3:$Y$252,COLUMN('2024 YTD'!N$3),FALSE),0)</f>
        <v>15.4</v>
      </c>
      <c r="R160" s="42">
        <f>IFERROR(VLOOKUP($A160,'2024 YTD'!$A$3:$Y$252,COLUMN('2024 YTD'!O$3),FALSE),0)</f>
        <v>11</v>
      </c>
      <c r="S160" s="42">
        <f>IFERROR(VLOOKUP($A160,'2024 YTD'!$A$3:$Y$252,COLUMN('2024 YTD'!P$3),FALSE),0)</f>
        <v>71.8</v>
      </c>
      <c r="T160" s="42">
        <f>IFERROR(VLOOKUP($A160,'2024 YTD'!$A$3:$Y$252,COLUMN('2024 YTD'!Q$3),FALSE),0)</f>
        <v>2.9</v>
      </c>
      <c r="U160" s="42">
        <f>IFERROR(VLOOKUP($A160,'2024 YTD'!$A$3:$Y$252,COLUMN('2024 YTD'!R$3),FALSE),0)</f>
        <v>0</v>
      </c>
      <c r="V160" s="42">
        <f>IFERROR(VLOOKUP($A160,'2024 YTD'!$A$3:$Y$252,COLUMN('2024 YTD'!S$3),FALSE),0)</f>
        <v>0</v>
      </c>
      <c r="W160" s="42">
        <f>IFERROR(VLOOKUP($A160,'2024 YTD'!$A$3:$Y$252,COLUMN('2024 YTD'!T$3),FALSE),0)</f>
        <v>0</v>
      </c>
      <c r="X160" s="42">
        <f>IFERROR(VLOOKUP($A160,'2024 YTD'!$A$3:$Y$252,COLUMN('2024 YTD'!U$3),FALSE),0)</f>
        <v>0</v>
      </c>
      <c r="Y160" s="42">
        <f>IFERROR(VLOOKUP($A160,'2024 YTD'!$A$3:$Y$252,COLUMN('2024 YTD'!V$3),FALSE),0)</f>
        <v>0</v>
      </c>
      <c r="Z160" s="42">
        <f>IFERROR(VLOOKUP($A160,'2024 YTD'!$A$3:$Y$252,COLUMN('2024 YTD'!W$3),FALSE),0)</f>
        <v>0</v>
      </c>
      <c r="AA160" s="38">
        <f>AVERAGE('Monthly 2023 total hours '!AA160,'Monthly 2022 total hours'!AA160)</f>
        <v>37.950000000000003</v>
      </c>
      <c r="AB160" s="38">
        <f>AVERAGE('Monthly 2023 total hours '!AB160,'Monthly 2022 total hours'!AB160)</f>
        <v>16.899999999999999</v>
      </c>
      <c r="AC160" s="38">
        <f t="shared" si="7"/>
        <v>155.95000000000002</v>
      </c>
      <c r="AD160" s="39">
        <f t="shared" si="8"/>
        <v>621.49999999999989</v>
      </c>
    </row>
    <row r="161" spans="1:30" x14ac:dyDescent="0.3">
      <c r="A161" s="61" t="s">
        <v>195</v>
      </c>
      <c r="B161" s="62" t="str">
        <f>VLOOKUP($A161,'Additional data'!$A$5:$C$505, 2,FALSE)</f>
        <v>Consultant</v>
      </c>
      <c r="C161" s="63" t="str">
        <f>VLOOKUP($A161,'Additional data'!$A$5:$C$505, 3,FALSE)</f>
        <v>LRC</v>
      </c>
      <c r="D161" s="47">
        <f>IFERROR(VLOOKUP($A161,'2024 YTD'!$A$2:$M$252,COLUMN('2024 YTD'!B$3),FALSE),0)</f>
        <v>392.9</v>
      </c>
      <c r="E161" s="47">
        <f>IFERROR(VLOOKUP($A161,'2024 YTD'!$A$2:$M$252,COLUMN('2024 YTD'!C$3),FALSE),0)</f>
        <v>168.1</v>
      </c>
      <c r="F161" s="47">
        <f>IFERROR(VLOOKUP($A161,'2024 YTD'!$A$2:$M$252,COLUMN('2024 YTD'!D$3),FALSE),0)</f>
        <v>53.5</v>
      </c>
      <c r="G161" s="47">
        <f>IFERROR(VLOOKUP($A161,'2024 YTD'!$A$2:$M$252,COLUMN('2024 YTD'!E$3),FALSE),0)</f>
        <v>95.6</v>
      </c>
      <c r="H161" s="47">
        <f>IFERROR(VLOOKUP($A161,'2024 YTD'!$A$2:$M$252,COLUMN('2024 YTD'!F$3),FALSE),0)</f>
        <v>104.6</v>
      </c>
      <c r="I161" s="47">
        <f>IFERROR(VLOOKUP($A161,'2024 YTD'!$A$2:$M$252,COLUMN('2024 YTD'!G$3),FALSE),0)</f>
        <v>107.7</v>
      </c>
      <c r="J161" s="47">
        <f>IFERROR(VLOOKUP($A161,'2024 YTD'!$A$2:$M$252,COLUMN('2024 YTD'!H$3),FALSE),0)</f>
        <v>101.2</v>
      </c>
      <c r="K161" s="47">
        <f>IFERROR(VLOOKUP($A161,'2024 YTD'!$A$2:$M$252,COLUMN('2024 YTD'!I$3),FALSE),0)</f>
        <v>178</v>
      </c>
      <c r="L161" s="47">
        <f>IFERROR(VLOOKUP($A161,'2024 YTD'!$A$2:$M$252,COLUMN('2024 YTD'!J$3),FALSE),0)</f>
        <v>170.8</v>
      </c>
      <c r="M161" s="47">
        <f>IFERROR(VLOOKUP($A161,'2024 YTD'!$A$2:$M$252,COLUMN('2024 YTD'!K$3),FALSE),0)</f>
        <v>232.4</v>
      </c>
      <c r="N161" s="38">
        <f>AVERAGE('Monthly 2023 total hours '!N161,'Monthly 2022 total hours'!N161)</f>
        <v>34.25</v>
      </c>
      <c r="O161" s="38">
        <f>AVERAGE('Monthly 2023 total hours '!O161,'Monthly 2022 total hours'!O161)</f>
        <v>8.4499999999999993</v>
      </c>
      <c r="P161" s="38">
        <f t="shared" si="6"/>
        <v>1647.5000000000002</v>
      </c>
      <c r="Q161" s="65">
        <f>IFERROR(VLOOKUP($A161,'2024 YTD'!$A$3:$Y$252,COLUMN('2024 YTD'!N$3),FALSE),0)</f>
        <v>10.199999999999999</v>
      </c>
      <c r="R161" s="47">
        <f>IFERROR(VLOOKUP($A161,'2024 YTD'!$A$3:$Y$252,COLUMN('2024 YTD'!O$3),FALSE),0)</f>
        <v>4.2</v>
      </c>
      <c r="S161" s="47">
        <f>IFERROR(VLOOKUP($A161,'2024 YTD'!$A$3:$Y$252,COLUMN('2024 YTD'!P$3),FALSE),0)</f>
        <v>6.1</v>
      </c>
      <c r="T161" s="47">
        <f>IFERROR(VLOOKUP($A161,'2024 YTD'!$A$3:$Y$252,COLUMN('2024 YTD'!Q$3),FALSE),0)</f>
        <v>5.6</v>
      </c>
      <c r="U161" s="47">
        <f>IFERROR(VLOOKUP($A161,'2024 YTD'!$A$3:$Y$252,COLUMN('2024 YTD'!R$3),FALSE),0)</f>
        <v>2.9</v>
      </c>
      <c r="V161" s="47">
        <f>IFERROR(VLOOKUP($A161,'2024 YTD'!$A$3:$Y$252,COLUMN('2024 YTD'!S$3),FALSE),0)</f>
        <v>1.4</v>
      </c>
      <c r="W161" s="47">
        <f>IFERROR(VLOOKUP($A161,'2024 YTD'!$A$3:$Y$252,COLUMN('2024 YTD'!T$3),FALSE),0)</f>
        <v>1</v>
      </c>
      <c r="X161" s="47">
        <f>IFERROR(VLOOKUP($A161,'2024 YTD'!$A$3:$Y$252,COLUMN('2024 YTD'!U$3),FALSE),0)</f>
        <v>0.9</v>
      </c>
      <c r="Y161" s="47">
        <f>IFERROR(VLOOKUP($A161,'2024 YTD'!$A$3:$Y$252,COLUMN('2024 YTD'!V$3),FALSE),0)</f>
        <v>0.8</v>
      </c>
      <c r="Z161" s="47">
        <f>IFERROR(VLOOKUP($A161,'2024 YTD'!$A$3:$Y$252,COLUMN('2024 YTD'!W$3),FALSE),0)</f>
        <v>0.9</v>
      </c>
      <c r="AA161" s="38">
        <f>AVERAGE('Monthly 2023 total hours '!AA161,'Monthly 2022 total hours'!AA161)</f>
        <v>0</v>
      </c>
      <c r="AB161" s="38">
        <f>AVERAGE('Monthly 2023 total hours '!AB161,'Monthly 2022 total hours'!AB161)</f>
        <v>1.1499999999999999</v>
      </c>
      <c r="AC161" s="38">
        <f t="shared" si="7"/>
        <v>35.149999999999991</v>
      </c>
      <c r="AD161" s="39">
        <f t="shared" si="8"/>
        <v>1682.6500000000005</v>
      </c>
    </row>
    <row r="162" spans="1:30" x14ac:dyDescent="0.3">
      <c r="A162" s="58" t="s">
        <v>196</v>
      </c>
      <c r="B162" s="59" t="str">
        <f>VLOOKUP($A162,'Additional data'!$A$5:$C$505, 2,FALSE)</f>
        <v>Consultant</v>
      </c>
      <c r="C162" s="60" t="str">
        <f>VLOOKUP($A162,'Additional data'!$A$5:$C$505, 3,FALSE)</f>
        <v>HLS</v>
      </c>
      <c r="D162" s="42">
        <f>IFERROR(VLOOKUP($A162,'2024 YTD'!$A$2:$M$252,COLUMN('2024 YTD'!B$3),FALSE),0)</f>
        <v>132</v>
      </c>
      <c r="E162" s="42">
        <f>IFERROR(VLOOKUP($A162,'2024 YTD'!$A$2:$M$252,COLUMN('2024 YTD'!C$3),FALSE),0)</f>
        <v>162.69999999999999</v>
      </c>
      <c r="F162" s="42">
        <f>IFERROR(VLOOKUP($A162,'2024 YTD'!$A$2:$M$252,COLUMN('2024 YTD'!D$3),FALSE),0)</f>
        <v>149.69999999999999</v>
      </c>
      <c r="G162" s="42">
        <f>IFERROR(VLOOKUP($A162,'2024 YTD'!$A$2:$M$252,COLUMN('2024 YTD'!E$3),FALSE),0)</f>
        <v>74.3</v>
      </c>
      <c r="H162" s="42">
        <f>IFERROR(VLOOKUP($A162,'2024 YTD'!$A$2:$M$252,COLUMN('2024 YTD'!F$3),FALSE),0)</f>
        <v>155</v>
      </c>
      <c r="I162" s="42">
        <f>IFERROR(VLOOKUP($A162,'2024 YTD'!$A$2:$M$252,COLUMN('2024 YTD'!G$3),FALSE),0)</f>
        <v>73.599999999999994</v>
      </c>
      <c r="J162" s="42">
        <f>IFERROR(VLOOKUP($A162,'2024 YTD'!$A$2:$M$252,COLUMN('2024 YTD'!H$3),FALSE),0)</f>
        <v>117.5</v>
      </c>
      <c r="K162" s="42">
        <f>IFERROR(VLOOKUP($A162,'2024 YTD'!$A$2:$M$252,COLUMN('2024 YTD'!I$3),FALSE),0)</f>
        <v>213</v>
      </c>
      <c r="L162" s="42">
        <f>IFERROR(VLOOKUP($A162,'2024 YTD'!$A$2:$M$252,COLUMN('2024 YTD'!J$3),FALSE),0)</f>
        <v>204.5</v>
      </c>
      <c r="M162" s="42">
        <f>IFERROR(VLOOKUP($A162,'2024 YTD'!$A$2:$M$252,COLUMN('2024 YTD'!K$3),FALSE),0)</f>
        <v>278.2</v>
      </c>
      <c r="N162" s="38">
        <f>AVERAGE('Monthly 2023 total hours '!N162,'Monthly 2022 total hours'!N162)</f>
        <v>45.550000000000004</v>
      </c>
      <c r="O162" s="38">
        <f>AVERAGE('Monthly 2023 total hours '!O162,'Monthly 2022 total hours'!O162)</f>
        <v>41.55</v>
      </c>
      <c r="P162" s="38">
        <f t="shared" si="6"/>
        <v>1647.6</v>
      </c>
      <c r="Q162" s="66">
        <f>IFERROR(VLOOKUP($A162,'2024 YTD'!$A$3:$Y$252,COLUMN('2024 YTD'!N$3),FALSE),0)</f>
        <v>49.6</v>
      </c>
      <c r="R162" s="42">
        <f>IFERROR(VLOOKUP($A162,'2024 YTD'!$A$3:$Y$252,COLUMN('2024 YTD'!O$3),FALSE),0)</f>
        <v>36</v>
      </c>
      <c r="S162" s="42">
        <f>IFERROR(VLOOKUP($A162,'2024 YTD'!$A$3:$Y$252,COLUMN('2024 YTD'!P$3),FALSE),0)</f>
        <v>41.6</v>
      </c>
      <c r="T162" s="42">
        <f>IFERROR(VLOOKUP($A162,'2024 YTD'!$A$3:$Y$252,COLUMN('2024 YTD'!Q$3),FALSE),0)</f>
        <v>35</v>
      </c>
      <c r="U162" s="42">
        <f>IFERROR(VLOOKUP($A162,'2024 YTD'!$A$3:$Y$252,COLUMN('2024 YTD'!R$3),FALSE),0)</f>
        <v>28.5</v>
      </c>
      <c r="V162" s="42">
        <f>IFERROR(VLOOKUP($A162,'2024 YTD'!$A$3:$Y$252,COLUMN('2024 YTD'!S$3),FALSE),0)</f>
        <v>36</v>
      </c>
      <c r="W162" s="42">
        <f>IFERROR(VLOOKUP($A162,'2024 YTD'!$A$3:$Y$252,COLUMN('2024 YTD'!T$3),FALSE),0)</f>
        <v>24.3</v>
      </c>
      <c r="X162" s="42">
        <f>IFERROR(VLOOKUP($A162,'2024 YTD'!$A$3:$Y$252,COLUMN('2024 YTD'!U$3),FALSE),0)</f>
        <v>22.8</v>
      </c>
      <c r="Y162" s="42">
        <f>IFERROR(VLOOKUP($A162,'2024 YTD'!$A$3:$Y$252,COLUMN('2024 YTD'!V$3),FALSE),0)</f>
        <v>18.8</v>
      </c>
      <c r="Z162" s="42">
        <f>IFERROR(VLOOKUP($A162,'2024 YTD'!$A$3:$Y$252,COLUMN('2024 YTD'!W$3),FALSE),0)</f>
        <v>22.6</v>
      </c>
      <c r="AA162" s="38">
        <f>AVERAGE('Monthly 2023 total hours '!AA162,'Monthly 2022 total hours'!AA162)</f>
        <v>91.75</v>
      </c>
      <c r="AB162" s="38">
        <f>AVERAGE('Monthly 2023 total hours '!AB162,'Monthly 2022 total hours'!AB162)</f>
        <v>59.2</v>
      </c>
      <c r="AC162" s="38">
        <f t="shared" si="7"/>
        <v>466.15000000000003</v>
      </c>
      <c r="AD162" s="39">
        <f t="shared" si="8"/>
        <v>2113.7499999999991</v>
      </c>
    </row>
    <row r="163" spans="1:30" x14ac:dyDescent="0.3">
      <c r="A163" s="61" t="s">
        <v>197</v>
      </c>
      <c r="B163" s="62" t="str">
        <f>VLOOKUP($A163,'Additional data'!$A$5:$C$505, 2,FALSE)</f>
        <v>Consultant</v>
      </c>
      <c r="C163" s="63" t="str">
        <f>VLOOKUP($A163,'Additional data'!$A$5:$C$505, 3,FALSE)</f>
        <v>SOC</v>
      </c>
      <c r="D163" s="47">
        <f>IFERROR(VLOOKUP($A163,'2024 YTD'!$A$2:$M$252,COLUMN('2024 YTD'!B$3),FALSE),0)</f>
        <v>0</v>
      </c>
      <c r="E163" s="47">
        <f>IFERROR(VLOOKUP($A163,'2024 YTD'!$A$2:$M$252,COLUMN('2024 YTD'!C$3),FALSE),0)</f>
        <v>0</v>
      </c>
      <c r="F163" s="47">
        <f>IFERROR(VLOOKUP($A163,'2024 YTD'!$A$2:$M$252,COLUMN('2024 YTD'!D$3),FALSE),0)</f>
        <v>0</v>
      </c>
      <c r="G163" s="47">
        <f>IFERROR(VLOOKUP($A163,'2024 YTD'!$A$2:$M$252,COLUMN('2024 YTD'!E$3),FALSE),0)</f>
        <v>0</v>
      </c>
      <c r="H163" s="47">
        <f>IFERROR(VLOOKUP($A163,'2024 YTD'!$A$2:$M$252,COLUMN('2024 YTD'!F$3),FALSE),0)</f>
        <v>0</v>
      </c>
      <c r="I163" s="47">
        <f>IFERROR(VLOOKUP($A163,'2024 YTD'!$A$2:$M$252,COLUMN('2024 YTD'!G$3),FALSE),0)</f>
        <v>0</v>
      </c>
      <c r="J163" s="47">
        <f>IFERROR(VLOOKUP($A163,'2024 YTD'!$A$2:$M$252,COLUMN('2024 YTD'!H$3),FALSE),0)</f>
        <v>0</v>
      </c>
      <c r="K163" s="47">
        <f>IFERROR(VLOOKUP($A163,'2024 YTD'!$A$2:$M$252,COLUMN('2024 YTD'!I$3),FALSE),0)</f>
        <v>0</v>
      </c>
      <c r="L163" s="47">
        <f>IFERROR(VLOOKUP($A163,'2024 YTD'!$A$2:$M$252,COLUMN('2024 YTD'!J$3),FALSE),0)</f>
        <v>0</v>
      </c>
      <c r="M163" s="47">
        <f>IFERROR(VLOOKUP($A163,'2024 YTD'!$A$2:$M$252,COLUMN('2024 YTD'!K$3),FALSE),0)</f>
        <v>0</v>
      </c>
      <c r="N163" s="38">
        <f>AVERAGE('Monthly 2023 total hours '!N163,'Monthly 2022 total hours'!N163)</f>
        <v>0</v>
      </c>
      <c r="O163" s="38">
        <f>AVERAGE('Monthly 2023 total hours '!O163,'Monthly 2022 total hours'!O163)</f>
        <v>0</v>
      </c>
      <c r="P163" s="38">
        <f t="shared" si="6"/>
        <v>0</v>
      </c>
      <c r="Q163" s="65">
        <f>IFERROR(VLOOKUP($A163,'2024 YTD'!$A$3:$Y$252,COLUMN('2024 YTD'!N$3),FALSE),0)</f>
        <v>0</v>
      </c>
      <c r="R163" s="47">
        <f>IFERROR(VLOOKUP($A163,'2024 YTD'!$A$3:$Y$252,COLUMN('2024 YTD'!O$3),FALSE),0)</f>
        <v>0</v>
      </c>
      <c r="S163" s="47">
        <f>IFERROR(VLOOKUP($A163,'2024 YTD'!$A$3:$Y$252,COLUMN('2024 YTD'!P$3),FALSE),0)</f>
        <v>0</v>
      </c>
      <c r="T163" s="47">
        <f>IFERROR(VLOOKUP($A163,'2024 YTD'!$A$3:$Y$252,COLUMN('2024 YTD'!Q$3),FALSE),0)</f>
        <v>0</v>
      </c>
      <c r="U163" s="47">
        <f>IFERROR(VLOOKUP($A163,'2024 YTD'!$A$3:$Y$252,COLUMN('2024 YTD'!R$3),FALSE),0)</f>
        <v>0</v>
      </c>
      <c r="V163" s="47">
        <f>IFERROR(VLOOKUP($A163,'2024 YTD'!$A$3:$Y$252,COLUMN('2024 YTD'!S$3),FALSE),0)</f>
        <v>0</v>
      </c>
      <c r="W163" s="47">
        <f>IFERROR(VLOOKUP($A163,'2024 YTD'!$A$3:$Y$252,COLUMN('2024 YTD'!T$3),FALSE),0)</f>
        <v>0</v>
      </c>
      <c r="X163" s="47">
        <f>IFERROR(VLOOKUP($A163,'2024 YTD'!$A$3:$Y$252,COLUMN('2024 YTD'!U$3),FALSE),0)</f>
        <v>0</v>
      </c>
      <c r="Y163" s="47">
        <f>IFERROR(VLOOKUP($A163,'2024 YTD'!$A$3:$Y$252,COLUMN('2024 YTD'!V$3),FALSE),0)</f>
        <v>0</v>
      </c>
      <c r="Z163" s="47">
        <f>IFERROR(VLOOKUP($A163,'2024 YTD'!$A$3:$Y$252,COLUMN('2024 YTD'!W$3),FALSE),0)</f>
        <v>0</v>
      </c>
      <c r="AA163" s="38">
        <f>AVERAGE('Monthly 2023 total hours '!AA163,'Monthly 2022 total hours'!AA163)</f>
        <v>0</v>
      </c>
      <c r="AB163" s="38">
        <f>AVERAGE('Monthly 2023 total hours '!AB163,'Monthly 2022 total hours'!AB163)</f>
        <v>0</v>
      </c>
      <c r="AC163" s="38">
        <f t="shared" si="7"/>
        <v>0</v>
      </c>
      <c r="AD163" s="39">
        <f t="shared" si="8"/>
        <v>0</v>
      </c>
    </row>
    <row r="164" spans="1:30" x14ac:dyDescent="0.3">
      <c r="A164" s="58" t="s">
        <v>198</v>
      </c>
      <c r="B164" s="59" t="str">
        <f>VLOOKUP($A164,'Additional data'!$A$5:$C$505, 2,FALSE)</f>
        <v>Consultant</v>
      </c>
      <c r="C164" s="60" t="str">
        <f>VLOOKUP($A164,'Additional data'!$A$5:$C$505, 3,FALSE)</f>
        <v>SCL</v>
      </c>
      <c r="D164" s="42">
        <f>IFERROR(VLOOKUP($A164,'2024 YTD'!$A$2:$M$252,COLUMN('2024 YTD'!B$3),FALSE),0)</f>
        <v>0</v>
      </c>
      <c r="E164" s="42">
        <f>IFERROR(VLOOKUP($A164,'2024 YTD'!$A$2:$M$252,COLUMN('2024 YTD'!C$3),FALSE),0)</f>
        <v>0</v>
      </c>
      <c r="F164" s="42">
        <f>IFERROR(VLOOKUP($A164,'2024 YTD'!$A$2:$M$252,COLUMN('2024 YTD'!D$3),FALSE),0)</f>
        <v>0</v>
      </c>
      <c r="G164" s="42">
        <f>IFERROR(VLOOKUP($A164,'2024 YTD'!$A$2:$M$252,COLUMN('2024 YTD'!E$3),FALSE),0)</f>
        <v>0</v>
      </c>
      <c r="H164" s="42">
        <f>IFERROR(VLOOKUP($A164,'2024 YTD'!$A$2:$M$252,COLUMN('2024 YTD'!F$3),FALSE),0)</f>
        <v>0</v>
      </c>
      <c r="I164" s="42">
        <f>IFERROR(VLOOKUP($A164,'2024 YTD'!$A$2:$M$252,COLUMN('2024 YTD'!G$3),FALSE),0)</f>
        <v>0</v>
      </c>
      <c r="J164" s="42">
        <f>IFERROR(VLOOKUP($A164,'2024 YTD'!$A$2:$M$252,COLUMN('2024 YTD'!H$3),FALSE),0)</f>
        <v>0</v>
      </c>
      <c r="K164" s="42">
        <f>IFERROR(VLOOKUP($A164,'2024 YTD'!$A$2:$M$252,COLUMN('2024 YTD'!I$3),FALSE),0)</f>
        <v>0</v>
      </c>
      <c r="L164" s="42">
        <f>IFERROR(VLOOKUP($A164,'2024 YTD'!$A$2:$M$252,COLUMN('2024 YTD'!J$3),FALSE),0)</f>
        <v>0</v>
      </c>
      <c r="M164" s="42">
        <f>IFERROR(VLOOKUP($A164,'2024 YTD'!$A$2:$M$252,COLUMN('2024 YTD'!K$3),FALSE),0)</f>
        <v>0</v>
      </c>
      <c r="N164" s="38">
        <f>AVERAGE('Monthly 2023 total hours '!N164,'Monthly 2022 total hours'!N164)</f>
        <v>0</v>
      </c>
      <c r="O164" s="38">
        <f>AVERAGE('Monthly 2023 total hours '!O164,'Monthly 2022 total hours'!O164)</f>
        <v>0</v>
      </c>
      <c r="P164" s="38">
        <f t="shared" si="6"/>
        <v>0</v>
      </c>
      <c r="Q164" s="66">
        <f>IFERROR(VLOOKUP($A164,'2024 YTD'!$A$3:$Y$252,COLUMN('2024 YTD'!N$3),FALSE),0)</f>
        <v>0</v>
      </c>
      <c r="R164" s="42">
        <f>IFERROR(VLOOKUP($A164,'2024 YTD'!$A$3:$Y$252,COLUMN('2024 YTD'!O$3),FALSE),0)</f>
        <v>0</v>
      </c>
      <c r="S164" s="42">
        <f>IFERROR(VLOOKUP($A164,'2024 YTD'!$A$3:$Y$252,COLUMN('2024 YTD'!P$3),FALSE),0)</f>
        <v>0</v>
      </c>
      <c r="T164" s="42">
        <f>IFERROR(VLOOKUP($A164,'2024 YTD'!$A$3:$Y$252,COLUMN('2024 YTD'!Q$3),FALSE),0)</f>
        <v>0</v>
      </c>
      <c r="U164" s="42">
        <f>IFERROR(VLOOKUP($A164,'2024 YTD'!$A$3:$Y$252,COLUMN('2024 YTD'!R$3),FALSE),0)</f>
        <v>0</v>
      </c>
      <c r="V164" s="42">
        <f>IFERROR(VLOOKUP($A164,'2024 YTD'!$A$3:$Y$252,COLUMN('2024 YTD'!S$3),FALSE),0)</f>
        <v>0</v>
      </c>
      <c r="W164" s="42">
        <f>IFERROR(VLOOKUP($A164,'2024 YTD'!$A$3:$Y$252,COLUMN('2024 YTD'!T$3),FALSE),0)</f>
        <v>0</v>
      </c>
      <c r="X164" s="42">
        <f>IFERROR(VLOOKUP($A164,'2024 YTD'!$A$3:$Y$252,COLUMN('2024 YTD'!U$3),FALSE),0)</f>
        <v>0</v>
      </c>
      <c r="Y164" s="42">
        <f>IFERROR(VLOOKUP($A164,'2024 YTD'!$A$3:$Y$252,COLUMN('2024 YTD'!V$3),FALSE),0)</f>
        <v>0</v>
      </c>
      <c r="Z164" s="42">
        <f>IFERROR(VLOOKUP($A164,'2024 YTD'!$A$3:$Y$252,COLUMN('2024 YTD'!W$3),FALSE),0)</f>
        <v>0</v>
      </c>
      <c r="AA164" s="38">
        <f>AVERAGE('Monthly 2023 total hours '!AA164,'Monthly 2022 total hours'!AA164)</f>
        <v>0</v>
      </c>
      <c r="AB164" s="38">
        <f>AVERAGE('Monthly 2023 total hours '!AB164,'Monthly 2022 total hours'!AB164)</f>
        <v>0</v>
      </c>
      <c r="AC164" s="38">
        <f t="shared" si="7"/>
        <v>0</v>
      </c>
      <c r="AD164" s="39">
        <f t="shared" si="8"/>
        <v>0</v>
      </c>
    </row>
    <row r="165" spans="1:30" x14ac:dyDescent="0.3">
      <c r="A165" s="61" t="s">
        <v>199</v>
      </c>
      <c r="B165" s="62" t="str">
        <f>VLOOKUP($A165,'Additional data'!$A$5:$C$505, 2,FALSE)</f>
        <v>Consultant</v>
      </c>
      <c r="C165" s="63" t="str">
        <f>VLOOKUP($A165,'Additional data'!$A$5:$C$505, 3,FALSE)</f>
        <v>ESC</v>
      </c>
      <c r="D165" s="47">
        <f>IFERROR(VLOOKUP($A165,'2024 YTD'!$A$2:$M$252,COLUMN('2024 YTD'!B$3),FALSE),0)</f>
        <v>0</v>
      </c>
      <c r="E165" s="47">
        <f>IFERROR(VLOOKUP($A165,'2024 YTD'!$A$2:$M$252,COLUMN('2024 YTD'!C$3),FALSE),0)</f>
        <v>0</v>
      </c>
      <c r="F165" s="47">
        <f>IFERROR(VLOOKUP($A165,'2024 YTD'!$A$2:$M$252,COLUMN('2024 YTD'!D$3),FALSE),0)</f>
        <v>0</v>
      </c>
      <c r="G165" s="47">
        <f>IFERROR(VLOOKUP($A165,'2024 YTD'!$A$2:$M$252,COLUMN('2024 YTD'!E$3),FALSE),0)</f>
        <v>0</v>
      </c>
      <c r="H165" s="47">
        <f>IFERROR(VLOOKUP($A165,'2024 YTD'!$A$2:$M$252,COLUMN('2024 YTD'!F$3),FALSE),0)</f>
        <v>0</v>
      </c>
      <c r="I165" s="47">
        <f>IFERROR(VLOOKUP($A165,'2024 YTD'!$A$2:$M$252,COLUMN('2024 YTD'!G$3),FALSE),0)</f>
        <v>0</v>
      </c>
      <c r="J165" s="47">
        <f>IFERROR(VLOOKUP($A165,'2024 YTD'!$A$2:$M$252,COLUMN('2024 YTD'!H$3),FALSE),0)</f>
        <v>0</v>
      </c>
      <c r="K165" s="47">
        <f>IFERROR(VLOOKUP($A165,'2024 YTD'!$A$2:$M$252,COLUMN('2024 YTD'!I$3),FALSE),0)</f>
        <v>0</v>
      </c>
      <c r="L165" s="47">
        <f>IFERROR(VLOOKUP($A165,'2024 YTD'!$A$2:$M$252,COLUMN('2024 YTD'!J$3),FALSE),0)</f>
        <v>0</v>
      </c>
      <c r="M165" s="47">
        <f>IFERROR(VLOOKUP($A165,'2024 YTD'!$A$2:$M$252,COLUMN('2024 YTD'!K$3),FALSE),0)</f>
        <v>0</v>
      </c>
      <c r="N165" s="38">
        <f>AVERAGE('Monthly 2023 total hours '!N165,'Monthly 2022 total hours'!N165)</f>
        <v>0</v>
      </c>
      <c r="O165" s="38">
        <f>AVERAGE('Monthly 2023 total hours '!O165,'Monthly 2022 total hours'!O165)</f>
        <v>0</v>
      </c>
      <c r="P165" s="38">
        <f t="shared" si="6"/>
        <v>0</v>
      </c>
      <c r="Q165" s="65">
        <f>IFERROR(VLOOKUP($A165,'2024 YTD'!$A$3:$Y$252,COLUMN('2024 YTD'!N$3),FALSE),0)</f>
        <v>0</v>
      </c>
      <c r="R165" s="47">
        <f>IFERROR(VLOOKUP($A165,'2024 YTD'!$A$3:$Y$252,COLUMN('2024 YTD'!O$3),FALSE),0)</f>
        <v>0</v>
      </c>
      <c r="S165" s="47">
        <f>IFERROR(VLOOKUP($A165,'2024 YTD'!$A$3:$Y$252,COLUMN('2024 YTD'!P$3),FALSE),0)</f>
        <v>0</v>
      </c>
      <c r="T165" s="47">
        <f>IFERROR(VLOOKUP($A165,'2024 YTD'!$A$3:$Y$252,COLUMN('2024 YTD'!Q$3),FALSE),0)</f>
        <v>0</v>
      </c>
      <c r="U165" s="47">
        <f>IFERROR(VLOOKUP($A165,'2024 YTD'!$A$3:$Y$252,COLUMN('2024 YTD'!R$3),FALSE),0)</f>
        <v>0</v>
      </c>
      <c r="V165" s="47">
        <f>IFERROR(VLOOKUP($A165,'2024 YTD'!$A$3:$Y$252,COLUMN('2024 YTD'!S$3),FALSE),0)</f>
        <v>0</v>
      </c>
      <c r="W165" s="47">
        <f>IFERROR(VLOOKUP($A165,'2024 YTD'!$A$3:$Y$252,COLUMN('2024 YTD'!T$3),FALSE),0)</f>
        <v>0</v>
      </c>
      <c r="X165" s="47">
        <f>IFERROR(VLOOKUP($A165,'2024 YTD'!$A$3:$Y$252,COLUMN('2024 YTD'!U$3),FALSE),0)</f>
        <v>0</v>
      </c>
      <c r="Y165" s="47">
        <f>IFERROR(VLOOKUP($A165,'2024 YTD'!$A$3:$Y$252,COLUMN('2024 YTD'!V$3),FALSE),0)</f>
        <v>0</v>
      </c>
      <c r="Z165" s="47">
        <f>IFERROR(VLOOKUP($A165,'2024 YTD'!$A$3:$Y$252,COLUMN('2024 YTD'!W$3),FALSE),0)</f>
        <v>0</v>
      </c>
      <c r="AA165" s="38">
        <f>AVERAGE('Monthly 2023 total hours '!AA165,'Monthly 2022 total hours'!AA165)</f>
        <v>0</v>
      </c>
      <c r="AB165" s="38">
        <f>AVERAGE('Monthly 2023 total hours '!AB165,'Monthly 2022 total hours'!AB165)</f>
        <v>0</v>
      </c>
      <c r="AC165" s="38">
        <f t="shared" si="7"/>
        <v>0</v>
      </c>
      <c r="AD165" s="39">
        <f t="shared" si="8"/>
        <v>0</v>
      </c>
    </row>
    <row r="166" spans="1:30" x14ac:dyDescent="0.3">
      <c r="A166" s="58" t="s">
        <v>200</v>
      </c>
      <c r="B166" s="59" t="str">
        <f>VLOOKUP($A166,'Additional data'!$A$5:$C$505, 2,FALSE)</f>
        <v>Consultant</v>
      </c>
      <c r="C166" s="60" t="str">
        <f>VLOOKUP($A166,'Additional data'!$A$5:$C$505, 3,FALSE)</f>
        <v>FAD</v>
      </c>
      <c r="D166" s="42">
        <f>IFERROR(VLOOKUP($A166,'2024 YTD'!$A$2:$M$252,COLUMN('2024 YTD'!B$3),FALSE),0)</f>
        <v>81.400000000000006</v>
      </c>
      <c r="E166" s="42">
        <f>IFERROR(VLOOKUP($A166,'2024 YTD'!$A$2:$M$252,COLUMN('2024 YTD'!C$3),FALSE),0)</f>
        <v>119.3</v>
      </c>
      <c r="F166" s="42">
        <f>IFERROR(VLOOKUP($A166,'2024 YTD'!$A$2:$M$252,COLUMN('2024 YTD'!D$3),FALSE),0)</f>
        <v>162.69999999999999</v>
      </c>
      <c r="G166" s="42">
        <f>IFERROR(VLOOKUP($A166,'2024 YTD'!$A$2:$M$252,COLUMN('2024 YTD'!E$3),FALSE),0)</f>
        <v>118.9</v>
      </c>
      <c r="H166" s="42">
        <f>IFERROR(VLOOKUP($A166,'2024 YTD'!$A$2:$M$252,COLUMN('2024 YTD'!F$3),FALSE),0)</f>
        <v>54.9</v>
      </c>
      <c r="I166" s="42">
        <f>IFERROR(VLOOKUP($A166,'2024 YTD'!$A$2:$M$252,COLUMN('2024 YTD'!G$3),FALSE),0)</f>
        <v>120.1</v>
      </c>
      <c r="J166" s="42">
        <f>IFERROR(VLOOKUP($A166,'2024 YTD'!$A$2:$M$252,COLUMN('2024 YTD'!H$3),FALSE),0)</f>
        <v>85.5</v>
      </c>
      <c r="K166" s="42">
        <f>IFERROR(VLOOKUP($A166,'2024 YTD'!$A$2:$M$252,COLUMN('2024 YTD'!I$3),FALSE),0)</f>
        <v>71.900000000000006</v>
      </c>
      <c r="L166" s="42">
        <f>IFERROR(VLOOKUP($A166,'2024 YTD'!$A$2:$M$252,COLUMN('2024 YTD'!J$3),FALSE),0)</f>
        <v>69</v>
      </c>
      <c r="M166" s="42">
        <f>IFERROR(VLOOKUP($A166,'2024 YTD'!$A$2:$M$252,COLUMN('2024 YTD'!K$3),FALSE),0)</f>
        <v>93.8</v>
      </c>
      <c r="N166" s="38">
        <f>AVERAGE('Monthly 2023 total hours '!N166,'Monthly 2022 total hours'!N166)</f>
        <v>160.11000000000001</v>
      </c>
      <c r="O166" s="38">
        <f>AVERAGE('Monthly 2023 total hours '!O166,'Monthly 2022 total hours'!O166)</f>
        <v>104.5</v>
      </c>
      <c r="P166" s="38">
        <f t="shared" si="6"/>
        <v>1242.1099999999999</v>
      </c>
      <c r="Q166" s="66">
        <f>IFERROR(VLOOKUP($A166,'2024 YTD'!$A$3:$Y$252,COLUMN('2024 YTD'!N$3),FALSE),0)</f>
        <v>4.5999999999999996</v>
      </c>
      <c r="R166" s="42">
        <f>IFERROR(VLOOKUP($A166,'2024 YTD'!$A$3:$Y$252,COLUMN('2024 YTD'!O$3),FALSE),0)</f>
        <v>3.5</v>
      </c>
      <c r="S166" s="42">
        <f>IFERROR(VLOOKUP($A166,'2024 YTD'!$A$3:$Y$252,COLUMN('2024 YTD'!P$3),FALSE),0)</f>
        <v>24</v>
      </c>
      <c r="T166" s="42">
        <f>IFERROR(VLOOKUP($A166,'2024 YTD'!$A$3:$Y$252,COLUMN('2024 YTD'!Q$3),FALSE),0)</f>
        <v>1.7</v>
      </c>
      <c r="U166" s="42">
        <f>IFERROR(VLOOKUP($A166,'2024 YTD'!$A$3:$Y$252,COLUMN('2024 YTD'!R$3),FALSE),0)</f>
        <v>4.0999999999999996</v>
      </c>
      <c r="V166" s="42">
        <f>IFERROR(VLOOKUP($A166,'2024 YTD'!$A$3:$Y$252,COLUMN('2024 YTD'!S$3),FALSE),0)</f>
        <v>5.8</v>
      </c>
      <c r="W166" s="42">
        <f>IFERROR(VLOOKUP($A166,'2024 YTD'!$A$3:$Y$252,COLUMN('2024 YTD'!T$3),FALSE),0)</f>
        <v>1.3</v>
      </c>
      <c r="X166" s="42">
        <f>IFERROR(VLOOKUP($A166,'2024 YTD'!$A$3:$Y$252,COLUMN('2024 YTD'!U$3),FALSE),0)</f>
        <v>1.2</v>
      </c>
      <c r="Y166" s="42">
        <f>IFERROR(VLOOKUP($A166,'2024 YTD'!$A$3:$Y$252,COLUMN('2024 YTD'!V$3),FALSE),0)</f>
        <v>1</v>
      </c>
      <c r="Z166" s="42">
        <f>IFERROR(VLOOKUP($A166,'2024 YTD'!$A$3:$Y$252,COLUMN('2024 YTD'!W$3),FALSE),0)</f>
        <v>1.2</v>
      </c>
      <c r="AA166" s="38">
        <f>AVERAGE('Monthly 2023 total hours '!AA166,'Monthly 2022 total hours'!AA166)</f>
        <v>24.75</v>
      </c>
      <c r="AB166" s="38">
        <f>AVERAGE('Monthly 2023 total hours '!AB166,'Monthly 2022 total hours'!AB166)</f>
        <v>12.700000000000001</v>
      </c>
      <c r="AC166" s="38">
        <f t="shared" si="7"/>
        <v>85.850000000000009</v>
      </c>
      <c r="AD166" s="39">
        <f t="shared" si="8"/>
        <v>1327.9599999999998</v>
      </c>
    </row>
    <row r="167" spans="1:30" x14ac:dyDescent="0.3">
      <c r="A167" s="61" t="s">
        <v>201</v>
      </c>
      <c r="B167" s="62" t="str">
        <f>VLOOKUP($A167,'Additional data'!$A$5:$C$505, 2,FALSE)</f>
        <v>Consultant</v>
      </c>
      <c r="C167" s="63" t="str">
        <f>VLOOKUP($A167,'Additional data'!$A$5:$C$505, 3,FALSE)</f>
        <v>FAD</v>
      </c>
      <c r="D167" s="47">
        <f>IFERROR(VLOOKUP($A167,'2024 YTD'!$A$2:$M$252,COLUMN('2024 YTD'!B$3),FALSE),0)</f>
        <v>135.9</v>
      </c>
      <c r="E167" s="47">
        <f>IFERROR(VLOOKUP($A167,'2024 YTD'!$A$2:$M$252,COLUMN('2024 YTD'!C$3),FALSE),0)</f>
        <v>60.1</v>
      </c>
      <c r="F167" s="47">
        <f>IFERROR(VLOOKUP($A167,'2024 YTD'!$A$2:$M$252,COLUMN('2024 YTD'!D$3),FALSE),0)</f>
        <v>83.4</v>
      </c>
      <c r="G167" s="47">
        <f>IFERROR(VLOOKUP($A167,'2024 YTD'!$A$2:$M$252,COLUMN('2024 YTD'!E$3),FALSE),0)</f>
        <v>94.8</v>
      </c>
      <c r="H167" s="47">
        <f>IFERROR(VLOOKUP($A167,'2024 YTD'!$A$2:$M$252,COLUMN('2024 YTD'!F$3),FALSE),0)</f>
        <v>61.3</v>
      </c>
      <c r="I167" s="47">
        <f>IFERROR(VLOOKUP($A167,'2024 YTD'!$A$2:$M$252,COLUMN('2024 YTD'!G$3),FALSE),0)</f>
        <v>44.8</v>
      </c>
      <c r="J167" s="47">
        <f>IFERROR(VLOOKUP($A167,'2024 YTD'!$A$2:$M$252,COLUMN('2024 YTD'!H$3),FALSE),0)</f>
        <v>56.8</v>
      </c>
      <c r="K167" s="47">
        <f>IFERROR(VLOOKUP($A167,'2024 YTD'!$A$2:$M$252,COLUMN('2024 YTD'!I$3),FALSE),0)</f>
        <v>0</v>
      </c>
      <c r="L167" s="47">
        <f>IFERROR(VLOOKUP($A167,'2024 YTD'!$A$2:$M$252,COLUMN('2024 YTD'!J$3),FALSE),0)</f>
        <v>0</v>
      </c>
      <c r="M167" s="47">
        <f>IFERROR(VLOOKUP($A167,'2024 YTD'!$A$2:$M$252,COLUMN('2024 YTD'!K$3),FALSE),0)</f>
        <v>0</v>
      </c>
      <c r="N167" s="38">
        <f>AVERAGE('Monthly 2023 total hours '!N167,'Monthly 2022 total hours'!N167)</f>
        <v>95.149999999999991</v>
      </c>
      <c r="O167" s="38">
        <f>AVERAGE('Monthly 2023 total hours '!O167,'Monthly 2022 total hours'!O167)</f>
        <v>153.5</v>
      </c>
      <c r="P167" s="38">
        <f t="shared" si="6"/>
        <v>785.75</v>
      </c>
      <c r="Q167" s="65">
        <f>IFERROR(VLOOKUP($A167,'2024 YTD'!$A$3:$Y$252,COLUMN('2024 YTD'!N$3),FALSE),0)</f>
        <v>19.3</v>
      </c>
      <c r="R167" s="47">
        <f>IFERROR(VLOOKUP($A167,'2024 YTD'!$A$3:$Y$252,COLUMN('2024 YTD'!O$3),FALSE),0)</f>
        <v>15.4</v>
      </c>
      <c r="S167" s="47">
        <f>IFERROR(VLOOKUP($A167,'2024 YTD'!$A$3:$Y$252,COLUMN('2024 YTD'!P$3),FALSE),0)</f>
        <v>6.9</v>
      </c>
      <c r="T167" s="47">
        <f>IFERROR(VLOOKUP($A167,'2024 YTD'!$A$3:$Y$252,COLUMN('2024 YTD'!Q$3),FALSE),0)</f>
        <v>12.8</v>
      </c>
      <c r="U167" s="47">
        <f>IFERROR(VLOOKUP($A167,'2024 YTD'!$A$3:$Y$252,COLUMN('2024 YTD'!R$3),FALSE),0)</f>
        <v>13.6</v>
      </c>
      <c r="V167" s="47">
        <f>IFERROR(VLOOKUP($A167,'2024 YTD'!$A$3:$Y$252,COLUMN('2024 YTD'!S$3),FALSE),0)</f>
        <v>5.0999999999999996</v>
      </c>
      <c r="W167" s="47">
        <f>IFERROR(VLOOKUP($A167,'2024 YTD'!$A$3:$Y$252,COLUMN('2024 YTD'!T$3),FALSE),0)</f>
        <v>3.5</v>
      </c>
      <c r="X167" s="47">
        <f>IFERROR(VLOOKUP($A167,'2024 YTD'!$A$3:$Y$252,COLUMN('2024 YTD'!U$3),FALSE),0)</f>
        <v>3.3</v>
      </c>
      <c r="Y167" s="47">
        <f>IFERROR(VLOOKUP($A167,'2024 YTD'!$A$3:$Y$252,COLUMN('2024 YTD'!V$3),FALSE),0)</f>
        <v>2.7</v>
      </c>
      <c r="Z167" s="47">
        <f>IFERROR(VLOOKUP($A167,'2024 YTD'!$A$3:$Y$252,COLUMN('2024 YTD'!W$3),FALSE),0)</f>
        <v>3.3</v>
      </c>
      <c r="AA167" s="38">
        <f>AVERAGE('Monthly 2023 total hours '!AA167,'Monthly 2022 total hours'!AA167)</f>
        <v>35.1</v>
      </c>
      <c r="AB167" s="38">
        <f>AVERAGE('Monthly 2023 total hours '!AB167,'Monthly 2022 total hours'!AB167)</f>
        <v>24.55</v>
      </c>
      <c r="AC167" s="38">
        <f t="shared" si="7"/>
        <v>145.55000000000001</v>
      </c>
      <c r="AD167" s="39">
        <f t="shared" si="8"/>
        <v>931.29999999999984</v>
      </c>
    </row>
    <row r="168" spans="1:30" x14ac:dyDescent="0.3">
      <c r="A168" s="58" t="s">
        <v>202</v>
      </c>
      <c r="B168" s="59" t="str">
        <f>VLOOKUP($A168,'Additional data'!$A$5:$C$505, 2,FALSE)</f>
        <v>Consultant</v>
      </c>
      <c r="C168" s="60" t="str">
        <f>VLOOKUP($A168,'Additional data'!$A$5:$C$505, 3,FALSE)</f>
        <v>SCL</v>
      </c>
      <c r="D168" s="42">
        <f>IFERROR(VLOOKUP($A168,'2024 YTD'!$A$2:$M$252,COLUMN('2024 YTD'!B$3),FALSE),0)</f>
        <v>35.6</v>
      </c>
      <c r="E168" s="42">
        <f>IFERROR(VLOOKUP($A168,'2024 YTD'!$A$2:$M$252,COLUMN('2024 YTD'!C$3),FALSE),0)</f>
        <v>10.1</v>
      </c>
      <c r="F168" s="42">
        <f>IFERROR(VLOOKUP($A168,'2024 YTD'!$A$2:$M$252,COLUMN('2024 YTD'!D$3),FALSE),0)</f>
        <v>23.3</v>
      </c>
      <c r="G168" s="42">
        <f>IFERROR(VLOOKUP($A168,'2024 YTD'!$A$2:$M$252,COLUMN('2024 YTD'!E$3),FALSE),0)</f>
        <v>5.5</v>
      </c>
      <c r="H168" s="42">
        <f>IFERROR(VLOOKUP($A168,'2024 YTD'!$A$2:$M$252,COLUMN('2024 YTD'!F$3),FALSE),0)</f>
        <v>0</v>
      </c>
      <c r="I168" s="42">
        <f>IFERROR(VLOOKUP($A168,'2024 YTD'!$A$2:$M$252,COLUMN('2024 YTD'!G$3),FALSE),0)</f>
        <v>0</v>
      </c>
      <c r="J168" s="42">
        <f>IFERROR(VLOOKUP($A168,'2024 YTD'!$A$2:$M$252,COLUMN('2024 YTD'!H$3),FALSE),0)</f>
        <v>0</v>
      </c>
      <c r="K168" s="42">
        <f>IFERROR(VLOOKUP($A168,'2024 YTD'!$A$2:$M$252,COLUMN('2024 YTD'!I$3),FALSE),0)</f>
        <v>0</v>
      </c>
      <c r="L168" s="42">
        <f>IFERROR(VLOOKUP($A168,'2024 YTD'!$A$2:$M$252,COLUMN('2024 YTD'!J$3),FALSE),0)</f>
        <v>0</v>
      </c>
      <c r="M168" s="42">
        <f>IFERROR(VLOOKUP($A168,'2024 YTD'!$A$2:$M$252,COLUMN('2024 YTD'!K$3),FALSE),0)</f>
        <v>0</v>
      </c>
      <c r="N168" s="38">
        <f>AVERAGE('Monthly 2023 total hours '!N168,'Monthly 2022 total hours'!N168)</f>
        <v>40.950000000000003</v>
      </c>
      <c r="O168" s="38">
        <f>AVERAGE('Monthly 2023 total hours '!O168,'Monthly 2022 total hours'!O168)</f>
        <v>26.45</v>
      </c>
      <c r="P168" s="38">
        <f t="shared" si="6"/>
        <v>141.9</v>
      </c>
      <c r="Q168" s="66">
        <f>IFERROR(VLOOKUP($A168,'2024 YTD'!$A$3:$Y$252,COLUMN('2024 YTD'!N$3),FALSE),0)</f>
        <v>86.5</v>
      </c>
      <c r="R168" s="42">
        <f>IFERROR(VLOOKUP($A168,'2024 YTD'!$A$3:$Y$252,COLUMN('2024 YTD'!O$3),FALSE),0)</f>
        <v>69</v>
      </c>
      <c r="S168" s="42">
        <f>IFERROR(VLOOKUP($A168,'2024 YTD'!$A$3:$Y$252,COLUMN('2024 YTD'!P$3),FALSE),0)</f>
        <v>136.9</v>
      </c>
      <c r="T168" s="42">
        <f>IFERROR(VLOOKUP($A168,'2024 YTD'!$A$3:$Y$252,COLUMN('2024 YTD'!Q$3),FALSE),0)</f>
        <v>44.6</v>
      </c>
      <c r="U168" s="42">
        <f>IFERROR(VLOOKUP($A168,'2024 YTD'!$A$3:$Y$252,COLUMN('2024 YTD'!R$3),FALSE),0)</f>
        <v>37.700000000000003</v>
      </c>
      <c r="V168" s="42">
        <f>IFERROR(VLOOKUP($A168,'2024 YTD'!$A$3:$Y$252,COLUMN('2024 YTD'!S$3),FALSE),0)</f>
        <v>2</v>
      </c>
      <c r="W168" s="42">
        <f>IFERROR(VLOOKUP($A168,'2024 YTD'!$A$3:$Y$252,COLUMN('2024 YTD'!T$3),FALSE),0)</f>
        <v>0</v>
      </c>
      <c r="X168" s="42">
        <f>IFERROR(VLOOKUP($A168,'2024 YTD'!$A$3:$Y$252,COLUMN('2024 YTD'!U$3),FALSE),0)</f>
        <v>0</v>
      </c>
      <c r="Y168" s="42">
        <f>IFERROR(VLOOKUP($A168,'2024 YTD'!$A$3:$Y$252,COLUMN('2024 YTD'!V$3),FALSE),0)</f>
        <v>0</v>
      </c>
      <c r="Z168" s="42">
        <f>IFERROR(VLOOKUP($A168,'2024 YTD'!$A$3:$Y$252,COLUMN('2024 YTD'!W$3),FALSE),0)</f>
        <v>0</v>
      </c>
      <c r="AA168" s="38">
        <f>AVERAGE('Monthly 2023 total hours '!AA168,'Monthly 2022 total hours'!AA168)</f>
        <v>46.35</v>
      </c>
      <c r="AB168" s="38">
        <f>AVERAGE('Monthly 2023 total hours '!AB168,'Monthly 2022 total hours'!AB168)</f>
        <v>25.6</v>
      </c>
      <c r="AC168" s="38">
        <f t="shared" si="7"/>
        <v>448.65000000000003</v>
      </c>
      <c r="AD168" s="39">
        <f t="shared" si="8"/>
        <v>590.55000000000007</v>
      </c>
    </row>
    <row r="169" spans="1:30" x14ac:dyDescent="0.3">
      <c r="A169" s="61" t="s">
        <v>203</v>
      </c>
      <c r="B169" s="62" t="str">
        <f>VLOOKUP($A169,'Additional data'!$A$5:$C$505, 2,FALSE)</f>
        <v>Consultant</v>
      </c>
      <c r="C169" s="63" t="str">
        <f>VLOOKUP($A169,'Additional data'!$A$5:$C$505, 3,FALSE)</f>
        <v>SCL</v>
      </c>
      <c r="D169" s="47">
        <f>IFERROR(VLOOKUP($A169,'2024 YTD'!$A$2:$M$252,COLUMN('2024 YTD'!B$3),FALSE),0)</f>
        <v>0</v>
      </c>
      <c r="E169" s="47">
        <f>IFERROR(VLOOKUP($A169,'2024 YTD'!$A$2:$M$252,COLUMN('2024 YTD'!C$3),FALSE),0)</f>
        <v>0</v>
      </c>
      <c r="F169" s="47">
        <f>IFERROR(VLOOKUP($A169,'2024 YTD'!$A$2:$M$252,COLUMN('2024 YTD'!D$3),FALSE),0)</f>
        <v>0</v>
      </c>
      <c r="G169" s="47">
        <f>IFERROR(VLOOKUP($A169,'2024 YTD'!$A$2:$M$252,COLUMN('2024 YTD'!E$3),FALSE),0)</f>
        <v>0</v>
      </c>
      <c r="H169" s="47">
        <f>IFERROR(VLOOKUP($A169,'2024 YTD'!$A$2:$M$252,COLUMN('2024 YTD'!F$3),FALSE),0)</f>
        <v>0</v>
      </c>
      <c r="I169" s="47">
        <f>IFERROR(VLOOKUP($A169,'2024 YTD'!$A$2:$M$252,COLUMN('2024 YTD'!G$3),FALSE),0)</f>
        <v>0</v>
      </c>
      <c r="J169" s="47">
        <f>IFERROR(VLOOKUP($A169,'2024 YTD'!$A$2:$M$252,COLUMN('2024 YTD'!H$3),FALSE),0)</f>
        <v>0</v>
      </c>
      <c r="K169" s="47">
        <f>IFERROR(VLOOKUP($A169,'2024 YTD'!$A$2:$M$252,COLUMN('2024 YTD'!I$3),FALSE),0)</f>
        <v>0</v>
      </c>
      <c r="L169" s="47">
        <f>IFERROR(VLOOKUP($A169,'2024 YTD'!$A$2:$M$252,COLUMN('2024 YTD'!J$3),FALSE),0)</f>
        <v>0</v>
      </c>
      <c r="M169" s="47">
        <f>IFERROR(VLOOKUP($A169,'2024 YTD'!$A$2:$M$252,COLUMN('2024 YTD'!K$3),FALSE),0)</f>
        <v>0</v>
      </c>
      <c r="N169" s="38">
        <f>AVERAGE('Monthly 2023 total hours '!N169,'Monthly 2022 total hours'!N169)</f>
        <v>0</v>
      </c>
      <c r="O169" s="38">
        <f>AVERAGE('Monthly 2023 total hours '!O169,'Monthly 2022 total hours'!O169)</f>
        <v>0</v>
      </c>
      <c r="P169" s="38">
        <f t="shared" si="6"/>
        <v>0</v>
      </c>
      <c r="Q169" s="65">
        <f>IFERROR(VLOOKUP($A169,'2024 YTD'!$A$3:$Y$252,COLUMN('2024 YTD'!N$3),FALSE),0)</f>
        <v>0</v>
      </c>
      <c r="R169" s="47">
        <f>IFERROR(VLOOKUP($A169,'2024 YTD'!$A$3:$Y$252,COLUMN('2024 YTD'!O$3),FALSE),0)</f>
        <v>0</v>
      </c>
      <c r="S169" s="47">
        <f>IFERROR(VLOOKUP($A169,'2024 YTD'!$A$3:$Y$252,COLUMN('2024 YTD'!P$3),FALSE),0)</f>
        <v>0</v>
      </c>
      <c r="T169" s="47">
        <f>IFERROR(VLOOKUP($A169,'2024 YTD'!$A$3:$Y$252,COLUMN('2024 YTD'!Q$3),FALSE),0)</f>
        <v>0</v>
      </c>
      <c r="U169" s="47">
        <f>IFERROR(VLOOKUP($A169,'2024 YTD'!$A$3:$Y$252,COLUMN('2024 YTD'!R$3),FALSE),0)</f>
        <v>0</v>
      </c>
      <c r="V169" s="47">
        <f>IFERROR(VLOOKUP($A169,'2024 YTD'!$A$3:$Y$252,COLUMN('2024 YTD'!S$3),FALSE),0)</f>
        <v>0</v>
      </c>
      <c r="W169" s="47">
        <f>IFERROR(VLOOKUP($A169,'2024 YTD'!$A$3:$Y$252,COLUMN('2024 YTD'!T$3),FALSE),0)</f>
        <v>0</v>
      </c>
      <c r="X169" s="47">
        <f>IFERROR(VLOOKUP($A169,'2024 YTD'!$A$3:$Y$252,COLUMN('2024 YTD'!U$3),FALSE),0)</f>
        <v>0</v>
      </c>
      <c r="Y169" s="47">
        <f>IFERROR(VLOOKUP($A169,'2024 YTD'!$A$3:$Y$252,COLUMN('2024 YTD'!V$3),FALSE),0)</f>
        <v>0</v>
      </c>
      <c r="Z169" s="47">
        <f>IFERROR(VLOOKUP($A169,'2024 YTD'!$A$3:$Y$252,COLUMN('2024 YTD'!W$3),FALSE),0)</f>
        <v>0</v>
      </c>
      <c r="AA169" s="38">
        <f>AVERAGE('Monthly 2023 total hours '!AA169,'Monthly 2022 total hours'!AA169)</f>
        <v>0</v>
      </c>
      <c r="AB169" s="38">
        <f>AVERAGE('Monthly 2023 total hours '!AB169,'Monthly 2022 total hours'!AB169)</f>
        <v>0</v>
      </c>
      <c r="AC169" s="38">
        <f t="shared" si="7"/>
        <v>0</v>
      </c>
      <c r="AD169" s="39">
        <f t="shared" si="8"/>
        <v>0</v>
      </c>
    </row>
    <row r="170" spans="1:30" x14ac:dyDescent="0.3">
      <c r="A170" s="58" t="s">
        <v>204</v>
      </c>
      <c r="B170" s="59" t="str">
        <f>VLOOKUP($A170,'Additional data'!$A$5:$C$505, 2,FALSE)</f>
        <v>Consultant</v>
      </c>
      <c r="C170" s="60" t="str">
        <f>VLOOKUP($A170,'Additional data'!$A$5:$C$505, 3,FALSE)</f>
        <v>HLS</v>
      </c>
      <c r="D170" s="42">
        <f>IFERROR(VLOOKUP($A170,'2024 YTD'!$A$2:$M$252,COLUMN('2024 YTD'!B$3),FALSE),0)</f>
        <v>155.5</v>
      </c>
      <c r="E170" s="42">
        <f>IFERROR(VLOOKUP($A170,'2024 YTD'!$A$2:$M$252,COLUMN('2024 YTD'!C$3),FALSE),0)</f>
        <v>153.30000000000001</v>
      </c>
      <c r="F170" s="42">
        <f>IFERROR(VLOOKUP($A170,'2024 YTD'!$A$2:$M$252,COLUMN('2024 YTD'!D$3),FALSE),0)</f>
        <v>187.3</v>
      </c>
      <c r="G170" s="42">
        <f>IFERROR(VLOOKUP($A170,'2024 YTD'!$A$2:$M$252,COLUMN('2024 YTD'!E$3),FALSE),0)</f>
        <v>193.2</v>
      </c>
      <c r="H170" s="42">
        <f>IFERROR(VLOOKUP($A170,'2024 YTD'!$A$2:$M$252,COLUMN('2024 YTD'!F$3),FALSE),0)</f>
        <v>160.4</v>
      </c>
      <c r="I170" s="42">
        <f>IFERROR(VLOOKUP($A170,'2024 YTD'!$A$2:$M$252,COLUMN('2024 YTD'!G$3),FALSE),0)</f>
        <v>172.4</v>
      </c>
      <c r="J170" s="42">
        <f>IFERROR(VLOOKUP($A170,'2024 YTD'!$A$2:$M$252,COLUMN('2024 YTD'!H$3),FALSE),0)</f>
        <v>182.7</v>
      </c>
      <c r="K170" s="42">
        <f>IFERROR(VLOOKUP($A170,'2024 YTD'!$A$2:$M$252,COLUMN('2024 YTD'!I$3),FALSE),0)</f>
        <v>116.4</v>
      </c>
      <c r="L170" s="42">
        <f>IFERROR(VLOOKUP($A170,'2024 YTD'!$A$2:$M$252,COLUMN('2024 YTD'!J$3),FALSE),0)</f>
        <v>111.7</v>
      </c>
      <c r="M170" s="42">
        <f>IFERROR(VLOOKUP($A170,'2024 YTD'!$A$2:$M$252,COLUMN('2024 YTD'!K$3),FALSE),0)</f>
        <v>151.9</v>
      </c>
      <c r="N170" s="38">
        <f>AVERAGE('Monthly 2023 total hours '!N170,'Monthly 2022 total hours'!N170)</f>
        <v>96.9</v>
      </c>
      <c r="O170" s="38">
        <f>AVERAGE('Monthly 2023 total hours '!O170,'Monthly 2022 total hours'!O170)</f>
        <v>88.75</v>
      </c>
      <c r="P170" s="38">
        <f t="shared" si="6"/>
        <v>1770.4500000000003</v>
      </c>
      <c r="Q170" s="66">
        <f>IFERROR(VLOOKUP($A170,'2024 YTD'!$A$3:$Y$252,COLUMN('2024 YTD'!N$3),FALSE),0)</f>
        <v>4.5999999999999996</v>
      </c>
      <c r="R170" s="42">
        <f>IFERROR(VLOOKUP($A170,'2024 YTD'!$A$3:$Y$252,COLUMN('2024 YTD'!O$3),FALSE),0)</f>
        <v>8.5</v>
      </c>
      <c r="S170" s="42">
        <f>IFERROR(VLOOKUP($A170,'2024 YTD'!$A$3:$Y$252,COLUMN('2024 YTD'!P$3),FALSE),0)</f>
        <v>11.4</v>
      </c>
      <c r="T170" s="42">
        <f>IFERROR(VLOOKUP($A170,'2024 YTD'!$A$3:$Y$252,COLUMN('2024 YTD'!Q$3),FALSE),0)</f>
        <v>2.6</v>
      </c>
      <c r="U170" s="42">
        <f>IFERROR(VLOOKUP($A170,'2024 YTD'!$A$3:$Y$252,COLUMN('2024 YTD'!R$3),FALSE),0)</f>
        <v>2.2999999999999998</v>
      </c>
      <c r="V170" s="42">
        <f>IFERROR(VLOOKUP($A170,'2024 YTD'!$A$3:$Y$252,COLUMN('2024 YTD'!S$3),FALSE),0)</f>
        <v>2</v>
      </c>
      <c r="W170" s="42">
        <f>IFERROR(VLOOKUP($A170,'2024 YTD'!$A$3:$Y$252,COLUMN('2024 YTD'!T$3),FALSE),0)</f>
        <v>0</v>
      </c>
      <c r="X170" s="42">
        <f>IFERROR(VLOOKUP($A170,'2024 YTD'!$A$3:$Y$252,COLUMN('2024 YTD'!U$3),FALSE),0)</f>
        <v>0</v>
      </c>
      <c r="Y170" s="42">
        <f>IFERROR(VLOOKUP($A170,'2024 YTD'!$A$3:$Y$252,COLUMN('2024 YTD'!V$3),FALSE),0)</f>
        <v>0</v>
      </c>
      <c r="Z170" s="42">
        <f>IFERROR(VLOOKUP($A170,'2024 YTD'!$A$3:$Y$252,COLUMN('2024 YTD'!W$3),FALSE),0)</f>
        <v>0</v>
      </c>
      <c r="AA170" s="38">
        <f>AVERAGE('Monthly 2023 total hours '!AA170,'Monthly 2022 total hours'!AA170)</f>
        <v>77.199999999999989</v>
      </c>
      <c r="AB170" s="38">
        <f>AVERAGE('Monthly 2023 total hours '!AB170,'Monthly 2022 total hours'!AB170)</f>
        <v>47.650000000000006</v>
      </c>
      <c r="AC170" s="38">
        <f t="shared" si="7"/>
        <v>156.25</v>
      </c>
      <c r="AD170" s="39">
        <f t="shared" si="8"/>
        <v>1926.7000000000003</v>
      </c>
    </row>
    <row r="171" spans="1:30" x14ac:dyDescent="0.3">
      <c r="A171" s="61" t="s">
        <v>205</v>
      </c>
      <c r="B171" s="62" t="str">
        <f>VLOOKUP($A171,'Additional data'!$A$5:$C$505, 2,FALSE)</f>
        <v>Consultant</v>
      </c>
      <c r="C171" s="63" t="str">
        <f>VLOOKUP($A171,'Additional data'!$A$5:$C$505, 3,FALSE)</f>
        <v>HRC</v>
      </c>
      <c r="D171" s="47">
        <f>IFERROR(VLOOKUP($A171,'2024 YTD'!$A$2:$M$252,COLUMN('2024 YTD'!B$3),FALSE),0)</f>
        <v>157</v>
      </c>
      <c r="E171" s="47">
        <f>IFERROR(VLOOKUP($A171,'2024 YTD'!$A$2:$M$252,COLUMN('2024 YTD'!C$3),FALSE),0)</f>
        <v>134.1</v>
      </c>
      <c r="F171" s="47">
        <f>IFERROR(VLOOKUP($A171,'2024 YTD'!$A$2:$M$252,COLUMN('2024 YTD'!D$3),FALSE),0)</f>
        <v>108.3</v>
      </c>
      <c r="G171" s="47">
        <f>IFERROR(VLOOKUP($A171,'2024 YTD'!$A$2:$M$252,COLUMN('2024 YTD'!E$3),FALSE),0)</f>
        <v>77.3</v>
      </c>
      <c r="H171" s="47">
        <f>IFERROR(VLOOKUP($A171,'2024 YTD'!$A$2:$M$252,COLUMN('2024 YTD'!F$3),FALSE),0)</f>
        <v>98.6</v>
      </c>
      <c r="I171" s="47">
        <f>IFERROR(VLOOKUP($A171,'2024 YTD'!$A$2:$M$252,COLUMN('2024 YTD'!G$3),FALSE),0)</f>
        <v>97.1</v>
      </c>
      <c r="J171" s="47">
        <f>IFERROR(VLOOKUP($A171,'2024 YTD'!$A$2:$M$252,COLUMN('2024 YTD'!H$3),FALSE),0)</f>
        <v>78.3</v>
      </c>
      <c r="K171" s="47">
        <f>IFERROR(VLOOKUP($A171,'2024 YTD'!$A$2:$M$252,COLUMN('2024 YTD'!I$3),FALSE),0)</f>
        <v>77.099999999999994</v>
      </c>
      <c r="L171" s="47">
        <f>IFERROR(VLOOKUP($A171,'2024 YTD'!$A$2:$M$252,COLUMN('2024 YTD'!J$3),FALSE),0)</f>
        <v>73.900000000000006</v>
      </c>
      <c r="M171" s="47">
        <f>IFERROR(VLOOKUP($A171,'2024 YTD'!$A$2:$M$252,COLUMN('2024 YTD'!K$3),FALSE),0)</f>
        <v>100.6</v>
      </c>
      <c r="N171" s="38">
        <f>AVERAGE('Monthly 2023 total hours '!N171,'Monthly 2022 total hours'!N171)</f>
        <v>57.45</v>
      </c>
      <c r="O171" s="38">
        <f>AVERAGE('Monthly 2023 total hours '!O171,'Monthly 2022 total hours'!O171)</f>
        <v>36</v>
      </c>
      <c r="P171" s="38">
        <f t="shared" si="6"/>
        <v>1095.75</v>
      </c>
      <c r="Q171" s="65">
        <f>IFERROR(VLOOKUP($A171,'2024 YTD'!$A$3:$Y$252,COLUMN('2024 YTD'!N$3),FALSE),0)</f>
        <v>27.8</v>
      </c>
      <c r="R171" s="47">
        <f>IFERROR(VLOOKUP($A171,'2024 YTD'!$A$3:$Y$252,COLUMN('2024 YTD'!O$3),FALSE),0)</f>
        <v>32.700000000000003</v>
      </c>
      <c r="S171" s="47">
        <f>IFERROR(VLOOKUP($A171,'2024 YTD'!$A$3:$Y$252,COLUMN('2024 YTD'!P$3),FALSE),0)</f>
        <v>34</v>
      </c>
      <c r="T171" s="47">
        <f>IFERROR(VLOOKUP($A171,'2024 YTD'!$A$3:$Y$252,COLUMN('2024 YTD'!Q$3),FALSE),0)</f>
        <v>39</v>
      </c>
      <c r="U171" s="47">
        <f>IFERROR(VLOOKUP($A171,'2024 YTD'!$A$3:$Y$252,COLUMN('2024 YTD'!R$3),FALSE),0)</f>
        <v>19.3</v>
      </c>
      <c r="V171" s="47">
        <f>IFERROR(VLOOKUP($A171,'2024 YTD'!$A$3:$Y$252,COLUMN('2024 YTD'!S$3),FALSE),0)</f>
        <v>27</v>
      </c>
      <c r="W171" s="47">
        <f>IFERROR(VLOOKUP($A171,'2024 YTD'!$A$3:$Y$252,COLUMN('2024 YTD'!T$3),FALSE),0)</f>
        <v>11.8</v>
      </c>
      <c r="X171" s="47">
        <f>IFERROR(VLOOKUP($A171,'2024 YTD'!$A$3:$Y$252,COLUMN('2024 YTD'!U$3),FALSE),0)</f>
        <v>11.1</v>
      </c>
      <c r="Y171" s="47">
        <f>IFERROR(VLOOKUP($A171,'2024 YTD'!$A$3:$Y$252,COLUMN('2024 YTD'!V$3),FALSE),0)</f>
        <v>9.1</v>
      </c>
      <c r="Z171" s="47">
        <f>IFERROR(VLOOKUP($A171,'2024 YTD'!$A$3:$Y$252,COLUMN('2024 YTD'!W$3),FALSE),0)</f>
        <v>11</v>
      </c>
      <c r="AA171" s="38">
        <f>AVERAGE('Monthly 2023 total hours '!AA171,'Monthly 2022 total hours'!AA171)</f>
        <v>16.95</v>
      </c>
      <c r="AB171" s="38">
        <f>AVERAGE('Monthly 2023 total hours '!AB171,'Monthly 2022 total hours'!AB171)</f>
        <v>10.199999999999999</v>
      </c>
      <c r="AC171" s="38">
        <f t="shared" si="7"/>
        <v>249.95</v>
      </c>
      <c r="AD171" s="39">
        <f t="shared" si="8"/>
        <v>1345.6999999999998</v>
      </c>
    </row>
    <row r="172" spans="1:30" x14ac:dyDescent="0.3">
      <c r="A172" s="58" t="s">
        <v>206</v>
      </c>
      <c r="B172" s="59" t="str">
        <f>VLOOKUP($A172,'Additional data'!$A$5:$C$505, 2,FALSE)</f>
        <v>Consultant</v>
      </c>
      <c r="C172" s="60" t="str">
        <f>VLOOKUP($A172,'Additional data'!$A$5:$C$505, 3,FALSE)</f>
        <v>TEC</v>
      </c>
      <c r="D172" s="42">
        <f>IFERROR(VLOOKUP($A172,'2024 YTD'!$A$2:$M$252,COLUMN('2024 YTD'!B$3),FALSE),0)</f>
        <v>0</v>
      </c>
      <c r="E172" s="42">
        <f>IFERROR(VLOOKUP($A172,'2024 YTD'!$A$2:$M$252,COLUMN('2024 YTD'!C$3),FALSE),0)</f>
        <v>0</v>
      </c>
      <c r="F172" s="42">
        <f>IFERROR(VLOOKUP($A172,'2024 YTD'!$A$2:$M$252,COLUMN('2024 YTD'!D$3),FALSE),0)</f>
        <v>0</v>
      </c>
      <c r="G172" s="42">
        <f>IFERROR(VLOOKUP($A172,'2024 YTD'!$A$2:$M$252,COLUMN('2024 YTD'!E$3),FALSE),0)</f>
        <v>0</v>
      </c>
      <c r="H172" s="42">
        <f>IFERROR(VLOOKUP($A172,'2024 YTD'!$A$2:$M$252,COLUMN('2024 YTD'!F$3),FALSE),0)</f>
        <v>0</v>
      </c>
      <c r="I172" s="42">
        <f>IFERROR(VLOOKUP($A172,'2024 YTD'!$A$2:$M$252,COLUMN('2024 YTD'!G$3),FALSE),0)</f>
        <v>0</v>
      </c>
      <c r="J172" s="42">
        <f>IFERROR(VLOOKUP($A172,'2024 YTD'!$A$2:$M$252,COLUMN('2024 YTD'!H$3),FALSE),0)</f>
        <v>0</v>
      </c>
      <c r="K172" s="42">
        <f>IFERROR(VLOOKUP($A172,'2024 YTD'!$A$2:$M$252,COLUMN('2024 YTD'!I$3),FALSE),0)</f>
        <v>0</v>
      </c>
      <c r="L172" s="42">
        <f>IFERROR(VLOOKUP($A172,'2024 YTD'!$A$2:$M$252,COLUMN('2024 YTD'!J$3),FALSE),0)</f>
        <v>0</v>
      </c>
      <c r="M172" s="42">
        <f>IFERROR(VLOOKUP($A172,'2024 YTD'!$A$2:$M$252,COLUMN('2024 YTD'!K$3),FALSE),0)</f>
        <v>0</v>
      </c>
      <c r="N172" s="38">
        <f>AVERAGE('Monthly 2023 total hours '!N172,'Monthly 2022 total hours'!N172)</f>
        <v>0</v>
      </c>
      <c r="O172" s="38">
        <f>AVERAGE('Monthly 2023 total hours '!O172,'Monthly 2022 total hours'!O172)</f>
        <v>0</v>
      </c>
      <c r="P172" s="38">
        <f t="shared" si="6"/>
        <v>0</v>
      </c>
      <c r="Q172" s="66">
        <f>IFERROR(VLOOKUP($A172,'2024 YTD'!$A$3:$Y$252,COLUMN('2024 YTD'!N$3),FALSE),0)</f>
        <v>0</v>
      </c>
      <c r="R172" s="42">
        <f>IFERROR(VLOOKUP($A172,'2024 YTD'!$A$3:$Y$252,COLUMN('2024 YTD'!O$3),FALSE),0)</f>
        <v>0</v>
      </c>
      <c r="S172" s="42">
        <f>IFERROR(VLOOKUP($A172,'2024 YTD'!$A$3:$Y$252,COLUMN('2024 YTD'!P$3),FALSE),0)</f>
        <v>0</v>
      </c>
      <c r="T172" s="42">
        <f>IFERROR(VLOOKUP($A172,'2024 YTD'!$A$3:$Y$252,COLUMN('2024 YTD'!Q$3),FALSE),0)</f>
        <v>0</v>
      </c>
      <c r="U172" s="42">
        <f>IFERROR(VLOOKUP($A172,'2024 YTD'!$A$3:$Y$252,COLUMN('2024 YTD'!R$3),FALSE),0)</f>
        <v>0</v>
      </c>
      <c r="V172" s="42">
        <f>IFERROR(VLOOKUP($A172,'2024 YTD'!$A$3:$Y$252,COLUMN('2024 YTD'!S$3),FALSE),0)</f>
        <v>0</v>
      </c>
      <c r="W172" s="42">
        <f>IFERROR(VLOOKUP($A172,'2024 YTD'!$A$3:$Y$252,COLUMN('2024 YTD'!T$3),FALSE),0)</f>
        <v>0</v>
      </c>
      <c r="X172" s="42">
        <f>IFERROR(VLOOKUP($A172,'2024 YTD'!$A$3:$Y$252,COLUMN('2024 YTD'!U$3),FALSE),0)</f>
        <v>0</v>
      </c>
      <c r="Y172" s="42">
        <f>IFERROR(VLOOKUP($A172,'2024 YTD'!$A$3:$Y$252,COLUMN('2024 YTD'!V$3),FALSE),0)</f>
        <v>0</v>
      </c>
      <c r="Z172" s="42">
        <f>IFERROR(VLOOKUP($A172,'2024 YTD'!$A$3:$Y$252,COLUMN('2024 YTD'!W$3),FALSE),0)</f>
        <v>0</v>
      </c>
      <c r="AA172" s="38">
        <f>AVERAGE('Monthly 2023 total hours '!AA172,'Monthly 2022 total hours'!AA172)</f>
        <v>0</v>
      </c>
      <c r="AB172" s="38">
        <f>AVERAGE('Monthly 2023 total hours '!AB172,'Monthly 2022 total hours'!AB172)</f>
        <v>0</v>
      </c>
      <c r="AC172" s="38">
        <f t="shared" si="7"/>
        <v>0</v>
      </c>
      <c r="AD172" s="39">
        <f t="shared" si="8"/>
        <v>0</v>
      </c>
    </row>
    <row r="173" spans="1:30" x14ac:dyDescent="0.3">
      <c r="A173" s="61" t="s">
        <v>207</v>
      </c>
      <c r="B173" s="62" t="str">
        <f>VLOOKUP($A173,'Additional data'!$A$5:$C$505, 2,FALSE)</f>
        <v>Consultant</v>
      </c>
      <c r="C173" s="63" t="str">
        <f>VLOOKUP($A173,'Additional data'!$A$5:$C$505, 3,FALSE)</f>
        <v>FAD</v>
      </c>
      <c r="D173" s="47">
        <f>IFERROR(VLOOKUP($A173,'2024 YTD'!$A$2:$M$252,COLUMN('2024 YTD'!B$3),FALSE),0)</f>
        <v>151.1</v>
      </c>
      <c r="E173" s="47">
        <f>IFERROR(VLOOKUP($A173,'2024 YTD'!$A$2:$M$252,COLUMN('2024 YTD'!C$3),FALSE),0)</f>
        <v>102.8</v>
      </c>
      <c r="F173" s="47">
        <f>IFERROR(VLOOKUP($A173,'2024 YTD'!$A$2:$M$252,COLUMN('2024 YTD'!D$3),FALSE),0)</f>
        <v>89.8</v>
      </c>
      <c r="G173" s="47">
        <f>IFERROR(VLOOKUP($A173,'2024 YTD'!$A$2:$M$252,COLUMN('2024 YTD'!E$3),FALSE),0)</f>
        <v>105.1</v>
      </c>
      <c r="H173" s="47">
        <f>IFERROR(VLOOKUP($A173,'2024 YTD'!$A$2:$M$252,COLUMN('2024 YTD'!F$3),FALSE),0)</f>
        <v>104.6</v>
      </c>
      <c r="I173" s="47">
        <f>IFERROR(VLOOKUP($A173,'2024 YTD'!$A$2:$M$252,COLUMN('2024 YTD'!G$3),FALSE),0)</f>
        <v>116.5</v>
      </c>
      <c r="J173" s="47">
        <f>IFERROR(VLOOKUP($A173,'2024 YTD'!$A$2:$M$252,COLUMN('2024 YTD'!H$3),FALSE),0)</f>
        <v>179.3</v>
      </c>
      <c r="K173" s="47">
        <f>IFERROR(VLOOKUP($A173,'2024 YTD'!$A$2:$M$252,COLUMN('2024 YTD'!I$3),FALSE),0)</f>
        <v>97.6</v>
      </c>
      <c r="L173" s="47">
        <f>IFERROR(VLOOKUP($A173,'2024 YTD'!$A$2:$M$252,COLUMN('2024 YTD'!J$3),FALSE),0)</f>
        <v>93.6</v>
      </c>
      <c r="M173" s="47">
        <f>IFERROR(VLOOKUP($A173,'2024 YTD'!$A$2:$M$252,COLUMN('2024 YTD'!K$3),FALSE),0)</f>
        <v>127.4</v>
      </c>
      <c r="N173" s="38">
        <f>AVERAGE('Monthly 2023 total hours '!N173,'Monthly 2022 total hours'!N173)</f>
        <v>78.400000000000006</v>
      </c>
      <c r="O173" s="38">
        <f>AVERAGE('Monthly 2023 total hours '!O173,'Monthly 2022 total hours'!O173)</f>
        <v>131.85</v>
      </c>
      <c r="P173" s="38">
        <f t="shared" si="6"/>
        <v>1378.0500000000002</v>
      </c>
      <c r="Q173" s="65">
        <f>IFERROR(VLOOKUP($A173,'2024 YTD'!$A$3:$Y$252,COLUMN('2024 YTD'!N$3),FALSE),0)</f>
        <v>0</v>
      </c>
      <c r="R173" s="47">
        <f>IFERROR(VLOOKUP($A173,'2024 YTD'!$A$3:$Y$252,COLUMN('2024 YTD'!O$3),FALSE),0)</f>
        <v>2.5</v>
      </c>
      <c r="S173" s="47">
        <f>IFERROR(VLOOKUP($A173,'2024 YTD'!$A$3:$Y$252,COLUMN('2024 YTD'!P$3),FALSE),0)</f>
        <v>0</v>
      </c>
      <c r="T173" s="47">
        <f>IFERROR(VLOOKUP($A173,'2024 YTD'!$A$3:$Y$252,COLUMN('2024 YTD'!Q$3),FALSE),0)</f>
        <v>0.1</v>
      </c>
      <c r="U173" s="47">
        <f>IFERROR(VLOOKUP($A173,'2024 YTD'!$A$3:$Y$252,COLUMN('2024 YTD'!R$3),FALSE),0)</f>
        <v>9.6</v>
      </c>
      <c r="V173" s="47">
        <f>IFERROR(VLOOKUP($A173,'2024 YTD'!$A$3:$Y$252,COLUMN('2024 YTD'!S$3),FALSE),0)</f>
        <v>0.8</v>
      </c>
      <c r="W173" s="47">
        <f>IFERROR(VLOOKUP($A173,'2024 YTD'!$A$3:$Y$252,COLUMN('2024 YTD'!T$3),FALSE),0)</f>
        <v>0.6</v>
      </c>
      <c r="X173" s="47">
        <f>IFERROR(VLOOKUP($A173,'2024 YTD'!$A$3:$Y$252,COLUMN('2024 YTD'!U$3),FALSE),0)</f>
        <v>0.6</v>
      </c>
      <c r="Y173" s="47">
        <f>IFERROR(VLOOKUP($A173,'2024 YTD'!$A$3:$Y$252,COLUMN('2024 YTD'!V$3),FALSE),0)</f>
        <v>0.5</v>
      </c>
      <c r="Z173" s="47">
        <f>IFERROR(VLOOKUP($A173,'2024 YTD'!$A$3:$Y$252,COLUMN('2024 YTD'!W$3),FALSE),0)</f>
        <v>0.6</v>
      </c>
      <c r="AA173" s="38">
        <f>AVERAGE('Monthly 2023 total hours '!AA173,'Monthly 2022 total hours'!AA173)</f>
        <v>1.5</v>
      </c>
      <c r="AB173" s="38">
        <f>AVERAGE('Monthly 2023 total hours '!AB173,'Monthly 2022 total hours'!AB173)</f>
        <v>0</v>
      </c>
      <c r="AC173" s="38">
        <f t="shared" si="7"/>
        <v>16.799999999999997</v>
      </c>
      <c r="AD173" s="39">
        <f t="shared" si="8"/>
        <v>1394.8499999999997</v>
      </c>
    </row>
    <row r="174" spans="1:30" x14ac:dyDescent="0.3">
      <c r="A174" s="58" t="s">
        <v>208</v>
      </c>
      <c r="B174" s="59" t="str">
        <f>VLOOKUP($A174,'Additional data'!$A$5:$C$505, 2,FALSE)</f>
        <v>Consultant</v>
      </c>
      <c r="C174" s="60" t="str">
        <f>VLOOKUP($A174,'Additional data'!$A$5:$C$505, 3,FALSE)</f>
        <v>SOC</v>
      </c>
      <c r="D174" s="42">
        <f>IFERROR(VLOOKUP($A174,'2024 YTD'!$A$2:$M$252,COLUMN('2024 YTD'!B$3),FALSE),0)</f>
        <v>0</v>
      </c>
      <c r="E174" s="42">
        <f>IFERROR(VLOOKUP($A174,'2024 YTD'!$A$2:$M$252,COLUMN('2024 YTD'!C$3),FALSE),0)</f>
        <v>0</v>
      </c>
      <c r="F174" s="42">
        <f>IFERROR(VLOOKUP($A174,'2024 YTD'!$A$2:$M$252,COLUMN('2024 YTD'!D$3),FALSE),0)</f>
        <v>0</v>
      </c>
      <c r="G174" s="42">
        <f>IFERROR(VLOOKUP($A174,'2024 YTD'!$A$2:$M$252,COLUMN('2024 YTD'!E$3),FALSE),0)</f>
        <v>0</v>
      </c>
      <c r="H174" s="42">
        <f>IFERROR(VLOOKUP($A174,'2024 YTD'!$A$2:$M$252,COLUMN('2024 YTD'!F$3),FALSE),0)</f>
        <v>0</v>
      </c>
      <c r="I174" s="42">
        <f>IFERROR(VLOOKUP($A174,'2024 YTD'!$A$2:$M$252,COLUMN('2024 YTD'!G$3),FALSE),0)</f>
        <v>5.5</v>
      </c>
      <c r="J174" s="42">
        <f>IFERROR(VLOOKUP($A174,'2024 YTD'!$A$2:$M$252,COLUMN('2024 YTD'!H$3),FALSE),0)</f>
        <v>7.2</v>
      </c>
      <c r="K174" s="42">
        <f>IFERROR(VLOOKUP($A174,'2024 YTD'!$A$2:$M$252,COLUMN('2024 YTD'!I$3),FALSE),0)</f>
        <v>0</v>
      </c>
      <c r="L174" s="42">
        <f>IFERROR(VLOOKUP($A174,'2024 YTD'!$A$2:$M$252,COLUMN('2024 YTD'!J$3),FALSE),0)</f>
        <v>0</v>
      </c>
      <c r="M174" s="42">
        <f>IFERROR(VLOOKUP($A174,'2024 YTD'!$A$2:$M$252,COLUMN('2024 YTD'!K$3),FALSE),0)</f>
        <v>0</v>
      </c>
      <c r="N174" s="38">
        <f>AVERAGE('Monthly 2023 total hours '!N174,'Monthly 2022 total hours'!N174)</f>
        <v>56.65</v>
      </c>
      <c r="O174" s="38">
        <f>AVERAGE('Monthly 2023 total hours '!O174,'Monthly 2022 total hours'!O174)</f>
        <v>49.15</v>
      </c>
      <c r="P174" s="38">
        <f t="shared" si="6"/>
        <v>118.5</v>
      </c>
      <c r="Q174" s="66">
        <f>IFERROR(VLOOKUP($A174,'2024 YTD'!$A$3:$Y$252,COLUMN('2024 YTD'!N$3),FALSE),0)</f>
        <v>0</v>
      </c>
      <c r="R174" s="42">
        <f>IFERROR(VLOOKUP($A174,'2024 YTD'!$A$3:$Y$252,COLUMN('2024 YTD'!O$3),FALSE),0)</f>
        <v>0</v>
      </c>
      <c r="S174" s="42">
        <f>IFERROR(VLOOKUP($A174,'2024 YTD'!$A$3:$Y$252,COLUMN('2024 YTD'!P$3),FALSE),0)</f>
        <v>0</v>
      </c>
      <c r="T174" s="42">
        <f>IFERROR(VLOOKUP($A174,'2024 YTD'!$A$3:$Y$252,COLUMN('2024 YTD'!Q$3),FALSE),0)</f>
        <v>0</v>
      </c>
      <c r="U174" s="42">
        <f>IFERROR(VLOOKUP($A174,'2024 YTD'!$A$3:$Y$252,COLUMN('2024 YTD'!R$3),FALSE),0)</f>
        <v>136.6</v>
      </c>
      <c r="V174" s="42">
        <f>IFERROR(VLOOKUP($A174,'2024 YTD'!$A$3:$Y$252,COLUMN('2024 YTD'!S$3),FALSE),0)</f>
        <v>228</v>
      </c>
      <c r="W174" s="42">
        <f>IFERROR(VLOOKUP($A174,'2024 YTD'!$A$3:$Y$252,COLUMN('2024 YTD'!T$3),FALSE),0)</f>
        <v>179.6</v>
      </c>
      <c r="X174" s="42">
        <f>IFERROR(VLOOKUP($A174,'2024 YTD'!$A$3:$Y$252,COLUMN('2024 YTD'!U$3),FALSE),0)</f>
        <v>168.8</v>
      </c>
      <c r="Y174" s="42">
        <f>IFERROR(VLOOKUP($A174,'2024 YTD'!$A$3:$Y$252,COLUMN('2024 YTD'!V$3),FALSE),0)</f>
        <v>138.9</v>
      </c>
      <c r="Z174" s="42">
        <f>IFERROR(VLOOKUP($A174,'2024 YTD'!$A$3:$Y$252,COLUMN('2024 YTD'!W$3),FALSE),0)</f>
        <v>167.1</v>
      </c>
      <c r="AA174" s="38">
        <f>AVERAGE('Monthly 2023 total hours '!AA174,'Monthly 2022 total hours'!AA174)</f>
        <v>4.55</v>
      </c>
      <c r="AB174" s="38">
        <f>AVERAGE('Monthly 2023 total hours '!AB174,'Monthly 2022 total hours'!AB174)</f>
        <v>8.75</v>
      </c>
      <c r="AC174" s="38">
        <f t="shared" si="7"/>
        <v>1032.3</v>
      </c>
      <c r="AD174" s="39">
        <f t="shared" si="8"/>
        <v>1150.8</v>
      </c>
    </row>
    <row r="175" spans="1:30" x14ac:dyDescent="0.3">
      <c r="A175" s="61" t="s">
        <v>209</v>
      </c>
      <c r="B175" s="62" t="str">
        <f>VLOOKUP($A175,'Additional data'!$A$5:$C$505, 2,FALSE)</f>
        <v>Consultant</v>
      </c>
      <c r="C175" s="63" t="str">
        <f>VLOOKUP($A175,'Additional data'!$A$5:$C$505, 3,FALSE)</f>
        <v>SCL</v>
      </c>
      <c r="D175" s="47">
        <f>IFERROR(VLOOKUP($A175,'2024 YTD'!$A$2:$M$252,COLUMN('2024 YTD'!B$3),FALSE),0)</f>
        <v>151.9</v>
      </c>
      <c r="E175" s="47">
        <f>IFERROR(VLOOKUP($A175,'2024 YTD'!$A$2:$M$252,COLUMN('2024 YTD'!C$3),FALSE),0)</f>
        <v>159.69999999999999</v>
      </c>
      <c r="F175" s="47">
        <f>IFERROR(VLOOKUP($A175,'2024 YTD'!$A$2:$M$252,COLUMN('2024 YTD'!D$3),FALSE),0)</f>
        <v>112.7</v>
      </c>
      <c r="G175" s="47">
        <f>IFERROR(VLOOKUP($A175,'2024 YTD'!$A$2:$M$252,COLUMN('2024 YTD'!E$3),FALSE),0)</f>
        <v>123.4</v>
      </c>
      <c r="H175" s="47">
        <f>IFERROR(VLOOKUP($A175,'2024 YTD'!$A$2:$M$252,COLUMN('2024 YTD'!F$3),FALSE),0)</f>
        <v>115</v>
      </c>
      <c r="I175" s="47">
        <f>IFERROR(VLOOKUP($A175,'2024 YTD'!$A$2:$M$252,COLUMN('2024 YTD'!G$3),FALSE),0)</f>
        <v>230.7</v>
      </c>
      <c r="J175" s="47">
        <f>IFERROR(VLOOKUP($A175,'2024 YTD'!$A$2:$M$252,COLUMN('2024 YTD'!H$3),FALSE),0)</f>
        <v>128.9</v>
      </c>
      <c r="K175" s="47">
        <f>IFERROR(VLOOKUP($A175,'2024 YTD'!$A$2:$M$252,COLUMN('2024 YTD'!I$3),FALSE),0)</f>
        <v>94.2</v>
      </c>
      <c r="L175" s="47">
        <f>IFERROR(VLOOKUP($A175,'2024 YTD'!$A$2:$M$252,COLUMN('2024 YTD'!J$3),FALSE),0)</f>
        <v>90.3</v>
      </c>
      <c r="M175" s="47">
        <f>IFERROR(VLOOKUP($A175,'2024 YTD'!$A$2:$M$252,COLUMN('2024 YTD'!K$3),FALSE),0)</f>
        <v>122.9</v>
      </c>
      <c r="N175" s="38">
        <f>AVERAGE('Monthly 2023 total hours '!N175,'Monthly 2022 total hours'!N175)</f>
        <v>153.75</v>
      </c>
      <c r="O175" s="38">
        <f>AVERAGE('Monthly 2023 total hours '!O175,'Monthly 2022 total hours'!O175)</f>
        <v>82.65</v>
      </c>
      <c r="P175" s="38">
        <f t="shared" si="6"/>
        <v>1566.1000000000001</v>
      </c>
      <c r="Q175" s="65">
        <f>IFERROR(VLOOKUP($A175,'2024 YTD'!$A$3:$Y$252,COLUMN('2024 YTD'!N$3),FALSE),0)</f>
        <v>43.9</v>
      </c>
      <c r="R175" s="47">
        <f>IFERROR(VLOOKUP($A175,'2024 YTD'!$A$3:$Y$252,COLUMN('2024 YTD'!O$3),FALSE),0)</f>
        <v>26.1</v>
      </c>
      <c r="S175" s="47">
        <f>IFERROR(VLOOKUP($A175,'2024 YTD'!$A$3:$Y$252,COLUMN('2024 YTD'!P$3),FALSE),0)</f>
        <v>19</v>
      </c>
      <c r="T175" s="47">
        <f>IFERROR(VLOOKUP($A175,'2024 YTD'!$A$3:$Y$252,COLUMN('2024 YTD'!Q$3),FALSE),0)</f>
        <v>31</v>
      </c>
      <c r="U175" s="47">
        <f>IFERROR(VLOOKUP($A175,'2024 YTD'!$A$3:$Y$252,COLUMN('2024 YTD'!R$3),FALSE),0)</f>
        <v>38.799999999999997</v>
      </c>
      <c r="V175" s="47">
        <f>IFERROR(VLOOKUP($A175,'2024 YTD'!$A$3:$Y$252,COLUMN('2024 YTD'!S$3),FALSE),0)</f>
        <v>13.5</v>
      </c>
      <c r="W175" s="47">
        <f>IFERROR(VLOOKUP($A175,'2024 YTD'!$A$3:$Y$252,COLUMN('2024 YTD'!T$3),FALSE),0)</f>
        <v>30.8</v>
      </c>
      <c r="X175" s="47">
        <f>IFERROR(VLOOKUP($A175,'2024 YTD'!$A$3:$Y$252,COLUMN('2024 YTD'!U$3),FALSE),0)</f>
        <v>29</v>
      </c>
      <c r="Y175" s="47">
        <f>IFERROR(VLOOKUP($A175,'2024 YTD'!$A$3:$Y$252,COLUMN('2024 YTD'!V$3),FALSE),0)</f>
        <v>23.8</v>
      </c>
      <c r="Z175" s="47">
        <f>IFERROR(VLOOKUP($A175,'2024 YTD'!$A$3:$Y$252,COLUMN('2024 YTD'!W$3),FALSE),0)</f>
        <v>28.7</v>
      </c>
      <c r="AA175" s="38">
        <f>AVERAGE('Monthly 2023 total hours '!AA175,'Monthly 2022 total hours'!AA175)</f>
        <v>29.3</v>
      </c>
      <c r="AB175" s="38">
        <f>AVERAGE('Monthly 2023 total hours '!AB175,'Monthly 2022 total hours'!AB175)</f>
        <v>3.45</v>
      </c>
      <c r="AC175" s="38">
        <f t="shared" si="7"/>
        <v>317.35000000000002</v>
      </c>
      <c r="AD175" s="39">
        <f t="shared" si="8"/>
        <v>1883.45</v>
      </c>
    </row>
    <row r="176" spans="1:30" x14ac:dyDescent="0.3">
      <c r="A176" s="58" t="s">
        <v>210</v>
      </c>
      <c r="B176" s="59" t="str">
        <f>VLOOKUP($A176,'Additional data'!$A$5:$C$505, 2,FALSE)</f>
        <v>Consultant</v>
      </c>
      <c r="C176" s="60" t="str">
        <f>VLOOKUP($A176,'Additional data'!$A$5:$C$505, 3,FALSE)</f>
        <v>SOC</v>
      </c>
      <c r="D176" s="42">
        <f>IFERROR(VLOOKUP($A176,'2024 YTD'!$A$2:$M$252,COLUMN('2024 YTD'!B$3),FALSE),0)</f>
        <v>120.8</v>
      </c>
      <c r="E176" s="42">
        <f>IFERROR(VLOOKUP($A176,'2024 YTD'!$A$2:$M$252,COLUMN('2024 YTD'!C$3),FALSE),0)</f>
        <v>113.3</v>
      </c>
      <c r="F176" s="42">
        <f>IFERROR(VLOOKUP($A176,'2024 YTD'!$A$2:$M$252,COLUMN('2024 YTD'!D$3),FALSE),0)</f>
        <v>149.80000000000001</v>
      </c>
      <c r="G176" s="42">
        <f>IFERROR(VLOOKUP($A176,'2024 YTD'!$A$2:$M$252,COLUMN('2024 YTD'!E$3),FALSE),0)</f>
        <v>132.69999999999999</v>
      </c>
      <c r="H176" s="42">
        <f>IFERROR(VLOOKUP($A176,'2024 YTD'!$A$2:$M$252,COLUMN('2024 YTD'!F$3),FALSE),0)</f>
        <v>95.8</v>
      </c>
      <c r="I176" s="42">
        <f>IFERROR(VLOOKUP($A176,'2024 YTD'!$A$2:$M$252,COLUMN('2024 YTD'!G$3),FALSE),0)</f>
        <v>146.69999999999999</v>
      </c>
      <c r="J176" s="42">
        <f>IFERROR(VLOOKUP($A176,'2024 YTD'!$A$2:$M$252,COLUMN('2024 YTD'!H$3),FALSE),0)</f>
        <v>76.2</v>
      </c>
      <c r="K176" s="42">
        <f>IFERROR(VLOOKUP($A176,'2024 YTD'!$A$2:$M$252,COLUMN('2024 YTD'!I$3),FALSE),0)</f>
        <v>0</v>
      </c>
      <c r="L176" s="42">
        <f>IFERROR(VLOOKUP($A176,'2024 YTD'!$A$2:$M$252,COLUMN('2024 YTD'!J$3),FALSE),0)</f>
        <v>0</v>
      </c>
      <c r="M176" s="42">
        <f>IFERROR(VLOOKUP($A176,'2024 YTD'!$A$2:$M$252,COLUMN('2024 YTD'!K$3),FALSE),0)</f>
        <v>0</v>
      </c>
      <c r="N176" s="38">
        <f>AVERAGE('Monthly 2023 total hours '!N176,'Monthly 2022 total hours'!N176)</f>
        <v>45.6</v>
      </c>
      <c r="O176" s="38">
        <f>AVERAGE('Monthly 2023 total hours '!O176,'Monthly 2022 total hours'!O176)</f>
        <v>74.349999999999994</v>
      </c>
      <c r="P176" s="38">
        <f t="shared" si="6"/>
        <v>955.25</v>
      </c>
      <c r="Q176" s="66">
        <f>IFERROR(VLOOKUP($A176,'2024 YTD'!$A$3:$Y$252,COLUMN('2024 YTD'!N$3),FALSE),0)</f>
        <v>55.9</v>
      </c>
      <c r="R176" s="42">
        <f>IFERROR(VLOOKUP($A176,'2024 YTD'!$A$3:$Y$252,COLUMN('2024 YTD'!O$3),FALSE),0)</f>
        <v>39.299999999999997</v>
      </c>
      <c r="S176" s="42">
        <f>IFERROR(VLOOKUP($A176,'2024 YTD'!$A$3:$Y$252,COLUMN('2024 YTD'!P$3),FALSE),0)</f>
        <v>38.799999999999997</v>
      </c>
      <c r="T176" s="42">
        <f>IFERROR(VLOOKUP($A176,'2024 YTD'!$A$3:$Y$252,COLUMN('2024 YTD'!Q$3),FALSE),0)</f>
        <v>56.3</v>
      </c>
      <c r="U176" s="42">
        <f>IFERROR(VLOOKUP($A176,'2024 YTD'!$A$3:$Y$252,COLUMN('2024 YTD'!R$3),FALSE),0)</f>
        <v>74.2</v>
      </c>
      <c r="V176" s="42">
        <f>IFERROR(VLOOKUP($A176,'2024 YTD'!$A$3:$Y$252,COLUMN('2024 YTD'!S$3),FALSE),0)</f>
        <v>63.5</v>
      </c>
      <c r="W176" s="42">
        <f>IFERROR(VLOOKUP($A176,'2024 YTD'!$A$3:$Y$252,COLUMN('2024 YTD'!T$3),FALSE),0)</f>
        <v>55.6</v>
      </c>
      <c r="X176" s="42">
        <f>IFERROR(VLOOKUP($A176,'2024 YTD'!$A$3:$Y$252,COLUMN('2024 YTD'!U$3),FALSE),0)</f>
        <v>52.3</v>
      </c>
      <c r="Y176" s="42">
        <f>IFERROR(VLOOKUP($A176,'2024 YTD'!$A$3:$Y$252,COLUMN('2024 YTD'!V$3),FALSE),0)</f>
        <v>43</v>
      </c>
      <c r="Z176" s="42">
        <f>IFERROR(VLOOKUP($A176,'2024 YTD'!$A$3:$Y$252,COLUMN('2024 YTD'!W$3),FALSE),0)</f>
        <v>51.8</v>
      </c>
      <c r="AA176" s="38">
        <f>AVERAGE('Monthly 2023 total hours '!AA176,'Monthly 2022 total hours'!AA176)</f>
        <v>87.6</v>
      </c>
      <c r="AB176" s="38">
        <f>AVERAGE('Monthly 2023 total hours '!AB176,'Monthly 2022 total hours'!AB176)</f>
        <v>47.7</v>
      </c>
      <c r="AC176" s="38">
        <f t="shared" si="7"/>
        <v>666.00000000000011</v>
      </c>
      <c r="AD176" s="39">
        <f t="shared" si="8"/>
        <v>1621.2499999999998</v>
      </c>
    </row>
    <row r="177" spans="1:30" x14ac:dyDescent="0.3">
      <c r="A177" s="61" t="s">
        <v>211</v>
      </c>
      <c r="B177" s="62" t="str">
        <f>VLOOKUP($A177,'Additional data'!$A$5:$C$505, 2,FALSE)</f>
        <v>Consultant</v>
      </c>
      <c r="C177" s="63" t="str">
        <f>VLOOKUP($A177,'Additional data'!$A$5:$C$505, 3,FALSE)</f>
        <v>MSC</v>
      </c>
      <c r="D177" s="47">
        <f>IFERROR(VLOOKUP($A177,'2024 YTD'!$A$2:$M$252,COLUMN('2024 YTD'!B$3),FALSE),0)</f>
        <v>0</v>
      </c>
      <c r="E177" s="47">
        <f>IFERROR(VLOOKUP($A177,'2024 YTD'!$A$2:$M$252,COLUMN('2024 YTD'!C$3),FALSE),0)</f>
        <v>0</v>
      </c>
      <c r="F177" s="47">
        <f>IFERROR(VLOOKUP($A177,'2024 YTD'!$A$2:$M$252,COLUMN('2024 YTD'!D$3),FALSE),0)</f>
        <v>0</v>
      </c>
      <c r="G177" s="47">
        <f>IFERROR(VLOOKUP($A177,'2024 YTD'!$A$2:$M$252,COLUMN('2024 YTD'!E$3),FALSE),0)</f>
        <v>0</v>
      </c>
      <c r="H177" s="47">
        <f>IFERROR(VLOOKUP($A177,'2024 YTD'!$A$2:$M$252,COLUMN('2024 YTD'!F$3),FALSE),0)</f>
        <v>0</v>
      </c>
      <c r="I177" s="47">
        <f>IFERROR(VLOOKUP($A177,'2024 YTD'!$A$2:$M$252,COLUMN('2024 YTD'!G$3),FALSE),0)</f>
        <v>0</v>
      </c>
      <c r="J177" s="47">
        <f>IFERROR(VLOOKUP($A177,'2024 YTD'!$A$2:$M$252,COLUMN('2024 YTD'!H$3),FALSE),0)</f>
        <v>0</v>
      </c>
      <c r="K177" s="47">
        <f>IFERROR(VLOOKUP($A177,'2024 YTD'!$A$2:$M$252,COLUMN('2024 YTD'!I$3),FALSE),0)</f>
        <v>0</v>
      </c>
      <c r="L177" s="47">
        <f>IFERROR(VLOOKUP($A177,'2024 YTD'!$A$2:$M$252,COLUMN('2024 YTD'!J$3),FALSE),0)</f>
        <v>0</v>
      </c>
      <c r="M177" s="47">
        <f>IFERROR(VLOOKUP($A177,'2024 YTD'!$A$2:$M$252,COLUMN('2024 YTD'!K$3),FALSE),0)</f>
        <v>0</v>
      </c>
      <c r="N177" s="38">
        <f>AVERAGE('Monthly 2023 total hours '!N177,'Monthly 2022 total hours'!N177)</f>
        <v>0</v>
      </c>
      <c r="O177" s="38">
        <f>AVERAGE('Monthly 2023 total hours '!O177,'Monthly 2022 total hours'!O177)</f>
        <v>0</v>
      </c>
      <c r="P177" s="38">
        <f t="shared" si="6"/>
        <v>0</v>
      </c>
      <c r="Q177" s="65">
        <f>IFERROR(VLOOKUP($A177,'2024 YTD'!$A$3:$Y$252,COLUMN('2024 YTD'!N$3),FALSE),0)</f>
        <v>0</v>
      </c>
      <c r="R177" s="47">
        <f>IFERROR(VLOOKUP($A177,'2024 YTD'!$A$3:$Y$252,COLUMN('2024 YTD'!O$3),FALSE),0)</f>
        <v>0</v>
      </c>
      <c r="S177" s="47">
        <f>IFERROR(VLOOKUP($A177,'2024 YTD'!$A$3:$Y$252,COLUMN('2024 YTD'!P$3),FALSE),0)</f>
        <v>0</v>
      </c>
      <c r="T177" s="47">
        <f>IFERROR(VLOOKUP($A177,'2024 YTD'!$A$3:$Y$252,COLUMN('2024 YTD'!Q$3),FALSE),0)</f>
        <v>0</v>
      </c>
      <c r="U177" s="47">
        <f>IFERROR(VLOOKUP($A177,'2024 YTD'!$A$3:$Y$252,COLUMN('2024 YTD'!R$3),FALSE),0)</f>
        <v>0</v>
      </c>
      <c r="V177" s="47">
        <f>IFERROR(VLOOKUP($A177,'2024 YTD'!$A$3:$Y$252,COLUMN('2024 YTD'!S$3),FALSE),0)</f>
        <v>0</v>
      </c>
      <c r="W177" s="47">
        <f>IFERROR(VLOOKUP($A177,'2024 YTD'!$A$3:$Y$252,COLUMN('2024 YTD'!T$3),FALSE),0)</f>
        <v>0</v>
      </c>
      <c r="X177" s="47">
        <f>IFERROR(VLOOKUP($A177,'2024 YTD'!$A$3:$Y$252,COLUMN('2024 YTD'!U$3),FALSE),0)</f>
        <v>0</v>
      </c>
      <c r="Y177" s="47">
        <f>IFERROR(VLOOKUP($A177,'2024 YTD'!$A$3:$Y$252,COLUMN('2024 YTD'!V$3),FALSE),0)</f>
        <v>0</v>
      </c>
      <c r="Z177" s="47">
        <f>IFERROR(VLOOKUP($A177,'2024 YTD'!$A$3:$Y$252,COLUMN('2024 YTD'!W$3),FALSE),0)</f>
        <v>0</v>
      </c>
      <c r="AA177" s="38">
        <f>AVERAGE('Monthly 2023 total hours '!AA177,'Monthly 2022 total hours'!AA177)</f>
        <v>0</v>
      </c>
      <c r="AB177" s="38">
        <f>AVERAGE('Monthly 2023 total hours '!AB177,'Monthly 2022 total hours'!AB177)</f>
        <v>0</v>
      </c>
      <c r="AC177" s="38">
        <f t="shared" si="7"/>
        <v>0</v>
      </c>
      <c r="AD177" s="39">
        <f t="shared" si="8"/>
        <v>0</v>
      </c>
    </row>
    <row r="178" spans="1:30" x14ac:dyDescent="0.3">
      <c r="A178" s="58" t="s">
        <v>212</v>
      </c>
      <c r="B178" s="59" t="str">
        <f>VLOOKUP($A178,'Additional data'!$A$5:$C$505, 2,FALSE)</f>
        <v>Consultant</v>
      </c>
      <c r="C178" s="60" t="str">
        <f>VLOOKUP($A178,'Additional data'!$A$5:$C$505, 3,FALSE)</f>
        <v>HLS</v>
      </c>
      <c r="D178" s="42">
        <f>IFERROR(VLOOKUP($A178,'2024 YTD'!$A$2:$M$252,COLUMN('2024 YTD'!B$3),FALSE),0)</f>
        <v>0</v>
      </c>
      <c r="E178" s="42">
        <f>IFERROR(VLOOKUP($A178,'2024 YTD'!$A$2:$M$252,COLUMN('2024 YTD'!C$3),FALSE),0)</f>
        <v>19.399999999999999</v>
      </c>
      <c r="F178" s="42">
        <f>IFERROR(VLOOKUP($A178,'2024 YTD'!$A$2:$M$252,COLUMN('2024 YTD'!D$3),FALSE),0)</f>
        <v>36.700000000000003</v>
      </c>
      <c r="G178" s="42">
        <f>IFERROR(VLOOKUP($A178,'2024 YTD'!$A$2:$M$252,COLUMN('2024 YTD'!E$3),FALSE),0)</f>
        <v>45.8</v>
      </c>
      <c r="H178" s="42">
        <f>IFERROR(VLOOKUP($A178,'2024 YTD'!$A$2:$M$252,COLUMN('2024 YTD'!F$3),FALSE),0)</f>
        <v>27.1</v>
      </c>
      <c r="I178" s="42">
        <f>IFERROR(VLOOKUP($A178,'2024 YTD'!$A$2:$M$252,COLUMN('2024 YTD'!G$3),FALSE),0)</f>
        <v>58.8</v>
      </c>
      <c r="J178" s="42">
        <f>IFERROR(VLOOKUP($A178,'2024 YTD'!$A$2:$M$252,COLUMN('2024 YTD'!H$3),FALSE),0)</f>
        <v>49.3</v>
      </c>
      <c r="K178" s="42">
        <f>IFERROR(VLOOKUP($A178,'2024 YTD'!$A$2:$M$252,COLUMN('2024 YTD'!I$3),FALSE),0)</f>
        <v>48.8</v>
      </c>
      <c r="L178" s="42">
        <f>IFERROR(VLOOKUP($A178,'2024 YTD'!$A$2:$M$252,COLUMN('2024 YTD'!J$3),FALSE),0)</f>
        <v>46.8</v>
      </c>
      <c r="M178" s="42">
        <f>IFERROR(VLOOKUP($A178,'2024 YTD'!$A$2:$M$252,COLUMN('2024 YTD'!K$3),FALSE),0)</f>
        <v>63.7</v>
      </c>
      <c r="N178" s="38">
        <f>AVERAGE('Monthly 2023 total hours '!N178,'Monthly 2022 total hours'!N178)</f>
        <v>69.349999999999994</v>
      </c>
      <c r="O178" s="38">
        <f>AVERAGE('Monthly 2023 total hours '!O178,'Monthly 2022 total hours'!O178)</f>
        <v>85.65</v>
      </c>
      <c r="P178" s="38">
        <f t="shared" si="6"/>
        <v>551.4</v>
      </c>
      <c r="Q178" s="66">
        <f>IFERROR(VLOOKUP($A178,'2024 YTD'!$A$3:$Y$252,COLUMN('2024 YTD'!N$3),FALSE),0)</f>
        <v>19</v>
      </c>
      <c r="R178" s="42">
        <f>IFERROR(VLOOKUP($A178,'2024 YTD'!$A$3:$Y$252,COLUMN('2024 YTD'!O$3),FALSE),0)</f>
        <v>70.5</v>
      </c>
      <c r="S178" s="42">
        <f>IFERROR(VLOOKUP($A178,'2024 YTD'!$A$3:$Y$252,COLUMN('2024 YTD'!P$3),FALSE),0)</f>
        <v>49.8</v>
      </c>
      <c r="T178" s="42">
        <f>IFERROR(VLOOKUP($A178,'2024 YTD'!$A$3:$Y$252,COLUMN('2024 YTD'!Q$3),FALSE),0)</f>
        <v>40.5</v>
      </c>
      <c r="U178" s="42">
        <f>IFERROR(VLOOKUP($A178,'2024 YTD'!$A$3:$Y$252,COLUMN('2024 YTD'!R$3),FALSE),0)</f>
        <v>24.9</v>
      </c>
      <c r="V178" s="42">
        <f>IFERROR(VLOOKUP($A178,'2024 YTD'!$A$3:$Y$252,COLUMN('2024 YTD'!S$3),FALSE),0)</f>
        <v>36.299999999999997</v>
      </c>
      <c r="W178" s="42">
        <f>IFERROR(VLOOKUP($A178,'2024 YTD'!$A$3:$Y$252,COLUMN('2024 YTD'!T$3),FALSE),0)</f>
        <v>37.700000000000003</v>
      </c>
      <c r="X178" s="42">
        <f>IFERROR(VLOOKUP($A178,'2024 YTD'!$A$3:$Y$252,COLUMN('2024 YTD'!U$3),FALSE),0)</f>
        <v>35.4</v>
      </c>
      <c r="Y178" s="42">
        <f>IFERROR(VLOOKUP($A178,'2024 YTD'!$A$3:$Y$252,COLUMN('2024 YTD'!V$3),FALSE),0)</f>
        <v>29.2</v>
      </c>
      <c r="Z178" s="42">
        <f>IFERROR(VLOOKUP($A178,'2024 YTD'!$A$3:$Y$252,COLUMN('2024 YTD'!W$3),FALSE),0)</f>
        <v>35</v>
      </c>
      <c r="AA178" s="38">
        <f>AVERAGE('Monthly 2023 total hours '!AA178,'Monthly 2022 total hours'!AA178)</f>
        <v>53.900000000000006</v>
      </c>
      <c r="AB178" s="38">
        <f>AVERAGE('Monthly 2023 total hours '!AB178,'Monthly 2022 total hours'!AB178)</f>
        <v>33.5</v>
      </c>
      <c r="AC178" s="38">
        <f t="shared" si="7"/>
        <v>465.69999999999993</v>
      </c>
      <c r="AD178" s="39">
        <f t="shared" si="8"/>
        <v>1017.0999999999999</v>
      </c>
    </row>
    <row r="179" spans="1:30" x14ac:dyDescent="0.3">
      <c r="A179" s="61" t="s">
        <v>213</v>
      </c>
      <c r="B179" s="62" t="str">
        <f>VLOOKUP($A179,'Additional data'!$A$5:$C$505, 2,FALSE)</f>
        <v>Consultant</v>
      </c>
      <c r="C179" s="63" t="str">
        <f>VLOOKUP($A179,'Additional data'!$A$5:$C$505, 3,FALSE)</f>
        <v>HRC</v>
      </c>
      <c r="D179" s="47">
        <f>IFERROR(VLOOKUP($A179,'2024 YTD'!$A$2:$M$252,COLUMN('2024 YTD'!B$3),FALSE),0)</f>
        <v>0</v>
      </c>
      <c r="E179" s="47">
        <f>IFERROR(VLOOKUP($A179,'2024 YTD'!$A$2:$M$252,COLUMN('2024 YTD'!C$3),FALSE),0)</f>
        <v>0</v>
      </c>
      <c r="F179" s="47">
        <f>IFERROR(VLOOKUP($A179,'2024 YTD'!$A$2:$M$252,COLUMN('2024 YTD'!D$3),FALSE),0)</f>
        <v>0</v>
      </c>
      <c r="G179" s="47">
        <f>IFERROR(VLOOKUP($A179,'2024 YTD'!$A$2:$M$252,COLUMN('2024 YTD'!E$3),FALSE),0)</f>
        <v>0</v>
      </c>
      <c r="H179" s="47">
        <f>IFERROR(VLOOKUP($A179,'2024 YTD'!$A$2:$M$252,COLUMN('2024 YTD'!F$3),FALSE),0)</f>
        <v>16.600000000000001</v>
      </c>
      <c r="I179" s="47">
        <f>IFERROR(VLOOKUP($A179,'2024 YTD'!$A$2:$M$252,COLUMN('2024 YTD'!G$3),FALSE),0)</f>
        <v>35.6</v>
      </c>
      <c r="J179" s="47">
        <f>IFERROR(VLOOKUP($A179,'2024 YTD'!$A$2:$M$252,COLUMN('2024 YTD'!H$3),FALSE),0)</f>
        <v>27.4</v>
      </c>
      <c r="K179" s="47">
        <f>IFERROR(VLOOKUP($A179,'2024 YTD'!$A$2:$M$252,COLUMN('2024 YTD'!I$3),FALSE),0)</f>
        <v>3.5</v>
      </c>
      <c r="L179" s="47">
        <f>IFERROR(VLOOKUP($A179,'2024 YTD'!$A$2:$M$252,COLUMN('2024 YTD'!J$3),FALSE),0)</f>
        <v>3.3</v>
      </c>
      <c r="M179" s="47">
        <f>IFERROR(VLOOKUP($A179,'2024 YTD'!$A$2:$M$252,COLUMN('2024 YTD'!K$3),FALSE),0)</f>
        <v>4.5</v>
      </c>
      <c r="N179" s="38">
        <f>AVERAGE('Monthly 2023 total hours '!N179,'Monthly 2022 total hours'!N179)</f>
        <v>105.7</v>
      </c>
      <c r="O179" s="38">
        <f>AVERAGE('Monthly 2023 total hours '!O179,'Monthly 2022 total hours'!O179)</f>
        <v>98.100000000000009</v>
      </c>
      <c r="P179" s="38">
        <f t="shared" si="6"/>
        <v>294.7</v>
      </c>
      <c r="Q179" s="65">
        <f>IFERROR(VLOOKUP($A179,'2024 YTD'!$A$3:$Y$252,COLUMN('2024 YTD'!N$3),FALSE),0)</f>
        <v>0</v>
      </c>
      <c r="R179" s="47">
        <f>IFERROR(VLOOKUP($A179,'2024 YTD'!$A$3:$Y$252,COLUMN('2024 YTD'!O$3),FALSE),0)</f>
        <v>0</v>
      </c>
      <c r="S179" s="47">
        <f>IFERROR(VLOOKUP($A179,'2024 YTD'!$A$3:$Y$252,COLUMN('2024 YTD'!P$3),FALSE),0)</f>
        <v>0</v>
      </c>
      <c r="T179" s="47">
        <f>IFERROR(VLOOKUP($A179,'2024 YTD'!$A$3:$Y$252,COLUMN('2024 YTD'!Q$3),FALSE),0)</f>
        <v>0</v>
      </c>
      <c r="U179" s="47">
        <f>IFERROR(VLOOKUP($A179,'2024 YTD'!$A$3:$Y$252,COLUMN('2024 YTD'!R$3),FALSE),0)</f>
        <v>103.5</v>
      </c>
      <c r="V179" s="47">
        <f>IFERROR(VLOOKUP($A179,'2024 YTD'!$A$3:$Y$252,COLUMN('2024 YTD'!S$3),FALSE),0)</f>
        <v>184.5</v>
      </c>
      <c r="W179" s="47">
        <f>IFERROR(VLOOKUP($A179,'2024 YTD'!$A$3:$Y$252,COLUMN('2024 YTD'!T$3),FALSE),0)</f>
        <v>178</v>
      </c>
      <c r="X179" s="47">
        <f>IFERROR(VLOOKUP($A179,'2024 YTD'!$A$3:$Y$252,COLUMN('2024 YTD'!U$3),FALSE),0)</f>
        <v>167.3</v>
      </c>
      <c r="Y179" s="47">
        <f>IFERROR(VLOOKUP($A179,'2024 YTD'!$A$3:$Y$252,COLUMN('2024 YTD'!V$3),FALSE),0)</f>
        <v>137.69999999999999</v>
      </c>
      <c r="Z179" s="47">
        <f>IFERROR(VLOOKUP($A179,'2024 YTD'!$A$3:$Y$252,COLUMN('2024 YTD'!W$3),FALSE),0)</f>
        <v>165.6</v>
      </c>
      <c r="AA179" s="38">
        <f>AVERAGE('Monthly 2023 total hours '!AA179,'Monthly 2022 total hours'!AA179)</f>
        <v>20.85</v>
      </c>
      <c r="AB179" s="38">
        <f>AVERAGE('Monthly 2023 total hours '!AB179,'Monthly 2022 total hours'!AB179)</f>
        <v>7.55</v>
      </c>
      <c r="AC179" s="38">
        <f t="shared" si="7"/>
        <v>965</v>
      </c>
      <c r="AD179" s="39">
        <f t="shared" si="8"/>
        <v>1259.6999999999998</v>
      </c>
    </row>
    <row r="180" spans="1:30" x14ac:dyDescent="0.3">
      <c r="A180" s="58" t="s">
        <v>214</v>
      </c>
      <c r="B180" s="59" t="str">
        <f>VLOOKUP($A180,'Additional data'!$A$5:$C$505, 2,FALSE)</f>
        <v>Consultant</v>
      </c>
      <c r="C180" s="60" t="str">
        <f>VLOOKUP($A180,'Additional data'!$A$5:$C$505, 3,FALSE)</f>
        <v>SOC</v>
      </c>
      <c r="D180" s="42">
        <f>IFERROR(VLOOKUP($A180,'2024 YTD'!$A$2:$M$252,COLUMN('2024 YTD'!B$3),FALSE),0)</f>
        <v>157.30000000000001</v>
      </c>
      <c r="E180" s="42">
        <f>IFERROR(VLOOKUP($A180,'2024 YTD'!$A$2:$M$252,COLUMN('2024 YTD'!C$3),FALSE),0)</f>
        <v>234</v>
      </c>
      <c r="F180" s="42">
        <f>IFERROR(VLOOKUP($A180,'2024 YTD'!$A$2:$M$252,COLUMN('2024 YTD'!D$3),FALSE),0)</f>
        <v>100</v>
      </c>
      <c r="G180" s="42">
        <f>IFERROR(VLOOKUP($A180,'2024 YTD'!$A$2:$M$252,COLUMN('2024 YTD'!E$3),FALSE),0)</f>
        <v>64.099999999999994</v>
      </c>
      <c r="H180" s="42">
        <f>IFERROR(VLOOKUP($A180,'2024 YTD'!$A$2:$M$252,COLUMN('2024 YTD'!F$3),FALSE),0)</f>
        <v>94.6</v>
      </c>
      <c r="I180" s="42">
        <f>IFERROR(VLOOKUP($A180,'2024 YTD'!$A$2:$M$252,COLUMN('2024 YTD'!G$3),FALSE),0)</f>
        <v>172.8</v>
      </c>
      <c r="J180" s="42">
        <f>IFERROR(VLOOKUP($A180,'2024 YTD'!$A$2:$M$252,COLUMN('2024 YTD'!H$3),FALSE),0)</f>
        <v>137.69999999999999</v>
      </c>
      <c r="K180" s="42">
        <f>IFERROR(VLOOKUP($A180,'2024 YTD'!$A$2:$M$252,COLUMN('2024 YTD'!I$3),FALSE),0)</f>
        <v>97.6</v>
      </c>
      <c r="L180" s="42">
        <f>IFERROR(VLOOKUP($A180,'2024 YTD'!$A$2:$M$252,COLUMN('2024 YTD'!J$3),FALSE),0)</f>
        <v>93.6</v>
      </c>
      <c r="M180" s="42">
        <f>IFERROR(VLOOKUP($A180,'2024 YTD'!$A$2:$M$252,COLUMN('2024 YTD'!K$3),FALSE),0)</f>
        <v>127.4</v>
      </c>
      <c r="N180" s="38">
        <f>AVERAGE('Monthly 2023 total hours '!N180,'Monthly 2022 total hours'!N180)</f>
        <v>123.35</v>
      </c>
      <c r="O180" s="38">
        <f>AVERAGE('Monthly 2023 total hours '!O180,'Monthly 2022 total hours'!O180)</f>
        <v>74.95</v>
      </c>
      <c r="P180" s="38">
        <f t="shared" si="6"/>
        <v>1477.3999999999999</v>
      </c>
      <c r="Q180" s="66">
        <f>IFERROR(VLOOKUP($A180,'2024 YTD'!$A$3:$Y$252,COLUMN('2024 YTD'!N$3),FALSE),0)</f>
        <v>0</v>
      </c>
      <c r="R180" s="42">
        <f>IFERROR(VLOOKUP($A180,'2024 YTD'!$A$3:$Y$252,COLUMN('2024 YTD'!O$3),FALSE),0)</f>
        <v>0</v>
      </c>
      <c r="S180" s="42">
        <f>IFERROR(VLOOKUP($A180,'2024 YTD'!$A$3:$Y$252,COLUMN('2024 YTD'!P$3),FALSE),0)</f>
        <v>11.7</v>
      </c>
      <c r="T180" s="42">
        <f>IFERROR(VLOOKUP($A180,'2024 YTD'!$A$3:$Y$252,COLUMN('2024 YTD'!Q$3),FALSE),0)</f>
        <v>12.8</v>
      </c>
      <c r="U180" s="42">
        <f>IFERROR(VLOOKUP($A180,'2024 YTD'!$A$3:$Y$252,COLUMN('2024 YTD'!R$3),FALSE),0)</f>
        <v>0</v>
      </c>
      <c r="V180" s="42">
        <f>IFERROR(VLOOKUP($A180,'2024 YTD'!$A$3:$Y$252,COLUMN('2024 YTD'!S$3),FALSE),0)</f>
        <v>2.5</v>
      </c>
      <c r="W180" s="42">
        <f>IFERROR(VLOOKUP($A180,'2024 YTD'!$A$3:$Y$252,COLUMN('2024 YTD'!T$3),FALSE),0)</f>
        <v>8.1</v>
      </c>
      <c r="X180" s="42">
        <f>IFERROR(VLOOKUP($A180,'2024 YTD'!$A$3:$Y$252,COLUMN('2024 YTD'!U$3),FALSE),0)</f>
        <v>7.6</v>
      </c>
      <c r="Y180" s="42">
        <f>IFERROR(VLOOKUP($A180,'2024 YTD'!$A$3:$Y$252,COLUMN('2024 YTD'!V$3),FALSE),0)</f>
        <v>6.3</v>
      </c>
      <c r="Z180" s="42">
        <f>IFERROR(VLOOKUP($A180,'2024 YTD'!$A$3:$Y$252,COLUMN('2024 YTD'!W$3),FALSE),0)</f>
        <v>7.5</v>
      </c>
      <c r="AA180" s="38">
        <f>AVERAGE('Monthly 2023 total hours '!AA180,'Monthly 2022 total hours'!AA180)</f>
        <v>4.7</v>
      </c>
      <c r="AB180" s="38">
        <f>AVERAGE('Monthly 2023 total hours '!AB180,'Monthly 2022 total hours'!AB180)</f>
        <v>5.3</v>
      </c>
      <c r="AC180" s="38">
        <f t="shared" si="7"/>
        <v>66.5</v>
      </c>
      <c r="AD180" s="39">
        <f t="shared" si="8"/>
        <v>1543.8999999999996</v>
      </c>
    </row>
    <row r="181" spans="1:30" x14ac:dyDescent="0.3">
      <c r="A181" s="61" t="s">
        <v>215</v>
      </c>
      <c r="B181" s="62" t="str">
        <f>VLOOKUP($A181,'Additional data'!$A$5:$C$505, 2,FALSE)</f>
        <v>Consultant</v>
      </c>
      <c r="C181" s="63" t="str">
        <f>VLOOKUP($A181,'Additional data'!$A$5:$C$505, 3,FALSE)</f>
        <v>LRC</v>
      </c>
      <c r="D181" s="47">
        <f>IFERROR(VLOOKUP($A181,'2024 YTD'!$A$2:$M$252,COLUMN('2024 YTD'!B$3),FALSE),0)</f>
        <v>126.6</v>
      </c>
      <c r="E181" s="47">
        <f>IFERROR(VLOOKUP($A181,'2024 YTD'!$A$2:$M$252,COLUMN('2024 YTD'!C$3),FALSE),0)</f>
        <v>116.8</v>
      </c>
      <c r="F181" s="47">
        <f>IFERROR(VLOOKUP($A181,'2024 YTD'!$A$2:$M$252,COLUMN('2024 YTD'!D$3),FALSE),0)</f>
        <v>224.1</v>
      </c>
      <c r="G181" s="47">
        <f>IFERROR(VLOOKUP($A181,'2024 YTD'!$A$2:$M$252,COLUMN('2024 YTD'!E$3),FALSE),0)</f>
        <v>75.900000000000006</v>
      </c>
      <c r="H181" s="47">
        <f>IFERROR(VLOOKUP($A181,'2024 YTD'!$A$2:$M$252,COLUMN('2024 YTD'!F$3),FALSE),0)</f>
        <v>128.5</v>
      </c>
      <c r="I181" s="47">
        <f>IFERROR(VLOOKUP($A181,'2024 YTD'!$A$2:$M$252,COLUMN('2024 YTD'!G$3),FALSE),0)</f>
        <v>169.2</v>
      </c>
      <c r="J181" s="47">
        <f>IFERROR(VLOOKUP($A181,'2024 YTD'!$A$2:$M$252,COLUMN('2024 YTD'!H$3),FALSE),0)</f>
        <v>193</v>
      </c>
      <c r="K181" s="47">
        <f>IFERROR(VLOOKUP($A181,'2024 YTD'!$A$2:$M$252,COLUMN('2024 YTD'!I$3),FALSE),0)</f>
        <v>45.5</v>
      </c>
      <c r="L181" s="47">
        <f>IFERROR(VLOOKUP($A181,'2024 YTD'!$A$2:$M$252,COLUMN('2024 YTD'!J$3),FALSE),0)</f>
        <v>43.5</v>
      </c>
      <c r="M181" s="47">
        <f>IFERROR(VLOOKUP($A181,'2024 YTD'!$A$2:$M$252,COLUMN('2024 YTD'!K$3),FALSE),0)</f>
        <v>59.2</v>
      </c>
      <c r="N181" s="38">
        <f>AVERAGE('Monthly 2023 total hours '!N181,'Monthly 2022 total hours'!N181)</f>
        <v>231</v>
      </c>
      <c r="O181" s="38">
        <f>AVERAGE('Monthly 2023 total hours '!O181,'Monthly 2022 total hours'!O181)</f>
        <v>100.3</v>
      </c>
      <c r="P181" s="38">
        <f t="shared" si="6"/>
        <v>1513.6</v>
      </c>
      <c r="Q181" s="65">
        <f>IFERROR(VLOOKUP($A181,'2024 YTD'!$A$3:$Y$252,COLUMN('2024 YTD'!N$3),FALSE),0)</f>
        <v>8.6</v>
      </c>
      <c r="R181" s="47">
        <f>IFERROR(VLOOKUP($A181,'2024 YTD'!$A$3:$Y$252,COLUMN('2024 YTD'!O$3),FALSE),0)</f>
        <v>16.100000000000001</v>
      </c>
      <c r="S181" s="47">
        <f>IFERROR(VLOOKUP($A181,'2024 YTD'!$A$3:$Y$252,COLUMN('2024 YTD'!P$3),FALSE),0)</f>
        <v>9.5</v>
      </c>
      <c r="T181" s="47">
        <f>IFERROR(VLOOKUP($A181,'2024 YTD'!$A$3:$Y$252,COLUMN('2024 YTD'!Q$3),FALSE),0)</f>
        <v>20.7</v>
      </c>
      <c r="U181" s="47">
        <f>IFERROR(VLOOKUP($A181,'2024 YTD'!$A$3:$Y$252,COLUMN('2024 YTD'!R$3),FALSE),0)</f>
        <v>11.7</v>
      </c>
      <c r="V181" s="47">
        <f>IFERROR(VLOOKUP($A181,'2024 YTD'!$A$3:$Y$252,COLUMN('2024 YTD'!S$3),FALSE),0)</f>
        <v>1.9</v>
      </c>
      <c r="W181" s="47">
        <f>IFERROR(VLOOKUP($A181,'2024 YTD'!$A$3:$Y$252,COLUMN('2024 YTD'!T$3),FALSE),0)</f>
        <v>0.6</v>
      </c>
      <c r="X181" s="47">
        <f>IFERROR(VLOOKUP($A181,'2024 YTD'!$A$3:$Y$252,COLUMN('2024 YTD'!U$3),FALSE),0)</f>
        <v>0.6</v>
      </c>
      <c r="Y181" s="47">
        <f>IFERROR(VLOOKUP($A181,'2024 YTD'!$A$3:$Y$252,COLUMN('2024 YTD'!V$3),FALSE),0)</f>
        <v>0.5</v>
      </c>
      <c r="Z181" s="47">
        <f>IFERROR(VLOOKUP($A181,'2024 YTD'!$A$3:$Y$252,COLUMN('2024 YTD'!W$3),FALSE),0)</f>
        <v>0.6</v>
      </c>
      <c r="AA181" s="38">
        <f>AVERAGE('Monthly 2023 total hours '!AA181,'Monthly 2022 total hours'!AA181)</f>
        <v>8.25</v>
      </c>
      <c r="AB181" s="38">
        <f>AVERAGE('Monthly 2023 total hours '!AB181,'Monthly 2022 total hours'!AB181)</f>
        <v>4.25</v>
      </c>
      <c r="AC181" s="38">
        <f t="shared" si="7"/>
        <v>83.3</v>
      </c>
      <c r="AD181" s="39">
        <f t="shared" si="8"/>
        <v>1596.8999999999996</v>
      </c>
    </row>
    <row r="182" spans="1:30" x14ac:dyDescent="0.3">
      <c r="A182" s="58" t="s">
        <v>216</v>
      </c>
      <c r="B182" s="59" t="str">
        <f>VLOOKUP($A182,'Additional data'!$A$5:$C$505, 2,FALSE)</f>
        <v>Consultant</v>
      </c>
      <c r="C182" s="60" t="str">
        <f>VLOOKUP($A182,'Additional data'!$A$5:$C$505, 3,FALSE)</f>
        <v>TEC</v>
      </c>
      <c r="D182" s="42">
        <f>IFERROR(VLOOKUP($A182,'2024 YTD'!$A$2:$M$252,COLUMN('2024 YTD'!B$3),FALSE),0)</f>
        <v>46.3</v>
      </c>
      <c r="E182" s="42">
        <f>IFERROR(VLOOKUP($A182,'2024 YTD'!$A$2:$M$252,COLUMN('2024 YTD'!C$3),FALSE),0)</f>
        <v>96.1</v>
      </c>
      <c r="F182" s="42">
        <f>IFERROR(VLOOKUP($A182,'2024 YTD'!$A$2:$M$252,COLUMN('2024 YTD'!D$3),FALSE),0)</f>
        <v>136.4</v>
      </c>
      <c r="G182" s="42">
        <f>IFERROR(VLOOKUP($A182,'2024 YTD'!$A$2:$M$252,COLUMN('2024 YTD'!E$3),FALSE),0)</f>
        <v>50.4</v>
      </c>
      <c r="H182" s="42">
        <f>IFERROR(VLOOKUP($A182,'2024 YTD'!$A$2:$M$252,COLUMN('2024 YTD'!F$3),FALSE),0)</f>
        <v>74</v>
      </c>
      <c r="I182" s="42">
        <f>IFERROR(VLOOKUP($A182,'2024 YTD'!$A$2:$M$252,COLUMN('2024 YTD'!G$3),FALSE),0)</f>
        <v>114.9</v>
      </c>
      <c r="J182" s="42">
        <f>IFERROR(VLOOKUP($A182,'2024 YTD'!$A$2:$M$252,COLUMN('2024 YTD'!H$3),FALSE),0)</f>
        <v>100.7</v>
      </c>
      <c r="K182" s="42">
        <f>IFERROR(VLOOKUP($A182,'2024 YTD'!$A$2:$M$252,COLUMN('2024 YTD'!I$3),FALSE),0)</f>
        <v>138.6</v>
      </c>
      <c r="L182" s="42">
        <f>IFERROR(VLOOKUP($A182,'2024 YTD'!$A$2:$M$252,COLUMN('2024 YTD'!J$3),FALSE),0)</f>
        <v>133</v>
      </c>
      <c r="M182" s="42">
        <f>IFERROR(VLOOKUP($A182,'2024 YTD'!$A$2:$M$252,COLUMN('2024 YTD'!K$3),FALSE),0)</f>
        <v>181</v>
      </c>
      <c r="N182" s="38">
        <f>AVERAGE('Monthly 2023 total hours '!N182,'Monthly 2022 total hours'!N182)</f>
        <v>62.45</v>
      </c>
      <c r="O182" s="38">
        <f>AVERAGE('Monthly 2023 total hours '!O182,'Monthly 2022 total hours'!O182)</f>
        <v>43.35</v>
      </c>
      <c r="P182" s="38">
        <f t="shared" si="6"/>
        <v>1177.2</v>
      </c>
      <c r="Q182" s="66">
        <f>IFERROR(VLOOKUP($A182,'2024 YTD'!$A$3:$Y$252,COLUMN('2024 YTD'!N$3),FALSE),0)</f>
        <v>0.2</v>
      </c>
      <c r="R182" s="42">
        <f>IFERROR(VLOOKUP($A182,'2024 YTD'!$A$3:$Y$252,COLUMN('2024 YTD'!O$3),FALSE),0)</f>
        <v>0</v>
      </c>
      <c r="S182" s="42">
        <f>IFERROR(VLOOKUP($A182,'2024 YTD'!$A$3:$Y$252,COLUMN('2024 YTD'!P$3),FALSE),0)</f>
        <v>6.5</v>
      </c>
      <c r="T182" s="42">
        <f>IFERROR(VLOOKUP($A182,'2024 YTD'!$A$3:$Y$252,COLUMN('2024 YTD'!Q$3),FALSE),0)</f>
        <v>7.2</v>
      </c>
      <c r="U182" s="42">
        <f>IFERROR(VLOOKUP($A182,'2024 YTD'!$A$3:$Y$252,COLUMN('2024 YTD'!R$3),FALSE),0)</f>
        <v>23</v>
      </c>
      <c r="V182" s="42">
        <f>IFERROR(VLOOKUP($A182,'2024 YTD'!$A$3:$Y$252,COLUMN('2024 YTD'!S$3),FALSE),0)</f>
        <v>11.1</v>
      </c>
      <c r="W182" s="42">
        <f>IFERROR(VLOOKUP($A182,'2024 YTD'!$A$3:$Y$252,COLUMN('2024 YTD'!T$3),FALSE),0)</f>
        <v>8</v>
      </c>
      <c r="X182" s="42">
        <f>IFERROR(VLOOKUP($A182,'2024 YTD'!$A$3:$Y$252,COLUMN('2024 YTD'!U$3),FALSE),0)</f>
        <v>7.5</v>
      </c>
      <c r="Y182" s="42">
        <f>IFERROR(VLOOKUP($A182,'2024 YTD'!$A$3:$Y$252,COLUMN('2024 YTD'!V$3),FALSE),0)</f>
        <v>6.2</v>
      </c>
      <c r="Z182" s="42">
        <f>IFERROR(VLOOKUP($A182,'2024 YTD'!$A$3:$Y$252,COLUMN('2024 YTD'!W$3),FALSE),0)</f>
        <v>7.4</v>
      </c>
      <c r="AA182" s="38">
        <f>AVERAGE('Monthly 2023 total hours '!AA182,'Monthly 2022 total hours'!AA182)</f>
        <v>6.15</v>
      </c>
      <c r="AB182" s="38">
        <f>AVERAGE('Monthly 2023 total hours '!AB182,'Monthly 2022 total hours'!AB182)</f>
        <v>5.5</v>
      </c>
      <c r="AC182" s="38">
        <f t="shared" si="7"/>
        <v>88.750000000000014</v>
      </c>
      <c r="AD182" s="39">
        <f t="shared" si="8"/>
        <v>1265.9500000000003</v>
      </c>
    </row>
    <row r="183" spans="1:30" x14ac:dyDescent="0.3">
      <c r="A183" s="61" t="s">
        <v>217</v>
      </c>
      <c r="B183" s="62" t="str">
        <f>VLOOKUP($A183,'Additional data'!$A$5:$C$505, 2,FALSE)</f>
        <v>Consultant</v>
      </c>
      <c r="C183" s="63" t="str">
        <f>VLOOKUP($A183,'Additional data'!$A$5:$C$505, 3,FALSE)</f>
        <v>MSC</v>
      </c>
      <c r="D183" s="47">
        <f>IFERROR(VLOOKUP($A183,'2024 YTD'!$A$2:$M$252,COLUMN('2024 YTD'!B$3),FALSE),0)</f>
        <v>177.1</v>
      </c>
      <c r="E183" s="47">
        <f>IFERROR(VLOOKUP($A183,'2024 YTD'!$A$2:$M$252,COLUMN('2024 YTD'!C$3),FALSE),0)</f>
        <v>127</v>
      </c>
      <c r="F183" s="47">
        <f>IFERROR(VLOOKUP($A183,'2024 YTD'!$A$2:$M$252,COLUMN('2024 YTD'!D$3),FALSE),0)</f>
        <v>60.5</v>
      </c>
      <c r="G183" s="47">
        <f>IFERROR(VLOOKUP($A183,'2024 YTD'!$A$2:$M$252,COLUMN('2024 YTD'!E$3),FALSE),0)</f>
        <v>162.69999999999999</v>
      </c>
      <c r="H183" s="47">
        <f>IFERROR(VLOOKUP($A183,'2024 YTD'!$A$2:$M$252,COLUMN('2024 YTD'!F$3),FALSE),0)</f>
        <v>230.4</v>
      </c>
      <c r="I183" s="47">
        <f>IFERROR(VLOOKUP($A183,'2024 YTD'!$A$2:$M$252,COLUMN('2024 YTD'!G$3),FALSE),0)</f>
        <v>154.6</v>
      </c>
      <c r="J183" s="47">
        <f>IFERROR(VLOOKUP($A183,'2024 YTD'!$A$2:$M$252,COLUMN('2024 YTD'!H$3),FALSE),0)</f>
        <v>120.8</v>
      </c>
      <c r="K183" s="47">
        <f>IFERROR(VLOOKUP($A183,'2024 YTD'!$A$2:$M$252,COLUMN('2024 YTD'!I$3),FALSE),0)</f>
        <v>112.1</v>
      </c>
      <c r="L183" s="47">
        <f>IFERROR(VLOOKUP($A183,'2024 YTD'!$A$2:$M$252,COLUMN('2024 YTD'!J$3),FALSE),0)</f>
        <v>107.6</v>
      </c>
      <c r="M183" s="47">
        <f>IFERROR(VLOOKUP($A183,'2024 YTD'!$A$2:$M$252,COLUMN('2024 YTD'!K$3),FALSE),0)</f>
        <v>146.4</v>
      </c>
      <c r="N183" s="38">
        <f>AVERAGE('Monthly 2023 total hours '!N183,'Monthly 2022 total hours'!N183)</f>
        <v>78.5</v>
      </c>
      <c r="O183" s="38">
        <f>AVERAGE('Monthly 2023 total hours '!O183,'Monthly 2022 total hours'!O183)</f>
        <v>58.45</v>
      </c>
      <c r="P183" s="38">
        <f t="shared" si="6"/>
        <v>1536.1499999999999</v>
      </c>
      <c r="Q183" s="65">
        <f>IFERROR(VLOOKUP($A183,'2024 YTD'!$A$3:$Y$252,COLUMN('2024 YTD'!N$3),FALSE),0)</f>
        <v>14</v>
      </c>
      <c r="R183" s="47">
        <f>IFERROR(VLOOKUP($A183,'2024 YTD'!$A$3:$Y$252,COLUMN('2024 YTD'!O$3),FALSE),0)</f>
        <v>29</v>
      </c>
      <c r="S183" s="47">
        <f>IFERROR(VLOOKUP($A183,'2024 YTD'!$A$3:$Y$252,COLUMN('2024 YTD'!P$3),FALSE),0)</f>
        <v>12.5</v>
      </c>
      <c r="T183" s="47">
        <f>IFERROR(VLOOKUP($A183,'2024 YTD'!$A$3:$Y$252,COLUMN('2024 YTD'!Q$3),FALSE),0)</f>
        <v>95.1</v>
      </c>
      <c r="U183" s="47">
        <f>IFERROR(VLOOKUP($A183,'2024 YTD'!$A$3:$Y$252,COLUMN('2024 YTD'!R$3),FALSE),0)</f>
        <v>43.3</v>
      </c>
      <c r="V183" s="47">
        <f>IFERROR(VLOOKUP($A183,'2024 YTD'!$A$3:$Y$252,COLUMN('2024 YTD'!S$3),FALSE),0)</f>
        <v>62.7</v>
      </c>
      <c r="W183" s="47">
        <f>IFERROR(VLOOKUP($A183,'2024 YTD'!$A$3:$Y$252,COLUMN('2024 YTD'!T$3),FALSE),0)</f>
        <v>50.9</v>
      </c>
      <c r="X183" s="47">
        <f>IFERROR(VLOOKUP($A183,'2024 YTD'!$A$3:$Y$252,COLUMN('2024 YTD'!U$3),FALSE),0)</f>
        <v>47.8</v>
      </c>
      <c r="Y183" s="47">
        <f>IFERROR(VLOOKUP($A183,'2024 YTD'!$A$3:$Y$252,COLUMN('2024 YTD'!V$3),FALSE),0)</f>
        <v>39.4</v>
      </c>
      <c r="Z183" s="47">
        <f>IFERROR(VLOOKUP($A183,'2024 YTD'!$A$3:$Y$252,COLUMN('2024 YTD'!W$3),FALSE),0)</f>
        <v>47.3</v>
      </c>
      <c r="AA183" s="38">
        <f>AVERAGE('Monthly 2023 total hours '!AA183,'Monthly 2022 total hours'!AA183)</f>
        <v>2.6</v>
      </c>
      <c r="AB183" s="38">
        <f>AVERAGE('Monthly 2023 total hours '!AB183,'Monthly 2022 total hours'!AB183)</f>
        <v>1.75</v>
      </c>
      <c r="AC183" s="38">
        <f t="shared" si="7"/>
        <v>446.34999999999997</v>
      </c>
      <c r="AD183" s="39">
        <f t="shared" si="8"/>
        <v>1982.4999999999998</v>
      </c>
    </row>
    <row r="184" spans="1:30" x14ac:dyDescent="0.3">
      <c r="A184" s="58" t="s">
        <v>218</v>
      </c>
      <c r="B184" s="59" t="str">
        <f>VLOOKUP($A184,'Additional data'!$A$5:$C$505, 2,FALSE)</f>
        <v>Consultant</v>
      </c>
      <c r="C184" s="60" t="str">
        <f>VLOOKUP($A184,'Additional data'!$A$5:$C$505, 3,FALSE)</f>
        <v>ESC</v>
      </c>
      <c r="D184" s="42">
        <f>IFERROR(VLOOKUP($A184,'2024 YTD'!$A$2:$M$252,COLUMN('2024 YTD'!B$3),FALSE),0)</f>
        <v>135.5</v>
      </c>
      <c r="E184" s="42">
        <f>IFERROR(VLOOKUP($A184,'2024 YTD'!$A$2:$M$252,COLUMN('2024 YTD'!C$3),FALSE),0)</f>
        <v>110.2</v>
      </c>
      <c r="F184" s="42">
        <f>IFERROR(VLOOKUP($A184,'2024 YTD'!$A$2:$M$252,COLUMN('2024 YTD'!D$3),FALSE),0)</f>
        <v>209</v>
      </c>
      <c r="G184" s="42">
        <f>IFERROR(VLOOKUP($A184,'2024 YTD'!$A$2:$M$252,COLUMN('2024 YTD'!E$3),FALSE),0)</f>
        <v>71.599999999999994</v>
      </c>
      <c r="H184" s="42">
        <f>IFERROR(VLOOKUP($A184,'2024 YTD'!$A$2:$M$252,COLUMN('2024 YTD'!F$3),FALSE),0)</f>
        <v>120.2</v>
      </c>
      <c r="I184" s="42">
        <f>IFERROR(VLOOKUP($A184,'2024 YTD'!$A$2:$M$252,COLUMN('2024 YTD'!G$3),FALSE),0)</f>
        <v>153.19999999999999</v>
      </c>
      <c r="J184" s="42">
        <f>IFERROR(VLOOKUP($A184,'2024 YTD'!$A$2:$M$252,COLUMN('2024 YTD'!H$3),FALSE),0)</f>
        <v>207.8</v>
      </c>
      <c r="K184" s="42">
        <f>IFERROR(VLOOKUP($A184,'2024 YTD'!$A$2:$M$252,COLUMN('2024 YTD'!I$3),FALSE),0)</f>
        <v>289.10000000000002</v>
      </c>
      <c r="L184" s="42">
        <f>IFERROR(VLOOKUP($A184,'2024 YTD'!$A$2:$M$252,COLUMN('2024 YTD'!J$3),FALSE),0)</f>
        <v>277.5</v>
      </c>
      <c r="M184" s="42">
        <f>IFERROR(VLOOKUP($A184,'2024 YTD'!$A$2:$M$252,COLUMN('2024 YTD'!K$3),FALSE),0)</f>
        <v>377.6</v>
      </c>
      <c r="N184" s="38">
        <f>AVERAGE('Monthly 2023 total hours '!N184,'Monthly 2022 total hours'!N184)</f>
        <v>88.15</v>
      </c>
      <c r="O184" s="38">
        <f>AVERAGE('Monthly 2023 total hours '!O184,'Monthly 2022 total hours'!O184)</f>
        <v>56.65</v>
      </c>
      <c r="P184" s="38">
        <f t="shared" si="6"/>
        <v>2096.5</v>
      </c>
      <c r="Q184" s="66">
        <f>IFERROR(VLOOKUP($A184,'2024 YTD'!$A$3:$Y$252,COLUMN('2024 YTD'!N$3),FALSE),0)</f>
        <v>27.9</v>
      </c>
      <c r="R184" s="42">
        <f>IFERROR(VLOOKUP($A184,'2024 YTD'!$A$3:$Y$252,COLUMN('2024 YTD'!O$3),FALSE),0)</f>
        <v>19.8</v>
      </c>
      <c r="S184" s="42">
        <f>IFERROR(VLOOKUP($A184,'2024 YTD'!$A$3:$Y$252,COLUMN('2024 YTD'!P$3),FALSE),0)</f>
        <v>14</v>
      </c>
      <c r="T184" s="42">
        <f>IFERROR(VLOOKUP($A184,'2024 YTD'!$A$3:$Y$252,COLUMN('2024 YTD'!Q$3),FALSE),0)</f>
        <v>33.1</v>
      </c>
      <c r="U184" s="42">
        <f>IFERROR(VLOOKUP($A184,'2024 YTD'!$A$3:$Y$252,COLUMN('2024 YTD'!R$3),FALSE),0)</f>
        <v>33.5</v>
      </c>
      <c r="V184" s="42">
        <f>IFERROR(VLOOKUP($A184,'2024 YTD'!$A$3:$Y$252,COLUMN('2024 YTD'!S$3),FALSE),0)</f>
        <v>20.100000000000001</v>
      </c>
      <c r="W184" s="42">
        <f>IFERROR(VLOOKUP($A184,'2024 YTD'!$A$3:$Y$252,COLUMN('2024 YTD'!T$3),FALSE),0)</f>
        <v>10.5</v>
      </c>
      <c r="X184" s="42">
        <f>IFERROR(VLOOKUP($A184,'2024 YTD'!$A$3:$Y$252,COLUMN('2024 YTD'!U$3),FALSE),0)</f>
        <v>9.9</v>
      </c>
      <c r="Y184" s="42">
        <f>IFERROR(VLOOKUP($A184,'2024 YTD'!$A$3:$Y$252,COLUMN('2024 YTD'!V$3),FALSE),0)</f>
        <v>8.1</v>
      </c>
      <c r="Z184" s="42">
        <f>IFERROR(VLOOKUP($A184,'2024 YTD'!$A$3:$Y$252,COLUMN('2024 YTD'!W$3),FALSE),0)</f>
        <v>9.8000000000000007</v>
      </c>
      <c r="AA184" s="38">
        <f>AVERAGE('Monthly 2023 total hours '!AA184,'Monthly 2022 total hours'!AA184)</f>
        <v>0</v>
      </c>
      <c r="AB184" s="38">
        <f>AVERAGE('Monthly 2023 total hours '!AB184,'Monthly 2022 total hours'!AB184)</f>
        <v>0.5</v>
      </c>
      <c r="AC184" s="38">
        <f t="shared" si="7"/>
        <v>187.20000000000002</v>
      </c>
      <c r="AD184" s="39">
        <f t="shared" si="8"/>
        <v>2283.7000000000003</v>
      </c>
    </row>
    <row r="185" spans="1:30" x14ac:dyDescent="0.3">
      <c r="A185" s="61" t="s">
        <v>219</v>
      </c>
      <c r="B185" s="62" t="str">
        <f>VLOOKUP($A185,'Additional data'!$A$5:$C$505, 2,FALSE)</f>
        <v>Consultant</v>
      </c>
      <c r="C185" s="63" t="str">
        <f>VLOOKUP($A185,'Additional data'!$A$5:$C$505, 3,FALSE)</f>
        <v>FAD</v>
      </c>
      <c r="D185" s="47">
        <f>IFERROR(VLOOKUP($A185,'2024 YTD'!$A$2:$M$252,COLUMN('2024 YTD'!B$3),FALSE),0)</f>
        <v>19.3</v>
      </c>
      <c r="E185" s="47">
        <f>IFERROR(VLOOKUP($A185,'2024 YTD'!$A$2:$M$252,COLUMN('2024 YTD'!C$3),FALSE),0)</f>
        <v>72.7</v>
      </c>
      <c r="F185" s="47">
        <f>IFERROR(VLOOKUP($A185,'2024 YTD'!$A$2:$M$252,COLUMN('2024 YTD'!D$3),FALSE),0)</f>
        <v>61.1</v>
      </c>
      <c r="G185" s="47">
        <f>IFERROR(VLOOKUP($A185,'2024 YTD'!$A$2:$M$252,COLUMN('2024 YTD'!E$3),FALSE),0)</f>
        <v>81.900000000000006</v>
      </c>
      <c r="H185" s="47">
        <f>IFERROR(VLOOKUP($A185,'2024 YTD'!$A$2:$M$252,COLUMN('2024 YTD'!F$3),FALSE),0)</f>
        <v>86.8</v>
      </c>
      <c r="I185" s="47">
        <f>IFERROR(VLOOKUP($A185,'2024 YTD'!$A$2:$M$252,COLUMN('2024 YTD'!G$3),FALSE),0)</f>
        <v>0</v>
      </c>
      <c r="J185" s="47">
        <f>IFERROR(VLOOKUP($A185,'2024 YTD'!$A$2:$M$252,COLUMN('2024 YTD'!H$3),FALSE),0)</f>
        <v>0</v>
      </c>
      <c r="K185" s="47">
        <f>IFERROR(VLOOKUP($A185,'2024 YTD'!$A$2:$M$252,COLUMN('2024 YTD'!I$3),FALSE),0)</f>
        <v>0</v>
      </c>
      <c r="L185" s="47">
        <f>IFERROR(VLOOKUP($A185,'2024 YTD'!$A$2:$M$252,COLUMN('2024 YTD'!J$3),FALSE),0)</f>
        <v>0</v>
      </c>
      <c r="M185" s="47">
        <f>IFERROR(VLOOKUP($A185,'2024 YTD'!$A$2:$M$252,COLUMN('2024 YTD'!K$3),FALSE),0)</f>
        <v>0</v>
      </c>
      <c r="N185" s="38">
        <f>AVERAGE('Monthly 2023 total hours '!N185,'Monthly 2022 total hours'!N185)</f>
        <v>108.15</v>
      </c>
      <c r="O185" s="38">
        <f>AVERAGE('Monthly 2023 total hours '!O185,'Monthly 2022 total hours'!O185)</f>
        <v>64.8</v>
      </c>
      <c r="P185" s="38">
        <f t="shared" si="6"/>
        <v>494.75000000000006</v>
      </c>
      <c r="Q185" s="65">
        <f>IFERROR(VLOOKUP($A185,'2024 YTD'!$A$3:$Y$252,COLUMN('2024 YTD'!N$3),FALSE),0)</f>
        <v>137.6</v>
      </c>
      <c r="R185" s="47">
        <f>IFERROR(VLOOKUP($A185,'2024 YTD'!$A$3:$Y$252,COLUMN('2024 YTD'!O$3),FALSE),0)</f>
        <v>42.6</v>
      </c>
      <c r="S185" s="47">
        <f>IFERROR(VLOOKUP($A185,'2024 YTD'!$A$3:$Y$252,COLUMN('2024 YTD'!P$3),FALSE),0)</f>
        <v>41.2</v>
      </c>
      <c r="T185" s="47">
        <f>IFERROR(VLOOKUP($A185,'2024 YTD'!$A$3:$Y$252,COLUMN('2024 YTD'!Q$3),FALSE),0)</f>
        <v>39.9</v>
      </c>
      <c r="U185" s="47">
        <f>IFERROR(VLOOKUP($A185,'2024 YTD'!$A$3:$Y$252,COLUMN('2024 YTD'!R$3),FALSE),0)</f>
        <v>50.3</v>
      </c>
      <c r="V185" s="47">
        <f>IFERROR(VLOOKUP($A185,'2024 YTD'!$A$3:$Y$252,COLUMN('2024 YTD'!S$3),FALSE),0)</f>
        <v>0</v>
      </c>
      <c r="W185" s="47">
        <f>IFERROR(VLOOKUP($A185,'2024 YTD'!$A$3:$Y$252,COLUMN('2024 YTD'!T$3),FALSE),0)</f>
        <v>0</v>
      </c>
      <c r="X185" s="47">
        <f>IFERROR(VLOOKUP($A185,'2024 YTD'!$A$3:$Y$252,COLUMN('2024 YTD'!U$3),FALSE),0)</f>
        <v>0</v>
      </c>
      <c r="Y185" s="47">
        <f>IFERROR(VLOOKUP($A185,'2024 YTD'!$A$3:$Y$252,COLUMN('2024 YTD'!V$3),FALSE),0)</f>
        <v>0</v>
      </c>
      <c r="Z185" s="47">
        <f>IFERROR(VLOOKUP($A185,'2024 YTD'!$A$3:$Y$252,COLUMN('2024 YTD'!W$3),FALSE),0)</f>
        <v>0</v>
      </c>
      <c r="AA185" s="38">
        <f>AVERAGE('Monthly 2023 total hours '!AA185,'Monthly 2022 total hours'!AA185)</f>
        <v>42.2</v>
      </c>
      <c r="AB185" s="38">
        <f>AVERAGE('Monthly 2023 total hours '!AB185,'Monthly 2022 total hours'!AB185)</f>
        <v>20.3</v>
      </c>
      <c r="AC185" s="38">
        <f t="shared" si="7"/>
        <v>374.09999999999997</v>
      </c>
      <c r="AD185" s="39">
        <f t="shared" si="8"/>
        <v>868.85</v>
      </c>
    </row>
    <row r="186" spans="1:30" x14ac:dyDescent="0.3">
      <c r="A186" s="58" t="s">
        <v>220</v>
      </c>
      <c r="B186" s="59" t="str">
        <f>VLOOKUP($A186,'Additional data'!$A$5:$C$505, 2,FALSE)</f>
        <v>Consultant</v>
      </c>
      <c r="C186" s="60" t="str">
        <f>VLOOKUP($A186,'Additional data'!$A$5:$C$505, 3,FALSE)</f>
        <v>ESC</v>
      </c>
      <c r="D186" s="42">
        <f>IFERROR(VLOOKUP($A186,'2024 YTD'!$A$2:$M$252,COLUMN('2024 YTD'!B$3),FALSE),0)</f>
        <v>191.7</v>
      </c>
      <c r="E186" s="42">
        <f>IFERROR(VLOOKUP($A186,'2024 YTD'!$A$2:$M$252,COLUMN('2024 YTD'!C$3),FALSE),0)</f>
        <v>187.3</v>
      </c>
      <c r="F186" s="42">
        <f>IFERROR(VLOOKUP($A186,'2024 YTD'!$A$2:$M$252,COLUMN('2024 YTD'!D$3),FALSE),0)</f>
        <v>250.8</v>
      </c>
      <c r="G186" s="42">
        <f>IFERROR(VLOOKUP($A186,'2024 YTD'!$A$2:$M$252,COLUMN('2024 YTD'!E$3),FALSE),0)</f>
        <v>172.6</v>
      </c>
      <c r="H186" s="42">
        <f>IFERROR(VLOOKUP($A186,'2024 YTD'!$A$2:$M$252,COLUMN('2024 YTD'!F$3),FALSE),0)</f>
        <v>100.4</v>
      </c>
      <c r="I186" s="42">
        <f>IFERROR(VLOOKUP($A186,'2024 YTD'!$A$2:$M$252,COLUMN('2024 YTD'!G$3),FALSE),0)</f>
        <v>66.400000000000006</v>
      </c>
      <c r="J186" s="42">
        <f>IFERROR(VLOOKUP($A186,'2024 YTD'!$A$2:$M$252,COLUMN('2024 YTD'!H$3),FALSE),0)</f>
        <v>114</v>
      </c>
      <c r="K186" s="42">
        <f>IFERROR(VLOOKUP($A186,'2024 YTD'!$A$2:$M$252,COLUMN('2024 YTD'!I$3),FALSE),0)</f>
        <v>77.900000000000006</v>
      </c>
      <c r="L186" s="42">
        <f>IFERROR(VLOOKUP($A186,'2024 YTD'!$A$2:$M$252,COLUMN('2024 YTD'!J$3),FALSE),0)</f>
        <v>74.7</v>
      </c>
      <c r="M186" s="42">
        <f>IFERROR(VLOOKUP($A186,'2024 YTD'!$A$2:$M$252,COLUMN('2024 YTD'!K$3),FALSE),0)</f>
        <v>101.7</v>
      </c>
      <c r="N186" s="38">
        <f>AVERAGE('Monthly 2023 total hours '!N186,'Monthly 2022 total hours'!N186)</f>
        <v>225.45</v>
      </c>
      <c r="O186" s="38">
        <f>AVERAGE('Monthly 2023 total hours '!O186,'Monthly 2022 total hours'!O186)</f>
        <v>168.8</v>
      </c>
      <c r="P186" s="38">
        <f t="shared" si="6"/>
        <v>1731.75</v>
      </c>
      <c r="Q186" s="66">
        <f>IFERROR(VLOOKUP($A186,'2024 YTD'!$A$3:$Y$252,COLUMN('2024 YTD'!N$3),FALSE),0)</f>
        <v>30.5</v>
      </c>
      <c r="R186" s="42">
        <f>IFERROR(VLOOKUP($A186,'2024 YTD'!$A$3:$Y$252,COLUMN('2024 YTD'!O$3),FALSE),0)</f>
        <v>3.4</v>
      </c>
      <c r="S186" s="42">
        <f>IFERROR(VLOOKUP($A186,'2024 YTD'!$A$3:$Y$252,COLUMN('2024 YTD'!P$3),FALSE),0)</f>
        <v>0</v>
      </c>
      <c r="T186" s="42">
        <f>IFERROR(VLOOKUP($A186,'2024 YTD'!$A$3:$Y$252,COLUMN('2024 YTD'!Q$3),FALSE),0)</f>
        <v>15</v>
      </c>
      <c r="U186" s="42">
        <f>IFERROR(VLOOKUP($A186,'2024 YTD'!$A$3:$Y$252,COLUMN('2024 YTD'!R$3),FALSE),0)</f>
        <v>3.8</v>
      </c>
      <c r="V186" s="42">
        <f>IFERROR(VLOOKUP($A186,'2024 YTD'!$A$3:$Y$252,COLUMN('2024 YTD'!S$3),FALSE),0)</f>
        <v>15</v>
      </c>
      <c r="W186" s="42">
        <f>IFERROR(VLOOKUP($A186,'2024 YTD'!$A$3:$Y$252,COLUMN('2024 YTD'!T$3),FALSE),0)</f>
        <v>1.7</v>
      </c>
      <c r="X186" s="42">
        <f>IFERROR(VLOOKUP($A186,'2024 YTD'!$A$3:$Y$252,COLUMN('2024 YTD'!U$3),FALSE),0)</f>
        <v>1.6</v>
      </c>
      <c r="Y186" s="42">
        <f>IFERROR(VLOOKUP($A186,'2024 YTD'!$A$3:$Y$252,COLUMN('2024 YTD'!V$3),FALSE),0)</f>
        <v>1.3</v>
      </c>
      <c r="Z186" s="42">
        <f>IFERROR(VLOOKUP($A186,'2024 YTD'!$A$3:$Y$252,COLUMN('2024 YTD'!W$3),FALSE),0)</f>
        <v>1.6</v>
      </c>
      <c r="AA186" s="38">
        <f>AVERAGE('Monthly 2023 total hours '!AA186,'Monthly 2022 total hours'!AA186)</f>
        <v>24.95</v>
      </c>
      <c r="AB186" s="38">
        <f>AVERAGE('Monthly 2023 total hours '!AB186,'Monthly 2022 total hours'!AB186)</f>
        <v>3.2</v>
      </c>
      <c r="AC186" s="38">
        <f t="shared" si="7"/>
        <v>102.04999999999998</v>
      </c>
      <c r="AD186" s="39">
        <f t="shared" si="8"/>
        <v>1833.8</v>
      </c>
    </row>
    <row r="187" spans="1:30" x14ac:dyDescent="0.3">
      <c r="A187" s="61" t="s">
        <v>221</v>
      </c>
      <c r="B187" s="62" t="str">
        <f>VLOOKUP($A187,'Additional data'!$A$5:$C$505, 2,FALSE)</f>
        <v>Consultant</v>
      </c>
      <c r="C187" s="63" t="str">
        <f>VLOOKUP($A187,'Additional data'!$A$5:$C$505, 3,FALSE)</f>
        <v>HRC</v>
      </c>
      <c r="D187" s="47">
        <f>IFERROR(VLOOKUP($A187,'2024 YTD'!$A$2:$M$252,COLUMN('2024 YTD'!B$3),FALSE),0)</f>
        <v>134.4</v>
      </c>
      <c r="E187" s="47">
        <f>IFERROR(VLOOKUP($A187,'2024 YTD'!$A$2:$M$252,COLUMN('2024 YTD'!C$3),FALSE),0)</f>
        <v>65.400000000000006</v>
      </c>
      <c r="F187" s="47">
        <f>IFERROR(VLOOKUP($A187,'2024 YTD'!$A$2:$M$252,COLUMN('2024 YTD'!D$3),FALSE),0)</f>
        <v>240</v>
      </c>
      <c r="G187" s="47">
        <f>IFERROR(VLOOKUP($A187,'2024 YTD'!$A$2:$M$252,COLUMN('2024 YTD'!E$3),FALSE),0)</f>
        <v>135.69999999999999</v>
      </c>
      <c r="H187" s="47">
        <f>IFERROR(VLOOKUP($A187,'2024 YTD'!$A$2:$M$252,COLUMN('2024 YTD'!F$3),FALSE),0)</f>
        <v>102.4</v>
      </c>
      <c r="I187" s="47">
        <f>IFERROR(VLOOKUP($A187,'2024 YTD'!$A$2:$M$252,COLUMN('2024 YTD'!G$3),FALSE),0)</f>
        <v>137.4</v>
      </c>
      <c r="J187" s="47">
        <f>IFERROR(VLOOKUP($A187,'2024 YTD'!$A$2:$M$252,COLUMN('2024 YTD'!H$3),FALSE),0)</f>
        <v>68.400000000000006</v>
      </c>
      <c r="K187" s="47">
        <f>IFERROR(VLOOKUP($A187,'2024 YTD'!$A$2:$M$252,COLUMN('2024 YTD'!I$3),FALSE),0)</f>
        <v>128.4</v>
      </c>
      <c r="L187" s="47">
        <f>IFERROR(VLOOKUP($A187,'2024 YTD'!$A$2:$M$252,COLUMN('2024 YTD'!J$3),FALSE),0)</f>
        <v>123.2</v>
      </c>
      <c r="M187" s="47">
        <f>IFERROR(VLOOKUP($A187,'2024 YTD'!$A$2:$M$252,COLUMN('2024 YTD'!K$3),FALSE),0)</f>
        <v>167.6</v>
      </c>
      <c r="N187" s="38">
        <f>AVERAGE('Monthly 2023 total hours '!N187,'Monthly 2022 total hours'!N187)</f>
        <v>51.349999999999994</v>
      </c>
      <c r="O187" s="38">
        <f>AVERAGE('Monthly 2023 total hours '!O187,'Monthly 2022 total hours'!O187)</f>
        <v>24.8</v>
      </c>
      <c r="P187" s="38">
        <f t="shared" si="6"/>
        <v>1379.0499999999997</v>
      </c>
      <c r="Q187" s="65">
        <f>IFERROR(VLOOKUP($A187,'2024 YTD'!$A$3:$Y$252,COLUMN('2024 YTD'!N$3),FALSE),0)</f>
        <v>13.7</v>
      </c>
      <c r="R187" s="47">
        <f>IFERROR(VLOOKUP($A187,'2024 YTD'!$A$3:$Y$252,COLUMN('2024 YTD'!O$3),FALSE),0)</f>
        <v>2.5</v>
      </c>
      <c r="S187" s="47">
        <f>IFERROR(VLOOKUP($A187,'2024 YTD'!$A$3:$Y$252,COLUMN('2024 YTD'!P$3),FALSE),0)</f>
        <v>0</v>
      </c>
      <c r="T187" s="47">
        <f>IFERROR(VLOOKUP($A187,'2024 YTD'!$A$3:$Y$252,COLUMN('2024 YTD'!Q$3),FALSE),0)</f>
        <v>1.6</v>
      </c>
      <c r="U187" s="47">
        <f>IFERROR(VLOOKUP($A187,'2024 YTD'!$A$3:$Y$252,COLUMN('2024 YTD'!R$3),FALSE),0)</f>
        <v>17</v>
      </c>
      <c r="V187" s="47">
        <f>IFERROR(VLOOKUP($A187,'2024 YTD'!$A$3:$Y$252,COLUMN('2024 YTD'!S$3),FALSE),0)</f>
        <v>1.4</v>
      </c>
      <c r="W187" s="47">
        <f>IFERROR(VLOOKUP($A187,'2024 YTD'!$A$3:$Y$252,COLUMN('2024 YTD'!T$3),FALSE),0)</f>
        <v>10.9</v>
      </c>
      <c r="X187" s="47">
        <f>IFERROR(VLOOKUP($A187,'2024 YTD'!$A$3:$Y$252,COLUMN('2024 YTD'!U$3),FALSE),0)</f>
        <v>10.199999999999999</v>
      </c>
      <c r="Y187" s="47">
        <f>IFERROR(VLOOKUP($A187,'2024 YTD'!$A$3:$Y$252,COLUMN('2024 YTD'!V$3),FALSE),0)</f>
        <v>8.4</v>
      </c>
      <c r="Z187" s="47">
        <f>IFERROR(VLOOKUP($A187,'2024 YTD'!$A$3:$Y$252,COLUMN('2024 YTD'!W$3),FALSE),0)</f>
        <v>10.1</v>
      </c>
      <c r="AA187" s="38">
        <f>AVERAGE('Monthly 2023 total hours '!AA187,'Monthly 2022 total hours'!AA187)</f>
        <v>72.45</v>
      </c>
      <c r="AB187" s="38">
        <f>AVERAGE('Monthly 2023 total hours '!AB187,'Monthly 2022 total hours'!AB187)</f>
        <v>59.35</v>
      </c>
      <c r="AC187" s="38">
        <f t="shared" si="7"/>
        <v>207.6</v>
      </c>
      <c r="AD187" s="39">
        <f t="shared" si="8"/>
        <v>1586.6499999999999</v>
      </c>
    </row>
    <row r="188" spans="1:30" x14ac:dyDescent="0.3">
      <c r="A188" s="58" t="s">
        <v>222</v>
      </c>
      <c r="B188" s="59" t="str">
        <f>VLOOKUP($A188,'Additional data'!$A$5:$C$505, 2,FALSE)</f>
        <v>Consultant</v>
      </c>
      <c r="C188" s="60" t="str">
        <f>VLOOKUP($A188,'Additional data'!$A$5:$C$505, 3,FALSE)</f>
        <v>LRC</v>
      </c>
      <c r="D188" s="42">
        <f>IFERROR(VLOOKUP($A188,'2024 YTD'!$A$2:$M$252,COLUMN('2024 YTD'!B$3),FALSE),0)</f>
        <v>103.1</v>
      </c>
      <c r="E188" s="42">
        <f>IFERROR(VLOOKUP($A188,'2024 YTD'!$A$2:$M$252,COLUMN('2024 YTD'!C$3),FALSE),0)</f>
        <v>145.69999999999999</v>
      </c>
      <c r="F188" s="42">
        <f>IFERROR(VLOOKUP($A188,'2024 YTD'!$A$2:$M$252,COLUMN('2024 YTD'!D$3),FALSE),0)</f>
        <v>136.5</v>
      </c>
      <c r="G188" s="42">
        <f>IFERROR(VLOOKUP($A188,'2024 YTD'!$A$2:$M$252,COLUMN('2024 YTD'!E$3),FALSE),0)</f>
        <v>152.80000000000001</v>
      </c>
      <c r="H188" s="42">
        <f>IFERROR(VLOOKUP($A188,'2024 YTD'!$A$2:$M$252,COLUMN('2024 YTD'!F$3),FALSE),0)</f>
        <v>205.6</v>
      </c>
      <c r="I188" s="42">
        <f>IFERROR(VLOOKUP($A188,'2024 YTD'!$A$2:$M$252,COLUMN('2024 YTD'!G$3),FALSE),0)</f>
        <v>260.89999999999998</v>
      </c>
      <c r="J188" s="42">
        <f>IFERROR(VLOOKUP($A188,'2024 YTD'!$A$2:$M$252,COLUMN('2024 YTD'!H$3),FALSE),0)</f>
        <v>203.2</v>
      </c>
      <c r="K188" s="42">
        <f>IFERROR(VLOOKUP($A188,'2024 YTD'!$A$2:$M$252,COLUMN('2024 YTD'!I$3),FALSE),0)</f>
        <v>179.7</v>
      </c>
      <c r="L188" s="42">
        <f>IFERROR(VLOOKUP($A188,'2024 YTD'!$A$2:$M$252,COLUMN('2024 YTD'!J$3),FALSE),0)</f>
        <v>172.4</v>
      </c>
      <c r="M188" s="42">
        <f>IFERROR(VLOOKUP($A188,'2024 YTD'!$A$2:$M$252,COLUMN('2024 YTD'!K$3),FALSE),0)</f>
        <v>234.6</v>
      </c>
      <c r="N188" s="38">
        <f>AVERAGE('Monthly 2023 total hours '!N188,'Monthly 2022 total hours'!N188)</f>
        <v>78</v>
      </c>
      <c r="O188" s="38">
        <f>AVERAGE('Monthly 2023 total hours '!O188,'Monthly 2022 total hours'!O188)</f>
        <v>65.7</v>
      </c>
      <c r="P188" s="38">
        <f t="shared" si="6"/>
        <v>1938.2</v>
      </c>
      <c r="Q188" s="66">
        <f>IFERROR(VLOOKUP($A188,'2024 YTD'!$A$3:$Y$252,COLUMN('2024 YTD'!N$3),FALSE),0)</f>
        <v>11.2</v>
      </c>
      <c r="R188" s="42">
        <f>IFERROR(VLOOKUP($A188,'2024 YTD'!$A$3:$Y$252,COLUMN('2024 YTD'!O$3),FALSE),0)</f>
        <v>5</v>
      </c>
      <c r="S188" s="42">
        <f>IFERROR(VLOOKUP($A188,'2024 YTD'!$A$3:$Y$252,COLUMN('2024 YTD'!P$3),FALSE),0)</f>
        <v>16.100000000000001</v>
      </c>
      <c r="T188" s="42">
        <f>IFERROR(VLOOKUP($A188,'2024 YTD'!$A$3:$Y$252,COLUMN('2024 YTD'!Q$3),FALSE),0)</f>
        <v>0</v>
      </c>
      <c r="U188" s="42">
        <f>IFERROR(VLOOKUP($A188,'2024 YTD'!$A$3:$Y$252,COLUMN('2024 YTD'!R$3),FALSE),0)</f>
        <v>0</v>
      </c>
      <c r="V188" s="42">
        <f>IFERROR(VLOOKUP($A188,'2024 YTD'!$A$3:$Y$252,COLUMN('2024 YTD'!S$3),FALSE),0)</f>
        <v>0</v>
      </c>
      <c r="W188" s="42">
        <f>IFERROR(VLOOKUP($A188,'2024 YTD'!$A$3:$Y$252,COLUMN('2024 YTD'!T$3),FALSE),0)</f>
        <v>0</v>
      </c>
      <c r="X188" s="42">
        <f>IFERROR(VLOOKUP($A188,'2024 YTD'!$A$3:$Y$252,COLUMN('2024 YTD'!U$3),FALSE),0)</f>
        <v>0</v>
      </c>
      <c r="Y188" s="42">
        <f>IFERROR(VLOOKUP($A188,'2024 YTD'!$A$3:$Y$252,COLUMN('2024 YTD'!V$3),FALSE),0)</f>
        <v>0</v>
      </c>
      <c r="Z188" s="42">
        <f>IFERROR(VLOOKUP($A188,'2024 YTD'!$A$3:$Y$252,COLUMN('2024 YTD'!W$3),FALSE),0)</f>
        <v>0</v>
      </c>
      <c r="AA188" s="38">
        <f>AVERAGE('Monthly 2023 total hours '!AA188,'Monthly 2022 total hours'!AA188)</f>
        <v>7.05</v>
      </c>
      <c r="AB188" s="38">
        <f>AVERAGE('Monthly 2023 total hours '!AB188,'Monthly 2022 total hours'!AB188)</f>
        <v>5.7</v>
      </c>
      <c r="AC188" s="38">
        <f t="shared" si="7"/>
        <v>45.05</v>
      </c>
      <c r="AD188" s="39">
        <f t="shared" si="8"/>
        <v>1983.25</v>
      </c>
    </row>
    <row r="189" spans="1:30" x14ac:dyDescent="0.3">
      <c r="A189" s="61" t="s">
        <v>223</v>
      </c>
      <c r="B189" s="62" t="str">
        <f>VLOOKUP($A189,'Additional data'!$A$5:$C$505, 2,FALSE)</f>
        <v>Consultant</v>
      </c>
      <c r="C189" s="63" t="str">
        <f>VLOOKUP($A189,'Additional data'!$A$5:$C$505, 3,FALSE)</f>
        <v>ESC</v>
      </c>
      <c r="D189" s="47">
        <f>IFERROR(VLOOKUP($A189,'2024 YTD'!$A$2:$M$252,COLUMN('2024 YTD'!B$3),FALSE),0)</f>
        <v>154.80000000000001</v>
      </c>
      <c r="E189" s="47">
        <f>IFERROR(VLOOKUP($A189,'2024 YTD'!$A$2:$M$252,COLUMN('2024 YTD'!C$3),FALSE),0)</f>
        <v>97</v>
      </c>
      <c r="F189" s="47">
        <f>IFERROR(VLOOKUP($A189,'2024 YTD'!$A$2:$M$252,COLUMN('2024 YTD'!D$3),FALSE),0)</f>
        <v>172.4</v>
      </c>
      <c r="G189" s="47">
        <f>IFERROR(VLOOKUP($A189,'2024 YTD'!$A$2:$M$252,COLUMN('2024 YTD'!E$3),FALSE),0)</f>
        <v>151.30000000000001</v>
      </c>
      <c r="H189" s="47">
        <f>IFERROR(VLOOKUP($A189,'2024 YTD'!$A$2:$M$252,COLUMN('2024 YTD'!F$3),FALSE),0)</f>
        <v>118</v>
      </c>
      <c r="I189" s="47">
        <f>IFERROR(VLOOKUP($A189,'2024 YTD'!$A$2:$M$252,COLUMN('2024 YTD'!G$3),FALSE),0)</f>
        <v>137.5</v>
      </c>
      <c r="J189" s="47">
        <f>IFERROR(VLOOKUP($A189,'2024 YTD'!$A$2:$M$252,COLUMN('2024 YTD'!H$3),FALSE),0)</f>
        <v>101.7</v>
      </c>
      <c r="K189" s="47">
        <f>IFERROR(VLOOKUP($A189,'2024 YTD'!$A$2:$M$252,COLUMN('2024 YTD'!I$3),FALSE),0)</f>
        <v>89</v>
      </c>
      <c r="L189" s="47">
        <f>IFERROR(VLOOKUP($A189,'2024 YTD'!$A$2:$M$252,COLUMN('2024 YTD'!J$3),FALSE),0)</f>
        <v>85.4</v>
      </c>
      <c r="M189" s="47">
        <f>IFERROR(VLOOKUP($A189,'2024 YTD'!$A$2:$M$252,COLUMN('2024 YTD'!K$3),FALSE),0)</f>
        <v>116.2</v>
      </c>
      <c r="N189" s="38">
        <f>AVERAGE('Monthly 2023 total hours '!N189,'Monthly 2022 total hours'!N189)</f>
        <v>0</v>
      </c>
      <c r="O189" s="38">
        <f>AVERAGE('Monthly 2023 total hours '!O189,'Monthly 2022 total hours'!O189)</f>
        <v>0</v>
      </c>
      <c r="P189" s="38">
        <f t="shared" si="6"/>
        <v>1223.3000000000002</v>
      </c>
      <c r="Q189" s="65">
        <f>IFERROR(VLOOKUP($A189,'2024 YTD'!$A$3:$Y$252,COLUMN('2024 YTD'!N$3),FALSE),0)</f>
        <v>28.7</v>
      </c>
      <c r="R189" s="47">
        <f>IFERROR(VLOOKUP($A189,'2024 YTD'!$A$3:$Y$252,COLUMN('2024 YTD'!O$3),FALSE),0)</f>
        <v>36.5</v>
      </c>
      <c r="S189" s="47">
        <f>IFERROR(VLOOKUP($A189,'2024 YTD'!$A$3:$Y$252,COLUMN('2024 YTD'!P$3),FALSE),0)</f>
        <v>38.1</v>
      </c>
      <c r="T189" s="47">
        <f>IFERROR(VLOOKUP($A189,'2024 YTD'!$A$3:$Y$252,COLUMN('2024 YTD'!Q$3),FALSE),0)</f>
        <v>40.799999999999997</v>
      </c>
      <c r="U189" s="47">
        <f>IFERROR(VLOOKUP($A189,'2024 YTD'!$A$3:$Y$252,COLUMN('2024 YTD'!R$3),FALSE),0)</f>
        <v>27.9</v>
      </c>
      <c r="V189" s="47">
        <f>IFERROR(VLOOKUP($A189,'2024 YTD'!$A$3:$Y$252,COLUMN('2024 YTD'!S$3),FALSE),0)</f>
        <v>31.4</v>
      </c>
      <c r="W189" s="47">
        <f>IFERROR(VLOOKUP($A189,'2024 YTD'!$A$3:$Y$252,COLUMN('2024 YTD'!T$3),FALSE),0)</f>
        <v>49.7</v>
      </c>
      <c r="X189" s="47">
        <f>IFERROR(VLOOKUP($A189,'2024 YTD'!$A$3:$Y$252,COLUMN('2024 YTD'!U$3),FALSE),0)</f>
        <v>46.7</v>
      </c>
      <c r="Y189" s="47">
        <f>IFERROR(VLOOKUP($A189,'2024 YTD'!$A$3:$Y$252,COLUMN('2024 YTD'!V$3),FALSE),0)</f>
        <v>38.4</v>
      </c>
      <c r="Z189" s="47">
        <f>IFERROR(VLOOKUP($A189,'2024 YTD'!$A$3:$Y$252,COLUMN('2024 YTD'!W$3),FALSE),0)</f>
        <v>46.2</v>
      </c>
      <c r="AA189" s="38">
        <f>AVERAGE('Monthly 2023 total hours '!AA189,'Monthly 2022 total hours'!AA189)</f>
        <v>0</v>
      </c>
      <c r="AB189" s="38">
        <f>AVERAGE('Monthly 2023 total hours '!AB189,'Monthly 2022 total hours'!AB189)</f>
        <v>0</v>
      </c>
      <c r="AC189" s="38">
        <f t="shared" si="7"/>
        <v>384.4</v>
      </c>
      <c r="AD189" s="39">
        <f t="shared" si="8"/>
        <v>1607.7000000000005</v>
      </c>
    </row>
    <row r="190" spans="1:30" x14ac:dyDescent="0.3">
      <c r="A190" s="58" t="s">
        <v>224</v>
      </c>
      <c r="B190" s="59" t="str">
        <f>VLOOKUP($A190,'Additional data'!$A$5:$C$505, 2,FALSE)</f>
        <v>Consultant</v>
      </c>
      <c r="C190" s="60" t="str">
        <f>VLOOKUP($A190,'Additional data'!$A$5:$C$505, 3,FALSE)</f>
        <v>HLS</v>
      </c>
      <c r="D190" s="42">
        <f>IFERROR(VLOOKUP($A190,'2024 YTD'!$A$2:$M$252,COLUMN('2024 YTD'!B$3),FALSE),0)</f>
        <v>0</v>
      </c>
      <c r="E190" s="42">
        <f>IFERROR(VLOOKUP($A190,'2024 YTD'!$A$2:$M$252,COLUMN('2024 YTD'!C$3),FALSE),0)</f>
        <v>0</v>
      </c>
      <c r="F190" s="42">
        <f>IFERROR(VLOOKUP($A190,'2024 YTD'!$A$2:$M$252,COLUMN('2024 YTD'!D$3),FALSE),0)</f>
        <v>0</v>
      </c>
      <c r="G190" s="42">
        <f>IFERROR(VLOOKUP($A190,'2024 YTD'!$A$2:$M$252,COLUMN('2024 YTD'!E$3),FALSE),0)</f>
        <v>0</v>
      </c>
      <c r="H190" s="42">
        <f>IFERROR(VLOOKUP($A190,'2024 YTD'!$A$2:$M$252,COLUMN('2024 YTD'!F$3),FALSE),0)</f>
        <v>0</v>
      </c>
      <c r="I190" s="42">
        <f>IFERROR(VLOOKUP($A190,'2024 YTD'!$A$2:$M$252,COLUMN('2024 YTD'!G$3),FALSE),0)</f>
        <v>0</v>
      </c>
      <c r="J190" s="42">
        <f>IFERROR(VLOOKUP($A190,'2024 YTD'!$A$2:$M$252,COLUMN('2024 YTD'!H$3),FALSE),0)</f>
        <v>0</v>
      </c>
      <c r="K190" s="42">
        <f>IFERROR(VLOOKUP($A190,'2024 YTD'!$A$2:$M$252,COLUMN('2024 YTD'!I$3),FALSE),0)</f>
        <v>0</v>
      </c>
      <c r="L190" s="42">
        <f>IFERROR(VLOOKUP($A190,'2024 YTD'!$A$2:$M$252,COLUMN('2024 YTD'!J$3),FALSE),0)</f>
        <v>0</v>
      </c>
      <c r="M190" s="42">
        <f>IFERROR(VLOOKUP($A190,'2024 YTD'!$A$2:$M$252,COLUMN('2024 YTD'!K$3),FALSE),0)</f>
        <v>0</v>
      </c>
      <c r="N190" s="38">
        <f>AVERAGE('Monthly 2023 total hours '!N190,'Monthly 2022 total hours'!N190)</f>
        <v>0</v>
      </c>
      <c r="O190" s="38">
        <f>AVERAGE('Monthly 2023 total hours '!O190,'Monthly 2022 total hours'!O190)</f>
        <v>0</v>
      </c>
      <c r="P190" s="38">
        <f t="shared" si="6"/>
        <v>0</v>
      </c>
      <c r="Q190" s="66">
        <f>IFERROR(VLOOKUP($A190,'2024 YTD'!$A$3:$Y$252,COLUMN('2024 YTD'!N$3),FALSE),0)</f>
        <v>0</v>
      </c>
      <c r="R190" s="42">
        <f>IFERROR(VLOOKUP($A190,'2024 YTD'!$A$3:$Y$252,COLUMN('2024 YTD'!O$3),FALSE),0)</f>
        <v>0</v>
      </c>
      <c r="S190" s="42">
        <f>IFERROR(VLOOKUP($A190,'2024 YTD'!$A$3:$Y$252,COLUMN('2024 YTD'!P$3),FALSE),0)</f>
        <v>0</v>
      </c>
      <c r="T190" s="42">
        <f>IFERROR(VLOOKUP($A190,'2024 YTD'!$A$3:$Y$252,COLUMN('2024 YTD'!Q$3),FALSE),0)</f>
        <v>0</v>
      </c>
      <c r="U190" s="42">
        <f>IFERROR(VLOOKUP($A190,'2024 YTD'!$A$3:$Y$252,COLUMN('2024 YTD'!R$3),FALSE),0)</f>
        <v>0</v>
      </c>
      <c r="V190" s="42">
        <f>IFERROR(VLOOKUP($A190,'2024 YTD'!$A$3:$Y$252,COLUMN('2024 YTD'!S$3),FALSE),0)</f>
        <v>0</v>
      </c>
      <c r="W190" s="42">
        <f>IFERROR(VLOOKUP($A190,'2024 YTD'!$A$3:$Y$252,COLUMN('2024 YTD'!T$3),FALSE),0)</f>
        <v>0</v>
      </c>
      <c r="X190" s="42">
        <f>IFERROR(VLOOKUP($A190,'2024 YTD'!$A$3:$Y$252,COLUMN('2024 YTD'!U$3),FALSE),0)</f>
        <v>0</v>
      </c>
      <c r="Y190" s="42">
        <f>IFERROR(VLOOKUP($A190,'2024 YTD'!$A$3:$Y$252,COLUMN('2024 YTD'!V$3),FALSE),0)</f>
        <v>0</v>
      </c>
      <c r="Z190" s="42">
        <f>IFERROR(VLOOKUP($A190,'2024 YTD'!$A$3:$Y$252,COLUMN('2024 YTD'!W$3),FALSE),0)</f>
        <v>0</v>
      </c>
      <c r="AA190" s="38">
        <f>AVERAGE('Monthly 2023 total hours '!AA190,'Monthly 2022 total hours'!AA190)</f>
        <v>0</v>
      </c>
      <c r="AB190" s="38">
        <f>AVERAGE('Monthly 2023 total hours '!AB190,'Monthly 2022 total hours'!AB190)</f>
        <v>0</v>
      </c>
      <c r="AC190" s="38">
        <f t="shared" si="7"/>
        <v>0</v>
      </c>
      <c r="AD190" s="39">
        <f t="shared" si="8"/>
        <v>0</v>
      </c>
    </row>
    <row r="191" spans="1:30" x14ac:dyDescent="0.3">
      <c r="A191" s="61" t="s">
        <v>225</v>
      </c>
      <c r="B191" s="62" t="str">
        <f>VLOOKUP($A191,'Additional data'!$A$5:$C$505, 2,FALSE)</f>
        <v>Consultant</v>
      </c>
      <c r="C191" s="63" t="str">
        <f>VLOOKUP($A191,'Additional data'!$A$5:$C$505, 3,FALSE)</f>
        <v>LRC</v>
      </c>
      <c r="D191" s="47">
        <f>IFERROR(VLOOKUP($A191,'2024 YTD'!$A$2:$M$252,COLUMN('2024 YTD'!B$3),FALSE),0)</f>
        <v>0</v>
      </c>
      <c r="E191" s="47">
        <f>IFERROR(VLOOKUP($A191,'2024 YTD'!$A$2:$M$252,COLUMN('2024 YTD'!C$3),FALSE),0)</f>
        <v>0</v>
      </c>
      <c r="F191" s="47">
        <f>IFERROR(VLOOKUP($A191,'2024 YTD'!$A$2:$M$252,COLUMN('2024 YTD'!D$3),FALSE),0)</f>
        <v>0</v>
      </c>
      <c r="G191" s="47">
        <f>IFERROR(VLOOKUP($A191,'2024 YTD'!$A$2:$M$252,COLUMN('2024 YTD'!E$3),FALSE),0)</f>
        <v>0</v>
      </c>
      <c r="H191" s="47">
        <f>IFERROR(VLOOKUP($A191,'2024 YTD'!$A$2:$M$252,COLUMN('2024 YTD'!F$3),FALSE),0)</f>
        <v>0</v>
      </c>
      <c r="I191" s="47">
        <f>IFERROR(VLOOKUP($A191,'2024 YTD'!$A$2:$M$252,COLUMN('2024 YTD'!G$3),FALSE),0)</f>
        <v>0</v>
      </c>
      <c r="J191" s="47">
        <f>IFERROR(VLOOKUP($A191,'2024 YTD'!$A$2:$M$252,COLUMN('2024 YTD'!H$3),FALSE),0)</f>
        <v>0</v>
      </c>
      <c r="K191" s="47">
        <f>IFERROR(VLOOKUP($A191,'2024 YTD'!$A$2:$M$252,COLUMN('2024 YTD'!I$3),FALSE),0)</f>
        <v>0</v>
      </c>
      <c r="L191" s="47">
        <f>IFERROR(VLOOKUP($A191,'2024 YTD'!$A$2:$M$252,COLUMN('2024 YTD'!J$3),FALSE),0)</f>
        <v>0</v>
      </c>
      <c r="M191" s="47">
        <f>IFERROR(VLOOKUP($A191,'2024 YTD'!$A$2:$M$252,COLUMN('2024 YTD'!K$3),FALSE),0)</f>
        <v>0</v>
      </c>
      <c r="N191" s="38">
        <f>AVERAGE('Monthly 2023 total hours '!N191,'Monthly 2022 total hours'!N191)</f>
        <v>0</v>
      </c>
      <c r="O191" s="38">
        <f>AVERAGE('Monthly 2023 total hours '!O191,'Monthly 2022 total hours'!O191)</f>
        <v>0</v>
      </c>
      <c r="P191" s="38">
        <f t="shared" si="6"/>
        <v>0</v>
      </c>
      <c r="Q191" s="65">
        <f>IFERROR(VLOOKUP($A191,'2024 YTD'!$A$3:$Y$252,COLUMN('2024 YTD'!N$3),FALSE),0)</f>
        <v>0</v>
      </c>
      <c r="R191" s="47">
        <f>IFERROR(VLOOKUP($A191,'2024 YTD'!$A$3:$Y$252,COLUMN('2024 YTD'!O$3),FALSE),0)</f>
        <v>0</v>
      </c>
      <c r="S191" s="47">
        <f>IFERROR(VLOOKUP($A191,'2024 YTD'!$A$3:$Y$252,COLUMN('2024 YTD'!P$3),FALSE),0)</f>
        <v>0</v>
      </c>
      <c r="T191" s="47">
        <f>IFERROR(VLOOKUP($A191,'2024 YTD'!$A$3:$Y$252,COLUMN('2024 YTD'!Q$3),FALSE),0)</f>
        <v>0</v>
      </c>
      <c r="U191" s="47">
        <f>IFERROR(VLOOKUP($A191,'2024 YTD'!$A$3:$Y$252,COLUMN('2024 YTD'!R$3),FALSE),0)</f>
        <v>0</v>
      </c>
      <c r="V191" s="47">
        <f>IFERROR(VLOOKUP($A191,'2024 YTD'!$A$3:$Y$252,COLUMN('2024 YTD'!S$3),FALSE),0)</f>
        <v>0</v>
      </c>
      <c r="W191" s="47">
        <f>IFERROR(VLOOKUP($A191,'2024 YTD'!$A$3:$Y$252,COLUMN('2024 YTD'!T$3),FALSE),0)</f>
        <v>0</v>
      </c>
      <c r="X191" s="47">
        <f>IFERROR(VLOOKUP($A191,'2024 YTD'!$A$3:$Y$252,COLUMN('2024 YTD'!U$3),FALSE),0)</f>
        <v>0</v>
      </c>
      <c r="Y191" s="47">
        <f>IFERROR(VLOOKUP($A191,'2024 YTD'!$A$3:$Y$252,COLUMN('2024 YTD'!V$3),FALSE),0)</f>
        <v>0</v>
      </c>
      <c r="Z191" s="47">
        <f>IFERROR(VLOOKUP($A191,'2024 YTD'!$A$3:$Y$252,COLUMN('2024 YTD'!W$3),FALSE),0)</f>
        <v>0</v>
      </c>
      <c r="AA191" s="38">
        <f>AVERAGE('Monthly 2023 total hours '!AA191,'Monthly 2022 total hours'!AA191)</f>
        <v>0</v>
      </c>
      <c r="AB191" s="38">
        <f>AVERAGE('Monthly 2023 total hours '!AB191,'Monthly 2022 total hours'!AB191)</f>
        <v>0</v>
      </c>
      <c r="AC191" s="38">
        <f t="shared" si="7"/>
        <v>0</v>
      </c>
      <c r="AD191" s="39">
        <f t="shared" si="8"/>
        <v>0</v>
      </c>
    </row>
    <row r="192" spans="1:30" x14ac:dyDescent="0.3">
      <c r="A192" s="58" t="s">
        <v>226</v>
      </c>
      <c r="B192" s="59" t="str">
        <f>VLOOKUP($A192,'Additional data'!$A$5:$C$505, 2,FALSE)</f>
        <v>Consultant</v>
      </c>
      <c r="C192" s="60" t="str">
        <f>VLOOKUP($A192,'Additional data'!$A$5:$C$505, 3,FALSE)</f>
        <v>FAD</v>
      </c>
      <c r="D192" s="42">
        <f>IFERROR(VLOOKUP($A192,'2024 YTD'!$A$2:$M$252,COLUMN('2024 YTD'!B$3),FALSE),0)</f>
        <v>0</v>
      </c>
      <c r="E192" s="42">
        <f>IFERROR(VLOOKUP($A192,'2024 YTD'!$A$2:$M$252,COLUMN('2024 YTD'!C$3),FALSE),0)</f>
        <v>0</v>
      </c>
      <c r="F192" s="42">
        <f>IFERROR(VLOOKUP($A192,'2024 YTD'!$A$2:$M$252,COLUMN('2024 YTD'!D$3),FALSE),0)</f>
        <v>0</v>
      </c>
      <c r="G192" s="42">
        <f>IFERROR(VLOOKUP($A192,'2024 YTD'!$A$2:$M$252,COLUMN('2024 YTD'!E$3),FALSE),0)</f>
        <v>0</v>
      </c>
      <c r="H192" s="42">
        <f>IFERROR(VLOOKUP($A192,'2024 YTD'!$A$2:$M$252,COLUMN('2024 YTD'!F$3),FALSE),0)</f>
        <v>0</v>
      </c>
      <c r="I192" s="42">
        <f>IFERROR(VLOOKUP($A192,'2024 YTD'!$A$2:$M$252,COLUMN('2024 YTD'!G$3),FALSE),0)</f>
        <v>0</v>
      </c>
      <c r="J192" s="42">
        <f>IFERROR(VLOOKUP($A192,'2024 YTD'!$A$2:$M$252,COLUMN('2024 YTD'!H$3),FALSE),0)</f>
        <v>0</v>
      </c>
      <c r="K192" s="42">
        <f>IFERROR(VLOOKUP($A192,'2024 YTD'!$A$2:$M$252,COLUMN('2024 YTD'!I$3),FALSE),0)</f>
        <v>0</v>
      </c>
      <c r="L192" s="42">
        <f>IFERROR(VLOOKUP($A192,'2024 YTD'!$A$2:$M$252,COLUMN('2024 YTD'!J$3),FALSE),0)</f>
        <v>0</v>
      </c>
      <c r="M192" s="42">
        <f>IFERROR(VLOOKUP($A192,'2024 YTD'!$A$2:$M$252,COLUMN('2024 YTD'!K$3),FALSE),0)</f>
        <v>0</v>
      </c>
      <c r="N192" s="38">
        <f>AVERAGE('Monthly 2023 total hours '!N192,'Monthly 2022 total hours'!N192)</f>
        <v>0</v>
      </c>
      <c r="O192" s="38">
        <f>AVERAGE('Monthly 2023 total hours '!O192,'Monthly 2022 total hours'!O192)</f>
        <v>0</v>
      </c>
      <c r="P192" s="38">
        <f t="shared" si="6"/>
        <v>0</v>
      </c>
      <c r="Q192" s="66">
        <f>IFERROR(VLOOKUP($A192,'2024 YTD'!$A$3:$Y$252,COLUMN('2024 YTD'!N$3),FALSE),0)</f>
        <v>0</v>
      </c>
      <c r="R192" s="42">
        <f>IFERROR(VLOOKUP($A192,'2024 YTD'!$A$3:$Y$252,COLUMN('2024 YTD'!O$3),FALSE),0)</f>
        <v>0</v>
      </c>
      <c r="S192" s="42">
        <f>IFERROR(VLOOKUP($A192,'2024 YTD'!$A$3:$Y$252,COLUMN('2024 YTD'!P$3),FALSE),0)</f>
        <v>0</v>
      </c>
      <c r="T192" s="42">
        <f>IFERROR(VLOOKUP($A192,'2024 YTD'!$A$3:$Y$252,COLUMN('2024 YTD'!Q$3),FALSE),0)</f>
        <v>0</v>
      </c>
      <c r="U192" s="42">
        <f>IFERROR(VLOOKUP($A192,'2024 YTD'!$A$3:$Y$252,COLUMN('2024 YTD'!R$3),FALSE),0)</f>
        <v>0</v>
      </c>
      <c r="V192" s="42">
        <f>IFERROR(VLOOKUP($A192,'2024 YTD'!$A$3:$Y$252,COLUMN('2024 YTD'!S$3),FALSE),0)</f>
        <v>0</v>
      </c>
      <c r="W192" s="42">
        <f>IFERROR(VLOOKUP($A192,'2024 YTD'!$A$3:$Y$252,COLUMN('2024 YTD'!T$3),FALSE),0)</f>
        <v>0</v>
      </c>
      <c r="X192" s="42">
        <f>IFERROR(VLOOKUP($A192,'2024 YTD'!$A$3:$Y$252,COLUMN('2024 YTD'!U$3),FALSE),0)</f>
        <v>0</v>
      </c>
      <c r="Y192" s="42">
        <f>IFERROR(VLOOKUP($A192,'2024 YTD'!$A$3:$Y$252,COLUMN('2024 YTD'!V$3),FALSE),0)</f>
        <v>0</v>
      </c>
      <c r="Z192" s="42">
        <f>IFERROR(VLOOKUP($A192,'2024 YTD'!$A$3:$Y$252,COLUMN('2024 YTD'!W$3),FALSE),0)</f>
        <v>0</v>
      </c>
      <c r="AA192" s="38">
        <f>AVERAGE('Monthly 2023 total hours '!AA192,'Monthly 2022 total hours'!AA192)</f>
        <v>0</v>
      </c>
      <c r="AB192" s="38">
        <f>AVERAGE('Monthly 2023 total hours '!AB192,'Monthly 2022 total hours'!AB192)</f>
        <v>0</v>
      </c>
      <c r="AC192" s="38">
        <f t="shared" si="7"/>
        <v>0</v>
      </c>
      <c r="AD192" s="39">
        <f t="shared" si="8"/>
        <v>0</v>
      </c>
    </row>
    <row r="193" spans="1:30" x14ac:dyDescent="0.3">
      <c r="A193" s="61" t="s">
        <v>227</v>
      </c>
      <c r="B193" s="62" t="str">
        <f>VLOOKUP($A193,'Additional data'!$A$5:$C$505, 2,FALSE)</f>
        <v>Consultant</v>
      </c>
      <c r="C193" s="63" t="str">
        <f>VLOOKUP($A193,'Additional data'!$A$5:$C$505, 3,FALSE)</f>
        <v>LRC</v>
      </c>
      <c r="D193" s="47">
        <f>IFERROR(VLOOKUP($A193,'2024 YTD'!$A$2:$M$252,COLUMN('2024 YTD'!B$3),FALSE),0)</f>
        <v>0</v>
      </c>
      <c r="E193" s="47">
        <f>IFERROR(VLOOKUP($A193,'2024 YTD'!$A$2:$M$252,COLUMN('2024 YTD'!C$3),FALSE),0)</f>
        <v>0</v>
      </c>
      <c r="F193" s="47">
        <f>IFERROR(VLOOKUP($A193,'2024 YTD'!$A$2:$M$252,COLUMN('2024 YTD'!D$3),FALSE),0)</f>
        <v>0</v>
      </c>
      <c r="G193" s="47">
        <f>IFERROR(VLOOKUP($A193,'2024 YTD'!$A$2:$M$252,COLUMN('2024 YTD'!E$3),FALSE),0)</f>
        <v>0</v>
      </c>
      <c r="H193" s="47">
        <f>IFERROR(VLOOKUP($A193,'2024 YTD'!$A$2:$M$252,COLUMN('2024 YTD'!F$3),FALSE),0)</f>
        <v>0</v>
      </c>
      <c r="I193" s="47">
        <f>IFERROR(VLOOKUP($A193,'2024 YTD'!$A$2:$M$252,COLUMN('2024 YTD'!G$3),FALSE),0)</f>
        <v>0</v>
      </c>
      <c r="J193" s="47">
        <f>IFERROR(VLOOKUP($A193,'2024 YTD'!$A$2:$M$252,COLUMN('2024 YTD'!H$3),FALSE),0)</f>
        <v>0</v>
      </c>
      <c r="K193" s="47">
        <f>IFERROR(VLOOKUP($A193,'2024 YTD'!$A$2:$M$252,COLUMN('2024 YTD'!I$3),FALSE),0)</f>
        <v>0</v>
      </c>
      <c r="L193" s="47">
        <f>IFERROR(VLOOKUP($A193,'2024 YTD'!$A$2:$M$252,COLUMN('2024 YTD'!J$3),FALSE),0)</f>
        <v>0</v>
      </c>
      <c r="M193" s="47">
        <f>IFERROR(VLOOKUP($A193,'2024 YTD'!$A$2:$M$252,COLUMN('2024 YTD'!K$3),FALSE),0)</f>
        <v>0</v>
      </c>
      <c r="N193" s="38">
        <f>AVERAGE('Monthly 2023 total hours '!N193,'Monthly 2022 total hours'!N193)</f>
        <v>0</v>
      </c>
      <c r="O193" s="38">
        <f>AVERAGE('Monthly 2023 total hours '!O193,'Monthly 2022 total hours'!O193)</f>
        <v>0</v>
      </c>
      <c r="P193" s="38">
        <f t="shared" si="6"/>
        <v>0</v>
      </c>
      <c r="Q193" s="65">
        <f>IFERROR(VLOOKUP($A193,'2024 YTD'!$A$3:$Y$252,COLUMN('2024 YTD'!N$3),FALSE),0)</f>
        <v>0</v>
      </c>
      <c r="R193" s="47">
        <f>IFERROR(VLOOKUP($A193,'2024 YTD'!$A$3:$Y$252,COLUMN('2024 YTD'!O$3),FALSE),0)</f>
        <v>0</v>
      </c>
      <c r="S193" s="47">
        <f>IFERROR(VLOOKUP($A193,'2024 YTD'!$A$3:$Y$252,COLUMN('2024 YTD'!P$3),FALSE),0)</f>
        <v>0</v>
      </c>
      <c r="T193" s="47">
        <f>IFERROR(VLOOKUP($A193,'2024 YTD'!$A$3:$Y$252,COLUMN('2024 YTD'!Q$3),FALSE),0)</f>
        <v>0</v>
      </c>
      <c r="U193" s="47">
        <f>IFERROR(VLOOKUP($A193,'2024 YTD'!$A$3:$Y$252,COLUMN('2024 YTD'!R$3),FALSE),0)</f>
        <v>0</v>
      </c>
      <c r="V193" s="47">
        <f>IFERROR(VLOOKUP($A193,'2024 YTD'!$A$3:$Y$252,COLUMN('2024 YTD'!S$3),FALSE),0)</f>
        <v>0</v>
      </c>
      <c r="W193" s="47">
        <f>IFERROR(VLOOKUP($A193,'2024 YTD'!$A$3:$Y$252,COLUMN('2024 YTD'!T$3),FALSE),0)</f>
        <v>0</v>
      </c>
      <c r="X193" s="47">
        <f>IFERROR(VLOOKUP($A193,'2024 YTD'!$A$3:$Y$252,COLUMN('2024 YTD'!U$3),FALSE),0)</f>
        <v>0</v>
      </c>
      <c r="Y193" s="47">
        <f>IFERROR(VLOOKUP($A193,'2024 YTD'!$A$3:$Y$252,COLUMN('2024 YTD'!V$3),FALSE),0)</f>
        <v>0</v>
      </c>
      <c r="Z193" s="47">
        <f>IFERROR(VLOOKUP($A193,'2024 YTD'!$A$3:$Y$252,COLUMN('2024 YTD'!W$3),FALSE),0)</f>
        <v>0</v>
      </c>
      <c r="AA193" s="38">
        <f>AVERAGE('Monthly 2023 total hours '!AA193,'Monthly 2022 total hours'!AA193)</f>
        <v>0</v>
      </c>
      <c r="AB193" s="38">
        <f>AVERAGE('Monthly 2023 total hours '!AB193,'Monthly 2022 total hours'!AB193)</f>
        <v>0</v>
      </c>
      <c r="AC193" s="38">
        <f t="shared" si="7"/>
        <v>0</v>
      </c>
      <c r="AD193" s="39">
        <f t="shared" si="8"/>
        <v>0</v>
      </c>
    </row>
    <row r="194" spans="1:30" x14ac:dyDescent="0.3">
      <c r="A194" s="58" t="s">
        <v>228</v>
      </c>
      <c r="B194" s="59" t="str">
        <f>VLOOKUP($A194,'Additional data'!$A$5:$C$505, 2,FALSE)</f>
        <v>Consultant</v>
      </c>
      <c r="C194" s="60" t="str">
        <f>VLOOKUP($A194,'Additional data'!$A$5:$C$505, 3,FALSE)</f>
        <v>TEC</v>
      </c>
      <c r="D194" s="42">
        <f>IFERROR(VLOOKUP($A194,'2024 YTD'!$A$2:$M$252,COLUMN('2024 YTD'!B$3),FALSE),0)</f>
        <v>0</v>
      </c>
      <c r="E194" s="42">
        <f>IFERROR(VLOOKUP($A194,'2024 YTD'!$A$2:$M$252,COLUMN('2024 YTD'!C$3),FALSE),0)</f>
        <v>0</v>
      </c>
      <c r="F194" s="42">
        <f>IFERROR(VLOOKUP($A194,'2024 YTD'!$A$2:$M$252,COLUMN('2024 YTD'!D$3),FALSE),0)</f>
        <v>0</v>
      </c>
      <c r="G194" s="42">
        <f>IFERROR(VLOOKUP($A194,'2024 YTD'!$A$2:$M$252,COLUMN('2024 YTD'!E$3),FALSE),0)</f>
        <v>0</v>
      </c>
      <c r="H194" s="42">
        <f>IFERROR(VLOOKUP($A194,'2024 YTD'!$A$2:$M$252,COLUMN('2024 YTD'!F$3),FALSE),0)</f>
        <v>0</v>
      </c>
      <c r="I194" s="42">
        <f>IFERROR(VLOOKUP($A194,'2024 YTD'!$A$2:$M$252,COLUMN('2024 YTD'!G$3),FALSE),0)</f>
        <v>0</v>
      </c>
      <c r="J194" s="42">
        <f>IFERROR(VLOOKUP($A194,'2024 YTD'!$A$2:$M$252,COLUMN('2024 YTD'!H$3),FALSE),0)</f>
        <v>0</v>
      </c>
      <c r="K194" s="42">
        <f>IFERROR(VLOOKUP($A194,'2024 YTD'!$A$2:$M$252,COLUMN('2024 YTD'!I$3),FALSE),0)</f>
        <v>0</v>
      </c>
      <c r="L194" s="42">
        <f>IFERROR(VLOOKUP($A194,'2024 YTD'!$A$2:$M$252,COLUMN('2024 YTD'!J$3),FALSE),0)</f>
        <v>0</v>
      </c>
      <c r="M194" s="42">
        <f>IFERROR(VLOOKUP($A194,'2024 YTD'!$A$2:$M$252,COLUMN('2024 YTD'!K$3),FALSE),0)</f>
        <v>0</v>
      </c>
      <c r="N194" s="38">
        <f>AVERAGE('Monthly 2023 total hours '!N194,'Monthly 2022 total hours'!N194)</f>
        <v>0</v>
      </c>
      <c r="O194" s="38">
        <f>AVERAGE('Monthly 2023 total hours '!O194,'Monthly 2022 total hours'!O194)</f>
        <v>0</v>
      </c>
      <c r="P194" s="38">
        <f t="shared" si="6"/>
        <v>0</v>
      </c>
      <c r="Q194" s="66">
        <f>IFERROR(VLOOKUP($A194,'2024 YTD'!$A$3:$Y$252,COLUMN('2024 YTD'!N$3),FALSE),0)</f>
        <v>0</v>
      </c>
      <c r="R194" s="42">
        <f>IFERROR(VLOOKUP($A194,'2024 YTD'!$A$3:$Y$252,COLUMN('2024 YTD'!O$3),FALSE),0)</f>
        <v>0</v>
      </c>
      <c r="S194" s="42">
        <f>IFERROR(VLOOKUP($A194,'2024 YTD'!$A$3:$Y$252,COLUMN('2024 YTD'!P$3),FALSE),0)</f>
        <v>0</v>
      </c>
      <c r="T194" s="42">
        <f>IFERROR(VLOOKUP($A194,'2024 YTD'!$A$3:$Y$252,COLUMN('2024 YTD'!Q$3),FALSE),0)</f>
        <v>0</v>
      </c>
      <c r="U194" s="42">
        <f>IFERROR(VLOOKUP($A194,'2024 YTD'!$A$3:$Y$252,COLUMN('2024 YTD'!R$3),FALSE),0)</f>
        <v>0</v>
      </c>
      <c r="V194" s="42">
        <f>IFERROR(VLOOKUP($A194,'2024 YTD'!$A$3:$Y$252,COLUMN('2024 YTD'!S$3),FALSE),0)</f>
        <v>0</v>
      </c>
      <c r="W194" s="42">
        <f>IFERROR(VLOOKUP($A194,'2024 YTD'!$A$3:$Y$252,COLUMN('2024 YTD'!T$3),FALSE),0)</f>
        <v>0</v>
      </c>
      <c r="X194" s="42">
        <f>IFERROR(VLOOKUP($A194,'2024 YTD'!$A$3:$Y$252,COLUMN('2024 YTD'!U$3),FALSE),0)</f>
        <v>0</v>
      </c>
      <c r="Y194" s="42">
        <f>IFERROR(VLOOKUP($A194,'2024 YTD'!$A$3:$Y$252,COLUMN('2024 YTD'!V$3),FALSE),0)</f>
        <v>0</v>
      </c>
      <c r="Z194" s="42">
        <f>IFERROR(VLOOKUP($A194,'2024 YTD'!$A$3:$Y$252,COLUMN('2024 YTD'!W$3),FALSE),0)</f>
        <v>0</v>
      </c>
      <c r="AA194" s="38">
        <f>AVERAGE('Monthly 2023 total hours '!AA194,'Monthly 2022 total hours'!AA194)</f>
        <v>0</v>
      </c>
      <c r="AB194" s="38">
        <f>AVERAGE('Monthly 2023 total hours '!AB194,'Monthly 2022 total hours'!AB194)</f>
        <v>0</v>
      </c>
      <c r="AC194" s="38">
        <f t="shared" si="7"/>
        <v>0</v>
      </c>
      <c r="AD194" s="39">
        <f t="shared" si="8"/>
        <v>0</v>
      </c>
    </row>
    <row r="195" spans="1:30" x14ac:dyDescent="0.3">
      <c r="A195" s="61" t="s">
        <v>229</v>
      </c>
      <c r="B195" s="62" t="str">
        <f>VLOOKUP($A195,'Additional data'!$A$5:$C$505, 2,FALSE)</f>
        <v>Consultant</v>
      </c>
      <c r="C195" s="63" t="str">
        <f>VLOOKUP($A195,'Additional data'!$A$5:$C$505, 3,FALSE)</f>
        <v>TEC</v>
      </c>
      <c r="D195" s="47">
        <f>IFERROR(VLOOKUP($A195,'2024 YTD'!$A$2:$M$252,COLUMN('2024 YTD'!B$3),FALSE),0)</f>
        <v>183.7</v>
      </c>
      <c r="E195" s="47">
        <f>IFERROR(VLOOKUP($A195,'2024 YTD'!$A$2:$M$252,COLUMN('2024 YTD'!C$3),FALSE),0)</f>
        <v>154.69999999999999</v>
      </c>
      <c r="F195" s="47">
        <f>IFERROR(VLOOKUP($A195,'2024 YTD'!$A$2:$M$252,COLUMN('2024 YTD'!D$3),FALSE),0)</f>
        <v>144.4</v>
      </c>
      <c r="G195" s="47">
        <f>IFERROR(VLOOKUP($A195,'2024 YTD'!$A$2:$M$252,COLUMN('2024 YTD'!E$3),FALSE),0)</f>
        <v>134.69999999999999</v>
      </c>
      <c r="H195" s="47">
        <f>IFERROR(VLOOKUP($A195,'2024 YTD'!$A$2:$M$252,COLUMN('2024 YTD'!F$3),FALSE),0)</f>
        <v>109.7</v>
      </c>
      <c r="I195" s="47">
        <f>IFERROR(VLOOKUP($A195,'2024 YTD'!$A$2:$M$252,COLUMN('2024 YTD'!G$3),FALSE),0)</f>
        <v>179.3</v>
      </c>
      <c r="J195" s="47">
        <f>IFERROR(VLOOKUP($A195,'2024 YTD'!$A$2:$M$252,COLUMN('2024 YTD'!H$3),FALSE),0)</f>
        <v>192.7</v>
      </c>
      <c r="K195" s="47">
        <f>IFERROR(VLOOKUP($A195,'2024 YTD'!$A$2:$M$252,COLUMN('2024 YTD'!I$3),FALSE),0)</f>
        <v>164.3</v>
      </c>
      <c r="L195" s="47">
        <f>IFERROR(VLOOKUP($A195,'2024 YTD'!$A$2:$M$252,COLUMN('2024 YTD'!J$3),FALSE),0)</f>
        <v>157.69999999999999</v>
      </c>
      <c r="M195" s="47">
        <f>IFERROR(VLOOKUP($A195,'2024 YTD'!$A$2:$M$252,COLUMN('2024 YTD'!K$3),FALSE),0)</f>
        <v>214.5</v>
      </c>
      <c r="N195" s="38">
        <f>AVERAGE('Monthly 2023 total hours '!N195,'Monthly 2022 total hours'!N195)</f>
        <v>76.95</v>
      </c>
      <c r="O195" s="38">
        <f>AVERAGE('Monthly 2023 total hours '!O195,'Monthly 2022 total hours'!O195)</f>
        <v>66.400000000000006</v>
      </c>
      <c r="P195" s="38">
        <f t="shared" si="6"/>
        <v>1779.0500000000002</v>
      </c>
      <c r="Q195" s="65">
        <f>IFERROR(VLOOKUP($A195,'2024 YTD'!$A$3:$Y$252,COLUMN('2024 YTD'!N$3),FALSE),0)</f>
        <v>0.8</v>
      </c>
      <c r="R195" s="47">
        <f>IFERROR(VLOOKUP($A195,'2024 YTD'!$A$3:$Y$252,COLUMN('2024 YTD'!O$3),FALSE),0)</f>
        <v>6</v>
      </c>
      <c r="S195" s="47">
        <f>IFERROR(VLOOKUP($A195,'2024 YTD'!$A$3:$Y$252,COLUMN('2024 YTD'!P$3),FALSE),0)</f>
        <v>5.5</v>
      </c>
      <c r="T195" s="47">
        <f>IFERROR(VLOOKUP($A195,'2024 YTD'!$A$3:$Y$252,COLUMN('2024 YTD'!Q$3),FALSE),0)</f>
        <v>3</v>
      </c>
      <c r="U195" s="47">
        <f>IFERROR(VLOOKUP($A195,'2024 YTD'!$A$3:$Y$252,COLUMN('2024 YTD'!R$3),FALSE),0)</f>
        <v>0</v>
      </c>
      <c r="V195" s="47">
        <f>IFERROR(VLOOKUP($A195,'2024 YTD'!$A$3:$Y$252,COLUMN('2024 YTD'!S$3),FALSE),0)</f>
        <v>0</v>
      </c>
      <c r="W195" s="47">
        <f>IFERROR(VLOOKUP($A195,'2024 YTD'!$A$3:$Y$252,COLUMN('2024 YTD'!T$3),FALSE),0)</f>
        <v>9.9</v>
      </c>
      <c r="X195" s="47">
        <f>IFERROR(VLOOKUP($A195,'2024 YTD'!$A$3:$Y$252,COLUMN('2024 YTD'!U$3),FALSE),0)</f>
        <v>9.3000000000000007</v>
      </c>
      <c r="Y195" s="47">
        <f>IFERROR(VLOOKUP($A195,'2024 YTD'!$A$3:$Y$252,COLUMN('2024 YTD'!V$3),FALSE),0)</f>
        <v>7.7</v>
      </c>
      <c r="Z195" s="47">
        <f>IFERROR(VLOOKUP($A195,'2024 YTD'!$A$3:$Y$252,COLUMN('2024 YTD'!W$3),FALSE),0)</f>
        <v>9.1999999999999993</v>
      </c>
      <c r="AA195" s="38">
        <f>AVERAGE('Monthly 2023 total hours '!AA195,'Monthly 2022 total hours'!AA195)</f>
        <v>39.65</v>
      </c>
      <c r="AB195" s="38">
        <f>AVERAGE('Monthly 2023 total hours '!AB195,'Monthly 2022 total hours'!AB195)</f>
        <v>19.3</v>
      </c>
      <c r="AC195" s="38">
        <f t="shared" si="7"/>
        <v>110.35000000000001</v>
      </c>
      <c r="AD195" s="39">
        <f t="shared" si="8"/>
        <v>1889.4000000000003</v>
      </c>
    </row>
    <row r="196" spans="1:30" x14ac:dyDescent="0.3">
      <c r="A196" s="58" t="s">
        <v>230</v>
      </c>
      <c r="B196" s="59" t="str">
        <f>VLOOKUP($A196,'Additional data'!$A$5:$C$505, 2,FALSE)</f>
        <v>Consultant</v>
      </c>
      <c r="C196" s="60" t="str">
        <f>VLOOKUP($A196,'Additional data'!$A$5:$C$505, 3,FALSE)</f>
        <v>HRC</v>
      </c>
      <c r="D196" s="42">
        <f>IFERROR(VLOOKUP($A196,'2024 YTD'!$A$2:$M$252,COLUMN('2024 YTD'!B$3),FALSE),0)</f>
        <v>84.5</v>
      </c>
      <c r="E196" s="42">
        <f>IFERROR(VLOOKUP($A196,'2024 YTD'!$A$2:$M$252,COLUMN('2024 YTD'!C$3),FALSE),0)</f>
        <v>107.4</v>
      </c>
      <c r="F196" s="42">
        <f>IFERROR(VLOOKUP($A196,'2024 YTD'!$A$2:$M$252,COLUMN('2024 YTD'!D$3),FALSE),0)</f>
        <v>100.9</v>
      </c>
      <c r="G196" s="42">
        <f>IFERROR(VLOOKUP($A196,'2024 YTD'!$A$2:$M$252,COLUMN('2024 YTD'!E$3),FALSE),0)</f>
        <v>81.5</v>
      </c>
      <c r="H196" s="42">
        <f>IFERROR(VLOOKUP($A196,'2024 YTD'!$A$2:$M$252,COLUMN('2024 YTD'!F$3),FALSE),0)</f>
        <v>99.9</v>
      </c>
      <c r="I196" s="42">
        <f>IFERROR(VLOOKUP($A196,'2024 YTD'!$A$2:$M$252,COLUMN('2024 YTD'!G$3),FALSE),0)</f>
        <v>168.7</v>
      </c>
      <c r="J196" s="42">
        <f>IFERROR(VLOOKUP($A196,'2024 YTD'!$A$2:$M$252,COLUMN('2024 YTD'!H$3),FALSE),0)</f>
        <v>78.599999999999994</v>
      </c>
      <c r="K196" s="42">
        <f>IFERROR(VLOOKUP($A196,'2024 YTD'!$A$2:$M$252,COLUMN('2024 YTD'!I$3),FALSE),0)</f>
        <v>0</v>
      </c>
      <c r="L196" s="42">
        <f>IFERROR(VLOOKUP($A196,'2024 YTD'!$A$2:$M$252,COLUMN('2024 YTD'!J$3),FALSE),0)</f>
        <v>0</v>
      </c>
      <c r="M196" s="42">
        <f>IFERROR(VLOOKUP($A196,'2024 YTD'!$A$2:$M$252,COLUMN('2024 YTD'!K$3),FALSE),0)</f>
        <v>0</v>
      </c>
      <c r="N196" s="38">
        <f>AVERAGE('Monthly 2023 total hours '!N196,'Monthly 2022 total hours'!N196)</f>
        <v>74</v>
      </c>
      <c r="O196" s="38">
        <f>AVERAGE('Monthly 2023 total hours '!O196,'Monthly 2022 total hours'!O196)</f>
        <v>22.5</v>
      </c>
      <c r="P196" s="38">
        <f t="shared" ref="P196:P259" si="9">SUM(D196:O196)</f>
        <v>818.00000000000011</v>
      </c>
      <c r="Q196" s="66">
        <f>IFERROR(VLOOKUP($A196,'2024 YTD'!$A$3:$Y$252,COLUMN('2024 YTD'!N$3),FALSE),0)</f>
        <v>55</v>
      </c>
      <c r="R196" s="42">
        <f>IFERROR(VLOOKUP($A196,'2024 YTD'!$A$3:$Y$252,COLUMN('2024 YTD'!O$3),FALSE),0)</f>
        <v>45.5</v>
      </c>
      <c r="S196" s="42">
        <f>IFERROR(VLOOKUP($A196,'2024 YTD'!$A$3:$Y$252,COLUMN('2024 YTD'!P$3),FALSE),0)</f>
        <v>78.8</v>
      </c>
      <c r="T196" s="42">
        <f>IFERROR(VLOOKUP($A196,'2024 YTD'!$A$3:$Y$252,COLUMN('2024 YTD'!Q$3),FALSE),0)</f>
        <v>93.8</v>
      </c>
      <c r="U196" s="42">
        <f>IFERROR(VLOOKUP($A196,'2024 YTD'!$A$3:$Y$252,COLUMN('2024 YTD'!R$3),FALSE),0)</f>
        <v>64.7</v>
      </c>
      <c r="V196" s="42">
        <f>IFERROR(VLOOKUP($A196,'2024 YTD'!$A$3:$Y$252,COLUMN('2024 YTD'!S$3),FALSE),0)</f>
        <v>63.7</v>
      </c>
      <c r="W196" s="42">
        <f>IFERROR(VLOOKUP($A196,'2024 YTD'!$A$3:$Y$252,COLUMN('2024 YTD'!T$3),FALSE),0)</f>
        <v>82.9</v>
      </c>
      <c r="X196" s="42">
        <f>IFERROR(VLOOKUP($A196,'2024 YTD'!$A$3:$Y$252,COLUMN('2024 YTD'!U$3),FALSE),0)</f>
        <v>77.900000000000006</v>
      </c>
      <c r="Y196" s="42">
        <f>IFERROR(VLOOKUP($A196,'2024 YTD'!$A$3:$Y$252,COLUMN('2024 YTD'!V$3),FALSE),0)</f>
        <v>64.099999999999994</v>
      </c>
      <c r="Z196" s="42">
        <f>IFERROR(VLOOKUP($A196,'2024 YTD'!$A$3:$Y$252,COLUMN('2024 YTD'!W$3),FALSE),0)</f>
        <v>77.099999999999994</v>
      </c>
      <c r="AA196" s="38">
        <f>AVERAGE('Monthly 2023 total hours '!AA196,'Monthly 2022 total hours'!AA196)</f>
        <v>0</v>
      </c>
      <c r="AB196" s="38">
        <f>AVERAGE('Monthly 2023 total hours '!AB196,'Monthly 2022 total hours'!AB196)</f>
        <v>0</v>
      </c>
      <c r="AC196" s="38">
        <f t="shared" ref="AC196:AC259" si="10">SUM(Q196:AB196)</f>
        <v>703.5</v>
      </c>
      <c r="AD196" s="39">
        <f t="shared" ref="AD196:AD259" si="11">SUM(D196:O196,Q196:AB196)</f>
        <v>1521.5000000000002</v>
      </c>
    </row>
    <row r="197" spans="1:30" x14ac:dyDescent="0.3">
      <c r="A197" s="61" t="s">
        <v>231</v>
      </c>
      <c r="B197" s="62" t="str">
        <f>VLOOKUP($A197,'Additional data'!$A$5:$C$505, 2,FALSE)</f>
        <v>Consultant</v>
      </c>
      <c r="C197" s="63" t="str">
        <f>VLOOKUP($A197,'Additional data'!$A$5:$C$505, 3,FALSE)</f>
        <v>ESC</v>
      </c>
      <c r="D197" s="47">
        <f>IFERROR(VLOOKUP($A197,'2024 YTD'!$A$2:$M$252,COLUMN('2024 YTD'!B$3),FALSE),0)</f>
        <v>0</v>
      </c>
      <c r="E197" s="47">
        <f>IFERROR(VLOOKUP($A197,'2024 YTD'!$A$2:$M$252,COLUMN('2024 YTD'!C$3),FALSE),0)</f>
        <v>0</v>
      </c>
      <c r="F197" s="47">
        <f>IFERROR(VLOOKUP($A197,'2024 YTD'!$A$2:$M$252,COLUMN('2024 YTD'!D$3),FALSE),0)</f>
        <v>0</v>
      </c>
      <c r="G197" s="47">
        <f>IFERROR(VLOOKUP($A197,'2024 YTD'!$A$2:$M$252,COLUMN('2024 YTD'!E$3),FALSE),0)</f>
        <v>0</v>
      </c>
      <c r="H197" s="47">
        <f>IFERROR(VLOOKUP($A197,'2024 YTD'!$A$2:$M$252,COLUMN('2024 YTD'!F$3),FALSE),0)</f>
        <v>1</v>
      </c>
      <c r="I197" s="47">
        <f>IFERROR(VLOOKUP($A197,'2024 YTD'!$A$2:$M$252,COLUMN('2024 YTD'!G$3),FALSE),0)</f>
        <v>5.9</v>
      </c>
      <c r="J197" s="47">
        <f>IFERROR(VLOOKUP($A197,'2024 YTD'!$A$2:$M$252,COLUMN('2024 YTD'!H$3),FALSE),0)</f>
        <v>48.6</v>
      </c>
      <c r="K197" s="47">
        <f>IFERROR(VLOOKUP($A197,'2024 YTD'!$A$2:$M$252,COLUMN('2024 YTD'!I$3),FALSE),0)</f>
        <v>4.4000000000000004</v>
      </c>
      <c r="L197" s="47">
        <f>IFERROR(VLOOKUP($A197,'2024 YTD'!$A$2:$M$252,COLUMN('2024 YTD'!J$3),FALSE),0)</f>
        <v>4.0999999999999996</v>
      </c>
      <c r="M197" s="47">
        <f>IFERROR(VLOOKUP($A197,'2024 YTD'!$A$2:$M$252,COLUMN('2024 YTD'!K$3),FALSE),0)</f>
        <v>5.6</v>
      </c>
      <c r="N197" s="38">
        <f>AVERAGE('Monthly 2023 total hours '!N197,'Monthly 2022 total hours'!N197)</f>
        <v>131.04500000000002</v>
      </c>
      <c r="O197" s="38">
        <f>AVERAGE('Monthly 2023 total hours '!O197,'Monthly 2022 total hours'!O197)</f>
        <v>130.61000000000001</v>
      </c>
      <c r="P197" s="38">
        <f t="shared" si="9"/>
        <v>331.255</v>
      </c>
      <c r="Q197" s="65">
        <f>IFERROR(VLOOKUP($A197,'2024 YTD'!$A$3:$Y$252,COLUMN('2024 YTD'!N$3),FALSE),0)</f>
        <v>0</v>
      </c>
      <c r="R197" s="47">
        <f>IFERROR(VLOOKUP($A197,'2024 YTD'!$A$3:$Y$252,COLUMN('2024 YTD'!O$3),FALSE),0)</f>
        <v>0</v>
      </c>
      <c r="S197" s="47">
        <f>IFERROR(VLOOKUP($A197,'2024 YTD'!$A$3:$Y$252,COLUMN('2024 YTD'!P$3),FALSE),0)</f>
        <v>0</v>
      </c>
      <c r="T197" s="47">
        <f>IFERROR(VLOOKUP($A197,'2024 YTD'!$A$3:$Y$252,COLUMN('2024 YTD'!Q$3),FALSE),0)</f>
        <v>0</v>
      </c>
      <c r="U197" s="47">
        <f>IFERROR(VLOOKUP($A197,'2024 YTD'!$A$3:$Y$252,COLUMN('2024 YTD'!R$3),FALSE),0)</f>
        <v>112.2</v>
      </c>
      <c r="V197" s="47">
        <f>IFERROR(VLOOKUP($A197,'2024 YTD'!$A$3:$Y$252,COLUMN('2024 YTD'!S$3),FALSE),0)</f>
        <v>211.5</v>
      </c>
      <c r="W197" s="47">
        <f>IFERROR(VLOOKUP($A197,'2024 YTD'!$A$3:$Y$252,COLUMN('2024 YTD'!T$3),FALSE),0)</f>
        <v>156.19999999999999</v>
      </c>
      <c r="X197" s="47">
        <f>IFERROR(VLOOKUP($A197,'2024 YTD'!$A$3:$Y$252,COLUMN('2024 YTD'!U$3),FALSE),0)</f>
        <v>146.80000000000001</v>
      </c>
      <c r="Y197" s="47">
        <f>IFERROR(VLOOKUP($A197,'2024 YTD'!$A$3:$Y$252,COLUMN('2024 YTD'!V$3),FALSE),0)</f>
        <v>120.8</v>
      </c>
      <c r="Z197" s="47">
        <f>IFERROR(VLOOKUP($A197,'2024 YTD'!$A$3:$Y$252,COLUMN('2024 YTD'!W$3),FALSE),0)</f>
        <v>145.30000000000001</v>
      </c>
      <c r="AA197" s="38">
        <f>AVERAGE('Monthly 2023 total hours '!AA197,'Monthly 2022 total hours'!AA197)</f>
        <v>21.5</v>
      </c>
      <c r="AB197" s="38">
        <f>AVERAGE('Monthly 2023 total hours '!AB197,'Monthly 2022 total hours'!AB197)</f>
        <v>3.5</v>
      </c>
      <c r="AC197" s="38">
        <f t="shared" si="10"/>
        <v>917.8</v>
      </c>
      <c r="AD197" s="39">
        <f t="shared" si="11"/>
        <v>1249.0549999999998</v>
      </c>
    </row>
    <row r="198" spans="1:30" x14ac:dyDescent="0.3">
      <c r="A198" s="58" t="s">
        <v>232</v>
      </c>
      <c r="B198" s="59" t="str">
        <f>VLOOKUP($A198,'Additional data'!$A$5:$C$505, 2,FALSE)</f>
        <v>Consultant</v>
      </c>
      <c r="C198" s="60" t="str">
        <f>VLOOKUP($A198,'Additional data'!$A$5:$C$505, 3,FALSE)</f>
        <v>SOC</v>
      </c>
      <c r="D198" s="42">
        <f>IFERROR(VLOOKUP($A198,'2024 YTD'!$A$2:$M$252,COLUMN('2024 YTD'!B$3),FALSE),0)</f>
        <v>88.9</v>
      </c>
      <c r="E198" s="42">
        <f>IFERROR(VLOOKUP($A198,'2024 YTD'!$A$2:$M$252,COLUMN('2024 YTD'!C$3),FALSE),0)</f>
        <v>140.1</v>
      </c>
      <c r="F198" s="42">
        <f>IFERROR(VLOOKUP($A198,'2024 YTD'!$A$2:$M$252,COLUMN('2024 YTD'!D$3),FALSE),0)</f>
        <v>124.7</v>
      </c>
      <c r="G198" s="42">
        <f>IFERROR(VLOOKUP($A198,'2024 YTD'!$A$2:$M$252,COLUMN('2024 YTD'!E$3),FALSE),0)</f>
        <v>122.1</v>
      </c>
      <c r="H198" s="42">
        <f>IFERROR(VLOOKUP($A198,'2024 YTD'!$A$2:$M$252,COLUMN('2024 YTD'!F$3),FALSE),0)</f>
        <v>122.1</v>
      </c>
      <c r="I198" s="42">
        <f>IFERROR(VLOOKUP($A198,'2024 YTD'!$A$2:$M$252,COLUMN('2024 YTD'!G$3),FALSE),0)</f>
        <v>148.5</v>
      </c>
      <c r="J198" s="42">
        <f>IFERROR(VLOOKUP($A198,'2024 YTD'!$A$2:$M$252,COLUMN('2024 YTD'!H$3),FALSE),0)</f>
        <v>104.6</v>
      </c>
      <c r="K198" s="42">
        <f>IFERROR(VLOOKUP($A198,'2024 YTD'!$A$2:$M$252,COLUMN('2024 YTD'!I$3),FALSE),0)</f>
        <v>73.7</v>
      </c>
      <c r="L198" s="42">
        <f>IFERROR(VLOOKUP($A198,'2024 YTD'!$A$2:$M$252,COLUMN('2024 YTD'!J$3),FALSE),0)</f>
        <v>70.599999999999994</v>
      </c>
      <c r="M198" s="42">
        <f>IFERROR(VLOOKUP($A198,'2024 YTD'!$A$2:$M$252,COLUMN('2024 YTD'!K$3),FALSE),0)</f>
        <v>96.1</v>
      </c>
      <c r="N198" s="38">
        <f>AVERAGE('Monthly 2023 total hours '!N198,'Monthly 2022 total hours'!N198)</f>
        <v>103.9</v>
      </c>
      <c r="O198" s="38">
        <f>AVERAGE('Monthly 2023 total hours '!O198,'Monthly 2022 total hours'!O198)</f>
        <v>43.150000000000006</v>
      </c>
      <c r="P198" s="38">
        <f t="shared" si="9"/>
        <v>1238.4500000000003</v>
      </c>
      <c r="Q198" s="66">
        <f>IFERROR(VLOOKUP($A198,'2024 YTD'!$A$3:$Y$252,COLUMN('2024 YTD'!N$3),FALSE),0)</f>
        <v>0</v>
      </c>
      <c r="R198" s="42">
        <f>IFERROR(VLOOKUP($A198,'2024 YTD'!$A$3:$Y$252,COLUMN('2024 YTD'!O$3),FALSE),0)</f>
        <v>0</v>
      </c>
      <c r="S198" s="42">
        <f>IFERROR(VLOOKUP($A198,'2024 YTD'!$A$3:$Y$252,COLUMN('2024 YTD'!P$3),FALSE),0)</f>
        <v>5.3</v>
      </c>
      <c r="T198" s="42">
        <f>IFERROR(VLOOKUP($A198,'2024 YTD'!$A$3:$Y$252,COLUMN('2024 YTD'!Q$3),FALSE),0)</f>
        <v>2.4</v>
      </c>
      <c r="U198" s="42">
        <f>IFERROR(VLOOKUP($A198,'2024 YTD'!$A$3:$Y$252,COLUMN('2024 YTD'!R$3),FALSE),0)</f>
        <v>0</v>
      </c>
      <c r="V198" s="42">
        <f>IFERROR(VLOOKUP($A198,'2024 YTD'!$A$3:$Y$252,COLUMN('2024 YTD'!S$3),FALSE),0)</f>
        <v>1.2</v>
      </c>
      <c r="W198" s="42">
        <f>IFERROR(VLOOKUP($A198,'2024 YTD'!$A$3:$Y$252,COLUMN('2024 YTD'!T$3),FALSE),0)</f>
        <v>0.5</v>
      </c>
      <c r="X198" s="42">
        <f>IFERROR(VLOOKUP($A198,'2024 YTD'!$A$3:$Y$252,COLUMN('2024 YTD'!U$3),FALSE),0)</f>
        <v>0.5</v>
      </c>
      <c r="Y198" s="42">
        <f>IFERROR(VLOOKUP($A198,'2024 YTD'!$A$3:$Y$252,COLUMN('2024 YTD'!V$3),FALSE),0)</f>
        <v>0.4</v>
      </c>
      <c r="Z198" s="42">
        <f>IFERROR(VLOOKUP($A198,'2024 YTD'!$A$3:$Y$252,COLUMN('2024 YTD'!W$3),FALSE),0)</f>
        <v>0.5</v>
      </c>
      <c r="AA198" s="38">
        <f>AVERAGE('Monthly 2023 total hours '!AA198,'Monthly 2022 total hours'!AA198)</f>
        <v>5.95</v>
      </c>
      <c r="AB198" s="38">
        <f>AVERAGE('Monthly 2023 total hours '!AB198,'Monthly 2022 total hours'!AB198)</f>
        <v>0.8</v>
      </c>
      <c r="AC198" s="38">
        <f t="shared" si="10"/>
        <v>17.55</v>
      </c>
      <c r="AD198" s="39">
        <f t="shared" si="11"/>
        <v>1256.0000000000005</v>
      </c>
    </row>
    <row r="199" spans="1:30" x14ac:dyDescent="0.3">
      <c r="A199" s="61" t="s">
        <v>233</v>
      </c>
      <c r="B199" s="62" t="str">
        <f>VLOOKUP($A199,'Additional data'!$A$5:$C$505, 2,FALSE)</f>
        <v>Consultant</v>
      </c>
      <c r="C199" s="63" t="str">
        <f>VLOOKUP($A199,'Additional data'!$A$5:$C$505, 3,FALSE)</f>
        <v>FAD</v>
      </c>
      <c r="D199" s="47">
        <f>IFERROR(VLOOKUP($A199,'2024 YTD'!$A$2:$M$252,COLUMN('2024 YTD'!B$3),FALSE),0)</f>
        <v>118.6</v>
      </c>
      <c r="E199" s="47">
        <f>IFERROR(VLOOKUP($A199,'2024 YTD'!$A$2:$M$252,COLUMN('2024 YTD'!C$3),FALSE),0)</f>
        <v>145.80000000000001</v>
      </c>
      <c r="F199" s="47">
        <f>IFERROR(VLOOKUP($A199,'2024 YTD'!$A$2:$M$252,COLUMN('2024 YTD'!D$3),FALSE),0)</f>
        <v>28.9</v>
      </c>
      <c r="G199" s="47">
        <f>IFERROR(VLOOKUP($A199,'2024 YTD'!$A$2:$M$252,COLUMN('2024 YTD'!E$3),FALSE),0)</f>
        <v>42.2</v>
      </c>
      <c r="H199" s="47">
        <f>IFERROR(VLOOKUP($A199,'2024 YTD'!$A$2:$M$252,COLUMN('2024 YTD'!F$3),FALSE),0)</f>
        <v>53.3</v>
      </c>
      <c r="I199" s="47">
        <f>IFERROR(VLOOKUP($A199,'2024 YTD'!$A$2:$M$252,COLUMN('2024 YTD'!G$3),FALSE),0)</f>
        <v>44.4</v>
      </c>
      <c r="J199" s="47">
        <f>IFERROR(VLOOKUP($A199,'2024 YTD'!$A$2:$M$252,COLUMN('2024 YTD'!H$3),FALSE),0)</f>
        <v>74.900000000000006</v>
      </c>
      <c r="K199" s="47">
        <f>IFERROR(VLOOKUP($A199,'2024 YTD'!$A$2:$M$252,COLUMN('2024 YTD'!I$3),FALSE),0)</f>
        <v>54.8</v>
      </c>
      <c r="L199" s="47">
        <f>IFERROR(VLOOKUP($A199,'2024 YTD'!$A$2:$M$252,COLUMN('2024 YTD'!J$3),FALSE),0)</f>
        <v>52.6</v>
      </c>
      <c r="M199" s="47">
        <f>IFERROR(VLOOKUP($A199,'2024 YTD'!$A$2:$M$252,COLUMN('2024 YTD'!K$3),FALSE),0)</f>
        <v>71.5</v>
      </c>
      <c r="N199" s="38">
        <f>AVERAGE('Monthly 2023 total hours '!N199,'Monthly 2022 total hours'!N199)</f>
        <v>52.95</v>
      </c>
      <c r="O199" s="38">
        <f>AVERAGE('Monthly 2023 total hours '!O199,'Monthly 2022 total hours'!O199)</f>
        <v>61.25</v>
      </c>
      <c r="P199" s="38">
        <f t="shared" si="9"/>
        <v>801.19999999999993</v>
      </c>
      <c r="Q199" s="65">
        <f>IFERROR(VLOOKUP($A199,'2024 YTD'!$A$3:$Y$252,COLUMN('2024 YTD'!N$3),FALSE),0)</f>
        <v>68.400000000000006</v>
      </c>
      <c r="R199" s="47">
        <f>IFERROR(VLOOKUP($A199,'2024 YTD'!$A$3:$Y$252,COLUMN('2024 YTD'!O$3),FALSE),0)</f>
        <v>48.2</v>
      </c>
      <c r="S199" s="47">
        <f>IFERROR(VLOOKUP($A199,'2024 YTD'!$A$3:$Y$252,COLUMN('2024 YTD'!P$3),FALSE),0)</f>
        <v>53</v>
      </c>
      <c r="T199" s="47">
        <f>IFERROR(VLOOKUP($A199,'2024 YTD'!$A$3:$Y$252,COLUMN('2024 YTD'!Q$3),FALSE),0)</f>
        <v>95.5</v>
      </c>
      <c r="U199" s="47">
        <f>IFERROR(VLOOKUP($A199,'2024 YTD'!$A$3:$Y$252,COLUMN('2024 YTD'!R$3),FALSE),0)</f>
        <v>85</v>
      </c>
      <c r="V199" s="47">
        <f>IFERROR(VLOOKUP($A199,'2024 YTD'!$A$3:$Y$252,COLUMN('2024 YTD'!S$3),FALSE),0)</f>
        <v>89.5</v>
      </c>
      <c r="W199" s="47">
        <f>IFERROR(VLOOKUP($A199,'2024 YTD'!$A$3:$Y$252,COLUMN('2024 YTD'!T$3),FALSE),0)</f>
        <v>86.8</v>
      </c>
      <c r="X199" s="47">
        <f>IFERROR(VLOOKUP($A199,'2024 YTD'!$A$3:$Y$252,COLUMN('2024 YTD'!U$3),FALSE),0)</f>
        <v>81.599999999999994</v>
      </c>
      <c r="Y199" s="47">
        <f>IFERROR(VLOOKUP($A199,'2024 YTD'!$A$3:$Y$252,COLUMN('2024 YTD'!V$3),FALSE),0)</f>
        <v>67.099999999999994</v>
      </c>
      <c r="Z199" s="47">
        <f>IFERROR(VLOOKUP($A199,'2024 YTD'!$A$3:$Y$252,COLUMN('2024 YTD'!W$3),FALSE),0)</f>
        <v>80.8</v>
      </c>
      <c r="AA199" s="38">
        <f>AVERAGE('Monthly 2023 total hours '!AA199,'Monthly 2022 total hours'!AA199)</f>
        <v>22.85</v>
      </c>
      <c r="AB199" s="38">
        <f>AVERAGE('Monthly 2023 total hours '!AB199,'Monthly 2022 total hours'!AB199)</f>
        <v>25.15</v>
      </c>
      <c r="AC199" s="38">
        <f t="shared" si="10"/>
        <v>803.9</v>
      </c>
      <c r="AD199" s="39">
        <f t="shared" si="11"/>
        <v>1605.0999999999997</v>
      </c>
    </row>
    <row r="200" spans="1:30" x14ac:dyDescent="0.3">
      <c r="A200" s="58" t="s">
        <v>234</v>
      </c>
      <c r="B200" s="59" t="str">
        <f>VLOOKUP($A200,'Additional data'!$A$5:$C$505, 2,FALSE)</f>
        <v>Consultant</v>
      </c>
      <c r="C200" s="60" t="str">
        <f>VLOOKUP($A200,'Additional data'!$A$5:$C$505, 3,FALSE)</f>
        <v>LRC</v>
      </c>
      <c r="D200" s="42">
        <f>IFERROR(VLOOKUP($A200,'2024 YTD'!$A$2:$M$252,COLUMN('2024 YTD'!B$3),FALSE),0)</f>
        <v>142.19999999999999</v>
      </c>
      <c r="E200" s="42">
        <f>IFERROR(VLOOKUP($A200,'2024 YTD'!$A$2:$M$252,COLUMN('2024 YTD'!C$3),FALSE),0)</f>
        <v>133</v>
      </c>
      <c r="F200" s="42">
        <f>IFERROR(VLOOKUP($A200,'2024 YTD'!$A$2:$M$252,COLUMN('2024 YTD'!D$3),FALSE),0)</f>
        <v>119.2</v>
      </c>
      <c r="G200" s="42">
        <f>IFERROR(VLOOKUP($A200,'2024 YTD'!$A$2:$M$252,COLUMN('2024 YTD'!E$3),FALSE),0)</f>
        <v>108.7</v>
      </c>
      <c r="H200" s="42">
        <f>IFERROR(VLOOKUP($A200,'2024 YTD'!$A$2:$M$252,COLUMN('2024 YTD'!F$3),FALSE),0)</f>
        <v>102.6</v>
      </c>
      <c r="I200" s="42">
        <f>IFERROR(VLOOKUP($A200,'2024 YTD'!$A$2:$M$252,COLUMN('2024 YTD'!G$3),FALSE),0)</f>
        <v>91</v>
      </c>
      <c r="J200" s="42">
        <f>IFERROR(VLOOKUP($A200,'2024 YTD'!$A$2:$M$252,COLUMN('2024 YTD'!H$3),FALSE),0)</f>
        <v>113.9</v>
      </c>
      <c r="K200" s="42">
        <f>IFERROR(VLOOKUP($A200,'2024 YTD'!$A$2:$M$252,COLUMN('2024 YTD'!I$3),FALSE),0)</f>
        <v>126.7</v>
      </c>
      <c r="L200" s="42">
        <f>IFERROR(VLOOKUP($A200,'2024 YTD'!$A$2:$M$252,COLUMN('2024 YTD'!J$3),FALSE),0)</f>
        <v>121.5</v>
      </c>
      <c r="M200" s="42">
        <f>IFERROR(VLOOKUP($A200,'2024 YTD'!$A$2:$M$252,COLUMN('2024 YTD'!K$3),FALSE),0)</f>
        <v>165.4</v>
      </c>
      <c r="N200" s="38">
        <f>AVERAGE('Monthly 2023 total hours '!N200,'Monthly 2022 total hours'!N200)</f>
        <v>7.7</v>
      </c>
      <c r="O200" s="38">
        <f>AVERAGE('Monthly 2023 total hours '!O200,'Monthly 2022 total hours'!O200)</f>
        <v>9.0500000000000007</v>
      </c>
      <c r="P200" s="38">
        <f t="shared" si="9"/>
        <v>1240.95</v>
      </c>
      <c r="Q200" s="66">
        <f>IFERROR(VLOOKUP($A200,'2024 YTD'!$A$3:$Y$252,COLUMN('2024 YTD'!N$3),FALSE),0)</f>
        <v>61.2</v>
      </c>
      <c r="R200" s="42">
        <f>IFERROR(VLOOKUP($A200,'2024 YTD'!$A$3:$Y$252,COLUMN('2024 YTD'!O$3),FALSE),0)</f>
        <v>37.299999999999997</v>
      </c>
      <c r="S200" s="42">
        <f>IFERROR(VLOOKUP($A200,'2024 YTD'!$A$3:$Y$252,COLUMN('2024 YTD'!P$3),FALSE),0)</f>
        <v>33</v>
      </c>
      <c r="T200" s="42">
        <f>IFERROR(VLOOKUP($A200,'2024 YTD'!$A$3:$Y$252,COLUMN('2024 YTD'!Q$3),FALSE),0)</f>
        <v>46.5</v>
      </c>
      <c r="U200" s="42">
        <f>IFERROR(VLOOKUP($A200,'2024 YTD'!$A$3:$Y$252,COLUMN('2024 YTD'!R$3),FALSE),0)</f>
        <v>51.6</v>
      </c>
      <c r="V200" s="42">
        <f>IFERROR(VLOOKUP($A200,'2024 YTD'!$A$3:$Y$252,COLUMN('2024 YTD'!S$3),FALSE),0)</f>
        <v>33</v>
      </c>
      <c r="W200" s="42">
        <f>IFERROR(VLOOKUP($A200,'2024 YTD'!$A$3:$Y$252,COLUMN('2024 YTD'!T$3),FALSE),0)</f>
        <v>27.5</v>
      </c>
      <c r="X200" s="42">
        <f>IFERROR(VLOOKUP($A200,'2024 YTD'!$A$3:$Y$252,COLUMN('2024 YTD'!U$3),FALSE),0)</f>
        <v>25.9</v>
      </c>
      <c r="Y200" s="42">
        <f>IFERROR(VLOOKUP($A200,'2024 YTD'!$A$3:$Y$252,COLUMN('2024 YTD'!V$3),FALSE),0)</f>
        <v>21.3</v>
      </c>
      <c r="Z200" s="42">
        <f>IFERROR(VLOOKUP($A200,'2024 YTD'!$A$3:$Y$252,COLUMN('2024 YTD'!W$3),FALSE),0)</f>
        <v>25.6</v>
      </c>
      <c r="AA200" s="38">
        <f>AVERAGE('Monthly 2023 total hours '!AA200,'Monthly 2022 total hours'!AA200)</f>
        <v>47.9</v>
      </c>
      <c r="AB200" s="38">
        <f>AVERAGE('Monthly 2023 total hours '!AB200,'Monthly 2022 total hours'!AB200)</f>
        <v>35.450000000000003</v>
      </c>
      <c r="AC200" s="38">
        <f t="shared" si="10"/>
        <v>446.25</v>
      </c>
      <c r="AD200" s="39">
        <f t="shared" si="11"/>
        <v>1687.2</v>
      </c>
    </row>
    <row r="201" spans="1:30" x14ac:dyDescent="0.3">
      <c r="A201" s="61" t="s">
        <v>235</v>
      </c>
      <c r="B201" s="62" t="str">
        <f>VLOOKUP($A201,'Additional data'!$A$5:$C$505, 2,FALSE)</f>
        <v>Consultant</v>
      </c>
      <c r="C201" s="63" t="str">
        <f>VLOOKUP($A201,'Additional data'!$A$5:$C$505, 3,FALSE)</f>
        <v>TEC</v>
      </c>
      <c r="D201" s="47">
        <f>IFERROR(VLOOKUP($A201,'2024 YTD'!$A$2:$M$252,COLUMN('2024 YTD'!B$3),FALSE),0)</f>
        <v>162.5</v>
      </c>
      <c r="E201" s="47">
        <f>IFERROR(VLOOKUP($A201,'2024 YTD'!$A$2:$M$252,COLUMN('2024 YTD'!C$3),FALSE),0)</f>
        <v>161.9</v>
      </c>
      <c r="F201" s="47">
        <f>IFERROR(VLOOKUP($A201,'2024 YTD'!$A$2:$M$252,COLUMN('2024 YTD'!D$3),FALSE),0)</f>
        <v>184.7</v>
      </c>
      <c r="G201" s="47">
        <f>IFERROR(VLOOKUP($A201,'2024 YTD'!$A$2:$M$252,COLUMN('2024 YTD'!E$3),FALSE),0)</f>
        <v>147.1</v>
      </c>
      <c r="H201" s="47">
        <f>IFERROR(VLOOKUP($A201,'2024 YTD'!$A$2:$M$252,COLUMN('2024 YTD'!F$3),FALSE),0)</f>
        <v>134.6</v>
      </c>
      <c r="I201" s="47">
        <f>IFERROR(VLOOKUP($A201,'2024 YTD'!$A$2:$M$252,COLUMN('2024 YTD'!G$3),FALSE),0)</f>
        <v>166.9</v>
      </c>
      <c r="J201" s="47">
        <f>IFERROR(VLOOKUP($A201,'2024 YTD'!$A$2:$M$252,COLUMN('2024 YTD'!H$3),FALSE),0)</f>
        <v>153.80000000000001</v>
      </c>
      <c r="K201" s="47">
        <f>IFERROR(VLOOKUP($A201,'2024 YTD'!$A$2:$M$252,COLUMN('2024 YTD'!I$3),FALSE),0)</f>
        <v>213.9</v>
      </c>
      <c r="L201" s="47">
        <f>IFERROR(VLOOKUP($A201,'2024 YTD'!$A$2:$M$252,COLUMN('2024 YTD'!J$3),FALSE),0)</f>
        <v>205.3</v>
      </c>
      <c r="M201" s="47">
        <f>IFERROR(VLOOKUP($A201,'2024 YTD'!$A$2:$M$252,COLUMN('2024 YTD'!K$3),FALSE),0)</f>
        <v>279.3</v>
      </c>
      <c r="N201" s="38">
        <f>AVERAGE('Monthly 2023 total hours '!N201,'Monthly 2022 total hours'!N201)</f>
        <v>25.75</v>
      </c>
      <c r="O201" s="38">
        <f>AVERAGE('Monthly 2023 total hours '!O201,'Monthly 2022 total hours'!O201)</f>
        <v>0</v>
      </c>
      <c r="P201" s="38">
        <f t="shared" si="9"/>
        <v>1835.75</v>
      </c>
      <c r="Q201" s="65">
        <f>IFERROR(VLOOKUP($A201,'2024 YTD'!$A$3:$Y$252,COLUMN('2024 YTD'!N$3),FALSE),0)</f>
        <v>0</v>
      </c>
      <c r="R201" s="47">
        <f>IFERROR(VLOOKUP($A201,'2024 YTD'!$A$3:$Y$252,COLUMN('2024 YTD'!O$3),FALSE),0)</f>
        <v>0</v>
      </c>
      <c r="S201" s="47">
        <f>IFERROR(VLOOKUP($A201,'2024 YTD'!$A$3:$Y$252,COLUMN('2024 YTD'!P$3),FALSE),0)</f>
        <v>0</v>
      </c>
      <c r="T201" s="47">
        <f>IFERROR(VLOOKUP($A201,'2024 YTD'!$A$3:$Y$252,COLUMN('2024 YTD'!Q$3),FALSE),0)</f>
        <v>0.5</v>
      </c>
      <c r="U201" s="47">
        <f>IFERROR(VLOOKUP($A201,'2024 YTD'!$A$3:$Y$252,COLUMN('2024 YTD'!R$3),FALSE),0)</f>
        <v>0</v>
      </c>
      <c r="V201" s="47">
        <f>IFERROR(VLOOKUP($A201,'2024 YTD'!$A$3:$Y$252,COLUMN('2024 YTD'!S$3),FALSE),0)</f>
        <v>1.2</v>
      </c>
      <c r="W201" s="47">
        <f>IFERROR(VLOOKUP($A201,'2024 YTD'!$A$3:$Y$252,COLUMN('2024 YTD'!T$3),FALSE),0)</f>
        <v>0</v>
      </c>
      <c r="X201" s="47">
        <f>IFERROR(VLOOKUP($A201,'2024 YTD'!$A$3:$Y$252,COLUMN('2024 YTD'!U$3),FALSE),0)</f>
        <v>0</v>
      </c>
      <c r="Y201" s="47">
        <f>IFERROR(VLOOKUP($A201,'2024 YTD'!$A$3:$Y$252,COLUMN('2024 YTD'!V$3),FALSE),0)</f>
        <v>0</v>
      </c>
      <c r="Z201" s="47">
        <f>IFERROR(VLOOKUP($A201,'2024 YTD'!$A$3:$Y$252,COLUMN('2024 YTD'!W$3),FALSE),0)</f>
        <v>0</v>
      </c>
      <c r="AA201" s="38">
        <f>AVERAGE('Monthly 2023 total hours '!AA201,'Monthly 2022 total hours'!AA201)</f>
        <v>40.85</v>
      </c>
      <c r="AB201" s="38">
        <f>AVERAGE('Monthly 2023 total hours '!AB201,'Monthly 2022 total hours'!AB201)</f>
        <v>0</v>
      </c>
      <c r="AC201" s="38">
        <f t="shared" si="10"/>
        <v>42.550000000000004</v>
      </c>
      <c r="AD201" s="39">
        <f t="shared" si="11"/>
        <v>1878.3</v>
      </c>
    </row>
    <row r="202" spans="1:30" x14ac:dyDescent="0.3">
      <c r="A202" s="58" t="s">
        <v>236</v>
      </c>
      <c r="B202" s="59" t="str">
        <f>VLOOKUP($A202,'Additional data'!$A$5:$C$505, 2,FALSE)</f>
        <v>Consultant</v>
      </c>
      <c r="C202" s="60" t="str">
        <f>VLOOKUP($A202,'Additional data'!$A$5:$C$505, 3,FALSE)</f>
        <v>TEC</v>
      </c>
      <c r="D202" s="42">
        <f>IFERROR(VLOOKUP($A202,'2024 YTD'!$A$2:$M$252,COLUMN('2024 YTD'!B$3),FALSE),0)</f>
        <v>0</v>
      </c>
      <c r="E202" s="42">
        <f>IFERROR(VLOOKUP($A202,'2024 YTD'!$A$2:$M$252,COLUMN('2024 YTD'!C$3),FALSE),0)</f>
        <v>0</v>
      </c>
      <c r="F202" s="42">
        <f>IFERROR(VLOOKUP($A202,'2024 YTD'!$A$2:$M$252,COLUMN('2024 YTD'!D$3),FALSE),0)</f>
        <v>0</v>
      </c>
      <c r="G202" s="42">
        <f>IFERROR(VLOOKUP($A202,'2024 YTD'!$A$2:$M$252,COLUMN('2024 YTD'!E$3),FALSE),0)</f>
        <v>0</v>
      </c>
      <c r="H202" s="42">
        <f>IFERROR(VLOOKUP($A202,'2024 YTD'!$A$2:$M$252,COLUMN('2024 YTD'!F$3),FALSE),0)</f>
        <v>0</v>
      </c>
      <c r="I202" s="42">
        <f>IFERROR(VLOOKUP($A202,'2024 YTD'!$A$2:$M$252,COLUMN('2024 YTD'!G$3),FALSE),0)</f>
        <v>0</v>
      </c>
      <c r="J202" s="42">
        <f>IFERROR(VLOOKUP($A202,'2024 YTD'!$A$2:$M$252,COLUMN('2024 YTD'!H$3),FALSE),0)</f>
        <v>0</v>
      </c>
      <c r="K202" s="42">
        <f>IFERROR(VLOOKUP($A202,'2024 YTD'!$A$2:$M$252,COLUMN('2024 YTD'!I$3),FALSE),0)</f>
        <v>0</v>
      </c>
      <c r="L202" s="42">
        <f>IFERROR(VLOOKUP($A202,'2024 YTD'!$A$2:$M$252,COLUMN('2024 YTD'!J$3),FALSE),0)</f>
        <v>0</v>
      </c>
      <c r="M202" s="42">
        <f>IFERROR(VLOOKUP($A202,'2024 YTD'!$A$2:$M$252,COLUMN('2024 YTD'!K$3),FALSE),0)</f>
        <v>0</v>
      </c>
      <c r="N202" s="38">
        <f>AVERAGE('Monthly 2023 total hours '!N202,'Monthly 2022 total hours'!N202)</f>
        <v>0</v>
      </c>
      <c r="O202" s="38">
        <f>AVERAGE('Monthly 2023 total hours '!O202,'Monthly 2022 total hours'!O202)</f>
        <v>0</v>
      </c>
      <c r="P202" s="38">
        <f t="shared" si="9"/>
        <v>0</v>
      </c>
      <c r="Q202" s="66">
        <f>IFERROR(VLOOKUP($A202,'2024 YTD'!$A$3:$Y$252,COLUMN('2024 YTD'!N$3),FALSE),0)</f>
        <v>0</v>
      </c>
      <c r="R202" s="42">
        <f>IFERROR(VLOOKUP($A202,'2024 YTD'!$A$3:$Y$252,COLUMN('2024 YTD'!O$3),FALSE),0)</f>
        <v>0</v>
      </c>
      <c r="S202" s="42">
        <f>IFERROR(VLOOKUP($A202,'2024 YTD'!$A$3:$Y$252,COLUMN('2024 YTD'!P$3),FALSE),0)</f>
        <v>0</v>
      </c>
      <c r="T202" s="42">
        <f>IFERROR(VLOOKUP($A202,'2024 YTD'!$A$3:$Y$252,COLUMN('2024 YTD'!Q$3),FALSE),0)</f>
        <v>0</v>
      </c>
      <c r="U202" s="42">
        <f>IFERROR(VLOOKUP($A202,'2024 YTD'!$A$3:$Y$252,COLUMN('2024 YTD'!R$3),FALSE),0)</f>
        <v>0</v>
      </c>
      <c r="V202" s="42">
        <f>IFERROR(VLOOKUP($A202,'2024 YTD'!$A$3:$Y$252,COLUMN('2024 YTD'!S$3),FALSE),0)</f>
        <v>0</v>
      </c>
      <c r="W202" s="42">
        <f>IFERROR(VLOOKUP($A202,'2024 YTD'!$A$3:$Y$252,COLUMN('2024 YTD'!T$3),FALSE),0)</f>
        <v>0</v>
      </c>
      <c r="X202" s="42">
        <f>IFERROR(VLOOKUP($A202,'2024 YTD'!$A$3:$Y$252,COLUMN('2024 YTD'!U$3),FALSE),0)</f>
        <v>0</v>
      </c>
      <c r="Y202" s="42">
        <f>IFERROR(VLOOKUP($A202,'2024 YTD'!$A$3:$Y$252,COLUMN('2024 YTD'!V$3),FALSE),0)</f>
        <v>0</v>
      </c>
      <c r="Z202" s="42">
        <f>IFERROR(VLOOKUP($A202,'2024 YTD'!$A$3:$Y$252,COLUMN('2024 YTD'!W$3),FALSE),0)</f>
        <v>0</v>
      </c>
      <c r="AA202" s="38">
        <f>AVERAGE('Monthly 2023 total hours '!AA202,'Monthly 2022 total hours'!AA202)</f>
        <v>0</v>
      </c>
      <c r="AB202" s="38">
        <f>AVERAGE('Monthly 2023 total hours '!AB202,'Monthly 2022 total hours'!AB202)</f>
        <v>0</v>
      </c>
      <c r="AC202" s="38">
        <f t="shared" si="10"/>
        <v>0</v>
      </c>
      <c r="AD202" s="39">
        <f t="shared" si="11"/>
        <v>0</v>
      </c>
    </row>
    <row r="203" spans="1:30" x14ac:dyDescent="0.3">
      <c r="A203" s="61" t="s">
        <v>237</v>
      </c>
      <c r="B203" s="62" t="str">
        <f>VLOOKUP($A203,'Additional data'!$A$5:$C$505, 2,FALSE)</f>
        <v>Consultant</v>
      </c>
      <c r="C203" s="63" t="str">
        <f>VLOOKUP($A203,'Additional data'!$A$5:$C$505, 3,FALSE)</f>
        <v>MSC</v>
      </c>
      <c r="D203" s="47">
        <f>IFERROR(VLOOKUP($A203,'2024 YTD'!$A$2:$M$252,COLUMN('2024 YTD'!B$3),FALSE),0)</f>
        <v>0</v>
      </c>
      <c r="E203" s="47">
        <f>IFERROR(VLOOKUP($A203,'2024 YTD'!$A$2:$M$252,COLUMN('2024 YTD'!C$3),FALSE),0)</f>
        <v>0</v>
      </c>
      <c r="F203" s="47">
        <f>IFERROR(VLOOKUP($A203,'2024 YTD'!$A$2:$M$252,COLUMN('2024 YTD'!D$3),FALSE),0)</f>
        <v>0</v>
      </c>
      <c r="G203" s="47">
        <f>IFERROR(VLOOKUP($A203,'2024 YTD'!$A$2:$M$252,COLUMN('2024 YTD'!E$3),FALSE),0)</f>
        <v>0</v>
      </c>
      <c r="H203" s="47">
        <f>IFERROR(VLOOKUP($A203,'2024 YTD'!$A$2:$M$252,COLUMN('2024 YTD'!F$3),FALSE),0)</f>
        <v>0</v>
      </c>
      <c r="I203" s="47">
        <f>IFERROR(VLOOKUP($A203,'2024 YTD'!$A$2:$M$252,COLUMN('2024 YTD'!G$3),FALSE),0)</f>
        <v>0</v>
      </c>
      <c r="J203" s="47">
        <f>IFERROR(VLOOKUP($A203,'2024 YTD'!$A$2:$M$252,COLUMN('2024 YTD'!H$3),FALSE),0)</f>
        <v>0</v>
      </c>
      <c r="K203" s="47">
        <f>IFERROR(VLOOKUP($A203,'2024 YTD'!$A$2:$M$252,COLUMN('2024 YTD'!I$3),FALSE),0)</f>
        <v>0</v>
      </c>
      <c r="L203" s="47">
        <f>IFERROR(VLOOKUP($A203,'2024 YTD'!$A$2:$M$252,COLUMN('2024 YTD'!J$3),FALSE),0)</f>
        <v>0</v>
      </c>
      <c r="M203" s="47">
        <f>IFERROR(VLOOKUP($A203,'2024 YTD'!$A$2:$M$252,COLUMN('2024 YTD'!K$3),FALSE),0)</f>
        <v>0</v>
      </c>
      <c r="N203" s="38">
        <f>AVERAGE('Monthly 2023 total hours '!N203,'Monthly 2022 total hours'!N203)</f>
        <v>0</v>
      </c>
      <c r="O203" s="38">
        <f>AVERAGE('Monthly 2023 total hours '!O203,'Monthly 2022 total hours'!O203)</f>
        <v>0</v>
      </c>
      <c r="P203" s="38">
        <f t="shared" si="9"/>
        <v>0</v>
      </c>
      <c r="Q203" s="65">
        <f>IFERROR(VLOOKUP($A203,'2024 YTD'!$A$3:$Y$252,COLUMN('2024 YTD'!N$3),FALSE),0)</f>
        <v>0</v>
      </c>
      <c r="R203" s="47">
        <f>IFERROR(VLOOKUP($A203,'2024 YTD'!$A$3:$Y$252,COLUMN('2024 YTD'!O$3),FALSE),0)</f>
        <v>0</v>
      </c>
      <c r="S203" s="47">
        <f>IFERROR(VLOOKUP($A203,'2024 YTD'!$A$3:$Y$252,COLUMN('2024 YTD'!P$3),FALSE),0)</f>
        <v>0</v>
      </c>
      <c r="T203" s="47">
        <f>IFERROR(VLOOKUP($A203,'2024 YTD'!$A$3:$Y$252,COLUMN('2024 YTD'!Q$3),FALSE),0)</f>
        <v>0</v>
      </c>
      <c r="U203" s="47">
        <f>IFERROR(VLOOKUP($A203,'2024 YTD'!$A$3:$Y$252,COLUMN('2024 YTD'!R$3),FALSE),0)</f>
        <v>0</v>
      </c>
      <c r="V203" s="47">
        <f>IFERROR(VLOOKUP($A203,'2024 YTD'!$A$3:$Y$252,COLUMN('2024 YTD'!S$3),FALSE),0)</f>
        <v>0</v>
      </c>
      <c r="W203" s="47">
        <f>IFERROR(VLOOKUP($A203,'2024 YTD'!$A$3:$Y$252,COLUMN('2024 YTD'!T$3),FALSE),0)</f>
        <v>0</v>
      </c>
      <c r="X203" s="47">
        <f>IFERROR(VLOOKUP($A203,'2024 YTD'!$A$3:$Y$252,COLUMN('2024 YTD'!U$3),FALSE),0)</f>
        <v>0</v>
      </c>
      <c r="Y203" s="47">
        <f>IFERROR(VLOOKUP($A203,'2024 YTD'!$A$3:$Y$252,COLUMN('2024 YTD'!V$3),FALSE),0)</f>
        <v>0</v>
      </c>
      <c r="Z203" s="47">
        <f>IFERROR(VLOOKUP($A203,'2024 YTD'!$A$3:$Y$252,COLUMN('2024 YTD'!W$3),FALSE),0)</f>
        <v>0</v>
      </c>
      <c r="AA203" s="38">
        <f>AVERAGE('Monthly 2023 total hours '!AA203,'Monthly 2022 total hours'!AA203)</f>
        <v>0</v>
      </c>
      <c r="AB203" s="38">
        <f>AVERAGE('Monthly 2023 total hours '!AB203,'Monthly 2022 total hours'!AB203)</f>
        <v>0</v>
      </c>
      <c r="AC203" s="38">
        <f t="shared" si="10"/>
        <v>0</v>
      </c>
      <c r="AD203" s="39">
        <f t="shared" si="11"/>
        <v>0</v>
      </c>
    </row>
    <row r="204" spans="1:30" x14ac:dyDescent="0.3">
      <c r="A204" s="58" t="s">
        <v>238</v>
      </c>
      <c r="B204" s="59" t="str">
        <f>VLOOKUP($A204,'Additional data'!$A$5:$C$505, 2,FALSE)</f>
        <v>Consultant</v>
      </c>
      <c r="C204" s="60" t="str">
        <f>VLOOKUP($A204,'Additional data'!$A$5:$C$505, 3,FALSE)</f>
        <v>SOC</v>
      </c>
      <c r="D204" s="42">
        <f>IFERROR(VLOOKUP($A204,'2024 YTD'!$A$2:$M$252,COLUMN('2024 YTD'!B$3),FALSE),0)</f>
        <v>0</v>
      </c>
      <c r="E204" s="42">
        <f>IFERROR(VLOOKUP($A204,'2024 YTD'!$A$2:$M$252,COLUMN('2024 YTD'!C$3),FALSE),0)</f>
        <v>0</v>
      </c>
      <c r="F204" s="42">
        <f>IFERROR(VLOOKUP($A204,'2024 YTD'!$A$2:$M$252,COLUMN('2024 YTD'!D$3),FALSE),0)</f>
        <v>0</v>
      </c>
      <c r="G204" s="42">
        <f>IFERROR(VLOOKUP($A204,'2024 YTD'!$A$2:$M$252,COLUMN('2024 YTD'!E$3),FALSE),0)</f>
        <v>0</v>
      </c>
      <c r="H204" s="42">
        <f>IFERROR(VLOOKUP($A204,'2024 YTD'!$A$2:$M$252,COLUMN('2024 YTD'!F$3),FALSE),0)</f>
        <v>0</v>
      </c>
      <c r="I204" s="42">
        <f>IFERROR(VLOOKUP($A204,'2024 YTD'!$A$2:$M$252,COLUMN('2024 YTD'!G$3),FALSE),0)</f>
        <v>0</v>
      </c>
      <c r="J204" s="42">
        <f>IFERROR(VLOOKUP($A204,'2024 YTD'!$A$2:$M$252,COLUMN('2024 YTD'!H$3),FALSE),0)</f>
        <v>0</v>
      </c>
      <c r="K204" s="42">
        <f>IFERROR(VLOOKUP($A204,'2024 YTD'!$A$2:$M$252,COLUMN('2024 YTD'!I$3),FALSE),0)</f>
        <v>0</v>
      </c>
      <c r="L204" s="42">
        <f>IFERROR(VLOOKUP($A204,'2024 YTD'!$A$2:$M$252,COLUMN('2024 YTD'!J$3),FALSE),0)</f>
        <v>0</v>
      </c>
      <c r="M204" s="42">
        <f>IFERROR(VLOOKUP($A204,'2024 YTD'!$A$2:$M$252,COLUMN('2024 YTD'!K$3),FALSE),0)</f>
        <v>0</v>
      </c>
      <c r="N204" s="38">
        <f>AVERAGE('Monthly 2023 total hours '!N204,'Monthly 2022 total hours'!N204)</f>
        <v>0</v>
      </c>
      <c r="O204" s="38">
        <f>AVERAGE('Monthly 2023 total hours '!O204,'Monthly 2022 total hours'!O204)</f>
        <v>0</v>
      </c>
      <c r="P204" s="38">
        <f t="shared" si="9"/>
        <v>0</v>
      </c>
      <c r="Q204" s="66">
        <f>IFERROR(VLOOKUP($A204,'2024 YTD'!$A$3:$Y$252,COLUMN('2024 YTD'!N$3),FALSE),0)</f>
        <v>0</v>
      </c>
      <c r="R204" s="42">
        <f>IFERROR(VLOOKUP($A204,'2024 YTD'!$A$3:$Y$252,COLUMN('2024 YTD'!O$3),FALSE),0)</f>
        <v>0</v>
      </c>
      <c r="S204" s="42">
        <f>IFERROR(VLOOKUP($A204,'2024 YTD'!$A$3:$Y$252,COLUMN('2024 YTD'!P$3),FALSE),0)</f>
        <v>0</v>
      </c>
      <c r="T204" s="42">
        <f>IFERROR(VLOOKUP($A204,'2024 YTD'!$A$3:$Y$252,COLUMN('2024 YTD'!Q$3),FALSE),0)</f>
        <v>0</v>
      </c>
      <c r="U204" s="42">
        <f>IFERROR(VLOOKUP($A204,'2024 YTD'!$A$3:$Y$252,COLUMN('2024 YTD'!R$3),FALSE),0)</f>
        <v>0</v>
      </c>
      <c r="V204" s="42">
        <f>IFERROR(VLOOKUP($A204,'2024 YTD'!$A$3:$Y$252,COLUMN('2024 YTD'!S$3),FALSE),0)</f>
        <v>0</v>
      </c>
      <c r="W204" s="42">
        <f>IFERROR(VLOOKUP($A204,'2024 YTD'!$A$3:$Y$252,COLUMN('2024 YTD'!T$3),FALSE),0)</f>
        <v>0</v>
      </c>
      <c r="X204" s="42">
        <f>IFERROR(VLOOKUP($A204,'2024 YTD'!$A$3:$Y$252,COLUMN('2024 YTD'!U$3),FALSE),0)</f>
        <v>0</v>
      </c>
      <c r="Y204" s="42">
        <f>IFERROR(VLOOKUP($A204,'2024 YTD'!$A$3:$Y$252,COLUMN('2024 YTD'!V$3),FALSE),0)</f>
        <v>0</v>
      </c>
      <c r="Z204" s="42">
        <f>IFERROR(VLOOKUP($A204,'2024 YTD'!$A$3:$Y$252,COLUMN('2024 YTD'!W$3),FALSE),0)</f>
        <v>0</v>
      </c>
      <c r="AA204" s="38">
        <f>AVERAGE('Monthly 2023 total hours '!AA204,'Monthly 2022 total hours'!AA204)</f>
        <v>0</v>
      </c>
      <c r="AB204" s="38">
        <f>AVERAGE('Monthly 2023 total hours '!AB204,'Monthly 2022 total hours'!AB204)</f>
        <v>0</v>
      </c>
      <c r="AC204" s="38">
        <f t="shared" si="10"/>
        <v>0</v>
      </c>
      <c r="AD204" s="39">
        <f t="shared" si="11"/>
        <v>0</v>
      </c>
    </row>
    <row r="205" spans="1:30" x14ac:dyDescent="0.3">
      <c r="A205" s="61" t="s">
        <v>239</v>
      </c>
      <c r="B205" s="62" t="str">
        <f>VLOOKUP($A205,'Additional data'!$A$5:$C$505, 2,FALSE)</f>
        <v>Consultant</v>
      </c>
      <c r="C205" s="63" t="str">
        <f>VLOOKUP($A205,'Additional data'!$A$5:$C$505, 3,FALSE)</f>
        <v>FAD</v>
      </c>
      <c r="D205" s="47">
        <f>IFERROR(VLOOKUP($A205,'2024 YTD'!$A$2:$M$252,COLUMN('2024 YTD'!B$3),FALSE),0)</f>
        <v>134.69999999999999</v>
      </c>
      <c r="E205" s="47">
        <f>IFERROR(VLOOKUP($A205,'2024 YTD'!$A$2:$M$252,COLUMN('2024 YTD'!C$3),FALSE),0)</f>
        <v>108</v>
      </c>
      <c r="F205" s="47">
        <f>IFERROR(VLOOKUP($A205,'2024 YTD'!$A$2:$M$252,COLUMN('2024 YTD'!D$3),FALSE),0)</f>
        <v>113.8</v>
      </c>
      <c r="G205" s="47">
        <f>IFERROR(VLOOKUP($A205,'2024 YTD'!$A$2:$M$252,COLUMN('2024 YTD'!E$3),FALSE),0)</f>
        <v>115</v>
      </c>
      <c r="H205" s="47">
        <f>IFERROR(VLOOKUP($A205,'2024 YTD'!$A$2:$M$252,COLUMN('2024 YTD'!F$3),FALSE),0)</f>
        <v>123.4</v>
      </c>
      <c r="I205" s="47">
        <f>IFERROR(VLOOKUP($A205,'2024 YTD'!$A$2:$M$252,COLUMN('2024 YTD'!G$3),FALSE),0)</f>
        <v>130.69999999999999</v>
      </c>
      <c r="J205" s="47">
        <f>IFERROR(VLOOKUP($A205,'2024 YTD'!$A$2:$M$252,COLUMN('2024 YTD'!H$3),FALSE),0)</f>
        <v>130.9</v>
      </c>
      <c r="K205" s="47">
        <f>IFERROR(VLOOKUP($A205,'2024 YTD'!$A$2:$M$252,COLUMN('2024 YTD'!I$3),FALSE),0)</f>
        <v>159.19999999999999</v>
      </c>
      <c r="L205" s="47">
        <f>IFERROR(VLOOKUP($A205,'2024 YTD'!$A$2:$M$252,COLUMN('2024 YTD'!J$3),FALSE),0)</f>
        <v>152.69999999999999</v>
      </c>
      <c r="M205" s="47">
        <f>IFERROR(VLOOKUP($A205,'2024 YTD'!$A$2:$M$252,COLUMN('2024 YTD'!K$3),FALSE),0)</f>
        <v>207.8</v>
      </c>
      <c r="N205" s="38">
        <f>AVERAGE('Monthly 2023 total hours '!N205,'Monthly 2022 total hours'!N205)</f>
        <v>0</v>
      </c>
      <c r="O205" s="38">
        <f>AVERAGE('Monthly 2023 total hours '!O205,'Monthly 2022 total hours'!O205)</f>
        <v>0</v>
      </c>
      <c r="P205" s="38">
        <f t="shared" si="9"/>
        <v>1376.1999999999998</v>
      </c>
      <c r="Q205" s="65">
        <f>IFERROR(VLOOKUP($A205,'2024 YTD'!$A$3:$Y$252,COLUMN('2024 YTD'!N$3),FALSE),0)</f>
        <v>12.8</v>
      </c>
      <c r="R205" s="47">
        <f>IFERROR(VLOOKUP($A205,'2024 YTD'!$A$3:$Y$252,COLUMN('2024 YTD'!O$3),FALSE),0)</f>
        <v>6.5</v>
      </c>
      <c r="S205" s="47">
        <f>IFERROR(VLOOKUP($A205,'2024 YTD'!$A$3:$Y$252,COLUMN('2024 YTD'!P$3),FALSE),0)</f>
        <v>7.9</v>
      </c>
      <c r="T205" s="47">
        <f>IFERROR(VLOOKUP($A205,'2024 YTD'!$A$3:$Y$252,COLUMN('2024 YTD'!Q$3),FALSE),0)</f>
        <v>27.2</v>
      </c>
      <c r="U205" s="47">
        <f>IFERROR(VLOOKUP($A205,'2024 YTD'!$A$3:$Y$252,COLUMN('2024 YTD'!R$3),FALSE),0)</f>
        <v>20.3</v>
      </c>
      <c r="V205" s="47">
        <f>IFERROR(VLOOKUP($A205,'2024 YTD'!$A$3:$Y$252,COLUMN('2024 YTD'!S$3),FALSE),0)</f>
        <v>15.4</v>
      </c>
      <c r="W205" s="47">
        <f>IFERROR(VLOOKUP($A205,'2024 YTD'!$A$3:$Y$252,COLUMN('2024 YTD'!T$3),FALSE),0)</f>
        <v>15.7</v>
      </c>
      <c r="X205" s="47">
        <f>IFERROR(VLOOKUP($A205,'2024 YTD'!$A$3:$Y$252,COLUMN('2024 YTD'!U$3),FALSE),0)</f>
        <v>14.8</v>
      </c>
      <c r="Y205" s="47">
        <f>IFERROR(VLOOKUP($A205,'2024 YTD'!$A$3:$Y$252,COLUMN('2024 YTD'!V$3),FALSE),0)</f>
        <v>12.1</v>
      </c>
      <c r="Z205" s="47">
        <f>IFERROR(VLOOKUP($A205,'2024 YTD'!$A$3:$Y$252,COLUMN('2024 YTD'!W$3),FALSE),0)</f>
        <v>14.7</v>
      </c>
      <c r="AA205" s="38">
        <f>AVERAGE('Monthly 2023 total hours '!AA205,'Monthly 2022 total hours'!AA205)</f>
        <v>0</v>
      </c>
      <c r="AB205" s="38">
        <f>AVERAGE('Monthly 2023 total hours '!AB205,'Monthly 2022 total hours'!AB205)</f>
        <v>0</v>
      </c>
      <c r="AC205" s="38">
        <f t="shared" si="10"/>
        <v>147.4</v>
      </c>
      <c r="AD205" s="39">
        <f t="shared" si="11"/>
        <v>1523.6</v>
      </c>
    </row>
    <row r="206" spans="1:30" x14ac:dyDescent="0.3">
      <c r="A206" s="58" t="s">
        <v>240</v>
      </c>
      <c r="B206" s="59" t="str">
        <f>VLOOKUP($A206,'Additional data'!$A$5:$C$505, 2,FALSE)</f>
        <v>Consultant</v>
      </c>
      <c r="C206" s="60" t="str">
        <f>VLOOKUP($A206,'Additional data'!$A$5:$C$505, 3,FALSE)</f>
        <v>FAD</v>
      </c>
      <c r="D206" s="42">
        <f>IFERROR(VLOOKUP($A206,'2024 YTD'!$A$2:$M$252,COLUMN('2024 YTD'!B$3),FALSE),0)</f>
        <v>109.2</v>
      </c>
      <c r="E206" s="42">
        <f>IFERROR(VLOOKUP($A206,'2024 YTD'!$A$2:$M$252,COLUMN('2024 YTD'!C$3),FALSE),0)</f>
        <v>90.8</v>
      </c>
      <c r="F206" s="42">
        <f>IFERROR(VLOOKUP($A206,'2024 YTD'!$A$2:$M$252,COLUMN('2024 YTD'!D$3),FALSE),0)</f>
        <v>113.4</v>
      </c>
      <c r="G206" s="42">
        <f>IFERROR(VLOOKUP($A206,'2024 YTD'!$A$2:$M$252,COLUMN('2024 YTD'!E$3),FALSE),0)</f>
        <v>90.6</v>
      </c>
      <c r="H206" s="42">
        <f>IFERROR(VLOOKUP($A206,'2024 YTD'!$A$2:$M$252,COLUMN('2024 YTD'!F$3),FALSE),0)</f>
        <v>92.3</v>
      </c>
      <c r="I206" s="42">
        <f>IFERROR(VLOOKUP($A206,'2024 YTD'!$A$2:$M$252,COLUMN('2024 YTD'!G$3),FALSE),0)</f>
        <v>99.2</v>
      </c>
      <c r="J206" s="42">
        <f>IFERROR(VLOOKUP($A206,'2024 YTD'!$A$2:$M$252,COLUMN('2024 YTD'!H$3),FALSE),0)</f>
        <v>58.8</v>
      </c>
      <c r="K206" s="42">
        <f>IFERROR(VLOOKUP($A206,'2024 YTD'!$A$2:$M$252,COLUMN('2024 YTD'!I$3),FALSE),0)</f>
        <v>136.1</v>
      </c>
      <c r="L206" s="42">
        <f>IFERROR(VLOOKUP($A206,'2024 YTD'!$A$2:$M$252,COLUMN('2024 YTD'!J$3),FALSE),0)</f>
        <v>130.6</v>
      </c>
      <c r="M206" s="42">
        <f>IFERROR(VLOOKUP($A206,'2024 YTD'!$A$2:$M$252,COLUMN('2024 YTD'!K$3),FALSE),0)</f>
        <v>177.6</v>
      </c>
      <c r="N206" s="38">
        <f>AVERAGE('Monthly 2023 total hours '!N206,'Monthly 2022 total hours'!N206)</f>
        <v>31.4</v>
      </c>
      <c r="O206" s="38">
        <f>AVERAGE('Monthly 2023 total hours '!O206,'Monthly 2022 total hours'!O206)</f>
        <v>25.8</v>
      </c>
      <c r="P206" s="38">
        <f t="shared" si="9"/>
        <v>1155.8</v>
      </c>
      <c r="Q206" s="66">
        <f>IFERROR(VLOOKUP($A206,'2024 YTD'!$A$3:$Y$252,COLUMN('2024 YTD'!N$3),FALSE),0)</f>
        <v>7.4</v>
      </c>
      <c r="R206" s="42">
        <f>IFERROR(VLOOKUP($A206,'2024 YTD'!$A$3:$Y$252,COLUMN('2024 YTD'!O$3),FALSE),0)</f>
        <v>5.3</v>
      </c>
      <c r="S206" s="42">
        <f>IFERROR(VLOOKUP($A206,'2024 YTD'!$A$3:$Y$252,COLUMN('2024 YTD'!P$3),FALSE),0)</f>
        <v>7.2</v>
      </c>
      <c r="T206" s="42">
        <f>IFERROR(VLOOKUP($A206,'2024 YTD'!$A$3:$Y$252,COLUMN('2024 YTD'!Q$3),FALSE),0)</f>
        <v>8.6999999999999993</v>
      </c>
      <c r="U206" s="42">
        <f>IFERROR(VLOOKUP($A206,'2024 YTD'!$A$3:$Y$252,COLUMN('2024 YTD'!R$3),FALSE),0)</f>
        <v>5.4</v>
      </c>
      <c r="V206" s="42">
        <f>IFERROR(VLOOKUP($A206,'2024 YTD'!$A$3:$Y$252,COLUMN('2024 YTD'!S$3),FALSE),0)</f>
        <v>4.7</v>
      </c>
      <c r="W206" s="42">
        <f>IFERROR(VLOOKUP($A206,'2024 YTD'!$A$3:$Y$252,COLUMN('2024 YTD'!T$3),FALSE),0)</f>
        <v>2.8</v>
      </c>
      <c r="X206" s="42">
        <f>IFERROR(VLOOKUP($A206,'2024 YTD'!$A$3:$Y$252,COLUMN('2024 YTD'!U$3),FALSE),0)</f>
        <v>2.6</v>
      </c>
      <c r="Y206" s="42">
        <f>IFERROR(VLOOKUP($A206,'2024 YTD'!$A$3:$Y$252,COLUMN('2024 YTD'!V$3),FALSE),0)</f>
        <v>2.2000000000000002</v>
      </c>
      <c r="Z206" s="42">
        <f>IFERROR(VLOOKUP($A206,'2024 YTD'!$A$3:$Y$252,COLUMN('2024 YTD'!W$3),FALSE),0)</f>
        <v>2.6</v>
      </c>
      <c r="AA206" s="38">
        <f>AVERAGE('Monthly 2023 total hours '!AA206,'Monthly 2022 total hours'!AA206)</f>
        <v>22</v>
      </c>
      <c r="AB206" s="38">
        <f>AVERAGE('Monthly 2023 total hours '!AB206,'Monthly 2022 total hours'!AB206)</f>
        <v>14.95</v>
      </c>
      <c r="AC206" s="38">
        <f t="shared" si="10"/>
        <v>85.850000000000009</v>
      </c>
      <c r="AD206" s="39">
        <f t="shared" si="11"/>
        <v>1241.6500000000001</v>
      </c>
    </row>
    <row r="207" spans="1:30" x14ac:dyDescent="0.3">
      <c r="A207" s="61" t="s">
        <v>241</v>
      </c>
      <c r="B207" s="62" t="str">
        <f>VLOOKUP($A207,'Additional data'!$A$5:$C$505, 2,FALSE)</f>
        <v>Consultant</v>
      </c>
      <c r="C207" s="63" t="str">
        <f>VLOOKUP($A207,'Additional data'!$A$5:$C$505, 3,FALSE)</f>
        <v>SCL</v>
      </c>
      <c r="D207" s="47">
        <f>IFERROR(VLOOKUP($A207,'2024 YTD'!$A$2:$M$252,COLUMN('2024 YTD'!B$3),FALSE),0)</f>
        <v>40.6</v>
      </c>
      <c r="E207" s="47">
        <f>IFERROR(VLOOKUP($A207,'2024 YTD'!$A$2:$M$252,COLUMN('2024 YTD'!C$3),FALSE),0)</f>
        <v>49</v>
      </c>
      <c r="F207" s="47">
        <f>IFERROR(VLOOKUP($A207,'2024 YTD'!$A$2:$M$252,COLUMN('2024 YTD'!D$3),FALSE),0)</f>
        <v>30.6</v>
      </c>
      <c r="G207" s="47">
        <f>IFERROR(VLOOKUP($A207,'2024 YTD'!$A$2:$M$252,COLUMN('2024 YTD'!E$3),FALSE),0)</f>
        <v>18.399999999999999</v>
      </c>
      <c r="H207" s="47">
        <f>IFERROR(VLOOKUP($A207,'2024 YTD'!$A$2:$M$252,COLUMN('2024 YTD'!F$3),FALSE),0)</f>
        <v>17.8</v>
      </c>
      <c r="I207" s="47">
        <f>IFERROR(VLOOKUP($A207,'2024 YTD'!$A$2:$M$252,COLUMN('2024 YTD'!G$3),FALSE),0)</f>
        <v>94.3</v>
      </c>
      <c r="J207" s="47">
        <f>IFERROR(VLOOKUP($A207,'2024 YTD'!$A$2:$M$252,COLUMN('2024 YTD'!H$3),FALSE),0)</f>
        <v>8.6999999999999993</v>
      </c>
      <c r="K207" s="47">
        <f>IFERROR(VLOOKUP($A207,'2024 YTD'!$A$2:$M$252,COLUMN('2024 YTD'!I$3),FALSE),0)</f>
        <v>36</v>
      </c>
      <c r="L207" s="47">
        <f>IFERROR(VLOOKUP($A207,'2024 YTD'!$A$2:$M$252,COLUMN('2024 YTD'!J$3),FALSE),0)</f>
        <v>34.5</v>
      </c>
      <c r="M207" s="47">
        <f>IFERROR(VLOOKUP($A207,'2024 YTD'!$A$2:$M$252,COLUMN('2024 YTD'!K$3),FALSE),0)</f>
        <v>46.9</v>
      </c>
      <c r="N207" s="38">
        <f>AVERAGE('Monthly 2023 total hours '!N207,'Monthly 2022 total hours'!N207)</f>
        <v>115.80000000000001</v>
      </c>
      <c r="O207" s="38">
        <f>AVERAGE('Monthly 2023 total hours '!O207,'Monthly 2022 total hours'!O207)</f>
        <v>83.25</v>
      </c>
      <c r="P207" s="38">
        <f t="shared" si="9"/>
        <v>575.84999999999991</v>
      </c>
      <c r="Q207" s="65">
        <f>IFERROR(VLOOKUP($A207,'2024 YTD'!$A$3:$Y$252,COLUMN('2024 YTD'!N$3),FALSE),0)</f>
        <v>0</v>
      </c>
      <c r="R207" s="47">
        <f>IFERROR(VLOOKUP($A207,'2024 YTD'!$A$3:$Y$252,COLUMN('2024 YTD'!O$3),FALSE),0)</f>
        <v>0</v>
      </c>
      <c r="S207" s="47">
        <f>IFERROR(VLOOKUP($A207,'2024 YTD'!$A$3:$Y$252,COLUMN('2024 YTD'!P$3),FALSE),0)</f>
        <v>0</v>
      </c>
      <c r="T207" s="47">
        <f>IFERROR(VLOOKUP($A207,'2024 YTD'!$A$3:$Y$252,COLUMN('2024 YTD'!Q$3),FALSE),0)</f>
        <v>0.1</v>
      </c>
      <c r="U207" s="47">
        <f>IFERROR(VLOOKUP($A207,'2024 YTD'!$A$3:$Y$252,COLUMN('2024 YTD'!R$3),FALSE),0)</f>
        <v>3</v>
      </c>
      <c r="V207" s="47">
        <f>IFERROR(VLOOKUP($A207,'2024 YTD'!$A$3:$Y$252,COLUMN('2024 YTD'!S$3),FALSE),0)</f>
        <v>3</v>
      </c>
      <c r="W207" s="47">
        <f>IFERROR(VLOOKUP($A207,'2024 YTD'!$A$3:$Y$252,COLUMN('2024 YTD'!T$3),FALSE),0)</f>
        <v>12.9</v>
      </c>
      <c r="X207" s="47">
        <f>IFERROR(VLOOKUP($A207,'2024 YTD'!$A$3:$Y$252,COLUMN('2024 YTD'!U$3),FALSE),0)</f>
        <v>12.1</v>
      </c>
      <c r="Y207" s="47">
        <f>IFERROR(VLOOKUP($A207,'2024 YTD'!$A$3:$Y$252,COLUMN('2024 YTD'!V$3),FALSE),0)</f>
        <v>10</v>
      </c>
      <c r="Z207" s="47">
        <f>IFERROR(VLOOKUP($A207,'2024 YTD'!$A$3:$Y$252,COLUMN('2024 YTD'!W$3),FALSE),0)</f>
        <v>12</v>
      </c>
      <c r="AA207" s="38">
        <f>AVERAGE('Monthly 2023 total hours '!AA207,'Monthly 2022 total hours'!AA207)</f>
        <v>22.5</v>
      </c>
      <c r="AB207" s="38">
        <f>AVERAGE('Monthly 2023 total hours '!AB207,'Monthly 2022 total hours'!AB207)</f>
        <v>31.05</v>
      </c>
      <c r="AC207" s="38">
        <f t="shared" si="10"/>
        <v>106.64999999999999</v>
      </c>
      <c r="AD207" s="39">
        <f t="shared" si="11"/>
        <v>682.49999999999989</v>
      </c>
    </row>
    <row r="208" spans="1:30" x14ac:dyDescent="0.3">
      <c r="A208" s="58" t="s">
        <v>242</v>
      </c>
      <c r="B208" s="59" t="str">
        <f>VLOOKUP($A208,'Additional data'!$A$5:$C$505, 2,FALSE)</f>
        <v>Consultant</v>
      </c>
      <c r="C208" s="60" t="str">
        <f>VLOOKUP($A208,'Additional data'!$A$5:$C$505, 3,FALSE)</f>
        <v>MSC</v>
      </c>
      <c r="D208" s="42">
        <f>IFERROR(VLOOKUP($A208,'2024 YTD'!$A$2:$M$252,COLUMN('2024 YTD'!B$3),FALSE),0)</f>
        <v>0</v>
      </c>
      <c r="E208" s="42">
        <f>IFERROR(VLOOKUP($A208,'2024 YTD'!$A$2:$M$252,COLUMN('2024 YTD'!C$3),FALSE),0)</f>
        <v>0</v>
      </c>
      <c r="F208" s="42">
        <f>IFERROR(VLOOKUP($A208,'2024 YTD'!$A$2:$M$252,COLUMN('2024 YTD'!D$3),FALSE),0)</f>
        <v>0</v>
      </c>
      <c r="G208" s="42">
        <f>IFERROR(VLOOKUP($A208,'2024 YTD'!$A$2:$M$252,COLUMN('2024 YTD'!E$3),FALSE),0)</f>
        <v>0</v>
      </c>
      <c r="H208" s="42">
        <f>IFERROR(VLOOKUP($A208,'2024 YTD'!$A$2:$M$252,COLUMN('2024 YTD'!F$3),FALSE),0)</f>
        <v>0</v>
      </c>
      <c r="I208" s="42">
        <f>IFERROR(VLOOKUP($A208,'2024 YTD'!$A$2:$M$252,COLUMN('2024 YTD'!G$3),FALSE),0)</f>
        <v>0</v>
      </c>
      <c r="J208" s="42">
        <f>IFERROR(VLOOKUP($A208,'2024 YTD'!$A$2:$M$252,COLUMN('2024 YTD'!H$3),FALSE),0)</f>
        <v>0</v>
      </c>
      <c r="K208" s="42">
        <f>IFERROR(VLOOKUP($A208,'2024 YTD'!$A$2:$M$252,COLUMN('2024 YTD'!I$3),FALSE),0)</f>
        <v>0</v>
      </c>
      <c r="L208" s="42">
        <f>IFERROR(VLOOKUP($A208,'2024 YTD'!$A$2:$M$252,COLUMN('2024 YTD'!J$3),FALSE),0)</f>
        <v>0</v>
      </c>
      <c r="M208" s="42">
        <f>IFERROR(VLOOKUP($A208,'2024 YTD'!$A$2:$M$252,COLUMN('2024 YTD'!K$3),FALSE),0)</f>
        <v>0</v>
      </c>
      <c r="N208" s="38">
        <f>AVERAGE('Monthly 2023 total hours '!N208,'Monthly 2022 total hours'!N208)</f>
        <v>0</v>
      </c>
      <c r="O208" s="38">
        <f>AVERAGE('Monthly 2023 total hours '!O208,'Monthly 2022 total hours'!O208)</f>
        <v>0</v>
      </c>
      <c r="P208" s="38">
        <f t="shared" si="9"/>
        <v>0</v>
      </c>
      <c r="Q208" s="66">
        <f>IFERROR(VLOOKUP($A208,'2024 YTD'!$A$3:$Y$252,COLUMN('2024 YTD'!N$3),FALSE),0)</f>
        <v>0</v>
      </c>
      <c r="R208" s="42">
        <f>IFERROR(VLOOKUP($A208,'2024 YTD'!$A$3:$Y$252,COLUMN('2024 YTD'!O$3),FALSE),0)</f>
        <v>0</v>
      </c>
      <c r="S208" s="42">
        <f>IFERROR(VLOOKUP($A208,'2024 YTD'!$A$3:$Y$252,COLUMN('2024 YTD'!P$3),FALSE),0)</f>
        <v>0</v>
      </c>
      <c r="T208" s="42">
        <f>IFERROR(VLOOKUP($A208,'2024 YTD'!$A$3:$Y$252,COLUMN('2024 YTD'!Q$3),FALSE),0)</f>
        <v>0</v>
      </c>
      <c r="U208" s="42">
        <f>IFERROR(VLOOKUP($A208,'2024 YTD'!$A$3:$Y$252,COLUMN('2024 YTD'!R$3),FALSE),0)</f>
        <v>0</v>
      </c>
      <c r="V208" s="42">
        <f>IFERROR(VLOOKUP($A208,'2024 YTD'!$A$3:$Y$252,COLUMN('2024 YTD'!S$3),FALSE),0)</f>
        <v>0</v>
      </c>
      <c r="W208" s="42">
        <f>IFERROR(VLOOKUP($A208,'2024 YTD'!$A$3:$Y$252,COLUMN('2024 YTD'!T$3),FALSE),0)</f>
        <v>0</v>
      </c>
      <c r="X208" s="42">
        <f>IFERROR(VLOOKUP($A208,'2024 YTD'!$A$3:$Y$252,COLUMN('2024 YTD'!U$3),FALSE),0)</f>
        <v>0</v>
      </c>
      <c r="Y208" s="42">
        <f>IFERROR(VLOOKUP($A208,'2024 YTD'!$A$3:$Y$252,COLUMN('2024 YTD'!V$3),FALSE),0)</f>
        <v>0</v>
      </c>
      <c r="Z208" s="42">
        <f>IFERROR(VLOOKUP($A208,'2024 YTD'!$A$3:$Y$252,COLUMN('2024 YTD'!W$3),FALSE),0)</f>
        <v>0</v>
      </c>
      <c r="AA208" s="38">
        <f>AVERAGE('Monthly 2023 total hours '!AA208,'Monthly 2022 total hours'!AA208)</f>
        <v>0</v>
      </c>
      <c r="AB208" s="38">
        <f>AVERAGE('Monthly 2023 total hours '!AB208,'Monthly 2022 total hours'!AB208)</f>
        <v>0</v>
      </c>
      <c r="AC208" s="38">
        <f t="shared" si="10"/>
        <v>0</v>
      </c>
      <c r="AD208" s="39">
        <f t="shared" si="11"/>
        <v>0</v>
      </c>
    </row>
    <row r="209" spans="1:30" x14ac:dyDescent="0.3">
      <c r="A209" s="61" t="s">
        <v>243</v>
      </c>
      <c r="B209" s="62" t="str">
        <f>VLOOKUP($A209,'Additional data'!$A$5:$C$505, 2,FALSE)</f>
        <v>Consultant</v>
      </c>
      <c r="C209" s="63" t="str">
        <f>VLOOKUP($A209,'Additional data'!$A$5:$C$505, 3,FALSE)</f>
        <v>HRC</v>
      </c>
      <c r="D209" s="47">
        <f>IFERROR(VLOOKUP($A209,'2024 YTD'!$A$2:$M$252,COLUMN('2024 YTD'!B$3),FALSE),0)</f>
        <v>78.5</v>
      </c>
      <c r="E209" s="47">
        <f>IFERROR(VLOOKUP($A209,'2024 YTD'!$A$2:$M$252,COLUMN('2024 YTD'!C$3),FALSE),0)</f>
        <v>67.5</v>
      </c>
      <c r="F209" s="47">
        <f>IFERROR(VLOOKUP($A209,'2024 YTD'!$A$2:$M$252,COLUMN('2024 YTD'!D$3),FALSE),0)</f>
        <v>113.3</v>
      </c>
      <c r="G209" s="47">
        <f>IFERROR(VLOOKUP($A209,'2024 YTD'!$A$2:$M$252,COLUMN('2024 YTD'!E$3),FALSE),0)</f>
        <v>137.9</v>
      </c>
      <c r="H209" s="47">
        <f>IFERROR(VLOOKUP($A209,'2024 YTD'!$A$2:$M$252,COLUMN('2024 YTD'!F$3),FALSE),0)</f>
        <v>41</v>
      </c>
      <c r="I209" s="47">
        <f>IFERROR(VLOOKUP($A209,'2024 YTD'!$A$2:$M$252,COLUMN('2024 YTD'!G$3),FALSE),0)</f>
        <v>130.6</v>
      </c>
      <c r="J209" s="47">
        <f>IFERROR(VLOOKUP($A209,'2024 YTD'!$A$2:$M$252,COLUMN('2024 YTD'!H$3),FALSE),0)</f>
        <v>134.1</v>
      </c>
      <c r="K209" s="47">
        <f>IFERROR(VLOOKUP($A209,'2024 YTD'!$A$2:$M$252,COLUMN('2024 YTD'!I$3),FALSE),0)</f>
        <v>141.19999999999999</v>
      </c>
      <c r="L209" s="47">
        <f>IFERROR(VLOOKUP($A209,'2024 YTD'!$A$2:$M$252,COLUMN('2024 YTD'!J$3),FALSE),0)</f>
        <v>135.5</v>
      </c>
      <c r="M209" s="47">
        <f>IFERROR(VLOOKUP($A209,'2024 YTD'!$A$2:$M$252,COLUMN('2024 YTD'!K$3),FALSE),0)</f>
        <v>184.3</v>
      </c>
      <c r="N209" s="38">
        <f>AVERAGE('Monthly 2023 total hours '!N209,'Monthly 2022 total hours'!N209)</f>
        <v>0</v>
      </c>
      <c r="O209" s="38">
        <f>AVERAGE('Monthly 2023 total hours '!O209,'Monthly 2022 total hours'!O209)</f>
        <v>0</v>
      </c>
      <c r="P209" s="38">
        <f t="shared" si="9"/>
        <v>1163.9000000000001</v>
      </c>
      <c r="Q209" s="65">
        <f>IFERROR(VLOOKUP($A209,'2024 YTD'!$A$3:$Y$252,COLUMN('2024 YTD'!N$3),FALSE),0)</f>
        <v>21.8</v>
      </c>
      <c r="R209" s="47">
        <f>IFERROR(VLOOKUP($A209,'2024 YTD'!$A$3:$Y$252,COLUMN('2024 YTD'!O$3),FALSE),0)</f>
        <v>7.9</v>
      </c>
      <c r="S209" s="47">
        <f>IFERROR(VLOOKUP($A209,'2024 YTD'!$A$3:$Y$252,COLUMN('2024 YTD'!P$3),FALSE),0)</f>
        <v>15.3</v>
      </c>
      <c r="T209" s="47">
        <f>IFERROR(VLOOKUP($A209,'2024 YTD'!$A$3:$Y$252,COLUMN('2024 YTD'!Q$3),FALSE),0)</f>
        <v>8.1</v>
      </c>
      <c r="U209" s="47">
        <f>IFERROR(VLOOKUP($A209,'2024 YTD'!$A$3:$Y$252,COLUMN('2024 YTD'!R$3),FALSE),0)</f>
        <v>21.4</v>
      </c>
      <c r="V209" s="47">
        <f>IFERROR(VLOOKUP($A209,'2024 YTD'!$A$3:$Y$252,COLUMN('2024 YTD'!S$3),FALSE),0)</f>
        <v>5.4</v>
      </c>
      <c r="W209" s="47">
        <f>IFERROR(VLOOKUP($A209,'2024 YTD'!$A$3:$Y$252,COLUMN('2024 YTD'!T$3),FALSE),0)</f>
        <v>6</v>
      </c>
      <c r="X209" s="47">
        <f>IFERROR(VLOOKUP($A209,'2024 YTD'!$A$3:$Y$252,COLUMN('2024 YTD'!U$3),FALSE),0)</f>
        <v>5.6</v>
      </c>
      <c r="Y209" s="47">
        <f>IFERROR(VLOOKUP($A209,'2024 YTD'!$A$3:$Y$252,COLUMN('2024 YTD'!V$3),FALSE),0)</f>
        <v>4.5999999999999996</v>
      </c>
      <c r="Z209" s="47">
        <f>IFERROR(VLOOKUP($A209,'2024 YTD'!$A$3:$Y$252,COLUMN('2024 YTD'!W$3),FALSE),0)</f>
        <v>5.5</v>
      </c>
      <c r="AA209" s="38">
        <f>AVERAGE('Monthly 2023 total hours '!AA209,'Monthly 2022 total hours'!AA209)</f>
        <v>0</v>
      </c>
      <c r="AB209" s="38">
        <f>AVERAGE('Monthly 2023 total hours '!AB209,'Monthly 2022 total hours'!AB209)</f>
        <v>0</v>
      </c>
      <c r="AC209" s="38">
        <f t="shared" si="10"/>
        <v>101.6</v>
      </c>
      <c r="AD209" s="39">
        <f t="shared" si="11"/>
        <v>1265.5</v>
      </c>
    </row>
    <row r="210" spans="1:30" x14ac:dyDescent="0.3">
      <c r="A210" s="58" t="s">
        <v>244</v>
      </c>
      <c r="B210" s="59" t="str">
        <f>VLOOKUP($A210,'Additional data'!$A$5:$C$505, 2,FALSE)</f>
        <v>Consultant</v>
      </c>
      <c r="C210" s="60" t="str">
        <f>VLOOKUP($A210,'Additional data'!$A$5:$C$505, 3,FALSE)</f>
        <v>TEC</v>
      </c>
      <c r="D210" s="42">
        <f>IFERROR(VLOOKUP($A210,'2024 YTD'!$A$2:$M$252,COLUMN('2024 YTD'!B$3),FALSE),0)</f>
        <v>0</v>
      </c>
      <c r="E210" s="42">
        <f>IFERROR(VLOOKUP($A210,'2024 YTD'!$A$2:$M$252,COLUMN('2024 YTD'!C$3),FALSE),0)</f>
        <v>0</v>
      </c>
      <c r="F210" s="42">
        <f>IFERROR(VLOOKUP($A210,'2024 YTD'!$A$2:$M$252,COLUMN('2024 YTD'!D$3),FALSE),0)</f>
        <v>0</v>
      </c>
      <c r="G210" s="42">
        <f>IFERROR(VLOOKUP($A210,'2024 YTD'!$A$2:$M$252,COLUMN('2024 YTD'!E$3),FALSE),0)</f>
        <v>0</v>
      </c>
      <c r="H210" s="42">
        <f>IFERROR(VLOOKUP($A210,'2024 YTD'!$A$2:$M$252,COLUMN('2024 YTD'!F$3),FALSE),0)</f>
        <v>0</v>
      </c>
      <c r="I210" s="42">
        <f>IFERROR(VLOOKUP($A210,'2024 YTD'!$A$2:$M$252,COLUMN('2024 YTD'!G$3),FALSE),0)</f>
        <v>0</v>
      </c>
      <c r="J210" s="42">
        <f>IFERROR(VLOOKUP($A210,'2024 YTD'!$A$2:$M$252,COLUMN('2024 YTD'!H$3),FALSE),0)</f>
        <v>0</v>
      </c>
      <c r="K210" s="42">
        <f>IFERROR(VLOOKUP($A210,'2024 YTD'!$A$2:$M$252,COLUMN('2024 YTD'!I$3),FALSE),0)</f>
        <v>0</v>
      </c>
      <c r="L210" s="42">
        <f>IFERROR(VLOOKUP($A210,'2024 YTD'!$A$2:$M$252,COLUMN('2024 YTD'!J$3),FALSE),0)</f>
        <v>0</v>
      </c>
      <c r="M210" s="42">
        <f>IFERROR(VLOOKUP($A210,'2024 YTD'!$A$2:$M$252,COLUMN('2024 YTD'!K$3),FALSE),0)</f>
        <v>0</v>
      </c>
      <c r="N210" s="38">
        <f>AVERAGE('Monthly 2023 total hours '!N210,'Monthly 2022 total hours'!N210)</f>
        <v>0</v>
      </c>
      <c r="O210" s="38">
        <f>AVERAGE('Monthly 2023 total hours '!O210,'Monthly 2022 total hours'!O210)</f>
        <v>0</v>
      </c>
      <c r="P210" s="38">
        <f t="shared" si="9"/>
        <v>0</v>
      </c>
      <c r="Q210" s="66">
        <f>IFERROR(VLOOKUP($A210,'2024 YTD'!$A$3:$Y$252,COLUMN('2024 YTD'!N$3),FALSE),0)</f>
        <v>0</v>
      </c>
      <c r="R210" s="42">
        <f>IFERROR(VLOOKUP($A210,'2024 YTD'!$A$3:$Y$252,COLUMN('2024 YTD'!O$3),FALSE),0)</f>
        <v>0</v>
      </c>
      <c r="S210" s="42">
        <f>IFERROR(VLOOKUP($A210,'2024 YTD'!$A$3:$Y$252,COLUMN('2024 YTD'!P$3),FALSE),0)</f>
        <v>0</v>
      </c>
      <c r="T210" s="42">
        <f>IFERROR(VLOOKUP($A210,'2024 YTD'!$A$3:$Y$252,COLUMN('2024 YTD'!Q$3),FALSE),0)</f>
        <v>0</v>
      </c>
      <c r="U210" s="42">
        <f>IFERROR(VLOOKUP($A210,'2024 YTD'!$A$3:$Y$252,COLUMN('2024 YTD'!R$3),FALSE),0)</f>
        <v>0</v>
      </c>
      <c r="V210" s="42">
        <f>IFERROR(VLOOKUP($A210,'2024 YTD'!$A$3:$Y$252,COLUMN('2024 YTD'!S$3),FALSE),0)</f>
        <v>0</v>
      </c>
      <c r="W210" s="42">
        <f>IFERROR(VLOOKUP($A210,'2024 YTD'!$A$3:$Y$252,COLUMN('2024 YTD'!T$3),FALSE),0)</f>
        <v>0</v>
      </c>
      <c r="X210" s="42">
        <f>IFERROR(VLOOKUP($A210,'2024 YTD'!$A$3:$Y$252,COLUMN('2024 YTD'!U$3),FALSE),0)</f>
        <v>0</v>
      </c>
      <c r="Y210" s="42">
        <f>IFERROR(VLOOKUP($A210,'2024 YTD'!$A$3:$Y$252,COLUMN('2024 YTD'!V$3),FALSE),0)</f>
        <v>0</v>
      </c>
      <c r="Z210" s="42">
        <f>IFERROR(VLOOKUP($A210,'2024 YTD'!$A$3:$Y$252,COLUMN('2024 YTD'!W$3),FALSE),0)</f>
        <v>0</v>
      </c>
      <c r="AA210" s="38">
        <f>AVERAGE('Monthly 2023 total hours '!AA210,'Monthly 2022 total hours'!AA210)</f>
        <v>0</v>
      </c>
      <c r="AB210" s="38">
        <f>AVERAGE('Monthly 2023 total hours '!AB210,'Monthly 2022 total hours'!AB210)</f>
        <v>0</v>
      </c>
      <c r="AC210" s="38">
        <f t="shared" si="10"/>
        <v>0</v>
      </c>
      <c r="AD210" s="39">
        <f t="shared" si="11"/>
        <v>0</v>
      </c>
    </row>
    <row r="211" spans="1:30" x14ac:dyDescent="0.3">
      <c r="A211" s="61" t="s">
        <v>245</v>
      </c>
      <c r="B211" s="62" t="str">
        <f>VLOOKUP($A211,'Additional data'!$A$5:$C$505, 2,FALSE)</f>
        <v>Consultant</v>
      </c>
      <c r="C211" s="63" t="str">
        <f>VLOOKUP($A211,'Additional data'!$A$5:$C$505, 3,FALSE)</f>
        <v>SOC</v>
      </c>
      <c r="D211" s="47">
        <f>IFERROR(VLOOKUP($A211,'2024 YTD'!$A$2:$M$252,COLUMN('2024 YTD'!B$3),FALSE),0)</f>
        <v>0</v>
      </c>
      <c r="E211" s="47">
        <f>IFERROR(VLOOKUP($A211,'2024 YTD'!$A$2:$M$252,COLUMN('2024 YTD'!C$3),FALSE),0)</f>
        <v>0</v>
      </c>
      <c r="F211" s="47">
        <f>IFERROR(VLOOKUP($A211,'2024 YTD'!$A$2:$M$252,COLUMN('2024 YTD'!D$3),FALSE),0)</f>
        <v>0</v>
      </c>
      <c r="G211" s="47">
        <f>IFERROR(VLOOKUP($A211,'2024 YTD'!$A$2:$M$252,COLUMN('2024 YTD'!E$3),FALSE),0)</f>
        <v>0</v>
      </c>
      <c r="H211" s="47">
        <f>IFERROR(VLOOKUP($A211,'2024 YTD'!$A$2:$M$252,COLUMN('2024 YTD'!F$3),FALSE),0)</f>
        <v>0</v>
      </c>
      <c r="I211" s="47">
        <f>IFERROR(VLOOKUP($A211,'2024 YTD'!$A$2:$M$252,COLUMN('2024 YTD'!G$3),FALSE),0)</f>
        <v>0</v>
      </c>
      <c r="J211" s="47">
        <f>IFERROR(VLOOKUP($A211,'2024 YTD'!$A$2:$M$252,COLUMN('2024 YTD'!H$3),FALSE),0)</f>
        <v>0</v>
      </c>
      <c r="K211" s="47">
        <f>IFERROR(VLOOKUP($A211,'2024 YTD'!$A$2:$M$252,COLUMN('2024 YTD'!I$3),FALSE),0)</f>
        <v>0</v>
      </c>
      <c r="L211" s="47">
        <f>IFERROR(VLOOKUP($A211,'2024 YTD'!$A$2:$M$252,COLUMN('2024 YTD'!J$3),FALSE),0)</f>
        <v>0</v>
      </c>
      <c r="M211" s="47">
        <f>IFERROR(VLOOKUP($A211,'2024 YTD'!$A$2:$M$252,COLUMN('2024 YTD'!K$3),FALSE),0)</f>
        <v>0</v>
      </c>
      <c r="N211" s="38">
        <f>AVERAGE('Monthly 2023 total hours '!N211,'Monthly 2022 total hours'!N211)</f>
        <v>143.65</v>
      </c>
      <c r="O211" s="38">
        <f>AVERAGE('Monthly 2023 total hours '!O211,'Monthly 2022 total hours'!O211)</f>
        <v>91.75</v>
      </c>
      <c r="P211" s="38">
        <f t="shared" si="9"/>
        <v>235.4</v>
      </c>
      <c r="Q211" s="65">
        <f>IFERROR(VLOOKUP($A211,'2024 YTD'!$A$3:$Y$252,COLUMN('2024 YTD'!N$3),FALSE),0)</f>
        <v>147.30000000000001</v>
      </c>
      <c r="R211" s="47">
        <f>IFERROR(VLOOKUP($A211,'2024 YTD'!$A$3:$Y$252,COLUMN('2024 YTD'!O$3),FALSE),0)</f>
        <v>42.1</v>
      </c>
      <c r="S211" s="47">
        <f>IFERROR(VLOOKUP($A211,'2024 YTD'!$A$3:$Y$252,COLUMN('2024 YTD'!P$3),FALSE),0)</f>
        <v>0</v>
      </c>
      <c r="T211" s="47">
        <f>IFERROR(VLOOKUP($A211,'2024 YTD'!$A$3:$Y$252,COLUMN('2024 YTD'!Q$3),FALSE),0)</f>
        <v>0</v>
      </c>
      <c r="U211" s="47">
        <f>IFERROR(VLOOKUP($A211,'2024 YTD'!$A$3:$Y$252,COLUMN('2024 YTD'!R$3),FALSE),0)</f>
        <v>0</v>
      </c>
      <c r="V211" s="47">
        <f>IFERROR(VLOOKUP($A211,'2024 YTD'!$A$3:$Y$252,COLUMN('2024 YTD'!S$3),FALSE),0)</f>
        <v>0</v>
      </c>
      <c r="W211" s="47">
        <f>IFERROR(VLOOKUP($A211,'2024 YTD'!$A$3:$Y$252,COLUMN('2024 YTD'!T$3),FALSE),0)</f>
        <v>0</v>
      </c>
      <c r="X211" s="47">
        <f>IFERROR(VLOOKUP($A211,'2024 YTD'!$A$3:$Y$252,COLUMN('2024 YTD'!U$3),FALSE),0)</f>
        <v>0</v>
      </c>
      <c r="Y211" s="47">
        <f>IFERROR(VLOOKUP($A211,'2024 YTD'!$A$3:$Y$252,COLUMN('2024 YTD'!V$3),FALSE),0)</f>
        <v>0</v>
      </c>
      <c r="Z211" s="47">
        <f>IFERROR(VLOOKUP($A211,'2024 YTD'!$A$3:$Y$252,COLUMN('2024 YTD'!W$3),FALSE),0)</f>
        <v>0</v>
      </c>
      <c r="AA211" s="38">
        <f>AVERAGE('Monthly 2023 total hours '!AA211,'Monthly 2022 total hours'!AA211)</f>
        <v>22.35</v>
      </c>
      <c r="AB211" s="38">
        <f>AVERAGE('Monthly 2023 total hours '!AB211,'Monthly 2022 total hours'!AB211)</f>
        <v>23</v>
      </c>
      <c r="AC211" s="38">
        <f t="shared" si="10"/>
        <v>234.75</v>
      </c>
      <c r="AD211" s="39">
        <f t="shared" si="11"/>
        <v>470.15000000000009</v>
      </c>
    </row>
    <row r="212" spans="1:30" x14ac:dyDescent="0.3">
      <c r="A212" s="58" t="s">
        <v>246</v>
      </c>
      <c r="B212" s="59" t="str">
        <f>VLOOKUP($A212,'Additional data'!$A$5:$C$505, 2,FALSE)</f>
        <v>Consultant</v>
      </c>
      <c r="C212" s="60" t="str">
        <f>VLOOKUP($A212,'Additional data'!$A$5:$C$505, 3,FALSE)</f>
        <v>SCL</v>
      </c>
      <c r="D212" s="42">
        <f>IFERROR(VLOOKUP($A212,'2024 YTD'!$A$2:$M$252,COLUMN('2024 YTD'!B$3),FALSE),0)</f>
        <v>136.19999999999999</v>
      </c>
      <c r="E212" s="42">
        <f>IFERROR(VLOOKUP($A212,'2024 YTD'!$A$2:$M$252,COLUMN('2024 YTD'!C$3),FALSE),0)</f>
        <v>105.6</v>
      </c>
      <c r="F212" s="42">
        <f>IFERROR(VLOOKUP($A212,'2024 YTD'!$A$2:$M$252,COLUMN('2024 YTD'!D$3),FALSE),0)</f>
        <v>61</v>
      </c>
      <c r="G212" s="42">
        <f>IFERROR(VLOOKUP($A212,'2024 YTD'!$A$2:$M$252,COLUMN('2024 YTD'!E$3),FALSE),0)</f>
        <v>72.5</v>
      </c>
      <c r="H212" s="42">
        <f>IFERROR(VLOOKUP($A212,'2024 YTD'!$A$2:$M$252,COLUMN('2024 YTD'!F$3),FALSE),0)</f>
        <v>92.2</v>
      </c>
      <c r="I212" s="42">
        <f>IFERROR(VLOOKUP($A212,'2024 YTD'!$A$2:$M$252,COLUMN('2024 YTD'!G$3),FALSE),0)</f>
        <v>48.5</v>
      </c>
      <c r="J212" s="42">
        <f>IFERROR(VLOOKUP($A212,'2024 YTD'!$A$2:$M$252,COLUMN('2024 YTD'!H$3),FALSE),0)</f>
        <v>0</v>
      </c>
      <c r="K212" s="42">
        <f>IFERROR(VLOOKUP($A212,'2024 YTD'!$A$2:$M$252,COLUMN('2024 YTD'!I$3),FALSE),0)</f>
        <v>0</v>
      </c>
      <c r="L212" s="42">
        <f>IFERROR(VLOOKUP($A212,'2024 YTD'!$A$2:$M$252,COLUMN('2024 YTD'!J$3),FALSE),0)</f>
        <v>0</v>
      </c>
      <c r="M212" s="42">
        <f>IFERROR(VLOOKUP($A212,'2024 YTD'!$A$2:$M$252,COLUMN('2024 YTD'!K$3),FALSE),0)</f>
        <v>0</v>
      </c>
      <c r="N212" s="38">
        <f>AVERAGE('Monthly 2023 total hours '!N212,'Monthly 2022 total hours'!N212)</f>
        <v>98.7</v>
      </c>
      <c r="O212" s="38">
        <f>AVERAGE('Monthly 2023 total hours '!O212,'Monthly 2022 total hours'!O212)</f>
        <v>145.85000000000002</v>
      </c>
      <c r="P212" s="38">
        <f t="shared" si="9"/>
        <v>760.55000000000007</v>
      </c>
      <c r="Q212" s="66">
        <f>IFERROR(VLOOKUP($A212,'2024 YTD'!$A$3:$Y$252,COLUMN('2024 YTD'!N$3),FALSE),0)</f>
        <v>0</v>
      </c>
      <c r="R212" s="42">
        <f>IFERROR(VLOOKUP($A212,'2024 YTD'!$A$3:$Y$252,COLUMN('2024 YTD'!O$3),FALSE),0)</f>
        <v>0</v>
      </c>
      <c r="S212" s="42">
        <f>IFERROR(VLOOKUP($A212,'2024 YTD'!$A$3:$Y$252,COLUMN('2024 YTD'!P$3),FALSE),0)</f>
        <v>0</v>
      </c>
      <c r="T212" s="42">
        <f>IFERROR(VLOOKUP($A212,'2024 YTD'!$A$3:$Y$252,COLUMN('2024 YTD'!Q$3),FALSE),0)</f>
        <v>0</v>
      </c>
      <c r="U212" s="42">
        <f>IFERROR(VLOOKUP($A212,'2024 YTD'!$A$3:$Y$252,COLUMN('2024 YTD'!R$3),FALSE),0)</f>
        <v>0</v>
      </c>
      <c r="V212" s="42">
        <f>IFERROR(VLOOKUP($A212,'2024 YTD'!$A$3:$Y$252,COLUMN('2024 YTD'!S$3),FALSE),0)</f>
        <v>0</v>
      </c>
      <c r="W212" s="42">
        <f>IFERROR(VLOOKUP($A212,'2024 YTD'!$A$3:$Y$252,COLUMN('2024 YTD'!T$3),FALSE),0)</f>
        <v>0.2</v>
      </c>
      <c r="X212" s="42">
        <f>IFERROR(VLOOKUP($A212,'2024 YTD'!$A$3:$Y$252,COLUMN('2024 YTD'!U$3),FALSE),0)</f>
        <v>0.2</v>
      </c>
      <c r="Y212" s="42">
        <f>IFERROR(VLOOKUP($A212,'2024 YTD'!$A$3:$Y$252,COLUMN('2024 YTD'!V$3),FALSE),0)</f>
        <v>0.2</v>
      </c>
      <c r="Z212" s="42">
        <f>IFERROR(VLOOKUP($A212,'2024 YTD'!$A$3:$Y$252,COLUMN('2024 YTD'!W$3),FALSE),0)</f>
        <v>0.2</v>
      </c>
      <c r="AA212" s="38">
        <f>AVERAGE('Monthly 2023 total hours '!AA212,'Monthly 2022 total hours'!AA212)</f>
        <v>18.399999999999999</v>
      </c>
      <c r="AB212" s="38">
        <f>AVERAGE('Monthly 2023 total hours '!AB212,'Monthly 2022 total hours'!AB212)</f>
        <v>13.600000000000001</v>
      </c>
      <c r="AC212" s="38">
        <f t="shared" si="10"/>
        <v>32.799999999999997</v>
      </c>
      <c r="AD212" s="39">
        <f t="shared" si="11"/>
        <v>793.35000000000025</v>
      </c>
    </row>
    <row r="213" spans="1:30" x14ac:dyDescent="0.3">
      <c r="A213" s="61" t="s">
        <v>247</v>
      </c>
      <c r="B213" s="62" t="str">
        <f>VLOOKUP($A213,'Additional data'!$A$5:$C$505, 2,FALSE)</f>
        <v>Consultant</v>
      </c>
      <c r="C213" s="63" t="str">
        <f>VLOOKUP($A213,'Additional data'!$A$5:$C$505, 3,FALSE)</f>
        <v>FAD</v>
      </c>
      <c r="D213" s="47">
        <f>IFERROR(VLOOKUP($A213,'2024 YTD'!$A$2:$M$252,COLUMN('2024 YTD'!B$3),FALSE),0)</f>
        <v>100.6</v>
      </c>
      <c r="E213" s="47">
        <f>IFERROR(VLOOKUP($A213,'2024 YTD'!$A$2:$M$252,COLUMN('2024 YTD'!C$3),FALSE),0)</f>
        <v>183.6</v>
      </c>
      <c r="F213" s="47">
        <f>IFERROR(VLOOKUP($A213,'2024 YTD'!$A$2:$M$252,COLUMN('2024 YTD'!D$3),FALSE),0)</f>
        <v>139.80000000000001</v>
      </c>
      <c r="G213" s="47">
        <f>IFERROR(VLOOKUP($A213,'2024 YTD'!$A$2:$M$252,COLUMN('2024 YTD'!E$3),FALSE),0)</f>
        <v>66.099999999999994</v>
      </c>
      <c r="H213" s="47">
        <f>IFERROR(VLOOKUP($A213,'2024 YTD'!$A$2:$M$252,COLUMN('2024 YTD'!F$3),FALSE),0)</f>
        <v>82.3</v>
      </c>
      <c r="I213" s="47">
        <f>IFERROR(VLOOKUP($A213,'2024 YTD'!$A$2:$M$252,COLUMN('2024 YTD'!G$3),FALSE),0)</f>
        <v>198.9</v>
      </c>
      <c r="J213" s="47">
        <f>IFERROR(VLOOKUP($A213,'2024 YTD'!$A$2:$M$252,COLUMN('2024 YTD'!H$3),FALSE),0)</f>
        <v>123.3</v>
      </c>
      <c r="K213" s="47">
        <f>IFERROR(VLOOKUP($A213,'2024 YTD'!$A$2:$M$252,COLUMN('2024 YTD'!I$3),FALSE),0)</f>
        <v>81.400000000000006</v>
      </c>
      <c r="L213" s="47">
        <f>IFERROR(VLOOKUP($A213,'2024 YTD'!$A$2:$M$252,COLUMN('2024 YTD'!J$3),FALSE),0)</f>
        <v>78</v>
      </c>
      <c r="M213" s="47">
        <f>IFERROR(VLOOKUP($A213,'2024 YTD'!$A$2:$M$252,COLUMN('2024 YTD'!K$3),FALSE),0)</f>
        <v>106.1</v>
      </c>
      <c r="N213" s="38">
        <f>AVERAGE('Monthly 2023 total hours '!N213,'Monthly 2022 total hours'!N213)</f>
        <v>36.9</v>
      </c>
      <c r="O213" s="38">
        <f>AVERAGE('Monthly 2023 total hours '!O213,'Monthly 2022 total hours'!O213)</f>
        <v>24.85</v>
      </c>
      <c r="P213" s="38">
        <f t="shared" si="9"/>
        <v>1221.8499999999999</v>
      </c>
      <c r="Q213" s="65">
        <f>IFERROR(VLOOKUP($A213,'2024 YTD'!$A$3:$Y$252,COLUMN('2024 YTD'!N$3),FALSE),0)</f>
        <v>20.2</v>
      </c>
      <c r="R213" s="47">
        <f>IFERROR(VLOOKUP($A213,'2024 YTD'!$A$3:$Y$252,COLUMN('2024 YTD'!O$3),FALSE),0)</f>
        <v>7</v>
      </c>
      <c r="S213" s="47">
        <f>IFERROR(VLOOKUP($A213,'2024 YTD'!$A$3:$Y$252,COLUMN('2024 YTD'!P$3),FALSE),0)</f>
        <v>43.9</v>
      </c>
      <c r="T213" s="47">
        <f>IFERROR(VLOOKUP($A213,'2024 YTD'!$A$3:$Y$252,COLUMN('2024 YTD'!Q$3),FALSE),0)</f>
        <v>30.2</v>
      </c>
      <c r="U213" s="47">
        <f>IFERROR(VLOOKUP($A213,'2024 YTD'!$A$3:$Y$252,COLUMN('2024 YTD'!R$3),FALSE),0)</f>
        <v>33</v>
      </c>
      <c r="V213" s="47">
        <f>IFERROR(VLOOKUP($A213,'2024 YTD'!$A$3:$Y$252,COLUMN('2024 YTD'!S$3),FALSE),0)</f>
        <v>16.2</v>
      </c>
      <c r="W213" s="47">
        <f>IFERROR(VLOOKUP($A213,'2024 YTD'!$A$3:$Y$252,COLUMN('2024 YTD'!T$3),FALSE),0)</f>
        <v>6.3</v>
      </c>
      <c r="X213" s="47">
        <f>IFERROR(VLOOKUP($A213,'2024 YTD'!$A$3:$Y$252,COLUMN('2024 YTD'!U$3),FALSE),0)</f>
        <v>5.9</v>
      </c>
      <c r="Y213" s="47">
        <f>IFERROR(VLOOKUP($A213,'2024 YTD'!$A$3:$Y$252,COLUMN('2024 YTD'!V$3),FALSE),0)</f>
        <v>4.9000000000000004</v>
      </c>
      <c r="Z213" s="47">
        <f>IFERROR(VLOOKUP($A213,'2024 YTD'!$A$3:$Y$252,COLUMN('2024 YTD'!W$3),FALSE),0)</f>
        <v>5.8</v>
      </c>
      <c r="AA213" s="38">
        <f>AVERAGE('Monthly 2023 total hours '!AA213,'Monthly 2022 total hours'!AA213)</f>
        <v>54.75</v>
      </c>
      <c r="AB213" s="38">
        <f>AVERAGE('Monthly 2023 total hours '!AB213,'Monthly 2022 total hours'!AB213)</f>
        <v>30.9</v>
      </c>
      <c r="AC213" s="38">
        <f t="shared" si="10"/>
        <v>259.05</v>
      </c>
      <c r="AD213" s="39">
        <f t="shared" si="11"/>
        <v>1480.9000000000003</v>
      </c>
    </row>
    <row r="214" spans="1:30" x14ac:dyDescent="0.3">
      <c r="A214" s="58" t="s">
        <v>248</v>
      </c>
      <c r="B214" s="59" t="str">
        <f>VLOOKUP($A214,'Additional data'!$A$5:$C$505, 2,FALSE)</f>
        <v>Consultant</v>
      </c>
      <c r="C214" s="60" t="str">
        <f>VLOOKUP($A214,'Additional data'!$A$5:$C$505, 3,FALSE)</f>
        <v>SCL</v>
      </c>
      <c r="D214" s="42">
        <f>IFERROR(VLOOKUP($A214,'2024 YTD'!$A$2:$M$252,COLUMN('2024 YTD'!B$3),FALSE),0)</f>
        <v>199.6</v>
      </c>
      <c r="E214" s="42">
        <f>IFERROR(VLOOKUP($A214,'2024 YTD'!$A$2:$M$252,COLUMN('2024 YTD'!C$3),FALSE),0)</f>
        <v>154.1</v>
      </c>
      <c r="F214" s="42">
        <f>IFERROR(VLOOKUP($A214,'2024 YTD'!$A$2:$M$252,COLUMN('2024 YTD'!D$3),FALSE),0)</f>
        <v>85.4</v>
      </c>
      <c r="G214" s="42">
        <f>IFERROR(VLOOKUP($A214,'2024 YTD'!$A$2:$M$252,COLUMN('2024 YTD'!E$3),FALSE),0)</f>
        <v>95</v>
      </c>
      <c r="H214" s="42">
        <f>IFERROR(VLOOKUP($A214,'2024 YTD'!$A$2:$M$252,COLUMN('2024 YTD'!F$3),FALSE),0)</f>
        <v>133.4</v>
      </c>
      <c r="I214" s="42">
        <f>IFERROR(VLOOKUP($A214,'2024 YTD'!$A$2:$M$252,COLUMN('2024 YTD'!G$3),FALSE),0)</f>
        <v>118.8</v>
      </c>
      <c r="J214" s="42">
        <f>IFERROR(VLOOKUP($A214,'2024 YTD'!$A$2:$M$252,COLUMN('2024 YTD'!H$3),FALSE),0)</f>
        <v>102.4</v>
      </c>
      <c r="K214" s="42">
        <f>IFERROR(VLOOKUP($A214,'2024 YTD'!$A$2:$M$252,COLUMN('2024 YTD'!I$3),FALSE),0)</f>
        <v>147.19999999999999</v>
      </c>
      <c r="L214" s="42">
        <f>IFERROR(VLOOKUP($A214,'2024 YTD'!$A$2:$M$252,COLUMN('2024 YTD'!J$3),FALSE),0)</f>
        <v>97.4</v>
      </c>
      <c r="M214" s="42">
        <f>IFERROR(VLOOKUP($A214,'2024 YTD'!$A$2:$M$252,COLUMN('2024 YTD'!K$3),FALSE),0)</f>
        <v>322.89999999999998</v>
      </c>
      <c r="N214" s="38">
        <f>AVERAGE('Monthly 2023 total hours '!N214,'Monthly 2022 total hours'!N214)</f>
        <v>86.550000000000011</v>
      </c>
      <c r="O214" s="38">
        <f>AVERAGE('Monthly 2023 total hours '!O214,'Monthly 2022 total hours'!O214)</f>
        <v>103</v>
      </c>
      <c r="P214" s="38">
        <f t="shared" si="9"/>
        <v>1645.7499999999998</v>
      </c>
      <c r="Q214" s="66">
        <f>IFERROR(VLOOKUP($A214,'2024 YTD'!$A$3:$Y$252,COLUMN('2024 YTD'!N$3),FALSE),0)</f>
        <v>127.6</v>
      </c>
      <c r="R214" s="42">
        <f>IFERROR(VLOOKUP($A214,'2024 YTD'!$A$3:$Y$252,COLUMN('2024 YTD'!O$3),FALSE),0)</f>
        <v>117.2</v>
      </c>
      <c r="S214" s="42">
        <f>IFERROR(VLOOKUP($A214,'2024 YTD'!$A$3:$Y$252,COLUMN('2024 YTD'!P$3),FALSE),0)</f>
        <v>27</v>
      </c>
      <c r="T214" s="42">
        <f>IFERROR(VLOOKUP($A214,'2024 YTD'!$A$3:$Y$252,COLUMN('2024 YTD'!Q$3),FALSE),0)</f>
        <v>110.8</v>
      </c>
      <c r="U214" s="42">
        <f>IFERROR(VLOOKUP($A214,'2024 YTD'!$A$3:$Y$252,COLUMN('2024 YTD'!R$3),FALSE),0)</f>
        <v>121</v>
      </c>
      <c r="V214" s="42">
        <f>IFERROR(VLOOKUP($A214,'2024 YTD'!$A$3:$Y$252,COLUMN('2024 YTD'!S$3),FALSE),0)</f>
        <v>135.69999999999999</v>
      </c>
      <c r="W214" s="42">
        <f>IFERROR(VLOOKUP($A214,'2024 YTD'!$A$3:$Y$252,COLUMN('2024 YTD'!T$3),FALSE),0)</f>
        <v>124.2</v>
      </c>
      <c r="X214" s="42">
        <f>IFERROR(VLOOKUP($A214,'2024 YTD'!$A$3:$Y$252,COLUMN('2024 YTD'!U$3),FALSE),0)</f>
        <v>116.7</v>
      </c>
      <c r="Y214" s="42">
        <f>IFERROR(VLOOKUP($A214,'2024 YTD'!$A$3:$Y$252,COLUMN('2024 YTD'!V$3),FALSE),0)</f>
        <v>96.1</v>
      </c>
      <c r="Z214" s="42">
        <f>IFERROR(VLOOKUP($A214,'2024 YTD'!$A$3:$Y$252,COLUMN('2024 YTD'!W$3),FALSE),0)</f>
        <v>115.5</v>
      </c>
      <c r="AA214" s="38">
        <f>AVERAGE('Monthly 2023 total hours '!AA214,'Monthly 2022 total hours'!AA214)</f>
        <v>12.6</v>
      </c>
      <c r="AB214" s="38">
        <f>AVERAGE('Monthly 2023 total hours '!AB214,'Monthly 2022 total hours'!AB214)</f>
        <v>3</v>
      </c>
      <c r="AC214" s="38">
        <f t="shared" si="10"/>
        <v>1107.4000000000001</v>
      </c>
      <c r="AD214" s="39">
        <f t="shared" si="11"/>
        <v>2753.1499999999987</v>
      </c>
    </row>
    <row r="215" spans="1:30" x14ac:dyDescent="0.3">
      <c r="A215" s="61" t="s">
        <v>249</v>
      </c>
      <c r="B215" s="62" t="str">
        <f>VLOOKUP($A215,'Additional data'!$A$5:$C$505, 2,FALSE)</f>
        <v>Consultant</v>
      </c>
      <c r="C215" s="63" t="str">
        <f>VLOOKUP($A215,'Additional data'!$A$5:$C$505, 3,FALSE)</f>
        <v>FAD</v>
      </c>
      <c r="D215" s="47">
        <f>IFERROR(VLOOKUP($A215,'2024 YTD'!$A$2:$M$252,COLUMN('2024 YTD'!B$3),FALSE),0)</f>
        <v>0</v>
      </c>
      <c r="E215" s="47">
        <f>IFERROR(VLOOKUP($A215,'2024 YTD'!$A$2:$M$252,COLUMN('2024 YTD'!C$3),FALSE),0)</f>
        <v>0</v>
      </c>
      <c r="F215" s="47">
        <f>IFERROR(VLOOKUP($A215,'2024 YTD'!$A$2:$M$252,COLUMN('2024 YTD'!D$3),FALSE),0)</f>
        <v>0</v>
      </c>
      <c r="G215" s="47">
        <f>IFERROR(VLOOKUP($A215,'2024 YTD'!$A$2:$M$252,COLUMN('2024 YTD'!E$3),FALSE),0)</f>
        <v>0</v>
      </c>
      <c r="H215" s="47">
        <f>IFERROR(VLOOKUP($A215,'2024 YTD'!$A$2:$M$252,COLUMN('2024 YTD'!F$3),FALSE),0)</f>
        <v>0</v>
      </c>
      <c r="I215" s="47">
        <f>IFERROR(VLOOKUP($A215,'2024 YTD'!$A$2:$M$252,COLUMN('2024 YTD'!G$3),FALSE),0)</f>
        <v>0</v>
      </c>
      <c r="J215" s="47">
        <f>IFERROR(VLOOKUP($A215,'2024 YTD'!$A$2:$M$252,COLUMN('2024 YTD'!H$3),FALSE),0)</f>
        <v>0</v>
      </c>
      <c r="K215" s="47">
        <f>IFERROR(VLOOKUP($A215,'2024 YTD'!$A$2:$M$252,COLUMN('2024 YTD'!I$3),FALSE),0)</f>
        <v>0</v>
      </c>
      <c r="L215" s="47">
        <f>IFERROR(VLOOKUP($A215,'2024 YTD'!$A$2:$M$252,COLUMN('2024 YTD'!J$3),FALSE),0)</f>
        <v>0</v>
      </c>
      <c r="M215" s="47">
        <f>IFERROR(VLOOKUP($A215,'2024 YTD'!$A$2:$M$252,COLUMN('2024 YTD'!K$3),FALSE),0)</f>
        <v>0</v>
      </c>
      <c r="N215" s="38">
        <f>AVERAGE('Monthly 2023 total hours '!N215,'Monthly 2022 total hours'!N215)</f>
        <v>0</v>
      </c>
      <c r="O215" s="38">
        <f>AVERAGE('Monthly 2023 total hours '!O215,'Monthly 2022 total hours'!O215)</f>
        <v>0</v>
      </c>
      <c r="P215" s="38">
        <f t="shared" si="9"/>
        <v>0</v>
      </c>
      <c r="Q215" s="65">
        <f>IFERROR(VLOOKUP($A215,'2024 YTD'!$A$3:$Y$252,COLUMN('2024 YTD'!N$3),FALSE),0)</f>
        <v>0</v>
      </c>
      <c r="R215" s="47">
        <f>IFERROR(VLOOKUP($A215,'2024 YTD'!$A$3:$Y$252,COLUMN('2024 YTD'!O$3),FALSE),0)</f>
        <v>0</v>
      </c>
      <c r="S215" s="47">
        <f>IFERROR(VLOOKUP($A215,'2024 YTD'!$A$3:$Y$252,COLUMN('2024 YTD'!P$3),FALSE),0)</f>
        <v>0</v>
      </c>
      <c r="T215" s="47">
        <f>IFERROR(VLOOKUP($A215,'2024 YTD'!$A$3:$Y$252,COLUMN('2024 YTD'!Q$3),FALSE),0)</f>
        <v>0</v>
      </c>
      <c r="U215" s="47">
        <f>IFERROR(VLOOKUP($A215,'2024 YTD'!$A$3:$Y$252,COLUMN('2024 YTD'!R$3),FALSE),0)</f>
        <v>0</v>
      </c>
      <c r="V215" s="47">
        <f>IFERROR(VLOOKUP($A215,'2024 YTD'!$A$3:$Y$252,COLUMN('2024 YTD'!S$3),FALSE),0)</f>
        <v>0</v>
      </c>
      <c r="W215" s="47">
        <f>IFERROR(VLOOKUP($A215,'2024 YTD'!$A$3:$Y$252,COLUMN('2024 YTD'!T$3),FALSE),0)</f>
        <v>0</v>
      </c>
      <c r="X215" s="47">
        <f>IFERROR(VLOOKUP($A215,'2024 YTD'!$A$3:$Y$252,COLUMN('2024 YTD'!U$3),FALSE),0)</f>
        <v>0</v>
      </c>
      <c r="Y215" s="47">
        <f>IFERROR(VLOOKUP($A215,'2024 YTD'!$A$3:$Y$252,COLUMN('2024 YTD'!V$3),FALSE),0)</f>
        <v>0</v>
      </c>
      <c r="Z215" s="47">
        <f>IFERROR(VLOOKUP($A215,'2024 YTD'!$A$3:$Y$252,COLUMN('2024 YTD'!W$3),FALSE),0)</f>
        <v>0</v>
      </c>
      <c r="AA215" s="38">
        <f>AVERAGE('Monthly 2023 total hours '!AA215,'Monthly 2022 total hours'!AA215)</f>
        <v>0</v>
      </c>
      <c r="AB215" s="38">
        <f>AVERAGE('Monthly 2023 total hours '!AB215,'Monthly 2022 total hours'!AB215)</f>
        <v>0</v>
      </c>
      <c r="AC215" s="38">
        <f t="shared" si="10"/>
        <v>0</v>
      </c>
      <c r="AD215" s="39">
        <f t="shared" si="11"/>
        <v>0</v>
      </c>
    </row>
    <row r="216" spans="1:30" x14ac:dyDescent="0.3">
      <c r="A216" s="58" t="s">
        <v>250</v>
      </c>
      <c r="B216" s="59" t="str">
        <f>VLOOKUP($A216,'Additional data'!$A$5:$C$505, 2,FALSE)</f>
        <v>Consultant</v>
      </c>
      <c r="C216" s="60" t="str">
        <f>VLOOKUP($A216,'Additional data'!$A$5:$C$505, 3,FALSE)</f>
        <v>SCL</v>
      </c>
      <c r="D216" s="42">
        <f>IFERROR(VLOOKUP($A216,'2024 YTD'!$A$2:$M$252,COLUMN('2024 YTD'!B$3),FALSE),0)</f>
        <v>143.80000000000001</v>
      </c>
      <c r="E216" s="42">
        <f>IFERROR(VLOOKUP($A216,'2024 YTD'!$A$2:$M$252,COLUMN('2024 YTD'!C$3),FALSE),0)</f>
        <v>127.6</v>
      </c>
      <c r="F216" s="42">
        <f>IFERROR(VLOOKUP($A216,'2024 YTD'!$A$2:$M$252,COLUMN('2024 YTD'!D$3),FALSE),0)</f>
        <v>121.4</v>
      </c>
      <c r="G216" s="42">
        <f>IFERROR(VLOOKUP($A216,'2024 YTD'!$A$2:$M$252,COLUMN('2024 YTD'!E$3),FALSE),0)</f>
        <v>106.9</v>
      </c>
      <c r="H216" s="42">
        <f>IFERROR(VLOOKUP($A216,'2024 YTD'!$A$2:$M$252,COLUMN('2024 YTD'!F$3),FALSE),0)</f>
        <v>112.9</v>
      </c>
      <c r="I216" s="42">
        <f>IFERROR(VLOOKUP($A216,'2024 YTD'!$A$2:$M$252,COLUMN('2024 YTD'!G$3),FALSE),0)</f>
        <v>132.1</v>
      </c>
      <c r="J216" s="42">
        <f>IFERROR(VLOOKUP($A216,'2024 YTD'!$A$2:$M$252,COLUMN('2024 YTD'!H$3),FALSE),0)</f>
        <v>159.6</v>
      </c>
      <c r="K216" s="42">
        <f>IFERROR(VLOOKUP($A216,'2024 YTD'!$A$2:$M$252,COLUMN('2024 YTD'!I$3),FALSE),0)</f>
        <v>45.5</v>
      </c>
      <c r="L216" s="42">
        <f>IFERROR(VLOOKUP($A216,'2024 YTD'!$A$2:$M$252,COLUMN('2024 YTD'!J$3),FALSE),0)</f>
        <v>43.5</v>
      </c>
      <c r="M216" s="42">
        <f>IFERROR(VLOOKUP($A216,'2024 YTD'!$A$2:$M$252,COLUMN('2024 YTD'!K$3),FALSE),0)</f>
        <v>59.2</v>
      </c>
      <c r="N216" s="38">
        <f>AVERAGE('Monthly 2023 total hours '!N216,'Monthly 2022 total hours'!N216)</f>
        <v>131.20000000000002</v>
      </c>
      <c r="O216" s="38">
        <f>AVERAGE('Monthly 2023 total hours '!O216,'Monthly 2022 total hours'!O216)</f>
        <v>95.4</v>
      </c>
      <c r="P216" s="38">
        <f t="shared" si="9"/>
        <v>1279.1000000000001</v>
      </c>
      <c r="Q216" s="66">
        <f>IFERROR(VLOOKUP($A216,'2024 YTD'!$A$3:$Y$252,COLUMN('2024 YTD'!N$3),FALSE),0)</f>
        <v>0</v>
      </c>
      <c r="R216" s="42">
        <f>IFERROR(VLOOKUP($A216,'2024 YTD'!$A$3:$Y$252,COLUMN('2024 YTD'!O$3),FALSE),0)</f>
        <v>0</v>
      </c>
      <c r="S216" s="42">
        <f>IFERROR(VLOOKUP($A216,'2024 YTD'!$A$3:$Y$252,COLUMN('2024 YTD'!P$3),FALSE),0)</f>
        <v>0</v>
      </c>
      <c r="T216" s="42">
        <f>IFERROR(VLOOKUP($A216,'2024 YTD'!$A$3:$Y$252,COLUMN('2024 YTD'!Q$3),FALSE),0)</f>
        <v>0</v>
      </c>
      <c r="U216" s="42">
        <f>IFERROR(VLOOKUP($A216,'2024 YTD'!$A$3:$Y$252,COLUMN('2024 YTD'!R$3),FALSE),0)</f>
        <v>0</v>
      </c>
      <c r="V216" s="42">
        <f>IFERROR(VLOOKUP($A216,'2024 YTD'!$A$3:$Y$252,COLUMN('2024 YTD'!S$3),FALSE),0)</f>
        <v>0</v>
      </c>
      <c r="W216" s="42">
        <f>IFERROR(VLOOKUP($A216,'2024 YTD'!$A$3:$Y$252,COLUMN('2024 YTD'!T$3),FALSE),0)</f>
        <v>0</v>
      </c>
      <c r="X216" s="42">
        <f>IFERROR(VLOOKUP($A216,'2024 YTD'!$A$3:$Y$252,COLUMN('2024 YTD'!U$3),FALSE),0)</f>
        <v>0</v>
      </c>
      <c r="Y216" s="42">
        <f>IFERROR(VLOOKUP($A216,'2024 YTD'!$A$3:$Y$252,COLUMN('2024 YTD'!V$3),FALSE),0)</f>
        <v>0</v>
      </c>
      <c r="Z216" s="42">
        <f>IFERROR(VLOOKUP($A216,'2024 YTD'!$A$3:$Y$252,COLUMN('2024 YTD'!W$3),FALSE),0)</f>
        <v>0</v>
      </c>
      <c r="AA216" s="38">
        <f>AVERAGE('Monthly 2023 total hours '!AA216,'Monthly 2022 total hours'!AA216)</f>
        <v>42.25</v>
      </c>
      <c r="AB216" s="38">
        <f>AVERAGE('Monthly 2023 total hours '!AB216,'Monthly 2022 total hours'!AB216)</f>
        <v>17.2</v>
      </c>
      <c r="AC216" s="38">
        <f t="shared" si="10"/>
        <v>59.45</v>
      </c>
      <c r="AD216" s="39">
        <f t="shared" si="11"/>
        <v>1338.5500000000002</v>
      </c>
    </row>
    <row r="217" spans="1:30" x14ac:dyDescent="0.3">
      <c r="A217" s="61" t="s">
        <v>251</v>
      </c>
      <c r="B217" s="62" t="str">
        <f>VLOOKUP($A217,'Additional data'!$A$5:$C$505, 2,FALSE)</f>
        <v>Consultant</v>
      </c>
      <c r="C217" s="63" t="str">
        <f>VLOOKUP($A217,'Additional data'!$A$5:$C$505, 3,FALSE)</f>
        <v>LRC</v>
      </c>
      <c r="D217" s="47">
        <f>IFERROR(VLOOKUP($A217,'2024 YTD'!$A$2:$M$252,COLUMN('2024 YTD'!B$3),FALSE),0)</f>
        <v>0</v>
      </c>
      <c r="E217" s="47">
        <f>IFERROR(VLOOKUP($A217,'2024 YTD'!$A$2:$M$252,COLUMN('2024 YTD'!C$3),FALSE),0)</f>
        <v>0</v>
      </c>
      <c r="F217" s="47">
        <f>IFERROR(VLOOKUP($A217,'2024 YTD'!$A$2:$M$252,COLUMN('2024 YTD'!D$3),FALSE),0)</f>
        <v>0</v>
      </c>
      <c r="G217" s="47">
        <f>IFERROR(VLOOKUP($A217,'2024 YTD'!$A$2:$M$252,COLUMN('2024 YTD'!E$3),FALSE),0)</f>
        <v>0</v>
      </c>
      <c r="H217" s="47">
        <f>IFERROR(VLOOKUP($A217,'2024 YTD'!$A$2:$M$252,COLUMN('2024 YTD'!F$3),FALSE),0)</f>
        <v>0</v>
      </c>
      <c r="I217" s="47">
        <f>IFERROR(VLOOKUP($A217,'2024 YTD'!$A$2:$M$252,COLUMN('2024 YTD'!G$3),FALSE),0)</f>
        <v>0</v>
      </c>
      <c r="J217" s="47">
        <f>IFERROR(VLOOKUP($A217,'2024 YTD'!$A$2:$M$252,COLUMN('2024 YTD'!H$3),FALSE),0)</f>
        <v>0</v>
      </c>
      <c r="K217" s="47">
        <f>IFERROR(VLOOKUP($A217,'2024 YTD'!$A$2:$M$252,COLUMN('2024 YTD'!I$3),FALSE),0)</f>
        <v>0</v>
      </c>
      <c r="L217" s="47">
        <f>IFERROR(VLOOKUP($A217,'2024 YTD'!$A$2:$M$252,COLUMN('2024 YTD'!J$3),FALSE),0)</f>
        <v>0</v>
      </c>
      <c r="M217" s="47">
        <f>IFERROR(VLOOKUP($A217,'2024 YTD'!$A$2:$M$252,COLUMN('2024 YTD'!K$3),FALSE),0)</f>
        <v>0</v>
      </c>
      <c r="N217" s="38">
        <f>AVERAGE('Monthly 2023 total hours '!N217,'Monthly 2022 total hours'!N217)</f>
        <v>0</v>
      </c>
      <c r="O217" s="38">
        <f>AVERAGE('Monthly 2023 total hours '!O217,'Monthly 2022 total hours'!O217)</f>
        <v>0</v>
      </c>
      <c r="P217" s="38">
        <f t="shared" si="9"/>
        <v>0</v>
      </c>
      <c r="Q217" s="65">
        <f>IFERROR(VLOOKUP($A217,'2024 YTD'!$A$3:$Y$252,COLUMN('2024 YTD'!N$3),FALSE),0)</f>
        <v>0</v>
      </c>
      <c r="R217" s="47">
        <f>IFERROR(VLOOKUP($A217,'2024 YTD'!$A$3:$Y$252,COLUMN('2024 YTD'!O$3),FALSE),0)</f>
        <v>0</v>
      </c>
      <c r="S217" s="47">
        <f>IFERROR(VLOOKUP($A217,'2024 YTD'!$A$3:$Y$252,COLUMN('2024 YTD'!P$3),FALSE),0)</f>
        <v>0</v>
      </c>
      <c r="T217" s="47">
        <f>IFERROR(VLOOKUP($A217,'2024 YTD'!$A$3:$Y$252,COLUMN('2024 YTD'!Q$3),FALSE),0)</f>
        <v>0</v>
      </c>
      <c r="U217" s="47">
        <f>IFERROR(VLOOKUP($A217,'2024 YTD'!$A$3:$Y$252,COLUMN('2024 YTD'!R$3),FALSE),0)</f>
        <v>0</v>
      </c>
      <c r="V217" s="47">
        <f>IFERROR(VLOOKUP($A217,'2024 YTD'!$A$3:$Y$252,COLUMN('2024 YTD'!S$3),FALSE),0)</f>
        <v>0</v>
      </c>
      <c r="W217" s="47">
        <f>IFERROR(VLOOKUP($A217,'2024 YTD'!$A$3:$Y$252,COLUMN('2024 YTD'!T$3),FALSE),0)</f>
        <v>0</v>
      </c>
      <c r="X217" s="47">
        <f>IFERROR(VLOOKUP($A217,'2024 YTD'!$A$3:$Y$252,COLUMN('2024 YTD'!U$3),FALSE),0)</f>
        <v>0</v>
      </c>
      <c r="Y217" s="47">
        <f>IFERROR(VLOOKUP($A217,'2024 YTD'!$A$3:$Y$252,COLUMN('2024 YTD'!V$3),FALSE),0)</f>
        <v>0</v>
      </c>
      <c r="Z217" s="47">
        <f>IFERROR(VLOOKUP($A217,'2024 YTD'!$A$3:$Y$252,COLUMN('2024 YTD'!W$3),FALSE),0)</f>
        <v>0</v>
      </c>
      <c r="AA217" s="38">
        <f>AVERAGE('Monthly 2023 total hours '!AA217,'Monthly 2022 total hours'!AA217)</f>
        <v>0</v>
      </c>
      <c r="AB217" s="38">
        <f>AVERAGE('Monthly 2023 total hours '!AB217,'Monthly 2022 total hours'!AB217)</f>
        <v>0</v>
      </c>
      <c r="AC217" s="38">
        <f t="shared" si="10"/>
        <v>0</v>
      </c>
      <c r="AD217" s="39">
        <f t="shared" si="11"/>
        <v>0</v>
      </c>
    </row>
    <row r="218" spans="1:30" x14ac:dyDescent="0.3">
      <c r="A218" s="58" t="s">
        <v>252</v>
      </c>
      <c r="B218" s="59" t="str">
        <f>VLOOKUP($A218,'Additional data'!$A$5:$C$505, 2,FALSE)</f>
        <v>Consultant</v>
      </c>
      <c r="C218" s="60" t="str">
        <f>VLOOKUP($A218,'Additional data'!$A$5:$C$505, 3,FALSE)</f>
        <v>LRC</v>
      </c>
      <c r="D218" s="42">
        <f>IFERROR(VLOOKUP($A218,'2024 YTD'!$A$2:$M$252,COLUMN('2024 YTD'!B$3),FALSE),0)</f>
        <v>0</v>
      </c>
      <c r="E218" s="42">
        <f>IFERROR(VLOOKUP($A218,'2024 YTD'!$A$2:$M$252,COLUMN('2024 YTD'!C$3),FALSE),0)</f>
        <v>0</v>
      </c>
      <c r="F218" s="42">
        <f>IFERROR(VLOOKUP($A218,'2024 YTD'!$A$2:$M$252,COLUMN('2024 YTD'!D$3),FALSE),0)</f>
        <v>0</v>
      </c>
      <c r="G218" s="42">
        <f>IFERROR(VLOOKUP($A218,'2024 YTD'!$A$2:$M$252,COLUMN('2024 YTD'!E$3),FALSE),0)</f>
        <v>0</v>
      </c>
      <c r="H218" s="42">
        <f>IFERROR(VLOOKUP($A218,'2024 YTD'!$A$2:$M$252,COLUMN('2024 YTD'!F$3),FALSE),0)</f>
        <v>0</v>
      </c>
      <c r="I218" s="42">
        <f>IFERROR(VLOOKUP($A218,'2024 YTD'!$A$2:$M$252,COLUMN('2024 YTD'!G$3),FALSE),0)</f>
        <v>0</v>
      </c>
      <c r="J218" s="42">
        <f>IFERROR(VLOOKUP($A218,'2024 YTD'!$A$2:$M$252,COLUMN('2024 YTD'!H$3),FALSE),0)</f>
        <v>0</v>
      </c>
      <c r="K218" s="42">
        <f>IFERROR(VLOOKUP($A218,'2024 YTD'!$A$2:$M$252,COLUMN('2024 YTD'!I$3),FALSE),0)</f>
        <v>0</v>
      </c>
      <c r="L218" s="42">
        <f>IFERROR(VLOOKUP($A218,'2024 YTD'!$A$2:$M$252,COLUMN('2024 YTD'!J$3),FALSE),0)</f>
        <v>0</v>
      </c>
      <c r="M218" s="42">
        <f>IFERROR(VLOOKUP($A218,'2024 YTD'!$A$2:$M$252,COLUMN('2024 YTD'!K$3),FALSE),0)</f>
        <v>0</v>
      </c>
      <c r="N218" s="38">
        <f>AVERAGE('Monthly 2023 total hours '!N218,'Monthly 2022 total hours'!N218)</f>
        <v>0</v>
      </c>
      <c r="O218" s="38">
        <f>AVERAGE('Monthly 2023 total hours '!O218,'Monthly 2022 total hours'!O218)</f>
        <v>0</v>
      </c>
      <c r="P218" s="38">
        <f t="shared" si="9"/>
        <v>0</v>
      </c>
      <c r="Q218" s="66">
        <f>IFERROR(VLOOKUP($A218,'2024 YTD'!$A$3:$Y$252,COLUMN('2024 YTD'!N$3),FALSE),0)</f>
        <v>0</v>
      </c>
      <c r="R218" s="42">
        <f>IFERROR(VLOOKUP($A218,'2024 YTD'!$A$3:$Y$252,COLUMN('2024 YTD'!O$3),FALSE),0)</f>
        <v>0</v>
      </c>
      <c r="S218" s="42">
        <f>IFERROR(VLOOKUP($A218,'2024 YTD'!$A$3:$Y$252,COLUMN('2024 YTD'!P$3),FALSE),0)</f>
        <v>0</v>
      </c>
      <c r="T218" s="42">
        <f>IFERROR(VLOOKUP($A218,'2024 YTD'!$A$3:$Y$252,COLUMN('2024 YTD'!Q$3),FALSE),0)</f>
        <v>0</v>
      </c>
      <c r="U218" s="42">
        <f>IFERROR(VLOOKUP($A218,'2024 YTD'!$A$3:$Y$252,COLUMN('2024 YTD'!R$3),FALSE),0)</f>
        <v>0</v>
      </c>
      <c r="V218" s="42">
        <f>IFERROR(VLOOKUP($A218,'2024 YTD'!$A$3:$Y$252,COLUMN('2024 YTD'!S$3),FALSE),0)</f>
        <v>0</v>
      </c>
      <c r="W218" s="42">
        <f>IFERROR(VLOOKUP($A218,'2024 YTD'!$A$3:$Y$252,COLUMN('2024 YTD'!T$3),FALSE),0)</f>
        <v>0</v>
      </c>
      <c r="X218" s="42">
        <f>IFERROR(VLOOKUP($A218,'2024 YTD'!$A$3:$Y$252,COLUMN('2024 YTD'!U$3),FALSE),0)</f>
        <v>0</v>
      </c>
      <c r="Y218" s="42">
        <f>IFERROR(VLOOKUP($A218,'2024 YTD'!$A$3:$Y$252,COLUMN('2024 YTD'!V$3),FALSE),0)</f>
        <v>0</v>
      </c>
      <c r="Z218" s="42">
        <f>IFERROR(VLOOKUP($A218,'2024 YTD'!$A$3:$Y$252,COLUMN('2024 YTD'!W$3),FALSE),0)</f>
        <v>0</v>
      </c>
      <c r="AA218" s="38">
        <f>AVERAGE('Monthly 2023 total hours '!AA218,'Monthly 2022 total hours'!AA218)</f>
        <v>0</v>
      </c>
      <c r="AB218" s="38">
        <f>AVERAGE('Monthly 2023 total hours '!AB218,'Monthly 2022 total hours'!AB218)</f>
        <v>0</v>
      </c>
      <c r="AC218" s="38">
        <f t="shared" si="10"/>
        <v>0</v>
      </c>
      <c r="AD218" s="39">
        <f t="shared" si="11"/>
        <v>0</v>
      </c>
    </row>
    <row r="219" spans="1:30" x14ac:dyDescent="0.3">
      <c r="A219" s="61" t="s">
        <v>253</v>
      </c>
      <c r="B219" s="62" t="str">
        <f>VLOOKUP($A219,'Additional data'!$A$5:$C$505, 2,FALSE)</f>
        <v>Consultant</v>
      </c>
      <c r="C219" s="63" t="str">
        <f>VLOOKUP($A219,'Additional data'!$A$5:$C$505, 3,FALSE)</f>
        <v>SOC</v>
      </c>
      <c r="D219" s="47">
        <f>IFERROR(VLOOKUP($A219,'2024 YTD'!$A$2:$M$252,COLUMN('2024 YTD'!B$3),FALSE),0)</f>
        <v>0</v>
      </c>
      <c r="E219" s="47">
        <f>IFERROR(VLOOKUP($A219,'2024 YTD'!$A$2:$M$252,COLUMN('2024 YTD'!C$3),FALSE),0)</f>
        <v>0</v>
      </c>
      <c r="F219" s="47">
        <f>IFERROR(VLOOKUP($A219,'2024 YTD'!$A$2:$M$252,COLUMN('2024 YTD'!D$3),FALSE),0)</f>
        <v>0</v>
      </c>
      <c r="G219" s="47">
        <f>IFERROR(VLOOKUP($A219,'2024 YTD'!$A$2:$M$252,COLUMN('2024 YTD'!E$3),FALSE),0)</f>
        <v>0</v>
      </c>
      <c r="H219" s="47">
        <f>IFERROR(VLOOKUP($A219,'2024 YTD'!$A$2:$M$252,COLUMN('2024 YTD'!F$3),FALSE),0)</f>
        <v>0</v>
      </c>
      <c r="I219" s="47">
        <f>IFERROR(VLOOKUP($A219,'2024 YTD'!$A$2:$M$252,COLUMN('2024 YTD'!G$3),FALSE),0)</f>
        <v>0</v>
      </c>
      <c r="J219" s="47">
        <f>IFERROR(VLOOKUP($A219,'2024 YTD'!$A$2:$M$252,COLUMN('2024 YTD'!H$3),FALSE),0)</f>
        <v>0</v>
      </c>
      <c r="K219" s="47">
        <f>IFERROR(VLOOKUP($A219,'2024 YTD'!$A$2:$M$252,COLUMN('2024 YTD'!I$3),FALSE),0)</f>
        <v>0</v>
      </c>
      <c r="L219" s="47">
        <f>IFERROR(VLOOKUP($A219,'2024 YTD'!$A$2:$M$252,COLUMN('2024 YTD'!J$3),FALSE),0)</f>
        <v>0</v>
      </c>
      <c r="M219" s="47">
        <f>IFERROR(VLOOKUP($A219,'2024 YTD'!$A$2:$M$252,COLUMN('2024 YTD'!K$3),FALSE),0)</f>
        <v>0</v>
      </c>
      <c r="N219" s="38">
        <f>AVERAGE('Monthly 2023 total hours '!N219,'Monthly 2022 total hours'!N219)</f>
        <v>0</v>
      </c>
      <c r="O219" s="38">
        <f>AVERAGE('Monthly 2023 total hours '!O219,'Monthly 2022 total hours'!O219)</f>
        <v>0</v>
      </c>
      <c r="P219" s="38">
        <f t="shared" si="9"/>
        <v>0</v>
      </c>
      <c r="Q219" s="65">
        <f>IFERROR(VLOOKUP($A219,'2024 YTD'!$A$3:$Y$252,COLUMN('2024 YTD'!N$3),FALSE),0)</f>
        <v>0</v>
      </c>
      <c r="R219" s="47">
        <f>IFERROR(VLOOKUP($A219,'2024 YTD'!$A$3:$Y$252,COLUMN('2024 YTD'!O$3),FALSE),0)</f>
        <v>0</v>
      </c>
      <c r="S219" s="47">
        <f>IFERROR(VLOOKUP($A219,'2024 YTD'!$A$3:$Y$252,COLUMN('2024 YTD'!P$3),FALSE),0)</f>
        <v>0</v>
      </c>
      <c r="T219" s="47">
        <f>IFERROR(VLOOKUP($A219,'2024 YTD'!$A$3:$Y$252,COLUMN('2024 YTD'!Q$3),FALSE),0)</f>
        <v>0</v>
      </c>
      <c r="U219" s="47">
        <f>IFERROR(VLOOKUP($A219,'2024 YTD'!$A$3:$Y$252,COLUMN('2024 YTD'!R$3),FALSE),0)</f>
        <v>0</v>
      </c>
      <c r="V219" s="47">
        <f>IFERROR(VLOOKUP($A219,'2024 YTD'!$A$3:$Y$252,COLUMN('2024 YTD'!S$3),FALSE),0)</f>
        <v>0</v>
      </c>
      <c r="W219" s="47">
        <f>IFERROR(VLOOKUP($A219,'2024 YTD'!$A$3:$Y$252,COLUMN('2024 YTD'!T$3),FALSE),0)</f>
        <v>0</v>
      </c>
      <c r="X219" s="47">
        <f>IFERROR(VLOOKUP($A219,'2024 YTD'!$A$3:$Y$252,COLUMN('2024 YTD'!U$3),FALSE),0)</f>
        <v>0</v>
      </c>
      <c r="Y219" s="47">
        <f>IFERROR(VLOOKUP($A219,'2024 YTD'!$A$3:$Y$252,COLUMN('2024 YTD'!V$3),FALSE),0)</f>
        <v>0</v>
      </c>
      <c r="Z219" s="47">
        <f>IFERROR(VLOOKUP($A219,'2024 YTD'!$A$3:$Y$252,COLUMN('2024 YTD'!W$3),FALSE),0)</f>
        <v>0</v>
      </c>
      <c r="AA219" s="38">
        <f>AVERAGE('Monthly 2023 total hours '!AA219,'Monthly 2022 total hours'!AA219)</f>
        <v>0</v>
      </c>
      <c r="AB219" s="38">
        <f>AVERAGE('Monthly 2023 total hours '!AB219,'Monthly 2022 total hours'!AB219)</f>
        <v>0</v>
      </c>
      <c r="AC219" s="38">
        <f t="shared" si="10"/>
        <v>0</v>
      </c>
      <c r="AD219" s="39">
        <f t="shared" si="11"/>
        <v>0</v>
      </c>
    </row>
    <row r="220" spans="1:30" x14ac:dyDescent="0.3">
      <c r="A220" s="58" t="s">
        <v>254</v>
      </c>
      <c r="B220" s="59" t="str">
        <f>VLOOKUP($A220,'Additional data'!$A$5:$C$505, 2,FALSE)</f>
        <v>Consultant</v>
      </c>
      <c r="C220" s="60" t="str">
        <f>VLOOKUP($A220,'Additional data'!$A$5:$C$505, 3,FALSE)</f>
        <v>MSC</v>
      </c>
      <c r="D220" s="42">
        <f>IFERROR(VLOOKUP($A220,'2024 YTD'!$A$2:$M$252,COLUMN('2024 YTD'!B$3),FALSE),0)</f>
        <v>0</v>
      </c>
      <c r="E220" s="42">
        <f>IFERROR(VLOOKUP($A220,'2024 YTD'!$A$2:$M$252,COLUMN('2024 YTD'!C$3),FALSE),0)</f>
        <v>0</v>
      </c>
      <c r="F220" s="42">
        <f>IFERROR(VLOOKUP($A220,'2024 YTD'!$A$2:$M$252,COLUMN('2024 YTD'!D$3),FALSE),0)</f>
        <v>0</v>
      </c>
      <c r="G220" s="42">
        <f>IFERROR(VLOOKUP($A220,'2024 YTD'!$A$2:$M$252,COLUMN('2024 YTD'!E$3),FALSE),0)</f>
        <v>0</v>
      </c>
      <c r="H220" s="42">
        <f>IFERROR(VLOOKUP($A220,'2024 YTD'!$A$2:$M$252,COLUMN('2024 YTD'!F$3),FALSE),0)</f>
        <v>0</v>
      </c>
      <c r="I220" s="42">
        <f>IFERROR(VLOOKUP($A220,'2024 YTD'!$A$2:$M$252,COLUMN('2024 YTD'!G$3),FALSE),0)</f>
        <v>0</v>
      </c>
      <c r="J220" s="42">
        <f>IFERROR(VLOOKUP($A220,'2024 YTD'!$A$2:$M$252,COLUMN('2024 YTD'!H$3),FALSE),0)</f>
        <v>0</v>
      </c>
      <c r="K220" s="42">
        <f>IFERROR(VLOOKUP($A220,'2024 YTD'!$A$2:$M$252,COLUMN('2024 YTD'!I$3),FALSE),0)</f>
        <v>0</v>
      </c>
      <c r="L220" s="42">
        <f>IFERROR(VLOOKUP($A220,'2024 YTD'!$A$2:$M$252,COLUMN('2024 YTD'!J$3),FALSE),0)</f>
        <v>0</v>
      </c>
      <c r="M220" s="42">
        <f>IFERROR(VLOOKUP($A220,'2024 YTD'!$A$2:$M$252,COLUMN('2024 YTD'!K$3),FALSE),0)</f>
        <v>0</v>
      </c>
      <c r="N220" s="38">
        <f>AVERAGE('Monthly 2023 total hours '!N220,'Monthly 2022 total hours'!N220)</f>
        <v>0</v>
      </c>
      <c r="O220" s="38">
        <f>AVERAGE('Monthly 2023 total hours '!O220,'Monthly 2022 total hours'!O220)</f>
        <v>0</v>
      </c>
      <c r="P220" s="38">
        <f t="shared" si="9"/>
        <v>0</v>
      </c>
      <c r="Q220" s="66">
        <f>IFERROR(VLOOKUP($A220,'2024 YTD'!$A$3:$Y$252,COLUMN('2024 YTD'!N$3),FALSE),0)</f>
        <v>0</v>
      </c>
      <c r="R220" s="42">
        <f>IFERROR(VLOOKUP($A220,'2024 YTD'!$A$3:$Y$252,COLUMN('2024 YTD'!O$3),FALSE),0)</f>
        <v>0</v>
      </c>
      <c r="S220" s="42">
        <f>IFERROR(VLOOKUP($A220,'2024 YTD'!$A$3:$Y$252,COLUMN('2024 YTD'!P$3),FALSE),0)</f>
        <v>0</v>
      </c>
      <c r="T220" s="42">
        <f>IFERROR(VLOOKUP($A220,'2024 YTD'!$A$3:$Y$252,COLUMN('2024 YTD'!Q$3),FALSE),0)</f>
        <v>0</v>
      </c>
      <c r="U220" s="42">
        <f>IFERROR(VLOOKUP($A220,'2024 YTD'!$A$3:$Y$252,COLUMN('2024 YTD'!R$3),FALSE),0)</f>
        <v>0</v>
      </c>
      <c r="V220" s="42">
        <f>IFERROR(VLOOKUP($A220,'2024 YTD'!$A$3:$Y$252,COLUMN('2024 YTD'!S$3),FALSE),0)</f>
        <v>0</v>
      </c>
      <c r="W220" s="42">
        <f>IFERROR(VLOOKUP($A220,'2024 YTD'!$A$3:$Y$252,COLUMN('2024 YTD'!T$3),FALSE),0)</f>
        <v>0</v>
      </c>
      <c r="X220" s="42">
        <f>IFERROR(VLOOKUP($A220,'2024 YTD'!$A$3:$Y$252,COLUMN('2024 YTD'!U$3),FALSE),0)</f>
        <v>0</v>
      </c>
      <c r="Y220" s="42">
        <f>IFERROR(VLOOKUP($A220,'2024 YTD'!$A$3:$Y$252,COLUMN('2024 YTD'!V$3),FALSE),0)</f>
        <v>0</v>
      </c>
      <c r="Z220" s="42">
        <f>IFERROR(VLOOKUP($A220,'2024 YTD'!$A$3:$Y$252,COLUMN('2024 YTD'!W$3),FALSE),0)</f>
        <v>0</v>
      </c>
      <c r="AA220" s="38">
        <f>AVERAGE('Monthly 2023 total hours '!AA220,'Monthly 2022 total hours'!AA220)</f>
        <v>0</v>
      </c>
      <c r="AB220" s="38">
        <f>AVERAGE('Monthly 2023 total hours '!AB220,'Monthly 2022 total hours'!AB220)</f>
        <v>0</v>
      </c>
      <c r="AC220" s="38">
        <f t="shared" si="10"/>
        <v>0</v>
      </c>
      <c r="AD220" s="39">
        <f t="shared" si="11"/>
        <v>0</v>
      </c>
    </row>
    <row r="221" spans="1:30" x14ac:dyDescent="0.3">
      <c r="A221" s="61" t="s">
        <v>255</v>
      </c>
      <c r="B221" s="62" t="str">
        <f>VLOOKUP($A221,'Additional data'!$A$5:$C$505, 2,FALSE)</f>
        <v>Consultant</v>
      </c>
      <c r="C221" s="63" t="str">
        <f>VLOOKUP($A221,'Additional data'!$A$5:$C$505, 3,FALSE)</f>
        <v>FAD</v>
      </c>
      <c r="D221" s="47">
        <f>IFERROR(VLOOKUP($A221,'2024 YTD'!$A$2:$M$252,COLUMN('2024 YTD'!B$3),FALSE),0)</f>
        <v>145</v>
      </c>
      <c r="E221" s="47">
        <f>IFERROR(VLOOKUP($A221,'2024 YTD'!$A$2:$M$252,COLUMN('2024 YTD'!C$3),FALSE),0)</f>
        <v>160</v>
      </c>
      <c r="F221" s="47">
        <f>IFERROR(VLOOKUP($A221,'2024 YTD'!$A$2:$M$252,COLUMN('2024 YTD'!D$3),FALSE),0)</f>
        <v>303</v>
      </c>
      <c r="G221" s="47">
        <f>IFERROR(VLOOKUP($A221,'2024 YTD'!$A$2:$M$252,COLUMN('2024 YTD'!E$3),FALSE),0)</f>
        <v>332</v>
      </c>
      <c r="H221" s="47">
        <f>IFERROR(VLOOKUP($A221,'2024 YTD'!$A$2:$M$252,COLUMN('2024 YTD'!F$3),FALSE),0)</f>
        <v>290</v>
      </c>
      <c r="I221" s="47">
        <f>IFERROR(VLOOKUP($A221,'2024 YTD'!$A$2:$M$252,COLUMN('2024 YTD'!G$3),FALSE),0)</f>
        <v>281</v>
      </c>
      <c r="J221" s="47">
        <f>IFERROR(VLOOKUP($A221,'2024 YTD'!$A$2:$M$252,COLUMN('2024 YTD'!H$3),FALSE),0)</f>
        <v>263</v>
      </c>
      <c r="K221" s="47">
        <f>IFERROR(VLOOKUP($A221,'2024 YTD'!$A$2:$M$252,COLUMN('2024 YTD'!I$3),FALSE),0)</f>
        <v>333.6</v>
      </c>
      <c r="L221" s="47">
        <f>IFERROR(VLOOKUP($A221,'2024 YTD'!$A$2:$M$252,COLUMN('2024 YTD'!J$3),FALSE),0)</f>
        <v>320.2</v>
      </c>
      <c r="M221" s="47">
        <f>IFERROR(VLOOKUP($A221,'2024 YTD'!$A$2:$M$252,COLUMN('2024 YTD'!K$3),FALSE),0)</f>
        <v>435.7</v>
      </c>
      <c r="N221" s="38">
        <f>AVERAGE('Monthly 2023 total hours '!N221,'Monthly 2022 total hours'!N221)</f>
        <v>91</v>
      </c>
      <c r="O221" s="38">
        <f>AVERAGE('Monthly 2023 total hours '!O221,'Monthly 2022 total hours'!O221)</f>
        <v>68.650000000000006</v>
      </c>
      <c r="P221" s="38">
        <f t="shared" si="9"/>
        <v>3023.1499999999996</v>
      </c>
      <c r="Q221" s="65">
        <f>IFERROR(VLOOKUP($A221,'2024 YTD'!$A$3:$Y$252,COLUMN('2024 YTD'!N$3),FALSE),0)</f>
        <v>0</v>
      </c>
      <c r="R221" s="47">
        <f>IFERROR(VLOOKUP($A221,'2024 YTD'!$A$3:$Y$252,COLUMN('2024 YTD'!O$3),FALSE),0)</f>
        <v>0</v>
      </c>
      <c r="S221" s="47">
        <f>IFERROR(VLOOKUP($A221,'2024 YTD'!$A$3:$Y$252,COLUMN('2024 YTD'!P$3),FALSE),0)</f>
        <v>0</v>
      </c>
      <c r="T221" s="47">
        <f>IFERROR(VLOOKUP($A221,'2024 YTD'!$A$3:$Y$252,COLUMN('2024 YTD'!Q$3),FALSE),0)</f>
        <v>0</v>
      </c>
      <c r="U221" s="47">
        <f>IFERROR(VLOOKUP($A221,'2024 YTD'!$A$3:$Y$252,COLUMN('2024 YTD'!R$3),FALSE),0)</f>
        <v>0</v>
      </c>
      <c r="V221" s="47">
        <f>IFERROR(VLOOKUP($A221,'2024 YTD'!$A$3:$Y$252,COLUMN('2024 YTD'!S$3),FALSE),0)</f>
        <v>0</v>
      </c>
      <c r="W221" s="47">
        <f>IFERROR(VLOOKUP($A221,'2024 YTD'!$A$3:$Y$252,COLUMN('2024 YTD'!T$3),FALSE),0)</f>
        <v>0</v>
      </c>
      <c r="X221" s="47">
        <f>IFERROR(VLOOKUP($A221,'2024 YTD'!$A$3:$Y$252,COLUMN('2024 YTD'!U$3),FALSE),0)</f>
        <v>0</v>
      </c>
      <c r="Y221" s="47">
        <f>IFERROR(VLOOKUP($A221,'2024 YTD'!$A$3:$Y$252,COLUMN('2024 YTD'!V$3),FALSE),0)</f>
        <v>0</v>
      </c>
      <c r="Z221" s="47">
        <f>IFERROR(VLOOKUP($A221,'2024 YTD'!$A$3:$Y$252,COLUMN('2024 YTD'!W$3),FALSE),0)</f>
        <v>0</v>
      </c>
      <c r="AA221" s="38">
        <f>AVERAGE('Monthly 2023 total hours '!AA221,'Monthly 2022 total hours'!AA221)</f>
        <v>30.5</v>
      </c>
      <c r="AB221" s="38">
        <f>AVERAGE('Monthly 2023 total hours '!AB221,'Monthly 2022 total hours'!AB221)</f>
        <v>17</v>
      </c>
      <c r="AC221" s="38">
        <f t="shared" si="10"/>
        <v>47.5</v>
      </c>
      <c r="AD221" s="39">
        <f t="shared" si="11"/>
        <v>3070.6499999999996</v>
      </c>
    </row>
    <row r="222" spans="1:30" x14ac:dyDescent="0.3">
      <c r="A222" s="58" t="s">
        <v>256</v>
      </c>
      <c r="B222" s="59" t="str">
        <f>VLOOKUP($A222,'Additional data'!$A$5:$C$505, 2,FALSE)</f>
        <v>Consultant</v>
      </c>
      <c r="C222" s="60" t="str">
        <f>VLOOKUP($A222,'Additional data'!$A$5:$C$505, 3,FALSE)</f>
        <v>SOC</v>
      </c>
      <c r="D222" s="42">
        <f>IFERROR(VLOOKUP($A222,'2024 YTD'!$A$2:$M$252,COLUMN('2024 YTD'!B$3),FALSE),0)</f>
        <v>90.7</v>
      </c>
      <c r="E222" s="42">
        <f>IFERROR(VLOOKUP($A222,'2024 YTD'!$A$2:$M$252,COLUMN('2024 YTD'!C$3),FALSE),0)</f>
        <v>147.69999999999999</v>
      </c>
      <c r="F222" s="42">
        <f>IFERROR(VLOOKUP($A222,'2024 YTD'!$A$2:$M$252,COLUMN('2024 YTD'!D$3),FALSE),0)</f>
        <v>287.60000000000002</v>
      </c>
      <c r="G222" s="42">
        <f>IFERROR(VLOOKUP($A222,'2024 YTD'!$A$2:$M$252,COLUMN('2024 YTD'!E$3),FALSE),0)</f>
        <v>202.4</v>
      </c>
      <c r="H222" s="42">
        <f>IFERROR(VLOOKUP($A222,'2024 YTD'!$A$2:$M$252,COLUMN('2024 YTD'!F$3),FALSE),0)</f>
        <v>134.9</v>
      </c>
      <c r="I222" s="42">
        <f>IFERROR(VLOOKUP($A222,'2024 YTD'!$A$2:$M$252,COLUMN('2024 YTD'!G$3),FALSE),0)</f>
        <v>172.7</v>
      </c>
      <c r="J222" s="42">
        <f>IFERROR(VLOOKUP($A222,'2024 YTD'!$A$2:$M$252,COLUMN('2024 YTD'!H$3),FALSE),0)</f>
        <v>200.1</v>
      </c>
      <c r="K222" s="42">
        <f>IFERROR(VLOOKUP($A222,'2024 YTD'!$A$2:$M$252,COLUMN('2024 YTD'!I$3),FALSE),0)</f>
        <v>226.7</v>
      </c>
      <c r="L222" s="42">
        <f>IFERROR(VLOOKUP($A222,'2024 YTD'!$A$2:$M$252,COLUMN('2024 YTD'!J$3),FALSE),0)</f>
        <v>217.6</v>
      </c>
      <c r="M222" s="42">
        <f>IFERROR(VLOOKUP($A222,'2024 YTD'!$A$2:$M$252,COLUMN('2024 YTD'!K$3),FALSE),0)</f>
        <v>296.10000000000002</v>
      </c>
      <c r="N222" s="38">
        <f>AVERAGE('Monthly 2023 total hours '!N222,'Monthly 2022 total hours'!N222)</f>
        <v>47.8</v>
      </c>
      <c r="O222" s="38">
        <f>AVERAGE('Monthly 2023 total hours '!O222,'Monthly 2022 total hours'!O222)</f>
        <v>55.8</v>
      </c>
      <c r="P222" s="38">
        <f t="shared" si="9"/>
        <v>2080.1</v>
      </c>
      <c r="Q222" s="66">
        <f>IFERROR(VLOOKUP($A222,'2024 YTD'!$A$3:$Y$252,COLUMN('2024 YTD'!N$3),FALSE),0)</f>
        <v>28.9</v>
      </c>
      <c r="R222" s="42">
        <f>IFERROR(VLOOKUP($A222,'2024 YTD'!$A$3:$Y$252,COLUMN('2024 YTD'!O$3),FALSE),0)</f>
        <v>9.8000000000000007</v>
      </c>
      <c r="S222" s="42">
        <f>IFERROR(VLOOKUP($A222,'2024 YTD'!$A$3:$Y$252,COLUMN('2024 YTD'!P$3),FALSE),0)</f>
        <v>18.600000000000001</v>
      </c>
      <c r="T222" s="42">
        <f>IFERROR(VLOOKUP($A222,'2024 YTD'!$A$3:$Y$252,COLUMN('2024 YTD'!Q$3),FALSE),0)</f>
        <v>5.6</v>
      </c>
      <c r="U222" s="42">
        <f>IFERROR(VLOOKUP($A222,'2024 YTD'!$A$3:$Y$252,COLUMN('2024 YTD'!R$3),FALSE),0)</f>
        <v>51.2</v>
      </c>
      <c r="V222" s="42">
        <f>IFERROR(VLOOKUP($A222,'2024 YTD'!$A$3:$Y$252,COLUMN('2024 YTD'!S$3),FALSE),0)</f>
        <v>16.2</v>
      </c>
      <c r="W222" s="42">
        <f>IFERROR(VLOOKUP($A222,'2024 YTD'!$A$3:$Y$252,COLUMN('2024 YTD'!T$3),FALSE),0)</f>
        <v>3.4</v>
      </c>
      <c r="X222" s="42">
        <f>IFERROR(VLOOKUP($A222,'2024 YTD'!$A$3:$Y$252,COLUMN('2024 YTD'!U$3),FALSE),0)</f>
        <v>3.2</v>
      </c>
      <c r="Y222" s="42">
        <f>IFERROR(VLOOKUP($A222,'2024 YTD'!$A$3:$Y$252,COLUMN('2024 YTD'!V$3),FALSE),0)</f>
        <v>2.6</v>
      </c>
      <c r="Z222" s="42">
        <f>IFERROR(VLOOKUP($A222,'2024 YTD'!$A$3:$Y$252,COLUMN('2024 YTD'!W$3),FALSE),0)</f>
        <v>3.2</v>
      </c>
      <c r="AA222" s="38">
        <f>AVERAGE('Monthly 2023 total hours '!AA222,'Monthly 2022 total hours'!AA222)</f>
        <v>19.5</v>
      </c>
      <c r="AB222" s="38">
        <f>AVERAGE('Monthly 2023 total hours '!AB222,'Monthly 2022 total hours'!AB222)</f>
        <v>20.700000000000003</v>
      </c>
      <c r="AC222" s="38">
        <f t="shared" si="10"/>
        <v>182.89999999999998</v>
      </c>
      <c r="AD222" s="39">
        <f t="shared" si="11"/>
        <v>2262.9999999999991</v>
      </c>
    </row>
    <row r="223" spans="1:30" x14ac:dyDescent="0.3">
      <c r="A223" s="61" t="s">
        <v>257</v>
      </c>
      <c r="B223" s="62" t="str">
        <f>VLOOKUP($A223,'Additional data'!$A$5:$C$505, 2,FALSE)</f>
        <v>Consultant</v>
      </c>
      <c r="C223" s="63" t="str">
        <f>VLOOKUP($A223,'Additional data'!$A$5:$C$505, 3,FALSE)</f>
        <v>HLS</v>
      </c>
      <c r="D223" s="47">
        <f>IFERROR(VLOOKUP($A223,'2024 YTD'!$A$2:$M$252,COLUMN('2024 YTD'!B$3),FALSE),0)</f>
        <v>67</v>
      </c>
      <c r="E223" s="47">
        <f>IFERROR(VLOOKUP($A223,'2024 YTD'!$A$2:$M$252,COLUMN('2024 YTD'!C$3),FALSE),0)</f>
        <v>119.3</v>
      </c>
      <c r="F223" s="47">
        <f>IFERROR(VLOOKUP($A223,'2024 YTD'!$A$2:$M$252,COLUMN('2024 YTD'!D$3),FALSE),0)</f>
        <v>88.4</v>
      </c>
      <c r="G223" s="47">
        <f>IFERROR(VLOOKUP($A223,'2024 YTD'!$A$2:$M$252,COLUMN('2024 YTD'!E$3),FALSE),0)</f>
        <v>59.3</v>
      </c>
      <c r="H223" s="47">
        <f>IFERROR(VLOOKUP($A223,'2024 YTD'!$A$2:$M$252,COLUMN('2024 YTD'!F$3),FALSE),0)</f>
        <v>46.2</v>
      </c>
      <c r="I223" s="47">
        <f>IFERROR(VLOOKUP($A223,'2024 YTD'!$A$2:$M$252,COLUMN('2024 YTD'!G$3),FALSE),0)</f>
        <v>94.1</v>
      </c>
      <c r="J223" s="47">
        <f>IFERROR(VLOOKUP($A223,'2024 YTD'!$A$2:$M$252,COLUMN('2024 YTD'!H$3),FALSE),0)</f>
        <v>45.7</v>
      </c>
      <c r="K223" s="47">
        <f>IFERROR(VLOOKUP($A223,'2024 YTD'!$A$2:$M$252,COLUMN('2024 YTD'!I$3),FALSE),0)</f>
        <v>21.5</v>
      </c>
      <c r="L223" s="47">
        <f>IFERROR(VLOOKUP($A223,'2024 YTD'!$A$2:$M$252,COLUMN('2024 YTD'!J$3),FALSE),0)</f>
        <v>20.5</v>
      </c>
      <c r="M223" s="47">
        <f>IFERROR(VLOOKUP($A223,'2024 YTD'!$A$2:$M$252,COLUMN('2024 YTD'!K$3),FALSE),0)</f>
        <v>27.9</v>
      </c>
      <c r="N223" s="38">
        <f>AVERAGE('Monthly 2023 total hours '!N223,'Monthly 2022 total hours'!N223)</f>
        <v>53.5</v>
      </c>
      <c r="O223" s="38">
        <f>AVERAGE('Monthly 2023 total hours '!O223,'Monthly 2022 total hours'!O223)</f>
        <v>25</v>
      </c>
      <c r="P223" s="38">
        <f t="shared" si="9"/>
        <v>668.40000000000009</v>
      </c>
      <c r="Q223" s="65">
        <f>IFERROR(VLOOKUP($A223,'2024 YTD'!$A$3:$Y$252,COLUMN('2024 YTD'!N$3),FALSE),0)</f>
        <v>56.8</v>
      </c>
      <c r="R223" s="47">
        <f>IFERROR(VLOOKUP($A223,'2024 YTD'!$A$3:$Y$252,COLUMN('2024 YTD'!O$3),FALSE),0)</f>
        <v>9.6999999999999993</v>
      </c>
      <c r="S223" s="47">
        <f>IFERROR(VLOOKUP($A223,'2024 YTD'!$A$3:$Y$252,COLUMN('2024 YTD'!P$3),FALSE),0)</f>
        <v>20</v>
      </c>
      <c r="T223" s="47">
        <f>IFERROR(VLOOKUP($A223,'2024 YTD'!$A$3:$Y$252,COLUMN('2024 YTD'!Q$3),FALSE),0)</f>
        <v>26.3</v>
      </c>
      <c r="U223" s="47">
        <f>IFERROR(VLOOKUP($A223,'2024 YTD'!$A$3:$Y$252,COLUMN('2024 YTD'!R$3),FALSE),0)</f>
        <v>22.6</v>
      </c>
      <c r="V223" s="47">
        <f>IFERROR(VLOOKUP($A223,'2024 YTD'!$A$3:$Y$252,COLUMN('2024 YTD'!S$3),FALSE),0)</f>
        <v>5.8</v>
      </c>
      <c r="W223" s="47">
        <f>IFERROR(VLOOKUP($A223,'2024 YTD'!$A$3:$Y$252,COLUMN('2024 YTD'!T$3),FALSE),0)</f>
        <v>12.9</v>
      </c>
      <c r="X223" s="47">
        <f>IFERROR(VLOOKUP($A223,'2024 YTD'!$A$3:$Y$252,COLUMN('2024 YTD'!U$3),FALSE),0)</f>
        <v>12.1</v>
      </c>
      <c r="Y223" s="47">
        <f>IFERROR(VLOOKUP($A223,'2024 YTD'!$A$3:$Y$252,COLUMN('2024 YTD'!V$3),FALSE),0)</f>
        <v>10</v>
      </c>
      <c r="Z223" s="47">
        <f>IFERROR(VLOOKUP($A223,'2024 YTD'!$A$3:$Y$252,COLUMN('2024 YTD'!W$3),FALSE),0)</f>
        <v>12</v>
      </c>
      <c r="AA223" s="38">
        <f>AVERAGE('Monthly 2023 total hours '!AA223,'Monthly 2022 total hours'!AA223)</f>
        <v>1.75</v>
      </c>
      <c r="AB223" s="38">
        <f>AVERAGE('Monthly 2023 total hours '!AB223,'Monthly 2022 total hours'!AB223)</f>
        <v>2.5</v>
      </c>
      <c r="AC223" s="38">
        <f t="shared" si="10"/>
        <v>192.45000000000002</v>
      </c>
      <c r="AD223" s="39">
        <f t="shared" si="11"/>
        <v>860.85</v>
      </c>
    </row>
    <row r="224" spans="1:30" x14ac:dyDescent="0.3">
      <c r="A224" s="58" t="s">
        <v>258</v>
      </c>
      <c r="B224" s="59" t="str">
        <f>VLOOKUP($A224,'Additional data'!$A$5:$C$505, 2,FALSE)</f>
        <v>Consultant</v>
      </c>
      <c r="C224" s="60" t="str">
        <f>VLOOKUP($A224,'Additional data'!$A$5:$C$505, 3,FALSE)</f>
        <v>MSC</v>
      </c>
      <c r="D224" s="42">
        <f>IFERROR(VLOOKUP($A224,'2024 YTD'!$A$2:$M$252,COLUMN('2024 YTD'!B$3),FALSE),0)</f>
        <v>11.2</v>
      </c>
      <c r="E224" s="42">
        <f>IFERROR(VLOOKUP($A224,'2024 YTD'!$A$2:$M$252,COLUMN('2024 YTD'!C$3),FALSE),0)</f>
        <v>1</v>
      </c>
      <c r="F224" s="42">
        <f>IFERROR(VLOOKUP($A224,'2024 YTD'!$A$2:$M$252,COLUMN('2024 YTD'!D$3),FALSE),0)</f>
        <v>3.8</v>
      </c>
      <c r="G224" s="42">
        <f>IFERROR(VLOOKUP($A224,'2024 YTD'!$A$2:$M$252,COLUMN('2024 YTD'!E$3),FALSE),0)</f>
        <v>3.1</v>
      </c>
      <c r="H224" s="42">
        <f>IFERROR(VLOOKUP($A224,'2024 YTD'!$A$2:$M$252,COLUMN('2024 YTD'!F$3),FALSE),0)</f>
        <v>2.8</v>
      </c>
      <c r="I224" s="42">
        <f>IFERROR(VLOOKUP($A224,'2024 YTD'!$A$2:$M$252,COLUMN('2024 YTD'!G$3),FALSE),0)</f>
        <v>6.5</v>
      </c>
      <c r="J224" s="42">
        <f>IFERROR(VLOOKUP($A224,'2024 YTD'!$A$2:$M$252,COLUMN('2024 YTD'!H$3),FALSE),0)</f>
        <v>0</v>
      </c>
      <c r="K224" s="42">
        <f>IFERROR(VLOOKUP($A224,'2024 YTD'!$A$2:$M$252,COLUMN('2024 YTD'!I$3),FALSE),0)</f>
        <v>0</v>
      </c>
      <c r="L224" s="42">
        <f>IFERROR(VLOOKUP($A224,'2024 YTD'!$A$2:$M$252,COLUMN('2024 YTD'!J$3),FALSE),0)</f>
        <v>0</v>
      </c>
      <c r="M224" s="42">
        <f>IFERROR(VLOOKUP($A224,'2024 YTD'!$A$2:$M$252,COLUMN('2024 YTD'!K$3),FALSE),0)</f>
        <v>0</v>
      </c>
      <c r="N224" s="38">
        <f>AVERAGE('Monthly 2023 total hours '!N224,'Monthly 2022 total hours'!N224)</f>
        <v>28.2</v>
      </c>
      <c r="O224" s="38">
        <f>AVERAGE('Monthly 2023 total hours '!O224,'Monthly 2022 total hours'!O224)</f>
        <v>13.6</v>
      </c>
      <c r="P224" s="38">
        <f t="shared" si="9"/>
        <v>70.2</v>
      </c>
      <c r="Q224" s="66">
        <f>IFERROR(VLOOKUP($A224,'2024 YTD'!$A$3:$Y$252,COLUMN('2024 YTD'!N$3),FALSE),0)</f>
        <v>1</v>
      </c>
      <c r="R224" s="42">
        <f>IFERROR(VLOOKUP($A224,'2024 YTD'!$A$3:$Y$252,COLUMN('2024 YTD'!O$3),FALSE),0)</f>
        <v>2</v>
      </c>
      <c r="S224" s="42">
        <f>IFERROR(VLOOKUP($A224,'2024 YTD'!$A$3:$Y$252,COLUMN('2024 YTD'!P$3),FALSE),0)</f>
        <v>3</v>
      </c>
      <c r="T224" s="42">
        <f>IFERROR(VLOOKUP($A224,'2024 YTD'!$A$3:$Y$252,COLUMN('2024 YTD'!Q$3),FALSE),0)</f>
        <v>0</v>
      </c>
      <c r="U224" s="42">
        <f>IFERROR(VLOOKUP($A224,'2024 YTD'!$A$3:$Y$252,COLUMN('2024 YTD'!R$3),FALSE),0)</f>
        <v>0</v>
      </c>
      <c r="V224" s="42">
        <f>IFERROR(VLOOKUP($A224,'2024 YTD'!$A$3:$Y$252,COLUMN('2024 YTD'!S$3),FALSE),0)</f>
        <v>0</v>
      </c>
      <c r="W224" s="42">
        <f>IFERROR(VLOOKUP($A224,'2024 YTD'!$A$3:$Y$252,COLUMN('2024 YTD'!T$3),FALSE),0)</f>
        <v>0</v>
      </c>
      <c r="X224" s="42">
        <f>IFERROR(VLOOKUP($A224,'2024 YTD'!$A$3:$Y$252,COLUMN('2024 YTD'!U$3),FALSE),0)</f>
        <v>0</v>
      </c>
      <c r="Y224" s="42">
        <f>IFERROR(VLOOKUP($A224,'2024 YTD'!$A$3:$Y$252,COLUMN('2024 YTD'!V$3),FALSE),0)</f>
        <v>0</v>
      </c>
      <c r="Z224" s="42">
        <f>IFERROR(VLOOKUP($A224,'2024 YTD'!$A$3:$Y$252,COLUMN('2024 YTD'!W$3),FALSE),0)</f>
        <v>0</v>
      </c>
      <c r="AA224" s="38">
        <f>AVERAGE('Monthly 2023 total hours '!AA224,'Monthly 2022 total hours'!AA224)</f>
        <v>25</v>
      </c>
      <c r="AB224" s="38">
        <f>AVERAGE('Monthly 2023 total hours '!AB224,'Monthly 2022 total hours'!AB224)</f>
        <v>15.25</v>
      </c>
      <c r="AC224" s="38">
        <f t="shared" si="10"/>
        <v>46.25</v>
      </c>
      <c r="AD224" s="39">
        <f t="shared" si="11"/>
        <v>116.45</v>
      </c>
    </row>
    <row r="225" spans="1:30" x14ac:dyDescent="0.3">
      <c r="A225" s="61" t="s">
        <v>259</v>
      </c>
      <c r="B225" s="62" t="str">
        <f>VLOOKUP($A225,'Additional data'!$A$5:$C$505, 2,FALSE)</f>
        <v>Consultant</v>
      </c>
      <c r="C225" s="63" t="str">
        <f>VLOOKUP($A225,'Additional data'!$A$5:$C$505, 3,FALSE)</f>
        <v>ESC</v>
      </c>
      <c r="D225" s="47">
        <f>IFERROR(VLOOKUP($A225,'2024 YTD'!$A$2:$M$252,COLUMN('2024 YTD'!B$3),FALSE),0)</f>
        <v>0</v>
      </c>
      <c r="E225" s="47">
        <f>IFERROR(VLOOKUP($A225,'2024 YTD'!$A$2:$M$252,COLUMN('2024 YTD'!C$3),FALSE),0)</f>
        <v>0</v>
      </c>
      <c r="F225" s="47">
        <f>IFERROR(VLOOKUP($A225,'2024 YTD'!$A$2:$M$252,COLUMN('2024 YTD'!D$3),FALSE),0)</f>
        <v>0</v>
      </c>
      <c r="G225" s="47">
        <f>IFERROR(VLOOKUP($A225,'2024 YTD'!$A$2:$M$252,COLUMN('2024 YTD'!E$3),FALSE),0)</f>
        <v>0</v>
      </c>
      <c r="H225" s="47">
        <f>IFERROR(VLOOKUP($A225,'2024 YTD'!$A$2:$M$252,COLUMN('2024 YTD'!F$3),FALSE),0)</f>
        <v>0</v>
      </c>
      <c r="I225" s="47">
        <f>IFERROR(VLOOKUP($A225,'2024 YTD'!$A$2:$M$252,COLUMN('2024 YTD'!G$3),FALSE),0)</f>
        <v>0</v>
      </c>
      <c r="J225" s="47">
        <f>IFERROR(VLOOKUP($A225,'2024 YTD'!$A$2:$M$252,COLUMN('2024 YTD'!H$3),FALSE),0)</f>
        <v>0</v>
      </c>
      <c r="K225" s="47">
        <f>IFERROR(VLOOKUP($A225,'2024 YTD'!$A$2:$M$252,COLUMN('2024 YTD'!I$3),FALSE),0)</f>
        <v>0</v>
      </c>
      <c r="L225" s="47">
        <f>IFERROR(VLOOKUP($A225,'2024 YTD'!$A$2:$M$252,COLUMN('2024 YTD'!J$3),FALSE),0)</f>
        <v>0</v>
      </c>
      <c r="M225" s="47">
        <f>IFERROR(VLOOKUP($A225,'2024 YTD'!$A$2:$M$252,COLUMN('2024 YTD'!K$3),FALSE),0)</f>
        <v>0</v>
      </c>
      <c r="N225" s="38">
        <f>AVERAGE('Monthly 2023 total hours '!N225,'Monthly 2022 total hours'!N225)</f>
        <v>0</v>
      </c>
      <c r="O225" s="38">
        <f>AVERAGE('Monthly 2023 total hours '!O225,'Monthly 2022 total hours'!O225)</f>
        <v>0</v>
      </c>
      <c r="P225" s="38">
        <f t="shared" si="9"/>
        <v>0</v>
      </c>
      <c r="Q225" s="65">
        <f>IFERROR(VLOOKUP($A225,'2024 YTD'!$A$3:$Y$252,COLUMN('2024 YTD'!N$3),FALSE),0)</f>
        <v>0</v>
      </c>
      <c r="R225" s="47">
        <f>IFERROR(VLOOKUP($A225,'2024 YTD'!$A$3:$Y$252,COLUMN('2024 YTD'!O$3),FALSE),0)</f>
        <v>0</v>
      </c>
      <c r="S225" s="47">
        <f>IFERROR(VLOOKUP($A225,'2024 YTD'!$A$3:$Y$252,COLUMN('2024 YTD'!P$3),FALSE),0)</f>
        <v>0</v>
      </c>
      <c r="T225" s="47">
        <f>IFERROR(VLOOKUP($A225,'2024 YTD'!$A$3:$Y$252,COLUMN('2024 YTD'!Q$3),FALSE),0)</f>
        <v>0</v>
      </c>
      <c r="U225" s="47">
        <f>IFERROR(VLOOKUP($A225,'2024 YTD'!$A$3:$Y$252,COLUMN('2024 YTD'!R$3),FALSE),0)</f>
        <v>0</v>
      </c>
      <c r="V225" s="47">
        <f>IFERROR(VLOOKUP($A225,'2024 YTD'!$A$3:$Y$252,COLUMN('2024 YTD'!S$3),FALSE),0)</f>
        <v>0</v>
      </c>
      <c r="W225" s="47">
        <f>IFERROR(VLOOKUP($A225,'2024 YTD'!$A$3:$Y$252,COLUMN('2024 YTD'!T$3),FALSE),0)</f>
        <v>0</v>
      </c>
      <c r="X225" s="47">
        <f>IFERROR(VLOOKUP($A225,'2024 YTD'!$A$3:$Y$252,COLUMN('2024 YTD'!U$3),FALSE),0)</f>
        <v>0</v>
      </c>
      <c r="Y225" s="47">
        <f>IFERROR(VLOOKUP($A225,'2024 YTD'!$A$3:$Y$252,COLUMN('2024 YTD'!V$3),FALSE),0)</f>
        <v>0</v>
      </c>
      <c r="Z225" s="47">
        <f>IFERROR(VLOOKUP($A225,'2024 YTD'!$A$3:$Y$252,COLUMN('2024 YTD'!W$3),FALSE),0)</f>
        <v>0</v>
      </c>
      <c r="AA225" s="38">
        <f>AVERAGE('Monthly 2023 total hours '!AA225,'Monthly 2022 total hours'!AA225)</f>
        <v>0</v>
      </c>
      <c r="AB225" s="38">
        <f>AVERAGE('Monthly 2023 total hours '!AB225,'Monthly 2022 total hours'!AB225)</f>
        <v>0</v>
      </c>
      <c r="AC225" s="38">
        <f t="shared" si="10"/>
        <v>0</v>
      </c>
      <c r="AD225" s="39">
        <f t="shared" si="11"/>
        <v>0</v>
      </c>
    </row>
    <row r="226" spans="1:30" x14ac:dyDescent="0.3">
      <c r="A226" s="58" t="s">
        <v>260</v>
      </c>
      <c r="B226" s="59" t="str">
        <f>VLOOKUP($A226,'Additional data'!$A$5:$C$505, 2,FALSE)</f>
        <v>Consultant</v>
      </c>
      <c r="C226" s="60" t="str">
        <f>VLOOKUP($A226,'Additional data'!$A$5:$C$505, 3,FALSE)</f>
        <v>SCL</v>
      </c>
      <c r="D226" s="42">
        <f>IFERROR(VLOOKUP($A226,'2024 YTD'!$A$2:$M$252,COLUMN('2024 YTD'!B$3),FALSE),0)</f>
        <v>0</v>
      </c>
      <c r="E226" s="42">
        <f>IFERROR(VLOOKUP($A226,'2024 YTD'!$A$2:$M$252,COLUMN('2024 YTD'!C$3),FALSE),0)</f>
        <v>0</v>
      </c>
      <c r="F226" s="42">
        <f>IFERROR(VLOOKUP($A226,'2024 YTD'!$A$2:$M$252,COLUMN('2024 YTD'!D$3),FALSE),0)</f>
        <v>0</v>
      </c>
      <c r="G226" s="42">
        <f>IFERROR(VLOOKUP($A226,'2024 YTD'!$A$2:$M$252,COLUMN('2024 YTD'!E$3),FALSE),0)</f>
        <v>0</v>
      </c>
      <c r="H226" s="42">
        <f>IFERROR(VLOOKUP($A226,'2024 YTD'!$A$2:$M$252,COLUMN('2024 YTD'!F$3),FALSE),0)</f>
        <v>0</v>
      </c>
      <c r="I226" s="42">
        <f>IFERROR(VLOOKUP($A226,'2024 YTD'!$A$2:$M$252,COLUMN('2024 YTD'!G$3),FALSE),0)</f>
        <v>0</v>
      </c>
      <c r="J226" s="42">
        <f>IFERROR(VLOOKUP($A226,'2024 YTD'!$A$2:$M$252,COLUMN('2024 YTD'!H$3),FALSE),0)</f>
        <v>0</v>
      </c>
      <c r="K226" s="42">
        <f>IFERROR(VLOOKUP($A226,'2024 YTD'!$A$2:$M$252,COLUMN('2024 YTD'!I$3),FALSE),0)</f>
        <v>0</v>
      </c>
      <c r="L226" s="42">
        <f>IFERROR(VLOOKUP($A226,'2024 YTD'!$A$2:$M$252,COLUMN('2024 YTD'!J$3),FALSE),0)</f>
        <v>0</v>
      </c>
      <c r="M226" s="42">
        <f>IFERROR(VLOOKUP($A226,'2024 YTD'!$A$2:$M$252,COLUMN('2024 YTD'!K$3),FALSE),0)</f>
        <v>0</v>
      </c>
      <c r="N226" s="38">
        <f>AVERAGE('Monthly 2023 total hours '!N226,'Monthly 2022 total hours'!N226)</f>
        <v>0</v>
      </c>
      <c r="O226" s="38">
        <f>AVERAGE('Monthly 2023 total hours '!O226,'Monthly 2022 total hours'!O226)</f>
        <v>0</v>
      </c>
      <c r="P226" s="38">
        <f t="shared" si="9"/>
        <v>0</v>
      </c>
      <c r="Q226" s="66">
        <f>IFERROR(VLOOKUP($A226,'2024 YTD'!$A$3:$Y$252,COLUMN('2024 YTD'!N$3),FALSE),0)</f>
        <v>0</v>
      </c>
      <c r="R226" s="42">
        <f>IFERROR(VLOOKUP($A226,'2024 YTD'!$A$3:$Y$252,COLUMN('2024 YTD'!O$3),FALSE),0)</f>
        <v>0</v>
      </c>
      <c r="S226" s="42">
        <f>IFERROR(VLOOKUP($A226,'2024 YTD'!$A$3:$Y$252,COLUMN('2024 YTD'!P$3),FALSE),0)</f>
        <v>0</v>
      </c>
      <c r="T226" s="42">
        <f>IFERROR(VLOOKUP($A226,'2024 YTD'!$A$3:$Y$252,COLUMN('2024 YTD'!Q$3),FALSE),0)</f>
        <v>0</v>
      </c>
      <c r="U226" s="42">
        <f>IFERROR(VLOOKUP($A226,'2024 YTD'!$A$3:$Y$252,COLUMN('2024 YTD'!R$3),FALSE),0)</f>
        <v>0</v>
      </c>
      <c r="V226" s="42">
        <f>IFERROR(VLOOKUP($A226,'2024 YTD'!$A$3:$Y$252,COLUMN('2024 YTD'!S$3),FALSE),0)</f>
        <v>0</v>
      </c>
      <c r="W226" s="42">
        <f>IFERROR(VLOOKUP($A226,'2024 YTD'!$A$3:$Y$252,COLUMN('2024 YTD'!T$3),FALSE),0)</f>
        <v>0</v>
      </c>
      <c r="X226" s="42">
        <f>IFERROR(VLOOKUP($A226,'2024 YTD'!$A$3:$Y$252,COLUMN('2024 YTD'!U$3),FALSE),0)</f>
        <v>0</v>
      </c>
      <c r="Y226" s="42">
        <f>IFERROR(VLOOKUP($A226,'2024 YTD'!$A$3:$Y$252,COLUMN('2024 YTD'!V$3),FALSE),0)</f>
        <v>0</v>
      </c>
      <c r="Z226" s="42">
        <f>IFERROR(VLOOKUP($A226,'2024 YTD'!$A$3:$Y$252,COLUMN('2024 YTD'!W$3),FALSE),0)</f>
        <v>0</v>
      </c>
      <c r="AA226" s="38">
        <f>AVERAGE('Monthly 2023 total hours '!AA226,'Monthly 2022 total hours'!AA226)</f>
        <v>0</v>
      </c>
      <c r="AB226" s="38">
        <f>AVERAGE('Monthly 2023 total hours '!AB226,'Monthly 2022 total hours'!AB226)</f>
        <v>0</v>
      </c>
      <c r="AC226" s="38">
        <f t="shared" si="10"/>
        <v>0</v>
      </c>
      <c r="AD226" s="39">
        <f t="shared" si="11"/>
        <v>0</v>
      </c>
    </row>
    <row r="227" spans="1:30" x14ac:dyDescent="0.3">
      <c r="A227" s="61" t="s">
        <v>261</v>
      </c>
      <c r="B227" s="62" t="str">
        <f>VLOOKUP($A227,'Additional data'!$A$5:$C$505, 2,FALSE)</f>
        <v>Consultant</v>
      </c>
      <c r="C227" s="63" t="str">
        <f>VLOOKUP($A227,'Additional data'!$A$5:$C$505, 3,FALSE)</f>
        <v>SOC</v>
      </c>
      <c r="D227" s="47">
        <f>IFERROR(VLOOKUP($A227,'2024 YTD'!$A$2:$M$252,COLUMN('2024 YTD'!B$3),FALSE),0)</f>
        <v>73.400000000000006</v>
      </c>
      <c r="E227" s="47">
        <f>IFERROR(VLOOKUP($A227,'2024 YTD'!$A$2:$M$252,COLUMN('2024 YTD'!C$3),FALSE),0)</f>
        <v>84.7</v>
      </c>
      <c r="F227" s="47">
        <f>IFERROR(VLOOKUP($A227,'2024 YTD'!$A$2:$M$252,COLUMN('2024 YTD'!D$3),FALSE),0)</f>
        <v>100.3</v>
      </c>
      <c r="G227" s="47">
        <f>IFERROR(VLOOKUP($A227,'2024 YTD'!$A$2:$M$252,COLUMN('2024 YTD'!E$3),FALSE),0)</f>
        <v>118.1</v>
      </c>
      <c r="H227" s="47">
        <f>IFERROR(VLOOKUP($A227,'2024 YTD'!$A$2:$M$252,COLUMN('2024 YTD'!F$3),FALSE),0)</f>
        <v>101.1</v>
      </c>
      <c r="I227" s="47">
        <f>IFERROR(VLOOKUP($A227,'2024 YTD'!$A$2:$M$252,COLUMN('2024 YTD'!G$3),FALSE),0)</f>
        <v>61.2</v>
      </c>
      <c r="J227" s="47">
        <f>IFERROR(VLOOKUP($A227,'2024 YTD'!$A$2:$M$252,COLUMN('2024 YTD'!H$3),FALSE),0)</f>
        <v>66.3</v>
      </c>
      <c r="K227" s="47">
        <f>IFERROR(VLOOKUP($A227,'2024 YTD'!$A$2:$M$252,COLUMN('2024 YTD'!I$3),FALSE),0)</f>
        <v>42</v>
      </c>
      <c r="L227" s="47">
        <f>IFERROR(VLOOKUP($A227,'2024 YTD'!$A$2:$M$252,COLUMN('2024 YTD'!J$3),FALSE),0)</f>
        <v>40.200000000000003</v>
      </c>
      <c r="M227" s="47">
        <f>IFERROR(VLOOKUP($A227,'2024 YTD'!$A$2:$M$252,COLUMN('2024 YTD'!K$3),FALSE),0)</f>
        <v>54.7</v>
      </c>
      <c r="N227" s="38">
        <f>AVERAGE('Monthly 2023 total hours '!N227,'Monthly 2022 total hours'!N227)</f>
        <v>141.05000000000001</v>
      </c>
      <c r="O227" s="38">
        <f>AVERAGE('Monthly 2023 total hours '!O227,'Monthly 2022 total hours'!O227)</f>
        <v>118</v>
      </c>
      <c r="P227" s="38">
        <f t="shared" si="9"/>
        <v>1001.0500000000002</v>
      </c>
      <c r="Q227" s="65">
        <f>IFERROR(VLOOKUP($A227,'2024 YTD'!$A$3:$Y$252,COLUMN('2024 YTD'!N$3),FALSE),0)</f>
        <v>64.8</v>
      </c>
      <c r="R227" s="47">
        <f>IFERROR(VLOOKUP($A227,'2024 YTD'!$A$3:$Y$252,COLUMN('2024 YTD'!O$3),FALSE),0)</f>
        <v>68.599999999999994</v>
      </c>
      <c r="S227" s="47">
        <f>IFERROR(VLOOKUP($A227,'2024 YTD'!$A$3:$Y$252,COLUMN('2024 YTD'!P$3),FALSE),0)</f>
        <v>44.1</v>
      </c>
      <c r="T227" s="47">
        <f>IFERROR(VLOOKUP($A227,'2024 YTD'!$A$3:$Y$252,COLUMN('2024 YTD'!Q$3),FALSE),0)</f>
        <v>58.5</v>
      </c>
      <c r="U227" s="47">
        <f>IFERROR(VLOOKUP($A227,'2024 YTD'!$A$3:$Y$252,COLUMN('2024 YTD'!R$3),FALSE),0)</f>
        <v>93.4</v>
      </c>
      <c r="V227" s="47">
        <f>IFERROR(VLOOKUP($A227,'2024 YTD'!$A$3:$Y$252,COLUMN('2024 YTD'!S$3),FALSE),0)</f>
        <v>89.3</v>
      </c>
      <c r="W227" s="47">
        <f>IFERROR(VLOOKUP($A227,'2024 YTD'!$A$3:$Y$252,COLUMN('2024 YTD'!T$3),FALSE),0)</f>
        <v>81</v>
      </c>
      <c r="X227" s="47">
        <f>IFERROR(VLOOKUP($A227,'2024 YTD'!$A$3:$Y$252,COLUMN('2024 YTD'!U$3),FALSE),0)</f>
        <v>76.099999999999994</v>
      </c>
      <c r="Y227" s="47">
        <f>IFERROR(VLOOKUP($A227,'2024 YTD'!$A$3:$Y$252,COLUMN('2024 YTD'!V$3),FALSE),0)</f>
        <v>62.6</v>
      </c>
      <c r="Z227" s="47">
        <f>IFERROR(VLOOKUP($A227,'2024 YTD'!$A$3:$Y$252,COLUMN('2024 YTD'!W$3),FALSE),0)</f>
        <v>75.3</v>
      </c>
      <c r="AA227" s="38">
        <f>AVERAGE('Monthly 2023 total hours '!AA227,'Monthly 2022 total hours'!AA227)</f>
        <v>40.700000000000003</v>
      </c>
      <c r="AB227" s="38">
        <f>AVERAGE('Monthly 2023 total hours '!AB227,'Monthly 2022 total hours'!AB227)</f>
        <v>5.7</v>
      </c>
      <c r="AC227" s="38">
        <f t="shared" si="10"/>
        <v>760.1</v>
      </c>
      <c r="AD227" s="39">
        <f t="shared" si="11"/>
        <v>1761.1499999999999</v>
      </c>
    </row>
    <row r="228" spans="1:30" x14ac:dyDescent="0.3">
      <c r="A228" s="58" t="s">
        <v>262</v>
      </c>
      <c r="B228" s="59" t="str">
        <f>VLOOKUP($A228,'Additional data'!$A$5:$C$505, 2,FALSE)</f>
        <v>Consultant</v>
      </c>
      <c r="C228" s="60" t="str">
        <f>VLOOKUP($A228,'Additional data'!$A$5:$C$505, 3,FALSE)</f>
        <v>LRC</v>
      </c>
      <c r="D228" s="42">
        <f>IFERROR(VLOOKUP($A228,'2024 YTD'!$A$2:$M$252,COLUMN('2024 YTD'!B$3),FALSE),0)</f>
        <v>52.8</v>
      </c>
      <c r="E228" s="42">
        <f>IFERROR(VLOOKUP($A228,'2024 YTD'!$A$2:$M$252,COLUMN('2024 YTD'!C$3),FALSE),0)</f>
        <v>72.7</v>
      </c>
      <c r="F228" s="42">
        <f>IFERROR(VLOOKUP($A228,'2024 YTD'!$A$2:$M$252,COLUMN('2024 YTD'!D$3),FALSE),0)</f>
        <v>79.099999999999994</v>
      </c>
      <c r="G228" s="42">
        <f>IFERROR(VLOOKUP($A228,'2024 YTD'!$A$2:$M$252,COLUMN('2024 YTD'!E$3),FALSE),0)</f>
        <v>47.3</v>
      </c>
      <c r="H228" s="42">
        <f>IFERROR(VLOOKUP($A228,'2024 YTD'!$A$2:$M$252,COLUMN('2024 YTD'!F$3),FALSE),0)</f>
        <v>23.5</v>
      </c>
      <c r="I228" s="42">
        <f>IFERROR(VLOOKUP($A228,'2024 YTD'!$A$2:$M$252,COLUMN('2024 YTD'!G$3),FALSE),0)</f>
        <v>111.7</v>
      </c>
      <c r="J228" s="42">
        <f>IFERROR(VLOOKUP($A228,'2024 YTD'!$A$2:$M$252,COLUMN('2024 YTD'!H$3),FALSE),0)</f>
        <v>53</v>
      </c>
      <c r="K228" s="42">
        <f>IFERROR(VLOOKUP($A228,'2024 YTD'!$A$2:$M$252,COLUMN('2024 YTD'!I$3),FALSE),0)</f>
        <v>36.9</v>
      </c>
      <c r="L228" s="42">
        <f>IFERROR(VLOOKUP($A228,'2024 YTD'!$A$2:$M$252,COLUMN('2024 YTD'!J$3),FALSE),0)</f>
        <v>35.299999999999997</v>
      </c>
      <c r="M228" s="42">
        <f>IFERROR(VLOOKUP($A228,'2024 YTD'!$A$2:$M$252,COLUMN('2024 YTD'!K$3),FALSE),0)</f>
        <v>48</v>
      </c>
      <c r="N228" s="38">
        <f>AVERAGE('Monthly 2023 total hours '!N228,'Monthly 2022 total hours'!N228)</f>
        <v>89.35</v>
      </c>
      <c r="O228" s="38">
        <f>AVERAGE('Monthly 2023 total hours '!O228,'Monthly 2022 total hours'!O228)</f>
        <v>72.5</v>
      </c>
      <c r="P228" s="38">
        <f t="shared" si="9"/>
        <v>722.15</v>
      </c>
      <c r="Q228" s="66">
        <f>IFERROR(VLOOKUP($A228,'2024 YTD'!$A$3:$Y$252,COLUMN('2024 YTD'!N$3),FALSE),0)</f>
        <v>26</v>
      </c>
      <c r="R228" s="42">
        <f>IFERROR(VLOOKUP($A228,'2024 YTD'!$A$3:$Y$252,COLUMN('2024 YTD'!O$3),FALSE),0)</f>
        <v>26.5</v>
      </c>
      <c r="S228" s="42">
        <f>IFERROR(VLOOKUP($A228,'2024 YTD'!$A$3:$Y$252,COLUMN('2024 YTD'!P$3),FALSE),0)</f>
        <v>27</v>
      </c>
      <c r="T228" s="42">
        <f>IFERROR(VLOOKUP($A228,'2024 YTD'!$A$3:$Y$252,COLUMN('2024 YTD'!Q$3),FALSE),0)</f>
        <v>47.2</v>
      </c>
      <c r="U228" s="42">
        <f>IFERROR(VLOOKUP($A228,'2024 YTD'!$A$3:$Y$252,COLUMN('2024 YTD'!R$3),FALSE),0)</f>
        <v>59.9</v>
      </c>
      <c r="V228" s="42">
        <f>IFERROR(VLOOKUP($A228,'2024 YTD'!$A$3:$Y$252,COLUMN('2024 YTD'!S$3),FALSE),0)</f>
        <v>48.3</v>
      </c>
      <c r="W228" s="42">
        <f>IFERROR(VLOOKUP($A228,'2024 YTD'!$A$3:$Y$252,COLUMN('2024 YTD'!T$3),FALSE),0)</f>
        <v>53.5</v>
      </c>
      <c r="X228" s="42">
        <f>IFERROR(VLOOKUP($A228,'2024 YTD'!$A$3:$Y$252,COLUMN('2024 YTD'!U$3),FALSE),0)</f>
        <v>50.3</v>
      </c>
      <c r="Y228" s="42">
        <f>IFERROR(VLOOKUP($A228,'2024 YTD'!$A$3:$Y$252,COLUMN('2024 YTD'!V$3),FALSE),0)</f>
        <v>41.4</v>
      </c>
      <c r="Z228" s="42">
        <f>IFERROR(VLOOKUP($A228,'2024 YTD'!$A$3:$Y$252,COLUMN('2024 YTD'!W$3),FALSE),0)</f>
        <v>49.8</v>
      </c>
      <c r="AA228" s="38">
        <f>AVERAGE('Monthly 2023 total hours '!AA228,'Monthly 2022 total hours'!AA228)</f>
        <v>87.45</v>
      </c>
      <c r="AB228" s="38">
        <f>AVERAGE('Monthly 2023 total hours '!AB228,'Monthly 2022 total hours'!AB228)</f>
        <v>28.25</v>
      </c>
      <c r="AC228" s="38">
        <f t="shared" si="10"/>
        <v>545.6</v>
      </c>
      <c r="AD228" s="39">
        <f t="shared" si="11"/>
        <v>1267.75</v>
      </c>
    </row>
    <row r="229" spans="1:30" x14ac:dyDescent="0.3">
      <c r="A229" s="61" t="s">
        <v>263</v>
      </c>
      <c r="B229" s="62" t="str">
        <f>VLOOKUP($A229,'Additional data'!$A$5:$C$505, 2,FALSE)</f>
        <v>Consultant</v>
      </c>
      <c r="C229" s="63" t="str">
        <f>VLOOKUP($A229,'Additional data'!$A$5:$C$505, 3,FALSE)</f>
        <v>TEC</v>
      </c>
      <c r="D229" s="47">
        <f>IFERROR(VLOOKUP($A229,'2024 YTD'!$A$2:$M$252,COLUMN('2024 YTD'!B$3),FALSE),0)</f>
        <v>163.19999999999999</v>
      </c>
      <c r="E229" s="47">
        <f>IFERROR(VLOOKUP($A229,'2024 YTD'!$A$2:$M$252,COLUMN('2024 YTD'!C$3),FALSE),0)</f>
        <v>202.5</v>
      </c>
      <c r="F229" s="47">
        <f>IFERROR(VLOOKUP($A229,'2024 YTD'!$A$2:$M$252,COLUMN('2024 YTD'!D$3),FALSE),0)</f>
        <v>241.2</v>
      </c>
      <c r="G229" s="47">
        <f>IFERROR(VLOOKUP($A229,'2024 YTD'!$A$2:$M$252,COLUMN('2024 YTD'!E$3),FALSE),0)</f>
        <v>199.5</v>
      </c>
      <c r="H229" s="47">
        <f>IFERROR(VLOOKUP($A229,'2024 YTD'!$A$2:$M$252,COLUMN('2024 YTD'!F$3),FALSE),0)</f>
        <v>202.7</v>
      </c>
      <c r="I229" s="47">
        <f>IFERROR(VLOOKUP($A229,'2024 YTD'!$A$2:$M$252,COLUMN('2024 YTD'!G$3),FALSE),0)</f>
        <v>253.7</v>
      </c>
      <c r="J229" s="47">
        <f>IFERROR(VLOOKUP($A229,'2024 YTD'!$A$2:$M$252,COLUMN('2024 YTD'!H$3),FALSE),0)</f>
        <v>255.9</v>
      </c>
      <c r="K229" s="47">
        <f>IFERROR(VLOOKUP($A229,'2024 YTD'!$A$2:$M$252,COLUMN('2024 YTD'!I$3),FALSE),0)</f>
        <v>322.39999999999998</v>
      </c>
      <c r="L229" s="47">
        <f>IFERROR(VLOOKUP($A229,'2024 YTD'!$A$2:$M$252,COLUMN('2024 YTD'!J$3),FALSE),0)</f>
        <v>309.60000000000002</v>
      </c>
      <c r="M229" s="47">
        <f>IFERROR(VLOOKUP($A229,'2024 YTD'!$A$2:$M$252,COLUMN('2024 YTD'!K$3),FALSE),0)</f>
        <v>421.2</v>
      </c>
      <c r="N229" s="38">
        <f>AVERAGE('Monthly 2023 total hours '!N229,'Monthly 2022 total hours'!N229)</f>
        <v>105.05000000000001</v>
      </c>
      <c r="O229" s="38">
        <f>AVERAGE('Monthly 2023 total hours '!O229,'Monthly 2022 total hours'!O229)</f>
        <v>78.449999999999989</v>
      </c>
      <c r="P229" s="38">
        <f t="shared" si="9"/>
        <v>2755.3999999999996</v>
      </c>
      <c r="Q229" s="65">
        <f>IFERROR(VLOOKUP($A229,'2024 YTD'!$A$3:$Y$252,COLUMN('2024 YTD'!N$3),FALSE),0)</f>
        <v>25.8</v>
      </c>
      <c r="R229" s="47">
        <f>IFERROR(VLOOKUP($A229,'2024 YTD'!$A$3:$Y$252,COLUMN('2024 YTD'!O$3),FALSE),0)</f>
        <v>1.6</v>
      </c>
      <c r="S229" s="47">
        <f>IFERROR(VLOOKUP($A229,'2024 YTD'!$A$3:$Y$252,COLUMN('2024 YTD'!P$3),FALSE),0)</f>
        <v>6.4</v>
      </c>
      <c r="T229" s="47">
        <f>IFERROR(VLOOKUP($A229,'2024 YTD'!$A$3:$Y$252,COLUMN('2024 YTD'!Q$3),FALSE),0)</f>
        <v>4.5</v>
      </c>
      <c r="U229" s="47">
        <f>IFERROR(VLOOKUP($A229,'2024 YTD'!$A$3:$Y$252,COLUMN('2024 YTD'!R$3),FALSE),0)</f>
        <v>4.5</v>
      </c>
      <c r="V229" s="47">
        <f>IFERROR(VLOOKUP($A229,'2024 YTD'!$A$3:$Y$252,COLUMN('2024 YTD'!S$3),FALSE),0)</f>
        <v>0.3</v>
      </c>
      <c r="W229" s="47">
        <f>IFERROR(VLOOKUP($A229,'2024 YTD'!$A$3:$Y$252,COLUMN('2024 YTD'!T$3),FALSE),0)</f>
        <v>4.3</v>
      </c>
      <c r="X229" s="47">
        <f>IFERROR(VLOOKUP($A229,'2024 YTD'!$A$3:$Y$252,COLUMN('2024 YTD'!U$3),FALSE),0)</f>
        <v>4</v>
      </c>
      <c r="Y229" s="47">
        <f>IFERROR(VLOOKUP($A229,'2024 YTD'!$A$3:$Y$252,COLUMN('2024 YTD'!V$3),FALSE),0)</f>
        <v>3.3</v>
      </c>
      <c r="Z229" s="47">
        <f>IFERROR(VLOOKUP($A229,'2024 YTD'!$A$3:$Y$252,COLUMN('2024 YTD'!W$3),FALSE),0)</f>
        <v>4</v>
      </c>
      <c r="AA229" s="38">
        <f>AVERAGE('Monthly 2023 total hours '!AA229,'Monthly 2022 total hours'!AA229)</f>
        <v>27.950000000000003</v>
      </c>
      <c r="AB229" s="38">
        <f>AVERAGE('Monthly 2023 total hours '!AB229,'Monthly 2022 total hours'!AB229)</f>
        <v>22.4</v>
      </c>
      <c r="AC229" s="38">
        <f t="shared" si="10"/>
        <v>109.05000000000001</v>
      </c>
      <c r="AD229" s="39">
        <f t="shared" si="11"/>
        <v>2864.4500000000003</v>
      </c>
    </row>
    <row r="230" spans="1:30" x14ac:dyDescent="0.3">
      <c r="A230" s="58" t="s">
        <v>264</v>
      </c>
      <c r="B230" s="59" t="str">
        <f>VLOOKUP($A230,'Additional data'!$A$5:$C$505, 2,FALSE)</f>
        <v>Consultant</v>
      </c>
      <c r="C230" s="60" t="str">
        <f>VLOOKUP($A230,'Additional data'!$A$5:$C$505, 3,FALSE)</f>
        <v>LRC</v>
      </c>
      <c r="D230" s="42">
        <f>IFERROR(VLOOKUP($A230,'2024 YTD'!$A$2:$M$252,COLUMN('2024 YTD'!B$3),FALSE),0)</f>
        <v>0</v>
      </c>
      <c r="E230" s="42">
        <f>IFERROR(VLOOKUP($A230,'2024 YTD'!$A$2:$M$252,COLUMN('2024 YTD'!C$3),FALSE),0)</f>
        <v>0</v>
      </c>
      <c r="F230" s="42">
        <f>IFERROR(VLOOKUP($A230,'2024 YTD'!$A$2:$M$252,COLUMN('2024 YTD'!D$3),FALSE),0)</f>
        <v>0</v>
      </c>
      <c r="G230" s="42">
        <f>IFERROR(VLOOKUP($A230,'2024 YTD'!$A$2:$M$252,COLUMN('2024 YTD'!E$3),FALSE),0)</f>
        <v>0</v>
      </c>
      <c r="H230" s="42">
        <f>IFERROR(VLOOKUP($A230,'2024 YTD'!$A$2:$M$252,COLUMN('2024 YTD'!F$3),FALSE),0)</f>
        <v>0</v>
      </c>
      <c r="I230" s="42">
        <f>IFERROR(VLOOKUP($A230,'2024 YTD'!$A$2:$M$252,COLUMN('2024 YTD'!G$3),FALSE),0)</f>
        <v>0</v>
      </c>
      <c r="J230" s="42">
        <f>IFERROR(VLOOKUP($A230,'2024 YTD'!$A$2:$M$252,COLUMN('2024 YTD'!H$3),FALSE),0)</f>
        <v>0</v>
      </c>
      <c r="K230" s="42">
        <f>IFERROR(VLOOKUP($A230,'2024 YTD'!$A$2:$M$252,COLUMN('2024 YTD'!I$3),FALSE),0)</f>
        <v>0</v>
      </c>
      <c r="L230" s="42">
        <f>IFERROR(VLOOKUP($A230,'2024 YTD'!$A$2:$M$252,COLUMN('2024 YTD'!J$3),FALSE),0)</f>
        <v>0</v>
      </c>
      <c r="M230" s="42">
        <f>IFERROR(VLOOKUP($A230,'2024 YTD'!$A$2:$M$252,COLUMN('2024 YTD'!K$3),FALSE),0)</f>
        <v>0</v>
      </c>
      <c r="N230" s="38">
        <f>AVERAGE('Monthly 2023 total hours '!N230,'Monthly 2022 total hours'!N230)</f>
        <v>0</v>
      </c>
      <c r="O230" s="38">
        <f>AVERAGE('Monthly 2023 total hours '!O230,'Monthly 2022 total hours'!O230)</f>
        <v>0</v>
      </c>
      <c r="P230" s="38">
        <f t="shared" si="9"/>
        <v>0</v>
      </c>
      <c r="Q230" s="66">
        <f>IFERROR(VLOOKUP($A230,'2024 YTD'!$A$3:$Y$252,COLUMN('2024 YTD'!N$3),FALSE),0)</f>
        <v>0</v>
      </c>
      <c r="R230" s="42">
        <f>IFERROR(VLOOKUP($A230,'2024 YTD'!$A$3:$Y$252,COLUMN('2024 YTD'!O$3),FALSE),0)</f>
        <v>0</v>
      </c>
      <c r="S230" s="42">
        <f>IFERROR(VLOOKUP($A230,'2024 YTD'!$A$3:$Y$252,COLUMN('2024 YTD'!P$3),FALSE),0)</f>
        <v>0</v>
      </c>
      <c r="T230" s="42">
        <f>IFERROR(VLOOKUP($A230,'2024 YTD'!$A$3:$Y$252,COLUMN('2024 YTD'!Q$3),FALSE),0)</f>
        <v>0</v>
      </c>
      <c r="U230" s="42">
        <f>IFERROR(VLOOKUP($A230,'2024 YTD'!$A$3:$Y$252,COLUMN('2024 YTD'!R$3),FALSE),0)</f>
        <v>0</v>
      </c>
      <c r="V230" s="42">
        <f>IFERROR(VLOOKUP($A230,'2024 YTD'!$A$3:$Y$252,COLUMN('2024 YTD'!S$3),FALSE),0)</f>
        <v>0</v>
      </c>
      <c r="W230" s="42">
        <f>IFERROR(VLOOKUP($A230,'2024 YTD'!$A$3:$Y$252,COLUMN('2024 YTD'!T$3),FALSE),0)</f>
        <v>0</v>
      </c>
      <c r="X230" s="42">
        <f>IFERROR(VLOOKUP($A230,'2024 YTD'!$A$3:$Y$252,COLUMN('2024 YTD'!U$3),FALSE),0)</f>
        <v>0</v>
      </c>
      <c r="Y230" s="42">
        <f>IFERROR(VLOOKUP($A230,'2024 YTD'!$A$3:$Y$252,COLUMN('2024 YTD'!V$3),FALSE),0)</f>
        <v>0</v>
      </c>
      <c r="Z230" s="42">
        <f>IFERROR(VLOOKUP($A230,'2024 YTD'!$A$3:$Y$252,COLUMN('2024 YTD'!W$3),FALSE),0)</f>
        <v>0</v>
      </c>
      <c r="AA230" s="38">
        <f>AVERAGE('Monthly 2023 total hours '!AA230,'Monthly 2022 total hours'!AA230)</f>
        <v>0</v>
      </c>
      <c r="AB230" s="38">
        <f>AVERAGE('Monthly 2023 total hours '!AB230,'Monthly 2022 total hours'!AB230)</f>
        <v>0</v>
      </c>
      <c r="AC230" s="38">
        <f t="shared" si="10"/>
        <v>0</v>
      </c>
      <c r="AD230" s="39">
        <f t="shared" si="11"/>
        <v>0</v>
      </c>
    </row>
    <row r="231" spans="1:30" x14ac:dyDescent="0.3">
      <c r="A231" s="61" t="s">
        <v>265</v>
      </c>
      <c r="B231" s="62" t="str">
        <f>VLOOKUP($A231,'Additional data'!$A$5:$C$505, 2,FALSE)</f>
        <v>Consultant</v>
      </c>
      <c r="C231" s="63" t="str">
        <f>VLOOKUP($A231,'Additional data'!$A$5:$C$505, 3,FALSE)</f>
        <v>HLS</v>
      </c>
      <c r="D231" s="47">
        <f>IFERROR(VLOOKUP($A231,'2024 YTD'!$A$2:$M$252,COLUMN('2024 YTD'!B$3),FALSE),0)</f>
        <v>109.4</v>
      </c>
      <c r="E231" s="47">
        <f>IFERROR(VLOOKUP($A231,'2024 YTD'!$A$2:$M$252,COLUMN('2024 YTD'!C$3),FALSE),0)</f>
        <v>105.3</v>
      </c>
      <c r="F231" s="47">
        <f>IFERROR(VLOOKUP($A231,'2024 YTD'!$A$2:$M$252,COLUMN('2024 YTD'!D$3),FALSE),0)</f>
        <v>127.4</v>
      </c>
      <c r="G231" s="47">
        <f>IFERROR(VLOOKUP($A231,'2024 YTD'!$A$2:$M$252,COLUMN('2024 YTD'!E$3),FALSE),0)</f>
        <v>119.4</v>
      </c>
      <c r="H231" s="47">
        <f>IFERROR(VLOOKUP($A231,'2024 YTD'!$A$2:$M$252,COLUMN('2024 YTD'!F$3),FALSE),0)</f>
        <v>97.7</v>
      </c>
      <c r="I231" s="47">
        <f>IFERROR(VLOOKUP($A231,'2024 YTD'!$A$2:$M$252,COLUMN('2024 YTD'!G$3),FALSE),0)</f>
        <v>141.5</v>
      </c>
      <c r="J231" s="47">
        <f>IFERROR(VLOOKUP($A231,'2024 YTD'!$A$2:$M$252,COLUMN('2024 YTD'!H$3),FALSE),0)</f>
        <v>108.7</v>
      </c>
      <c r="K231" s="47">
        <f>IFERROR(VLOOKUP($A231,'2024 YTD'!$A$2:$M$252,COLUMN('2024 YTD'!I$3),FALSE),0)</f>
        <v>80.5</v>
      </c>
      <c r="L231" s="47">
        <f>IFERROR(VLOOKUP($A231,'2024 YTD'!$A$2:$M$252,COLUMN('2024 YTD'!J$3),FALSE),0)</f>
        <v>77.2</v>
      </c>
      <c r="M231" s="47">
        <f>IFERROR(VLOOKUP($A231,'2024 YTD'!$A$2:$M$252,COLUMN('2024 YTD'!K$3),FALSE),0)</f>
        <v>105</v>
      </c>
      <c r="N231" s="38">
        <f>AVERAGE('Monthly 2023 total hours '!N231,'Monthly 2022 total hours'!N231)</f>
        <v>121.6</v>
      </c>
      <c r="O231" s="38">
        <f>AVERAGE('Monthly 2023 total hours '!O231,'Monthly 2022 total hours'!O231)</f>
        <v>97.2</v>
      </c>
      <c r="P231" s="38">
        <f t="shared" si="9"/>
        <v>1290.9000000000001</v>
      </c>
      <c r="Q231" s="65">
        <f>IFERROR(VLOOKUP($A231,'2024 YTD'!$A$3:$Y$252,COLUMN('2024 YTD'!N$3),FALSE),0)</f>
        <v>35.9</v>
      </c>
      <c r="R231" s="47">
        <f>IFERROR(VLOOKUP($A231,'2024 YTD'!$A$3:$Y$252,COLUMN('2024 YTD'!O$3),FALSE),0)</f>
        <v>36.299999999999997</v>
      </c>
      <c r="S231" s="47">
        <f>IFERROR(VLOOKUP($A231,'2024 YTD'!$A$3:$Y$252,COLUMN('2024 YTD'!P$3),FALSE),0)</f>
        <v>32.700000000000003</v>
      </c>
      <c r="T231" s="47">
        <f>IFERROR(VLOOKUP($A231,'2024 YTD'!$A$3:$Y$252,COLUMN('2024 YTD'!Q$3),FALSE),0)</f>
        <v>33.700000000000003</v>
      </c>
      <c r="U231" s="47">
        <f>IFERROR(VLOOKUP($A231,'2024 YTD'!$A$3:$Y$252,COLUMN('2024 YTD'!R$3),FALSE),0)</f>
        <v>27.3</v>
      </c>
      <c r="V231" s="47">
        <f>IFERROR(VLOOKUP($A231,'2024 YTD'!$A$3:$Y$252,COLUMN('2024 YTD'!S$3),FALSE),0)</f>
        <v>36.200000000000003</v>
      </c>
      <c r="W231" s="47">
        <f>IFERROR(VLOOKUP($A231,'2024 YTD'!$A$3:$Y$252,COLUMN('2024 YTD'!T$3),FALSE),0)</f>
        <v>30.7</v>
      </c>
      <c r="X231" s="47">
        <f>IFERROR(VLOOKUP($A231,'2024 YTD'!$A$3:$Y$252,COLUMN('2024 YTD'!U$3),FALSE),0)</f>
        <v>28.9</v>
      </c>
      <c r="Y231" s="47">
        <f>IFERROR(VLOOKUP($A231,'2024 YTD'!$A$3:$Y$252,COLUMN('2024 YTD'!V$3),FALSE),0)</f>
        <v>23.7</v>
      </c>
      <c r="Z231" s="47">
        <f>IFERROR(VLOOKUP($A231,'2024 YTD'!$A$3:$Y$252,COLUMN('2024 YTD'!W$3),FALSE),0)</f>
        <v>28.6</v>
      </c>
      <c r="AA231" s="38">
        <f>AVERAGE('Monthly 2023 total hours '!AA231,'Monthly 2022 total hours'!AA231)</f>
        <v>50.1</v>
      </c>
      <c r="AB231" s="38">
        <f>AVERAGE('Monthly 2023 total hours '!AB231,'Monthly 2022 total hours'!AB231)</f>
        <v>8.9499999999999993</v>
      </c>
      <c r="AC231" s="38">
        <f t="shared" si="10"/>
        <v>373.05</v>
      </c>
      <c r="AD231" s="39">
        <f t="shared" si="11"/>
        <v>1663.9500000000003</v>
      </c>
    </row>
    <row r="232" spans="1:30" x14ac:dyDescent="0.3">
      <c r="A232" s="58" t="s">
        <v>266</v>
      </c>
      <c r="B232" s="59" t="str">
        <f>VLOOKUP($A232,'Additional data'!$A$5:$C$505, 2,FALSE)</f>
        <v>Consultant</v>
      </c>
      <c r="C232" s="60" t="str">
        <f>VLOOKUP($A232,'Additional data'!$A$5:$C$505, 3,FALSE)</f>
        <v>FAD</v>
      </c>
      <c r="D232" s="42">
        <f>IFERROR(VLOOKUP($A232,'2024 YTD'!$A$2:$M$252,COLUMN('2024 YTD'!B$3),FALSE),0)</f>
        <v>156.9</v>
      </c>
      <c r="E232" s="42">
        <f>IFERROR(VLOOKUP($A232,'2024 YTD'!$A$2:$M$252,COLUMN('2024 YTD'!C$3),FALSE),0)</f>
        <v>144.6</v>
      </c>
      <c r="F232" s="42">
        <f>IFERROR(VLOOKUP($A232,'2024 YTD'!$A$2:$M$252,COLUMN('2024 YTD'!D$3),FALSE),0)</f>
        <v>132.5</v>
      </c>
      <c r="G232" s="42">
        <f>IFERROR(VLOOKUP($A232,'2024 YTD'!$A$2:$M$252,COLUMN('2024 YTD'!E$3),FALSE),0)</f>
        <v>127.1</v>
      </c>
      <c r="H232" s="42">
        <f>IFERROR(VLOOKUP($A232,'2024 YTD'!$A$2:$M$252,COLUMN('2024 YTD'!F$3),FALSE),0)</f>
        <v>106.7</v>
      </c>
      <c r="I232" s="42">
        <f>IFERROR(VLOOKUP($A232,'2024 YTD'!$A$2:$M$252,COLUMN('2024 YTD'!G$3),FALSE),0)</f>
        <v>132.4</v>
      </c>
      <c r="J232" s="42">
        <f>IFERROR(VLOOKUP($A232,'2024 YTD'!$A$2:$M$252,COLUMN('2024 YTD'!H$3),FALSE),0)</f>
        <v>185.7</v>
      </c>
      <c r="K232" s="42">
        <f>IFERROR(VLOOKUP($A232,'2024 YTD'!$A$2:$M$252,COLUMN('2024 YTD'!I$3),FALSE),0)</f>
        <v>138.6</v>
      </c>
      <c r="L232" s="42">
        <f>IFERROR(VLOOKUP($A232,'2024 YTD'!$A$2:$M$252,COLUMN('2024 YTD'!J$3),FALSE),0)</f>
        <v>133</v>
      </c>
      <c r="M232" s="42">
        <f>IFERROR(VLOOKUP($A232,'2024 YTD'!$A$2:$M$252,COLUMN('2024 YTD'!K$3),FALSE),0)</f>
        <v>181</v>
      </c>
      <c r="N232" s="38">
        <f>AVERAGE('Monthly 2023 total hours '!N232,'Monthly 2022 total hours'!N232)</f>
        <v>93.85</v>
      </c>
      <c r="O232" s="38">
        <f>AVERAGE('Monthly 2023 total hours '!O232,'Monthly 2022 total hours'!O232)</f>
        <v>80.75</v>
      </c>
      <c r="P232" s="38">
        <f t="shared" si="9"/>
        <v>1613.1</v>
      </c>
      <c r="Q232" s="66">
        <f>IFERROR(VLOOKUP($A232,'2024 YTD'!$A$3:$Y$252,COLUMN('2024 YTD'!N$3),FALSE),0)</f>
        <v>4.8</v>
      </c>
      <c r="R232" s="42">
        <f>IFERROR(VLOOKUP($A232,'2024 YTD'!$A$3:$Y$252,COLUMN('2024 YTD'!O$3),FALSE),0)</f>
        <v>5.9</v>
      </c>
      <c r="S232" s="42">
        <f>IFERROR(VLOOKUP($A232,'2024 YTD'!$A$3:$Y$252,COLUMN('2024 YTD'!P$3),FALSE),0)</f>
        <v>13.1</v>
      </c>
      <c r="T232" s="42">
        <f>IFERROR(VLOOKUP($A232,'2024 YTD'!$A$3:$Y$252,COLUMN('2024 YTD'!Q$3),FALSE),0)</f>
        <v>17</v>
      </c>
      <c r="U232" s="42">
        <f>IFERROR(VLOOKUP($A232,'2024 YTD'!$A$3:$Y$252,COLUMN('2024 YTD'!R$3),FALSE),0)</f>
        <v>43.9</v>
      </c>
      <c r="V232" s="42">
        <f>IFERROR(VLOOKUP($A232,'2024 YTD'!$A$3:$Y$252,COLUMN('2024 YTD'!S$3),FALSE),0)</f>
        <v>20.100000000000001</v>
      </c>
      <c r="W232" s="42">
        <f>IFERROR(VLOOKUP($A232,'2024 YTD'!$A$3:$Y$252,COLUMN('2024 YTD'!T$3),FALSE),0)</f>
        <v>9.1999999999999993</v>
      </c>
      <c r="X232" s="42">
        <f>IFERROR(VLOOKUP($A232,'2024 YTD'!$A$3:$Y$252,COLUMN('2024 YTD'!U$3),FALSE),0)</f>
        <v>8.6</v>
      </c>
      <c r="Y232" s="42">
        <f>IFERROR(VLOOKUP($A232,'2024 YTD'!$A$3:$Y$252,COLUMN('2024 YTD'!V$3),FALSE),0)</f>
        <v>7.1</v>
      </c>
      <c r="Z232" s="42">
        <f>IFERROR(VLOOKUP($A232,'2024 YTD'!$A$3:$Y$252,COLUMN('2024 YTD'!W$3),FALSE),0)</f>
        <v>8.5</v>
      </c>
      <c r="AA232" s="38">
        <f>AVERAGE('Monthly 2023 total hours '!AA232,'Monthly 2022 total hours'!AA232)</f>
        <v>120.2</v>
      </c>
      <c r="AB232" s="38">
        <f>AVERAGE('Monthly 2023 total hours '!AB232,'Monthly 2022 total hours'!AB232)</f>
        <v>72.55</v>
      </c>
      <c r="AC232" s="38">
        <f t="shared" si="10"/>
        <v>330.95</v>
      </c>
      <c r="AD232" s="39">
        <f t="shared" si="11"/>
        <v>1944.0499999999997</v>
      </c>
    </row>
    <row r="233" spans="1:30" x14ac:dyDescent="0.3">
      <c r="A233" s="61" t="s">
        <v>267</v>
      </c>
      <c r="B233" s="62" t="str">
        <f>VLOOKUP($A233,'Additional data'!$A$5:$C$505, 2,FALSE)</f>
        <v>Consultant</v>
      </c>
      <c r="C233" s="63" t="str">
        <f>VLOOKUP($A233,'Additional data'!$A$5:$C$505, 3,FALSE)</f>
        <v>FAD</v>
      </c>
      <c r="D233" s="47">
        <f>IFERROR(VLOOKUP($A233,'2024 YTD'!$A$2:$M$252,COLUMN('2024 YTD'!B$3),FALSE),0)</f>
        <v>124.4</v>
      </c>
      <c r="E233" s="47">
        <f>IFERROR(VLOOKUP($A233,'2024 YTD'!$A$2:$M$252,COLUMN('2024 YTD'!C$3),FALSE),0)</f>
        <v>150.5</v>
      </c>
      <c r="F233" s="47">
        <f>IFERROR(VLOOKUP($A233,'2024 YTD'!$A$2:$M$252,COLUMN('2024 YTD'!D$3),FALSE),0)</f>
        <v>231.9</v>
      </c>
      <c r="G233" s="47">
        <f>IFERROR(VLOOKUP($A233,'2024 YTD'!$A$2:$M$252,COLUMN('2024 YTD'!E$3),FALSE),0)</f>
        <v>222.5</v>
      </c>
      <c r="H233" s="47">
        <f>IFERROR(VLOOKUP($A233,'2024 YTD'!$A$2:$M$252,COLUMN('2024 YTD'!F$3),FALSE),0)</f>
        <v>120.5</v>
      </c>
      <c r="I233" s="47">
        <f>IFERROR(VLOOKUP($A233,'2024 YTD'!$A$2:$M$252,COLUMN('2024 YTD'!G$3),FALSE),0)</f>
        <v>192.6</v>
      </c>
      <c r="J233" s="47">
        <f>IFERROR(VLOOKUP($A233,'2024 YTD'!$A$2:$M$252,COLUMN('2024 YTD'!H$3),FALSE),0)</f>
        <v>76.900000000000006</v>
      </c>
      <c r="K233" s="47">
        <f>IFERROR(VLOOKUP($A233,'2024 YTD'!$A$2:$M$252,COLUMN('2024 YTD'!I$3),FALSE),0)</f>
        <v>122.4</v>
      </c>
      <c r="L233" s="47">
        <f>IFERROR(VLOOKUP($A233,'2024 YTD'!$A$2:$M$252,COLUMN('2024 YTD'!J$3),FALSE),0)</f>
        <v>117.4</v>
      </c>
      <c r="M233" s="47">
        <f>IFERROR(VLOOKUP($A233,'2024 YTD'!$A$2:$M$252,COLUMN('2024 YTD'!K$3),FALSE),0)</f>
        <v>159.80000000000001</v>
      </c>
      <c r="N233" s="38">
        <f>AVERAGE('Monthly 2023 total hours '!N233,'Monthly 2022 total hours'!N233)</f>
        <v>61.75</v>
      </c>
      <c r="O233" s="38">
        <f>AVERAGE('Monthly 2023 total hours '!O233,'Monthly 2022 total hours'!O233)</f>
        <v>85.55</v>
      </c>
      <c r="P233" s="38">
        <f t="shared" si="9"/>
        <v>1666.2</v>
      </c>
      <c r="Q233" s="65">
        <f>IFERROR(VLOOKUP($A233,'2024 YTD'!$A$3:$Y$252,COLUMN('2024 YTD'!N$3),FALSE),0)</f>
        <v>2.5</v>
      </c>
      <c r="R233" s="47">
        <f>IFERROR(VLOOKUP($A233,'2024 YTD'!$A$3:$Y$252,COLUMN('2024 YTD'!O$3),FALSE),0)</f>
        <v>2.2000000000000002</v>
      </c>
      <c r="S233" s="47">
        <f>IFERROR(VLOOKUP($A233,'2024 YTD'!$A$3:$Y$252,COLUMN('2024 YTD'!P$3),FALSE),0)</f>
        <v>5.5</v>
      </c>
      <c r="T233" s="47">
        <f>IFERROR(VLOOKUP($A233,'2024 YTD'!$A$3:$Y$252,COLUMN('2024 YTD'!Q$3),FALSE),0)</f>
        <v>1</v>
      </c>
      <c r="U233" s="47">
        <f>IFERROR(VLOOKUP($A233,'2024 YTD'!$A$3:$Y$252,COLUMN('2024 YTD'!R$3),FALSE),0)</f>
        <v>3.5</v>
      </c>
      <c r="V233" s="47">
        <f>IFERROR(VLOOKUP($A233,'2024 YTD'!$A$3:$Y$252,COLUMN('2024 YTD'!S$3),FALSE),0)</f>
        <v>1</v>
      </c>
      <c r="W233" s="47">
        <f>IFERROR(VLOOKUP($A233,'2024 YTD'!$A$3:$Y$252,COLUMN('2024 YTD'!T$3),FALSE),0)</f>
        <v>17.2</v>
      </c>
      <c r="X233" s="47">
        <f>IFERROR(VLOOKUP($A233,'2024 YTD'!$A$3:$Y$252,COLUMN('2024 YTD'!U$3),FALSE),0)</f>
        <v>16.2</v>
      </c>
      <c r="Y233" s="47">
        <f>IFERROR(VLOOKUP($A233,'2024 YTD'!$A$3:$Y$252,COLUMN('2024 YTD'!V$3),FALSE),0)</f>
        <v>13.3</v>
      </c>
      <c r="Z233" s="47">
        <f>IFERROR(VLOOKUP($A233,'2024 YTD'!$A$3:$Y$252,COLUMN('2024 YTD'!W$3),FALSE),0)</f>
        <v>16</v>
      </c>
      <c r="AA233" s="38">
        <f>AVERAGE('Monthly 2023 total hours '!AA233,'Monthly 2022 total hours'!AA233)</f>
        <v>1.1499999999999999</v>
      </c>
      <c r="AB233" s="38">
        <f>AVERAGE('Monthly 2023 total hours '!AB233,'Monthly 2022 total hours'!AB233)</f>
        <v>0</v>
      </c>
      <c r="AC233" s="38">
        <f t="shared" si="10"/>
        <v>79.55</v>
      </c>
      <c r="AD233" s="39">
        <f t="shared" si="11"/>
        <v>1745.7500000000002</v>
      </c>
    </row>
    <row r="234" spans="1:30" x14ac:dyDescent="0.3">
      <c r="A234" s="58" t="s">
        <v>268</v>
      </c>
      <c r="B234" s="59" t="str">
        <f>VLOOKUP($A234,'Additional data'!$A$5:$C$505, 2,FALSE)</f>
        <v>Consultant</v>
      </c>
      <c r="C234" s="60" t="str">
        <f>VLOOKUP($A234,'Additional data'!$A$5:$C$505, 3,FALSE)</f>
        <v>SOC</v>
      </c>
      <c r="D234" s="42">
        <f>IFERROR(VLOOKUP($A234,'2024 YTD'!$A$2:$M$252,COLUMN('2024 YTD'!B$3),FALSE),0)</f>
        <v>154.30000000000001</v>
      </c>
      <c r="E234" s="42">
        <f>IFERROR(VLOOKUP($A234,'2024 YTD'!$A$2:$M$252,COLUMN('2024 YTD'!C$3),FALSE),0)</f>
        <v>109.5</v>
      </c>
      <c r="F234" s="42">
        <f>IFERROR(VLOOKUP($A234,'2024 YTD'!$A$2:$M$252,COLUMN('2024 YTD'!D$3),FALSE),0)</f>
        <v>121.4</v>
      </c>
      <c r="G234" s="42">
        <f>IFERROR(VLOOKUP($A234,'2024 YTD'!$A$2:$M$252,COLUMN('2024 YTD'!E$3),FALSE),0)</f>
        <v>138</v>
      </c>
      <c r="H234" s="42">
        <f>IFERROR(VLOOKUP($A234,'2024 YTD'!$A$2:$M$252,COLUMN('2024 YTD'!F$3),FALSE),0)</f>
        <v>172.1</v>
      </c>
      <c r="I234" s="42">
        <f>IFERROR(VLOOKUP($A234,'2024 YTD'!$A$2:$M$252,COLUMN('2024 YTD'!G$3),FALSE),0)</f>
        <v>182.8</v>
      </c>
      <c r="J234" s="42">
        <f>IFERROR(VLOOKUP($A234,'2024 YTD'!$A$2:$M$252,COLUMN('2024 YTD'!H$3),FALSE),0)</f>
        <v>113.7</v>
      </c>
      <c r="K234" s="42">
        <f>IFERROR(VLOOKUP($A234,'2024 YTD'!$A$2:$M$252,COLUMN('2024 YTD'!I$3),FALSE),0)</f>
        <v>34.4</v>
      </c>
      <c r="L234" s="42">
        <f>IFERROR(VLOOKUP($A234,'2024 YTD'!$A$2:$M$252,COLUMN('2024 YTD'!J$3),FALSE),0)</f>
        <v>32.799999999999997</v>
      </c>
      <c r="M234" s="42">
        <f>IFERROR(VLOOKUP($A234,'2024 YTD'!$A$2:$M$252,COLUMN('2024 YTD'!K$3),FALSE),0)</f>
        <v>44.7</v>
      </c>
      <c r="N234" s="38">
        <f>AVERAGE('Monthly 2023 total hours '!N234,'Monthly 2022 total hours'!N234)</f>
        <v>144.6</v>
      </c>
      <c r="O234" s="38">
        <f>AVERAGE('Monthly 2023 total hours '!O234,'Monthly 2022 total hours'!O234)</f>
        <v>98.85</v>
      </c>
      <c r="P234" s="38">
        <f t="shared" si="9"/>
        <v>1347.15</v>
      </c>
      <c r="Q234" s="66">
        <f>IFERROR(VLOOKUP($A234,'2024 YTD'!$A$3:$Y$252,COLUMN('2024 YTD'!N$3),FALSE),0)</f>
        <v>0</v>
      </c>
      <c r="R234" s="42">
        <f>IFERROR(VLOOKUP($A234,'2024 YTD'!$A$3:$Y$252,COLUMN('2024 YTD'!O$3),FALSE),0)</f>
        <v>0</v>
      </c>
      <c r="S234" s="42">
        <f>IFERROR(VLOOKUP($A234,'2024 YTD'!$A$3:$Y$252,COLUMN('2024 YTD'!P$3),FALSE),0)</f>
        <v>0</v>
      </c>
      <c r="T234" s="42">
        <f>IFERROR(VLOOKUP($A234,'2024 YTD'!$A$3:$Y$252,COLUMN('2024 YTD'!Q$3),FALSE),0)</f>
        <v>0</v>
      </c>
      <c r="U234" s="42">
        <f>IFERROR(VLOOKUP($A234,'2024 YTD'!$A$3:$Y$252,COLUMN('2024 YTD'!R$3),FALSE),0)</f>
        <v>0</v>
      </c>
      <c r="V234" s="42">
        <f>IFERROR(VLOOKUP($A234,'2024 YTD'!$A$3:$Y$252,COLUMN('2024 YTD'!S$3),FALSE),0)</f>
        <v>0</v>
      </c>
      <c r="W234" s="42">
        <f>IFERROR(VLOOKUP($A234,'2024 YTD'!$A$3:$Y$252,COLUMN('2024 YTD'!T$3),FALSE),0)</f>
        <v>0</v>
      </c>
      <c r="X234" s="42">
        <f>IFERROR(VLOOKUP($A234,'2024 YTD'!$A$3:$Y$252,COLUMN('2024 YTD'!U$3),FALSE),0)</f>
        <v>0</v>
      </c>
      <c r="Y234" s="42">
        <f>IFERROR(VLOOKUP($A234,'2024 YTD'!$A$3:$Y$252,COLUMN('2024 YTD'!V$3),FALSE),0)</f>
        <v>0</v>
      </c>
      <c r="Z234" s="42">
        <f>IFERROR(VLOOKUP($A234,'2024 YTD'!$A$3:$Y$252,COLUMN('2024 YTD'!W$3),FALSE),0)</f>
        <v>0</v>
      </c>
      <c r="AA234" s="38">
        <f>AVERAGE('Monthly 2023 total hours '!AA234,'Monthly 2022 total hours'!AA234)</f>
        <v>31.95</v>
      </c>
      <c r="AB234" s="38">
        <f>AVERAGE('Monthly 2023 total hours '!AB234,'Monthly 2022 total hours'!AB234)</f>
        <v>27.9</v>
      </c>
      <c r="AC234" s="38">
        <f t="shared" si="10"/>
        <v>59.849999999999994</v>
      </c>
      <c r="AD234" s="39">
        <f t="shared" si="11"/>
        <v>1407.0000000000002</v>
      </c>
    </row>
    <row r="235" spans="1:30" x14ac:dyDescent="0.3">
      <c r="A235" s="61" t="s">
        <v>269</v>
      </c>
      <c r="B235" s="62" t="str">
        <f>VLOOKUP($A235,'Additional data'!$A$5:$C$505, 2,FALSE)</f>
        <v>Consultant</v>
      </c>
      <c r="C235" s="63" t="str">
        <f>VLOOKUP($A235,'Additional data'!$A$5:$C$505, 3,FALSE)</f>
        <v>SCL</v>
      </c>
      <c r="D235" s="47">
        <f>IFERROR(VLOOKUP($A235,'2024 YTD'!$A$2:$M$252,COLUMN('2024 YTD'!B$3),FALSE),0)</f>
        <v>179.8</v>
      </c>
      <c r="E235" s="47">
        <f>IFERROR(VLOOKUP($A235,'2024 YTD'!$A$2:$M$252,COLUMN('2024 YTD'!C$3),FALSE),0)</f>
        <v>200.2</v>
      </c>
      <c r="F235" s="47">
        <f>IFERROR(VLOOKUP($A235,'2024 YTD'!$A$2:$M$252,COLUMN('2024 YTD'!D$3),FALSE),0)</f>
        <v>152.30000000000001</v>
      </c>
      <c r="G235" s="47">
        <f>IFERROR(VLOOKUP($A235,'2024 YTD'!$A$2:$M$252,COLUMN('2024 YTD'!E$3),FALSE),0)</f>
        <v>152.19999999999999</v>
      </c>
      <c r="H235" s="47">
        <f>IFERROR(VLOOKUP($A235,'2024 YTD'!$A$2:$M$252,COLUMN('2024 YTD'!F$3),FALSE),0)</f>
        <v>190.5</v>
      </c>
      <c r="I235" s="47">
        <f>IFERROR(VLOOKUP($A235,'2024 YTD'!$A$2:$M$252,COLUMN('2024 YTD'!G$3),FALSE),0)</f>
        <v>217.1</v>
      </c>
      <c r="J235" s="47">
        <f>IFERROR(VLOOKUP($A235,'2024 YTD'!$A$2:$M$252,COLUMN('2024 YTD'!H$3),FALSE),0)</f>
        <v>219.7</v>
      </c>
      <c r="K235" s="47">
        <f>IFERROR(VLOOKUP($A235,'2024 YTD'!$A$2:$M$252,COLUMN('2024 YTD'!I$3),FALSE),0)</f>
        <v>191.6</v>
      </c>
      <c r="L235" s="47">
        <f>IFERROR(VLOOKUP($A235,'2024 YTD'!$A$2:$M$252,COLUMN('2024 YTD'!J$3),FALSE),0)</f>
        <v>183.9</v>
      </c>
      <c r="M235" s="47">
        <f>IFERROR(VLOOKUP($A235,'2024 YTD'!$A$2:$M$252,COLUMN('2024 YTD'!K$3),FALSE),0)</f>
        <v>250.3</v>
      </c>
      <c r="N235" s="38">
        <f>AVERAGE('Monthly 2023 total hours '!N235,'Monthly 2022 total hours'!N235)</f>
        <v>169.7</v>
      </c>
      <c r="O235" s="38">
        <f>AVERAGE('Monthly 2023 total hours '!O235,'Monthly 2022 total hours'!O235)</f>
        <v>113.25</v>
      </c>
      <c r="P235" s="38">
        <f t="shared" si="9"/>
        <v>2220.5499999999997</v>
      </c>
      <c r="Q235" s="65">
        <f>IFERROR(VLOOKUP($A235,'2024 YTD'!$A$3:$Y$252,COLUMN('2024 YTD'!N$3),FALSE),0)</f>
        <v>37.799999999999997</v>
      </c>
      <c r="R235" s="47">
        <f>IFERROR(VLOOKUP($A235,'2024 YTD'!$A$3:$Y$252,COLUMN('2024 YTD'!O$3),FALSE),0)</f>
        <v>19.7</v>
      </c>
      <c r="S235" s="47">
        <f>IFERROR(VLOOKUP($A235,'2024 YTD'!$A$3:$Y$252,COLUMN('2024 YTD'!P$3),FALSE),0)</f>
        <v>30.4</v>
      </c>
      <c r="T235" s="47">
        <f>IFERROR(VLOOKUP($A235,'2024 YTD'!$A$3:$Y$252,COLUMN('2024 YTD'!Q$3),FALSE),0)</f>
        <v>107.2</v>
      </c>
      <c r="U235" s="47">
        <f>IFERROR(VLOOKUP($A235,'2024 YTD'!$A$3:$Y$252,COLUMN('2024 YTD'!R$3),FALSE),0)</f>
        <v>55.3</v>
      </c>
      <c r="V235" s="47">
        <f>IFERROR(VLOOKUP($A235,'2024 YTD'!$A$3:$Y$252,COLUMN('2024 YTD'!S$3),FALSE),0)</f>
        <v>30.6</v>
      </c>
      <c r="W235" s="47">
        <f>IFERROR(VLOOKUP($A235,'2024 YTD'!$A$3:$Y$252,COLUMN('2024 YTD'!T$3),FALSE),0)</f>
        <v>17.100000000000001</v>
      </c>
      <c r="X235" s="47">
        <f>IFERROR(VLOOKUP($A235,'2024 YTD'!$A$3:$Y$252,COLUMN('2024 YTD'!U$3),FALSE),0)</f>
        <v>16.100000000000001</v>
      </c>
      <c r="Y235" s="47">
        <f>IFERROR(VLOOKUP($A235,'2024 YTD'!$A$3:$Y$252,COLUMN('2024 YTD'!V$3),FALSE),0)</f>
        <v>13.2</v>
      </c>
      <c r="Z235" s="47">
        <f>IFERROR(VLOOKUP($A235,'2024 YTD'!$A$3:$Y$252,COLUMN('2024 YTD'!W$3),FALSE),0)</f>
        <v>15.9</v>
      </c>
      <c r="AA235" s="38">
        <f>AVERAGE('Monthly 2023 total hours '!AA235,'Monthly 2022 total hours'!AA235)</f>
        <v>44.85</v>
      </c>
      <c r="AB235" s="38">
        <f>AVERAGE('Monthly 2023 total hours '!AB235,'Monthly 2022 total hours'!AB235)</f>
        <v>20.6</v>
      </c>
      <c r="AC235" s="38">
        <f t="shared" si="10"/>
        <v>408.75000000000011</v>
      </c>
      <c r="AD235" s="39">
        <f t="shared" si="11"/>
        <v>2629.2999999999993</v>
      </c>
    </row>
    <row r="236" spans="1:30" x14ac:dyDescent="0.3">
      <c r="A236" s="58" t="s">
        <v>270</v>
      </c>
      <c r="B236" s="59" t="str">
        <f>VLOOKUP($A236,'Additional data'!$A$5:$C$505, 2,FALSE)</f>
        <v>Consultant</v>
      </c>
      <c r="C236" s="60" t="str">
        <f>VLOOKUP($A236,'Additional data'!$A$5:$C$505, 3,FALSE)</f>
        <v>LRC</v>
      </c>
      <c r="D236" s="42">
        <f>IFERROR(VLOOKUP($A236,'2024 YTD'!$A$2:$M$252,COLUMN('2024 YTD'!B$3),FALSE),0)</f>
        <v>0</v>
      </c>
      <c r="E236" s="42">
        <f>IFERROR(VLOOKUP($A236,'2024 YTD'!$A$2:$M$252,COLUMN('2024 YTD'!C$3),FALSE),0)</f>
        <v>0</v>
      </c>
      <c r="F236" s="42">
        <f>IFERROR(VLOOKUP($A236,'2024 YTD'!$A$2:$M$252,COLUMN('2024 YTD'!D$3),FALSE),0)</f>
        <v>0</v>
      </c>
      <c r="G236" s="42">
        <f>IFERROR(VLOOKUP($A236,'2024 YTD'!$A$2:$M$252,COLUMN('2024 YTD'!E$3),FALSE),0)</f>
        <v>0</v>
      </c>
      <c r="H236" s="42">
        <f>IFERROR(VLOOKUP($A236,'2024 YTD'!$A$2:$M$252,COLUMN('2024 YTD'!F$3),FALSE),0)</f>
        <v>0</v>
      </c>
      <c r="I236" s="42">
        <f>IFERROR(VLOOKUP($A236,'2024 YTD'!$A$2:$M$252,COLUMN('2024 YTD'!G$3),FALSE),0)</f>
        <v>0</v>
      </c>
      <c r="J236" s="42">
        <f>IFERROR(VLOOKUP($A236,'2024 YTD'!$A$2:$M$252,COLUMN('2024 YTD'!H$3),FALSE),0)</f>
        <v>0</v>
      </c>
      <c r="K236" s="42">
        <f>IFERROR(VLOOKUP($A236,'2024 YTD'!$A$2:$M$252,COLUMN('2024 YTD'!I$3),FALSE),0)</f>
        <v>0</v>
      </c>
      <c r="L236" s="42">
        <f>IFERROR(VLOOKUP($A236,'2024 YTD'!$A$2:$M$252,COLUMN('2024 YTD'!J$3),FALSE),0)</f>
        <v>0</v>
      </c>
      <c r="M236" s="42">
        <f>IFERROR(VLOOKUP($A236,'2024 YTD'!$A$2:$M$252,COLUMN('2024 YTD'!K$3),FALSE),0)</f>
        <v>0</v>
      </c>
      <c r="N236" s="38">
        <f>AVERAGE('Monthly 2023 total hours '!N236,'Monthly 2022 total hours'!N236)</f>
        <v>0</v>
      </c>
      <c r="O236" s="38">
        <f>AVERAGE('Monthly 2023 total hours '!O236,'Monthly 2022 total hours'!O236)</f>
        <v>0</v>
      </c>
      <c r="P236" s="38">
        <f t="shared" si="9"/>
        <v>0</v>
      </c>
      <c r="Q236" s="66">
        <f>IFERROR(VLOOKUP($A236,'2024 YTD'!$A$3:$Y$252,COLUMN('2024 YTD'!N$3),FALSE),0)</f>
        <v>0</v>
      </c>
      <c r="R236" s="42">
        <f>IFERROR(VLOOKUP($A236,'2024 YTD'!$A$3:$Y$252,COLUMN('2024 YTD'!O$3),FALSE),0)</f>
        <v>0</v>
      </c>
      <c r="S236" s="42">
        <f>IFERROR(VLOOKUP($A236,'2024 YTD'!$A$3:$Y$252,COLUMN('2024 YTD'!P$3),FALSE),0)</f>
        <v>0</v>
      </c>
      <c r="T236" s="42">
        <f>IFERROR(VLOOKUP($A236,'2024 YTD'!$A$3:$Y$252,COLUMN('2024 YTD'!Q$3),FALSE),0)</f>
        <v>0</v>
      </c>
      <c r="U236" s="42">
        <f>IFERROR(VLOOKUP($A236,'2024 YTD'!$A$3:$Y$252,COLUMN('2024 YTD'!R$3),FALSE),0)</f>
        <v>0</v>
      </c>
      <c r="V236" s="42">
        <f>IFERROR(VLOOKUP($A236,'2024 YTD'!$A$3:$Y$252,COLUMN('2024 YTD'!S$3),FALSE),0)</f>
        <v>0</v>
      </c>
      <c r="W236" s="42">
        <f>IFERROR(VLOOKUP($A236,'2024 YTD'!$A$3:$Y$252,COLUMN('2024 YTD'!T$3),FALSE),0)</f>
        <v>0</v>
      </c>
      <c r="X236" s="42">
        <f>IFERROR(VLOOKUP($A236,'2024 YTD'!$A$3:$Y$252,COLUMN('2024 YTD'!U$3),FALSE),0)</f>
        <v>0</v>
      </c>
      <c r="Y236" s="42">
        <f>IFERROR(VLOOKUP($A236,'2024 YTD'!$A$3:$Y$252,COLUMN('2024 YTD'!V$3),FALSE),0)</f>
        <v>0</v>
      </c>
      <c r="Z236" s="42">
        <f>IFERROR(VLOOKUP($A236,'2024 YTD'!$A$3:$Y$252,COLUMN('2024 YTD'!W$3),FALSE),0)</f>
        <v>0</v>
      </c>
      <c r="AA236" s="38">
        <f>AVERAGE('Monthly 2023 total hours '!AA236,'Monthly 2022 total hours'!AA236)</f>
        <v>0</v>
      </c>
      <c r="AB236" s="38">
        <f>AVERAGE('Monthly 2023 total hours '!AB236,'Monthly 2022 total hours'!AB236)</f>
        <v>0</v>
      </c>
      <c r="AC236" s="38">
        <f t="shared" si="10"/>
        <v>0</v>
      </c>
      <c r="AD236" s="39">
        <f t="shared" si="11"/>
        <v>0</v>
      </c>
    </row>
    <row r="237" spans="1:30" x14ac:dyDescent="0.3">
      <c r="A237" s="61" t="s">
        <v>271</v>
      </c>
      <c r="B237" s="62" t="str">
        <f>VLOOKUP($A237,'Additional data'!$A$5:$C$505, 2,FALSE)</f>
        <v>Consultant</v>
      </c>
      <c r="C237" s="63" t="str">
        <f>VLOOKUP($A237,'Additional data'!$A$5:$C$505, 3,FALSE)</f>
        <v>TEC</v>
      </c>
      <c r="D237" s="47">
        <f>IFERROR(VLOOKUP($A237,'2024 YTD'!$A$2:$M$252,COLUMN('2024 YTD'!B$3),FALSE),0)</f>
        <v>313.5</v>
      </c>
      <c r="E237" s="47">
        <f>IFERROR(VLOOKUP($A237,'2024 YTD'!$A$2:$M$252,COLUMN('2024 YTD'!C$3),FALSE),0)</f>
        <v>230.8</v>
      </c>
      <c r="F237" s="47">
        <f>IFERROR(VLOOKUP($A237,'2024 YTD'!$A$2:$M$252,COLUMN('2024 YTD'!D$3),FALSE),0)</f>
        <v>232.2</v>
      </c>
      <c r="G237" s="47">
        <f>IFERROR(VLOOKUP($A237,'2024 YTD'!$A$2:$M$252,COLUMN('2024 YTD'!E$3),FALSE),0)</f>
        <v>184.6</v>
      </c>
      <c r="H237" s="47">
        <f>IFERROR(VLOOKUP($A237,'2024 YTD'!$A$2:$M$252,COLUMN('2024 YTD'!F$3),FALSE),0)</f>
        <v>178</v>
      </c>
      <c r="I237" s="47">
        <f>IFERROR(VLOOKUP($A237,'2024 YTD'!$A$2:$M$252,COLUMN('2024 YTD'!G$3),FALSE),0)</f>
        <v>223.6</v>
      </c>
      <c r="J237" s="47">
        <f>IFERROR(VLOOKUP($A237,'2024 YTD'!$A$2:$M$252,COLUMN('2024 YTD'!H$3),FALSE),0)</f>
        <v>253.1</v>
      </c>
      <c r="K237" s="47">
        <f>IFERROR(VLOOKUP($A237,'2024 YTD'!$A$2:$M$252,COLUMN('2024 YTD'!I$3),FALSE),0)</f>
        <v>231.8</v>
      </c>
      <c r="L237" s="47">
        <f>IFERROR(VLOOKUP($A237,'2024 YTD'!$A$2:$M$252,COLUMN('2024 YTD'!J$3),FALSE),0)</f>
        <v>222.5</v>
      </c>
      <c r="M237" s="47">
        <f>IFERROR(VLOOKUP($A237,'2024 YTD'!$A$2:$M$252,COLUMN('2024 YTD'!K$3),FALSE),0)</f>
        <v>302.8</v>
      </c>
      <c r="N237" s="38">
        <f>AVERAGE('Monthly 2023 total hours '!N237,'Monthly 2022 total hours'!N237)</f>
        <v>168.45</v>
      </c>
      <c r="O237" s="38">
        <f>AVERAGE('Monthly 2023 total hours '!O237,'Monthly 2022 total hours'!O237)</f>
        <v>64.599999999999994</v>
      </c>
      <c r="P237" s="38">
        <f t="shared" si="9"/>
        <v>2605.9499999999994</v>
      </c>
      <c r="Q237" s="65">
        <f>IFERROR(VLOOKUP($A237,'2024 YTD'!$A$3:$Y$252,COLUMN('2024 YTD'!N$3),FALSE),0)</f>
        <v>9</v>
      </c>
      <c r="R237" s="47">
        <f>IFERROR(VLOOKUP($A237,'2024 YTD'!$A$3:$Y$252,COLUMN('2024 YTD'!O$3),FALSE),0)</f>
        <v>45.2</v>
      </c>
      <c r="S237" s="47">
        <f>IFERROR(VLOOKUP($A237,'2024 YTD'!$A$3:$Y$252,COLUMN('2024 YTD'!P$3),FALSE),0)</f>
        <v>27.3</v>
      </c>
      <c r="T237" s="47">
        <f>IFERROR(VLOOKUP($A237,'2024 YTD'!$A$3:$Y$252,COLUMN('2024 YTD'!Q$3),FALSE),0)</f>
        <v>18.3</v>
      </c>
      <c r="U237" s="47">
        <f>IFERROR(VLOOKUP($A237,'2024 YTD'!$A$3:$Y$252,COLUMN('2024 YTD'!R$3),FALSE),0)</f>
        <v>9.9</v>
      </c>
      <c r="V237" s="47">
        <f>IFERROR(VLOOKUP($A237,'2024 YTD'!$A$3:$Y$252,COLUMN('2024 YTD'!S$3),FALSE),0)</f>
        <v>9.6</v>
      </c>
      <c r="W237" s="47">
        <f>IFERROR(VLOOKUP($A237,'2024 YTD'!$A$3:$Y$252,COLUMN('2024 YTD'!T$3),FALSE),0)</f>
        <v>6.5</v>
      </c>
      <c r="X237" s="47">
        <f>IFERROR(VLOOKUP($A237,'2024 YTD'!$A$3:$Y$252,COLUMN('2024 YTD'!U$3),FALSE),0)</f>
        <v>6.1</v>
      </c>
      <c r="Y237" s="47">
        <f>IFERROR(VLOOKUP($A237,'2024 YTD'!$A$3:$Y$252,COLUMN('2024 YTD'!V$3),FALSE),0)</f>
        <v>5</v>
      </c>
      <c r="Z237" s="47">
        <f>IFERROR(VLOOKUP($A237,'2024 YTD'!$A$3:$Y$252,COLUMN('2024 YTD'!W$3),FALSE),0)</f>
        <v>6</v>
      </c>
      <c r="AA237" s="38">
        <f>AVERAGE('Monthly 2023 total hours '!AA237,'Monthly 2022 total hours'!AA237)</f>
        <v>19.100000000000001</v>
      </c>
      <c r="AB237" s="38">
        <f>AVERAGE('Monthly 2023 total hours '!AB237,'Monthly 2022 total hours'!AB237)</f>
        <v>15.75</v>
      </c>
      <c r="AC237" s="38">
        <f t="shared" si="10"/>
        <v>177.75</v>
      </c>
      <c r="AD237" s="39">
        <f t="shared" si="11"/>
        <v>2783.6999999999994</v>
      </c>
    </row>
    <row r="238" spans="1:30" x14ac:dyDescent="0.3">
      <c r="A238" s="58" t="s">
        <v>272</v>
      </c>
      <c r="B238" s="59" t="str">
        <f>VLOOKUP($A238,'Additional data'!$A$5:$C$505, 2,FALSE)</f>
        <v>Consultant</v>
      </c>
      <c r="C238" s="60" t="str">
        <f>VLOOKUP($A238,'Additional data'!$A$5:$C$505, 3,FALSE)</f>
        <v>TEC</v>
      </c>
      <c r="D238" s="42">
        <f>IFERROR(VLOOKUP($A238,'2024 YTD'!$A$2:$M$252,COLUMN('2024 YTD'!B$3),FALSE),0)</f>
        <v>0</v>
      </c>
      <c r="E238" s="42">
        <f>IFERROR(VLOOKUP($A238,'2024 YTD'!$A$2:$M$252,COLUMN('2024 YTD'!C$3),FALSE),0)</f>
        <v>0</v>
      </c>
      <c r="F238" s="42">
        <f>IFERROR(VLOOKUP($A238,'2024 YTD'!$A$2:$M$252,COLUMN('2024 YTD'!D$3),FALSE),0)</f>
        <v>0</v>
      </c>
      <c r="G238" s="42">
        <f>IFERROR(VLOOKUP($A238,'2024 YTD'!$A$2:$M$252,COLUMN('2024 YTD'!E$3),FALSE),0)</f>
        <v>0</v>
      </c>
      <c r="H238" s="42">
        <f>IFERROR(VLOOKUP($A238,'2024 YTD'!$A$2:$M$252,COLUMN('2024 YTD'!F$3),FALSE),0)</f>
        <v>0</v>
      </c>
      <c r="I238" s="42">
        <f>IFERROR(VLOOKUP($A238,'2024 YTD'!$A$2:$M$252,COLUMN('2024 YTD'!G$3),FALSE),0)</f>
        <v>0</v>
      </c>
      <c r="J238" s="42">
        <f>IFERROR(VLOOKUP($A238,'2024 YTD'!$A$2:$M$252,COLUMN('2024 YTD'!H$3),FALSE),0)</f>
        <v>0</v>
      </c>
      <c r="K238" s="42">
        <f>IFERROR(VLOOKUP($A238,'2024 YTD'!$A$2:$M$252,COLUMN('2024 YTD'!I$3),FALSE),0)</f>
        <v>0</v>
      </c>
      <c r="L238" s="42">
        <f>IFERROR(VLOOKUP($A238,'2024 YTD'!$A$2:$M$252,COLUMN('2024 YTD'!J$3),FALSE),0)</f>
        <v>0</v>
      </c>
      <c r="M238" s="42">
        <f>IFERROR(VLOOKUP($A238,'2024 YTD'!$A$2:$M$252,COLUMN('2024 YTD'!K$3),FALSE),0)</f>
        <v>0</v>
      </c>
      <c r="N238" s="38">
        <f>AVERAGE('Monthly 2023 total hours '!N238,'Monthly 2022 total hours'!N238)</f>
        <v>0</v>
      </c>
      <c r="O238" s="38">
        <f>AVERAGE('Monthly 2023 total hours '!O238,'Monthly 2022 total hours'!O238)</f>
        <v>0</v>
      </c>
      <c r="P238" s="38">
        <f t="shared" si="9"/>
        <v>0</v>
      </c>
      <c r="Q238" s="66">
        <f>IFERROR(VLOOKUP($A238,'2024 YTD'!$A$3:$Y$252,COLUMN('2024 YTD'!N$3),FALSE),0)</f>
        <v>0</v>
      </c>
      <c r="R238" s="42">
        <f>IFERROR(VLOOKUP($A238,'2024 YTD'!$A$3:$Y$252,COLUMN('2024 YTD'!O$3),FALSE),0)</f>
        <v>0</v>
      </c>
      <c r="S238" s="42">
        <f>IFERROR(VLOOKUP($A238,'2024 YTD'!$A$3:$Y$252,COLUMN('2024 YTD'!P$3),FALSE),0)</f>
        <v>0</v>
      </c>
      <c r="T238" s="42">
        <f>IFERROR(VLOOKUP($A238,'2024 YTD'!$A$3:$Y$252,COLUMN('2024 YTD'!Q$3),FALSE),0)</f>
        <v>0</v>
      </c>
      <c r="U238" s="42">
        <f>IFERROR(VLOOKUP($A238,'2024 YTD'!$A$3:$Y$252,COLUMN('2024 YTD'!R$3),FALSE),0)</f>
        <v>0</v>
      </c>
      <c r="V238" s="42">
        <f>IFERROR(VLOOKUP($A238,'2024 YTD'!$A$3:$Y$252,COLUMN('2024 YTD'!S$3),FALSE),0)</f>
        <v>0</v>
      </c>
      <c r="W238" s="42">
        <f>IFERROR(VLOOKUP($A238,'2024 YTD'!$A$3:$Y$252,COLUMN('2024 YTD'!T$3),FALSE),0)</f>
        <v>0</v>
      </c>
      <c r="X238" s="42">
        <f>IFERROR(VLOOKUP($A238,'2024 YTD'!$A$3:$Y$252,COLUMN('2024 YTD'!U$3),FALSE),0)</f>
        <v>0</v>
      </c>
      <c r="Y238" s="42">
        <f>IFERROR(VLOOKUP($A238,'2024 YTD'!$A$3:$Y$252,COLUMN('2024 YTD'!V$3),FALSE),0)</f>
        <v>0</v>
      </c>
      <c r="Z238" s="42">
        <f>IFERROR(VLOOKUP($A238,'2024 YTD'!$A$3:$Y$252,COLUMN('2024 YTD'!W$3),FALSE),0)</f>
        <v>0</v>
      </c>
      <c r="AA238" s="38">
        <f>AVERAGE('Monthly 2023 total hours '!AA238,'Monthly 2022 total hours'!AA238)</f>
        <v>0</v>
      </c>
      <c r="AB238" s="38">
        <f>AVERAGE('Monthly 2023 total hours '!AB238,'Monthly 2022 total hours'!AB238)</f>
        <v>0</v>
      </c>
      <c r="AC238" s="38">
        <f t="shared" si="10"/>
        <v>0</v>
      </c>
      <c r="AD238" s="39">
        <f t="shared" si="11"/>
        <v>0</v>
      </c>
    </row>
    <row r="239" spans="1:30" x14ac:dyDescent="0.3">
      <c r="A239" s="61" t="s">
        <v>273</v>
      </c>
      <c r="B239" s="62" t="str">
        <f>VLOOKUP($A239,'Additional data'!$A$5:$C$505, 2,FALSE)</f>
        <v>Consultant</v>
      </c>
      <c r="C239" s="63" t="str">
        <f>VLOOKUP($A239,'Additional data'!$A$5:$C$505, 3,FALSE)</f>
        <v>ESC</v>
      </c>
      <c r="D239" s="47">
        <f>IFERROR(VLOOKUP($A239,'2024 YTD'!$A$2:$M$252,COLUMN('2024 YTD'!B$3),FALSE),0)</f>
        <v>0</v>
      </c>
      <c r="E239" s="47">
        <f>IFERROR(VLOOKUP($A239,'2024 YTD'!$A$2:$M$252,COLUMN('2024 YTD'!C$3),FALSE),0)</f>
        <v>0</v>
      </c>
      <c r="F239" s="47">
        <f>IFERROR(VLOOKUP($A239,'2024 YTD'!$A$2:$M$252,COLUMN('2024 YTD'!D$3),FALSE),0)</f>
        <v>0</v>
      </c>
      <c r="G239" s="47">
        <f>IFERROR(VLOOKUP($A239,'2024 YTD'!$A$2:$M$252,COLUMN('2024 YTD'!E$3),FALSE),0)</f>
        <v>0</v>
      </c>
      <c r="H239" s="47">
        <f>IFERROR(VLOOKUP($A239,'2024 YTD'!$A$2:$M$252,COLUMN('2024 YTD'!F$3),FALSE),0)</f>
        <v>0</v>
      </c>
      <c r="I239" s="47">
        <f>IFERROR(VLOOKUP($A239,'2024 YTD'!$A$2:$M$252,COLUMN('2024 YTD'!G$3),FALSE),0)</f>
        <v>0</v>
      </c>
      <c r="J239" s="47">
        <f>IFERROR(VLOOKUP($A239,'2024 YTD'!$A$2:$M$252,COLUMN('2024 YTD'!H$3),FALSE),0)</f>
        <v>0</v>
      </c>
      <c r="K239" s="47">
        <f>IFERROR(VLOOKUP($A239,'2024 YTD'!$A$2:$M$252,COLUMN('2024 YTD'!I$3),FALSE),0)</f>
        <v>0</v>
      </c>
      <c r="L239" s="47">
        <f>IFERROR(VLOOKUP($A239,'2024 YTD'!$A$2:$M$252,COLUMN('2024 YTD'!J$3),FALSE),0)</f>
        <v>0</v>
      </c>
      <c r="M239" s="47">
        <f>IFERROR(VLOOKUP($A239,'2024 YTD'!$A$2:$M$252,COLUMN('2024 YTD'!K$3),FALSE),0)</f>
        <v>0</v>
      </c>
      <c r="N239" s="38">
        <f>AVERAGE('Monthly 2023 total hours '!N239,'Monthly 2022 total hours'!N239)</f>
        <v>0</v>
      </c>
      <c r="O239" s="38">
        <f>AVERAGE('Monthly 2023 total hours '!O239,'Monthly 2022 total hours'!O239)</f>
        <v>0</v>
      </c>
      <c r="P239" s="38">
        <f t="shared" si="9"/>
        <v>0</v>
      </c>
      <c r="Q239" s="65">
        <f>IFERROR(VLOOKUP($A239,'2024 YTD'!$A$3:$Y$252,COLUMN('2024 YTD'!N$3),FALSE),0)</f>
        <v>0</v>
      </c>
      <c r="R239" s="47">
        <f>IFERROR(VLOOKUP($A239,'2024 YTD'!$A$3:$Y$252,COLUMN('2024 YTD'!O$3),FALSE),0)</f>
        <v>0</v>
      </c>
      <c r="S239" s="47">
        <f>IFERROR(VLOOKUP($A239,'2024 YTD'!$A$3:$Y$252,COLUMN('2024 YTD'!P$3),FALSE),0)</f>
        <v>0</v>
      </c>
      <c r="T239" s="47">
        <f>IFERROR(VLOOKUP($A239,'2024 YTD'!$A$3:$Y$252,COLUMN('2024 YTD'!Q$3),FALSE),0)</f>
        <v>0</v>
      </c>
      <c r="U239" s="47">
        <f>IFERROR(VLOOKUP($A239,'2024 YTD'!$A$3:$Y$252,COLUMN('2024 YTD'!R$3),FALSE),0)</f>
        <v>0</v>
      </c>
      <c r="V239" s="47">
        <f>IFERROR(VLOOKUP($A239,'2024 YTD'!$A$3:$Y$252,COLUMN('2024 YTD'!S$3),FALSE),0)</f>
        <v>0</v>
      </c>
      <c r="W239" s="47">
        <f>IFERROR(VLOOKUP($A239,'2024 YTD'!$A$3:$Y$252,COLUMN('2024 YTD'!T$3),FALSE),0)</f>
        <v>0</v>
      </c>
      <c r="X239" s="47">
        <f>IFERROR(VLOOKUP($A239,'2024 YTD'!$A$3:$Y$252,COLUMN('2024 YTD'!U$3),FALSE),0)</f>
        <v>0</v>
      </c>
      <c r="Y239" s="47">
        <f>IFERROR(VLOOKUP($A239,'2024 YTD'!$A$3:$Y$252,COLUMN('2024 YTD'!V$3),FALSE),0)</f>
        <v>0</v>
      </c>
      <c r="Z239" s="47">
        <f>IFERROR(VLOOKUP($A239,'2024 YTD'!$A$3:$Y$252,COLUMN('2024 YTD'!W$3),FALSE),0)</f>
        <v>0</v>
      </c>
      <c r="AA239" s="38">
        <f>AVERAGE('Monthly 2023 total hours '!AA239,'Monthly 2022 total hours'!AA239)</f>
        <v>0</v>
      </c>
      <c r="AB239" s="38">
        <f>AVERAGE('Monthly 2023 total hours '!AB239,'Monthly 2022 total hours'!AB239)</f>
        <v>0</v>
      </c>
      <c r="AC239" s="38">
        <f t="shared" si="10"/>
        <v>0</v>
      </c>
      <c r="AD239" s="39">
        <f t="shared" si="11"/>
        <v>0</v>
      </c>
    </row>
    <row r="240" spans="1:30" x14ac:dyDescent="0.3">
      <c r="A240" s="58" t="s">
        <v>274</v>
      </c>
      <c r="B240" s="59" t="str">
        <f>VLOOKUP($A240,'Additional data'!$A$5:$C$505, 2,FALSE)</f>
        <v>Consultant</v>
      </c>
      <c r="C240" s="60" t="str">
        <f>VLOOKUP($A240,'Additional data'!$A$5:$C$505, 3,FALSE)</f>
        <v>TEC</v>
      </c>
      <c r="D240" s="42">
        <f>IFERROR(VLOOKUP($A240,'2024 YTD'!$A$2:$M$252,COLUMN('2024 YTD'!B$3),FALSE),0)</f>
        <v>345.5</v>
      </c>
      <c r="E240" s="42">
        <f>IFERROR(VLOOKUP($A240,'2024 YTD'!$A$2:$M$252,COLUMN('2024 YTD'!C$3),FALSE),0)</f>
        <v>110.9</v>
      </c>
      <c r="F240" s="42">
        <f>IFERROR(VLOOKUP($A240,'2024 YTD'!$A$2:$M$252,COLUMN('2024 YTD'!D$3),FALSE),0)</f>
        <v>81.8</v>
      </c>
      <c r="G240" s="42">
        <f>IFERROR(VLOOKUP($A240,'2024 YTD'!$A$2:$M$252,COLUMN('2024 YTD'!E$3),FALSE),0)</f>
        <v>132.5</v>
      </c>
      <c r="H240" s="42">
        <f>IFERROR(VLOOKUP($A240,'2024 YTD'!$A$2:$M$252,COLUMN('2024 YTD'!F$3),FALSE),0)</f>
        <v>159.9</v>
      </c>
      <c r="I240" s="42">
        <f>IFERROR(VLOOKUP($A240,'2024 YTD'!$A$2:$M$252,COLUMN('2024 YTD'!G$3),FALSE),0)</f>
        <v>143.80000000000001</v>
      </c>
      <c r="J240" s="42">
        <f>IFERROR(VLOOKUP($A240,'2024 YTD'!$A$2:$M$252,COLUMN('2024 YTD'!H$3),FALSE),0)</f>
        <v>104.6</v>
      </c>
      <c r="K240" s="42">
        <f>IFERROR(VLOOKUP($A240,'2024 YTD'!$A$2:$M$252,COLUMN('2024 YTD'!I$3),FALSE),0)</f>
        <v>83</v>
      </c>
      <c r="L240" s="42">
        <f>IFERROR(VLOOKUP($A240,'2024 YTD'!$A$2:$M$252,COLUMN('2024 YTD'!J$3),FALSE),0)</f>
        <v>79.7</v>
      </c>
      <c r="M240" s="42">
        <f>IFERROR(VLOOKUP($A240,'2024 YTD'!$A$2:$M$252,COLUMN('2024 YTD'!K$3),FALSE),0)</f>
        <v>108.4</v>
      </c>
      <c r="N240" s="38">
        <f>AVERAGE('Monthly 2023 total hours '!N240,'Monthly 2022 total hours'!N240)</f>
        <v>31.5</v>
      </c>
      <c r="O240" s="38">
        <f>AVERAGE('Monthly 2023 total hours '!O240,'Monthly 2022 total hours'!O240)</f>
        <v>51.55</v>
      </c>
      <c r="P240" s="38">
        <f t="shared" si="9"/>
        <v>1433.1499999999999</v>
      </c>
      <c r="Q240" s="66">
        <f>IFERROR(VLOOKUP($A240,'2024 YTD'!$A$3:$Y$252,COLUMN('2024 YTD'!N$3),FALSE),0)</f>
        <v>6.6</v>
      </c>
      <c r="R240" s="42">
        <f>IFERROR(VLOOKUP($A240,'2024 YTD'!$A$3:$Y$252,COLUMN('2024 YTD'!O$3),FALSE),0)</f>
        <v>0</v>
      </c>
      <c r="S240" s="42">
        <f>IFERROR(VLOOKUP($A240,'2024 YTD'!$A$3:$Y$252,COLUMN('2024 YTD'!P$3),FALSE),0)</f>
        <v>13.6</v>
      </c>
      <c r="T240" s="42">
        <f>IFERROR(VLOOKUP($A240,'2024 YTD'!$A$3:$Y$252,COLUMN('2024 YTD'!Q$3),FALSE),0)</f>
        <v>10</v>
      </c>
      <c r="U240" s="42">
        <f>IFERROR(VLOOKUP($A240,'2024 YTD'!$A$3:$Y$252,COLUMN('2024 YTD'!R$3),FALSE),0)</f>
        <v>6</v>
      </c>
      <c r="V240" s="42">
        <f>IFERROR(VLOOKUP($A240,'2024 YTD'!$A$3:$Y$252,COLUMN('2024 YTD'!S$3),FALSE),0)</f>
        <v>1</v>
      </c>
      <c r="W240" s="42">
        <f>IFERROR(VLOOKUP($A240,'2024 YTD'!$A$3:$Y$252,COLUMN('2024 YTD'!T$3),FALSE),0)</f>
        <v>1</v>
      </c>
      <c r="X240" s="42">
        <f>IFERROR(VLOOKUP($A240,'2024 YTD'!$A$3:$Y$252,COLUMN('2024 YTD'!U$3),FALSE),0)</f>
        <v>0.9</v>
      </c>
      <c r="Y240" s="42">
        <f>IFERROR(VLOOKUP($A240,'2024 YTD'!$A$3:$Y$252,COLUMN('2024 YTD'!V$3),FALSE),0)</f>
        <v>0.8</v>
      </c>
      <c r="Z240" s="42">
        <f>IFERROR(VLOOKUP($A240,'2024 YTD'!$A$3:$Y$252,COLUMN('2024 YTD'!W$3),FALSE),0)</f>
        <v>0.9</v>
      </c>
      <c r="AA240" s="38">
        <f>AVERAGE('Monthly 2023 total hours '!AA240,'Monthly 2022 total hours'!AA240)</f>
        <v>7.25</v>
      </c>
      <c r="AB240" s="38">
        <f>AVERAGE('Monthly 2023 total hours '!AB240,'Monthly 2022 total hours'!AB240)</f>
        <v>1.75</v>
      </c>
      <c r="AC240" s="38">
        <f t="shared" si="10"/>
        <v>49.8</v>
      </c>
      <c r="AD240" s="39">
        <f t="shared" si="11"/>
        <v>1482.9499999999998</v>
      </c>
    </row>
    <row r="241" spans="1:30" x14ac:dyDescent="0.3">
      <c r="A241" s="61" t="s">
        <v>275</v>
      </c>
      <c r="B241" s="62" t="str">
        <f>VLOOKUP($A241,'Additional data'!$A$5:$C$505, 2,FALSE)</f>
        <v>Consultant</v>
      </c>
      <c r="C241" s="63" t="str">
        <f>VLOOKUP($A241,'Additional data'!$A$5:$C$505, 3,FALSE)</f>
        <v>LRC</v>
      </c>
      <c r="D241" s="47">
        <f>IFERROR(VLOOKUP($A241,'2024 YTD'!$A$2:$M$252,COLUMN('2024 YTD'!B$3),FALSE),0)</f>
        <v>14.8</v>
      </c>
      <c r="E241" s="47">
        <f>IFERROR(VLOOKUP($A241,'2024 YTD'!$A$2:$M$252,COLUMN('2024 YTD'!C$3),FALSE),0)</f>
        <v>23.6</v>
      </c>
      <c r="F241" s="47">
        <f>IFERROR(VLOOKUP($A241,'2024 YTD'!$A$2:$M$252,COLUMN('2024 YTD'!D$3),FALSE),0)</f>
        <v>18</v>
      </c>
      <c r="G241" s="47">
        <f>IFERROR(VLOOKUP($A241,'2024 YTD'!$A$2:$M$252,COLUMN('2024 YTD'!E$3),FALSE),0)</f>
        <v>21.2</v>
      </c>
      <c r="H241" s="47">
        <f>IFERROR(VLOOKUP($A241,'2024 YTD'!$A$2:$M$252,COLUMN('2024 YTD'!F$3),FALSE),0)</f>
        <v>30.6</v>
      </c>
      <c r="I241" s="47">
        <f>IFERROR(VLOOKUP($A241,'2024 YTD'!$A$2:$M$252,COLUMN('2024 YTD'!G$3),FALSE),0)</f>
        <v>61.6</v>
      </c>
      <c r="J241" s="47">
        <f>IFERROR(VLOOKUP($A241,'2024 YTD'!$A$2:$M$252,COLUMN('2024 YTD'!H$3),FALSE),0)</f>
        <v>91.8</v>
      </c>
      <c r="K241" s="47">
        <f>IFERROR(VLOOKUP($A241,'2024 YTD'!$A$2:$M$252,COLUMN('2024 YTD'!I$3),FALSE),0)</f>
        <v>34.4</v>
      </c>
      <c r="L241" s="47">
        <f>IFERROR(VLOOKUP($A241,'2024 YTD'!$A$2:$M$252,COLUMN('2024 YTD'!J$3),FALSE),0)</f>
        <v>32.799999999999997</v>
      </c>
      <c r="M241" s="47">
        <f>IFERROR(VLOOKUP($A241,'2024 YTD'!$A$2:$M$252,COLUMN('2024 YTD'!K$3),FALSE),0)</f>
        <v>44.7</v>
      </c>
      <c r="N241" s="38">
        <f>AVERAGE('Monthly 2023 total hours '!N241,'Monthly 2022 total hours'!N241)</f>
        <v>141.44999999999999</v>
      </c>
      <c r="O241" s="38">
        <f>AVERAGE('Monthly 2023 total hours '!O241,'Monthly 2022 total hours'!O241)</f>
        <v>81.349999999999994</v>
      </c>
      <c r="P241" s="38">
        <f t="shared" si="9"/>
        <v>596.30000000000007</v>
      </c>
      <c r="Q241" s="65">
        <f>IFERROR(VLOOKUP($A241,'2024 YTD'!$A$3:$Y$252,COLUMN('2024 YTD'!N$3),FALSE),0)</f>
        <v>20.100000000000001</v>
      </c>
      <c r="R241" s="47">
        <f>IFERROR(VLOOKUP($A241,'2024 YTD'!$A$3:$Y$252,COLUMN('2024 YTD'!O$3),FALSE),0)</f>
        <v>16.399999999999999</v>
      </c>
      <c r="S241" s="47">
        <f>IFERROR(VLOOKUP($A241,'2024 YTD'!$A$3:$Y$252,COLUMN('2024 YTD'!P$3),FALSE),0)</f>
        <v>51.2</v>
      </c>
      <c r="T241" s="47">
        <f>IFERROR(VLOOKUP($A241,'2024 YTD'!$A$3:$Y$252,COLUMN('2024 YTD'!Q$3),FALSE),0)</f>
        <v>33.299999999999997</v>
      </c>
      <c r="U241" s="47">
        <f>IFERROR(VLOOKUP($A241,'2024 YTD'!$A$3:$Y$252,COLUMN('2024 YTD'!R$3),FALSE),0)</f>
        <v>18.100000000000001</v>
      </c>
      <c r="V241" s="47">
        <f>IFERROR(VLOOKUP($A241,'2024 YTD'!$A$3:$Y$252,COLUMN('2024 YTD'!S$3),FALSE),0)</f>
        <v>12.6</v>
      </c>
      <c r="W241" s="47">
        <f>IFERROR(VLOOKUP($A241,'2024 YTD'!$A$3:$Y$252,COLUMN('2024 YTD'!T$3),FALSE),0)</f>
        <v>8.5</v>
      </c>
      <c r="X241" s="47">
        <f>IFERROR(VLOOKUP($A241,'2024 YTD'!$A$3:$Y$252,COLUMN('2024 YTD'!U$3),FALSE),0)</f>
        <v>8</v>
      </c>
      <c r="Y241" s="47">
        <f>IFERROR(VLOOKUP($A241,'2024 YTD'!$A$3:$Y$252,COLUMN('2024 YTD'!V$3),FALSE),0)</f>
        <v>6.6</v>
      </c>
      <c r="Z241" s="47">
        <f>IFERROR(VLOOKUP($A241,'2024 YTD'!$A$3:$Y$252,COLUMN('2024 YTD'!W$3),FALSE),0)</f>
        <v>7.9</v>
      </c>
      <c r="AA241" s="38">
        <f>AVERAGE('Monthly 2023 total hours '!AA241,'Monthly 2022 total hours'!AA241)</f>
        <v>0</v>
      </c>
      <c r="AB241" s="38">
        <f>AVERAGE('Monthly 2023 total hours '!AB241,'Monthly 2022 total hours'!AB241)</f>
        <v>0</v>
      </c>
      <c r="AC241" s="38">
        <f t="shared" si="10"/>
        <v>182.7</v>
      </c>
      <c r="AD241" s="39">
        <f t="shared" si="11"/>
        <v>779.00000000000011</v>
      </c>
    </row>
    <row r="242" spans="1:30" x14ac:dyDescent="0.3">
      <c r="A242" s="58" t="s">
        <v>276</v>
      </c>
      <c r="B242" s="59" t="str">
        <f>VLOOKUP($A242,'Additional data'!$A$5:$C$505, 2,FALSE)</f>
        <v>Consultant</v>
      </c>
      <c r="C242" s="60" t="str">
        <f>VLOOKUP($A242,'Additional data'!$A$5:$C$505, 3,FALSE)</f>
        <v>MSC</v>
      </c>
      <c r="D242" s="42">
        <f>IFERROR(VLOOKUP($A242,'2024 YTD'!$A$2:$M$252,COLUMN('2024 YTD'!B$3),FALSE),0)</f>
        <v>109.5</v>
      </c>
      <c r="E242" s="42">
        <f>IFERROR(VLOOKUP($A242,'2024 YTD'!$A$2:$M$252,COLUMN('2024 YTD'!C$3),FALSE),0)</f>
        <v>102.8</v>
      </c>
      <c r="F242" s="42">
        <f>IFERROR(VLOOKUP($A242,'2024 YTD'!$A$2:$M$252,COLUMN('2024 YTD'!D$3),FALSE),0)</f>
        <v>130.4</v>
      </c>
      <c r="G242" s="42">
        <f>IFERROR(VLOOKUP($A242,'2024 YTD'!$A$2:$M$252,COLUMN('2024 YTD'!E$3),FALSE),0)</f>
        <v>116.4</v>
      </c>
      <c r="H242" s="42">
        <f>IFERROR(VLOOKUP($A242,'2024 YTD'!$A$2:$M$252,COLUMN('2024 YTD'!F$3),FALSE),0)</f>
        <v>112.8</v>
      </c>
      <c r="I242" s="42">
        <f>IFERROR(VLOOKUP($A242,'2024 YTD'!$A$2:$M$252,COLUMN('2024 YTD'!G$3),FALSE),0)</f>
        <v>125.7</v>
      </c>
      <c r="J242" s="42">
        <f>IFERROR(VLOOKUP($A242,'2024 YTD'!$A$2:$M$252,COLUMN('2024 YTD'!H$3),FALSE),0)</f>
        <v>103.3</v>
      </c>
      <c r="K242" s="42">
        <f>IFERROR(VLOOKUP($A242,'2024 YTD'!$A$2:$M$252,COLUMN('2024 YTD'!I$3),FALSE),0)</f>
        <v>53.1</v>
      </c>
      <c r="L242" s="42">
        <f>IFERROR(VLOOKUP($A242,'2024 YTD'!$A$2:$M$252,COLUMN('2024 YTD'!J$3),FALSE),0)</f>
        <v>50.9</v>
      </c>
      <c r="M242" s="42">
        <f>IFERROR(VLOOKUP($A242,'2024 YTD'!$A$2:$M$252,COLUMN('2024 YTD'!K$3),FALSE),0)</f>
        <v>69.3</v>
      </c>
      <c r="N242" s="38">
        <f>AVERAGE('Monthly 2023 total hours '!N242,'Monthly 2022 total hours'!N242)</f>
        <v>218.05</v>
      </c>
      <c r="O242" s="38">
        <f>AVERAGE('Monthly 2023 total hours '!O242,'Monthly 2022 total hours'!O242)</f>
        <v>144.1</v>
      </c>
      <c r="P242" s="38">
        <f t="shared" si="9"/>
        <v>1336.35</v>
      </c>
      <c r="Q242" s="66">
        <f>IFERROR(VLOOKUP($A242,'2024 YTD'!$A$3:$Y$252,COLUMN('2024 YTD'!N$3),FALSE),0)</f>
        <v>16.2</v>
      </c>
      <c r="R242" s="42">
        <f>IFERROR(VLOOKUP($A242,'2024 YTD'!$A$3:$Y$252,COLUMN('2024 YTD'!O$3),FALSE),0)</f>
        <v>15.4</v>
      </c>
      <c r="S242" s="42">
        <f>IFERROR(VLOOKUP($A242,'2024 YTD'!$A$3:$Y$252,COLUMN('2024 YTD'!P$3),FALSE),0)</f>
        <v>13.4</v>
      </c>
      <c r="T242" s="42">
        <f>IFERROR(VLOOKUP($A242,'2024 YTD'!$A$3:$Y$252,COLUMN('2024 YTD'!Q$3),FALSE),0)</f>
        <v>25.9</v>
      </c>
      <c r="U242" s="42">
        <f>IFERROR(VLOOKUP($A242,'2024 YTD'!$A$3:$Y$252,COLUMN('2024 YTD'!R$3),FALSE),0)</f>
        <v>21.2</v>
      </c>
      <c r="V242" s="42">
        <f>IFERROR(VLOOKUP($A242,'2024 YTD'!$A$3:$Y$252,COLUMN('2024 YTD'!S$3),FALSE),0)</f>
        <v>17.5</v>
      </c>
      <c r="W242" s="42">
        <f>IFERROR(VLOOKUP($A242,'2024 YTD'!$A$3:$Y$252,COLUMN('2024 YTD'!T$3),FALSE),0)</f>
        <v>21.3</v>
      </c>
      <c r="X242" s="42">
        <f>IFERROR(VLOOKUP($A242,'2024 YTD'!$A$3:$Y$252,COLUMN('2024 YTD'!U$3),FALSE),0)</f>
        <v>20</v>
      </c>
      <c r="Y242" s="42">
        <f>IFERROR(VLOOKUP($A242,'2024 YTD'!$A$3:$Y$252,COLUMN('2024 YTD'!V$3),FALSE),0)</f>
        <v>16.5</v>
      </c>
      <c r="Z242" s="42">
        <f>IFERROR(VLOOKUP($A242,'2024 YTD'!$A$3:$Y$252,COLUMN('2024 YTD'!W$3),FALSE),0)</f>
        <v>19.8</v>
      </c>
      <c r="AA242" s="38">
        <f>AVERAGE('Monthly 2023 total hours '!AA242,'Monthly 2022 total hours'!AA242)</f>
        <v>17.75</v>
      </c>
      <c r="AB242" s="38">
        <f>AVERAGE('Monthly 2023 total hours '!AB242,'Monthly 2022 total hours'!AB242)</f>
        <v>5.9</v>
      </c>
      <c r="AC242" s="38">
        <f t="shared" si="10"/>
        <v>210.85000000000002</v>
      </c>
      <c r="AD242" s="39">
        <f t="shared" si="11"/>
        <v>1547.2000000000003</v>
      </c>
    </row>
    <row r="243" spans="1:30" x14ac:dyDescent="0.3">
      <c r="A243" s="61" t="s">
        <v>277</v>
      </c>
      <c r="B243" s="62" t="str">
        <f>VLOOKUP($A243,'Additional data'!$A$5:$C$505, 2,FALSE)</f>
        <v>Consultant</v>
      </c>
      <c r="C243" s="63" t="str">
        <f>VLOOKUP($A243,'Additional data'!$A$5:$C$505, 3,FALSE)</f>
        <v>FAD</v>
      </c>
      <c r="D243" s="47">
        <f>IFERROR(VLOOKUP($A243,'2024 YTD'!$A$2:$M$252,COLUMN('2024 YTD'!B$3),FALSE),0)</f>
        <v>91.6</v>
      </c>
      <c r="E243" s="47">
        <f>IFERROR(VLOOKUP($A243,'2024 YTD'!$A$2:$M$252,COLUMN('2024 YTD'!C$3),FALSE),0)</f>
        <v>132.9</v>
      </c>
      <c r="F243" s="47">
        <f>IFERROR(VLOOKUP($A243,'2024 YTD'!$A$2:$M$252,COLUMN('2024 YTD'!D$3),FALSE),0)</f>
        <v>253.3</v>
      </c>
      <c r="G243" s="47">
        <f>IFERROR(VLOOKUP($A243,'2024 YTD'!$A$2:$M$252,COLUMN('2024 YTD'!E$3),FALSE),0)</f>
        <v>216.8</v>
      </c>
      <c r="H243" s="47">
        <f>IFERROR(VLOOKUP($A243,'2024 YTD'!$A$2:$M$252,COLUMN('2024 YTD'!F$3),FALSE),0)</f>
        <v>70.2</v>
      </c>
      <c r="I243" s="47">
        <f>IFERROR(VLOOKUP($A243,'2024 YTD'!$A$2:$M$252,COLUMN('2024 YTD'!G$3),FALSE),0)</f>
        <v>205.8</v>
      </c>
      <c r="J243" s="47">
        <f>IFERROR(VLOOKUP($A243,'2024 YTD'!$A$2:$M$252,COLUMN('2024 YTD'!H$3),FALSE),0)</f>
        <v>115.8</v>
      </c>
      <c r="K243" s="47">
        <f>IFERROR(VLOOKUP($A243,'2024 YTD'!$A$2:$M$252,COLUMN('2024 YTD'!I$3),FALSE),0)</f>
        <v>74.5</v>
      </c>
      <c r="L243" s="47">
        <f>IFERROR(VLOOKUP($A243,'2024 YTD'!$A$2:$M$252,COLUMN('2024 YTD'!J$3),FALSE),0)</f>
        <v>71.400000000000006</v>
      </c>
      <c r="M243" s="47">
        <f>IFERROR(VLOOKUP($A243,'2024 YTD'!$A$2:$M$252,COLUMN('2024 YTD'!K$3),FALSE),0)</f>
        <v>97.2</v>
      </c>
      <c r="N243" s="38">
        <f>AVERAGE('Monthly 2023 total hours '!N243,'Monthly 2022 total hours'!N243)</f>
        <v>50.45</v>
      </c>
      <c r="O243" s="38">
        <f>AVERAGE('Monthly 2023 total hours '!O243,'Monthly 2022 total hours'!O243)</f>
        <v>48.55</v>
      </c>
      <c r="P243" s="38">
        <f t="shared" si="9"/>
        <v>1428.5000000000002</v>
      </c>
      <c r="Q243" s="65">
        <f>IFERROR(VLOOKUP($A243,'2024 YTD'!$A$3:$Y$252,COLUMN('2024 YTD'!N$3),FALSE),0)</f>
        <v>6.5</v>
      </c>
      <c r="R243" s="47">
        <f>IFERROR(VLOOKUP($A243,'2024 YTD'!$A$3:$Y$252,COLUMN('2024 YTD'!O$3),FALSE),0)</f>
        <v>7.1</v>
      </c>
      <c r="S243" s="47">
        <f>IFERROR(VLOOKUP($A243,'2024 YTD'!$A$3:$Y$252,COLUMN('2024 YTD'!P$3),FALSE),0)</f>
        <v>5.2</v>
      </c>
      <c r="T243" s="47">
        <f>IFERROR(VLOOKUP($A243,'2024 YTD'!$A$3:$Y$252,COLUMN('2024 YTD'!Q$3),FALSE),0)</f>
        <v>7</v>
      </c>
      <c r="U243" s="47">
        <f>IFERROR(VLOOKUP($A243,'2024 YTD'!$A$3:$Y$252,COLUMN('2024 YTD'!R$3),FALSE),0)</f>
        <v>16.5</v>
      </c>
      <c r="V243" s="47">
        <f>IFERROR(VLOOKUP($A243,'2024 YTD'!$A$3:$Y$252,COLUMN('2024 YTD'!S$3),FALSE),0)</f>
        <v>4</v>
      </c>
      <c r="W243" s="47">
        <f>IFERROR(VLOOKUP($A243,'2024 YTD'!$A$3:$Y$252,COLUMN('2024 YTD'!T$3),FALSE),0)</f>
        <v>7.8</v>
      </c>
      <c r="X243" s="47">
        <f>IFERROR(VLOOKUP($A243,'2024 YTD'!$A$3:$Y$252,COLUMN('2024 YTD'!U$3),FALSE),0)</f>
        <v>7.3</v>
      </c>
      <c r="Y243" s="47">
        <f>IFERROR(VLOOKUP($A243,'2024 YTD'!$A$3:$Y$252,COLUMN('2024 YTD'!V$3),FALSE),0)</f>
        <v>6</v>
      </c>
      <c r="Z243" s="47">
        <f>IFERROR(VLOOKUP($A243,'2024 YTD'!$A$3:$Y$252,COLUMN('2024 YTD'!W$3),FALSE),0)</f>
        <v>7.2</v>
      </c>
      <c r="AA243" s="38">
        <f>AVERAGE('Monthly 2023 total hours '!AA243,'Monthly 2022 total hours'!AA243)</f>
        <v>27.85</v>
      </c>
      <c r="AB243" s="38">
        <f>AVERAGE('Monthly 2023 total hours '!AB243,'Monthly 2022 total hours'!AB243)</f>
        <v>5.9</v>
      </c>
      <c r="AC243" s="38">
        <f t="shared" si="10"/>
        <v>108.35</v>
      </c>
      <c r="AD243" s="39">
        <f t="shared" si="11"/>
        <v>1536.8500000000001</v>
      </c>
    </row>
    <row r="244" spans="1:30" x14ac:dyDescent="0.3">
      <c r="A244" s="58" t="s">
        <v>278</v>
      </c>
      <c r="B244" s="59" t="str">
        <f>VLOOKUP($A244,'Additional data'!$A$5:$C$505, 2,FALSE)</f>
        <v>Consultant</v>
      </c>
      <c r="C244" s="60" t="str">
        <f>VLOOKUP($A244,'Additional data'!$A$5:$C$505, 3,FALSE)</f>
        <v>LRC</v>
      </c>
      <c r="D244" s="42">
        <f>IFERROR(VLOOKUP($A244,'2024 YTD'!$A$2:$M$252,COLUMN('2024 YTD'!B$3),FALSE),0)</f>
        <v>0</v>
      </c>
      <c r="E244" s="42">
        <f>IFERROR(VLOOKUP($A244,'2024 YTD'!$A$2:$M$252,COLUMN('2024 YTD'!C$3),FALSE),0)</f>
        <v>0</v>
      </c>
      <c r="F244" s="42">
        <f>IFERROR(VLOOKUP($A244,'2024 YTD'!$A$2:$M$252,COLUMN('2024 YTD'!D$3),FALSE),0)</f>
        <v>0</v>
      </c>
      <c r="G244" s="42">
        <f>IFERROR(VLOOKUP($A244,'2024 YTD'!$A$2:$M$252,COLUMN('2024 YTD'!E$3),FALSE),0)</f>
        <v>0</v>
      </c>
      <c r="H244" s="42">
        <f>IFERROR(VLOOKUP($A244,'2024 YTD'!$A$2:$M$252,COLUMN('2024 YTD'!F$3),FALSE),0)</f>
        <v>0</v>
      </c>
      <c r="I244" s="42">
        <f>IFERROR(VLOOKUP($A244,'2024 YTD'!$A$2:$M$252,COLUMN('2024 YTD'!G$3),FALSE),0)</f>
        <v>0</v>
      </c>
      <c r="J244" s="42">
        <f>IFERROR(VLOOKUP($A244,'2024 YTD'!$A$2:$M$252,COLUMN('2024 YTD'!H$3),FALSE),0)</f>
        <v>0</v>
      </c>
      <c r="K244" s="42">
        <f>IFERROR(VLOOKUP($A244,'2024 YTD'!$A$2:$M$252,COLUMN('2024 YTD'!I$3),FALSE),0)</f>
        <v>0</v>
      </c>
      <c r="L244" s="42">
        <f>IFERROR(VLOOKUP($A244,'2024 YTD'!$A$2:$M$252,COLUMN('2024 YTD'!J$3),FALSE),0)</f>
        <v>0</v>
      </c>
      <c r="M244" s="42">
        <f>IFERROR(VLOOKUP($A244,'2024 YTD'!$A$2:$M$252,COLUMN('2024 YTD'!K$3),FALSE),0)</f>
        <v>0</v>
      </c>
      <c r="N244" s="38">
        <f>AVERAGE('Monthly 2023 total hours '!N244,'Monthly 2022 total hours'!N244)</f>
        <v>0</v>
      </c>
      <c r="O244" s="38">
        <f>AVERAGE('Monthly 2023 total hours '!O244,'Monthly 2022 total hours'!O244)</f>
        <v>0</v>
      </c>
      <c r="P244" s="38">
        <f t="shared" si="9"/>
        <v>0</v>
      </c>
      <c r="Q244" s="66">
        <f>IFERROR(VLOOKUP($A244,'2024 YTD'!$A$3:$Y$252,COLUMN('2024 YTD'!N$3),FALSE),0)</f>
        <v>0</v>
      </c>
      <c r="R244" s="42">
        <f>IFERROR(VLOOKUP($A244,'2024 YTD'!$A$3:$Y$252,COLUMN('2024 YTD'!O$3),FALSE),0)</f>
        <v>0</v>
      </c>
      <c r="S244" s="42">
        <f>IFERROR(VLOOKUP($A244,'2024 YTD'!$A$3:$Y$252,COLUMN('2024 YTD'!P$3),FALSE),0)</f>
        <v>0</v>
      </c>
      <c r="T244" s="42">
        <f>IFERROR(VLOOKUP($A244,'2024 YTD'!$A$3:$Y$252,COLUMN('2024 YTD'!Q$3),FALSE),0)</f>
        <v>0</v>
      </c>
      <c r="U244" s="42">
        <f>IFERROR(VLOOKUP($A244,'2024 YTD'!$A$3:$Y$252,COLUMN('2024 YTD'!R$3),FALSE),0)</f>
        <v>0</v>
      </c>
      <c r="V244" s="42">
        <f>IFERROR(VLOOKUP($A244,'2024 YTD'!$A$3:$Y$252,COLUMN('2024 YTD'!S$3),FALSE),0)</f>
        <v>0</v>
      </c>
      <c r="W244" s="42">
        <f>IFERROR(VLOOKUP($A244,'2024 YTD'!$A$3:$Y$252,COLUMN('2024 YTD'!T$3),FALSE),0)</f>
        <v>0</v>
      </c>
      <c r="X244" s="42">
        <f>IFERROR(VLOOKUP($A244,'2024 YTD'!$A$3:$Y$252,COLUMN('2024 YTD'!U$3),FALSE),0)</f>
        <v>0</v>
      </c>
      <c r="Y244" s="42">
        <f>IFERROR(VLOOKUP($A244,'2024 YTD'!$A$3:$Y$252,COLUMN('2024 YTD'!V$3),FALSE),0)</f>
        <v>0</v>
      </c>
      <c r="Z244" s="42">
        <f>IFERROR(VLOOKUP($A244,'2024 YTD'!$A$3:$Y$252,COLUMN('2024 YTD'!W$3),FALSE),0)</f>
        <v>0</v>
      </c>
      <c r="AA244" s="38">
        <f>AVERAGE('Monthly 2023 total hours '!AA244,'Monthly 2022 total hours'!AA244)</f>
        <v>0</v>
      </c>
      <c r="AB244" s="38">
        <f>AVERAGE('Monthly 2023 total hours '!AB244,'Monthly 2022 total hours'!AB244)</f>
        <v>0</v>
      </c>
      <c r="AC244" s="38">
        <f t="shared" si="10"/>
        <v>0</v>
      </c>
      <c r="AD244" s="39">
        <f t="shared" si="11"/>
        <v>0</v>
      </c>
    </row>
    <row r="245" spans="1:30" x14ac:dyDescent="0.3">
      <c r="A245" s="61" t="s">
        <v>279</v>
      </c>
      <c r="B245" s="62" t="str">
        <f>VLOOKUP($A245,'Additional data'!$A$5:$C$505, 2,FALSE)</f>
        <v>Consultant</v>
      </c>
      <c r="C245" s="63" t="str">
        <f>VLOOKUP($A245,'Additional data'!$A$5:$C$505, 3,FALSE)</f>
        <v>HLS</v>
      </c>
      <c r="D245" s="47">
        <f>IFERROR(VLOOKUP($A245,'2024 YTD'!$A$2:$M$252,COLUMN('2024 YTD'!B$3),FALSE),0)</f>
        <v>94.1</v>
      </c>
      <c r="E245" s="47">
        <f>IFERROR(VLOOKUP($A245,'2024 YTD'!$A$2:$M$252,COLUMN('2024 YTD'!C$3),FALSE),0)</f>
        <v>56.1</v>
      </c>
      <c r="F245" s="47">
        <f>IFERROR(VLOOKUP($A245,'2024 YTD'!$A$2:$M$252,COLUMN('2024 YTD'!D$3),FALSE),0)</f>
        <v>16.399999999999999</v>
      </c>
      <c r="G245" s="47">
        <f>IFERROR(VLOOKUP($A245,'2024 YTD'!$A$2:$M$252,COLUMN('2024 YTD'!E$3),FALSE),0)</f>
        <v>17.399999999999999</v>
      </c>
      <c r="H245" s="47">
        <f>IFERROR(VLOOKUP($A245,'2024 YTD'!$A$2:$M$252,COLUMN('2024 YTD'!F$3),FALSE),0)</f>
        <v>4.5</v>
      </c>
      <c r="I245" s="47">
        <f>IFERROR(VLOOKUP($A245,'2024 YTD'!$A$2:$M$252,COLUMN('2024 YTD'!G$3),FALSE),0)</f>
        <v>0</v>
      </c>
      <c r="J245" s="47">
        <f>IFERROR(VLOOKUP($A245,'2024 YTD'!$A$2:$M$252,COLUMN('2024 YTD'!H$3),FALSE),0)</f>
        <v>0</v>
      </c>
      <c r="K245" s="47">
        <f>IFERROR(VLOOKUP($A245,'2024 YTD'!$A$2:$M$252,COLUMN('2024 YTD'!I$3),FALSE),0)</f>
        <v>0</v>
      </c>
      <c r="L245" s="47">
        <f>IFERROR(VLOOKUP($A245,'2024 YTD'!$A$2:$M$252,COLUMN('2024 YTD'!J$3),FALSE),0)</f>
        <v>0</v>
      </c>
      <c r="M245" s="47">
        <f>IFERROR(VLOOKUP($A245,'2024 YTD'!$A$2:$M$252,COLUMN('2024 YTD'!K$3),FALSE),0)</f>
        <v>0</v>
      </c>
      <c r="N245" s="38">
        <f>AVERAGE('Monthly 2023 total hours '!N245,'Monthly 2022 total hours'!N245)</f>
        <v>119.15</v>
      </c>
      <c r="O245" s="38">
        <f>AVERAGE('Monthly 2023 total hours '!O245,'Monthly 2022 total hours'!O245)</f>
        <v>67.8</v>
      </c>
      <c r="P245" s="38">
        <f t="shared" si="9"/>
        <v>375.45</v>
      </c>
      <c r="Q245" s="65">
        <f>IFERROR(VLOOKUP($A245,'2024 YTD'!$A$3:$Y$252,COLUMN('2024 YTD'!N$3),FALSE),0)</f>
        <v>141</v>
      </c>
      <c r="R245" s="47">
        <f>IFERROR(VLOOKUP($A245,'2024 YTD'!$A$3:$Y$252,COLUMN('2024 YTD'!O$3),FALSE),0)</f>
        <v>143</v>
      </c>
      <c r="S245" s="47">
        <f>IFERROR(VLOOKUP($A245,'2024 YTD'!$A$3:$Y$252,COLUMN('2024 YTD'!P$3),FALSE),0)</f>
        <v>83.9</v>
      </c>
      <c r="T245" s="47">
        <f>IFERROR(VLOOKUP($A245,'2024 YTD'!$A$3:$Y$252,COLUMN('2024 YTD'!Q$3),FALSE),0)</f>
        <v>72.599999999999994</v>
      </c>
      <c r="U245" s="47">
        <f>IFERROR(VLOOKUP($A245,'2024 YTD'!$A$3:$Y$252,COLUMN('2024 YTD'!R$3),FALSE),0)</f>
        <v>51.2</v>
      </c>
      <c r="V245" s="47">
        <f>IFERROR(VLOOKUP($A245,'2024 YTD'!$A$3:$Y$252,COLUMN('2024 YTD'!S$3),FALSE),0)</f>
        <v>0</v>
      </c>
      <c r="W245" s="47">
        <f>IFERROR(VLOOKUP($A245,'2024 YTD'!$A$3:$Y$252,COLUMN('2024 YTD'!T$3),FALSE),0)</f>
        <v>0</v>
      </c>
      <c r="X245" s="47">
        <f>IFERROR(VLOOKUP($A245,'2024 YTD'!$A$3:$Y$252,COLUMN('2024 YTD'!U$3),FALSE),0)</f>
        <v>0</v>
      </c>
      <c r="Y245" s="47">
        <f>IFERROR(VLOOKUP($A245,'2024 YTD'!$A$3:$Y$252,COLUMN('2024 YTD'!V$3),FALSE),0)</f>
        <v>0</v>
      </c>
      <c r="Z245" s="47">
        <f>IFERROR(VLOOKUP($A245,'2024 YTD'!$A$3:$Y$252,COLUMN('2024 YTD'!W$3),FALSE),0)</f>
        <v>0</v>
      </c>
      <c r="AA245" s="38">
        <f>AVERAGE('Monthly 2023 total hours '!AA245,'Monthly 2022 total hours'!AA245)</f>
        <v>1.5</v>
      </c>
      <c r="AB245" s="38">
        <f>AVERAGE('Monthly 2023 total hours '!AB245,'Monthly 2022 total hours'!AB245)</f>
        <v>1.5</v>
      </c>
      <c r="AC245" s="38">
        <f t="shared" si="10"/>
        <v>494.7</v>
      </c>
      <c r="AD245" s="39">
        <f t="shared" si="11"/>
        <v>870.15000000000009</v>
      </c>
    </row>
    <row r="246" spans="1:30" x14ac:dyDescent="0.3">
      <c r="A246" s="58" t="s">
        <v>280</v>
      </c>
      <c r="B246" s="59" t="str">
        <f>VLOOKUP($A246,'Additional data'!$A$5:$C$505, 2,FALSE)</f>
        <v>Consultant</v>
      </c>
      <c r="C246" s="60" t="str">
        <f>VLOOKUP($A246,'Additional data'!$A$5:$C$505, 3,FALSE)</f>
        <v>HLS</v>
      </c>
      <c r="D246" s="42">
        <f>IFERROR(VLOOKUP($A246,'2024 YTD'!$A$2:$M$252,COLUMN('2024 YTD'!B$3),FALSE),0)</f>
        <v>0</v>
      </c>
      <c r="E246" s="42">
        <f>IFERROR(VLOOKUP($A246,'2024 YTD'!$A$2:$M$252,COLUMN('2024 YTD'!C$3),FALSE),0)</f>
        <v>0</v>
      </c>
      <c r="F246" s="42">
        <f>IFERROR(VLOOKUP($A246,'2024 YTD'!$A$2:$M$252,COLUMN('2024 YTD'!D$3),FALSE),0)</f>
        <v>0</v>
      </c>
      <c r="G246" s="42">
        <f>IFERROR(VLOOKUP($A246,'2024 YTD'!$A$2:$M$252,COLUMN('2024 YTD'!E$3),FALSE),0)</f>
        <v>0</v>
      </c>
      <c r="H246" s="42">
        <f>IFERROR(VLOOKUP($A246,'2024 YTD'!$A$2:$M$252,COLUMN('2024 YTD'!F$3),FALSE),0)</f>
        <v>0</v>
      </c>
      <c r="I246" s="42">
        <f>IFERROR(VLOOKUP($A246,'2024 YTD'!$A$2:$M$252,COLUMN('2024 YTD'!G$3),FALSE),0)</f>
        <v>0</v>
      </c>
      <c r="J246" s="42">
        <f>IFERROR(VLOOKUP($A246,'2024 YTD'!$A$2:$M$252,COLUMN('2024 YTD'!H$3),FALSE),0)</f>
        <v>0</v>
      </c>
      <c r="K246" s="42">
        <f>IFERROR(VLOOKUP($A246,'2024 YTD'!$A$2:$M$252,COLUMN('2024 YTD'!I$3),FALSE),0)</f>
        <v>0</v>
      </c>
      <c r="L246" s="42">
        <f>IFERROR(VLOOKUP($A246,'2024 YTD'!$A$2:$M$252,COLUMN('2024 YTD'!J$3),FALSE),0)</f>
        <v>0</v>
      </c>
      <c r="M246" s="42">
        <f>IFERROR(VLOOKUP($A246,'2024 YTD'!$A$2:$M$252,COLUMN('2024 YTD'!K$3),FALSE),0)</f>
        <v>0</v>
      </c>
      <c r="N246" s="38">
        <f>AVERAGE('Monthly 2023 total hours '!N246,'Monthly 2022 total hours'!N246)</f>
        <v>0</v>
      </c>
      <c r="O246" s="38">
        <f>AVERAGE('Monthly 2023 total hours '!O246,'Monthly 2022 total hours'!O246)</f>
        <v>0</v>
      </c>
      <c r="P246" s="38">
        <f t="shared" si="9"/>
        <v>0</v>
      </c>
      <c r="Q246" s="66">
        <f>IFERROR(VLOOKUP($A246,'2024 YTD'!$A$3:$Y$252,COLUMN('2024 YTD'!N$3),FALSE),0)</f>
        <v>0</v>
      </c>
      <c r="R246" s="42">
        <f>IFERROR(VLOOKUP($A246,'2024 YTD'!$A$3:$Y$252,COLUMN('2024 YTD'!O$3),FALSE),0)</f>
        <v>0</v>
      </c>
      <c r="S246" s="42">
        <f>IFERROR(VLOOKUP($A246,'2024 YTD'!$A$3:$Y$252,COLUMN('2024 YTD'!P$3),FALSE),0)</f>
        <v>0</v>
      </c>
      <c r="T246" s="42">
        <f>IFERROR(VLOOKUP($A246,'2024 YTD'!$A$3:$Y$252,COLUMN('2024 YTD'!Q$3),FALSE),0)</f>
        <v>0</v>
      </c>
      <c r="U246" s="42">
        <f>IFERROR(VLOOKUP($A246,'2024 YTD'!$A$3:$Y$252,COLUMN('2024 YTD'!R$3),FALSE),0)</f>
        <v>0</v>
      </c>
      <c r="V246" s="42">
        <f>IFERROR(VLOOKUP($A246,'2024 YTD'!$A$3:$Y$252,COLUMN('2024 YTD'!S$3),FALSE),0)</f>
        <v>0</v>
      </c>
      <c r="W246" s="42">
        <f>IFERROR(VLOOKUP($A246,'2024 YTD'!$A$3:$Y$252,COLUMN('2024 YTD'!T$3),FALSE),0)</f>
        <v>0</v>
      </c>
      <c r="X246" s="42">
        <f>IFERROR(VLOOKUP($A246,'2024 YTD'!$A$3:$Y$252,COLUMN('2024 YTD'!U$3),FALSE),0)</f>
        <v>0</v>
      </c>
      <c r="Y246" s="42">
        <f>IFERROR(VLOOKUP($A246,'2024 YTD'!$A$3:$Y$252,COLUMN('2024 YTD'!V$3),FALSE),0)</f>
        <v>0</v>
      </c>
      <c r="Z246" s="42">
        <f>IFERROR(VLOOKUP($A246,'2024 YTD'!$A$3:$Y$252,COLUMN('2024 YTD'!W$3),FALSE),0)</f>
        <v>0</v>
      </c>
      <c r="AA246" s="38">
        <f>AVERAGE('Monthly 2023 total hours '!AA246,'Monthly 2022 total hours'!AA246)</f>
        <v>0</v>
      </c>
      <c r="AB246" s="38">
        <f>AVERAGE('Monthly 2023 total hours '!AB246,'Monthly 2022 total hours'!AB246)</f>
        <v>0</v>
      </c>
      <c r="AC246" s="38">
        <f t="shared" si="10"/>
        <v>0</v>
      </c>
      <c r="AD246" s="39">
        <f t="shared" si="11"/>
        <v>0</v>
      </c>
    </row>
    <row r="247" spans="1:30" x14ac:dyDescent="0.3">
      <c r="A247" s="61" t="s">
        <v>281</v>
      </c>
      <c r="B247" s="62" t="str">
        <f>VLOOKUP($A247,'Additional data'!$A$5:$C$505, 2,FALSE)</f>
        <v>Consultant</v>
      </c>
      <c r="C247" s="63" t="str">
        <f>VLOOKUP($A247,'Additional data'!$A$5:$C$505, 3,FALSE)</f>
        <v>HRC</v>
      </c>
      <c r="D247" s="47">
        <f>IFERROR(VLOOKUP($A247,'2024 YTD'!$A$2:$M$252,COLUMN('2024 YTD'!B$3),FALSE),0)</f>
        <v>273</v>
      </c>
      <c r="E247" s="47">
        <f>IFERROR(VLOOKUP($A247,'2024 YTD'!$A$2:$M$252,COLUMN('2024 YTD'!C$3),FALSE),0)</f>
        <v>168.4</v>
      </c>
      <c r="F247" s="47">
        <f>IFERROR(VLOOKUP($A247,'2024 YTD'!$A$2:$M$252,COLUMN('2024 YTD'!D$3),FALSE),0)</f>
        <v>247.1</v>
      </c>
      <c r="G247" s="47">
        <f>IFERROR(VLOOKUP($A247,'2024 YTD'!$A$2:$M$252,COLUMN('2024 YTD'!E$3),FALSE),0)</f>
        <v>208.3</v>
      </c>
      <c r="H247" s="47">
        <f>IFERROR(VLOOKUP($A247,'2024 YTD'!$A$2:$M$252,COLUMN('2024 YTD'!F$3),FALSE),0)</f>
        <v>185.9</v>
      </c>
      <c r="I247" s="47">
        <f>IFERROR(VLOOKUP($A247,'2024 YTD'!$A$2:$M$252,COLUMN('2024 YTD'!G$3),FALSE),0)</f>
        <v>215</v>
      </c>
      <c r="J247" s="47">
        <f>IFERROR(VLOOKUP($A247,'2024 YTD'!$A$2:$M$252,COLUMN('2024 YTD'!H$3),FALSE),0)</f>
        <v>219.9</v>
      </c>
      <c r="K247" s="47">
        <f>IFERROR(VLOOKUP($A247,'2024 YTD'!$A$2:$M$252,COLUMN('2024 YTD'!I$3),FALSE),0)</f>
        <v>231.8</v>
      </c>
      <c r="L247" s="47">
        <f>IFERROR(VLOOKUP($A247,'2024 YTD'!$A$2:$M$252,COLUMN('2024 YTD'!J$3),FALSE),0)</f>
        <v>222.5</v>
      </c>
      <c r="M247" s="47">
        <f>IFERROR(VLOOKUP($A247,'2024 YTD'!$A$2:$M$252,COLUMN('2024 YTD'!K$3),FALSE),0)</f>
        <v>302.8</v>
      </c>
      <c r="N247" s="38">
        <f>AVERAGE('Monthly 2023 total hours '!N247,'Monthly 2022 total hours'!N247)</f>
        <v>165.65</v>
      </c>
      <c r="O247" s="38">
        <f>AVERAGE('Monthly 2023 total hours '!O247,'Monthly 2022 total hours'!O247)</f>
        <v>147.15</v>
      </c>
      <c r="P247" s="38">
        <f t="shared" si="9"/>
        <v>2587.5000000000005</v>
      </c>
      <c r="Q247" s="65">
        <f>IFERROR(VLOOKUP($A247,'2024 YTD'!$A$3:$Y$252,COLUMN('2024 YTD'!N$3),FALSE),0)</f>
        <v>9.6</v>
      </c>
      <c r="R247" s="47">
        <f>IFERROR(VLOOKUP($A247,'2024 YTD'!$A$3:$Y$252,COLUMN('2024 YTD'!O$3),FALSE),0)</f>
        <v>12.1</v>
      </c>
      <c r="S247" s="47">
        <f>IFERROR(VLOOKUP($A247,'2024 YTD'!$A$3:$Y$252,COLUMN('2024 YTD'!P$3),FALSE),0)</f>
        <v>35.6</v>
      </c>
      <c r="T247" s="47">
        <f>IFERROR(VLOOKUP($A247,'2024 YTD'!$A$3:$Y$252,COLUMN('2024 YTD'!Q$3),FALSE),0)</f>
        <v>20.7</v>
      </c>
      <c r="U247" s="47">
        <f>IFERROR(VLOOKUP($A247,'2024 YTD'!$A$3:$Y$252,COLUMN('2024 YTD'!R$3),FALSE),0)</f>
        <v>16</v>
      </c>
      <c r="V247" s="47">
        <f>IFERROR(VLOOKUP($A247,'2024 YTD'!$A$3:$Y$252,COLUMN('2024 YTD'!S$3),FALSE),0)</f>
        <v>9.9</v>
      </c>
      <c r="W247" s="47">
        <f>IFERROR(VLOOKUP($A247,'2024 YTD'!$A$3:$Y$252,COLUMN('2024 YTD'!T$3),FALSE),0)</f>
        <v>1.6</v>
      </c>
      <c r="X247" s="47">
        <f>IFERROR(VLOOKUP($A247,'2024 YTD'!$A$3:$Y$252,COLUMN('2024 YTD'!U$3),FALSE),0)</f>
        <v>1.5</v>
      </c>
      <c r="Y247" s="47">
        <f>IFERROR(VLOOKUP($A247,'2024 YTD'!$A$3:$Y$252,COLUMN('2024 YTD'!V$3),FALSE),0)</f>
        <v>1.2</v>
      </c>
      <c r="Z247" s="47">
        <f>IFERROR(VLOOKUP($A247,'2024 YTD'!$A$3:$Y$252,COLUMN('2024 YTD'!W$3),FALSE),0)</f>
        <v>1.5</v>
      </c>
      <c r="AA247" s="38">
        <f>AVERAGE('Monthly 2023 total hours '!AA247,'Monthly 2022 total hours'!AA247)</f>
        <v>30.099999999999998</v>
      </c>
      <c r="AB247" s="38">
        <f>AVERAGE('Monthly 2023 total hours '!AB247,'Monthly 2022 total hours'!AB247)</f>
        <v>36.6</v>
      </c>
      <c r="AC247" s="38">
        <f t="shared" si="10"/>
        <v>176.4</v>
      </c>
      <c r="AD247" s="39">
        <f t="shared" si="11"/>
        <v>2763.8999999999996</v>
      </c>
    </row>
    <row r="248" spans="1:30" x14ac:dyDescent="0.3">
      <c r="A248" s="58" t="s">
        <v>282</v>
      </c>
      <c r="B248" s="59" t="str">
        <f>VLOOKUP($A248,'Additional data'!$A$5:$C$505, 2,FALSE)</f>
        <v>Consultant</v>
      </c>
      <c r="C248" s="60" t="str">
        <f>VLOOKUP($A248,'Additional data'!$A$5:$C$505, 3,FALSE)</f>
        <v>SOC</v>
      </c>
      <c r="D248" s="42">
        <f>IFERROR(VLOOKUP($A248,'2024 YTD'!$A$2:$M$252,COLUMN('2024 YTD'!B$3),FALSE),0)</f>
        <v>0</v>
      </c>
      <c r="E248" s="42">
        <f>IFERROR(VLOOKUP($A248,'2024 YTD'!$A$2:$M$252,COLUMN('2024 YTD'!C$3),FALSE),0)</f>
        <v>0</v>
      </c>
      <c r="F248" s="42">
        <f>IFERROR(VLOOKUP($A248,'2024 YTD'!$A$2:$M$252,COLUMN('2024 YTD'!D$3),FALSE),0)</f>
        <v>0</v>
      </c>
      <c r="G248" s="42">
        <f>IFERROR(VLOOKUP($A248,'2024 YTD'!$A$2:$M$252,COLUMN('2024 YTD'!E$3),FALSE),0)</f>
        <v>0</v>
      </c>
      <c r="H248" s="42">
        <f>IFERROR(VLOOKUP($A248,'2024 YTD'!$A$2:$M$252,COLUMN('2024 YTD'!F$3),FALSE),0)</f>
        <v>3</v>
      </c>
      <c r="I248" s="42">
        <f>IFERROR(VLOOKUP($A248,'2024 YTD'!$A$2:$M$252,COLUMN('2024 YTD'!G$3),FALSE),0)</f>
        <v>38</v>
      </c>
      <c r="J248" s="42">
        <f>IFERROR(VLOOKUP($A248,'2024 YTD'!$A$2:$M$252,COLUMN('2024 YTD'!H$3),FALSE),0)</f>
        <v>24.4</v>
      </c>
      <c r="K248" s="42">
        <f>IFERROR(VLOOKUP($A248,'2024 YTD'!$A$2:$M$252,COLUMN('2024 YTD'!I$3),FALSE),0)</f>
        <v>0</v>
      </c>
      <c r="L248" s="42">
        <f>IFERROR(VLOOKUP($A248,'2024 YTD'!$A$2:$M$252,COLUMN('2024 YTD'!J$3),FALSE),0)</f>
        <v>0</v>
      </c>
      <c r="M248" s="42">
        <f>IFERROR(VLOOKUP($A248,'2024 YTD'!$A$2:$M$252,COLUMN('2024 YTD'!K$3),FALSE),0)</f>
        <v>0</v>
      </c>
      <c r="N248" s="38">
        <f>AVERAGE('Monthly 2023 total hours '!N248,'Monthly 2022 total hours'!N248)</f>
        <v>106.39999999999999</v>
      </c>
      <c r="O248" s="38">
        <f>AVERAGE('Monthly 2023 total hours '!O248,'Monthly 2022 total hours'!O248)</f>
        <v>100.05</v>
      </c>
      <c r="P248" s="38">
        <f t="shared" si="9"/>
        <v>271.85000000000002</v>
      </c>
      <c r="Q248" s="66">
        <f>IFERROR(VLOOKUP($A248,'2024 YTD'!$A$3:$Y$252,COLUMN('2024 YTD'!N$3),FALSE),0)</f>
        <v>0</v>
      </c>
      <c r="R248" s="42">
        <f>IFERROR(VLOOKUP($A248,'2024 YTD'!$A$3:$Y$252,COLUMN('2024 YTD'!O$3),FALSE),0)</f>
        <v>0</v>
      </c>
      <c r="S248" s="42">
        <f>IFERROR(VLOOKUP($A248,'2024 YTD'!$A$3:$Y$252,COLUMN('2024 YTD'!P$3),FALSE),0)</f>
        <v>0</v>
      </c>
      <c r="T248" s="42">
        <f>IFERROR(VLOOKUP($A248,'2024 YTD'!$A$3:$Y$252,COLUMN('2024 YTD'!Q$3),FALSE),0)</f>
        <v>0</v>
      </c>
      <c r="U248" s="42">
        <f>IFERROR(VLOOKUP($A248,'2024 YTD'!$A$3:$Y$252,COLUMN('2024 YTD'!R$3),FALSE),0)</f>
        <v>101.4</v>
      </c>
      <c r="V248" s="42">
        <f>IFERROR(VLOOKUP($A248,'2024 YTD'!$A$3:$Y$252,COLUMN('2024 YTD'!S$3),FALSE),0)</f>
        <v>147.9</v>
      </c>
      <c r="W248" s="42">
        <f>IFERROR(VLOOKUP($A248,'2024 YTD'!$A$3:$Y$252,COLUMN('2024 YTD'!T$3),FALSE),0)</f>
        <v>116.3</v>
      </c>
      <c r="X248" s="42">
        <f>IFERROR(VLOOKUP($A248,'2024 YTD'!$A$3:$Y$252,COLUMN('2024 YTD'!U$3),FALSE),0)</f>
        <v>109.3</v>
      </c>
      <c r="Y248" s="42">
        <f>IFERROR(VLOOKUP($A248,'2024 YTD'!$A$3:$Y$252,COLUMN('2024 YTD'!V$3),FALSE),0)</f>
        <v>90</v>
      </c>
      <c r="Z248" s="42">
        <f>IFERROR(VLOOKUP($A248,'2024 YTD'!$A$3:$Y$252,COLUMN('2024 YTD'!W$3),FALSE),0)</f>
        <v>108.2</v>
      </c>
      <c r="AA248" s="38">
        <f>AVERAGE('Monthly 2023 total hours '!AA248,'Monthly 2022 total hours'!AA248)</f>
        <v>36.799999999999997</v>
      </c>
      <c r="AB248" s="38">
        <f>AVERAGE('Monthly 2023 total hours '!AB248,'Monthly 2022 total hours'!AB248)</f>
        <v>10.5</v>
      </c>
      <c r="AC248" s="38">
        <f t="shared" si="10"/>
        <v>720.40000000000009</v>
      </c>
      <c r="AD248" s="39">
        <f t="shared" si="11"/>
        <v>992.24999999999989</v>
      </c>
    </row>
    <row r="249" spans="1:30" x14ac:dyDescent="0.3">
      <c r="A249" s="61" t="s">
        <v>283</v>
      </c>
      <c r="B249" s="62" t="str">
        <f>VLOOKUP($A249,'Additional data'!$A$5:$C$505, 2,FALSE)</f>
        <v>Consultant</v>
      </c>
      <c r="C249" s="63" t="str">
        <f>VLOOKUP($A249,'Additional data'!$A$5:$C$505, 3,FALSE)</f>
        <v>MSC</v>
      </c>
      <c r="D249" s="47">
        <f>IFERROR(VLOOKUP($A249,'2024 YTD'!$A$2:$M$252,COLUMN('2024 YTD'!B$3),FALSE),0)</f>
        <v>124.6</v>
      </c>
      <c r="E249" s="47">
        <f>IFERROR(VLOOKUP($A249,'2024 YTD'!$A$2:$M$252,COLUMN('2024 YTD'!C$3),FALSE),0)</f>
        <v>124.8</v>
      </c>
      <c r="F249" s="47">
        <f>IFERROR(VLOOKUP($A249,'2024 YTD'!$A$2:$M$252,COLUMN('2024 YTD'!D$3),FALSE),0)</f>
        <v>177.7</v>
      </c>
      <c r="G249" s="47">
        <f>IFERROR(VLOOKUP($A249,'2024 YTD'!$A$2:$M$252,COLUMN('2024 YTD'!E$3),FALSE),0)</f>
        <v>176.2</v>
      </c>
      <c r="H249" s="47">
        <f>IFERROR(VLOOKUP($A249,'2024 YTD'!$A$2:$M$252,COLUMN('2024 YTD'!F$3),FALSE),0)</f>
        <v>150</v>
      </c>
      <c r="I249" s="47">
        <f>IFERROR(VLOOKUP($A249,'2024 YTD'!$A$2:$M$252,COLUMN('2024 YTD'!G$3),FALSE),0)</f>
        <v>191.6</v>
      </c>
      <c r="J249" s="47">
        <f>IFERROR(VLOOKUP($A249,'2024 YTD'!$A$2:$M$252,COLUMN('2024 YTD'!H$3),FALSE),0)</f>
        <v>148</v>
      </c>
      <c r="K249" s="47">
        <f>IFERROR(VLOOKUP($A249,'2024 YTD'!$A$2:$M$252,COLUMN('2024 YTD'!I$3),FALSE),0)</f>
        <v>115.6</v>
      </c>
      <c r="L249" s="47">
        <f>IFERROR(VLOOKUP($A249,'2024 YTD'!$A$2:$M$252,COLUMN('2024 YTD'!J$3),FALSE),0)</f>
        <v>110.9</v>
      </c>
      <c r="M249" s="47">
        <f>IFERROR(VLOOKUP($A249,'2024 YTD'!$A$2:$M$252,COLUMN('2024 YTD'!K$3),FALSE),0)</f>
        <v>150.80000000000001</v>
      </c>
      <c r="N249" s="38">
        <f>AVERAGE('Monthly 2023 total hours '!N249,'Monthly 2022 total hours'!N249)</f>
        <v>188.89999999999998</v>
      </c>
      <c r="O249" s="38">
        <f>AVERAGE('Monthly 2023 total hours '!O249,'Monthly 2022 total hours'!O249)</f>
        <v>79.849999999999994</v>
      </c>
      <c r="P249" s="38">
        <f t="shared" si="9"/>
        <v>1738.9499999999998</v>
      </c>
      <c r="Q249" s="65">
        <f>IFERROR(VLOOKUP($A249,'2024 YTD'!$A$3:$Y$252,COLUMN('2024 YTD'!N$3),FALSE),0)</f>
        <v>12.7</v>
      </c>
      <c r="R249" s="47">
        <f>IFERROR(VLOOKUP($A249,'2024 YTD'!$A$3:$Y$252,COLUMN('2024 YTD'!O$3),FALSE),0)</f>
        <v>2.8</v>
      </c>
      <c r="S249" s="47">
        <f>IFERROR(VLOOKUP($A249,'2024 YTD'!$A$3:$Y$252,COLUMN('2024 YTD'!P$3),FALSE),0)</f>
        <v>14.8</v>
      </c>
      <c r="T249" s="47">
        <f>IFERROR(VLOOKUP($A249,'2024 YTD'!$A$3:$Y$252,COLUMN('2024 YTD'!Q$3),FALSE),0)</f>
        <v>7.6</v>
      </c>
      <c r="U249" s="47">
        <f>IFERROR(VLOOKUP($A249,'2024 YTD'!$A$3:$Y$252,COLUMN('2024 YTD'!R$3),FALSE),0)</f>
        <v>5.3</v>
      </c>
      <c r="V249" s="47">
        <f>IFERROR(VLOOKUP($A249,'2024 YTD'!$A$3:$Y$252,COLUMN('2024 YTD'!S$3),FALSE),0)</f>
        <v>4.0999999999999996</v>
      </c>
      <c r="W249" s="47">
        <f>IFERROR(VLOOKUP($A249,'2024 YTD'!$A$3:$Y$252,COLUMN('2024 YTD'!T$3),FALSE),0)</f>
        <v>3.1</v>
      </c>
      <c r="X249" s="47">
        <f>IFERROR(VLOOKUP($A249,'2024 YTD'!$A$3:$Y$252,COLUMN('2024 YTD'!U$3),FALSE),0)</f>
        <v>2.9</v>
      </c>
      <c r="Y249" s="47">
        <f>IFERROR(VLOOKUP($A249,'2024 YTD'!$A$3:$Y$252,COLUMN('2024 YTD'!V$3),FALSE),0)</f>
        <v>2.4</v>
      </c>
      <c r="Z249" s="47">
        <f>IFERROR(VLOOKUP($A249,'2024 YTD'!$A$3:$Y$252,COLUMN('2024 YTD'!W$3),FALSE),0)</f>
        <v>2.9</v>
      </c>
      <c r="AA249" s="38">
        <f>AVERAGE('Monthly 2023 total hours '!AA249,'Monthly 2022 total hours'!AA249)</f>
        <v>51.35</v>
      </c>
      <c r="AB249" s="38">
        <f>AVERAGE('Monthly 2023 total hours '!AB249,'Monthly 2022 total hours'!AB249)</f>
        <v>37.700000000000003</v>
      </c>
      <c r="AC249" s="38">
        <f t="shared" si="10"/>
        <v>147.64999999999998</v>
      </c>
      <c r="AD249" s="39">
        <f t="shared" si="11"/>
        <v>1886.5999999999997</v>
      </c>
    </row>
    <row r="250" spans="1:30" x14ac:dyDescent="0.3">
      <c r="A250" s="58" t="s">
        <v>284</v>
      </c>
      <c r="B250" s="59" t="str">
        <f>VLOOKUP($A250,'Additional data'!$A$5:$C$505, 2,FALSE)</f>
        <v>Consultant</v>
      </c>
      <c r="C250" s="60" t="str">
        <f>VLOOKUP($A250,'Additional data'!$A$5:$C$505, 3,FALSE)</f>
        <v>SOC</v>
      </c>
      <c r="D250" s="42">
        <f>IFERROR(VLOOKUP($A250,'2024 YTD'!$A$2:$M$252,COLUMN('2024 YTD'!B$3),FALSE),0)</f>
        <v>120</v>
      </c>
      <c r="E250" s="42">
        <f>IFERROR(VLOOKUP($A250,'2024 YTD'!$A$2:$M$252,COLUMN('2024 YTD'!C$3),FALSE),0)</f>
        <v>118.3</v>
      </c>
      <c r="F250" s="42">
        <f>IFERROR(VLOOKUP($A250,'2024 YTD'!$A$2:$M$252,COLUMN('2024 YTD'!D$3),FALSE),0)</f>
        <v>103.1</v>
      </c>
      <c r="G250" s="42">
        <f>IFERROR(VLOOKUP($A250,'2024 YTD'!$A$2:$M$252,COLUMN('2024 YTD'!E$3),FALSE),0)</f>
        <v>89.5</v>
      </c>
      <c r="H250" s="42">
        <f>IFERROR(VLOOKUP($A250,'2024 YTD'!$A$2:$M$252,COLUMN('2024 YTD'!F$3),FALSE),0)</f>
        <v>94.9</v>
      </c>
      <c r="I250" s="42">
        <f>IFERROR(VLOOKUP($A250,'2024 YTD'!$A$2:$M$252,COLUMN('2024 YTD'!G$3),FALSE),0)</f>
        <v>109</v>
      </c>
      <c r="J250" s="42">
        <f>IFERROR(VLOOKUP($A250,'2024 YTD'!$A$2:$M$252,COLUMN('2024 YTD'!H$3),FALSE),0)</f>
        <v>120.3</v>
      </c>
      <c r="K250" s="42">
        <f>IFERROR(VLOOKUP($A250,'2024 YTD'!$A$2:$M$252,COLUMN('2024 YTD'!I$3),FALSE),0)</f>
        <v>34.4</v>
      </c>
      <c r="L250" s="42">
        <f>IFERROR(VLOOKUP($A250,'2024 YTD'!$A$2:$M$252,COLUMN('2024 YTD'!J$3),FALSE),0)</f>
        <v>32.799999999999997</v>
      </c>
      <c r="M250" s="42">
        <f>IFERROR(VLOOKUP($A250,'2024 YTD'!$A$2:$M$252,COLUMN('2024 YTD'!K$3),FALSE),0)</f>
        <v>44.7</v>
      </c>
      <c r="N250" s="38">
        <f>AVERAGE('Monthly 2023 total hours '!N250,'Monthly 2022 total hours'!N250)</f>
        <v>0</v>
      </c>
      <c r="O250" s="38">
        <f>AVERAGE('Monthly 2023 total hours '!O250,'Monthly 2022 total hours'!O250)</f>
        <v>0</v>
      </c>
      <c r="P250" s="38">
        <f t="shared" si="9"/>
        <v>866.99999999999989</v>
      </c>
      <c r="Q250" s="66">
        <f>IFERROR(VLOOKUP($A250,'2024 YTD'!$A$3:$Y$252,COLUMN('2024 YTD'!N$3),FALSE),0)</f>
        <v>8.3000000000000007</v>
      </c>
      <c r="R250" s="42">
        <f>IFERROR(VLOOKUP($A250,'2024 YTD'!$A$3:$Y$252,COLUMN('2024 YTD'!O$3),FALSE),0)</f>
        <v>7.5</v>
      </c>
      <c r="S250" s="42">
        <f>IFERROR(VLOOKUP($A250,'2024 YTD'!$A$3:$Y$252,COLUMN('2024 YTD'!P$3),FALSE),0)</f>
        <v>0</v>
      </c>
      <c r="T250" s="42">
        <f>IFERROR(VLOOKUP($A250,'2024 YTD'!$A$3:$Y$252,COLUMN('2024 YTD'!Q$3),FALSE),0)</f>
        <v>4.5</v>
      </c>
      <c r="U250" s="42">
        <f>IFERROR(VLOOKUP($A250,'2024 YTD'!$A$3:$Y$252,COLUMN('2024 YTD'!R$3),FALSE),0)</f>
        <v>5.7</v>
      </c>
      <c r="V250" s="42">
        <f>IFERROR(VLOOKUP($A250,'2024 YTD'!$A$3:$Y$252,COLUMN('2024 YTD'!S$3),FALSE),0)</f>
        <v>2.2999999999999998</v>
      </c>
      <c r="W250" s="42">
        <f>IFERROR(VLOOKUP($A250,'2024 YTD'!$A$3:$Y$252,COLUMN('2024 YTD'!T$3),FALSE),0)</f>
        <v>4</v>
      </c>
      <c r="X250" s="42">
        <f>IFERROR(VLOOKUP($A250,'2024 YTD'!$A$3:$Y$252,COLUMN('2024 YTD'!U$3),FALSE),0)</f>
        <v>3.8</v>
      </c>
      <c r="Y250" s="42">
        <f>IFERROR(VLOOKUP($A250,'2024 YTD'!$A$3:$Y$252,COLUMN('2024 YTD'!V$3),FALSE),0)</f>
        <v>3.1</v>
      </c>
      <c r="Z250" s="42">
        <f>IFERROR(VLOOKUP($A250,'2024 YTD'!$A$3:$Y$252,COLUMN('2024 YTD'!W$3),FALSE),0)</f>
        <v>3.8</v>
      </c>
      <c r="AA250" s="38">
        <f>AVERAGE('Monthly 2023 total hours '!AA250,'Monthly 2022 total hours'!AA250)</f>
        <v>0</v>
      </c>
      <c r="AB250" s="38">
        <f>AVERAGE('Monthly 2023 total hours '!AB250,'Monthly 2022 total hours'!AB250)</f>
        <v>0</v>
      </c>
      <c r="AC250" s="38">
        <f t="shared" si="10"/>
        <v>42.999999999999993</v>
      </c>
      <c r="AD250" s="39">
        <f t="shared" si="11"/>
        <v>909.99999999999977</v>
      </c>
    </row>
    <row r="251" spans="1:30" x14ac:dyDescent="0.3">
      <c r="A251" s="61" t="s">
        <v>285</v>
      </c>
      <c r="B251" s="62" t="str">
        <f>VLOOKUP($A251,'Additional data'!$A$5:$C$505, 2,FALSE)</f>
        <v>Consultant</v>
      </c>
      <c r="C251" s="63" t="str">
        <f>VLOOKUP($A251,'Additional data'!$A$5:$C$505, 3,FALSE)</f>
        <v>LRC</v>
      </c>
      <c r="D251" s="47">
        <f>IFERROR(VLOOKUP($A251,'2024 YTD'!$A$2:$M$252,COLUMN('2024 YTD'!B$3),FALSE),0)</f>
        <v>0</v>
      </c>
      <c r="E251" s="47">
        <f>IFERROR(VLOOKUP($A251,'2024 YTD'!$A$2:$M$252,COLUMN('2024 YTD'!C$3),FALSE),0)</f>
        <v>0</v>
      </c>
      <c r="F251" s="47">
        <f>IFERROR(VLOOKUP($A251,'2024 YTD'!$A$2:$M$252,COLUMN('2024 YTD'!D$3),FALSE),0)</f>
        <v>0</v>
      </c>
      <c r="G251" s="47">
        <f>IFERROR(VLOOKUP($A251,'2024 YTD'!$A$2:$M$252,COLUMN('2024 YTD'!E$3),FALSE),0)</f>
        <v>0</v>
      </c>
      <c r="H251" s="47">
        <f>IFERROR(VLOOKUP($A251,'2024 YTD'!$A$2:$M$252,COLUMN('2024 YTD'!F$3),FALSE),0)</f>
        <v>0</v>
      </c>
      <c r="I251" s="47">
        <f>IFERROR(VLOOKUP($A251,'2024 YTD'!$A$2:$M$252,COLUMN('2024 YTD'!G$3),FALSE),0)</f>
        <v>11.6</v>
      </c>
      <c r="J251" s="47">
        <f>IFERROR(VLOOKUP($A251,'2024 YTD'!$A$2:$M$252,COLUMN('2024 YTD'!H$3),FALSE),0)</f>
        <v>28</v>
      </c>
      <c r="K251" s="47">
        <f>IFERROR(VLOOKUP($A251,'2024 YTD'!$A$2:$M$252,COLUMN('2024 YTD'!I$3),FALSE),0)</f>
        <v>0</v>
      </c>
      <c r="L251" s="47">
        <f>IFERROR(VLOOKUP($A251,'2024 YTD'!$A$2:$M$252,COLUMN('2024 YTD'!J$3),FALSE),0)</f>
        <v>0</v>
      </c>
      <c r="M251" s="47">
        <f>IFERROR(VLOOKUP($A251,'2024 YTD'!$A$2:$M$252,COLUMN('2024 YTD'!K$3),FALSE),0)</f>
        <v>0</v>
      </c>
      <c r="N251" s="38">
        <f>AVERAGE('Monthly 2023 total hours '!N251,'Monthly 2022 total hours'!N251)</f>
        <v>54</v>
      </c>
      <c r="O251" s="38">
        <f>AVERAGE('Monthly 2023 total hours '!O251,'Monthly 2022 total hours'!O251)</f>
        <v>0.5</v>
      </c>
      <c r="P251" s="38">
        <f t="shared" si="9"/>
        <v>94.1</v>
      </c>
      <c r="Q251" s="65">
        <f>IFERROR(VLOOKUP($A251,'2024 YTD'!$A$3:$Y$252,COLUMN('2024 YTD'!N$3),FALSE),0)</f>
        <v>0</v>
      </c>
      <c r="R251" s="47">
        <f>IFERROR(VLOOKUP($A251,'2024 YTD'!$A$3:$Y$252,COLUMN('2024 YTD'!O$3),FALSE),0)</f>
        <v>0</v>
      </c>
      <c r="S251" s="47">
        <f>IFERROR(VLOOKUP($A251,'2024 YTD'!$A$3:$Y$252,COLUMN('2024 YTD'!P$3),FALSE),0)</f>
        <v>0</v>
      </c>
      <c r="T251" s="47">
        <f>IFERROR(VLOOKUP($A251,'2024 YTD'!$A$3:$Y$252,COLUMN('2024 YTD'!Q$3),FALSE),0)</f>
        <v>0</v>
      </c>
      <c r="U251" s="47">
        <f>IFERROR(VLOOKUP($A251,'2024 YTD'!$A$3:$Y$252,COLUMN('2024 YTD'!R$3),FALSE),0)</f>
        <v>104.4</v>
      </c>
      <c r="V251" s="47">
        <f>IFERROR(VLOOKUP($A251,'2024 YTD'!$A$3:$Y$252,COLUMN('2024 YTD'!S$3),FALSE),0)</f>
        <v>176</v>
      </c>
      <c r="W251" s="47">
        <f>IFERROR(VLOOKUP($A251,'2024 YTD'!$A$3:$Y$252,COLUMN('2024 YTD'!T$3),FALSE),0)</f>
        <v>126.2</v>
      </c>
      <c r="X251" s="47">
        <f>IFERROR(VLOOKUP($A251,'2024 YTD'!$A$3:$Y$252,COLUMN('2024 YTD'!U$3),FALSE),0)</f>
        <v>118.6</v>
      </c>
      <c r="Y251" s="47">
        <f>IFERROR(VLOOKUP($A251,'2024 YTD'!$A$3:$Y$252,COLUMN('2024 YTD'!V$3),FALSE),0)</f>
        <v>97.6</v>
      </c>
      <c r="Z251" s="47">
        <f>IFERROR(VLOOKUP($A251,'2024 YTD'!$A$3:$Y$252,COLUMN('2024 YTD'!W$3),FALSE),0)</f>
        <v>117.4</v>
      </c>
      <c r="AA251" s="38">
        <f>AVERAGE('Monthly 2023 total hours '!AA251,'Monthly 2022 total hours'!AA251)</f>
        <v>1.5</v>
      </c>
      <c r="AB251" s="38">
        <f>AVERAGE('Monthly 2023 total hours '!AB251,'Monthly 2022 total hours'!AB251)</f>
        <v>0</v>
      </c>
      <c r="AC251" s="38">
        <f t="shared" si="10"/>
        <v>741.69999999999993</v>
      </c>
      <c r="AD251" s="39">
        <f t="shared" si="11"/>
        <v>835.8</v>
      </c>
    </row>
    <row r="252" spans="1:30" x14ac:dyDescent="0.3">
      <c r="A252" s="58" t="s">
        <v>286</v>
      </c>
      <c r="B252" s="59" t="str">
        <f>VLOOKUP($A252,'Additional data'!$A$5:$C$505, 2,FALSE)</f>
        <v>Consultant</v>
      </c>
      <c r="C252" s="60" t="str">
        <f>VLOOKUP($A252,'Additional data'!$A$5:$C$505, 3,FALSE)</f>
        <v>MSC</v>
      </c>
      <c r="D252" s="42">
        <f>IFERROR(VLOOKUP($A252,'2024 YTD'!$A$2:$M$252,COLUMN('2024 YTD'!B$3),FALSE),0)</f>
        <v>0</v>
      </c>
      <c r="E252" s="42">
        <f>IFERROR(VLOOKUP($A252,'2024 YTD'!$A$2:$M$252,COLUMN('2024 YTD'!C$3),FALSE),0)</f>
        <v>0</v>
      </c>
      <c r="F252" s="42">
        <f>IFERROR(VLOOKUP($A252,'2024 YTD'!$A$2:$M$252,COLUMN('2024 YTD'!D$3),FALSE),0)</f>
        <v>0</v>
      </c>
      <c r="G252" s="42">
        <f>IFERROR(VLOOKUP($A252,'2024 YTD'!$A$2:$M$252,COLUMN('2024 YTD'!E$3),FALSE),0)</f>
        <v>0</v>
      </c>
      <c r="H252" s="42">
        <f>IFERROR(VLOOKUP($A252,'2024 YTD'!$A$2:$M$252,COLUMN('2024 YTD'!F$3),FALSE),0)</f>
        <v>0</v>
      </c>
      <c r="I252" s="42">
        <f>IFERROR(VLOOKUP($A252,'2024 YTD'!$A$2:$M$252,COLUMN('2024 YTD'!G$3),FALSE),0)</f>
        <v>0</v>
      </c>
      <c r="J252" s="42">
        <f>IFERROR(VLOOKUP($A252,'2024 YTD'!$A$2:$M$252,COLUMN('2024 YTD'!H$3),FALSE),0)</f>
        <v>0</v>
      </c>
      <c r="K252" s="42">
        <f>IFERROR(VLOOKUP($A252,'2024 YTD'!$A$2:$M$252,COLUMN('2024 YTD'!I$3),FALSE),0)</f>
        <v>0</v>
      </c>
      <c r="L252" s="42">
        <f>IFERROR(VLOOKUP($A252,'2024 YTD'!$A$2:$M$252,COLUMN('2024 YTD'!J$3),FALSE),0)</f>
        <v>0</v>
      </c>
      <c r="M252" s="42">
        <f>IFERROR(VLOOKUP($A252,'2024 YTD'!$A$2:$M$252,COLUMN('2024 YTD'!K$3),FALSE),0)</f>
        <v>0</v>
      </c>
      <c r="N252" s="38">
        <f>AVERAGE('Monthly 2023 total hours '!N252,'Monthly 2022 total hours'!N252)</f>
        <v>91.1</v>
      </c>
      <c r="O252" s="38">
        <f>AVERAGE('Monthly 2023 total hours '!O252,'Monthly 2022 total hours'!O252)</f>
        <v>98</v>
      </c>
      <c r="P252" s="38">
        <f t="shared" si="9"/>
        <v>189.1</v>
      </c>
      <c r="Q252" s="66">
        <f>IFERROR(VLOOKUP($A252,'2024 YTD'!$A$3:$Y$252,COLUMN('2024 YTD'!N$3),FALSE),0)</f>
        <v>0</v>
      </c>
      <c r="R252" s="42">
        <f>IFERROR(VLOOKUP($A252,'2024 YTD'!$A$3:$Y$252,COLUMN('2024 YTD'!O$3),FALSE),0)</f>
        <v>0</v>
      </c>
      <c r="S252" s="42">
        <f>IFERROR(VLOOKUP($A252,'2024 YTD'!$A$3:$Y$252,COLUMN('2024 YTD'!P$3),FALSE),0)</f>
        <v>0</v>
      </c>
      <c r="T252" s="42">
        <f>IFERROR(VLOOKUP($A252,'2024 YTD'!$A$3:$Y$252,COLUMN('2024 YTD'!Q$3),FALSE),0)</f>
        <v>1</v>
      </c>
      <c r="U252" s="42">
        <f>IFERROR(VLOOKUP($A252,'2024 YTD'!$A$3:$Y$252,COLUMN('2024 YTD'!R$3),FALSE),0)</f>
        <v>0</v>
      </c>
      <c r="V252" s="42">
        <f>IFERROR(VLOOKUP($A252,'2024 YTD'!$A$3:$Y$252,COLUMN('2024 YTD'!S$3),FALSE),0)</f>
        <v>0</v>
      </c>
      <c r="W252" s="42">
        <f>IFERROR(VLOOKUP($A252,'2024 YTD'!$A$3:$Y$252,COLUMN('2024 YTD'!T$3),FALSE),0)</f>
        <v>0</v>
      </c>
      <c r="X252" s="42">
        <f>IFERROR(VLOOKUP($A252,'2024 YTD'!$A$3:$Y$252,COLUMN('2024 YTD'!U$3),FALSE),0)</f>
        <v>0</v>
      </c>
      <c r="Y252" s="42">
        <f>IFERROR(VLOOKUP($A252,'2024 YTD'!$A$3:$Y$252,COLUMN('2024 YTD'!V$3),FALSE),0)</f>
        <v>0</v>
      </c>
      <c r="Z252" s="42">
        <f>IFERROR(VLOOKUP($A252,'2024 YTD'!$A$3:$Y$252,COLUMN('2024 YTD'!W$3),FALSE),0)</f>
        <v>0</v>
      </c>
      <c r="AA252" s="38">
        <f>AVERAGE('Monthly 2023 total hours '!AA252,'Monthly 2022 total hours'!AA252)</f>
        <v>35.75</v>
      </c>
      <c r="AB252" s="38">
        <f>AVERAGE('Monthly 2023 total hours '!AB252,'Monthly 2022 total hours'!AB252)</f>
        <v>17.2</v>
      </c>
      <c r="AC252" s="38">
        <f t="shared" si="10"/>
        <v>53.95</v>
      </c>
      <c r="AD252" s="39">
        <f t="shared" si="11"/>
        <v>243.04999999999998</v>
      </c>
    </row>
    <row r="253" spans="1:30" x14ac:dyDescent="0.3">
      <c r="A253" s="61" t="s">
        <v>287</v>
      </c>
      <c r="B253" s="62" t="str">
        <f>VLOOKUP($A253,'Additional data'!$A$5:$C$505, 2,FALSE)</f>
        <v>Consultant</v>
      </c>
      <c r="C253" s="63" t="str">
        <f>VLOOKUP($A253,'Additional data'!$A$5:$C$505, 3,FALSE)</f>
        <v>LRC</v>
      </c>
      <c r="D253" s="47">
        <f>IFERROR(VLOOKUP($A253,'2024 YTD'!$A$2:$M$252,COLUMN('2024 YTD'!B$3),FALSE),0)</f>
        <v>0</v>
      </c>
      <c r="E253" s="47">
        <f>IFERROR(VLOOKUP($A253,'2024 YTD'!$A$2:$M$252,COLUMN('2024 YTD'!C$3),FALSE),0)</f>
        <v>0</v>
      </c>
      <c r="F253" s="47">
        <f>IFERROR(VLOOKUP($A253,'2024 YTD'!$A$2:$M$252,COLUMN('2024 YTD'!D$3),FALSE),0)</f>
        <v>0</v>
      </c>
      <c r="G253" s="47">
        <f>IFERROR(VLOOKUP($A253,'2024 YTD'!$A$2:$M$252,COLUMN('2024 YTD'!E$3),FALSE),0)</f>
        <v>0</v>
      </c>
      <c r="H253" s="47">
        <f>IFERROR(VLOOKUP($A253,'2024 YTD'!$A$2:$M$252,COLUMN('2024 YTD'!F$3),FALSE),0)</f>
        <v>0</v>
      </c>
      <c r="I253" s="47">
        <f>IFERROR(VLOOKUP($A253,'2024 YTD'!$A$2:$M$252,COLUMN('2024 YTD'!G$3),FALSE),0)</f>
        <v>0</v>
      </c>
      <c r="J253" s="47">
        <f>IFERROR(VLOOKUP($A253,'2024 YTD'!$A$2:$M$252,COLUMN('2024 YTD'!H$3),FALSE),0)</f>
        <v>0</v>
      </c>
      <c r="K253" s="47">
        <f>IFERROR(VLOOKUP($A253,'2024 YTD'!$A$2:$M$252,COLUMN('2024 YTD'!I$3),FALSE),0)</f>
        <v>0</v>
      </c>
      <c r="L253" s="47">
        <f>IFERROR(VLOOKUP($A253,'2024 YTD'!$A$2:$M$252,COLUMN('2024 YTD'!J$3),FALSE),0)</f>
        <v>0</v>
      </c>
      <c r="M253" s="47">
        <f>IFERROR(VLOOKUP($A253,'2024 YTD'!$A$2:$M$252,COLUMN('2024 YTD'!K$3),FALSE),0)</f>
        <v>0</v>
      </c>
      <c r="N253" s="38">
        <f>AVERAGE('Monthly 2023 total hours '!N253,'Monthly 2022 total hours'!N253)</f>
        <v>0</v>
      </c>
      <c r="O253" s="38">
        <f>AVERAGE('Monthly 2023 total hours '!O253,'Monthly 2022 total hours'!O253)</f>
        <v>0</v>
      </c>
      <c r="P253" s="38">
        <f t="shared" si="9"/>
        <v>0</v>
      </c>
      <c r="Q253" s="65">
        <f>IFERROR(VLOOKUP($A253,'2024 YTD'!$A$3:$Y$252,COLUMN('2024 YTD'!N$3),FALSE),0)</f>
        <v>0</v>
      </c>
      <c r="R253" s="47">
        <f>IFERROR(VLOOKUP($A253,'2024 YTD'!$A$3:$Y$252,COLUMN('2024 YTD'!O$3),FALSE),0)</f>
        <v>0</v>
      </c>
      <c r="S253" s="47">
        <f>IFERROR(VLOOKUP($A253,'2024 YTD'!$A$3:$Y$252,COLUMN('2024 YTD'!P$3),FALSE),0)</f>
        <v>0</v>
      </c>
      <c r="T253" s="47">
        <f>IFERROR(VLOOKUP($A253,'2024 YTD'!$A$3:$Y$252,COLUMN('2024 YTD'!Q$3),FALSE),0)</f>
        <v>0</v>
      </c>
      <c r="U253" s="47">
        <f>IFERROR(VLOOKUP($A253,'2024 YTD'!$A$3:$Y$252,COLUMN('2024 YTD'!R$3),FALSE),0)</f>
        <v>0</v>
      </c>
      <c r="V253" s="47">
        <f>IFERROR(VLOOKUP($A253,'2024 YTD'!$A$3:$Y$252,COLUMN('2024 YTD'!S$3),FALSE),0)</f>
        <v>0</v>
      </c>
      <c r="W253" s="47">
        <f>IFERROR(VLOOKUP($A253,'2024 YTD'!$A$3:$Y$252,COLUMN('2024 YTD'!T$3),FALSE),0)</f>
        <v>0</v>
      </c>
      <c r="X253" s="47">
        <f>IFERROR(VLOOKUP($A253,'2024 YTD'!$A$3:$Y$252,COLUMN('2024 YTD'!U$3),FALSE),0)</f>
        <v>0</v>
      </c>
      <c r="Y253" s="47">
        <f>IFERROR(VLOOKUP($A253,'2024 YTD'!$A$3:$Y$252,COLUMN('2024 YTD'!V$3),FALSE),0)</f>
        <v>0</v>
      </c>
      <c r="Z253" s="47">
        <f>IFERROR(VLOOKUP($A253,'2024 YTD'!$A$3:$Y$252,COLUMN('2024 YTD'!W$3),FALSE),0)</f>
        <v>0</v>
      </c>
      <c r="AA253" s="38">
        <f>AVERAGE('Monthly 2023 total hours '!AA253,'Monthly 2022 total hours'!AA253)</f>
        <v>0</v>
      </c>
      <c r="AB253" s="38">
        <f>AVERAGE('Monthly 2023 total hours '!AB253,'Monthly 2022 total hours'!AB253)</f>
        <v>0</v>
      </c>
      <c r="AC253" s="38">
        <f t="shared" si="10"/>
        <v>0</v>
      </c>
      <c r="AD253" s="39">
        <f t="shared" si="11"/>
        <v>0</v>
      </c>
    </row>
    <row r="254" spans="1:30" x14ac:dyDescent="0.3">
      <c r="A254" s="58" t="s">
        <v>288</v>
      </c>
      <c r="B254" s="59" t="str">
        <f>VLOOKUP($A254,'Additional data'!$A$5:$C$505, 2,FALSE)</f>
        <v>Consultant</v>
      </c>
      <c r="C254" s="60" t="str">
        <f>VLOOKUP($A254,'Additional data'!$A$5:$C$505, 3,FALSE)</f>
        <v>HRC</v>
      </c>
      <c r="D254" s="42">
        <f>IFERROR(VLOOKUP($A254,'2024 YTD'!$A$2:$M$252,COLUMN('2024 YTD'!B$3),FALSE),0)</f>
        <v>0</v>
      </c>
      <c r="E254" s="42">
        <f>IFERROR(VLOOKUP($A254,'2024 YTD'!$A$2:$M$252,COLUMN('2024 YTD'!C$3),FALSE),0)</f>
        <v>0</v>
      </c>
      <c r="F254" s="42">
        <f>IFERROR(VLOOKUP($A254,'2024 YTD'!$A$2:$M$252,COLUMN('2024 YTD'!D$3),FALSE),0)</f>
        <v>0</v>
      </c>
      <c r="G254" s="42">
        <f>IFERROR(VLOOKUP($A254,'2024 YTD'!$A$2:$M$252,COLUMN('2024 YTD'!E$3),FALSE),0)</f>
        <v>0</v>
      </c>
      <c r="H254" s="42">
        <f>IFERROR(VLOOKUP($A254,'2024 YTD'!$A$2:$M$252,COLUMN('2024 YTD'!F$3),FALSE),0)</f>
        <v>0</v>
      </c>
      <c r="I254" s="42">
        <f>IFERROR(VLOOKUP($A254,'2024 YTD'!$A$2:$M$252,COLUMN('2024 YTD'!G$3),FALSE),0)</f>
        <v>0</v>
      </c>
      <c r="J254" s="42">
        <f>IFERROR(VLOOKUP($A254,'2024 YTD'!$A$2:$M$252,COLUMN('2024 YTD'!H$3),FALSE),0)</f>
        <v>0</v>
      </c>
      <c r="K254" s="42">
        <f>IFERROR(VLOOKUP($A254,'2024 YTD'!$A$2:$M$252,COLUMN('2024 YTD'!I$3),FALSE),0)</f>
        <v>0</v>
      </c>
      <c r="L254" s="42">
        <f>IFERROR(VLOOKUP($A254,'2024 YTD'!$A$2:$M$252,COLUMN('2024 YTD'!J$3),FALSE),0)</f>
        <v>0</v>
      </c>
      <c r="M254" s="42">
        <f>IFERROR(VLOOKUP($A254,'2024 YTD'!$A$2:$M$252,COLUMN('2024 YTD'!K$3),FALSE),0)</f>
        <v>0</v>
      </c>
      <c r="N254" s="38">
        <f>AVERAGE('Monthly 2023 total hours '!N254,'Monthly 2022 total hours'!N254)</f>
        <v>0</v>
      </c>
      <c r="O254" s="38">
        <f>AVERAGE('Monthly 2023 total hours '!O254,'Monthly 2022 total hours'!O254)</f>
        <v>0</v>
      </c>
      <c r="P254" s="38">
        <f t="shared" si="9"/>
        <v>0</v>
      </c>
      <c r="Q254" s="66">
        <f>IFERROR(VLOOKUP($A254,'2024 YTD'!$A$3:$Y$252,COLUMN('2024 YTD'!N$3),FALSE),0)</f>
        <v>0</v>
      </c>
      <c r="R254" s="42">
        <f>IFERROR(VLOOKUP($A254,'2024 YTD'!$A$3:$Y$252,COLUMN('2024 YTD'!O$3),FALSE),0)</f>
        <v>0</v>
      </c>
      <c r="S254" s="42">
        <f>IFERROR(VLOOKUP($A254,'2024 YTD'!$A$3:$Y$252,COLUMN('2024 YTD'!P$3),FALSE),0)</f>
        <v>0</v>
      </c>
      <c r="T254" s="42">
        <f>IFERROR(VLOOKUP($A254,'2024 YTD'!$A$3:$Y$252,COLUMN('2024 YTD'!Q$3),FALSE),0)</f>
        <v>0</v>
      </c>
      <c r="U254" s="42">
        <f>IFERROR(VLOOKUP($A254,'2024 YTD'!$A$3:$Y$252,COLUMN('2024 YTD'!R$3),FALSE),0)</f>
        <v>0</v>
      </c>
      <c r="V254" s="42">
        <f>IFERROR(VLOOKUP($A254,'2024 YTD'!$A$3:$Y$252,COLUMN('2024 YTD'!S$3),FALSE),0)</f>
        <v>0</v>
      </c>
      <c r="W254" s="42">
        <f>IFERROR(VLOOKUP($A254,'2024 YTD'!$A$3:$Y$252,COLUMN('2024 YTD'!T$3),FALSE),0)</f>
        <v>0</v>
      </c>
      <c r="X254" s="42">
        <f>IFERROR(VLOOKUP($A254,'2024 YTD'!$A$3:$Y$252,COLUMN('2024 YTD'!U$3),FALSE),0)</f>
        <v>0</v>
      </c>
      <c r="Y254" s="42">
        <f>IFERROR(VLOOKUP($A254,'2024 YTD'!$A$3:$Y$252,COLUMN('2024 YTD'!V$3),FALSE),0)</f>
        <v>0</v>
      </c>
      <c r="Z254" s="42">
        <f>IFERROR(VLOOKUP($A254,'2024 YTD'!$A$3:$Y$252,COLUMN('2024 YTD'!W$3),FALSE),0)</f>
        <v>0</v>
      </c>
      <c r="AA254" s="38">
        <f>AVERAGE('Monthly 2023 total hours '!AA254,'Monthly 2022 total hours'!AA254)</f>
        <v>0</v>
      </c>
      <c r="AB254" s="38">
        <f>AVERAGE('Monthly 2023 total hours '!AB254,'Monthly 2022 total hours'!AB254)</f>
        <v>0</v>
      </c>
      <c r="AC254" s="38">
        <f t="shared" si="10"/>
        <v>0</v>
      </c>
      <c r="AD254" s="39">
        <f t="shared" si="11"/>
        <v>0</v>
      </c>
    </row>
    <row r="255" spans="1:30" x14ac:dyDescent="0.3">
      <c r="A255" s="61" t="s">
        <v>289</v>
      </c>
      <c r="B255" s="62" t="str">
        <f>VLOOKUP($A255,'Additional data'!$A$5:$C$505, 2,FALSE)</f>
        <v>Consultant</v>
      </c>
      <c r="C255" s="63" t="str">
        <f>VLOOKUP($A255,'Additional data'!$A$5:$C$505, 3,FALSE)</f>
        <v>HRC</v>
      </c>
      <c r="D255" s="47">
        <f>IFERROR(VLOOKUP($A255,'2024 YTD'!$A$2:$M$252,COLUMN('2024 YTD'!B$3),FALSE),0)</f>
        <v>0</v>
      </c>
      <c r="E255" s="47">
        <f>IFERROR(VLOOKUP($A255,'2024 YTD'!$A$2:$M$252,COLUMN('2024 YTD'!C$3),FALSE),0)</f>
        <v>0</v>
      </c>
      <c r="F255" s="47">
        <f>IFERROR(VLOOKUP($A255,'2024 YTD'!$A$2:$M$252,COLUMN('2024 YTD'!D$3),FALSE),0)</f>
        <v>0</v>
      </c>
      <c r="G255" s="47">
        <f>IFERROR(VLOOKUP($A255,'2024 YTD'!$A$2:$M$252,COLUMN('2024 YTD'!E$3),FALSE),0)</f>
        <v>0</v>
      </c>
      <c r="H255" s="47">
        <f>IFERROR(VLOOKUP($A255,'2024 YTD'!$A$2:$M$252,COLUMN('2024 YTD'!F$3),FALSE),0)</f>
        <v>0</v>
      </c>
      <c r="I255" s="47">
        <f>IFERROR(VLOOKUP($A255,'2024 YTD'!$A$2:$M$252,COLUMN('2024 YTD'!G$3),FALSE),0)</f>
        <v>0</v>
      </c>
      <c r="J255" s="47">
        <f>IFERROR(VLOOKUP($A255,'2024 YTD'!$A$2:$M$252,COLUMN('2024 YTD'!H$3),FALSE),0)</f>
        <v>0</v>
      </c>
      <c r="K255" s="47">
        <f>IFERROR(VLOOKUP($A255,'2024 YTD'!$A$2:$M$252,COLUMN('2024 YTD'!I$3),FALSE),0)</f>
        <v>0</v>
      </c>
      <c r="L255" s="47">
        <f>IFERROR(VLOOKUP($A255,'2024 YTD'!$A$2:$M$252,COLUMN('2024 YTD'!J$3),FALSE),0)</f>
        <v>0</v>
      </c>
      <c r="M255" s="47">
        <f>IFERROR(VLOOKUP($A255,'2024 YTD'!$A$2:$M$252,COLUMN('2024 YTD'!K$3),FALSE),0)</f>
        <v>0</v>
      </c>
      <c r="N255" s="38">
        <f>AVERAGE('Monthly 2023 total hours '!N255,'Monthly 2022 total hours'!N255)</f>
        <v>0</v>
      </c>
      <c r="O255" s="38">
        <f>AVERAGE('Monthly 2023 total hours '!O255,'Monthly 2022 total hours'!O255)</f>
        <v>0</v>
      </c>
      <c r="P255" s="38">
        <f t="shared" si="9"/>
        <v>0</v>
      </c>
      <c r="Q255" s="65">
        <f>IFERROR(VLOOKUP($A255,'2024 YTD'!$A$3:$Y$252,COLUMN('2024 YTD'!N$3),FALSE),0)</f>
        <v>0</v>
      </c>
      <c r="R255" s="47">
        <f>IFERROR(VLOOKUP($A255,'2024 YTD'!$A$3:$Y$252,COLUMN('2024 YTD'!O$3),FALSE),0)</f>
        <v>0</v>
      </c>
      <c r="S255" s="47">
        <f>IFERROR(VLOOKUP($A255,'2024 YTD'!$A$3:$Y$252,COLUMN('2024 YTD'!P$3),FALSE),0)</f>
        <v>0</v>
      </c>
      <c r="T255" s="47">
        <f>IFERROR(VLOOKUP($A255,'2024 YTD'!$A$3:$Y$252,COLUMN('2024 YTD'!Q$3),FALSE),0)</f>
        <v>0</v>
      </c>
      <c r="U255" s="47">
        <f>IFERROR(VLOOKUP($A255,'2024 YTD'!$A$3:$Y$252,COLUMN('2024 YTD'!R$3),FALSE),0)</f>
        <v>0</v>
      </c>
      <c r="V255" s="47">
        <f>IFERROR(VLOOKUP($A255,'2024 YTD'!$A$3:$Y$252,COLUMN('2024 YTD'!S$3),FALSE),0)</f>
        <v>0</v>
      </c>
      <c r="W255" s="47">
        <f>IFERROR(VLOOKUP($A255,'2024 YTD'!$A$3:$Y$252,COLUMN('2024 YTD'!T$3),FALSE),0)</f>
        <v>0</v>
      </c>
      <c r="X255" s="47">
        <f>IFERROR(VLOOKUP($A255,'2024 YTD'!$A$3:$Y$252,COLUMN('2024 YTD'!U$3),FALSE),0)</f>
        <v>0</v>
      </c>
      <c r="Y255" s="47">
        <f>IFERROR(VLOOKUP($A255,'2024 YTD'!$A$3:$Y$252,COLUMN('2024 YTD'!V$3),FALSE),0)</f>
        <v>0</v>
      </c>
      <c r="Z255" s="47">
        <f>IFERROR(VLOOKUP($A255,'2024 YTD'!$A$3:$Y$252,COLUMN('2024 YTD'!W$3),FALSE),0)</f>
        <v>0</v>
      </c>
      <c r="AA255" s="38">
        <f>AVERAGE('Monthly 2023 total hours '!AA255,'Monthly 2022 total hours'!AA255)</f>
        <v>0</v>
      </c>
      <c r="AB255" s="38">
        <f>AVERAGE('Monthly 2023 total hours '!AB255,'Monthly 2022 total hours'!AB255)</f>
        <v>0</v>
      </c>
      <c r="AC255" s="38">
        <f t="shared" si="10"/>
        <v>0</v>
      </c>
      <c r="AD255" s="39">
        <f t="shared" si="11"/>
        <v>0</v>
      </c>
    </row>
    <row r="256" spans="1:30" x14ac:dyDescent="0.3">
      <c r="A256" s="58" t="s">
        <v>290</v>
      </c>
      <c r="B256" s="59" t="str">
        <f>VLOOKUP($A256,'Additional data'!$A$5:$C$505, 2,FALSE)</f>
        <v>Consultant</v>
      </c>
      <c r="C256" s="60" t="str">
        <f>VLOOKUP($A256,'Additional data'!$A$5:$C$505, 3,FALSE)</f>
        <v>SCL</v>
      </c>
      <c r="D256" s="42">
        <f>IFERROR(VLOOKUP($A256,'2024 YTD'!$A$2:$M$252,COLUMN('2024 YTD'!B$3),FALSE),0)</f>
        <v>171.6</v>
      </c>
      <c r="E256" s="42">
        <f>IFERROR(VLOOKUP($A256,'2024 YTD'!$A$2:$M$252,COLUMN('2024 YTD'!C$3),FALSE),0)</f>
        <v>172.2</v>
      </c>
      <c r="F256" s="42">
        <f>IFERROR(VLOOKUP($A256,'2024 YTD'!$A$2:$M$252,COLUMN('2024 YTD'!D$3),FALSE),0)</f>
        <v>185</v>
      </c>
      <c r="G256" s="42">
        <f>IFERROR(VLOOKUP($A256,'2024 YTD'!$A$2:$M$252,COLUMN('2024 YTD'!E$3),FALSE),0)</f>
        <v>120.3</v>
      </c>
      <c r="H256" s="42">
        <f>IFERROR(VLOOKUP($A256,'2024 YTD'!$A$2:$M$252,COLUMN('2024 YTD'!F$3),FALSE),0)</f>
        <v>165.2</v>
      </c>
      <c r="I256" s="42">
        <f>IFERROR(VLOOKUP($A256,'2024 YTD'!$A$2:$M$252,COLUMN('2024 YTD'!G$3),FALSE),0)</f>
        <v>238.8</v>
      </c>
      <c r="J256" s="42">
        <f>IFERROR(VLOOKUP($A256,'2024 YTD'!$A$2:$M$252,COLUMN('2024 YTD'!H$3),FALSE),0)</f>
        <v>165.2</v>
      </c>
      <c r="K256" s="42">
        <f>IFERROR(VLOOKUP($A256,'2024 YTD'!$A$2:$M$252,COLUMN('2024 YTD'!I$3),FALSE),0)</f>
        <v>19.8</v>
      </c>
      <c r="L256" s="42">
        <f>IFERROR(VLOOKUP($A256,'2024 YTD'!$A$2:$M$252,COLUMN('2024 YTD'!J$3),FALSE),0)</f>
        <v>18.899999999999999</v>
      </c>
      <c r="M256" s="42">
        <f>IFERROR(VLOOKUP($A256,'2024 YTD'!$A$2:$M$252,COLUMN('2024 YTD'!K$3),FALSE),0)</f>
        <v>25.7</v>
      </c>
      <c r="N256" s="38">
        <f>AVERAGE('Monthly 2023 total hours '!N256,'Monthly 2022 total hours'!N256)</f>
        <v>26.1</v>
      </c>
      <c r="O256" s="38">
        <f>AVERAGE('Monthly 2023 total hours '!O256,'Monthly 2022 total hours'!O256)</f>
        <v>38.6</v>
      </c>
      <c r="P256" s="38">
        <f t="shared" si="9"/>
        <v>1347.3999999999999</v>
      </c>
      <c r="Q256" s="66">
        <f>IFERROR(VLOOKUP($A256,'2024 YTD'!$A$3:$Y$252,COLUMN('2024 YTD'!N$3),FALSE),0)</f>
        <v>0</v>
      </c>
      <c r="R256" s="42">
        <f>IFERROR(VLOOKUP($A256,'2024 YTD'!$A$3:$Y$252,COLUMN('2024 YTD'!O$3),FALSE),0)</f>
        <v>7.8</v>
      </c>
      <c r="S256" s="42">
        <f>IFERROR(VLOOKUP($A256,'2024 YTD'!$A$3:$Y$252,COLUMN('2024 YTD'!P$3),FALSE),0)</f>
        <v>2.4</v>
      </c>
      <c r="T256" s="42">
        <f>IFERROR(VLOOKUP($A256,'2024 YTD'!$A$3:$Y$252,COLUMN('2024 YTD'!Q$3),FALSE),0)</f>
        <v>0</v>
      </c>
      <c r="U256" s="42">
        <f>IFERROR(VLOOKUP($A256,'2024 YTD'!$A$3:$Y$252,COLUMN('2024 YTD'!R$3),FALSE),0)</f>
        <v>2.5</v>
      </c>
      <c r="V256" s="42">
        <f>IFERROR(VLOOKUP($A256,'2024 YTD'!$A$3:$Y$252,COLUMN('2024 YTD'!S$3),FALSE),0)</f>
        <v>0</v>
      </c>
      <c r="W256" s="42">
        <f>IFERROR(VLOOKUP($A256,'2024 YTD'!$A$3:$Y$252,COLUMN('2024 YTD'!T$3),FALSE),0)</f>
        <v>1</v>
      </c>
      <c r="X256" s="42">
        <f>IFERROR(VLOOKUP($A256,'2024 YTD'!$A$3:$Y$252,COLUMN('2024 YTD'!U$3),FALSE),0)</f>
        <v>0.9</v>
      </c>
      <c r="Y256" s="42">
        <f>IFERROR(VLOOKUP($A256,'2024 YTD'!$A$3:$Y$252,COLUMN('2024 YTD'!V$3),FALSE),0)</f>
        <v>0.8</v>
      </c>
      <c r="Z256" s="42">
        <f>IFERROR(VLOOKUP($A256,'2024 YTD'!$A$3:$Y$252,COLUMN('2024 YTD'!W$3),FALSE),0)</f>
        <v>0.9</v>
      </c>
      <c r="AA256" s="38">
        <f>AVERAGE('Monthly 2023 total hours '!AA256,'Monthly 2022 total hours'!AA256)</f>
        <v>24.55</v>
      </c>
      <c r="AB256" s="38">
        <f>AVERAGE('Monthly 2023 total hours '!AB256,'Monthly 2022 total hours'!AB256)</f>
        <v>10.050000000000001</v>
      </c>
      <c r="AC256" s="38">
        <f t="shared" si="10"/>
        <v>50.900000000000006</v>
      </c>
      <c r="AD256" s="39">
        <f t="shared" si="11"/>
        <v>1398.3</v>
      </c>
    </row>
    <row r="257" spans="1:30" x14ac:dyDescent="0.3">
      <c r="A257" s="61" t="s">
        <v>291</v>
      </c>
      <c r="B257" s="62" t="str">
        <f>VLOOKUP($A257,'Additional data'!$A$5:$C$505, 2,FALSE)</f>
        <v>Consultant</v>
      </c>
      <c r="C257" s="63" t="str">
        <f>VLOOKUP($A257,'Additional data'!$A$5:$C$505, 3,FALSE)</f>
        <v>ESC</v>
      </c>
      <c r="D257" s="47">
        <f>IFERROR(VLOOKUP($A257,'2024 YTD'!$A$2:$M$252,COLUMN('2024 YTD'!B$3),FALSE),0)</f>
        <v>94</v>
      </c>
      <c r="E257" s="47">
        <f>IFERROR(VLOOKUP($A257,'2024 YTD'!$A$2:$M$252,COLUMN('2024 YTD'!C$3),FALSE),0)</f>
        <v>84.9</v>
      </c>
      <c r="F257" s="47">
        <f>IFERROR(VLOOKUP($A257,'2024 YTD'!$A$2:$M$252,COLUMN('2024 YTD'!D$3),FALSE),0)</f>
        <v>78.900000000000006</v>
      </c>
      <c r="G257" s="47">
        <f>IFERROR(VLOOKUP($A257,'2024 YTD'!$A$2:$M$252,COLUMN('2024 YTD'!E$3),FALSE),0)</f>
        <v>49.9</v>
      </c>
      <c r="H257" s="47">
        <f>IFERROR(VLOOKUP($A257,'2024 YTD'!$A$2:$M$252,COLUMN('2024 YTD'!F$3),FALSE),0)</f>
        <v>41.4</v>
      </c>
      <c r="I257" s="47">
        <f>IFERROR(VLOOKUP($A257,'2024 YTD'!$A$2:$M$252,COLUMN('2024 YTD'!G$3),FALSE),0)</f>
        <v>112.8</v>
      </c>
      <c r="J257" s="47">
        <f>IFERROR(VLOOKUP($A257,'2024 YTD'!$A$2:$M$252,COLUMN('2024 YTD'!H$3),FALSE),0)</f>
        <v>120.4</v>
      </c>
      <c r="K257" s="47">
        <f>IFERROR(VLOOKUP($A257,'2024 YTD'!$A$2:$M$252,COLUMN('2024 YTD'!I$3),FALSE),0)</f>
        <v>54.8</v>
      </c>
      <c r="L257" s="47">
        <f>IFERROR(VLOOKUP($A257,'2024 YTD'!$A$2:$M$252,COLUMN('2024 YTD'!J$3),FALSE),0)</f>
        <v>52.6</v>
      </c>
      <c r="M257" s="47">
        <f>IFERROR(VLOOKUP($A257,'2024 YTD'!$A$2:$M$252,COLUMN('2024 YTD'!K$3),FALSE),0)</f>
        <v>71.5</v>
      </c>
      <c r="N257" s="38">
        <f>AVERAGE('Monthly 2023 total hours '!N257,'Monthly 2022 total hours'!N257)</f>
        <v>73.649999999999991</v>
      </c>
      <c r="O257" s="38">
        <f>AVERAGE('Monthly 2023 total hours '!O257,'Monthly 2022 total hours'!O257)</f>
        <v>105.65</v>
      </c>
      <c r="P257" s="38">
        <f t="shared" si="9"/>
        <v>940.49999999999989</v>
      </c>
      <c r="Q257" s="65">
        <f>IFERROR(VLOOKUP($A257,'2024 YTD'!$A$3:$Y$252,COLUMN('2024 YTD'!N$3),FALSE),0)</f>
        <v>8.5</v>
      </c>
      <c r="R257" s="47">
        <f>IFERROR(VLOOKUP($A257,'2024 YTD'!$A$3:$Y$252,COLUMN('2024 YTD'!O$3),FALSE),0)</f>
        <v>11.8</v>
      </c>
      <c r="S257" s="47">
        <f>IFERROR(VLOOKUP($A257,'2024 YTD'!$A$3:$Y$252,COLUMN('2024 YTD'!P$3),FALSE),0)</f>
        <v>21.6</v>
      </c>
      <c r="T257" s="47">
        <f>IFERROR(VLOOKUP($A257,'2024 YTD'!$A$3:$Y$252,COLUMN('2024 YTD'!Q$3),FALSE),0)</f>
        <v>8.1999999999999993</v>
      </c>
      <c r="U257" s="47">
        <f>IFERROR(VLOOKUP($A257,'2024 YTD'!$A$3:$Y$252,COLUMN('2024 YTD'!R$3),FALSE),0)</f>
        <v>11.2</v>
      </c>
      <c r="V257" s="47">
        <f>IFERROR(VLOOKUP($A257,'2024 YTD'!$A$3:$Y$252,COLUMN('2024 YTD'!S$3),FALSE),0)</f>
        <v>0.5</v>
      </c>
      <c r="W257" s="47">
        <f>IFERROR(VLOOKUP($A257,'2024 YTD'!$A$3:$Y$252,COLUMN('2024 YTD'!T$3),FALSE),0)</f>
        <v>5.0999999999999996</v>
      </c>
      <c r="X257" s="47">
        <f>IFERROR(VLOOKUP($A257,'2024 YTD'!$A$3:$Y$252,COLUMN('2024 YTD'!U$3),FALSE),0)</f>
        <v>4.8</v>
      </c>
      <c r="Y257" s="47">
        <f>IFERROR(VLOOKUP($A257,'2024 YTD'!$A$3:$Y$252,COLUMN('2024 YTD'!V$3),FALSE),0)</f>
        <v>3.9</v>
      </c>
      <c r="Z257" s="47">
        <f>IFERROR(VLOOKUP($A257,'2024 YTD'!$A$3:$Y$252,COLUMN('2024 YTD'!W$3),FALSE),0)</f>
        <v>4.8</v>
      </c>
      <c r="AA257" s="38">
        <f>AVERAGE('Monthly 2023 total hours '!AA257,'Monthly 2022 total hours'!AA257)</f>
        <v>43.5</v>
      </c>
      <c r="AB257" s="38">
        <f>AVERAGE('Monthly 2023 total hours '!AB257,'Monthly 2022 total hours'!AB257)</f>
        <v>1.05</v>
      </c>
      <c r="AC257" s="38">
        <f t="shared" si="10"/>
        <v>124.95</v>
      </c>
      <c r="AD257" s="39">
        <f t="shared" si="11"/>
        <v>1065.4499999999998</v>
      </c>
    </row>
    <row r="258" spans="1:30" x14ac:dyDescent="0.3">
      <c r="A258" s="58" t="s">
        <v>292</v>
      </c>
      <c r="B258" s="59" t="str">
        <f>VLOOKUP($A258,'Additional data'!$A$5:$C$505, 2,FALSE)</f>
        <v>Consultant</v>
      </c>
      <c r="C258" s="60" t="str">
        <f>VLOOKUP($A258,'Additional data'!$A$5:$C$505, 3,FALSE)</f>
        <v>FAD</v>
      </c>
      <c r="D258" s="42">
        <f>IFERROR(VLOOKUP($A258,'2024 YTD'!$A$2:$M$252,COLUMN('2024 YTD'!B$3),FALSE),0)</f>
        <v>0</v>
      </c>
      <c r="E258" s="42">
        <f>IFERROR(VLOOKUP($A258,'2024 YTD'!$A$2:$M$252,COLUMN('2024 YTD'!C$3),FALSE),0)</f>
        <v>0</v>
      </c>
      <c r="F258" s="42">
        <f>IFERROR(VLOOKUP($A258,'2024 YTD'!$A$2:$M$252,COLUMN('2024 YTD'!D$3),FALSE),0)</f>
        <v>0</v>
      </c>
      <c r="G258" s="42">
        <f>IFERROR(VLOOKUP($A258,'2024 YTD'!$A$2:$M$252,COLUMN('2024 YTD'!E$3),FALSE),0)</f>
        <v>0</v>
      </c>
      <c r="H258" s="42">
        <f>IFERROR(VLOOKUP($A258,'2024 YTD'!$A$2:$M$252,COLUMN('2024 YTD'!F$3),FALSE),0)</f>
        <v>0</v>
      </c>
      <c r="I258" s="42">
        <f>IFERROR(VLOOKUP($A258,'2024 YTD'!$A$2:$M$252,COLUMN('2024 YTD'!G$3),FALSE),0)</f>
        <v>0</v>
      </c>
      <c r="J258" s="42">
        <f>IFERROR(VLOOKUP($A258,'2024 YTD'!$A$2:$M$252,COLUMN('2024 YTD'!H$3),FALSE),0)</f>
        <v>0</v>
      </c>
      <c r="K258" s="42">
        <f>IFERROR(VLOOKUP($A258,'2024 YTD'!$A$2:$M$252,COLUMN('2024 YTD'!I$3),FALSE),0)</f>
        <v>0</v>
      </c>
      <c r="L258" s="42">
        <f>IFERROR(VLOOKUP($A258,'2024 YTD'!$A$2:$M$252,COLUMN('2024 YTD'!J$3),FALSE),0)</f>
        <v>0</v>
      </c>
      <c r="M258" s="42">
        <f>IFERROR(VLOOKUP($A258,'2024 YTD'!$A$2:$M$252,COLUMN('2024 YTD'!K$3),FALSE),0)</f>
        <v>0</v>
      </c>
      <c r="N258" s="38">
        <f>AVERAGE('Monthly 2023 total hours '!N258,'Monthly 2022 total hours'!N258)</f>
        <v>0</v>
      </c>
      <c r="O258" s="38">
        <f>AVERAGE('Monthly 2023 total hours '!O258,'Monthly 2022 total hours'!O258)</f>
        <v>0</v>
      </c>
      <c r="P258" s="38">
        <f t="shared" si="9"/>
        <v>0</v>
      </c>
      <c r="Q258" s="66">
        <f>IFERROR(VLOOKUP($A258,'2024 YTD'!$A$3:$Y$252,COLUMN('2024 YTD'!N$3),FALSE),0)</f>
        <v>0</v>
      </c>
      <c r="R258" s="42">
        <f>IFERROR(VLOOKUP($A258,'2024 YTD'!$A$3:$Y$252,COLUMN('2024 YTD'!O$3),FALSE),0)</f>
        <v>0</v>
      </c>
      <c r="S258" s="42">
        <f>IFERROR(VLOOKUP($A258,'2024 YTD'!$A$3:$Y$252,COLUMN('2024 YTD'!P$3),FALSE),0)</f>
        <v>0</v>
      </c>
      <c r="T258" s="42">
        <f>IFERROR(VLOOKUP($A258,'2024 YTD'!$A$3:$Y$252,COLUMN('2024 YTD'!Q$3),FALSE),0)</f>
        <v>0</v>
      </c>
      <c r="U258" s="42">
        <f>IFERROR(VLOOKUP($A258,'2024 YTD'!$A$3:$Y$252,COLUMN('2024 YTD'!R$3),FALSE),0)</f>
        <v>0</v>
      </c>
      <c r="V258" s="42">
        <f>IFERROR(VLOOKUP($A258,'2024 YTD'!$A$3:$Y$252,COLUMN('2024 YTD'!S$3),FALSE),0)</f>
        <v>0</v>
      </c>
      <c r="W258" s="42">
        <f>IFERROR(VLOOKUP($A258,'2024 YTD'!$A$3:$Y$252,COLUMN('2024 YTD'!T$3),FALSE),0)</f>
        <v>0</v>
      </c>
      <c r="X258" s="42">
        <f>IFERROR(VLOOKUP($A258,'2024 YTD'!$A$3:$Y$252,COLUMN('2024 YTD'!U$3),FALSE),0)</f>
        <v>0</v>
      </c>
      <c r="Y258" s="42">
        <f>IFERROR(VLOOKUP($A258,'2024 YTD'!$A$3:$Y$252,COLUMN('2024 YTD'!V$3),FALSE),0)</f>
        <v>0</v>
      </c>
      <c r="Z258" s="42">
        <f>IFERROR(VLOOKUP($A258,'2024 YTD'!$A$3:$Y$252,COLUMN('2024 YTD'!W$3),FALSE),0)</f>
        <v>0</v>
      </c>
      <c r="AA258" s="38">
        <f>AVERAGE('Monthly 2023 total hours '!AA258,'Monthly 2022 total hours'!AA258)</f>
        <v>0</v>
      </c>
      <c r="AB258" s="38">
        <f>AVERAGE('Monthly 2023 total hours '!AB258,'Monthly 2022 total hours'!AB258)</f>
        <v>0</v>
      </c>
      <c r="AC258" s="38">
        <f t="shared" si="10"/>
        <v>0</v>
      </c>
      <c r="AD258" s="39">
        <f t="shared" si="11"/>
        <v>0</v>
      </c>
    </row>
    <row r="259" spans="1:30" x14ac:dyDescent="0.3">
      <c r="A259" s="61" t="s">
        <v>293</v>
      </c>
      <c r="B259" s="62" t="str">
        <f>VLOOKUP($A259,'Additional data'!$A$5:$C$505, 2,FALSE)</f>
        <v>Consultant</v>
      </c>
      <c r="C259" s="63" t="str">
        <f>VLOOKUP($A259,'Additional data'!$A$5:$C$505, 3,FALSE)</f>
        <v>TEC</v>
      </c>
      <c r="D259" s="47">
        <f>IFERROR(VLOOKUP($A259,'2024 YTD'!$A$2:$M$252,COLUMN('2024 YTD'!B$3),FALSE),0)</f>
        <v>175.7</v>
      </c>
      <c r="E259" s="47">
        <f>IFERROR(VLOOKUP($A259,'2024 YTD'!$A$2:$M$252,COLUMN('2024 YTD'!C$3),FALSE),0)</f>
        <v>114</v>
      </c>
      <c r="F259" s="47">
        <f>IFERROR(VLOOKUP($A259,'2024 YTD'!$A$2:$M$252,COLUMN('2024 YTD'!D$3),FALSE),0)</f>
        <v>124.1</v>
      </c>
      <c r="G259" s="47">
        <f>IFERROR(VLOOKUP($A259,'2024 YTD'!$A$2:$M$252,COLUMN('2024 YTD'!E$3),FALSE),0)</f>
        <v>147.1</v>
      </c>
      <c r="H259" s="47">
        <f>IFERROR(VLOOKUP($A259,'2024 YTD'!$A$2:$M$252,COLUMN('2024 YTD'!F$3),FALSE),0)</f>
        <v>148.9</v>
      </c>
      <c r="I259" s="47">
        <f>IFERROR(VLOOKUP($A259,'2024 YTD'!$A$2:$M$252,COLUMN('2024 YTD'!G$3),FALSE),0)</f>
        <v>176.7</v>
      </c>
      <c r="J259" s="47">
        <f>IFERROR(VLOOKUP($A259,'2024 YTD'!$A$2:$M$252,COLUMN('2024 YTD'!H$3),FALSE),0)</f>
        <v>172.5</v>
      </c>
      <c r="K259" s="47">
        <f>IFERROR(VLOOKUP($A259,'2024 YTD'!$A$2:$M$252,COLUMN('2024 YTD'!I$3),FALSE),0)</f>
        <v>128.4</v>
      </c>
      <c r="L259" s="47">
        <f>IFERROR(VLOOKUP($A259,'2024 YTD'!$A$2:$M$252,COLUMN('2024 YTD'!J$3),FALSE),0)</f>
        <v>123.2</v>
      </c>
      <c r="M259" s="47">
        <f>IFERROR(VLOOKUP($A259,'2024 YTD'!$A$2:$M$252,COLUMN('2024 YTD'!K$3),FALSE),0)</f>
        <v>167.6</v>
      </c>
      <c r="N259" s="38">
        <f>AVERAGE('Monthly 2023 total hours '!N259,'Monthly 2022 total hours'!N259)</f>
        <v>53.3</v>
      </c>
      <c r="O259" s="38">
        <f>AVERAGE('Monthly 2023 total hours '!O259,'Monthly 2022 total hours'!O259)</f>
        <v>43.8</v>
      </c>
      <c r="P259" s="38">
        <f t="shared" si="9"/>
        <v>1575.3</v>
      </c>
      <c r="Q259" s="65">
        <f>IFERROR(VLOOKUP($A259,'2024 YTD'!$A$3:$Y$252,COLUMN('2024 YTD'!N$3),FALSE),0)</f>
        <v>23.6</v>
      </c>
      <c r="R259" s="47">
        <f>IFERROR(VLOOKUP($A259,'2024 YTD'!$A$3:$Y$252,COLUMN('2024 YTD'!O$3),FALSE),0)</f>
        <v>13.7</v>
      </c>
      <c r="S259" s="47">
        <f>IFERROR(VLOOKUP($A259,'2024 YTD'!$A$3:$Y$252,COLUMN('2024 YTD'!P$3),FALSE),0)</f>
        <v>23.7</v>
      </c>
      <c r="T259" s="47">
        <f>IFERROR(VLOOKUP($A259,'2024 YTD'!$A$3:$Y$252,COLUMN('2024 YTD'!Q$3),FALSE),0)</f>
        <v>31.2</v>
      </c>
      <c r="U259" s="47">
        <f>IFERROR(VLOOKUP($A259,'2024 YTD'!$A$3:$Y$252,COLUMN('2024 YTD'!R$3),FALSE),0)</f>
        <v>28.9</v>
      </c>
      <c r="V259" s="47">
        <f>IFERROR(VLOOKUP($A259,'2024 YTD'!$A$3:$Y$252,COLUMN('2024 YTD'!S$3),FALSE),0)</f>
        <v>30.5</v>
      </c>
      <c r="W259" s="47">
        <f>IFERROR(VLOOKUP($A259,'2024 YTD'!$A$3:$Y$252,COLUMN('2024 YTD'!T$3),FALSE),0)</f>
        <v>22.6</v>
      </c>
      <c r="X259" s="47">
        <f>IFERROR(VLOOKUP($A259,'2024 YTD'!$A$3:$Y$252,COLUMN('2024 YTD'!U$3),FALSE),0)</f>
        <v>21.2</v>
      </c>
      <c r="Y259" s="47">
        <f>IFERROR(VLOOKUP($A259,'2024 YTD'!$A$3:$Y$252,COLUMN('2024 YTD'!V$3),FALSE),0)</f>
        <v>17.5</v>
      </c>
      <c r="Z259" s="47">
        <f>IFERROR(VLOOKUP($A259,'2024 YTD'!$A$3:$Y$252,COLUMN('2024 YTD'!W$3),FALSE),0)</f>
        <v>21</v>
      </c>
      <c r="AA259" s="38">
        <f>AVERAGE('Monthly 2023 total hours '!AA259,'Monthly 2022 total hours'!AA259)</f>
        <v>26.55</v>
      </c>
      <c r="AB259" s="38">
        <f>AVERAGE('Monthly 2023 total hours '!AB259,'Monthly 2022 total hours'!AB259)</f>
        <v>24.35</v>
      </c>
      <c r="AC259" s="38">
        <f t="shared" si="10"/>
        <v>284.8</v>
      </c>
      <c r="AD259" s="39">
        <f t="shared" si="11"/>
        <v>1860.1</v>
      </c>
    </row>
    <row r="260" spans="1:30" x14ac:dyDescent="0.3">
      <c r="A260" s="58" t="s">
        <v>294</v>
      </c>
      <c r="B260" s="59" t="str">
        <f>VLOOKUP($A260,'Additional data'!$A$5:$C$505, 2,FALSE)</f>
        <v>Consultant</v>
      </c>
      <c r="C260" s="60" t="str">
        <f>VLOOKUP($A260,'Additional data'!$A$5:$C$505, 3,FALSE)</f>
        <v>SOC</v>
      </c>
      <c r="D260" s="42">
        <f>IFERROR(VLOOKUP($A260,'2024 YTD'!$A$2:$M$252,COLUMN('2024 YTD'!B$3),FALSE),0)</f>
        <v>0</v>
      </c>
      <c r="E260" s="42">
        <f>IFERROR(VLOOKUP($A260,'2024 YTD'!$A$2:$M$252,COLUMN('2024 YTD'!C$3),FALSE),0)</f>
        <v>0</v>
      </c>
      <c r="F260" s="42">
        <f>IFERROR(VLOOKUP($A260,'2024 YTD'!$A$2:$M$252,COLUMN('2024 YTD'!D$3),FALSE),0)</f>
        <v>0</v>
      </c>
      <c r="G260" s="42">
        <f>IFERROR(VLOOKUP($A260,'2024 YTD'!$A$2:$M$252,COLUMN('2024 YTD'!E$3),FALSE),0)</f>
        <v>0</v>
      </c>
      <c r="H260" s="42">
        <f>IFERROR(VLOOKUP($A260,'2024 YTD'!$A$2:$M$252,COLUMN('2024 YTD'!F$3),FALSE),0)</f>
        <v>0</v>
      </c>
      <c r="I260" s="42">
        <f>IFERROR(VLOOKUP($A260,'2024 YTD'!$A$2:$M$252,COLUMN('2024 YTD'!G$3),FALSE),0)</f>
        <v>0</v>
      </c>
      <c r="J260" s="42">
        <f>IFERROR(VLOOKUP($A260,'2024 YTD'!$A$2:$M$252,COLUMN('2024 YTD'!H$3),FALSE),0)</f>
        <v>0</v>
      </c>
      <c r="K260" s="42">
        <f>IFERROR(VLOOKUP($A260,'2024 YTD'!$A$2:$M$252,COLUMN('2024 YTD'!I$3),FALSE),0)</f>
        <v>0</v>
      </c>
      <c r="L260" s="42">
        <f>IFERROR(VLOOKUP($A260,'2024 YTD'!$A$2:$M$252,COLUMN('2024 YTD'!J$3),FALSE),0)</f>
        <v>0</v>
      </c>
      <c r="M260" s="42">
        <f>IFERROR(VLOOKUP($A260,'2024 YTD'!$A$2:$M$252,COLUMN('2024 YTD'!K$3),FALSE),0)</f>
        <v>0</v>
      </c>
      <c r="N260" s="38">
        <f>AVERAGE('Monthly 2023 total hours '!N260,'Monthly 2022 total hours'!N260)</f>
        <v>0</v>
      </c>
      <c r="O260" s="38">
        <f>AVERAGE('Monthly 2023 total hours '!O260,'Monthly 2022 total hours'!O260)</f>
        <v>0</v>
      </c>
      <c r="P260" s="38">
        <f t="shared" ref="P260:P323" si="12">SUM(D260:O260)</f>
        <v>0</v>
      </c>
      <c r="Q260" s="66">
        <f>IFERROR(VLOOKUP($A260,'2024 YTD'!$A$3:$Y$252,COLUMN('2024 YTD'!N$3),FALSE),0)</f>
        <v>0</v>
      </c>
      <c r="R260" s="42">
        <f>IFERROR(VLOOKUP($A260,'2024 YTD'!$A$3:$Y$252,COLUMN('2024 YTD'!O$3),FALSE),0)</f>
        <v>0</v>
      </c>
      <c r="S260" s="42">
        <f>IFERROR(VLOOKUP($A260,'2024 YTD'!$A$3:$Y$252,COLUMN('2024 YTD'!P$3),FALSE),0)</f>
        <v>0</v>
      </c>
      <c r="T260" s="42">
        <f>IFERROR(VLOOKUP($A260,'2024 YTD'!$A$3:$Y$252,COLUMN('2024 YTD'!Q$3),FALSE),0)</f>
        <v>0</v>
      </c>
      <c r="U260" s="42">
        <f>IFERROR(VLOOKUP($A260,'2024 YTD'!$A$3:$Y$252,COLUMN('2024 YTD'!R$3),FALSE),0)</f>
        <v>0</v>
      </c>
      <c r="V260" s="42">
        <f>IFERROR(VLOOKUP($A260,'2024 YTD'!$A$3:$Y$252,COLUMN('2024 YTD'!S$3),FALSE),0)</f>
        <v>0</v>
      </c>
      <c r="W260" s="42">
        <f>IFERROR(VLOOKUP($A260,'2024 YTD'!$A$3:$Y$252,COLUMN('2024 YTD'!T$3),FALSE),0)</f>
        <v>0</v>
      </c>
      <c r="X260" s="42">
        <f>IFERROR(VLOOKUP($A260,'2024 YTD'!$A$3:$Y$252,COLUMN('2024 YTD'!U$3),FALSE),0)</f>
        <v>0</v>
      </c>
      <c r="Y260" s="42">
        <f>IFERROR(VLOOKUP($A260,'2024 YTD'!$A$3:$Y$252,COLUMN('2024 YTD'!V$3),FALSE),0)</f>
        <v>0</v>
      </c>
      <c r="Z260" s="42">
        <f>IFERROR(VLOOKUP($A260,'2024 YTD'!$A$3:$Y$252,COLUMN('2024 YTD'!W$3),FALSE),0)</f>
        <v>0</v>
      </c>
      <c r="AA260" s="38">
        <f>AVERAGE('Monthly 2023 total hours '!AA260,'Monthly 2022 total hours'!AA260)</f>
        <v>0</v>
      </c>
      <c r="AB260" s="38">
        <f>AVERAGE('Monthly 2023 total hours '!AB260,'Monthly 2022 total hours'!AB260)</f>
        <v>0</v>
      </c>
      <c r="AC260" s="38">
        <f t="shared" ref="AC260:AC323" si="13">SUM(Q260:AB260)</f>
        <v>0</v>
      </c>
      <c r="AD260" s="39">
        <f t="shared" ref="AD260:AD323" si="14">SUM(D260:O260,Q260:AB260)</f>
        <v>0</v>
      </c>
    </row>
    <row r="261" spans="1:30" x14ac:dyDescent="0.3">
      <c r="A261" s="61" t="s">
        <v>295</v>
      </c>
      <c r="B261" s="62" t="str">
        <f>VLOOKUP($A261,'Additional data'!$A$5:$C$505, 2,FALSE)</f>
        <v>Consultant</v>
      </c>
      <c r="C261" s="63" t="str">
        <f>VLOOKUP($A261,'Additional data'!$A$5:$C$505, 3,FALSE)</f>
        <v>HRC</v>
      </c>
      <c r="D261" s="47">
        <f>IFERROR(VLOOKUP($A261,'2024 YTD'!$A$2:$M$252,COLUMN('2024 YTD'!B$3),FALSE),0)</f>
        <v>96.9</v>
      </c>
      <c r="E261" s="47">
        <f>IFERROR(VLOOKUP($A261,'2024 YTD'!$A$2:$M$252,COLUMN('2024 YTD'!C$3),FALSE),0)</f>
        <v>126.1</v>
      </c>
      <c r="F261" s="47">
        <f>IFERROR(VLOOKUP($A261,'2024 YTD'!$A$2:$M$252,COLUMN('2024 YTD'!D$3),FALSE),0)</f>
        <v>22.7</v>
      </c>
      <c r="G261" s="47">
        <f>IFERROR(VLOOKUP($A261,'2024 YTD'!$A$2:$M$252,COLUMN('2024 YTD'!E$3),FALSE),0)</f>
        <v>10.3</v>
      </c>
      <c r="H261" s="47">
        <f>IFERROR(VLOOKUP($A261,'2024 YTD'!$A$2:$M$252,COLUMN('2024 YTD'!F$3),FALSE),0)</f>
        <v>23.7</v>
      </c>
      <c r="I261" s="47">
        <f>IFERROR(VLOOKUP($A261,'2024 YTD'!$A$2:$M$252,COLUMN('2024 YTD'!G$3),FALSE),0)</f>
        <v>5.3</v>
      </c>
      <c r="J261" s="47">
        <f>IFERROR(VLOOKUP($A261,'2024 YTD'!$A$2:$M$252,COLUMN('2024 YTD'!H$3),FALSE),0)</f>
        <v>0</v>
      </c>
      <c r="K261" s="47">
        <f>IFERROR(VLOOKUP($A261,'2024 YTD'!$A$2:$M$252,COLUMN('2024 YTD'!I$3),FALSE),0)</f>
        <v>0</v>
      </c>
      <c r="L261" s="47">
        <f>IFERROR(VLOOKUP($A261,'2024 YTD'!$A$2:$M$252,COLUMN('2024 YTD'!J$3),FALSE),0)</f>
        <v>0</v>
      </c>
      <c r="M261" s="47">
        <f>IFERROR(VLOOKUP($A261,'2024 YTD'!$A$2:$M$252,COLUMN('2024 YTD'!K$3),FALSE),0)</f>
        <v>0</v>
      </c>
      <c r="N261" s="38">
        <f>AVERAGE('Monthly 2023 total hours '!N261,'Monthly 2022 total hours'!N261)</f>
        <v>126.2</v>
      </c>
      <c r="O261" s="38">
        <f>AVERAGE('Monthly 2023 total hours '!O261,'Monthly 2022 total hours'!O261)</f>
        <v>119.6</v>
      </c>
      <c r="P261" s="38">
        <f t="shared" si="12"/>
        <v>530.79999999999995</v>
      </c>
      <c r="Q261" s="65">
        <f>IFERROR(VLOOKUP($A261,'2024 YTD'!$A$3:$Y$252,COLUMN('2024 YTD'!N$3),FALSE),0)</f>
        <v>92.1</v>
      </c>
      <c r="R261" s="47">
        <f>IFERROR(VLOOKUP($A261,'2024 YTD'!$A$3:$Y$252,COLUMN('2024 YTD'!O$3),FALSE),0)</f>
        <v>115.6</v>
      </c>
      <c r="S261" s="47">
        <f>IFERROR(VLOOKUP($A261,'2024 YTD'!$A$3:$Y$252,COLUMN('2024 YTD'!P$3),FALSE),0)</f>
        <v>129</v>
      </c>
      <c r="T261" s="47">
        <f>IFERROR(VLOOKUP($A261,'2024 YTD'!$A$3:$Y$252,COLUMN('2024 YTD'!Q$3),FALSE),0)</f>
        <v>91.9</v>
      </c>
      <c r="U261" s="47">
        <f>IFERROR(VLOOKUP($A261,'2024 YTD'!$A$3:$Y$252,COLUMN('2024 YTD'!R$3),FALSE),0)</f>
        <v>74.7</v>
      </c>
      <c r="V261" s="47">
        <f>IFERROR(VLOOKUP($A261,'2024 YTD'!$A$3:$Y$252,COLUMN('2024 YTD'!S$3),FALSE),0)</f>
        <v>5.8</v>
      </c>
      <c r="W261" s="47">
        <f>IFERROR(VLOOKUP($A261,'2024 YTD'!$A$3:$Y$252,COLUMN('2024 YTD'!T$3),FALSE),0)</f>
        <v>0</v>
      </c>
      <c r="X261" s="47">
        <f>IFERROR(VLOOKUP($A261,'2024 YTD'!$A$3:$Y$252,COLUMN('2024 YTD'!U$3),FALSE),0)</f>
        <v>0</v>
      </c>
      <c r="Y261" s="47">
        <f>IFERROR(VLOOKUP($A261,'2024 YTD'!$A$3:$Y$252,COLUMN('2024 YTD'!V$3),FALSE),0)</f>
        <v>0</v>
      </c>
      <c r="Z261" s="47">
        <f>IFERROR(VLOOKUP($A261,'2024 YTD'!$A$3:$Y$252,COLUMN('2024 YTD'!W$3),FALSE),0)</f>
        <v>0</v>
      </c>
      <c r="AA261" s="38">
        <f>AVERAGE('Monthly 2023 total hours '!AA261,'Monthly 2022 total hours'!AA261)</f>
        <v>47.65</v>
      </c>
      <c r="AB261" s="38">
        <f>AVERAGE('Monthly 2023 total hours '!AB261,'Monthly 2022 total hours'!AB261)</f>
        <v>19.149999999999999</v>
      </c>
      <c r="AC261" s="38">
        <f t="shared" si="13"/>
        <v>575.9</v>
      </c>
      <c r="AD261" s="39">
        <f t="shared" si="14"/>
        <v>1106.7</v>
      </c>
    </row>
    <row r="262" spans="1:30" x14ac:dyDescent="0.3">
      <c r="A262" s="58" t="s">
        <v>296</v>
      </c>
      <c r="B262" s="59" t="str">
        <f>VLOOKUP($A262,'Additional data'!$A$5:$C$505, 2,FALSE)</f>
        <v>Consultant</v>
      </c>
      <c r="C262" s="60" t="str">
        <f>VLOOKUP($A262,'Additional data'!$A$5:$C$505, 3,FALSE)</f>
        <v>SOC</v>
      </c>
      <c r="D262" s="42">
        <f>IFERROR(VLOOKUP($A262,'2024 YTD'!$A$2:$M$252,COLUMN('2024 YTD'!B$3),FALSE),0)</f>
        <v>0</v>
      </c>
      <c r="E262" s="42">
        <f>IFERROR(VLOOKUP($A262,'2024 YTD'!$A$2:$M$252,COLUMN('2024 YTD'!C$3),FALSE),0)</f>
        <v>0</v>
      </c>
      <c r="F262" s="42">
        <f>IFERROR(VLOOKUP($A262,'2024 YTD'!$A$2:$M$252,COLUMN('2024 YTD'!D$3),FALSE),0)</f>
        <v>0</v>
      </c>
      <c r="G262" s="42">
        <f>IFERROR(VLOOKUP($A262,'2024 YTD'!$A$2:$M$252,COLUMN('2024 YTD'!E$3),FALSE),0)</f>
        <v>0</v>
      </c>
      <c r="H262" s="42">
        <f>IFERROR(VLOOKUP($A262,'2024 YTD'!$A$2:$M$252,COLUMN('2024 YTD'!F$3),FALSE),0)</f>
        <v>0</v>
      </c>
      <c r="I262" s="42">
        <f>IFERROR(VLOOKUP($A262,'2024 YTD'!$A$2:$M$252,COLUMN('2024 YTD'!G$3),FALSE),0)</f>
        <v>0</v>
      </c>
      <c r="J262" s="42">
        <f>IFERROR(VLOOKUP($A262,'2024 YTD'!$A$2:$M$252,COLUMN('2024 YTD'!H$3),FALSE),0)</f>
        <v>0</v>
      </c>
      <c r="K262" s="42">
        <f>IFERROR(VLOOKUP($A262,'2024 YTD'!$A$2:$M$252,COLUMN('2024 YTD'!I$3),FALSE),0)</f>
        <v>0</v>
      </c>
      <c r="L262" s="42">
        <f>IFERROR(VLOOKUP($A262,'2024 YTD'!$A$2:$M$252,COLUMN('2024 YTD'!J$3),FALSE),0)</f>
        <v>0</v>
      </c>
      <c r="M262" s="42">
        <f>IFERROR(VLOOKUP($A262,'2024 YTD'!$A$2:$M$252,COLUMN('2024 YTD'!K$3),FALSE),0)</f>
        <v>0</v>
      </c>
      <c r="N262" s="38">
        <f>AVERAGE('Monthly 2023 total hours '!N262,'Monthly 2022 total hours'!N262)</f>
        <v>0</v>
      </c>
      <c r="O262" s="38">
        <f>AVERAGE('Monthly 2023 total hours '!O262,'Monthly 2022 total hours'!O262)</f>
        <v>0</v>
      </c>
      <c r="P262" s="38">
        <f t="shared" si="12"/>
        <v>0</v>
      </c>
      <c r="Q262" s="66">
        <f>IFERROR(VLOOKUP($A262,'2024 YTD'!$A$3:$Y$252,COLUMN('2024 YTD'!N$3),FALSE),0)</f>
        <v>0</v>
      </c>
      <c r="R262" s="42">
        <f>IFERROR(VLOOKUP($A262,'2024 YTD'!$A$3:$Y$252,COLUMN('2024 YTD'!O$3),FALSE),0)</f>
        <v>0</v>
      </c>
      <c r="S262" s="42">
        <f>IFERROR(VLOOKUP($A262,'2024 YTD'!$A$3:$Y$252,COLUMN('2024 YTD'!P$3),FALSE),0)</f>
        <v>0</v>
      </c>
      <c r="T262" s="42">
        <f>IFERROR(VLOOKUP($A262,'2024 YTD'!$A$3:$Y$252,COLUMN('2024 YTD'!Q$3),FALSE),0)</f>
        <v>0</v>
      </c>
      <c r="U262" s="42">
        <f>IFERROR(VLOOKUP($A262,'2024 YTD'!$A$3:$Y$252,COLUMN('2024 YTD'!R$3),FALSE),0)</f>
        <v>0</v>
      </c>
      <c r="V262" s="42">
        <f>IFERROR(VLOOKUP($A262,'2024 YTD'!$A$3:$Y$252,COLUMN('2024 YTD'!S$3),FALSE),0)</f>
        <v>0</v>
      </c>
      <c r="W262" s="42">
        <f>IFERROR(VLOOKUP($A262,'2024 YTD'!$A$3:$Y$252,COLUMN('2024 YTD'!T$3),FALSE),0)</f>
        <v>0</v>
      </c>
      <c r="X262" s="42">
        <f>IFERROR(VLOOKUP($A262,'2024 YTD'!$A$3:$Y$252,COLUMN('2024 YTD'!U$3),FALSE),0)</f>
        <v>0</v>
      </c>
      <c r="Y262" s="42">
        <f>IFERROR(VLOOKUP($A262,'2024 YTD'!$A$3:$Y$252,COLUMN('2024 YTD'!V$3),FALSE),0)</f>
        <v>0</v>
      </c>
      <c r="Z262" s="42">
        <f>IFERROR(VLOOKUP($A262,'2024 YTD'!$A$3:$Y$252,COLUMN('2024 YTD'!W$3),FALSE),0)</f>
        <v>0</v>
      </c>
      <c r="AA262" s="38">
        <f>AVERAGE('Monthly 2023 total hours '!AA262,'Monthly 2022 total hours'!AA262)</f>
        <v>0</v>
      </c>
      <c r="AB262" s="38">
        <f>AVERAGE('Monthly 2023 total hours '!AB262,'Monthly 2022 total hours'!AB262)</f>
        <v>0</v>
      </c>
      <c r="AC262" s="38">
        <f t="shared" si="13"/>
        <v>0</v>
      </c>
      <c r="AD262" s="39">
        <f t="shared" si="14"/>
        <v>0</v>
      </c>
    </row>
    <row r="263" spans="1:30" x14ac:dyDescent="0.3">
      <c r="A263" s="61" t="s">
        <v>297</v>
      </c>
      <c r="B263" s="62" t="str">
        <f>VLOOKUP($A263,'Additional data'!$A$5:$C$505, 2,FALSE)</f>
        <v>Consultant</v>
      </c>
      <c r="C263" s="63" t="str">
        <f>VLOOKUP($A263,'Additional data'!$A$5:$C$505, 3,FALSE)</f>
        <v>FAD</v>
      </c>
      <c r="D263" s="47">
        <f>IFERROR(VLOOKUP($A263,'2024 YTD'!$A$2:$M$252,COLUMN('2024 YTD'!B$3),FALSE),0)</f>
        <v>168.1</v>
      </c>
      <c r="E263" s="47">
        <f>IFERROR(VLOOKUP($A263,'2024 YTD'!$A$2:$M$252,COLUMN('2024 YTD'!C$3),FALSE),0)</f>
        <v>124.1</v>
      </c>
      <c r="F263" s="47">
        <f>IFERROR(VLOOKUP($A263,'2024 YTD'!$A$2:$M$252,COLUMN('2024 YTD'!D$3),FALSE),0)</f>
        <v>140.6</v>
      </c>
      <c r="G263" s="47">
        <f>IFERROR(VLOOKUP($A263,'2024 YTD'!$A$2:$M$252,COLUMN('2024 YTD'!E$3),FALSE),0)</f>
        <v>149.69999999999999</v>
      </c>
      <c r="H263" s="47">
        <f>IFERROR(VLOOKUP($A263,'2024 YTD'!$A$2:$M$252,COLUMN('2024 YTD'!F$3),FALSE),0)</f>
        <v>142.80000000000001</v>
      </c>
      <c r="I263" s="47">
        <f>IFERROR(VLOOKUP($A263,'2024 YTD'!$A$2:$M$252,COLUMN('2024 YTD'!G$3),FALSE),0)</f>
        <v>141.19999999999999</v>
      </c>
      <c r="J263" s="47">
        <f>IFERROR(VLOOKUP($A263,'2024 YTD'!$A$2:$M$252,COLUMN('2024 YTD'!H$3),FALSE),0)</f>
        <v>177.1</v>
      </c>
      <c r="K263" s="47">
        <f>IFERROR(VLOOKUP($A263,'2024 YTD'!$A$2:$M$252,COLUMN('2024 YTD'!I$3),FALSE),0)</f>
        <v>288.2</v>
      </c>
      <c r="L263" s="47">
        <f>IFERROR(VLOOKUP($A263,'2024 YTD'!$A$2:$M$252,COLUMN('2024 YTD'!J$3),FALSE),0)</f>
        <v>276.7</v>
      </c>
      <c r="M263" s="47">
        <f>IFERROR(VLOOKUP($A263,'2024 YTD'!$A$2:$M$252,COLUMN('2024 YTD'!K$3),FALSE),0)</f>
        <v>376.5</v>
      </c>
      <c r="N263" s="38">
        <f>AVERAGE('Monthly 2023 total hours '!N263,'Monthly 2022 total hours'!N263)</f>
        <v>87.05</v>
      </c>
      <c r="O263" s="38">
        <f>AVERAGE('Monthly 2023 total hours '!O263,'Monthly 2022 total hours'!O263)</f>
        <v>78.800000000000011</v>
      </c>
      <c r="P263" s="38">
        <f t="shared" si="12"/>
        <v>2150.8500000000004</v>
      </c>
      <c r="Q263" s="65">
        <f>IFERROR(VLOOKUP($A263,'2024 YTD'!$A$3:$Y$252,COLUMN('2024 YTD'!N$3),FALSE),0)</f>
        <v>0</v>
      </c>
      <c r="R263" s="47">
        <f>IFERROR(VLOOKUP($A263,'2024 YTD'!$A$3:$Y$252,COLUMN('2024 YTD'!O$3),FALSE),0)</f>
        <v>0</v>
      </c>
      <c r="S263" s="47">
        <f>IFERROR(VLOOKUP($A263,'2024 YTD'!$A$3:$Y$252,COLUMN('2024 YTD'!P$3),FALSE),0)</f>
        <v>0</v>
      </c>
      <c r="T263" s="47">
        <f>IFERROR(VLOOKUP($A263,'2024 YTD'!$A$3:$Y$252,COLUMN('2024 YTD'!Q$3),FALSE),0)</f>
        <v>0.1</v>
      </c>
      <c r="U263" s="47">
        <f>IFERROR(VLOOKUP($A263,'2024 YTD'!$A$3:$Y$252,COLUMN('2024 YTD'!R$3),FALSE),0)</f>
        <v>0</v>
      </c>
      <c r="V263" s="47">
        <f>IFERROR(VLOOKUP($A263,'2024 YTD'!$A$3:$Y$252,COLUMN('2024 YTD'!S$3),FALSE),0)</f>
        <v>0</v>
      </c>
      <c r="W263" s="47">
        <f>IFERROR(VLOOKUP($A263,'2024 YTD'!$A$3:$Y$252,COLUMN('2024 YTD'!T$3),FALSE),0)</f>
        <v>0.2</v>
      </c>
      <c r="X263" s="47">
        <f>IFERROR(VLOOKUP($A263,'2024 YTD'!$A$3:$Y$252,COLUMN('2024 YTD'!U$3),FALSE),0)</f>
        <v>0.2</v>
      </c>
      <c r="Y263" s="47">
        <f>IFERROR(VLOOKUP($A263,'2024 YTD'!$A$3:$Y$252,COLUMN('2024 YTD'!V$3),FALSE),0)</f>
        <v>0.2</v>
      </c>
      <c r="Z263" s="47">
        <f>IFERROR(VLOOKUP($A263,'2024 YTD'!$A$3:$Y$252,COLUMN('2024 YTD'!W$3),FALSE),0)</f>
        <v>0.2</v>
      </c>
      <c r="AA263" s="38">
        <f>AVERAGE('Monthly 2023 total hours '!AA263,'Monthly 2022 total hours'!AA263)</f>
        <v>84.850000000000009</v>
      </c>
      <c r="AB263" s="38">
        <f>AVERAGE('Monthly 2023 total hours '!AB263,'Monthly 2022 total hours'!AB263)</f>
        <v>41.050000000000004</v>
      </c>
      <c r="AC263" s="38">
        <f t="shared" si="13"/>
        <v>126.80000000000001</v>
      </c>
      <c r="AD263" s="39">
        <f t="shared" si="14"/>
        <v>2277.6499999999996</v>
      </c>
    </row>
    <row r="264" spans="1:30" x14ac:dyDescent="0.3">
      <c r="A264" s="58" t="s">
        <v>298</v>
      </c>
      <c r="B264" s="59" t="str">
        <f>VLOOKUP($A264,'Additional data'!$A$5:$C$505, 2,FALSE)</f>
        <v>Consultant</v>
      </c>
      <c r="C264" s="60" t="str">
        <f>VLOOKUP($A264,'Additional data'!$A$5:$C$505, 3,FALSE)</f>
        <v>MSC</v>
      </c>
      <c r="D264" s="42">
        <f>IFERROR(VLOOKUP($A264,'2024 YTD'!$A$2:$M$252,COLUMN('2024 YTD'!B$3),FALSE),0)</f>
        <v>0</v>
      </c>
      <c r="E264" s="42">
        <f>IFERROR(VLOOKUP($A264,'2024 YTD'!$A$2:$M$252,COLUMN('2024 YTD'!C$3),FALSE),0)</f>
        <v>0</v>
      </c>
      <c r="F264" s="42">
        <f>IFERROR(VLOOKUP($A264,'2024 YTD'!$A$2:$M$252,COLUMN('2024 YTD'!D$3),FALSE),0)</f>
        <v>0</v>
      </c>
      <c r="G264" s="42">
        <f>IFERROR(VLOOKUP($A264,'2024 YTD'!$A$2:$M$252,COLUMN('2024 YTD'!E$3),FALSE),0)</f>
        <v>0</v>
      </c>
      <c r="H264" s="42">
        <f>IFERROR(VLOOKUP($A264,'2024 YTD'!$A$2:$M$252,COLUMN('2024 YTD'!F$3),FALSE),0)</f>
        <v>0</v>
      </c>
      <c r="I264" s="42">
        <f>IFERROR(VLOOKUP($A264,'2024 YTD'!$A$2:$M$252,COLUMN('2024 YTD'!G$3),FALSE),0)</f>
        <v>0</v>
      </c>
      <c r="J264" s="42">
        <f>IFERROR(VLOOKUP($A264,'2024 YTD'!$A$2:$M$252,COLUMN('2024 YTD'!H$3),FALSE),0)</f>
        <v>0</v>
      </c>
      <c r="K264" s="42">
        <f>IFERROR(VLOOKUP($A264,'2024 YTD'!$A$2:$M$252,COLUMN('2024 YTD'!I$3),FALSE),0)</f>
        <v>0</v>
      </c>
      <c r="L264" s="42">
        <f>IFERROR(VLOOKUP($A264,'2024 YTD'!$A$2:$M$252,COLUMN('2024 YTD'!J$3),FALSE),0)</f>
        <v>0</v>
      </c>
      <c r="M264" s="42">
        <f>IFERROR(VLOOKUP($A264,'2024 YTD'!$A$2:$M$252,COLUMN('2024 YTD'!K$3),FALSE),0)</f>
        <v>0</v>
      </c>
      <c r="N264" s="38">
        <f>AVERAGE('Monthly 2023 total hours '!N264,'Monthly 2022 total hours'!N264)</f>
        <v>0</v>
      </c>
      <c r="O264" s="38">
        <f>AVERAGE('Monthly 2023 total hours '!O264,'Monthly 2022 total hours'!O264)</f>
        <v>0</v>
      </c>
      <c r="P264" s="38">
        <f t="shared" si="12"/>
        <v>0</v>
      </c>
      <c r="Q264" s="66">
        <f>IFERROR(VLOOKUP($A264,'2024 YTD'!$A$3:$Y$252,COLUMN('2024 YTD'!N$3),FALSE),0)</f>
        <v>0</v>
      </c>
      <c r="R264" s="42">
        <f>IFERROR(VLOOKUP($A264,'2024 YTD'!$A$3:$Y$252,COLUMN('2024 YTD'!O$3),FALSE),0)</f>
        <v>0</v>
      </c>
      <c r="S264" s="42">
        <f>IFERROR(VLOOKUP($A264,'2024 YTD'!$A$3:$Y$252,COLUMN('2024 YTD'!P$3),FALSE),0)</f>
        <v>0</v>
      </c>
      <c r="T264" s="42">
        <f>IFERROR(VLOOKUP($A264,'2024 YTD'!$A$3:$Y$252,COLUMN('2024 YTD'!Q$3),FALSE),0)</f>
        <v>0</v>
      </c>
      <c r="U264" s="42">
        <f>IFERROR(VLOOKUP($A264,'2024 YTD'!$A$3:$Y$252,COLUMN('2024 YTD'!R$3),FALSE),0)</f>
        <v>0</v>
      </c>
      <c r="V264" s="42">
        <f>IFERROR(VLOOKUP($A264,'2024 YTD'!$A$3:$Y$252,COLUMN('2024 YTD'!S$3),FALSE),0)</f>
        <v>0</v>
      </c>
      <c r="W264" s="42">
        <f>IFERROR(VLOOKUP($A264,'2024 YTD'!$A$3:$Y$252,COLUMN('2024 YTD'!T$3),FALSE),0)</f>
        <v>0</v>
      </c>
      <c r="X264" s="42">
        <f>IFERROR(VLOOKUP($A264,'2024 YTD'!$A$3:$Y$252,COLUMN('2024 YTD'!U$3),FALSE),0)</f>
        <v>0</v>
      </c>
      <c r="Y264" s="42">
        <f>IFERROR(VLOOKUP($A264,'2024 YTD'!$A$3:$Y$252,COLUMN('2024 YTD'!V$3),FALSE),0)</f>
        <v>0</v>
      </c>
      <c r="Z264" s="42">
        <f>IFERROR(VLOOKUP($A264,'2024 YTD'!$A$3:$Y$252,COLUMN('2024 YTD'!W$3),FALSE),0)</f>
        <v>0</v>
      </c>
      <c r="AA264" s="38">
        <f>AVERAGE('Monthly 2023 total hours '!AA264,'Monthly 2022 total hours'!AA264)</f>
        <v>0</v>
      </c>
      <c r="AB264" s="38">
        <f>AVERAGE('Monthly 2023 total hours '!AB264,'Monthly 2022 total hours'!AB264)</f>
        <v>0</v>
      </c>
      <c r="AC264" s="38">
        <f t="shared" si="13"/>
        <v>0</v>
      </c>
      <c r="AD264" s="39">
        <f t="shared" si="14"/>
        <v>0</v>
      </c>
    </row>
    <row r="265" spans="1:30" x14ac:dyDescent="0.3">
      <c r="A265" s="61" t="s">
        <v>299</v>
      </c>
      <c r="B265" s="62" t="str">
        <f>VLOOKUP($A265,'Additional data'!$A$5:$C$505, 2,FALSE)</f>
        <v>Consultant</v>
      </c>
      <c r="C265" s="63" t="str">
        <f>VLOOKUP($A265,'Additional data'!$A$5:$C$505, 3,FALSE)</f>
        <v>HRC</v>
      </c>
      <c r="D265" s="47">
        <f>IFERROR(VLOOKUP($A265,'2024 YTD'!$A$2:$M$252,COLUMN('2024 YTD'!B$3),FALSE),0)</f>
        <v>133.30000000000001</v>
      </c>
      <c r="E265" s="47">
        <f>IFERROR(VLOOKUP($A265,'2024 YTD'!$A$2:$M$252,COLUMN('2024 YTD'!C$3),FALSE),0)</f>
        <v>153.4</v>
      </c>
      <c r="F265" s="47">
        <f>IFERROR(VLOOKUP($A265,'2024 YTD'!$A$2:$M$252,COLUMN('2024 YTD'!D$3),FALSE),0)</f>
        <v>54.5</v>
      </c>
      <c r="G265" s="47">
        <f>IFERROR(VLOOKUP($A265,'2024 YTD'!$A$2:$M$252,COLUMN('2024 YTD'!E$3),FALSE),0)</f>
        <v>37.9</v>
      </c>
      <c r="H265" s="47">
        <f>IFERROR(VLOOKUP($A265,'2024 YTD'!$A$2:$M$252,COLUMN('2024 YTD'!F$3),FALSE),0)</f>
        <v>50.9</v>
      </c>
      <c r="I265" s="47">
        <f>IFERROR(VLOOKUP($A265,'2024 YTD'!$A$2:$M$252,COLUMN('2024 YTD'!G$3),FALSE),0)</f>
        <v>60.7</v>
      </c>
      <c r="J265" s="47">
        <f>IFERROR(VLOOKUP($A265,'2024 YTD'!$A$2:$M$252,COLUMN('2024 YTD'!H$3),FALSE),0)</f>
        <v>212.1</v>
      </c>
      <c r="K265" s="47">
        <f>IFERROR(VLOOKUP($A265,'2024 YTD'!$A$2:$M$252,COLUMN('2024 YTD'!I$3),FALSE),0)</f>
        <v>99.3</v>
      </c>
      <c r="L265" s="47">
        <f>IFERROR(VLOOKUP($A265,'2024 YTD'!$A$2:$M$252,COLUMN('2024 YTD'!J$3),FALSE),0)</f>
        <v>95.2</v>
      </c>
      <c r="M265" s="47">
        <f>IFERROR(VLOOKUP($A265,'2024 YTD'!$A$2:$M$252,COLUMN('2024 YTD'!K$3),FALSE),0)</f>
        <v>129.6</v>
      </c>
      <c r="N265" s="38">
        <f>AVERAGE('Monthly 2023 total hours '!N265,'Monthly 2022 total hours'!N265)</f>
        <v>142.05000000000001</v>
      </c>
      <c r="O265" s="38">
        <f>AVERAGE('Monthly 2023 total hours '!O265,'Monthly 2022 total hours'!O265)</f>
        <v>130</v>
      </c>
      <c r="P265" s="38">
        <f t="shared" si="12"/>
        <v>1298.9499999999998</v>
      </c>
      <c r="Q265" s="65">
        <f>IFERROR(VLOOKUP($A265,'2024 YTD'!$A$3:$Y$252,COLUMN('2024 YTD'!N$3),FALSE),0)</f>
        <v>16.2</v>
      </c>
      <c r="R265" s="47">
        <f>IFERROR(VLOOKUP($A265,'2024 YTD'!$A$3:$Y$252,COLUMN('2024 YTD'!O$3),FALSE),0)</f>
        <v>19.3</v>
      </c>
      <c r="S265" s="47">
        <f>IFERROR(VLOOKUP($A265,'2024 YTD'!$A$3:$Y$252,COLUMN('2024 YTD'!P$3),FALSE),0)</f>
        <v>71.400000000000006</v>
      </c>
      <c r="T265" s="47">
        <f>IFERROR(VLOOKUP($A265,'2024 YTD'!$A$3:$Y$252,COLUMN('2024 YTD'!Q$3),FALSE),0)</f>
        <v>121.9</v>
      </c>
      <c r="U265" s="47">
        <f>IFERROR(VLOOKUP($A265,'2024 YTD'!$A$3:$Y$252,COLUMN('2024 YTD'!R$3),FALSE),0)</f>
        <v>100.1</v>
      </c>
      <c r="V265" s="47">
        <f>IFERROR(VLOOKUP($A265,'2024 YTD'!$A$3:$Y$252,COLUMN('2024 YTD'!S$3),FALSE),0)</f>
        <v>119.6</v>
      </c>
      <c r="W265" s="47">
        <f>IFERROR(VLOOKUP($A265,'2024 YTD'!$A$3:$Y$252,COLUMN('2024 YTD'!T$3),FALSE),0)</f>
        <v>56.7</v>
      </c>
      <c r="X265" s="47">
        <f>IFERROR(VLOOKUP($A265,'2024 YTD'!$A$3:$Y$252,COLUMN('2024 YTD'!U$3),FALSE),0)</f>
        <v>53.3</v>
      </c>
      <c r="Y265" s="47">
        <f>IFERROR(VLOOKUP($A265,'2024 YTD'!$A$3:$Y$252,COLUMN('2024 YTD'!V$3),FALSE),0)</f>
        <v>43.9</v>
      </c>
      <c r="Z265" s="47">
        <f>IFERROR(VLOOKUP($A265,'2024 YTD'!$A$3:$Y$252,COLUMN('2024 YTD'!W$3),FALSE),0)</f>
        <v>52.8</v>
      </c>
      <c r="AA265" s="38">
        <f>AVERAGE('Monthly 2023 total hours '!AA265,'Monthly 2022 total hours'!AA265)</f>
        <v>72.900000000000006</v>
      </c>
      <c r="AB265" s="38">
        <f>AVERAGE('Monthly 2023 total hours '!AB265,'Monthly 2022 total hours'!AB265)</f>
        <v>42.45</v>
      </c>
      <c r="AC265" s="38">
        <f t="shared" si="13"/>
        <v>770.55</v>
      </c>
      <c r="AD265" s="39">
        <f t="shared" si="14"/>
        <v>2069.5</v>
      </c>
    </row>
    <row r="266" spans="1:30" x14ac:dyDescent="0.3">
      <c r="A266" s="58" t="s">
        <v>300</v>
      </c>
      <c r="B266" s="59" t="str">
        <f>VLOOKUP($A266,'Additional data'!$A$5:$C$505, 2,FALSE)</f>
        <v>Consultant</v>
      </c>
      <c r="C266" s="60" t="str">
        <f>VLOOKUP($A266,'Additional data'!$A$5:$C$505, 3,FALSE)</f>
        <v>HRC</v>
      </c>
      <c r="D266" s="42">
        <f>IFERROR(VLOOKUP($A266,'2024 YTD'!$A$2:$M$252,COLUMN('2024 YTD'!B$3),FALSE),0)</f>
        <v>0</v>
      </c>
      <c r="E266" s="42">
        <f>IFERROR(VLOOKUP($A266,'2024 YTD'!$A$2:$M$252,COLUMN('2024 YTD'!C$3),FALSE),0)</f>
        <v>0</v>
      </c>
      <c r="F266" s="42">
        <f>IFERROR(VLOOKUP($A266,'2024 YTD'!$A$2:$M$252,COLUMN('2024 YTD'!D$3),FALSE),0)</f>
        <v>0</v>
      </c>
      <c r="G266" s="42">
        <f>IFERROR(VLOOKUP($A266,'2024 YTD'!$A$2:$M$252,COLUMN('2024 YTD'!E$3),FALSE),0)</f>
        <v>0</v>
      </c>
      <c r="H266" s="42">
        <f>IFERROR(VLOOKUP($A266,'2024 YTD'!$A$2:$M$252,COLUMN('2024 YTD'!F$3),FALSE),0)</f>
        <v>0</v>
      </c>
      <c r="I266" s="42">
        <f>IFERROR(VLOOKUP($A266,'2024 YTD'!$A$2:$M$252,COLUMN('2024 YTD'!G$3),FALSE),0)</f>
        <v>0</v>
      </c>
      <c r="J266" s="42">
        <f>IFERROR(VLOOKUP($A266,'2024 YTD'!$A$2:$M$252,COLUMN('2024 YTD'!H$3),FALSE),0)</f>
        <v>0</v>
      </c>
      <c r="K266" s="42">
        <f>IFERROR(VLOOKUP($A266,'2024 YTD'!$A$2:$M$252,COLUMN('2024 YTD'!I$3),FALSE),0)</f>
        <v>0</v>
      </c>
      <c r="L266" s="42">
        <f>IFERROR(VLOOKUP($A266,'2024 YTD'!$A$2:$M$252,COLUMN('2024 YTD'!J$3),FALSE),0)</f>
        <v>0</v>
      </c>
      <c r="M266" s="42">
        <f>IFERROR(VLOOKUP($A266,'2024 YTD'!$A$2:$M$252,COLUMN('2024 YTD'!K$3),FALSE),0)</f>
        <v>0</v>
      </c>
      <c r="N266" s="38">
        <f>AVERAGE('Monthly 2023 total hours '!N266,'Monthly 2022 total hours'!N266)</f>
        <v>0</v>
      </c>
      <c r="O266" s="38">
        <f>AVERAGE('Monthly 2023 total hours '!O266,'Monthly 2022 total hours'!O266)</f>
        <v>0</v>
      </c>
      <c r="P266" s="38">
        <f t="shared" si="12"/>
        <v>0</v>
      </c>
      <c r="Q266" s="66">
        <f>IFERROR(VLOOKUP($A266,'2024 YTD'!$A$3:$Y$252,COLUMN('2024 YTD'!N$3),FALSE),0)</f>
        <v>0</v>
      </c>
      <c r="R266" s="42">
        <f>IFERROR(VLOOKUP($A266,'2024 YTD'!$A$3:$Y$252,COLUMN('2024 YTD'!O$3),FALSE),0)</f>
        <v>0</v>
      </c>
      <c r="S266" s="42">
        <f>IFERROR(VLOOKUP($A266,'2024 YTD'!$A$3:$Y$252,COLUMN('2024 YTD'!P$3),FALSE),0)</f>
        <v>0</v>
      </c>
      <c r="T266" s="42">
        <f>IFERROR(VLOOKUP($A266,'2024 YTD'!$A$3:$Y$252,COLUMN('2024 YTD'!Q$3),FALSE),0)</f>
        <v>0</v>
      </c>
      <c r="U266" s="42">
        <f>IFERROR(VLOOKUP($A266,'2024 YTD'!$A$3:$Y$252,COLUMN('2024 YTD'!R$3),FALSE),0)</f>
        <v>0</v>
      </c>
      <c r="V266" s="42">
        <f>IFERROR(VLOOKUP($A266,'2024 YTD'!$A$3:$Y$252,COLUMN('2024 YTD'!S$3),FALSE),0)</f>
        <v>0</v>
      </c>
      <c r="W266" s="42">
        <f>IFERROR(VLOOKUP($A266,'2024 YTD'!$A$3:$Y$252,COLUMN('2024 YTD'!T$3),FALSE),0)</f>
        <v>0</v>
      </c>
      <c r="X266" s="42">
        <f>IFERROR(VLOOKUP($A266,'2024 YTD'!$A$3:$Y$252,COLUMN('2024 YTD'!U$3),FALSE),0)</f>
        <v>0</v>
      </c>
      <c r="Y266" s="42">
        <f>IFERROR(VLOOKUP($A266,'2024 YTD'!$A$3:$Y$252,COLUMN('2024 YTD'!V$3),FALSE),0)</f>
        <v>0</v>
      </c>
      <c r="Z266" s="42">
        <f>IFERROR(VLOOKUP($A266,'2024 YTD'!$A$3:$Y$252,COLUMN('2024 YTD'!W$3),FALSE),0)</f>
        <v>0</v>
      </c>
      <c r="AA266" s="38">
        <f>AVERAGE('Monthly 2023 total hours '!AA266,'Monthly 2022 total hours'!AA266)</f>
        <v>0</v>
      </c>
      <c r="AB266" s="38">
        <f>AVERAGE('Monthly 2023 total hours '!AB266,'Monthly 2022 total hours'!AB266)</f>
        <v>0</v>
      </c>
      <c r="AC266" s="38">
        <f t="shared" si="13"/>
        <v>0</v>
      </c>
      <c r="AD266" s="39">
        <f t="shared" si="14"/>
        <v>0</v>
      </c>
    </row>
    <row r="267" spans="1:30" x14ac:dyDescent="0.3">
      <c r="A267" s="61" t="s">
        <v>301</v>
      </c>
      <c r="B267" s="62" t="str">
        <f>VLOOKUP($A267,'Additional data'!$A$5:$C$505, 2,FALSE)</f>
        <v>Consultant</v>
      </c>
      <c r="C267" s="63" t="str">
        <f>VLOOKUP($A267,'Additional data'!$A$5:$C$505, 3,FALSE)</f>
        <v>SOC</v>
      </c>
      <c r="D267" s="47">
        <f>IFERROR(VLOOKUP($A267,'2024 YTD'!$A$2:$M$252,COLUMN('2024 YTD'!B$3),FALSE),0)</f>
        <v>0</v>
      </c>
      <c r="E267" s="47">
        <f>IFERROR(VLOOKUP($A267,'2024 YTD'!$A$2:$M$252,COLUMN('2024 YTD'!C$3),FALSE),0)</f>
        <v>0</v>
      </c>
      <c r="F267" s="47">
        <f>IFERROR(VLOOKUP($A267,'2024 YTD'!$A$2:$M$252,COLUMN('2024 YTD'!D$3),FALSE),0)</f>
        <v>0</v>
      </c>
      <c r="G267" s="47">
        <f>IFERROR(VLOOKUP($A267,'2024 YTD'!$A$2:$M$252,COLUMN('2024 YTD'!E$3),FALSE),0)</f>
        <v>0</v>
      </c>
      <c r="H267" s="47">
        <f>IFERROR(VLOOKUP($A267,'2024 YTD'!$A$2:$M$252,COLUMN('2024 YTD'!F$3),FALSE),0)</f>
        <v>0</v>
      </c>
      <c r="I267" s="47">
        <f>IFERROR(VLOOKUP($A267,'2024 YTD'!$A$2:$M$252,COLUMN('2024 YTD'!G$3),FALSE),0)</f>
        <v>0</v>
      </c>
      <c r="J267" s="47">
        <f>IFERROR(VLOOKUP($A267,'2024 YTD'!$A$2:$M$252,COLUMN('2024 YTD'!H$3),FALSE),0)</f>
        <v>0</v>
      </c>
      <c r="K267" s="47">
        <f>IFERROR(VLOOKUP($A267,'2024 YTD'!$A$2:$M$252,COLUMN('2024 YTD'!I$3),FALSE),0)</f>
        <v>0</v>
      </c>
      <c r="L267" s="47">
        <f>IFERROR(VLOOKUP($A267,'2024 YTD'!$A$2:$M$252,COLUMN('2024 YTD'!J$3),FALSE),0)</f>
        <v>0</v>
      </c>
      <c r="M267" s="47">
        <f>IFERROR(VLOOKUP($A267,'2024 YTD'!$A$2:$M$252,COLUMN('2024 YTD'!K$3),FALSE),0)</f>
        <v>0</v>
      </c>
      <c r="N267" s="38">
        <f>AVERAGE('Monthly 2023 total hours '!N267,'Monthly 2022 total hours'!N267)</f>
        <v>0</v>
      </c>
      <c r="O267" s="38">
        <f>AVERAGE('Monthly 2023 total hours '!O267,'Monthly 2022 total hours'!O267)</f>
        <v>0</v>
      </c>
      <c r="P267" s="38">
        <f t="shared" si="12"/>
        <v>0</v>
      </c>
      <c r="Q267" s="65">
        <f>IFERROR(VLOOKUP($A267,'2024 YTD'!$A$3:$Y$252,COLUMN('2024 YTD'!N$3),FALSE),0)</f>
        <v>0</v>
      </c>
      <c r="R267" s="47">
        <f>IFERROR(VLOOKUP($A267,'2024 YTD'!$A$3:$Y$252,COLUMN('2024 YTD'!O$3),FALSE),0)</f>
        <v>0</v>
      </c>
      <c r="S267" s="47">
        <f>IFERROR(VLOOKUP($A267,'2024 YTD'!$A$3:$Y$252,COLUMN('2024 YTD'!P$3),FALSE),0)</f>
        <v>0</v>
      </c>
      <c r="T267" s="47">
        <f>IFERROR(VLOOKUP($A267,'2024 YTD'!$A$3:$Y$252,COLUMN('2024 YTD'!Q$3),FALSE),0)</f>
        <v>0</v>
      </c>
      <c r="U267" s="47">
        <f>IFERROR(VLOOKUP($A267,'2024 YTD'!$A$3:$Y$252,COLUMN('2024 YTD'!R$3),FALSE),0)</f>
        <v>0</v>
      </c>
      <c r="V267" s="47">
        <f>IFERROR(VLOOKUP($A267,'2024 YTD'!$A$3:$Y$252,COLUMN('2024 YTD'!S$3),FALSE),0)</f>
        <v>0</v>
      </c>
      <c r="W267" s="47">
        <f>IFERROR(VLOOKUP($A267,'2024 YTD'!$A$3:$Y$252,COLUMN('2024 YTD'!T$3),FALSE),0)</f>
        <v>0</v>
      </c>
      <c r="X267" s="47">
        <f>IFERROR(VLOOKUP($A267,'2024 YTD'!$A$3:$Y$252,COLUMN('2024 YTD'!U$3),FALSE),0)</f>
        <v>0</v>
      </c>
      <c r="Y267" s="47">
        <f>IFERROR(VLOOKUP($A267,'2024 YTD'!$A$3:$Y$252,COLUMN('2024 YTD'!V$3),FALSE),0)</f>
        <v>0</v>
      </c>
      <c r="Z267" s="47">
        <f>IFERROR(VLOOKUP($A267,'2024 YTD'!$A$3:$Y$252,COLUMN('2024 YTD'!W$3),FALSE),0)</f>
        <v>0</v>
      </c>
      <c r="AA267" s="38">
        <f>AVERAGE('Monthly 2023 total hours '!AA267,'Monthly 2022 total hours'!AA267)</f>
        <v>0</v>
      </c>
      <c r="AB267" s="38">
        <f>AVERAGE('Monthly 2023 total hours '!AB267,'Monthly 2022 total hours'!AB267)</f>
        <v>0</v>
      </c>
      <c r="AC267" s="38">
        <f t="shared" si="13"/>
        <v>0</v>
      </c>
      <c r="AD267" s="39">
        <f t="shared" si="14"/>
        <v>0</v>
      </c>
    </row>
    <row r="268" spans="1:30" x14ac:dyDescent="0.3">
      <c r="A268" s="58" t="s">
        <v>302</v>
      </c>
      <c r="B268" s="59" t="str">
        <f>VLOOKUP($A268,'Additional data'!$A$5:$C$505, 2,FALSE)</f>
        <v>Consultant</v>
      </c>
      <c r="C268" s="60" t="str">
        <f>VLOOKUP($A268,'Additional data'!$A$5:$C$505, 3,FALSE)</f>
        <v>SCL</v>
      </c>
      <c r="D268" s="42">
        <f>IFERROR(VLOOKUP($A268,'2024 YTD'!$A$2:$M$252,COLUMN('2024 YTD'!B$3),FALSE),0)</f>
        <v>0</v>
      </c>
      <c r="E268" s="42">
        <f>IFERROR(VLOOKUP($A268,'2024 YTD'!$A$2:$M$252,COLUMN('2024 YTD'!C$3),FALSE),0)</f>
        <v>0</v>
      </c>
      <c r="F268" s="42">
        <f>IFERROR(VLOOKUP($A268,'2024 YTD'!$A$2:$M$252,COLUMN('2024 YTD'!D$3),FALSE),0)</f>
        <v>0</v>
      </c>
      <c r="G268" s="42">
        <f>IFERROR(VLOOKUP($A268,'2024 YTD'!$A$2:$M$252,COLUMN('2024 YTD'!E$3),FALSE),0)</f>
        <v>0</v>
      </c>
      <c r="H268" s="42">
        <f>IFERROR(VLOOKUP($A268,'2024 YTD'!$A$2:$M$252,COLUMN('2024 YTD'!F$3),FALSE),0)</f>
        <v>0</v>
      </c>
      <c r="I268" s="42">
        <f>IFERROR(VLOOKUP($A268,'2024 YTD'!$A$2:$M$252,COLUMN('2024 YTD'!G$3),FALSE),0)</f>
        <v>25.9</v>
      </c>
      <c r="J268" s="42">
        <f>IFERROR(VLOOKUP($A268,'2024 YTD'!$A$2:$M$252,COLUMN('2024 YTD'!H$3),FALSE),0)</f>
        <v>6.1</v>
      </c>
      <c r="K268" s="42">
        <f>IFERROR(VLOOKUP($A268,'2024 YTD'!$A$2:$M$252,COLUMN('2024 YTD'!I$3),FALSE),0)</f>
        <v>0</v>
      </c>
      <c r="L268" s="42">
        <f>IFERROR(VLOOKUP($A268,'2024 YTD'!$A$2:$M$252,COLUMN('2024 YTD'!J$3),FALSE),0)</f>
        <v>0</v>
      </c>
      <c r="M268" s="42">
        <f>IFERROR(VLOOKUP($A268,'2024 YTD'!$A$2:$M$252,COLUMN('2024 YTD'!K$3),FALSE),0)</f>
        <v>0</v>
      </c>
      <c r="N268" s="38">
        <f>AVERAGE('Monthly 2023 total hours '!N268,'Monthly 2022 total hours'!N268)</f>
        <v>162.19999999999999</v>
      </c>
      <c r="O268" s="38">
        <f>AVERAGE('Monthly 2023 total hours '!O268,'Monthly 2022 total hours'!O268)</f>
        <v>132.80000000000001</v>
      </c>
      <c r="P268" s="38">
        <f t="shared" si="12"/>
        <v>327</v>
      </c>
      <c r="Q268" s="66">
        <f>IFERROR(VLOOKUP($A268,'2024 YTD'!$A$3:$Y$252,COLUMN('2024 YTD'!N$3),FALSE),0)</f>
        <v>0</v>
      </c>
      <c r="R268" s="42">
        <f>IFERROR(VLOOKUP($A268,'2024 YTD'!$A$3:$Y$252,COLUMN('2024 YTD'!O$3),FALSE),0)</f>
        <v>0</v>
      </c>
      <c r="S268" s="42">
        <f>IFERROR(VLOOKUP($A268,'2024 YTD'!$A$3:$Y$252,COLUMN('2024 YTD'!P$3),FALSE),0)</f>
        <v>0</v>
      </c>
      <c r="T268" s="42">
        <f>IFERROR(VLOOKUP($A268,'2024 YTD'!$A$3:$Y$252,COLUMN('2024 YTD'!Q$3),FALSE),0)</f>
        <v>0</v>
      </c>
      <c r="U268" s="42">
        <f>IFERROR(VLOOKUP($A268,'2024 YTD'!$A$3:$Y$252,COLUMN('2024 YTD'!R$3),FALSE),0)</f>
        <v>118</v>
      </c>
      <c r="V268" s="42">
        <f>IFERROR(VLOOKUP($A268,'2024 YTD'!$A$3:$Y$252,COLUMN('2024 YTD'!S$3),FALSE),0)</f>
        <v>192.8</v>
      </c>
      <c r="W268" s="42">
        <f>IFERROR(VLOOKUP($A268,'2024 YTD'!$A$3:$Y$252,COLUMN('2024 YTD'!T$3),FALSE),0)</f>
        <v>176.3</v>
      </c>
      <c r="X268" s="42">
        <f>IFERROR(VLOOKUP($A268,'2024 YTD'!$A$3:$Y$252,COLUMN('2024 YTD'!U$3),FALSE),0)</f>
        <v>165.7</v>
      </c>
      <c r="Y268" s="42">
        <f>IFERROR(VLOOKUP($A268,'2024 YTD'!$A$3:$Y$252,COLUMN('2024 YTD'!V$3),FALSE),0)</f>
        <v>136.4</v>
      </c>
      <c r="Z268" s="42">
        <f>IFERROR(VLOOKUP($A268,'2024 YTD'!$A$3:$Y$252,COLUMN('2024 YTD'!W$3),FALSE),0)</f>
        <v>164</v>
      </c>
      <c r="AA268" s="38">
        <f>AVERAGE('Monthly 2023 total hours '!AA268,'Monthly 2022 total hours'!AA268)</f>
        <v>25.2</v>
      </c>
      <c r="AB268" s="38">
        <f>AVERAGE('Monthly 2023 total hours '!AB268,'Monthly 2022 total hours'!AB268)</f>
        <v>2.85</v>
      </c>
      <c r="AC268" s="38">
        <f t="shared" si="13"/>
        <v>981.25</v>
      </c>
      <c r="AD268" s="39">
        <f t="shared" si="14"/>
        <v>1308.25</v>
      </c>
    </row>
    <row r="269" spans="1:30" x14ac:dyDescent="0.3">
      <c r="A269" s="61" t="s">
        <v>303</v>
      </c>
      <c r="B269" s="62" t="str">
        <f>VLOOKUP($A269,'Additional data'!$A$5:$C$505, 2,FALSE)</f>
        <v>Consultant</v>
      </c>
      <c r="C269" s="63" t="str">
        <f>VLOOKUP($A269,'Additional data'!$A$5:$C$505, 3,FALSE)</f>
        <v>HRC</v>
      </c>
      <c r="D269" s="47">
        <f>IFERROR(VLOOKUP($A269,'2024 YTD'!$A$2:$M$252,COLUMN('2024 YTD'!B$3),FALSE),0)</f>
        <v>0</v>
      </c>
      <c r="E269" s="47">
        <f>IFERROR(VLOOKUP($A269,'2024 YTD'!$A$2:$M$252,COLUMN('2024 YTD'!C$3),FALSE),0)</f>
        <v>0</v>
      </c>
      <c r="F269" s="47">
        <f>IFERROR(VLOOKUP($A269,'2024 YTD'!$A$2:$M$252,COLUMN('2024 YTD'!D$3),FALSE),0)</f>
        <v>0</v>
      </c>
      <c r="G269" s="47">
        <f>IFERROR(VLOOKUP($A269,'2024 YTD'!$A$2:$M$252,COLUMN('2024 YTD'!E$3),FALSE),0)</f>
        <v>0</v>
      </c>
      <c r="H269" s="47">
        <f>IFERROR(VLOOKUP($A269,'2024 YTD'!$A$2:$M$252,COLUMN('2024 YTD'!F$3),FALSE),0)</f>
        <v>0</v>
      </c>
      <c r="I269" s="47">
        <f>IFERROR(VLOOKUP($A269,'2024 YTD'!$A$2:$M$252,COLUMN('2024 YTD'!G$3),FALSE),0)</f>
        <v>0</v>
      </c>
      <c r="J269" s="47">
        <f>IFERROR(VLOOKUP($A269,'2024 YTD'!$A$2:$M$252,COLUMN('2024 YTD'!H$3),FALSE),0)</f>
        <v>0</v>
      </c>
      <c r="K269" s="47">
        <f>IFERROR(VLOOKUP($A269,'2024 YTD'!$A$2:$M$252,COLUMN('2024 YTD'!I$3),FALSE),0)</f>
        <v>0</v>
      </c>
      <c r="L269" s="47">
        <f>IFERROR(VLOOKUP($A269,'2024 YTD'!$A$2:$M$252,COLUMN('2024 YTD'!J$3),FALSE),0)</f>
        <v>0</v>
      </c>
      <c r="M269" s="47">
        <f>IFERROR(VLOOKUP($A269,'2024 YTD'!$A$2:$M$252,COLUMN('2024 YTD'!K$3),FALSE),0)</f>
        <v>0</v>
      </c>
      <c r="N269" s="38">
        <f>AVERAGE('Monthly 2023 total hours '!N269,'Monthly 2022 total hours'!N269)</f>
        <v>0</v>
      </c>
      <c r="O269" s="38">
        <f>AVERAGE('Monthly 2023 total hours '!O269,'Monthly 2022 total hours'!O269)</f>
        <v>0</v>
      </c>
      <c r="P269" s="38">
        <f t="shared" si="12"/>
        <v>0</v>
      </c>
      <c r="Q269" s="65">
        <f>IFERROR(VLOOKUP($A269,'2024 YTD'!$A$3:$Y$252,COLUMN('2024 YTD'!N$3),FALSE),0)</f>
        <v>0</v>
      </c>
      <c r="R269" s="47">
        <f>IFERROR(VLOOKUP($A269,'2024 YTD'!$A$3:$Y$252,COLUMN('2024 YTD'!O$3),FALSE),0)</f>
        <v>0</v>
      </c>
      <c r="S269" s="47">
        <f>IFERROR(VLOOKUP($A269,'2024 YTD'!$A$3:$Y$252,COLUMN('2024 YTD'!P$3),FALSE),0)</f>
        <v>0</v>
      </c>
      <c r="T269" s="47">
        <f>IFERROR(VLOOKUP($A269,'2024 YTD'!$A$3:$Y$252,COLUMN('2024 YTD'!Q$3),FALSE),0)</f>
        <v>0</v>
      </c>
      <c r="U269" s="47">
        <f>IFERROR(VLOOKUP($A269,'2024 YTD'!$A$3:$Y$252,COLUMN('2024 YTD'!R$3),FALSE),0)</f>
        <v>0</v>
      </c>
      <c r="V269" s="47">
        <f>IFERROR(VLOOKUP($A269,'2024 YTD'!$A$3:$Y$252,COLUMN('2024 YTD'!S$3),FALSE),0)</f>
        <v>0</v>
      </c>
      <c r="W269" s="47">
        <f>IFERROR(VLOOKUP($A269,'2024 YTD'!$A$3:$Y$252,COLUMN('2024 YTD'!T$3),FALSE),0)</f>
        <v>0</v>
      </c>
      <c r="X269" s="47">
        <f>IFERROR(VLOOKUP($A269,'2024 YTD'!$A$3:$Y$252,COLUMN('2024 YTD'!U$3),FALSE),0)</f>
        <v>0</v>
      </c>
      <c r="Y269" s="47">
        <f>IFERROR(VLOOKUP($A269,'2024 YTD'!$A$3:$Y$252,COLUMN('2024 YTD'!V$3),FALSE),0)</f>
        <v>0</v>
      </c>
      <c r="Z269" s="47">
        <f>IFERROR(VLOOKUP($A269,'2024 YTD'!$A$3:$Y$252,COLUMN('2024 YTD'!W$3),FALSE),0)</f>
        <v>0</v>
      </c>
      <c r="AA269" s="38">
        <f>AVERAGE('Monthly 2023 total hours '!AA269,'Monthly 2022 total hours'!AA269)</f>
        <v>0</v>
      </c>
      <c r="AB269" s="38">
        <f>AVERAGE('Monthly 2023 total hours '!AB269,'Monthly 2022 total hours'!AB269)</f>
        <v>0</v>
      </c>
      <c r="AC269" s="38">
        <f t="shared" si="13"/>
        <v>0</v>
      </c>
      <c r="AD269" s="39">
        <f t="shared" si="14"/>
        <v>0</v>
      </c>
    </row>
    <row r="270" spans="1:30" x14ac:dyDescent="0.3">
      <c r="A270" s="58" t="s">
        <v>304</v>
      </c>
      <c r="B270" s="59" t="str">
        <f>VLOOKUP($A270,'Additional data'!$A$5:$C$505, 2,FALSE)</f>
        <v>Consultant</v>
      </c>
      <c r="C270" s="60" t="str">
        <f>VLOOKUP($A270,'Additional data'!$A$5:$C$505, 3,FALSE)</f>
        <v>HRC</v>
      </c>
      <c r="D270" s="42">
        <f>IFERROR(VLOOKUP($A270,'2024 YTD'!$A$2:$M$252,COLUMN('2024 YTD'!B$3),FALSE),0)</f>
        <v>0</v>
      </c>
      <c r="E270" s="42">
        <f>IFERROR(VLOOKUP($A270,'2024 YTD'!$A$2:$M$252,COLUMN('2024 YTD'!C$3),FALSE),0)</f>
        <v>0</v>
      </c>
      <c r="F270" s="42">
        <f>IFERROR(VLOOKUP($A270,'2024 YTD'!$A$2:$M$252,COLUMN('2024 YTD'!D$3),FALSE),0)</f>
        <v>0</v>
      </c>
      <c r="G270" s="42">
        <f>IFERROR(VLOOKUP($A270,'2024 YTD'!$A$2:$M$252,COLUMN('2024 YTD'!E$3),FALSE),0)</f>
        <v>0</v>
      </c>
      <c r="H270" s="42">
        <f>IFERROR(VLOOKUP($A270,'2024 YTD'!$A$2:$M$252,COLUMN('2024 YTD'!F$3),FALSE),0)</f>
        <v>0</v>
      </c>
      <c r="I270" s="42">
        <f>IFERROR(VLOOKUP($A270,'2024 YTD'!$A$2:$M$252,COLUMN('2024 YTD'!G$3),FALSE),0)</f>
        <v>0</v>
      </c>
      <c r="J270" s="42">
        <f>IFERROR(VLOOKUP($A270,'2024 YTD'!$A$2:$M$252,COLUMN('2024 YTD'!H$3),FALSE),0)</f>
        <v>0</v>
      </c>
      <c r="K270" s="42">
        <f>IFERROR(VLOOKUP($A270,'2024 YTD'!$A$2:$M$252,COLUMN('2024 YTD'!I$3),FALSE),0)</f>
        <v>0</v>
      </c>
      <c r="L270" s="42">
        <f>IFERROR(VLOOKUP($A270,'2024 YTD'!$A$2:$M$252,COLUMN('2024 YTD'!J$3),FALSE),0)</f>
        <v>0</v>
      </c>
      <c r="M270" s="42">
        <f>IFERROR(VLOOKUP($A270,'2024 YTD'!$A$2:$M$252,COLUMN('2024 YTD'!K$3),FALSE),0)</f>
        <v>0</v>
      </c>
      <c r="N270" s="38">
        <f>AVERAGE('Monthly 2023 total hours '!N270,'Monthly 2022 total hours'!N270)</f>
        <v>0</v>
      </c>
      <c r="O270" s="38">
        <f>AVERAGE('Monthly 2023 total hours '!O270,'Monthly 2022 total hours'!O270)</f>
        <v>0</v>
      </c>
      <c r="P270" s="38">
        <f t="shared" si="12"/>
        <v>0</v>
      </c>
      <c r="Q270" s="66">
        <f>IFERROR(VLOOKUP($A270,'2024 YTD'!$A$3:$Y$252,COLUMN('2024 YTD'!N$3),FALSE),0)</f>
        <v>0</v>
      </c>
      <c r="R270" s="42">
        <f>IFERROR(VLOOKUP($A270,'2024 YTD'!$A$3:$Y$252,COLUMN('2024 YTD'!O$3),FALSE),0)</f>
        <v>0</v>
      </c>
      <c r="S270" s="42">
        <f>IFERROR(VLOOKUP($A270,'2024 YTD'!$A$3:$Y$252,COLUMN('2024 YTD'!P$3),FALSE),0)</f>
        <v>0</v>
      </c>
      <c r="T270" s="42">
        <f>IFERROR(VLOOKUP($A270,'2024 YTD'!$A$3:$Y$252,COLUMN('2024 YTD'!Q$3),FALSE),0)</f>
        <v>0</v>
      </c>
      <c r="U270" s="42">
        <f>IFERROR(VLOOKUP($A270,'2024 YTD'!$A$3:$Y$252,COLUMN('2024 YTD'!R$3),FALSE),0)</f>
        <v>0</v>
      </c>
      <c r="V270" s="42">
        <f>IFERROR(VLOOKUP($A270,'2024 YTD'!$A$3:$Y$252,COLUMN('2024 YTD'!S$3),FALSE),0)</f>
        <v>0</v>
      </c>
      <c r="W270" s="42">
        <f>IFERROR(VLOOKUP($A270,'2024 YTD'!$A$3:$Y$252,COLUMN('2024 YTD'!T$3),FALSE),0)</f>
        <v>0</v>
      </c>
      <c r="X270" s="42">
        <f>IFERROR(VLOOKUP($A270,'2024 YTD'!$A$3:$Y$252,COLUMN('2024 YTD'!U$3),FALSE),0)</f>
        <v>0</v>
      </c>
      <c r="Y270" s="42">
        <f>IFERROR(VLOOKUP($A270,'2024 YTD'!$A$3:$Y$252,COLUMN('2024 YTD'!V$3),FALSE),0)</f>
        <v>0</v>
      </c>
      <c r="Z270" s="42">
        <f>IFERROR(VLOOKUP($A270,'2024 YTD'!$A$3:$Y$252,COLUMN('2024 YTD'!W$3),FALSE),0)</f>
        <v>0</v>
      </c>
      <c r="AA270" s="38">
        <f>AVERAGE('Monthly 2023 total hours '!AA270,'Monthly 2022 total hours'!AA270)</f>
        <v>0</v>
      </c>
      <c r="AB270" s="38">
        <f>AVERAGE('Monthly 2023 total hours '!AB270,'Monthly 2022 total hours'!AB270)</f>
        <v>0</v>
      </c>
      <c r="AC270" s="38">
        <f t="shared" si="13"/>
        <v>0</v>
      </c>
      <c r="AD270" s="39">
        <f t="shared" si="14"/>
        <v>0</v>
      </c>
    </row>
    <row r="271" spans="1:30" x14ac:dyDescent="0.3">
      <c r="A271" s="61" t="s">
        <v>305</v>
      </c>
      <c r="B271" s="62" t="str">
        <f>VLOOKUP($A271,'Additional data'!$A$5:$C$505, 2,FALSE)</f>
        <v>Consultant</v>
      </c>
      <c r="C271" s="63" t="str">
        <f>VLOOKUP($A271,'Additional data'!$A$5:$C$505, 3,FALSE)</f>
        <v>MSC</v>
      </c>
      <c r="D271" s="47">
        <f>IFERROR(VLOOKUP($A271,'2024 YTD'!$A$2:$M$252,COLUMN('2024 YTD'!B$3),FALSE),0)</f>
        <v>304</v>
      </c>
      <c r="E271" s="47">
        <f>IFERROR(VLOOKUP($A271,'2024 YTD'!$A$2:$M$252,COLUMN('2024 YTD'!C$3),FALSE),0)</f>
        <v>157.6</v>
      </c>
      <c r="F271" s="47">
        <f>IFERROR(VLOOKUP($A271,'2024 YTD'!$A$2:$M$252,COLUMN('2024 YTD'!D$3),FALSE),0)</f>
        <v>151.80000000000001</v>
      </c>
      <c r="G271" s="47">
        <f>IFERROR(VLOOKUP($A271,'2024 YTD'!$A$2:$M$252,COLUMN('2024 YTD'!E$3),FALSE),0)</f>
        <v>152.6</v>
      </c>
      <c r="H271" s="47">
        <f>IFERROR(VLOOKUP($A271,'2024 YTD'!$A$2:$M$252,COLUMN('2024 YTD'!F$3),FALSE),0)</f>
        <v>183.5</v>
      </c>
      <c r="I271" s="47">
        <f>IFERROR(VLOOKUP($A271,'2024 YTD'!$A$2:$M$252,COLUMN('2024 YTD'!G$3),FALSE),0)</f>
        <v>243.6</v>
      </c>
      <c r="J271" s="47">
        <f>IFERROR(VLOOKUP($A271,'2024 YTD'!$A$2:$M$252,COLUMN('2024 YTD'!H$3),FALSE),0)</f>
        <v>178.2</v>
      </c>
      <c r="K271" s="47">
        <f>IFERROR(VLOOKUP($A271,'2024 YTD'!$A$2:$M$252,COLUMN('2024 YTD'!I$3),FALSE),0)</f>
        <v>67.7</v>
      </c>
      <c r="L271" s="47">
        <f>IFERROR(VLOOKUP($A271,'2024 YTD'!$A$2:$M$252,COLUMN('2024 YTD'!J$3),FALSE),0)</f>
        <v>64.900000000000006</v>
      </c>
      <c r="M271" s="47">
        <f>IFERROR(VLOOKUP($A271,'2024 YTD'!$A$2:$M$252,COLUMN('2024 YTD'!K$3),FALSE),0)</f>
        <v>88.3</v>
      </c>
      <c r="N271" s="38">
        <f>AVERAGE('Monthly 2023 total hours '!N271,'Monthly 2022 total hours'!N271)</f>
        <v>0</v>
      </c>
      <c r="O271" s="38">
        <f>AVERAGE('Monthly 2023 total hours '!O271,'Monthly 2022 total hours'!O271)</f>
        <v>0</v>
      </c>
      <c r="P271" s="38">
        <f t="shared" si="12"/>
        <v>1592.2000000000003</v>
      </c>
      <c r="Q271" s="65">
        <f>IFERROR(VLOOKUP($A271,'2024 YTD'!$A$3:$Y$252,COLUMN('2024 YTD'!N$3),FALSE),0)</f>
        <v>0</v>
      </c>
      <c r="R271" s="47">
        <f>IFERROR(VLOOKUP($A271,'2024 YTD'!$A$3:$Y$252,COLUMN('2024 YTD'!O$3),FALSE),0)</f>
        <v>0</v>
      </c>
      <c r="S271" s="47">
        <f>IFERROR(VLOOKUP($A271,'2024 YTD'!$A$3:$Y$252,COLUMN('2024 YTD'!P$3),FALSE),0)</f>
        <v>0</v>
      </c>
      <c r="T271" s="47">
        <f>IFERROR(VLOOKUP($A271,'2024 YTD'!$A$3:$Y$252,COLUMN('2024 YTD'!Q$3),FALSE),0)</f>
        <v>0</v>
      </c>
      <c r="U271" s="47">
        <f>IFERROR(VLOOKUP($A271,'2024 YTD'!$A$3:$Y$252,COLUMN('2024 YTD'!R$3),FALSE),0)</f>
        <v>0</v>
      </c>
      <c r="V271" s="47">
        <f>IFERROR(VLOOKUP($A271,'2024 YTD'!$A$3:$Y$252,COLUMN('2024 YTD'!S$3),FALSE),0)</f>
        <v>46.5</v>
      </c>
      <c r="W271" s="47">
        <f>IFERROR(VLOOKUP($A271,'2024 YTD'!$A$3:$Y$252,COLUMN('2024 YTD'!T$3),FALSE),0)</f>
        <v>0.7</v>
      </c>
      <c r="X271" s="47">
        <f>IFERROR(VLOOKUP($A271,'2024 YTD'!$A$3:$Y$252,COLUMN('2024 YTD'!U$3),FALSE),0)</f>
        <v>0.7</v>
      </c>
      <c r="Y271" s="47">
        <f>IFERROR(VLOOKUP($A271,'2024 YTD'!$A$3:$Y$252,COLUMN('2024 YTD'!V$3),FALSE),0)</f>
        <v>0.5</v>
      </c>
      <c r="Z271" s="47">
        <f>IFERROR(VLOOKUP($A271,'2024 YTD'!$A$3:$Y$252,COLUMN('2024 YTD'!W$3),FALSE),0)</f>
        <v>0.7</v>
      </c>
      <c r="AA271" s="38">
        <f>AVERAGE('Monthly 2023 total hours '!AA271,'Monthly 2022 total hours'!AA271)</f>
        <v>0</v>
      </c>
      <c r="AB271" s="38">
        <f>AVERAGE('Monthly 2023 total hours '!AB271,'Monthly 2022 total hours'!AB271)</f>
        <v>0</v>
      </c>
      <c r="AC271" s="38">
        <f t="shared" si="13"/>
        <v>49.100000000000009</v>
      </c>
      <c r="AD271" s="39">
        <f t="shared" si="14"/>
        <v>1641.3000000000004</v>
      </c>
    </row>
    <row r="272" spans="1:30" x14ac:dyDescent="0.3">
      <c r="A272" s="58" t="s">
        <v>306</v>
      </c>
      <c r="B272" s="59" t="str">
        <f>VLOOKUP($A272,'Additional data'!$A$5:$C$505, 2,FALSE)</f>
        <v>Consultant</v>
      </c>
      <c r="C272" s="60" t="str">
        <f>VLOOKUP($A272,'Additional data'!$A$5:$C$505, 3,FALSE)</f>
        <v>SCL</v>
      </c>
      <c r="D272" s="42">
        <f>IFERROR(VLOOKUP($A272,'2024 YTD'!$A$2:$M$252,COLUMN('2024 YTD'!B$3),FALSE),0)</f>
        <v>137.69999999999999</v>
      </c>
      <c r="E272" s="42">
        <f>IFERROR(VLOOKUP($A272,'2024 YTD'!$A$2:$M$252,COLUMN('2024 YTD'!C$3),FALSE),0)</f>
        <v>103.4</v>
      </c>
      <c r="F272" s="42">
        <f>IFERROR(VLOOKUP($A272,'2024 YTD'!$A$2:$M$252,COLUMN('2024 YTD'!D$3),FALSE),0)</f>
        <v>93.9</v>
      </c>
      <c r="G272" s="42">
        <f>IFERROR(VLOOKUP($A272,'2024 YTD'!$A$2:$M$252,COLUMN('2024 YTD'!E$3),FALSE),0)</f>
        <v>86</v>
      </c>
      <c r="H272" s="42">
        <f>IFERROR(VLOOKUP($A272,'2024 YTD'!$A$2:$M$252,COLUMN('2024 YTD'!F$3),FALSE),0)</f>
        <v>75.400000000000006</v>
      </c>
      <c r="I272" s="42">
        <f>IFERROR(VLOOKUP($A272,'2024 YTD'!$A$2:$M$252,COLUMN('2024 YTD'!G$3),FALSE),0)</f>
        <v>58.2</v>
      </c>
      <c r="J272" s="42">
        <f>IFERROR(VLOOKUP($A272,'2024 YTD'!$A$2:$M$252,COLUMN('2024 YTD'!H$3),FALSE),0)</f>
        <v>133.6</v>
      </c>
      <c r="K272" s="42">
        <f>IFERROR(VLOOKUP($A272,'2024 YTD'!$A$2:$M$252,COLUMN('2024 YTD'!I$3),FALSE),0)</f>
        <v>65.099999999999994</v>
      </c>
      <c r="L272" s="42">
        <f>IFERROR(VLOOKUP($A272,'2024 YTD'!$A$2:$M$252,COLUMN('2024 YTD'!J$3),FALSE),0)</f>
        <v>62.4</v>
      </c>
      <c r="M272" s="42">
        <f>IFERROR(VLOOKUP($A272,'2024 YTD'!$A$2:$M$252,COLUMN('2024 YTD'!K$3),FALSE),0)</f>
        <v>84.9</v>
      </c>
      <c r="N272" s="38">
        <f>AVERAGE('Monthly 2023 total hours '!N272,'Monthly 2022 total hours'!N272)</f>
        <v>151.065</v>
      </c>
      <c r="O272" s="38">
        <f>AVERAGE('Monthly 2023 total hours '!O272,'Monthly 2022 total hours'!O272)</f>
        <v>95.15</v>
      </c>
      <c r="P272" s="38">
        <f t="shared" si="12"/>
        <v>1146.8150000000001</v>
      </c>
      <c r="Q272" s="66">
        <f>IFERROR(VLOOKUP($A272,'2024 YTD'!$A$3:$Y$252,COLUMN('2024 YTD'!N$3),FALSE),0)</f>
        <v>10</v>
      </c>
      <c r="R272" s="42">
        <f>IFERROR(VLOOKUP($A272,'2024 YTD'!$A$3:$Y$252,COLUMN('2024 YTD'!O$3),FALSE),0)</f>
        <v>11</v>
      </c>
      <c r="S272" s="42">
        <f>IFERROR(VLOOKUP($A272,'2024 YTD'!$A$3:$Y$252,COLUMN('2024 YTD'!P$3),FALSE),0)</f>
        <v>6.9</v>
      </c>
      <c r="T272" s="42">
        <f>IFERROR(VLOOKUP($A272,'2024 YTD'!$A$3:$Y$252,COLUMN('2024 YTD'!Q$3),FALSE),0)</f>
        <v>2.4</v>
      </c>
      <c r="U272" s="42">
        <f>IFERROR(VLOOKUP($A272,'2024 YTD'!$A$3:$Y$252,COLUMN('2024 YTD'!R$3),FALSE),0)</f>
        <v>21.1</v>
      </c>
      <c r="V272" s="42">
        <f>IFERROR(VLOOKUP($A272,'2024 YTD'!$A$3:$Y$252,COLUMN('2024 YTD'!S$3),FALSE),0)</f>
        <v>2.5</v>
      </c>
      <c r="W272" s="42">
        <f>IFERROR(VLOOKUP($A272,'2024 YTD'!$A$3:$Y$252,COLUMN('2024 YTD'!T$3),FALSE),0)</f>
        <v>14.3</v>
      </c>
      <c r="X272" s="42">
        <f>IFERROR(VLOOKUP($A272,'2024 YTD'!$A$3:$Y$252,COLUMN('2024 YTD'!U$3),FALSE),0)</f>
        <v>13.4</v>
      </c>
      <c r="Y272" s="42">
        <f>IFERROR(VLOOKUP($A272,'2024 YTD'!$A$3:$Y$252,COLUMN('2024 YTD'!V$3),FALSE),0)</f>
        <v>11.1</v>
      </c>
      <c r="Z272" s="42">
        <f>IFERROR(VLOOKUP($A272,'2024 YTD'!$A$3:$Y$252,COLUMN('2024 YTD'!W$3),FALSE),0)</f>
        <v>13.3</v>
      </c>
      <c r="AA272" s="38">
        <f>AVERAGE('Monthly 2023 total hours '!AA272,'Monthly 2022 total hours'!AA272)</f>
        <v>6</v>
      </c>
      <c r="AB272" s="38">
        <f>AVERAGE('Monthly 2023 total hours '!AB272,'Monthly 2022 total hours'!AB272)</f>
        <v>17.149999999999999</v>
      </c>
      <c r="AC272" s="38">
        <f t="shared" si="13"/>
        <v>129.15</v>
      </c>
      <c r="AD272" s="39">
        <f t="shared" si="14"/>
        <v>1275.9650000000001</v>
      </c>
    </row>
    <row r="273" spans="1:30" x14ac:dyDescent="0.3">
      <c r="A273" s="61" t="s">
        <v>307</v>
      </c>
      <c r="B273" s="62" t="str">
        <f>VLOOKUP($A273,'Additional data'!$A$5:$C$505, 2,FALSE)</f>
        <v>Consultant</v>
      </c>
      <c r="C273" s="63" t="str">
        <f>VLOOKUP($A273,'Additional data'!$A$5:$C$505, 3,FALSE)</f>
        <v>MSC</v>
      </c>
      <c r="D273" s="47">
        <f>IFERROR(VLOOKUP($A273,'2024 YTD'!$A$2:$M$252,COLUMN('2024 YTD'!B$3),FALSE),0)</f>
        <v>0</v>
      </c>
      <c r="E273" s="47">
        <f>IFERROR(VLOOKUP($A273,'2024 YTD'!$A$2:$M$252,COLUMN('2024 YTD'!C$3),FALSE),0)</f>
        <v>0</v>
      </c>
      <c r="F273" s="47">
        <f>IFERROR(VLOOKUP($A273,'2024 YTD'!$A$2:$M$252,COLUMN('2024 YTD'!D$3),FALSE),0)</f>
        <v>0</v>
      </c>
      <c r="G273" s="47">
        <f>IFERROR(VLOOKUP($A273,'2024 YTD'!$A$2:$M$252,COLUMN('2024 YTD'!E$3),FALSE),0)</f>
        <v>0</v>
      </c>
      <c r="H273" s="47">
        <f>IFERROR(VLOOKUP($A273,'2024 YTD'!$A$2:$M$252,COLUMN('2024 YTD'!F$3),FALSE),0)</f>
        <v>0</v>
      </c>
      <c r="I273" s="47">
        <f>IFERROR(VLOOKUP($A273,'2024 YTD'!$A$2:$M$252,COLUMN('2024 YTD'!G$3),FALSE),0)</f>
        <v>0</v>
      </c>
      <c r="J273" s="47">
        <f>IFERROR(VLOOKUP($A273,'2024 YTD'!$A$2:$M$252,COLUMN('2024 YTD'!H$3),FALSE),0)</f>
        <v>0</v>
      </c>
      <c r="K273" s="47">
        <f>IFERROR(VLOOKUP($A273,'2024 YTD'!$A$2:$M$252,COLUMN('2024 YTD'!I$3),FALSE),0)</f>
        <v>0</v>
      </c>
      <c r="L273" s="47">
        <f>IFERROR(VLOOKUP($A273,'2024 YTD'!$A$2:$M$252,COLUMN('2024 YTD'!J$3),FALSE),0)</f>
        <v>0</v>
      </c>
      <c r="M273" s="47">
        <f>IFERROR(VLOOKUP($A273,'2024 YTD'!$A$2:$M$252,COLUMN('2024 YTD'!K$3),FALSE),0)</f>
        <v>0</v>
      </c>
      <c r="N273" s="38">
        <f>AVERAGE('Monthly 2023 total hours '!N273,'Monthly 2022 total hours'!N273)</f>
        <v>0</v>
      </c>
      <c r="O273" s="38">
        <f>AVERAGE('Monthly 2023 total hours '!O273,'Monthly 2022 total hours'!O273)</f>
        <v>0</v>
      </c>
      <c r="P273" s="38">
        <f t="shared" si="12"/>
        <v>0</v>
      </c>
      <c r="Q273" s="65">
        <f>IFERROR(VLOOKUP($A273,'2024 YTD'!$A$3:$Y$252,COLUMN('2024 YTD'!N$3),FALSE),0)</f>
        <v>0</v>
      </c>
      <c r="R273" s="47">
        <f>IFERROR(VLOOKUP($A273,'2024 YTD'!$A$3:$Y$252,COLUMN('2024 YTD'!O$3),FALSE),0)</f>
        <v>0</v>
      </c>
      <c r="S273" s="47">
        <f>IFERROR(VLOOKUP($A273,'2024 YTD'!$A$3:$Y$252,COLUMN('2024 YTD'!P$3),FALSE),0)</f>
        <v>0</v>
      </c>
      <c r="T273" s="47">
        <f>IFERROR(VLOOKUP($A273,'2024 YTD'!$A$3:$Y$252,COLUMN('2024 YTD'!Q$3),FALSE),0)</f>
        <v>0</v>
      </c>
      <c r="U273" s="47">
        <f>IFERROR(VLOOKUP($A273,'2024 YTD'!$A$3:$Y$252,COLUMN('2024 YTD'!R$3),FALSE),0)</f>
        <v>0</v>
      </c>
      <c r="V273" s="47">
        <f>IFERROR(VLOOKUP($A273,'2024 YTD'!$A$3:$Y$252,COLUMN('2024 YTD'!S$3),FALSE),0)</f>
        <v>0</v>
      </c>
      <c r="W273" s="47">
        <f>IFERROR(VLOOKUP($A273,'2024 YTD'!$A$3:$Y$252,COLUMN('2024 YTD'!T$3),FALSE),0)</f>
        <v>0</v>
      </c>
      <c r="X273" s="47">
        <f>IFERROR(VLOOKUP($A273,'2024 YTD'!$A$3:$Y$252,COLUMN('2024 YTD'!U$3),FALSE),0)</f>
        <v>0</v>
      </c>
      <c r="Y273" s="47">
        <f>IFERROR(VLOOKUP($A273,'2024 YTD'!$A$3:$Y$252,COLUMN('2024 YTD'!V$3),FALSE),0)</f>
        <v>0</v>
      </c>
      <c r="Z273" s="47">
        <f>IFERROR(VLOOKUP($A273,'2024 YTD'!$A$3:$Y$252,COLUMN('2024 YTD'!W$3),FALSE),0)</f>
        <v>0</v>
      </c>
      <c r="AA273" s="38">
        <f>AVERAGE('Monthly 2023 total hours '!AA273,'Monthly 2022 total hours'!AA273)</f>
        <v>0</v>
      </c>
      <c r="AB273" s="38">
        <f>AVERAGE('Monthly 2023 total hours '!AB273,'Monthly 2022 total hours'!AB273)</f>
        <v>0</v>
      </c>
      <c r="AC273" s="38">
        <f t="shared" si="13"/>
        <v>0</v>
      </c>
      <c r="AD273" s="39">
        <f t="shared" si="14"/>
        <v>0</v>
      </c>
    </row>
    <row r="274" spans="1:30" x14ac:dyDescent="0.3">
      <c r="A274" s="58" t="s">
        <v>308</v>
      </c>
      <c r="B274" s="59" t="str">
        <f>VLOOKUP($A274,'Additional data'!$A$5:$C$505, 2,FALSE)</f>
        <v>Consultant</v>
      </c>
      <c r="C274" s="60" t="str">
        <f>VLOOKUP($A274,'Additional data'!$A$5:$C$505, 3,FALSE)</f>
        <v>TEC</v>
      </c>
      <c r="D274" s="42">
        <f>IFERROR(VLOOKUP($A274,'2024 YTD'!$A$2:$M$252,COLUMN('2024 YTD'!B$3),FALSE),0)</f>
        <v>0</v>
      </c>
      <c r="E274" s="42">
        <f>IFERROR(VLOOKUP($A274,'2024 YTD'!$A$2:$M$252,COLUMN('2024 YTD'!C$3),FALSE),0)</f>
        <v>0</v>
      </c>
      <c r="F274" s="42">
        <f>IFERROR(VLOOKUP($A274,'2024 YTD'!$A$2:$M$252,COLUMN('2024 YTD'!D$3),FALSE),0)</f>
        <v>0</v>
      </c>
      <c r="G274" s="42">
        <f>IFERROR(VLOOKUP($A274,'2024 YTD'!$A$2:$M$252,COLUMN('2024 YTD'!E$3),FALSE),0)</f>
        <v>0</v>
      </c>
      <c r="H274" s="42">
        <f>IFERROR(VLOOKUP($A274,'2024 YTD'!$A$2:$M$252,COLUMN('2024 YTD'!F$3),FALSE),0)</f>
        <v>0</v>
      </c>
      <c r="I274" s="42">
        <f>IFERROR(VLOOKUP($A274,'2024 YTD'!$A$2:$M$252,COLUMN('2024 YTD'!G$3),FALSE),0)</f>
        <v>0</v>
      </c>
      <c r="J274" s="42">
        <f>IFERROR(VLOOKUP($A274,'2024 YTD'!$A$2:$M$252,COLUMN('2024 YTD'!H$3),FALSE),0)</f>
        <v>0</v>
      </c>
      <c r="K274" s="42">
        <f>IFERROR(VLOOKUP($A274,'2024 YTD'!$A$2:$M$252,COLUMN('2024 YTD'!I$3),FALSE),0)</f>
        <v>0</v>
      </c>
      <c r="L274" s="42">
        <f>IFERROR(VLOOKUP($A274,'2024 YTD'!$A$2:$M$252,COLUMN('2024 YTD'!J$3),FALSE),0)</f>
        <v>0</v>
      </c>
      <c r="M274" s="42">
        <f>IFERROR(VLOOKUP($A274,'2024 YTD'!$A$2:$M$252,COLUMN('2024 YTD'!K$3),FALSE),0)</f>
        <v>0</v>
      </c>
      <c r="N274" s="38">
        <f>AVERAGE('Monthly 2023 total hours '!N274,'Monthly 2022 total hours'!N274)</f>
        <v>0</v>
      </c>
      <c r="O274" s="38">
        <f>AVERAGE('Monthly 2023 total hours '!O274,'Monthly 2022 total hours'!O274)</f>
        <v>0</v>
      </c>
      <c r="P274" s="38">
        <f t="shared" si="12"/>
        <v>0</v>
      </c>
      <c r="Q274" s="66">
        <f>IFERROR(VLOOKUP($A274,'2024 YTD'!$A$3:$Y$252,COLUMN('2024 YTD'!N$3),FALSE),0)</f>
        <v>0</v>
      </c>
      <c r="R274" s="42">
        <f>IFERROR(VLOOKUP($A274,'2024 YTD'!$A$3:$Y$252,COLUMN('2024 YTD'!O$3),FALSE),0)</f>
        <v>0</v>
      </c>
      <c r="S274" s="42">
        <f>IFERROR(VLOOKUP($A274,'2024 YTD'!$A$3:$Y$252,COLUMN('2024 YTD'!P$3),FALSE),0)</f>
        <v>0</v>
      </c>
      <c r="T274" s="42">
        <f>IFERROR(VLOOKUP($A274,'2024 YTD'!$A$3:$Y$252,COLUMN('2024 YTD'!Q$3),FALSE),0)</f>
        <v>0</v>
      </c>
      <c r="U274" s="42">
        <f>IFERROR(VLOOKUP($A274,'2024 YTD'!$A$3:$Y$252,COLUMN('2024 YTD'!R$3),FALSE),0)</f>
        <v>0</v>
      </c>
      <c r="V274" s="42">
        <f>IFERROR(VLOOKUP($A274,'2024 YTD'!$A$3:$Y$252,COLUMN('2024 YTD'!S$3),FALSE),0)</f>
        <v>0</v>
      </c>
      <c r="W274" s="42">
        <f>IFERROR(VLOOKUP($A274,'2024 YTD'!$A$3:$Y$252,COLUMN('2024 YTD'!T$3),FALSE),0)</f>
        <v>0</v>
      </c>
      <c r="X274" s="42">
        <f>IFERROR(VLOOKUP($A274,'2024 YTD'!$A$3:$Y$252,COLUMN('2024 YTD'!U$3),FALSE),0)</f>
        <v>0</v>
      </c>
      <c r="Y274" s="42">
        <f>IFERROR(VLOOKUP($A274,'2024 YTD'!$A$3:$Y$252,COLUMN('2024 YTD'!V$3),FALSE),0)</f>
        <v>0</v>
      </c>
      <c r="Z274" s="42">
        <f>IFERROR(VLOOKUP($A274,'2024 YTD'!$A$3:$Y$252,COLUMN('2024 YTD'!W$3),FALSE),0)</f>
        <v>0</v>
      </c>
      <c r="AA274" s="38">
        <f>AVERAGE('Monthly 2023 total hours '!AA274,'Monthly 2022 total hours'!AA274)</f>
        <v>0</v>
      </c>
      <c r="AB274" s="38">
        <f>AVERAGE('Monthly 2023 total hours '!AB274,'Monthly 2022 total hours'!AB274)</f>
        <v>0</v>
      </c>
      <c r="AC274" s="38">
        <f t="shared" si="13"/>
        <v>0</v>
      </c>
      <c r="AD274" s="39">
        <f t="shared" si="14"/>
        <v>0</v>
      </c>
    </row>
    <row r="275" spans="1:30" x14ac:dyDescent="0.3">
      <c r="A275" s="61" t="s">
        <v>309</v>
      </c>
      <c r="B275" s="62" t="str">
        <f>VLOOKUP($A275,'Additional data'!$A$5:$C$505, 2,FALSE)</f>
        <v>Consultant</v>
      </c>
      <c r="C275" s="63" t="str">
        <f>VLOOKUP($A275,'Additional data'!$A$5:$C$505, 3,FALSE)</f>
        <v>FAD</v>
      </c>
      <c r="D275" s="47">
        <f>IFERROR(VLOOKUP($A275,'2024 YTD'!$A$2:$M$252,COLUMN('2024 YTD'!B$3),FALSE),0)</f>
        <v>95.3</v>
      </c>
      <c r="E275" s="47">
        <f>IFERROR(VLOOKUP($A275,'2024 YTD'!$A$2:$M$252,COLUMN('2024 YTD'!C$3),FALSE),0)</f>
        <v>108.6</v>
      </c>
      <c r="F275" s="47">
        <f>IFERROR(VLOOKUP($A275,'2024 YTD'!$A$2:$M$252,COLUMN('2024 YTD'!D$3),FALSE),0)</f>
        <v>92.4</v>
      </c>
      <c r="G275" s="47">
        <f>IFERROR(VLOOKUP($A275,'2024 YTD'!$A$2:$M$252,COLUMN('2024 YTD'!E$3),FALSE),0)</f>
        <v>83</v>
      </c>
      <c r="H275" s="47">
        <f>IFERROR(VLOOKUP($A275,'2024 YTD'!$A$2:$M$252,COLUMN('2024 YTD'!F$3),FALSE),0)</f>
        <v>42.7</v>
      </c>
      <c r="I275" s="47">
        <f>IFERROR(VLOOKUP($A275,'2024 YTD'!$A$2:$M$252,COLUMN('2024 YTD'!G$3),FALSE),0)</f>
        <v>70.900000000000006</v>
      </c>
      <c r="J275" s="47">
        <f>IFERROR(VLOOKUP($A275,'2024 YTD'!$A$2:$M$252,COLUMN('2024 YTD'!H$3),FALSE),0)</f>
        <v>77.5</v>
      </c>
      <c r="K275" s="47">
        <f>IFERROR(VLOOKUP($A275,'2024 YTD'!$A$2:$M$252,COLUMN('2024 YTD'!I$3),FALSE),0)</f>
        <v>36</v>
      </c>
      <c r="L275" s="47">
        <f>IFERROR(VLOOKUP($A275,'2024 YTD'!$A$2:$M$252,COLUMN('2024 YTD'!J$3),FALSE),0)</f>
        <v>34.5</v>
      </c>
      <c r="M275" s="47">
        <f>IFERROR(VLOOKUP($A275,'2024 YTD'!$A$2:$M$252,COLUMN('2024 YTD'!K$3),FALSE),0)</f>
        <v>46.9</v>
      </c>
      <c r="N275" s="38">
        <f>AVERAGE('Monthly 2023 total hours '!N275,'Monthly 2022 total hours'!N275)</f>
        <v>107.5</v>
      </c>
      <c r="O275" s="38">
        <f>AVERAGE('Monthly 2023 total hours '!O275,'Monthly 2022 total hours'!O275)</f>
        <v>67.25</v>
      </c>
      <c r="P275" s="38">
        <f t="shared" si="12"/>
        <v>862.55</v>
      </c>
      <c r="Q275" s="65">
        <f>IFERROR(VLOOKUP($A275,'2024 YTD'!$A$3:$Y$252,COLUMN('2024 YTD'!N$3),FALSE),0)</f>
        <v>64.099999999999994</v>
      </c>
      <c r="R275" s="47">
        <f>IFERROR(VLOOKUP($A275,'2024 YTD'!$A$3:$Y$252,COLUMN('2024 YTD'!O$3),FALSE),0)</f>
        <v>78.2</v>
      </c>
      <c r="S275" s="47">
        <f>IFERROR(VLOOKUP($A275,'2024 YTD'!$A$3:$Y$252,COLUMN('2024 YTD'!P$3),FALSE),0)</f>
        <v>60.9</v>
      </c>
      <c r="T275" s="47">
        <f>IFERROR(VLOOKUP($A275,'2024 YTD'!$A$3:$Y$252,COLUMN('2024 YTD'!Q$3),FALSE),0)</f>
        <v>61.8</v>
      </c>
      <c r="U275" s="47">
        <f>IFERROR(VLOOKUP($A275,'2024 YTD'!$A$3:$Y$252,COLUMN('2024 YTD'!R$3),FALSE),0)</f>
        <v>84.5</v>
      </c>
      <c r="V275" s="47">
        <f>IFERROR(VLOOKUP($A275,'2024 YTD'!$A$3:$Y$252,COLUMN('2024 YTD'!S$3),FALSE),0)</f>
        <v>93.2</v>
      </c>
      <c r="W275" s="47">
        <f>IFERROR(VLOOKUP($A275,'2024 YTD'!$A$3:$Y$252,COLUMN('2024 YTD'!T$3),FALSE),0)</f>
        <v>90.4</v>
      </c>
      <c r="X275" s="47">
        <f>IFERROR(VLOOKUP($A275,'2024 YTD'!$A$3:$Y$252,COLUMN('2024 YTD'!U$3),FALSE),0)</f>
        <v>85</v>
      </c>
      <c r="Y275" s="47">
        <f>IFERROR(VLOOKUP($A275,'2024 YTD'!$A$3:$Y$252,COLUMN('2024 YTD'!V$3),FALSE),0)</f>
        <v>69.900000000000006</v>
      </c>
      <c r="Z275" s="47">
        <f>IFERROR(VLOOKUP($A275,'2024 YTD'!$A$3:$Y$252,COLUMN('2024 YTD'!W$3),FALSE),0)</f>
        <v>84.2</v>
      </c>
      <c r="AA275" s="38">
        <f>AVERAGE('Monthly 2023 total hours '!AA275,'Monthly 2022 total hours'!AA275)</f>
        <v>0.55000000000000004</v>
      </c>
      <c r="AB275" s="38">
        <f>AVERAGE('Monthly 2023 total hours '!AB275,'Monthly 2022 total hours'!AB275)</f>
        <v>0</v>
      </c>
      <c r="AC275" s="38">
        <f t="shared" si="13"/>
        <v>772.75</v>
      </c>
      <c r="AD275" s="39">
        <f t="shared" si="14"/>
        <v>1635.3000000000002</v>
      </c>
    </row>
    <row r="276" spans="1:30" x14ac:dyDescent="0.3">
      <c r="A276" s="58" t="s">
        <v>310</v>
      </c>
      <c r="B276" s="59" t="str">
        <f>VLOOKUP($A276,'Additional data'!$A$5:$C$505, 2,FALSE)</f>
        <v>Consultant</v>
      </c>
      <c r="C276" s="60" t="str">
        <f>VLOOKUP($A276,'Additional data'!$A$5:$C$505, 3,FALSE)</f>
        <v>TEC</v>
      </c>
      <c r="D276" s="42">
        <f>IFERROR(VLOOKUP($A276,'2024 YTD'!$A$2:$M$252,COLUMN('2024 YTD'!B$3),FALSE),0)</f>
        <v>0</v>
      </c>
      <c r="E276" s="42">
        <f>IFERROR(VLOOKUP($A276,'2024 YTD'!$A$2:$M$252,COLUMN('2024 YTD'!C$3),FALSE),0)</f>
        <v>0</v>
      </c>
      <c r="F276" s="42">
        <f>IFERROR(VLOOKUP($A276,'2024 YTD'!$A$2:$M$252,COLUMN('2024 YTD'!D$3),FALSE),0)</f>
        <v>0</v>
      </c>
      <c r="G276" s="42">
        <f>IFERROR(VLOOKUP($A276,'2024 YTD'!$A$2:$M$252,COLUMN('2024 YTD'!E$3),FALSE),0)</f>
        <v>0</v>
      </c>
      <c r="H276" s="42">
        <f>IFERROR(VLOOKUP($A276,'2024 YTD'!$A$2:$M$252,COLUMN('2024 YTD'!F$3),FALSE),0)</f>
        <v>0</v>
      </c>
      <c r="I276" s="42">
        <f>IFERROR(VLOOKUP($A276,'2024 YTD'!$A$2:$M$252,COLUMN('2024 YTD'!G$3),FALSE),0)</f>
        <v>0</v>
      </c>
      <c r="J276" s="42">
        <f>IFERROR(VLOOKUP($A276,'2024 YTD'!$A$2:$M$252,COLUMN('2024 YTD'!H$3),FALSE),0)</f>
        <v>0</v>
      </c>
      <c r="K276" s="42">
        <f>IFERROR(VLOOKUP($A276,'2024 YTD'!$A$2:$M$252,COLUMN('2024 YTD'!I$3),FALSE),0)</f>
        <v>0</v>
      </c>
      <c r="L276" s="42">
        <f>IFERROR(VLOOKUP($A276,'2024 YTD'!$A$2:$M$252,COLUMN('2024 YTD'!J$3),FALSE),0)</f>
        <v>0</v>
      </c>
      <c r="M276" s="42">
        <f>IFERROR(VLOOKUP($A276,'2024 YTD'!$A$2:$M$252,COLUMN('2024 YTD'!K$3),FALSE),0)</f>
        <v>0</v>
      </c>
      <c r="N276" s="38">
        <f>AVERAGE('Monthly 2023 total hours '!N276,'Monthly 2022 total hours'!N276)</f>
        <v>0</v>
      </c>
      <c r="O276" s="38">
        <f>AVERAGE('Monthly 2023 total hours '!O276,'Monthly 2022 total hours'!O276)</f>
        <v>0</v>
      </c>
      <c r="P276" s="38">
        <f t="shared" si="12"/>
        <v>0</v>
      </c>
      <c r="Q276" s="66">
        <f>IFERROR(VLOOKUP($A276,'2024 YTD'!$A$3:$Y$252,COLUMN('2024 YTD'!N$3),FALSE),0)</f>
        <v>0</v>
      </c>
      <c r="R276" s="42">
        <f>IFERROR(VLOOKUP($A276,'2024 YTD'!$A$3:$Y$252,COLUMN('2024 YTD'!O$3),FALSE),0)</f>
        <v>0</v>
      </c>
      <c r="S276" s="42">
        <f>IFERROR(VLOOKUP($A276,'2024 YTD'!$A$3:$Y$252,COLUMN('2024 YTD'!P$3),FALSE),0)</f>
        <v>0</v>
      </c>
      <c r="T276" s="42">
        <f>IFERROR(VLOOKUP($A276,'2024 YTD'!$A$3:$Y$252,COLUMN('2024 YTD'!Q$3),FALSE),0)</f>
        <v>0</v>
      </c>
      <c r="U276" s="42">
        <f>IFERROR(VLOOKUP($A276,'2024 YTD'!$A$3:$Y$252,COLUMN('2024 YTD'!R$3),FALSE),0)</f>
        <v>0</v>
      </c>
      <c r="V276" s="42">
        <f>IFERROR(VLOOKUP($A276,'2024 YTD'!$A$3:$Y$252,COLUMN('2024 YTD'!S$3),FALSE),0)</f>
        <v>0</v>
      </c>
      <c r="W276" s="42">
        <f>IFERROR(VLOOKUP($A276,'2024 YTD'!$A$3:$Y$252,COLUMN('2024 YTD'!T$3),FALSE),0)</f>
        <v>0</v>
      </c>
      <c r="X276" s="42">
        <f>IFERROR(VLOOKUP($A276,'2024 YTD'!$A$3:$Y$252,COLUMN('2024 YTD'!U$3),FALSE),0)</f>
        <v>0</v>
      </c>
      <c r="Y276" s="42">
        <f>IFERROR(VLOOKUP($A276,'2024 YTD'!$A$3:$Y$252,COLUMN('2024 YTD'!V$3),FALSE),0)</f>
        <v>0</v>
      </c>
      <c r="Z276" s="42">
        <f>IFERROR(VLOOKUP($A276,'2024 YTD'!$A$3:$Y$252,COLUMN('2024 YTD'!W$3),FALSE),0)</f>
        <v>0</v>
      </c>
      <c r="AA276" s="38">
        <f>AVERAGE('Monthly 2023 total hours '!AA276,'Monthly 2022 total hours'!AA276)</f>
        <v>0</v>
      </c>
      <c r="AB276" s="38">
        <f>AVERAGE('Monthly 2023 total hours '!AB276,'Monthly 2022 total hours'!AB276)</f>
        <v>0</v>
      </c>
      <c r="AC276" s="38">
        <f t="shared" si="13"/>
        <v>0</v>
      </c>
      <c r="AD276" s="39">
        <f t="shared" si="14"/>
        <v>0</v>
      </c>
    </row>
    <row r="277" spans="1:30" x14ac:dyDescent="0.3">
      <c r="A277" s="61" t="s">
        <v>311</v>
      </c>
      <c r="B277" s="62" t="str">
        <f>VLOOKUP($A277,'Additional data'!$A$5:$C$505, 2,FALSE)</f>
        <v>Consultant</v>
      </c>
      <c r="C277" s="63" t="str">
        <f>VLOOKUP($A277,'Additional data'!$A$5:$C$505, 3,FALSE)</f>
        <v>SOC</v>
      </c>
      <c r="D277" s="47">
        <f>IFERROR(VLOOKUP($A277,'2024 YTD'!$A$2:$M$252,COLUMN('2024 YTD'!B$3),FALSE),0)</f>
        <v>0</v>
      </c>
      <c r="E277" s="47">
        <f>IFERROR(VLOOKUP($A277,'2024 YTD'!$A$2:$M$252,COLUMN('2024 YTD'!C$3),FALSE),0)</f>
        <v>0</v>
      </c>
      <c r="F277" s="47">
        <f>IFERROR(VLOOKUP($A277,'2024 YTD'!$A$2:$M$252,COLUMN('2024 YTD'!D$3),FALSE),0)</f>
        <v>0</v>
      </c>
      <c r="G277" s="47">
        <f>IFERROR(VLOOKUP($A277,'2024 YTD'!$A$2:$M$252,COLUMN('2024 YTD'!E$3),FALSE),0)</f>
        <v>0</v>
      </c>
      <c r="H277" s="47">
        <f>IFERROR(VLOOKUP($A277,'2024 YTD'!$A$2:$M$252,COLUMN('2024 YTD'!F$3),FALSE),0)</f>
        <v>0</v>
      </c>
      <c r="I277" s="47">
        <f>IFERROR(VLOOKUP($A277,'2024 YTD'!$A$2:$M$252,COLUMN('2024 YTD'!G$3),FALSE),0)</f>
        <v>0</v>
      </c>
      <c r="J277" s="47">
        <f>IFERROR(VLOOKUP($A277,'2024 YTD'!$A$2:$M$252,COLUMN('2024 YTD'!H$3),FALSE),0)</f>
        <v>0</v>
      </c>
      <c r="K277" s="47">
        <f>IFERROR(VLOOKUP($A277,'2024 YTD'!$A$2:$M$252,COLUMN('2024 YTD'!I$3),FALSE),0)</f>
        <v>0</v>
      </c>
      <c r="L277" s="47">
        <f>IFERROR(VLOOKUP($A277,'2024 YTD'!$A$2:$M$252,COLUMN('2024 YTD'!J$3),FALSE),0)</f>
        <v>0</v>
      </c>
      <c r="M277" s="47">
        <f>IFERROR(VLOOKUP($A277,'2024 YTD'!$A$2:$M$252,COLUMN('2024 YTD'!K$3),FALSE),0)</f>
        <v>0</v>
      </c>
      <c r="N277" s="38">
        <f>AVERAGE('Monthly 2023 total hours '!N277,'Monthly 2022 total hours'!N277)</f>
        <v>0</v>
      </c>
      <c r="O277" s="38">
        <f>AVERAGE('Monthly 2023 total hours '!O277,'Monthly 2022 total hours'!O277)</f>
        <v>0</v>
      </c>
      <c r="P277" s="38">
        <f t="shared" si="12"/>
        <v>0</v>
      </c>
      <c r="Q277" s="65">
        <f>IFERROR(VLOOKUP($A277,'2024 YTD'!$A$3:$Y$252,COLUMN('2024 YTD'!N$3),FALSE),0)</f>
        <v>0</v>
      </c>
      <c r="R277" s="47">
        <f>IFERROR(VLOOKUP($A277,'2024 YTD'!$A$3:$Y$252,COLUMN('2024 YTD'!O$3),FALSE),0)</f>
        <v>0</v>
      </c>
      <c r="S277" s="47">
        <f>IFERROR(VLOOKUP($A277,'2024 YTD'!$A$3:$Y$252,COLUMN('2024 YTD'!P$3),FALSE),0)</f>
        <v>0</v>
      </c>
      <c r="T277" s="47">
        <f>IFERROR(VLOOKUP($A277,'2024 YTD'!$A$3:$Y$252,COLUMN('2024 YTD'!Q$3),FALSE),0)</f>
        <v>0</v>
      </c>
      <c r="U277" s="47">
        <f>IFERROR(VLOOKUP($A277,'2024 YTD'!$A$3:$Y$252,COLUMN('2024 YTD'!R$3),FALSE),0)</f>
        <v>0</v>
      </c>
      <c r="V277" s="47">
        <f>IFERROR(VLOOKUP($A277,'2024 YTD'!$A$3:$Y$252,COLUMN('2024 YTD'!S$3),FALSE),0)</f>
        <v>0</v>
      </c>
      <c r="W277" s="47">
        <f>IFERROR(VLOOKUP($A277,'2024 YTD'!$A$3:$Y$252,COLUMN('2024 YTD'!T$3),FALSE),0)</f>
        <v>0</v>
      </c>
      <c r="X277" s="47">
        <f>IFERROR(VLOOKUP($A277,'2024 YTD'!$A$3:$Y$252,COLUMN('2024 YTD'!U$3),FALSE),0)</f>
        <v>0</v>
      </c>
      <c r="Y277" s="47">
        <f>IFERROR(VLOOKUP($A277,'2024 YTD'!$A$3:$Y$252,COLUMN('2024 YTD'!V$3),FALSE),0)</f>
        <v>0</v>
      </c>
      <c r="Z277" s="47">
        <f>IFERROR(VLOOKUP($A277,'2024 YTD'!$A$3:$Y$252,COLUMN('2024 YTD'!W$3),FALSE),0)</f>
        <v>0</v>
      </c>
      <c r="AA277" s="38">
        <f>AVERAGE('Monthly 2023 total hours '!AA277,'Monthly 2022 total hours'!AA277)</f>
        <v>0</v>
      </c>
      <c r="AB277" s="38">
        <f>AVERAGE('Monthly 2023 total hours '!AB277,'Monthly 2022 total hours'!AB277)</f>
        <v>0</v>
      </c>
      <c r="AC277" s="38">
        <f t="shared" si="13"/>
        <v>0</v>
      </c>
      <c r="AD277" s="39">
        <f t="shared" si="14"/>
        <v>0</v>
      </c>
    </row>
    <row r="278" spans="1:30" x14ac:dyDescent="0.3">
      <c r="A278" s="58" t="s">
        <v>312</v>
      </c>
      <c r="B278" s="59" t="str">
        <f>VLOOKUP($A278,'Additional data'!$A$5:$C$505, 2,FALSE)</f>
        <v>Consultant</v>
      </c>
      <c r="C278" s="60" t="str">
        <f>VLOOKUP($A278,'Additional data'!$A$5:$C$505, 3,FALSE)</f>
        <v>FAD</v>
      </c>
      <c r="D278" s="42">
        <f>IFERROR(VLOOKUP($A278,'2024 YTD'!$A$2:$M$252,COLUMN('2024 YTD'!B$3),FALSE),0)</f>
        <v>0</v>
      </c>
      <c r="E278" s="42">
        <f>IFERROR(VLOOKUP($A278,'2024 YTD'!$A$2:$M$252,COLUMN('2024 YTD'!C$3),FALSE),0)</f>
        <v>0</v>
      </c>
      <c r="F278" s="42">
        <f>IFERROR(VLOOKUP($A278,'2024 YTD'!$A$2:$M$252,COLUMN('2024 YTD'!D$3),FALSE),0)</f>
        <v>0</v>
      </c>
      <c r="G278" s="42">
        <f>IFERROR(VLOOKUP($A278,'2024 YTD'!$A$2:$M$252,COLUMN('2024 YTD'!E$3),FALSE),0)</f>
        <v>0</v>
      </c>
      <c r="H278" s="42">
        <f>IFERROR(VLOOKUP($A278,'2024 YTD'!$A$2:$M$252,COLUMN('2024 YTD'!F$3),FALSE),0)</f>
        <v>0</v>
      </c>
      <c r="I278" s="42">
        <f>IFERROR(VLOOKUP($A278,'2024 YTD'!$A$2:$M$252,COLUMN('2024 YTD'!G$3),FALSE),0)</f>
        <v>0</v>
      </c>
      <c r="J278" s="42">
        <f>IFERROR(VLOOKUP($A278,'2024 YTD'!$A$2:$M$252,COLUMN('2024 YTD'!H$3),FALSE),0)</f>
        <v>0</v>
      </c>
      <c r="K278" s="42">
        <f>IFERROR(VLOOKUP($A278,'2024 YTD'!$A$2:$M$252,COLUMN('2024 YTD'!I$3),FALSE),0)</f>
        <v>0</v>
      </c>
      <c r="L278" s="42">
        <f>IFERROR(VLOOKUP($A278,'2024 YTD'!$A$2:$M$252,COLUMN('2024 YTD'!J$3),FALSE),0)</f>
        <v>0</v>
      </c>
      <c r="M278" s="42">
        <f>IFERROR(VLOOKUP($A278,'2024 YTD'!$A$2:$M$252,COLUMN('2024 YTD'!K$3),FALSE),0)</f>
        <v>0</v>
      </c>
      <c r="N278" s="38">
        <f>AVERAGE('Monthly 2023 total hours '!N278,'Monthly 2022 total hours'!N278)</f>
        <v>0</v>
      </c>
      <c r="O278" s="38">
        <f>AVERAGE('Monthly 2023 total hours '!O278,'Monthly 2022 total hours'!O278)</f>
        <v>0</v>
      </c>
      <c r="P278" s="38">
        <f t="shared" si="12"/>
        <v>0</v>
      </c>
      <c r="Q278" s="66">
        <f>IFERROR(VLOOKUP($A278,'2024 YTD'!$A$3:$Y$252,COLUMN('2024 YTD'!N$3),FALSE),0)</f>
        <v>0</v>
      </c>
      <c r="R278" s="42">
        <f>IFERROR(VLOOKUP($A278,'2024 YTD'!$A$3:$Y$252,COLUMN('2024 YTD'!O$3),FALSE),0)</f>
        <v>0</v>
      </c>
      <c r="S278" s="42">
        <f>IFERROR(VLOOKUP($A278,'2024 YTD'!$A$3:$Y$252,COLUMN('2024 YTD'!P$3),FALSE),0)</f>
        <v>0</v>
      </c>
      <c r="T278" s="42">
        <f>IFERROR(VLOOKUP($A278,'2024 YTD'!$A$3:$Y$252,COLUMN('2024 YTD'!Q$3),FALSE),0)</f>
        <v>0</v>
      </c>
      <c r="U278" s="42">
        <f>IFERROR(VLOOKUP($A278,'2024 YTD'!$A$3:$Y$252,COLUMN('2024 YTD'!R$3),FALSE),0)</f>
        <v>0</v>
      </c>
      <c r="V278" s="42">
        <f>IFERROR(VLOOKUP($A278,'2024 YTD'!$A$3:$Y$252,COLUMN('2024 YTD'!S$3),FALSE),0)</f>
        <v>0</v>
      </c>
      <c r="W278" s="42">
        <f>IFERROR(VLOOKUP($A278,'2024 YTD'!$A$3:$Y$252,COLUMN('2024 YTD'!T$3),FALSE),0)</f>
        <v>0</v>
      </c>
      <c r="X278" s="42">
        <f>IFERROR(VLOOKUP($A278,'2024 YTD'!$A$3:$Y$252,COLUMN('2024 YTD'!U$3),FALSE),0)</f>
        <v>0</v>
      </c>
      <c r="Y278" s="42">
        <f>IFERROR(VLOOKUP($A278,'2024 YTD'!$A$3:$Y$252,COLUMN('2024 YTD'!V$3),FALSE),0)</f>
        <v>0</v>
      </c>
      <c r="Z278" s="42">
        <f>IFERROR(VLOOKUP($A278,'2024 YTD'!$A$3:$Y$252,COLUMN('2024 YTD'!W$3),FALSE),0)</f>
        <v>0</v>
      </c>
      <c r="AA278" s="38">
        <f>AVERAGE('Monthly 2023 total hours '!AA278,'Monthly 2022 total hours'!AA278)</f>
        <v>0</v>
      </c>
      <c r="AB278" s="38">
        <f>AVERAGE('Monthly 2023 total hours '!AB278,'Monthly 2022 total hours'!AB278)</f>
        <v>0</v>
      </c>
      <c r="AC278" s="38">
        <f t="shared" si="13"/>
        <v>0</v>
      </c>
      <c r="AD278" s="39">
        <f t="shared" si="14"/>
        <v>0</v>
      </c>
    </row>
    <row r="279" spans="1:30" x14ac:dyDescent="0.3">
      <c r="A279" s="61" t="s">
        <v>313</v>
      </c>
      <c r="B279" s="62" t="str">
        <f>VLOOKUP($A279,'Additional data'!$A$5:$C$505, 2,FALSE)</f>
        <v>Consultant</v>
      </c>
      <c r="C279" s="63" t="str">
        <f>VLOOKUP($A279,'Additional data'!$A$5:$C$505, 3,FALSE)</f>
        <v>HLS</v>
      </c>
      <c r="D279" s="47">
        <f>IFERROR(VLOOKUP($A279,'2024 YTD'!$A$2:$M$252,COLUMN('2024 YTD'!B$3),FALSE),0)</f>
        <v>0</v>
      </c>
      <c r="E279" s="47">
        <f>IFERROR(VLOOKUP($A279,'2024 YTD'!$A$2:$M$252,COLUMN('2024 YTD'!C$3),FALSE),0)</f>
        <v>0</v>
      </c>
      <c r="F279" s="47">
        <f>IFERROR(VLOOKUP($A279,'2024 YTD'!$A$2:$M$252,COLUMN('2024 YTD'!D$3),FALSE),0)</f>
        <v>0</v>
      </c>
      <c r="G279" s="47">
        <f>IFERROR(VLOOKUP($A279,'2024 YTD'!$A$2:$M$252,COLUMN('2024 YTD'!E$3),FALSE),0)</f>
        <v>0</v>
      </c>
      <c r="H279" s="47">
        <f>IFERROR(VLOOKUP($A279,'2024 YTD'!$A$2:$M$252,COLUMN('2024 YTD'!F$3),FALSE),0)</f>
        <v>0</v>
      </c>
      <c r="I279" s="47">
        <f>IFERROR(VLOOKUP($A279,'2024 YTD'!$A$2:$M$252,COLUMN('2024 YTD'!G$3),FALSE),0)</f>
        <v>0</v>
      </c>
      <c r="J279" s="47">
        <f>IFERROR(VLOOKUP($A279,'2024 YTD'!$A$2:$M$252,COLUMN('2024 YTD'!H$3),FALSE),0)</f>
        <v>0</v>
      </c>
      <c r="K279" s="47">
        <f>IFERROR(VLOOKUP($A279,'2024 YTD'!$A$2:$M$252,COLUMN('2024 YTD'!I$3),FALSE),0)</f>
        <v>0</v>
      </c>
      <c r="L279" s="47">
        <f>IFERROR(VLOOKUP($A279,'2024 YTD'!$A$2:$M$252,COLUMN('2024 YTD'!J$3),FALSE),0)</f>
        <v>0</v>
      </c>
      <c r="M279" s="47">
        <f>IFERROR(VLOOKUP($A279,'2024 YTD'!$A$2:$M$252,COLUMN('2024 YTD'!K$3),FALSE),0)</f>
        <v>0</v>
      </c>
      <c r="N279" s="38">
        <f>AVERAGE('Monthly 2023 total hours '!N279,'Monthly 2022 total hours'!N279)</f>
        <v>0</v>
      </c>
      <c r="O279" s="38">
        <f>AVERAGE('Monthly 2023 total hours '!O279,'Monthly 2022 total hours'!O279)</f>
        <v>0</v>
      </c>
      <c r="P279" s="38">
        <f t="shared" si="12"/>
        <v>0</v>
      </c>
      <c r="Q279" s="65">
        <f>IFERROR(VLOOKUP($A279,'2024 YTD'!$A$3:$Y$252,COLUMN('2024 YTD'!N$3),FALSE),0)</f>
        <v>0</v>
      </c>
      <c r="R279" s="47">
        <f>IFERROR(VLOOKUP($A279,'2024 YTD'!$A$3:$Y$252,COLUMN('2024 YTD'!O$3),FALSE),0)</f>
        <v>0</v>
      </c>
      <c r="S279" s="47">
        <f>IFERROR(VLOOKUP($A279,'2024 YTD'!$A$3:$Y$252,COLUMN('2024 YTD'!P$3),FALSE),0)</f>
        <v>0</v>
      </c>
      <c r="T279" s="47">
        <f>IFERROR(VLOOKUP($A279,'2024 YTD'!$A$3:$Y$252,COLUMN('2024 YTD'!Q$3),FALSE),0)</f>
        <v>0</v>
      </c>
      <c r="U279" s="47">
        <f>IFERROR(VLOOKUP($A279,'2024 YTD'!$A$3:$Y$252,COLUMN('2024 YTD'!R$3),FALSE),0)</f>
        <v>0</v>
      </c>
      <c r="V279" s="47">
        <f>IFERROR(VLOOKUP($A279,'2024 YTD'!$A$3:$Y$252,COLUMN('2024 YTD'!S$3),FALSE),0)</f>
        <v>0</v>
      </c>
      <c r="W279" s="47">
        <f>IFERROR(VLOOKUP($A279,'2024 YTD'!$A$3:$Y$252,COLUMN('2024 YTD'!T$3),FALSE),0)</f>
        <v>0</v>
      </c>
      <c r="X279" s="47">
        <f>IFERROR(VLOOKUP($A279,'2024 YTD'!$A$3:$Y$252,COLUMN('2024 YTD'!U$3),FALSE),0)</f>
        <v>0</v>
      </c>
      <c r="Y279" s="47">
        <f>IFERROR(VLOOKUP($A279,'2024 YTD'!$A$3:$Y$252,COLUMN('2024 YTD'!V$3),FALSE),0)</f>
        <v>0</v>
      </c>
      <c r="Z279" s="47">
        <f>IFERROR(VLOOKUP($A279,'2024 YTD'!$A$3:$Y$252,COLUMN('2024 YTD'!W$3),FALSE),0)</f>
        <v>0</v>
      </c>
      <c r="AA279" s="38">
        <f>AVERAGE('Monthly 2023 total hours '!AA279,'Monthly 2022 total hours'!AA279)</f>
        <v>0</v>
      </c>
      <c r="AB279" s="38">
        <f>AVERAGE('Monthly 2023 total hours '!AB279,'Monthly 2022 total hours'!AB279)</f>
        <v>0</v>
      </c>
      <c r="AC279" s="38">
        <f t="shared" si="13"/>
        <v>0</v>
      </c>
      <c r="AD279" s="39">
        <f t="shared" si="14"/>
        <v>0</v>
      </c>
    </row>
    <row r="280" spans="1:30" x14ac:dyDescent="0.3">
      <c r="A280" s="58" t="s">
        <v>314</v>
      </c>
      <c r="B280" s="59" t="str">
        <f>VLOOKUP($A280,'Additional data'!$A$5:$C$505, 2,FALSE)</f>
        <v>Consultant</v>
      </c>
      <c r="C280" s="60" t="str">
        <f>VLOOKUP($A280,'Additional data'!$A$5:$C$505, 3,FALSE)</f>
        <v>HRC</v>
      </c>
      <c r="D280" s="42">
        <f>IFERROR(VLOOKUP($A280,'2024 YTD'!$A$2:$M$252,COLUMN('2024 YTD'!B$3),FALSE),0)</f>
        <v>75.2</v>
      </c>
      <c r="E280" s="42">
        <f>IFERROR(VLOOKUP($A280,'2024 YTD'!$A$2:$M$252,COLUMN('2024 YTD'!C$3),FALSE),0)</f>
        <v>45.6</v>
      </c>
      <c r="F280" s="42">
        <f>IFERROR(VLOOKUP($A280,'2024 YTD'!$A$2:$M$252,COLUMN('2024 YTD'!D$3),FALSE),0)</f>
        <v>46.4</v>
      </c>
      <c r="G280" s="42">
        <f>IFERROR(VLOOKUP($A280,'2024 YTD'!$A$2:$M$252,COLUMN('2024 YTD'!E$3),FALSE),0)</f>
        <v>47.4</v>
      </c>
      <c r="H280" s="42">
        <f>IFERROR(VLOOKUP($A280,'2024 YTD'!$A$2:$M$252,COLUMN('2024 YTD'!F$3),FALSE),0)</f>
        <v>0.9</v>
      </c>
      <c r="I280" s="42">
        <f>IFERROR(VLOOKUP($A280,'2024 YTD'!$A$2:$M$252,COLUMN('2024 YTD'!G$3),FALSE),0)</f>
        <v>0</v>
      </c>
      <c r="J280" s="42">
        <f>IFERROR(VLOOKUP($A280,'2024 YTD'!$A$2:$M$252,COLUMN('2024 YTD'!H$3),FALSE),0)</f>
        <v>0</v>
      </c>
      <c r="K280" s="42">
        <f>IFERROR(VLOOKUP($A280,'2024 YTD'!$A$2:$M$252,COLUMN('2024 YTD'!I$3),FALSE),0)</f>
        <v>0</v>
      </c>
      <c r="L280" s="42">
        <f>IFERROR(VLOOKUP($A280,'2024 YTD'!$A$2:$M$252,COLUMN('2024 YTD'!J$3),FALSE),0)</f>
        <v>0</v>
      </c>
      <c r="M280" s="42">
        <f>IFERROR(VLOOKUP($A280,'2024 YTD'!$A$2:$M$252,COLUMN('2024 YTD'!K$3),FALSE),0)</f>
        <v>0</v>
      </c>
      <c r="N280" s="38">
        <f>AVERAGE('Monthly 2023 total hours '!N280,'Monthly 2022 total hours'!N280)</f>
        <v>31.95</v>
      </c>
      <c r="O280" s="38">
        <f>AVERAGE('Monthly 2023 total hours '!O280,'Monthly 2022 total hours'!O280)</f>
        <v>19.350000000000001</v>
      </c>
      <c r="P280" s="38">
        <f t="shared" si="12"/>
        <v>266.8</v>
      </c>
      <c r="Q280" s="66">
        <f>IFERROR(VLOOKUP($A280,'2024 YTD'!$A$3:$Y$252,COLUMN('2024 YTD'!N$3),FALSE),0)</f>
        <v>0</v>
      </c>
      <c r="R280" s="42">
        <f>IFERROR(VLOOKUP($A280,'2024 YTD'!$A$3:$Y$252,COLUMN('2024 YTD'!O$3),FALSE),0)</f>
        <v>1</v>
      </c>
      <c r="S280" s="42">
        <f>IFERROR(VLOOKUP($A280,'2024 YTD'!$A$3:$Y$252,COLUMN('2024 YTD'!P$3),FALSE),0)</f>
        <v>1.7</v>
      </c>
      <c r="T280" s="42">
        <f>IFERROR(VLOOKUP($A280,'2024 YTD'!$A$3:$Y$252,COLUMN('2024 YTD'!Q$3),FALSE),0)</f>
        <v>0.8</v>
      </c>
      <c r="U280" s="42">
        <f>IFERROR(VLOOKUP($A280,'2024 YTD'!$A$3:$Y$252,COLUMN('2024 YTD'!R$3),FALSE),0)</f>
        <v>2.2000000000000002</v>
      </c>
      <c r="V280" s="42">
        <f>IFERROR(VLOOKUP($A280,'2024 YTD'!$A$3:$Y$252,COLUMN('2024 YTD'!S$3),FALSE),0)</f>
        <v>1.5</v>
      </c>
      <c r="W280" s="42">
        <f>IFERROR(VLOOKUP($A280,'2024 YTD'!$A$3:$Y$252,COLUMN('2024 YTD'!T$3),FALSE),0)</f>
        <v>0</v>
      </c>
      <c r="X280" s="42">
        <f>IFERROR(VLOOKUP($A280,'2024 YTD'!$A$3:$Y$252,COLUMN('2024 YTD'!U$3),FALSE),0)</f>
        <v>0</v>
      </c>
      <c r="Y280" s="42">
        <f>IFERROR(VLOOKUP($A280,'2024 YTD'!$A$3:$Y$252,COLUMN('2024 YTD'!V$3),FALSE),0)</f>
        <v>0</v>
      </c>
      <c r="Z280" s="42">
        <f>IFERROR(VLOOKUP($A280,'2024 YTD'!$A$3:$Y$252,COLUMN('2024 YTD'!W$3),FALSE),0)</f>
        <v>0</v>
      </c>
      <c r="AA280" s="38">
        <f>AVERAGE('Monthly 2023 total hours '!AA280,'Monthly 2022 total hours'!AA280)</f>
        <v>33.299999999999997</v>
      </c>
      <c r="AB280" s="38">
        <f>AVERAGE('Monthly 2023 total hours '!AB280,'Monthly 2022 total hours'!AB280)</f>
        <v>19.2</v>
      </c>
      <c r="AC280" s="38">
        <f t="shared" si="13"/>
        <v>59.7</v>
      </c>
      <c r="AD280" s="39">
        <f t="shared" si="14"/>
        <v>326.5</v>
      </c>
    </row>
    <row r="281" spans="1:30" x14ac:dyDescent="0.3">
      <c r="A281" s="61" t="s">
        <v>315</v>
      </c>
      <c r="B281" s="62" t="str">
        <f>VLOOKUP($A281,'Additional data'!$A$5:$C$505, 2,FALSE)</f>
        <v>Consultant</v>
      </c>
      <c r="C281" s="63" t="str">
        <f>VLOOKUP($A281,'Additional data'!$A$5:$C$505, 3,FALSE)</f>
        <v>TEC</v>
      </c>
      <c r="D281" s="47">
        <f>IFERROR(VLOOKUP($A281,'2024 YTD'!$A$2:$M$252,COLUMN('2024 YTD'!B$3),FALSE),0)</f>
        <v>11.6</v>
      </c>
      <c r="E281" s="47">
        <f>IFERROR(VLOOKUP($A281,'2024 YTD'!$A$2:$M$252,COLUMN('2024 YTD'!C$3),FALSE),0)</f>
        <v>6.2</v>
      </c>
      <c r="F281" s="47">
        <f>IFERROR(VLOOKUP($A281,'2024 YTD'!$A$2:$M$252,COLUMN('2024 YTD'!D$3),FALSE),0)</f>
        <v>28.8</v>
      </c>
      <c r="G281" s="47">
        <f>IFERROR(VLOOKUP($A281,'2024 YTD'!$A$2:$M$252,COLUMN('2024 YTD'!E$3),FALSE),0)</f>
        <v>16.2</v>
      </c>
      <c r="H281" s="47">
        <f>IFERROR(VLOOKUP($A281,'2024 YTD'!$A$2:$M$252,COLUMN('2024 YTD'!F$3),FALSE),0)</f>
        <v>37.9</v>
      </c>
      <c r="I281" s="47">
        <f>IFERROR(VLOOKUP($A281,'2024 YTD'!$A$2:$M$252,COLUMN('2024 YTD'!G$3),FALSE),0)</f>
        <v>44.3</v>
      </c>
      <c r="J281" s="47">
        <f>IFERROR(VLOOKUP($A281,'2024 YTD'!$A$2:$M$252,COLUMN('2024 YTD'!H$3),FALSE),0)</f>
        <v>71.900000000000006</v>
      </c>
      <c r="K281" s="47">
        <f>IFERROR(VLOOKUP($A281,'2024 YTD'!$A$2:$M$252,COLUMN('2024 YTD'!I$3),FALSE),0)</f>
        <v>100.1</v>
      </c>
      <c r="L281" s="47">
        <f>IFERROR(VLOOKUP($A281,'2024 YTD'!$A$2:$M$252,COLUMN('2024 YTD'!J$3),FALSE),0)</f>
        <v>96.1</v>
      </c>
      <c r="M281" s="47">
        <f>IFERROR(VLOOKUP($A281,'2024 YTD'!$A$2:$M$252,COLUMN('2024 YTD'!K$3),FALSE),0)</f>
        <v>130.69999999999999</v>
      </c>
      <c r="N281" s="38">
        <f>AVERAGE('Monthly 2023 total hours '!N281,'Monthly 2022 total hours'!N281)</f>
        <v>105.8</v>
      </c>
      <c r="O281" s="38">
        <f>AVERAGE('Monthly 2023 total hours '!O281,'Monthly 2022 total hours'!O281)</f>
        <v>83.2</v>
      </c>
      <c r="P281" s="38">
        <f t="shared" si="12"/>
        <v>732.8</v>
      </c>
      <c r="Q281" s="65">
        <f>IFERROR(VLOOKUP($A281,'2024 YTD'!$A$3:$Y$252,COLUMN('2024 YTD'!N$3),FALSE),0)</f>
        <v>3.1</v>
      </c>
      <c r="R281" s="47">
        <f>IFERROR(VLOOKUP($A281,'2024 YTD'!$A$3:$Y$252,COLUMN('2024 YTD'!O$3),FALSE),0)</f>
        <v>0.5</v>
      </c>
      <c r="S281" s="47">
        <f>IFERROR(VLOOKUP($A281,'2024 YTD'!$A$3:$Y$252,COLUMN('2024 YTD'!P$3),FALSE),0)</f>
        <v>9.4</v>
      </c>
      <c r="T281" s="47">
        <f>IFERROR(VLOOKUP($A281,'2024 YTD'!$A$3:$Y$252,COLUMN('2024 YTD'!Q$3),FALSE),0)</f>
        <v>3.4</v>
      </c>
      <c r="U281" s="47">
        <f>IFERROR(VLOOKUP($A281,'2024 YTD'!$A$3:$Y$252,COLUMN('2024 YTD'!R$3),FALSE),0)</f>
        <v>20.399999999999999</v>
      </c>
      <c r="V281" s="47">
        <f>IFERROR(VLOOKUP($A281,'2024 YTD'!$A$3:$Y$252,COLUMN('2024 YTD'!S$3),FALSE),0)</f>
        <v>32.6</v>
      </c>
      <c r="W281" s="47">
        <f>IFERROR(VLOOKUP($A281,'2024 YTD'!$A$3:$Y$252,COLUMN('2024 YTD'!T$3),FALSE),0)</f>
        <v>11.6</v>
      </c>
      <c r="X281" s="47">
        <f>IFERROR(VLOOKUP($A281,'2024 YTD'!$A$3:$Y$252,COLUMN('2024 YTD'!U$3),FALSE),0)</f>
        <v>10.9</v>
      </c>
      <c r="Y281" s="47">
        <f>IFERROR(VLOOKUP($A281,'2024 YTD'!$A$3:$Y$252,COLUMN('2024 YTD'!V$3),FALSE),0)</f>
        <v>9</v>
      </c>
      <c r="Z281" s="47">
        <f>IFERROR(VLOOKUP($A281,'2024 YTD'!$A$3:$Y$252,COLUMN('2024 YTD'!W$3),FALSE),0)</f>
        <v>10.8</v>
      </c>
      <c r="AA281" s="38">
        <f>AVERAGE('Monthly 2023 total hours '!AA281,'Monthly 2022 total hours'!AA281)</f>
        <v>71.900000000000006</v>
      </c>
      <c r="AB281" s="38">
        <f>AVERAGE('Monthly 2023 total hours '!AB281,'Monthly 2022 total hours'!AB281)</f>
        <v>41.05</v>
      </c>
      <c r="AC281" s="38">
        <f t="shared" si="13"/>
        <v>224.65000000000003</v>
      </c>
      <c r="AD281" s="39">
        <f t="shared" si="14"/>
        <v>957.44999999999982</v>
      </c>
    </row>
    <row r="282" spans="1:30" x14ac:dyDescent="0.3">
      <c r="A282" s="58" t="s">
        <v>316</v>
      </c>
      <c r="B282" s="59" t="str">
        <f>VLOOKUP($A282,'Additional data'!$A$5:$C$505, 2,FALSE)</f>
        <v>Consultant</v>
      </c>
      <c r="C282" s="60" t="str">
        <f>VLOOKUP($A282,'Additional data'!$A$5:$C$505, 3,FALSE)</f>
        <v>FAD</v>
      </c>
      <c r="D282" s="42">
        <f>IFERROR(VLOOKUP($A282,'2024 YTD'!$A$2:$M$252,COLUMN('2024 YTD'!B$3),FALSE),0)</f>
        <v>0</v>
      </c>
      <c r="E282" s="42">
        <f>IFERROR(VLOOKUP($A282,'2024 YTD'!$A$2:$M$252,COLUMN('2024 YTD'!C$3),FALSE),0)</f>
        <v>0</v>
      </c>
      <c r="F282" s="42">
        <f>IFERROR(VLOOKUP($A282,'2024 YTD'!$A$2:$M$252,COLUMN('2024 YTD'!D$3),FALSE),0)</f>
        <v>0</v>
      </c>
      <c r="G282" s="42">
        <f>IFERROR(VLOOKUP($A282,'2024 YTD'!$A$2:$M$252,COLUMN('2024 YTD'!E$3),FALSE),0)</f>
        <v>0</v>
      </c>
      <c r="H282" s="42">
        <f>IFERROR(VLOOKUP($A282,'2024 YTD'!$A$2:$M$252,COLUMN('2024 YTD'!F$3),FALSE),0)</f>
        <v>0</v>
      </c>
      <c r="I282" s="42">
        <f>IFERROR(VLOOKUP($A282,'2024 YTD'!$A$2:$M$252,COLUMN('2024 YTD'!G$3),FALSE),0)</f>
        <v>0</v>
      </c>
      <c r="J282" s="42">
        <f>IFERROR(VLOOKUP($A282,'2024 YTD'!$A$2:$M$252,COLUMN('2024 YTD'!H$3),FALSE),0)</f>
        <v>0</v>
      </c>
      <c r="K282" s="42">
        <f>IFERROR(VLOOKUP($A282,'2024 YTD'!$A$2:$M$252,COLUMN('2024 YTD'!I$3),FALSE),0)</f>
        <v>0</v>
      </c>
      <c r="L282" s="42">
        <f>IFERROR(VLOOKUP($A282,'2024 YTD'!$A$2:$M$252,COLUMN('2024 YTD'!J$3),FALSE),0)</f>
        <v>0</v>
      </c>
      <c r="M282" s="42">
        <f>IFERROR(VLOOKUP($A282,'2024 YTD'!$A$2:$M$252,COLUMN('2024 YTD'!K$3),FALSE),0)</f>
        <v>0</v>
      </c>
      <c r="N282" s="38">
        <f>AVERAGE('Monthly 2023 total hours '!N282,'Monthly 2022 total hours'!N282)</f>
        <v>0</v>
      </c>
      <c r="O282" s="38">
        <f>AVERAGE('Monthly 2023 total hours '!O282,'Monthly 2022 total hours'!O282)</f>
        <v>0</v>
      </c>
      <c r="P282" s="38">
        <f t="shared" si="12"/>
        <v>0</v>
      </c>
      <c r="Q282" s="66">
        <f>IFERROR(VLOOKUP($A282,'2024 YTD'!$A$3:$Y$252,COLUMN('2024 YTD'!N$3),FALSE),0)</f>
        <v>0</v>
      </c>
      <c r="R282" s="42">
        <f>IFERROR(VLOOKUP($A282,'2024 YTD'!$A$3:$Y$252,COLUMN('2024 YTD'!O$3),FALSE),0)</f>
        <v>0</v>
      </c>
      <c r="S282" s="42">
        <f>IFERROR(VLOOKUP($A282,'2024 YTD'!$A$3:$Y$252,COLUMN('2024 YTD'!P$3),FALSE),0)</f>
        <v>0</v>
      </c>
      <c r="T282" s="42">
        <f>IFERROR(VLOOKUP($A282,'2024 YTD'!$A$3:$Y$252,COLUMN('2024 YTD'!Q$3),FALSE),0)</f>
        <v>0</v>
      </c>
      <c r="U282" s="42">
        <f>IFERROR(VLOOKUP($A282,'2024 YTD'!$A$3:$Y$252,COLUMN('2024 YTD'!R$3),FALSE),0)</f>
        <v>0</v>
      </c>
      <c r="V282" s="42">
        <f>IFERROR(VLOOKUP($A282,'2024 YTD'!$A$3:$Y$252,COLUMN('2024 YTD'!S$3),FALSE),0)</f>
        <v>0</v>
      </c>
      <c r="W282" s="42">
        <f>IFERROR(VLOOKUP($A282,'2024 YTD'!$A$3:$Y$252,COLUMN('2024 YTD'!T$3),FALSE),0)</f>
        <v>0</v>
      </c>
      <c r="X282" s="42">
        <f>IFERROR(VLOOKUP($A282,'2024 YTD'!$A$3:$Y$252,COLUMN('2024 YTD'!U$3),FALSE),0)</f>
        <v>0</v>
      </c>
      <c r="Y282" s="42">
        <f>IFERROR(VLOOKUP($A282,'2024 YTD'!$A$3:$Y$252,COLUMN('2024 YTD'!V$3),FALSE),0)</f>
        <v>0</v>
      </c>
      <c r="Z282" s="42">
        <f>IFERROR(VLOOKUP($A282,'2024 YTD'!$A$3:$Y$252,COLUMN('2024 YTD'!W$3),FALSE),0)</f>
        <v>0</v>
      </c>
      <c r="AA282" s="38">
        <f>AVERAGE('Monthly 2023 total hours '!AA282,'Monthly 2022 total hours'!AA282)</f>
        <v>0</v>
      </c>
      <c r="AB282" s="38">
        <f>AVERAGE('Monthly 2023 total hours '!AB282,'Monthly 2022 total hours'!AB282)</f>
        <v>0</v>
      </c>
      <c r="AC282" s="38">
        <f t="shared" si="13"/>
        <v>0</v>
      </c>
      <c r="AD282" s="39">
        <f t="shared" si="14"/>
        <v>0</v>
      </c>
    </row>
    <row r="283" spans="1:30" x14ac:dyDescent="0.3">
      <c r="A283" s="61" t="s">
        <v>317</v>
      </c>
      <c r="B283" s="62" t="str">
        <f>VLOOKUP($A283,'Additional data'!$A$5:$C$505, 2,FALSE)</f>
        <v>Consultant</v>
      </c>
      <c r="C283" s="63" t="str">
        <f>VLOOKUP($A283,'Additional data'!$A$5:$C$505, 3,FALSE)</f>
        <v>MSC</v>
      </c>
      <c r="D283" s="47">
        <f>IFERROR(VLOOKUP($A283,'2024 YTD'!$A$2:$M$252,COLUMN('2024 YTD'!B$3),FALSE),0)</f>
        <v>223.2</v>
      </c>
      <c r="E283" s="47">
        <f>IFERROR(VLOOKUP($A283,'2024 YTD'!$A$2:$M$252,COLUMN('2024 YTD'!C$3),FALSE),0)</f>
        <v>192.1</v>
      </c>
      <c r="F283" s="47">
        <f>IFERROR(VLOOKUP($A283,'2024 YTD'!$A$2:$M$252,COLUMN('2024 YTD'!D$3),FALSE),0)</f>
        <v>152.1</v>
      </c>
      <c r="G283" s="47">
        <f>IFERROR(VLOOKUP($A283,'2024 YTD'!$A$2:$M$252,COLUMN('2024 YTD'!E$3),FALSE),0)</f>
        <v>172.9</v>
      </c>
      <c r="H283" s="47">
        <f>IFERROR(VLOOKUP($A283,'2024 YTD'!$A$2:$M$252,COLUMN('2024 YTD'!F$3),FALSE),0)</f>
        <v>89</v>
      </c>
      <c r="I283" s="47">
        <f>IFERROR(VLOOKUP($A283,'2024 YTD'!$A$2:$M$252,COLUMN('2024 YTD'!G$3),FALSE),0)</f>
        <v>77.900000000000006</v>
      </c>
      <c r="J283" s="47">
        <f>IFERROR(VLOOKUP($A283,'2024 YTD'!$A$2:$M$252,COLUMN('2024 YTD'!H$3),FALSE),0)</f>
        <v>120.7</v>
      </c>
      <c r="K283" s="47">
        <f>IFERROR(VLOOKUP($A283,'2024 YTD'!$A$2:$M$252,COLUMN('2024 YTD'!I$3),FALSE),0)</f>
        <v>249.8</v>
      </c>
      <c r="L283" s="47">
        <f>IFERROR(VLOOKUP($A283,'2024 YTD'!$A$2:$M$252,COLUMN('2024 YTD'!J$3),FALSE),0)</f>
        <v>239.8</v>
      </c>
      <c r="M283" s="47">
        <f>IFERROR(VLOOKUP($A283,'2024 YTD'!$A$2:$M$252,COLUMN('2024 YTD'!K$3),FALSE),0)</f>
        <v>326.2</v>
      </c>
      <c r="N283" s="38">
        <f>AVERAGE('Monthly 2023 total hours '!N283,'Monthly 2022 total hours'!N283)</f>
        <v>89.25</v>
      </c>
      <c r="O283" s="38">
        <f>AVERAGE('Monthly 2023 total hours '!O283,'Monthly 2022 total hours'!O283)</f>
        <v>41.85</v>
      </c>
      <c r="P283" s="38">
        <f t="shared" si="12"/>
        <v>1974.7999999999997</v>
      </c>
      <c r="Q283" s="65">
        <f>IFERROR(VLOOKUP($A283,'2024 YTD'!$A$3:$Y$252,COLUMN('2024 YTD'!N$3),FALSE),0)</f>
        <v>83.2</v>
      </c>
      <c r="R283" s="47">
        <f>IFERROR(VLOOKUP($A283,'2024 YTD'!$A$3:$Y$252,COLUMN('2024 YTD'!O$3),FALSE),0)</f>
        <v>66.5</v>
      </c>
      <c r="S283" s="47">
        <f>IFERROR(VLOOKUP($A283,'2024 YTD'!$A$3:$Y$252,COLUMN('2024 YTD'!P$3),FALSE),0)</f>
        <v>67.7</v>
      </c>
      <c r="T283" s="47">
        <f>IFERROR(VLOOKUP($A283,'2024 YTD'!$A$3:$Y$252,COLUMN('2024 YTD'!Q$3),FALSE),0)</f>
        <v>118.6</v>
      </c>
      <c r="U283" s="47">
        <f>IFERROR(VLOOKUP($A283,'2024 YTD'!$A$3:$Y$252,COLUMN('2024 YTD'!R$3),FALSE),0)</f>
        <v>90.5</v>
      </c>
      <c r="V283" s="47">
        <f>IFERROR(VLOOKUP($A283,'2024 YTD'!$A$3:$Y$252,COLUMN('2024 YTD'!S$3),FALSE),0)</f>
        <v>135.80000000000001</v>
      </c>
      <c r="W283" s="47">
        <f>IFERROR(VLOOKUP($A283,'2024 YTD'!$A$3:$Y$252,COLUMN('2024 YTD'!T$3),FALSE),0)</f>
        <v>68.400000000000006</v>
      </c>
      <c r="X283" s="47">
        <f>IFERROR(VLOOKUP($A283,'2024 YTD'!$A$3:$Y$252,COLUMN('2024 YTD'!U$3),FALSE),0)</f>
        <v>64.3</v>
      </c>
      <c r="Y283" s="47">
        <f>IFERROR(VLOOKUP($A283,'2024 YTD'!$A$3:$Y$252,COLUMN('2024 YTD'!V$3),FALSE),0)</f>
        <v>52.9</v>
      </c>
      <c r="Z283" s="47">
        <f>IFERROR(VLOOKUP($A283,'2024 YTD'!$A$3:$Y$252,COLUMN('2024 YTD'!W$3),FALSE),0)</f>
        <v>63.7</v>
      </c>
      <c r="AA283" s="38">
        <f>AVERAGE('Monthly 2023 total hours '!AA283,'Monthly 2022 total hours'!AA283)</f>
        <v>0</v>
      </c>
      <c r="AB283" s="38">
        <f>AVERAGE('Monthly 2023 total hours '!AB283,'Monthly 2022 total hours'!AB283)</f>
        <v>0</v>
      </c>
      <c r="AC283" s="38">
        <f t="shared" si="13"/>
        <v>811.59999999999991</v>
      </c>
      <c r="AD283" s="39">
        <f t="shared" si="14"/>
        <v>2786.3999999999996</v>
      </c>
    </row>
    <row r="284" spans="1:30" x14ac:dyDescent="0.3">
      <c r="A284" s="58" t="s">
        <v>318</v>
      </c>
      <c r="B284" s="59" t="str">
        <f>VLOOKUP($A284,'Additional data'!$A$5:$C$505, 2,FALSE)</f>
        <v>Consultant</v>
      </c>
      <c r="C284" s="60" t="str">
        <f>VLOOKUP($A284,'Additional data'!$A$5:$C$505, 3,FALSE)</f>
        <v>MSC</v>
      </c>
      <c r="D284" s="42">
        <f>IFERROR(VLOOKUP($A284,'2024 YTD'!$A$2:$M$252,COLUMN('2024 YTD'!B$3),FALSE),0)</f>
        <v>11.4</v>
      </c>
      <c r="E284" s="42">
        <f>IFERROR(VLOOKUP($A284,'2024 YTD'!$A$2:$M$252,COLUMN('2024 YTD'!C$3),FALSE),0)</f>
        <v>15.9</v>
      </c>
      <c r="F284" s="42">
        <f>IFERROR(VLOOKUP($A284,'2024 YTD'!$A$2:$M$252,COLUMN('2024 YTD'!D$3),FALSE),0)</f>
        <v>2.7</v>
      </c>
      <c r="G284" s="42">
        <f>IFERROR(VLOOKUP($A284,'2024 YTD'!$A$2:$M$252,COLUMN('2024 YTD'!E$3),FALSE),0)</f>
        <v>12.3</v>
      </c>
      <c r="H284" s="42">
        <f>IFERROR(VLOOKUP($A284,'2024 YTD'!$A$2:$M$252,COLUMN('2024 YTD'!F$3),FALSE),0)</f>
        <v>6.7</v>
      </c>
      <c r="I284" s="42">
        <f>IFERROR(VLOOKUP($A284,'2024 YTD'!$A$2:$M$252,COLUMN('2024 YTD'!G$3),FALSE),0)</f>
        <v>9.6999999999999993</v>
      </c>
      <c r="J284" s="42">
        <f>IFERROR(VLOOKUP($A284,'2024 YTD'!$A$2:$M$252,COLUMN('2024 YTD'!H$3),FALSE),0)</f>
        <v>4.3</v>
      </c>
      <c r="K284" s="42">
        <f>IFERROR(VLOOKUP($A284,'2024 YTD'!$A$2:$M$252,COLUMN('2024 YTD'!I$3),FALSE),0)</f>
        <v>0</v>
      </c>
      <c r="L284" s="42">
        <f>IFERROR(VLOOKUP($A284,'2024 YTD'!$A$2:$M$252,COLUMN('2024 YTD'!J$3),FALSE),0)</f>
        <v>0</v>
      </c>
      <c r="M284" s="42">
        <f>IFERROR(VLOOKUP($A284,'2024 YTD'!$A$2:$M$252,COLUMN('2024 YTD'!K$3),FALSE),0)</f>
        <v>0</v>
      </c>
      <c r="N284" s="38">
        <f>AVERAGE('Monthly 2023 total hours '!N284,'Monthly 2022 total hours'!N284)</f>
        <v>95.6</v>
      </c>
      <c r="O284" s="38">
        <f>AVERAGE('Monthly 2023 total hours '!O284,'Monthly 2022 total hours'!O284)</f>
        <v>16.25</v>
      </c>
      <c r="P284" s="38">
        <f t="shared" si="12"/>
        <v>174.85</v>
      </c>
      <c r="Q284" s="66">
        <f>IFERROR(VLOOKUP($A284,'2024 YTD'!$A$3:$Y$252,COLUMN('2024 YTD'!N$3),FALSE),0)</f>
        <v>11.5</v>
      </c>
      <c r="R284" s="42">
        <f>IFERROR(VLOOKUP($A284,'2024 YTD'!$A$3:$Y$252,COLUMN('2024 YTD'!O$3),FALSE),0)</f>
        <v>10.8</v>
      </c>
      <c r="S284" s="42">
        <f>IFERROR(VLOOKUP($A284,'2024 YTD'!$A$3:$Y$252,COLUMN('2024 YTD'!P$3),FALSE),0)</f>
        <v>25.3</v>
      </c>
      <c r="T284" s="42">
        <f>IFERROR(VLOOKUP($A284,'2024 YTD'!$A$3:$Y$252,COLUMN('2024 YTD'!Q$3),FALSE),0)</f>
        <v>42.4</v>
      </c>
      <c r="U284" s="42">
        <f>IFERROR(VLOOKUP($A284,'2024 YTD'!$A$3:$Y$252,COLUMN('2024 YTD'!R$3),FALSE),0)</f>
        <v>24.2</v>
      </c>
      <c r="V284" s="42">
        <f>IFERROR(VLOOKUP($A284,'2024 YTD'!$A$3:$Y$252,COLUMN('2024 YTD'!S$3),FALSE),0)</f>
        <v>6.8</v>
      </c>
      <c r="W284" s="42">
        <f>IFERROR(VLOOKUP($A284,'2024 YTD'!$A$3:$Y$252,COLUMN('2024 YTD'!T$3),FALSE),0)</f>
        <v>2</v>
      </c>
      <c r="X284" s="42">
        <f>IFERROR(VLOOKUP($A284,'2024 YTD'!$A$3:$Y$252,COLUMN('2024 YTD'!U$3),FALSE),0)</f>
        <v>1.9</v>
      </c>
      <c r="Y284" s="42">
        <f>IFERROR(VLOOKUP($A284,'2024 YTD'!$A$3:$Y$252,COLUMN('2024 YTD'!V$3),FALSE),0)</f>
        <v>1.5</v>
      </c>
      <c r="Z284" s="42">
        <f>IFERROR(VLOOKUP($A284,'2024 YTD'!$A$3:$Y$252,COLUMN('2024 YTD'!W$3),FALSE),0)</f>
        <v>1.9</v>
      </c>
      <c r="AA284" s="38">
        <f>AVERAGE('Monthly 2023 total hours '!AA284,'Monthly 2022 total hours'!AA284)</f>
        <v>6.15</v>
      </c>
      <c r="AB284" s="38">
        <f>AVERAGE('Monthly 2023 total hours '!AB284,'Monthly 2022 total hours'!AB284)</f>
        <v>1.55</v>
      </c>
      <c r="AC284" s="38">
        <f t="shared" si="13"/>
        <v>136.00000000000003</v>
      </c>
      <c r="AD284" s="39">
        <f t="shared" si="14"/>
        <v>310.84999999999997</v>
      </c>
    </row>
    <row r="285" spans="1:30" x14ac:dyDescent="0.3">
      <c r="A285" s="61" t="s">
        <v>319</v>
      </c>
      <c r="B285" s="62" t="str">
        <f>VLOOKUP($A285,'Additional data'!$A$5:$C$505, 2,FALSE)</f>
        <v>Consultant</v>
      </c>
      <c r="C285" s="63" t="str">
        <f>VLOOKUP($A285,'Additional data'!$A$5:$C$505, 3,FALSE)</f>
        <v>SCL</v>
      </c>
      <c r="D285" s="47">
        <f>IFERROR(VLOOKUP($A285,'2024 YTD'!$A$2:$M$252,COLUMN('2024 YTD'!B$3),FALSE),0)</f>
        <v>117.2</v>
      </c>
      <c r="E285" s="47">
        <f>IFERROR(VLOOKUP($A285,'2024 YTD'!$A$2:$M$252,COLUMN('2024 YTD'!C$3),FALSE),0)</f>
        <v>116.9</v>
      </c>
      <c r="F285" s="47">
        <f>IFERROR(VLOOKUP($A285,'2024 YTD'!$A$2:$M$252,COLUMN('2024 YTD'!D$3),FALSE),0)</f>
        <v>169.2</v>
      </c>
      <c r="G285" s="47">
        <f>IFERROR(VLOOKUP($A285,'2024 YTD'!$A$2:$M$252,COLUMN('2024 YTD'!E$3),FALSE),0)</f>
        <v>151.69999999999999</v>
      </c>
      <c r="H285" s="47">
        <f>IFERROR(VLOOKUP($A285,'2024 YTD'!$A$2:$M$252,COLUMN('2024 YTD'!F$3),FALSE),0)</f>
        <v>190.2</v>
      </c>
      <c r="I285" s="47">
        <f>IFERROR(VLOOKUP($A285,'2024 YTD'!$A$2:$M$252,COLUMN('2024 YTD'!G$3),FALSE),0)</f>
        <v>111.2</v>
      </c>
      <c r="J285" s="47">
        <f>IFERROR(VLOOKUP($A285,'2024 YTD'!$A$2:$M$252,COLUMN('2024 YTD'!H$3),FALSE),0)</f>
        <v>156.19999999999999</v>
      </c>
      <c r="K285" s="47">
        <f>IFERROR(VLOOKUP($A285,'2024 YTD'!$A$2:$M$252,COLUMN('2024 YTD'!I$3),FALSE),0)</f>
        <v>113.9</v>
      </c>
      <c r="L285" s="47">
        <f>IFERROR(VLOOKUP($A285,'2024 YTD'!$A$2:$M$252,COLUMN('2024 YTD'!J$3),FALSE),0)</f>
        <v>109.2</v>
      </c>
      <c r="M285" s="47">
        <f>IFERROR(VLOOKUP($A285,'2024 YTD'!$A$2:$M$252,COLUMN('2024 YTD'!K$3),FALSE),0)</f>
        <v>148.6</v>
      </c>
      <c r="N285" s="38">
        <f>AVERAGE('Monthly 2023 total hours '!N285,'Monthly 2022 total hours'!N285)</f>
        <v>164.2</v>
      </c>
      <c r="O285" s="38">
        <f>AVERAGE('Monthly 2023 total hours '!O285,'Monthly 2022 total hours'!O285)</f>
        <v>168.8</v>
      </c>
      <c r="P285" s="38">
        <f t="shared" si="12"/>
        <v>1717.3000000000002</v>
      </c>
      <c r="Q285" s="65">
        <f>IFERROR(VLOOKUP($A285,'2024 YTD'!$A$3:$Y$252,COLUMN('2024 YTD'!N$3),FALSE),0)</f>
        <v>0</v>
      </c>
      <c r="R285" s="47">
        <f>IFERROR(VLOOKUP($A285,'2024 YTD'!$A$3:$Y$252,COLUMN('2024 YTD'!O$3),FALSE),0)</f>
        <v>0</v>
      </c>
      <c r="S285" s="47">
        <f>IFERROR(VLOOKUP($A285,'2024 YTD'!$A$3:$Y$252,COLUMN('2024 YTD'!P$3),FALSE),0)</f>
        <v>0</v>
      </c>
      <c r="T285" s="47">
        <f>IFERROR(VLOOKUP($A285,'2024 YTD'!$A$3:$Y$252,COLUMN('2024 YTD'!Q$3),FALSE),0)</f>
        <v>0</v>
      </c>
      <c r="U285" s="47">
        <f>IFERROR(VLOOKUP($A285,'2024 YTD'!$A$3:$Y$252,COLUMN('2024 YTD'!R$3),FALSE),0)</f>
        <v>0.4</v>
      </c>
      <c r="V285" s="47">
        <f>IFERROR(VLOOKUP($A285,'2024 YTD'!$A$3:$Y$252,COLUMN('2024 YTD'!S$3),FALSE),0)</f>
        <v>6.7</v>
      </c>
      <c r="W285" s="47">
        <f>IFERROR(VLOOKUP($A285,'2024 YTD'!$A$3:$Y$252,COLUMN('2024 YTD'!T$3),FALSE),0)</f>
        <v>2.4</v>
      </c>
      <c r="X285" s="47">
        <f>IFERROR(VLOOKUP($A285,'2024 YTD'!$A$3:$Y$252,COLUMN('2024 YTD'!U$3),FALSE),0)</f>
        <v>2.2999999999999998</v>
      </c>
      <c r="Y285" s="47">
        <f>IFERROR(VLOOKUP($A285,'2024 YTD'!$A$3:$Y$252,COLUMN('2024 YTD'!V$3),FALSE),0)</f>
        <v>1.9</v>
      </c>
      <c r="Z285" s="47">
        <f>IFERROR(VLOOKUP($A285,'2024 YTD'!$A$3:$Y$252,COLUMN('2024 YTD'!W$3),FALSE),0)</f>
        <v>2.2999999999999998</v>
      </c>
      <c r="AA285" s="38">
        <f>AVERAGE('Monthly 2023 total hours '!AA285,'Monthly 2022 total hours'!AA285)</f>
        <v>42.05</v>
      </c>
      <c r="AB285" s="38">
        <f>AVERAGE('Monthly 2023 total hours '!AB285,'Monthly 2022 total hours'!AB285)</f>
        <v>28.4</v>
      </c>
      <c r="AC285" s="38">
        <f t="shared" si="13"/>
        <v>86.449999999999989</v>
      </c>
      <c r="AD285" s="39">
        <f t="shared" si="14"/>
        <v>1803.7500000000005</v>
      </c>
    </row>
    <row r="286" spans="1:30" x14ac:dyDescent="0.3">
      <c r="A286" s="58" t="s">
        <v>320</v>
      </c>
      <c r="B286" s="59" t="str">
        <f>VLOOKUP($A286,'Additional data'!$A$5:$C$505, 2,FALSE)</f>
        <v>Consultant</v>
      </c>
      <c r="C286" s="60" t="str">
        <f>VLOOKUP($A286,'Additional data'!$A$5:$C$505, 3,FALSE)</f>
        <v>LRC</v>
      </c>
      <c r="D286" s="42">
        <f>IFERROR(VLOOKUP($A286,'2024 YTD'!$A$2:$M$252,COLUMN('2024 YTD'!B$3),FALSE),0)</f>
        <v>132.9</v>
      </c>
      <c r="E286" s="42">
        <f>IFERROR(VLOOKUP($A286,'2024 YTD'!$A$2:$M$252,COLUMN('2024 YTD'!C$3),FALSE),0)</f>
        <v>180.4</v>
      </c>
      <c r="F286" s="42">
        <f>IFERROR(VLOOKUP($A286,'2024 YTD'!$A$2:$M$252,COLUMN('2024 YTD'!D$3),FALSE),0)</f>
        <v>123.1</v>
      </c>
      <c r="G286" s="42">
        <f>IFERROR(VLOOKUP($A286,'2024 YTD'!$A$2:$M$252,COLUMN('2024 YTD'!E$3),FALSE),0)</f>
        <v>82.6</v>
      </c>
      <c r="H286" s="42">
        <f>IFERROR(VLOOKUP($A286,'2024 YTD'!$A$2:$M$252,COLUMN('2024 YTD'!F$3),FALSE),0)</f>
        <v>130.6</v>
      </c>
      <c r="I286" s="42">
        <f>IFERROR(VLOOKUP($A286,'2024 YTD'!$A$2:$M$252,COLUMN('2024 YTD'!G$3),FALSE),0)</f>
        <v>129.19999999999999</v>
      </c>
      <c r="J286" s="42">
        <f>IFERROR(VLOOKUP($A286,'2024 YTD'!$A$2:$M$252,COLUMN('2024 YTD'!H$3),FALSE),0)</f>
        <v>181</v>
      </c>
      <c r="K286" s="42">
        <f>IFERROR(VLOOKUP($A286,'2024 YTD'!$A$2:$M$252,COLUMN('2024 YTD'!I$3),FALSE),0)</f>
        <v>0</v>
      </c>
      <c r="L286" s="42">
        <f>IFERROR(VLOOKUP($A286,'2024 YTD'!$A$2:$M$252,COLUMN('2024 YTD'!J$3),FALSE),0)</f>
        <v>0</v>
      </c>
      <c r="M286" s="42">
        <f>IFERROR(VLOOKUP($A286,'2024 YTD'!$A$2:$M$252,COLUMN('2024 YTD'!K$3),FALSE),0)</f>
        <v>0</v>
      </c>
      <c r="N286" s="38">
        <f>AVERAGE('Monthly 2023 total hours '!N286,'Monthly 2022 total hours'!N286)</f>
        <v>150.30000000000001</v>
      </c>
      <c r="O286" s="38">
        <f>AVERAGE('Monthly 2023 total hours '!O286,'Monthly 2022 total hours'!O286)</f>
        <v>111.5</v>
      </c>
      <c r="P286" s="38">
        <f t="shared" si="12"/>
        <v>1221.5999999999999</v>
      </c>
      <c r="Q286" s="66">
        <f>IFERROR(VLOOKUP($A286,'2024 YTD'!$A$3:$Y$252,COLUMN('2024 YTD'!N$3),FALSE),0)</f>
        <v>12.9</v>
      </c>
      <c r="R286" s="42">
        <f>IFERROR(VLOOKUP($A286,'2024 YTD'!$A$3:$Y$252,COLUMN('2024 YTD'!O$3),FALSE),0)</f>
        <v>25.6</v>
      </c>
      <c r="S286" s="42">
        <f>IFERROR(VLOOKUP($A286,'2024 YTD'!$A$3:$Y$252,COLUMN('2024 YTD'!P$3),FALSE),0)</f>
        <v>36.9</v>
      </c>
      <c r="T286" s="42">
        <f>IFERROR(VLOOKUP($A286,'2024 YTD'!$A$3:$Y$252,COLUMN('2024 YTD'!Q$3),FALSE),0)</f>
        <v>28.5</v>
      </c>
      <c r="U286" s="42">
        <f>IFERROR(VLOOKUP($A286,'2024 YTD'!$A$3:$Y$252,COLUMN('2024 YTD'!R$3),FALSE),0)</f>
        <v>16.3</v>
      </c>
      <c r="V286" s="42">
        <f>IFERROR(VLOOKUP($A286,'2024 YTD'!$A$3:$Y$252,COLUMN('2024 YTD'!S$3),FALSE),0)</f>
        <v>9.6999999999999993</v>
      </c>
      <c r="W286" s="42">
        <f>IFERROR(VLOOKUP($A286,'2024 YTD'!$A$3:$Y$252,COLUMN('2024 YTD'!T$3),FALSE),0)</f>
        <v>10.199999999999999</v>
      </c>
      <c r="X286" s="42">
        <f>IFERROR(VLOOKUP($A286,'2024 YTD'!$A$3:$Y$252,COLUMN('2024 YTD'!U$3),FALSE),0)</f>
        <v>9.6</v>
      </c>
      <c r="Y286" s="42">
        <f>IFERROR(VLOOKUP($A286,'2024 YTD'!$A$3:$Y$252,COLUMN('2024 YTD'!V$3),FALSE),0)</f>
        <v>7.9</v>
      </c>
      <c r="Z286" s="42">
        <f>IFERROR(VLOOKUP($A286,'2024 YTD'!$A$3:$Y$252,COLUMN('2024 YTD'!W$3),FALSE),0)</f>
        <v>9.5</v>
      </c>
      <c r="AA286" s="38">
        <f>AVERAGE('Monthly 2023 total hours '!AA286,'Monthly 2022 total hours'!AA286)</f>
        <v>17.899999999999999</v>
      </c>
      <c r="AB286" s="38">
        <f>AVERAGE('Monthly 2023 total hours '!AB286,'Monthly 2022 total hours'!AB286)</f>
        <v>4.7</v>
      </c>
      <c r="AC286" s="38">
        <f t="shared" si="13"/>
        <v>189.7</v>
      </c>
      <c r="AD286" s="39">
        <f t="shared" si="14"/>
        <v>1411.3000000000002</v>
      </c>
    </row>
    <row r="287" spans="1:30" x14ac:dyDescent="0.3">
      <c r="A287" s="61" t="s">
        <v>321</v>
      </c>
      <c r="B287" s="62" t="str">
        <f>VLOOKUP($A287,'Additional data'!$A$5:$C$505, 2,FALSE)</f>
        <v>Consultant</v>
      </c>
      <c r="C287" s="63" t="str">
        <f>VLOOKUP($A287,'Additional data'!$A$5:$C$505, 3,FALSE)</f>
        <v>MSC</v>
      </c>
      <c r="D287" s="47">
        <f>IFERROR(VLOOKUP($A287,'2024 YTD'!$A$2:$M$252,COLUMN('2024 YTD'!B$3),FALSE),0)</f>
        <v>74.5</v>
      </c>
      <c r="E287" s="47">
        <f>IFERROR(VLOOKUP($A287,'2024 YTD'!$A$2:$M$252,COLUMN('2024 YTD'!C$3),FALSE),0)</f>
        <v>73.2</v>
      </c>
      <c r="F287" s="47">
        <f>IFERROR(VLOOKUP($A287,'2024 YTD'!$A$2:$M$252,COLUMN('2024 YTD'!D$3),FALSE),0)</f>
        <v>79.599999999999994</v>
      </c>
      <c r="G287" s="47">
        <f>IFERROR(VLOOKUP($A287,'2024 YTD'!$A$2:$M$252,COLUMN('2024 YTD'!E$3),FALSE),0)</f>
        <v>86.3</v>
      </c>
      <c r="H287" s="47">
        <f>IFERROR(VLOOKUP($A287,'2024 YTD'!$A$2:$M$252,COLUMN('2024 YTD'!F$3),FALSE),0)</f>
        <v>63.9</v>
      </c>
      <c r="I287" s="47">
        <f>IFERROR(VLOOKUP($A287,'2024 YTD'!$A$2:$M$252,COLUMN('2024 YTD'!G$3),FALSE),0)</f>
        <v>75.2</v>
      </c>
      <c r="J287" s="47">
        <f>IFERROR(VLOOKUP($A287,'2024 YTD'!$A$2:$M$252,COLUMN('2024 YTD'!H$3),FALSE),0)</f>
        <v>73.5</v>
      </c>
      <c r="K287" s="47">
        <f>IFERROR(VLOOKUP($A287,'2024 YTD'!$A$2:$M$252,COLUMN('2024 YTD'!I$3),FALSE),0)</f>
        <v>59.1</v>
      </c>
      <c r="L287" s="47">
        <f>IFERROR(VLOOKUP($A287,'2024 YTD'!$A$2:$M$252,COLUMN('2024 YTD'!J$3),FALSE),0)</f>
        <v>56.7</v>
      </c>
      <c r="M287" s="47">
        <f>IFERROR(VLOOKUP($A287,'2024 YTD'!$A$2:$M$252,COLUMN('2024 YTD'!K$3),FALSE),0)</f>
        <v>77.099999999999994</v>
      </c>
      <c r="N287" s="38">
        <f>AVERAGE('Monthly 2023 total hours '!N287,'Monthly 2022 total hours'!N287)</f>
        <v>122.9</v>
      </c>
      <c r="O287" s="38">
        <f>AVERAGE('Monthly 2023 total hours '!O287,'Monthly 2022 total hours'!O287)</f>
        <v>86</v>
      </c>
      <c r="P287" s="38">
        <f t="shared" si="12"/>
        <v>928</v>
      </c>
      <c r="Q287" s="65">
        <f>IFERROR(VLOOKUP($A287,'2024 YTD'!$A$3:$Y$252,COLUMN('2024 YTD'!N$3),FALSE),0)</f>
        <v>19.600000000000001</v>
      </c>
      <c r="R287" s="47">
        <f>IFERROR(VLOOKUP($A287,'2024 YTD'!$A$3:$Y$252,COLUMN('2024 YTD'!O$3),FALSE),0)</f>
        <v>17</v>
      </c>
      <c r="S287" s="47">
        <f>IFERROR(VLOOKUP($A287,'2024 YTD'!$A$3:$Y$252,COLUMN('2024 YTD'!P$3),FALSE),0)</f>
        <v>21.7</v>
      </c>
      <c r="T287" s="47">
        <f>IFERROR(VLOOKUP($A287,'2024 YTD'!$A$3:$Y$252,COLUMN('2024 YTD'!Q$3),FALSE),0)</f>
        <v>21.7</v>
      </c>
      <c r="U287" s="47">
        <f>IFERROR(VLOOKUP($A287,'2024 YTD'!$A$3:$Y$252,COLUMN('2024 YTD'!R$3),FALSE),0)</f>
        <v>20.399999999999999</v>
      </c>
      <c r="V287" s="47">
        <f>IFERROR(VLOOKUP($A287,'2024 YTD'!$A$3:$Y$252,COLUMN('2024 YTD'!S$3),FALSE),0)</f>
        <v>17.399999999999999</v>
      </c>
      <c r="W287" s="47">
        <f>IFERROR(VLOOKUP($A287,'2024 YTD'!$A$3:$Y$252,COLUMN('2024 YTD'!T$3),FALSE),0)</f>
        <v>24.4</v>
      </c>
      <c r="X287" s="47">
        <f>IFERROR(VLOOKUP($A287,'2024 YTD'!$A$3:$Y$252,COLUMN('2024 YTD'!U$3),FALSE),0)</f>
        <v>22.9</v>
      </c>
      <c r="Y287" s="47">
        <f>IFERROR(VLOOKUP($A287,'2024 YTD'!$A$3:$Y$252,COLUMN('2024 YTD'!V$3),FALSE),0)</f>
        <v>18.899999999999999</v>
      </c>
      <c r="Z287" s="47">
        <f>IFERROR(VLOOKUP($A287,'2024 YTD'!$A$3:$Y$252,COLUMN('2024 YTD'!W$3),FALSE),0)</f>
        <v>22.7</v>
      </c>
      <c r="AA287" s="38">
        <f>AVERAGE('Monthly 2023 total hours '!AA287,'Monthly 2022 total hours'!AA287)</f>
        <v>17</v>
      </c>
      <c r="AB287" s="38">
        <f>AVERAGE('Monthly 2023 total hours '!AB287,'Monthly 2022 total hours'!AB287)</f>
        <v>14.55</v>
      </c>
      <c r="AC287" s="38">
        <f t="shared" si="13"/>
        <v>238.25000000000003</v>
      </c>
      <c r="AD287" s="39">
        <f t="shared" si="14"/>
        <v>1166.2500000000005</v>
      </c>
    </row>
    <row r="288" spans="1:30" x14ac:dyDescent="0.3">
      <c r="A288" s="58" t="s">
        <v>322</v>
      </c>
      <c r="B288" s="59" t="str">
        <f>VLOOKUP($A288,'Additional data'!$A$5:$C$505, 2,FALSE)</f>
        <v>Consultant</v>
      </c>
      <c r="C288" s="60" t="str">
        <f>VLOOKUP($A288,'Additional data'!$A$5:$C$505, 3,FALSE)</f>
        <v>ESC</v>
      </c>
      <c r="D288" s="42">
        <f>IFERROR(VLOOKUP($A288,'2024 YTD'!$A$2:$M$252,COLUMN('2024 YTD'!B$3),FALSE),0)</f>
        <v>0</v>
      </c>
      <c r="E288" s="42">
        <f>IFERROR(VLOOKUP($A288,'2024 YTD'!$A$2:$M$252,COLUMN('2024 YTD'!C$3),FALSE),0)</f>
        <v>0</v>
      </c>
      <c r="F288" s="42">
        <f>IFERROR(VLOOKUP($A288,'2024 YTD'!$A$2:$M$252,COLUMN('2024 YTD'!D$3),FALSE),0)</f>
        <v>0</v>
      </c>
      <c r="G288" s="42">
        <f>IFERROR(VLOOKUP($A288,'2024 YTD'!$A$2:$M$252,COLUMN('2024 YTD'!E$3),FALSE),0)</f>
        <v>0</v>
      </c>
      <c r="H288" s="42">
        <f>IFERROR(VLOOKUP($A288,'2024 YTD'!$A$2:$M$252,COLUMN('2024 YTD'!F$3),FALSE),0)</f>
        <v>0</v>
      </c>
      <c r="I288" s="42">
        <f>IFERROR(VLOOKUP($A288,'2024 YTD'!$A$2:$M$252,COLUMN('2024 YTD'!G$3),FALSE),0)</f>
        <v>0</v>
      </c>
      <c r="J288" s="42">
        <f>IFERROR(VLOOKUP($A288,'2024 YTD'!$A$2:$M$252,COLUMN('2024 YTD'!H$3),FALSE),0)</f>
        <v>0</v>
      </c>
      <c r="K288" s="42">
        <f>IFERROR(VLOOKUP($A288,'2024 YTD'!$A$2:$M$252,COLUMN('2024 YTD'!I$3),FALSE),0)</f>
        <v>0</v>
      </c>
      <c r="L288" s="42">
        <f>IFERROR(VLOOKUP($A288,'2024 YTD'!$A$2:$M$252,COLUMN('2024 YTD'!J$3),FALSE),0)</f>
        <v>0</v>
      </c>
      <c r="M288" s="42">
        <f>IFERROR(VLOOKUP($A288,'2024 YTD'!$A$2:$M$252,COLUMN('2024 YTD'!K$3),FALSE),0)</f>
        <v>0</v>
      </c>
      <c r="N288" s="38">
        <f>AVERAGE('Monthly 2023 total hours '!N288,'Monthly 2022 total hours'!N288)</f>
        <v>0</v>
      </c>
      <c r="O288" s="38">
        <f>AVERAGE('Monthly 2023 total hours '!O288,'Monthly 2022 total hours'!O288)</f>
        <v>0</v>
      </c>
      <c r="P288" s="38">
        <f t="shared" si="12"/>
        <v>0</v>
      </c>
      <c r="Q288" s="66">
        <f>IFERROR(VLOOKUP($A288,'2024 YTD'!$A$3:$Y$252,COLUMN('2024 YTD'!N$3),FALSE),0)</f>
        <v>0</v>
      </c>
      <c r="R288" s="42">
        <f>IFERROR(VLOOKUP($A288,'2024 YTD'!$A$3:$Y$252,COLUMN('2024 YTD'!O$3),FALSE),0)</f>
        <v>0</v>
      </c>
      <c r="S288" s="42">
        <f>IFERROR(VLOOKUP($A288,'2024 YTD'!$A$3:$Y$252,COLUMN('2024 YTD'!P$3),FALSE),0)</f>
        <v>0</v>
      </c>
      <c r="T288" s="42">
        <f>IFERROR(VLOOKUP($A288,'2024 YTD'!$A$3:$Y$252,COLUMN('2024 YTD'!Q$3),FALSE),0)</f>
        <v>0</v>
      </c>
      <c r="U288" s="42">
        <f>IFERROR(VLOOKUP($A288,'2024 YTD'!$A$3:$Y$252,COLUMN('2024 YTD'!R$3),FALSE),0)</f>
        <v>0</v>
      </c>
      <c r="V288" s="42">
        <f>IFERROR(VLOOKUP($A288,'2024 YTD'!$A$3:$Y$252,COLUMN('2024 YTD'!S$3),FALSE),0)</f>
        <v>0</v>
      </c>
      <c r="W288" s="42">
        <f>IFERROR(VLOOKUP($A288,'2024 YTD'!$A$3:$Y$252,COLUMN('2024 YTD'!T$3),FALSE),0)</f>
        <v>0</v>
      </c>
      <c r="X288" s="42">
        <f>IFERROR(VLOOKUP($A288,'2024 YTD'!$A$3:$Y$252,COLUMN('2024 YTD'!U$3),FALSE),0)</f>
        <v>0</v>
      </c>
      <c r="Y288" s="42">
        <f>IFERROR(VLOOKUP($A288,'2024 YTD'!$A$3:$Y$252,COLUMN('2024 YTD'!V$3),FALSE),0)</f>
        <v>0</v>
      </c>
      <c r="Z288" s="42">
        <f>IFERROR(VLOOKUP($A288,'2024 YTD'!$A$3:$Y$252,COLUMN('2024 YTD'!W$3),FALSE),0)</f>
        <v>0</v>
      </c>
      <c r="AA288" s="38">
        <f>AVERAGE('Monthly 2023 total hours '!AA288,'Monthly 2022 total hours'!AA288)</f>
        <v>0</v>
      </c>
      <c r="AB288" s="38">
        <f>AVERAGE('Monthly 2023 total hours '!AB288,'Monthly 2022 total hours'!AB288)</f>
        <v>0</v>
      </c>
      <c r="AC288" s="38">
        <f t="shared" si="13"/>
        <v>0</v>
      </c>
      <c r="AD288" s="39">
        <f t="shared" si="14"/>
        <v>0</v>
      </c>
    </row>
    <row r="289" spans="1:30" x14ac:dyDescent="0.3">
      <c r="A289" s="61" t="s">
        <v>323</v>
      </c>
      <c r="B289" s="62" t="str">
        <f>VLOOKUP($A289,'Additional data'!$A$5:$C$505, 2,FALSE)</f>
        <v>Consultant</v>
      </c>
      <c r="C289" s="63" t="str">
        <f>VLOOKUP($A289,'Additional data'!$A$5:$C$505, 3,FALSE)</f>
        <v>TEC</v>
      </c>
      <c r="D289" s="47">
        <f>IFERROR(VLOOKUP($A289,'2024 YTD'!$A$2:$M$252,COLUMN('2024 YTD'!B$3),FALSE),0)</f>
        <v>158.69999999999999</v>
      </c>
      <c r="E289" s="47">
        <f>IFERROR(VLOOKUP($A289,'2024 YTD'!$A$2:$M$252,COLUMN('2024 YTD'!C$3),FALSE),0)</f>
        <v>73.2</v>
      </c>
      <c r="F289" s="47">
        <f>IFERROR(VLOOKUP($A289,'2024 YTD'!$A$2:$M$252,COLUMN('2024 YTD'!D$3),FALSE),0)</f>
        <v>77.400000000000006</v>
      </c>
      <c r="G289" s="47">
        <f>IFERROR(VLOOKUP($A289,'2024 YTD'!$A$2:$M$252,COLUMN('2024 YTD'!E$3),FALSE),0)</f>
        <v>85.6</v>
      </c>
      <c r="H289" s="47">
        <f>IFERROR(VLOOKUP($A289,'2024 YTD'!$A$2:$M$252,COLUMN('2024 YTD'!F$3),FALSE),0)</f>
        <v>126.2</v>
      </c>
      <c r="I289" s="47">
        <f>IFERROR(VLOOKUP($A289,'2024 YTD'!$A$2:$M$252,COLUMN('2024 YTD'!G$3),FALSE),0)</f>
        <v>128.6</v>
      </c>
      <c r="J289" s="47">
        <f>IFERROR(VLOOKUP($A289,'2024 YTD'!$A$2:$M$252,COLUMN('2024 YTD'!H$3),FALSE),0)</f>
        <v>141.80000000000001</v>
      </c>
      <c r="K289" s="47">
        <f>IFERROR(VLOOKUP($A289,'2024 YTD'!$A$2:$M$252,COLUMN('2024 YTD'!I$3),FALSE),0)</f>
        <v>172</v>
      </c>
      <c r="L289" s="47">
        <f>IFERROR(VLOOKUP($A289,'2024 YTD'!$A$2:$M$252,COLUMN('2024 YTD'!J$3),FALSE),0)</f>
        <v>165.1</v>
      </c>
      <c r="M289" s="47">
        <f>IFERROR(VLOOKUP($A289,'2024 YTD'!$A$2:$M$252,COLUMN('2024 YTD'!K$3),FALSE),0)</f>
        <v>224.6</v>
      </c>
      <c r="N289" s="38">
        <f>AVERAGE('Monthly 2023 total hours '!N289,'Monthly 2022 total hours'!N289)</f>
        <v>65.53</v>
      </c>
      <c r="O289" s="38">
        <f>AVERAGE('Monthly 2023 total hours '!O289,'Monthly 2022 total hours'!O289)</f>
        <v>22.3</v>
      </c>
      <c r="P289" s="38">
        <f t="shared" si="12"/>
        <v>1441.0299999999997</v>
      </c>
      <c r="Q289" s="65">
        <f>IFERROR(VLOOKUP($A289,'2024 YTD'!$A$3:$Y$252,COLUMN('2024 YTD'!N$3),FALSE),0)</f>
        <v>9.6</v>
      </c>
      <c r="R289" s="47">
        <f>IFERROR(VLOOKUP($A289,'2024 YTD'!$A$3:$Y$252,COLUMN('2024 YTD'!O$3),FALSE),0)</f>
        <v>19.2</v>
      </c>
      <c r="S289" s="47">
        <f>IFERROR(VLOOKUP($A289,'2024 YTD'!$A$3:$Y$252,COLUMN('2024 YTD'!P$3),FALSE),0)</f>
        <v>29.8</v>
      </c>
      <c r="T289" s="47">
        <f>IFERROR(VLOOKUP($A289,'2024 YTD'!$A$3:$Y$252,COLUMN('2024 YTD'!Q$3),FALSE),0)</f>
        <v>16.399999999999999</v>
      </c>
      <c r="U289" s="47">
        <f>IFERROR(VLOOKUP($A289,'2024 YTD'!$A$3:$Y$252,COLUMN('2024 YTD'!R$3),FALSE),0)</f>
        <v>17.8</v>
      </c>
      <c r="V289" s="47">
        <f>IFERROR(VLOOKUP($A289,'2024 YTD'!$A$3:$Y$252,COLUMN('2024 YTD'!S$3),FALSE),0)</f>
        <v>43.3</v>
      </c>
      <c r="W289" s="47">
        <f>IFERROR(VLOOKUP($A289,'2024 YTD'!$A$3:$Y$252,COLUMN('2024 YTD'!T$3),FALSE),0)</f>
        <v>15.9</v>
      </c>
      <c r="X289" s="47">
        <f>IFERROR(VLOOKUP($A289,'2024 YTD'!$A$3:$Y$252,COLUMN('2024 YTD'!U$3),FALSE),0)</f>
        <v>14.9</v>
      </c>
      <c r="Y289" s="47">
        <f>IFERROR(VLOOKUP($A289,'2024 YTD'!$A$3:$Y$252,COLUMN('2024 YTD'!V$3),FALSE),0)</f>
        <v>12.3</v>
      </c>
      <c r="Z289" s="47">
        <f>IFERROR(VLOOKUP($A289,'2024 YTD'!$A$3:$Y$252,COLUMN('2024 YTD'!W$3),FALSE),0)</f>
        <v>14.8</v>
      </c>
      <c r="AA289" s="38">
        <f>AVERAGE('Monthly 2023 total hours '!AA289,'Monthly 2022 total hours'!AA289)</f>
        <v>11.3</v>
      </c>
      <c r="AB289" s="38">
        <f>AVERAGE('Monthly 2023 total hours '!AB289,'Monthly 2022 total hours'!AB289)</f>
        <v>0</v>
      </c>
      <c r="AC289" s="38">
        <f t="shared" si="13"/>
        <v>205.30000000000004</v>
      </c>
      <c r="AD289" s="39">
        <f t="shared" si="14"/>
        <v>1646.3299999999997</v>
      </c>
    </row>
    <row r="290" spans="1:30" x14ac:dyDescent="0.3">
      <c r="A290" s="58" t="s">
        <v>324</v>
      </c>
      <c r="B290" s="59" t="str">
        <f>VLOOKUP($A290,'Additional data'!$A$5:$C$505, 2,FALSE)</f>
        <v>Consultant</v>
      </c>
      <c r="C290" s="60" t="str">
        <f>VLOOKUP($A290,'Additional data'!$A$5:$C$505, 3,FALSE)</f>
        <v>SCL</v>
      </c>
      <c r="D290" s="42">
        <f>IFERROR(VLOOKUP($A290,'2024 YTD'!$A$2:$M$252,COLUMN('2024 YTD'!B$3),FALSE),0)</f>
        <v>0</v>
      </c>
      <c r="E290" s="42">
        <f>IFERROR(VLOOKUP($A290,'2024 YTD'!$A$2:$M$252,COLUMN('2024 YTD'!C$3),FALSE),0)</f>
        <v>0</v>
      </c>
      <c r="F290" s="42">
        <f>IFERROR(VLOOKUP($A290,'2024 YTD'!$A$2:$M$252,COLUMN('2024 YTD'!D$3),FALSE),0)</f>
        <v>0</v>
      </c>
      <c r="G290" s="42">
        <f>IFERROR(VLOOKUP($A290,'2024 YTD'!$A$2:$M$252,COLUMN('2024 YTD'!E$3),FALSE),0)</f>
        <v>0</v>
      </c>
      <c r="H290" s="42">
        <f>IFERROR(VLOOKUP($A290,'2024 YTD'!$A$2:$M$252,COLUMN('2024 YTD'!F$3),FALSE),0)</f>
        <v>0</v>
      </c>
      <c r="I290" s="42">
        <f>IFERROR(VLOOKUP($A290,'2024 YTD'!$A$2:$M$252,COLUMN('2024 YTD'!G$3),FALSE),0)</f>
        <v>0</v>
      </c>
      <c r="J290" s="42">
        <f>IFERROR(VLOOKUP($A290,'2024 YTD'!$A$2:$M$252,COLUMN('2024 YTD'!H$3),FALSE),0)</f>
        <v>0</v>
      </c>
      <c r="K290" s="42">
        <f>IFERROR(VLOOKUP($A290,'2024 YTD'!$A$2:$M$252,COLUMN('2024 YTD'!I$3),FALSE),0)</f>
        <v>0</v>
      </c>
      <c r="L290" s="42">
        <f>IFERROR(VLOOKUP($A290,'2024 YTD'!$A$2:$M$252,COLUMN('2024 YTD'!J$3),FALSE),0)</f>
        <v>0</v>
      </c>
      <c r="M290" s="42">
        <f>IFERROR(VLOOKUP($A290,'2024 YTD'!$A$2:$M$252,COLUMN('2024 YTD'!K$3),FALSE),0)</f>
        <v>0</v>
      </c>
      <c r="N290" s="38">
        <f>AVERAGE('Monthly 2023 total hours '!N290,'Monthly 2022 total hours'!N290)</f>
        <v>0</v>
      </c>
      <c r="O290" s="38">
        <f>AVERAGE('Monthly 2023 total hours '!O290,'Monthly 2022 total hours'!O290)</f>
        <v>0</v>
      </c>
      <c r="P290" s="38">
        <f t="shared" si="12"/>
        <v>0</v>
      </c>
      <c r="Q290" s="66">
        <f>IFERROR(VLOOKUP($A290,'2024 YTD'!$A$3:$Y$252,COLUMN('2024 YTD'!N$3),FALSE),0)</f>
        <v>0</v>
      </c>
      <c r="R290" s="42">
        <f>IFERROR(VLOOKUP($A290,'2024 YTD'!$A$3:$Y$252,COLUMN('2024 YTD'!O$3),FALSE),0)</f>
        <v>0</v>
      </c>
      <c r="S290" s="42">
        <f>IFERROR(VLOOKUP($A290,'2024 YTD'!$A$3:$Y$252,COLUMN('2024 YTD'!P$3),FALSE),0)</f>
        <v>0</v>
      </c>
      <c r="T290" s="42">
        <f>IFERROR(VLOOKUP($A290,'2024 YTD'!$A$3:$Y$252,COLUMN('2024 YTD'!Q$3),FALSE),0)</f>
        <v>0</v>
      </c>
      <c r="U290" s="42">
        <f>IFERROR(VLOOKUP($A290,'2024 YTD'!$A$3:$Y$252,COLUMN('2024 YTD'!R$3),FALSE),0)</f>
        <v>0</v>
      </c>
      <c r="V290" s="42">
        <f>IFERROR(VLOOKUP($A290,'2024 YTD'!$A$3:$Y$252,COLUMN('2024 YTD'!S$3),FALSE),0)</f>
        <v>0</v>
      </c>
      <c r="W290" s="42">
        <f>IFERROR(VLOOKUP($A290,'2024 YTD'!$A$3:$Y$252,COLUMN('2024 YTD'!T$3),FALSE),0)</f>
        <v>0</v>
      </c>
      <c r="X290" s="42">
        <f>IFERROR(VLOOKUP($A290,'2024 YTD'!$A$3:$Y$252,COLUMN('2024 YTD'!U$3),FALSE),0)</f>
        <v>0</v>
      </c>
      <c r="Y290" s="42">
        <f>IFERROR(VLOOKUP($A290,'2024 YTD'!$A$3:$Y$252,COLUMN('2024 YTD'!V$3),FALSE),0)</f>
        <v>0</v>
      </c>
      <c r="Z290" s="42">
        <f>IFERROR(VLOOKUP($A290,'2024 YTD'!$A$3:$Y$252,COLUMN('2024 YTD'!W$3),FALSE),0)</f>
        <v>0</v>
      </c>
      <c r="AA290" s="38">
        <f>AVERAGE('Monthly 2023 total hours '!AA290,'Monthly 2022 total hours'!AA290)</f>
        <v>0</v>
      </c>
      <c r="AB290" s="38">
        <f>AVERAGE('Monthly 2023 total hours '!AB290,'Monthly 2022 total hours'!AB290)</f>
        <v>0</v>
      </c>
      <c r="AC290" s="38">
        <f t="shared" si="13"/>
        <v>0</v>
      </c>
      <c r="AD290" s="39">
        <f t="shared" si="14"/>
        <v>0</v>
      </c>
    </row>
    <row r="291" spans="1:30" x14ac:dyDescent="0.3">
      <c r="A291" s="61" t="s">
        <v>325</v>
      </c>
      <c r="B291" s="62" t="str">
        <f>VLOOKUP($A291,'Additional data'!$A$5:$C$505, 2,FALSE)</f>
        <v>Consultant</v>
      </c>
      <c r="C291" s="63" t="str">
        <f>VLOOKUP($A291,'Additional data'!$A$5:$C$505, 3,FALSE)</f>
        <v>SOC</v>
      </c>
      <c r="D291" s="47">
        <f>IFERROR(VLOOKUP($A291,'2024 YTD'!$A$2:$M$252,COLUMN('2024 YTD'!B$3),FALSE),0)</f>
        <v>48.5</v>
      </c>
      <c r="E291" s="47">
        <f>IFERROR(VLOOKUP($A291,'2024 YTD'!$A$2:$M$252,COLUMN('2024 YTD'!C$3),FALSE),0)</f>
        <v>111.8</v>
      </c>
      <c r="F291" s="47">
        <f>IFERROR(VLOOKUP($A291,'2024 YTD'!$A$2:$M$252,COLUMN('2024 YTD'!D$3),FALSE),0)</f>
        <v>157.80000000000001</v>
      </c>
      <c r="G291" s="47">
        <f>IFERROR(VLOOKUP($A291,'2024 YTD'!$A$2:$M$252,COLUMN('2024 YTD'!E$3),FALSE),0)</f>
        <v>89.9</v>
      </c>
      <c r="H291" s="47">
        <f>IFERROR(VLOOKUP($A291,'2024 YTD'!$A$2:$M$252,COLUMN('2024 YTD'!F$3),FALSE),0)</f>
        <v>105.7</v>
      </c>
      <c r="I291" s="47">
        <f>IFERROR(VLOOKUP($A291,'2024 YTD'!$A$2:$M$252,COLUMN('2024 YTD'!G$3),FALSE),0)</f>
        <v>130.1</v>
      </c>
      <c r="J291" s="47">
        <f>IFERROR(VLOOKUP($A291,'2024 YTD'!$A$2:$M$252,COLUMN('2024 YTD'!H$3),FALSE),0)</f>
        <v>115.6</v>
      </c>
      <c r="K291" s="47">
        <f>IFERROR(VLOOKUP($A291,'2024 YTD'!$A$2:$M$252,COLUMN('2024 YTD'!I$3),FALSE),0)</f>
        <v>67.7</v>
      </c>
      <c r="L291" s="47">
        <f>IFERROR(VLOOKUP($A291,'2024 YTD'!$A$2:$M$252,COLUMN('2024 YTD'!J$3),FALSE),0)</f>
        <v>64.900000000000006</v>
      </c>
      <c r="M291" s="47">
        <f>IFERROR(VLOOKUP($A291,'2024 YTD'!$A$2:$M$252,COLUMN('2024 YTD'!K$3),FALSE),0)</f>
        <v>88.3</v>
      </c>
      <c r="N291" s="38">
        <f>AVERAGE('Monthly 2023 total hours '!N291,'Monthly 2022 total hours'!N291)</f>
        <v>140.9</v>
      </c>
      <c r="O291" s="38">
        <f>AVERAGE('Monthly 2023 total hours '!O291,'Monthly 2022 total hours'!O291)</f>
        <v>123</v>
      </c>
      <c r="P291" s="38">
        <f t="shared" si="12"/>
        <v>1244.2</v>
      </c>
      <c r="Q291" s="65">
        <f>IFERROR(VLOOKUP($A291,'2024 YTD'!$A$3:$Y$252,COLUMN('2024 YTD'!N$3),FALSE),0)</f>
        <v>80.099999999999994</v>
      </c>
      <c r="R291" s="47">
        <f>IFERROR(VLOOKUP($A291,'2024 YTD'!$A$3:$Y$252,COLUMN('2024 YTD'!O$3),FALSE),0)</f>
        <v>62.2</v>
      </c>
      <c r="S291" s="47">
        <f>IFERROR(VLOOKUP($A291,'2024 YTD'!$A$3:$Y$252,COLUMN('2024 YTD'!P$3),FALSE),0)</f>
        <v>82.4</v>
      </c>
      <c r="T291" s="47">
        <f>IFERROR(VLOOKUP($A291,'2024 YTD'!$A$3:$Y$252,COLUMN('2024 YTD'!Q$3),FALSE),0)</f>
        <v>88.3</v>
      </c>
      <c r="U291" s="47">
        <f>IFERROR(VLOOKUP($A291,'2024 YTD'!$A$3:$Y$252,COLUMN('2024 YTD'!R$3),FALSE),0)</f>
        <v>62.5</v>
      </c>
      <c r="V291" s="47">
        <f>IFERROR(VLOOKUP($A291,'2024 YTD'!$A$3:$Y$252,COLUMN('2024 YTD'!S$3),FALSE),0)</f>
        <v>47.6</v>
      </c>
      <c r="W291" s="47">
        <f>IFERROR(VLOOKUP($A291,'2024 YTD'!$A$3:$Y$252,COLUMN('2024 YTD'!T$3),FALSE),0)</f>
        <v>47.3</v>
      </c>
      <c r="X291" s="47">
        <f>IFERROR(VLOOKUP($A291,'2024 YTD'!$A$3:$Y$252,COLUMN('2024 YTD'!U$3),FALSE),0)</f>
        <v>44.5</v>
      </c>
      <c r="Y291" s="47">
        <f>IFERROR(VLOOKUP($A291,'2024 YTD'!$A$3:$Y$252,COLUMN('2024 YTD'!V$3),FALSE),0)</f>
        <v>36.6</v>
      </c>
      <c r="Z291" s="47">
        <f>IFERROR(VLOOKUP($A291,'2024 YTD'!$A$3:$Y$252,COLUMN('2024 YTD'!W$3),FALSE),0)</f>
        <v>44.1</v>
      </c>
      <c r="AA291" s="38">
        <f>AVERAGE('Monthly 2023 total hours '!AA291,'Monthly 2022 total hours'!AA291)</f>
        <v>19.350000000000001</v>
      </c>
      <c r="AB291" s="38">
        <f>AVERAGE('Monthly 2023 total hours '!AB291,'Monthly 2022 total hours'!AB291)</f>
        <v>11.1</v>
      </c>
      <c r="AC291" s="38">
        <f t="shared" si="13"/>
        <v>626.05000000000018</v>
      </c>
      <c r="AD291" s="39">
        <f t="shared" si="14"/>
        <v>1870.2499999999995</v>
      </c>
    </row>
    <row r="292" spans="1:30" x14ac:dyDescent="0.3">
      <c r="A292" s="58" t="s">
        <v>326</v>
      </c>
      <c r="B292" s="59" t="str">
        <f>VLOOKUP($A292,'Additional data'!$A$5:$C$505, 2,FALSE)</f>
        <v>Consultant</v>
      </c>
      <c r="C292" s="60" t="str">
        <f>VLOOKUP($A292,'Additional data'!$A$5:$C$505, 3,FALSE)</f>
        <v>ESC</v>
      </c>
      <c r="D292" s="42">
        <f>IFERROR(VLOOKUP($A292,'2024 YTD'!$A$2:$M$252,COLUMN('2024 YTD'!B$3),FALSE),0)</f>
        <v>104.9</v>
      </c>
      <c r="E292" s="42">
        <f>IFERROR(VLOOKUP($A292,'2024 YTD'!$A$2:$M$252,COLUMN('2024 YTD'!C$3),FALSE),0)</f>
        <v>106.5</v>
      </c>
      <c r="F292" s="42">
        <f>IFERROR(VLOOKUP($A292,'2024 YTD'!$A$2:$M$252,COLUMN('2024 YTD'!D$3),FALSE),0)</f>
        <v>105.4</v>
      </c>
      <c r="G292" s="42">
        <f>IFERROR(VLOOKUP($A292,'2024 YTD'!$A$2:$M$252,COLUMN('2024 YTD'!E$3),FALSE),0)</f>
        <v>121.4</v>
      </c>
      <c r="H292" s="42">
        <f>IFERROR(VLOOKUP($A292,'2024 YTD'!$A$2:$M$252,COLUMN('2024 YTD'!F$3),FALSE),0)</f>
        <v>106.9</v>
      </c>
      <c r="I292" s="42">
        <f>IFERROR(VLOOKUP($A292,'2024 YTD'!$A$2:$M$252,COLUMN('2024 YTD'!G$3),FALSE),0)</f>
        <v>233.2</v>
      </c>
      <c r="J292" s="42">
        <f>IFERROR(VLOOKUP($A292,'2024 YTD'!$A$2:$M$252,COLUMN('2024 YTD'!H$3),FALSE),0)</f>
        <v>226</v>
      </c>
      <c r="K292" s="42">
        <f>IFERROR(VLOOKUP($A292,'2024 YTD'!$A$2:$M$252,COLUMN('2024 YTD'!I$3),FALSE),0)</f>
        <v>387.5</v>
      </c>
      <c r="L292" s="42">
        <f>IFERROR(VLOOKUP($A292,'2024 YTD'!$A$2:$M$252,COLUMN('2024 YTD'!J$3),FALSE),0)</f>
        <v>372</v>
      </c>
      <c r="M292" s="42">
        <f>IFERROR(VLOOKUP($A292,'2024 YTD'!$A$2:$M$252,COLUMN('2024 YTD'!K$3),FALSE),0)</f>
        <v>506.1</v>
      </c>
      <c r="N292" s="38">
        <f>AVERAGE('Monthly 2023 total hours '!N292,'Monthly 2022 total hours'!N292)</f>
        <v>91.25</v>
      </c>
      <c r="O292" s="38">
        <f>AVERAGE('Monthly 2023 total hours '!O292,'Monthly 2022 total hours'!O292)</f>
        <v>93.8</v>
      </c>
      <c r="P292" s="38">
        <f t="shared" si="12"/>
        <v>2454.9500000000003</v>
      </c>
      <c r="Q292" s="66">
        <f>IFERROR(VLOOKUP($A292,'2024 YTD'!$A$3:$Y$252,COLUMN('2024 YTD'!N$3),FALSE),0)</f>
        <v>10.6</v>
      </c>
      <c r="R292" s="42">
        <f>IFERROR(VLOOKUP($A292,'2024 YTD'!$A$3:$Y$252,COLUMN('2024 YTD'!O$3),FALSE),0)</f>
        <v>40.700000000000003</v>
      </c>
      <c r="S292" s="42">
        <f>IFERROR(VLOOKUP($A292,'2024 YTD'!$A$3:$Y$252,COLUMN('2024 YTD'!P$3),FALSE),0)</f>
        <v>35.1</v>
      </c>
      <c r="T292" s="42">
        <f>IFERROR(VLOOKUP($A292,'2024 YTD'!$A$3:$Y$252,COLUMN('2024 YTD'!Q$3),FALSE),0)</f>
        <v>17.2</v>
      </c>
      <c r="U292" s="42">
        <f>IFERROR(VLOOKUP($A292,'2024 YTD'!$A$3:$Y$252,COLUMN('2024 YTD'!R$3),FALSE),0)</f>
        <v>4</v>
      </c>
      <c r="V292" s="42">
        <f>IFERROR(VLOOKUP($A292,'2024 YTD'!$A$3:$Y$252,COLUMN('2024 YTD'!S$3),FALSE),0)</f>
        <v>11.6</v>
      </c>
      <c r="W292" s="42">
        <f>IFERROR(VLOOKUP($A292,'2024 YTD'!$A$3:$Y$252,COLUMN('2024 YTD'!T$3),FALSE),0)</f>
        <v>3.8</v>
      </c>
      <c r="X292" s="42">
        <f>IFERROR(VLOOKUP($A292,'2024 YTD'!$A$3:$Y$252,COLUMN('2024 YTD'!U$3),FALSE),0)</f>
        <v>3.6</v>
      </c>
      <c r="Y292" s="42">
        <f>IFERROR(VLOOKUP($A292,'2024 YTD'!$A$3:$Y$252,COLUMN('2024 YTD'!V$3),FALSE),0)</f>
        <v>2.9</v>
      </c>
      <c r="Z292" s="42">
        <f>IFERROR(VLOOKUP($A292,'2024 YTD'!$A$3:$Y$252,COLUMN('2024 YTD'!W$3),FALSE),0)</f>
        <v>3.6</v>
      </c>
      <c r="AA292" s="38">
        <f>AVERAGE('Monthly 2023 total hours '!AA292,'Monthly 2022 total hours'!AA292)</f>
        <v>16.8</v>
      </c>
      <c r="AB292" s="38">
        <f>AVERAGE('Monthly 2023 total hours '!AB292,'Monthly 2022 total hours'!AB292)</f>
        <v>5.15</v>
      </c>
      <c r="AC292" s="38">
        <f t="shared" si="13"/>
        <v>155.05000000000001</v>
      </c>
      <c r="AD292" s="39">
        <f t="shared" si="14"/>
        <v>2610</v>
      </c>
    </row>
    <row r="293" spans="1:30" x14ac:dyDescent="0.3">
      <c r="A293" s="61" t="s">
        <v>327</v>
      </c>
      <c r="B293" s="62" t="str">
        <f>VLOOKUP($A293,'Additional data'!$A$5:$C$505, 2,FALSE)</f>
        <v>Consultant</v>
      </c>
      <c r="C293" s="63" t="str">
        <f>VLOOKUP($A293,'Additional data'!$A$5:$C$505, 3,FALSE)</f>
        <v>SCL</v>
      </c>
      <c r="D293" s="47">
        <f>IFERROR(VLOOKUP($A293,'2024 YTD'!$A$2:$M$252,COLUMN('2024 YTD'!B$3),FALSE),0)</f>
        <v>109.3</v>
      </c>
      <c r="E293" s="47">
        <f>IFERROR(VLOOKUP($A293,'2024 YTD'!$A$2:$M$252,COLUMN('2024 YTD'!C$3),FALSE),0)</f>
        <v>104.6</v>
      </c>
      <c r="F293" s="47">
        <f>IFERROR(VLOOKUP($A293,'2024 YTD'!$A$2:$M$252,COLUMN('2024 YTD'!D$3),FALSE),0)</f>
        <v>91.3</v>
      </c>
      <c r="G293" s="47">
        <f>IFERROR(VLOOKUP($A293,'2024 YTD'!$A$2:$M$252,COLUMN('2024 YTD'!E$3),FALSE),0)</f>
        <v>50.8</v>
      </c>
      <c r="H293" s="47">
        <f>IFERROR(VLOOKUP($A293,'2024 YTD'!$A$2:$M$252,COLUMN('2024 YTD'!F$3),FALSE),0)</f>
        <v>42.3</v>
      </c>
      <c r="I293" s="47">
        <f>IFERROR(VLOOKUP($A293,'2024 YTD'!$A$2:$M$252,COLUMN('2024 YTD'!G$3),FALSE),0)</f>
        <v>62.2</v>
      </c>
      <c r="J293" s="47">
        <f>IFERROR(VLOOKUP($A293,'2024 YTD'!$A$2:$M$252,COLUMN('2024 YTD'!H$3),FALSE),0)</f>
        <v>73.599999999999994</v>
      </c>
      <c r="K293" s="47">
        <f>IFERROR(VLOOKUP($A293,'2024 YTD'!$A$2:$M$252,COLUMN('2024 YTD'!I$3),FALSE),0)</f>
        <v>142.9</v>
      </c>
      <c r="L293" s="47">
        <f>IFERROR(VLOOKUP($A293,'2024 YTD'!$A$2:$M$252,COLUMN('2024 YTD'!J$3),FALSE),0)</f>
        <v>137.1</v>
      </c>
      <c r="M293" s="47">
        <f>IFERROR(VLOOKUP($A293,'2024 YTD'!$A$2:$M$252,COLUMN('2024 YTD'!K$3),FALSE),0)</f>
        <v>186.6</v>
      </c>
      <c r="N293" s="38">
        <f>AVERAGE('Monthly 2023 total hours '!N293,'Monthly 2022 total hours'!N293)</f>
        <v>164.05</v>
      </c>
      <c r="O293" s="38">
        <f>AVERAGE('Monthly 2023 total hours '!O293,'Monthly 2022 total hours'!O293)</f>
        <v>96.05</v>
      </c>
      <c r="P293" s="38">
        <f t="shared" si="12"/>
        <v>1260.8</v>
      </c>
      <c r="Q293" s="65">
        <f>IFERROR(VLOOKUP($A293,'2024 YTD'!$A$3:$Y$252,COLUMN('2024 YTD'!N$3),FALSE),0)</f>
        <v>0</v>
      </c>
      <c r="R293" s="47">
        <f>IFERROR(VLOOKUP($A293,'2024 YTD'!$A$3:$Y$252,COLUMN('2024 YTD'!O$3),FALSE),0)</f>
        <v>3</v>
      </c>
      <c r="S293" s="47">
        <f>IFERROR(VLOOKUP($A293,'2024 YTD'!$A$3:$Y$252,COLUMN('2024 YTD'!P$3),FALSE),0)</f>
        <v>0</v>
      </c>
      <c r="T293" s="47">
        <f>IFERROR(VLOOKUP($A293,'2024 YTD'!$A$3:$Y$252,COLUMN('2024 YTD'!Q$3),FALSE),0)</f>
        <v>1</v>
      </c>
      <c r="U293" s="47">
        <f>IFERROR(VLOOKUP($A293,'2024 YTD'!$A$3:$Y$252,COLUMN('2024 YTD'!R$3),FALSE),0)</f>
        <v>1</v>
      </c>
      <c r="V293" s="47">
        <f>IFERROR(VLOOKUP($A293,'2024 YTD'!$A$3:$Y$252,COLUMN('2024 YTD'!S$3),FALSE),0)</f>
        <v>0</v>
      </c>
      <c r="W293" s="47">
        <f>IFERROR(VLOOKUP($A293,'2024 YTD'!$A$3:$Y$252,COLUMN('2024 YTD'!T$3),FALSE),0)</f>
        <v>0</v>
      </c>
      <c r="X293" s="47">
        <f>IFERROR(VLOOKUP($A293,'2024 YTD'!$A$3:$Y$252,COLUMN('2024 YTD'!U$3),FALSE),0)</f>
        <v>0</v>
      </c>
      <c r="Y293" s="47">
        <f>IFERROR(VLOOKUP($A293,'2024 YTD'!$A$3:$Y$252,COLUMN('2024 YTD'!V$3),FALSE),0)</f>
        <v>0</v>
      </c>
      <c r="Z293" s="47">
        <f>IFERROR(VLOOKUP($A293,'2024 YTD'!$A$3:$Y$252,COLUMN('2024 YTD'!W$3),FALSE),0)</f>
        <v>0</v>
      </c>
      <c r="AA293" s="38">
        <f>AVERAGE('Monthly 2023 total hours '!AA293,'Monthly 2022 total hours'!AA293)</f>
        <v>73.45</v>
      </c>
      <c r="AB293" s="38">
        <f>AVERAGE('Monthly 2023 total hours '!AB293,'Monthly 2022 total hours'!AB293)</f>
        <v>39.25</v>
      </c>
      <c r="AC293" s="38">
        <f t="shared" si="13"/>
        <v>117.7</v>
      </c>
      <c r="AD293" s="39">
        <f t="shared" si="14"/>
        <v>1378.5</v>
      </c>
    </row>
    <row r="294" spans="1:30" x14ac:dyDescent="0.3">
      <c r="A294" s="58" t="s">
        <v>328</v>
      </c>
      <c r="B294" s="59" t="str">
        <f>VLOOKUP($A294,'Additional data'!$A$5:$C$505, 2,FALSE)</f>
        <v>Consultant</v>
      </c>
      <c r="C294" s="60" t="str">
        <f>VLOOKUP($A294,'Additional data'!$A$5:$C$505, 3,FALSE)</f>
        <v>FAD</v>
      </c>
      <c r="D294" s="42">
        <f>IFERROR(VLOOKUP($A294,'2024 YTD'!$A$2:$M$252,COLUMN('2024 YTD'!B$3),FALSE),0)</f>
        <v>182.3</v>
      </c>
      <c r="E294" s="42">
        <f>IFERROR(VLOOKUP($A294,'2024 YTD'!$A$2:$M$252,COLUMN('2024 YTD'!C$3),FALSE),0)</f>
        <v>148.80000000000001</v>
      </c>
      <c r="F294" s="42">
        <f>IFERROR(VLOOKUP($A294,'2024 YTD'!$A$2:$M$252,COLUMN('2024 YTD'!D$3),FALSE),0)</f>
        <v>191.5</v>
      </c>
      <c r="G294" s="42">
        <f>IFERROR(VLOOKUP($A294,'2024 YTD'!$A$2:$M$252,COLUMN('2024 YTD'!E$3),FALSE),0)</f>
        <v>158.5</v>
      </c>
      <c r="H294" s="42">
        <f>IFERROR(VLOOKUP($A294,'2024 YTD'!$A$2:$M$252,COLUMN('2024 YTD'!F$3),FALSE),0)</f>
        <v>195.6</v>
      </c>
      <c r="I294" s="42">
        <f>IFERROR(VLOOKUP($A294,'2024 YTD'!$A$2:$M$252,COLUMN('2024 YTD'!G$3),FALSE),0)</f>
        <v>170</v>
      </c>
      <c r="J294" s="42">
        <f>IFERROR(VLOOKUP($A294,'2024 YTD'!$A$2:$M$252,COLUMN('2024 YTD'!H$3),FALSE),0)</f>
        <v>180.6</v>
      </c>
      <c r="K294" s="42">
        <f>IFERROR(VLOOKUP($A294,'2024 YTD'!$A$2:$M$252,COLUMN('2024 YTD'!I$3),FALSE),0)</f>
        <v>350.7</v>
      </c>
      <c r="L294" s="42">
        <f>IFERROR(VLOOKUP($A294,'2024 YTD'!$A$2:$M$252,COLUMN('2024 YTD'!J$3),FALSE),0)</f>
        <v>336.7</v>
      </c>
      <c r="M294" s="42">
        <f>IFERROR(VLOOKUP($A294,'2024 YTD'!$A$2:$M$252,COLUMN('2024 YTD'!K$3),FALSE),0)</f>
        <v>458.1</v>
      </c>
      <c r="N294" s="38">
        <f>AVERAGE('Monthly 2023 total hours '!N294,'Monthly 2022 total hours'!N294)</f>
        <v>63.45</v>
      </c>
      <c r="O294" s="38">
        <f>AVERAGE('Monthly 2023 total hours '!O294,'Monthly 2022 total hours'!O294)</f>
        <v>40.299999999999997</v>
      </c>
      <c r="P294" s="38">
        <f t="shared" si="12"/>
        <v>2476.5500000000002</v>
      </c>
      <c r="Q294" s="66">
        <f>IFERROR(VLOOKUP($A294,'2024 YTD'!$A$3:$Y$252,COLUMN('2024 YTD'!N$3),FALSE),0)</f>
        <v>1.5</v>
      </c>
      <c r="R294" s="42">
        <f>IFERROR(VLOOKUP($A294,'2024 YTD'!$A$3:$Y$252,COLUMN('2024 YTD'!O$3),FALSE),0)</f>
        <v>0</v>
      </c>
      <c r="S294" s="42">
        <f>IFERROR(VLOOKUP($A294,'2024 YTD'!$A$3:$Y$252,COLUMN('2024 YTD'!P$3),FALSE),0)</f>
        <v>0</v>
      </c>
      <c r="T294" s="42">
        <f>IFERROR(VLOOKUP($A294,'2024 YTD'!$A$3:$Y$252,COLUMN('2024 YTD'!Q$3),FALSE),0)</f>
        <v>0</v>
      </c>
      <c r="U294" s="42">
        <f>IFERROR(VLOOKUP($A294,'2024 YTD'!$A$3:$Y$252,COLUMN('2024 YTD'!R$3),FALSE),0)</f>
        <v>0</v>
      </c>
      <c r="V294" s="42">
        <f>IFERROR(VLOOKUP($A294,'2024 YTD'!$A$3:$Y$252,COLUMN('2024 YTD'!S$3),FALSE),0)</f>
        <v>0</v>
      </c>
      <c r="W294" s="42">
        <f>IFERROR(VLOOKUP($A294,'2024 YTD'!$A$3:$Y$252,COLUMN('2024 YTD'!T$3),FALSE),0)</f>
        <v>0</v>
      </c>
      <c r="X294" s="42">
        <f>IFERROR(VLOOKUP($A294,'2024 YTD'!$A$3:$Y$252,COLUMN('2024 YTD'!U$3),FALSE),0)</f>
        <v>0</v>
      </c>
      <c r="Y294" s="42">
        <f>IFERROR(VLOOKUP($A294,'2024 YTD'!$A$3:$Y$252,COLUMN('2024 YTD'!V$3),FALSE),0)</f>
        <v>0</v>
      </c>
      <c r="Z294" s="42">
        <f>IFERROR(VLOOKUP($A294,'2024 YTD'!$A$3:$Y$252,COLUMN('2024 YTD'!W$3),FALSE),0)</f>
        <v>0</v>
      </c>
      <c r="AA294" s="38">
        <f>AVERAGE('Monthly 2023 total hours '!AA294,'Monthly 2022 total hours'!AA294)</f>
        <v>7.65</v>
      </c>
      <c r="AB294" s="38">
        <f>AVERAGE('Monthly 2023 total hours '!AB294,'Monthly 2022 total hours'!AB294)</f>
        <v>2.75</v>
      </c>
      <c r="AC294" s="38">
        <f t="shared" si="13"/>
        <v>11.9</v>
      </c>
      <c r="AD294" s="39">
        <f t="shared" si="14"/>
        <v>2488.4500000000003</v>
      </c>
    </row>
    <row r="295" spans="1:30" x14ac:dyDescent="0.3">
      <c r="A295" s="61" t="s">
        <v>329</v>
      </c>
      <c r="B295" s="62" t="str">
        <f>VLOOKUP($A295,'Additional data'!$A$5:$C$505, 2,FALSE)</f>
        <v>Consultant</v>
      </c>
      <c r="C295" s="63" t="str">
        <f>VLOOKUP($A295,'Additional data'!$A$5:$C$505, 3,FALSE)</f>
        <v>MSC</v>
      </c>
      <c r="D295" s="47">
        <f>IFERROR(VLOOKUP($A295,'2024 YTD'!$A$2:$M$252,COLUMN('2024 YTD'!B$3),FALSE),0)</f>
        <v>126.9</v>
      </c>
      <c r="E295" s="47">
        <f>IFERROR(VLOOKUP($A295,'2024 YTD'!$A$2:$M$252,COLUMN('2024 YTD'!C$3),FALSE),0)</f>
        <v>110.1</v>
      </c>
      <c r="F295" s="47">
        <f>IFERROR(VLOOKUP($A295,'2024 YTD'!$A$2:$M$252,COLUMN('2024 YTD'!D$3),FALSE),0)</f>
        <v>106.2</v>
      </c>
      <c r="G295" s="47">
        <f>IFERROR(VLOOKUP($A295,'2024 YTD'!$A$2:$M$252,COLUMN('2024 YTD'!E$3),FALSE),0)</f>
        <v>12.4</v>
      </c>
      <c r="H295" s="47">
        <f>IFERROR(VLOOKUP($A295,'2024 YTD'!$A$2:$M$252,COLUMN('2024 YTD'!F$3),FALSE),0)</f>
        <v>54.4</v>
      </c>
      <c r="I295" s="47">
        <f>IFERROR(VLOOKUP($A295,'2024 YTD'!$A$2:$M$252,COLUMN('2024 YTD'!G$3),FALSE),0)</f>
        <v>108.9</v>
      </c>
      <c r="J295" s="47">
        <f>IFERROR(VLOOKUP($A295,'2024 YTD'!$A$2:$M$252,COLUMN('2024 YTD'!H$3),FALSE),0)</f>
        <v>88.2</v>
      </c>
      <c r="K295" s="47">
        <f>IFERROR(VLOOKUP($A295,'2024 YTD'!$A$2:$M$252,COLUMN('2024 YTD'!I$3),FALSE),0)</f>
        <v>36.9</v>
      </c>
      <c r="L295" s="47">
        <f>IFERROR(VLOOKUP($A295,'2024 YTD'!$A$2:$M$252,COLUMN('2024 YTD'!J$3),FALSE),0)</f>
        <v>35.299999999999997</v>
      </c>
      <c r="M295" s="47">
        <f>IFERROR(VLOOKUP($A295,'2024 YTD'!$A$2:$M$252,COLUMN('2024 YTD'!K$3),FALSE),0)</f>
        <v>48</v>
      </c>
      <c r="N295" s="38">
        <f>AVERAGE('Monthly 2023 total hours '!N295,'Monthly 2022 total hours'!N295)</f>
        <v>104</v>
      </c>
      <c r="O295" s="38">
        <f>AVERAGE('Monthly 2023 total hours '!O295,'Monthly 2022 total hours'!O295)</f>
        <v>56.6</v>
      </c>
      <c r="P295" s="38">
        <f t="shared" si="12"/>
        <v>887.9</v>
      </c>
      <c r="Q295" s="65">
        <f>IFERROR(VLOOKUP($A295,'2024 YTD'!$A$3:$Y$252,COLUMN('2024 YTD'!N$3),FALSE),0)</f>
        <v>6.2</v>
      </c>
      <c r="R295" s="47">
        <f>IFERROR(VLOOKUP($A295,'2024 YTD'!$A$3:$Y$252,COLUMN('2024 YTD'!O$3),FALSE),0)</f>
        <v>13</v>
      </c>
      <c r="S295" s="47">
        <f>IFERROR(VLOOKUP($A295,'2024 YTD'!$A$3:$Y$252,COLUMN('2024 YTD'!P$3),FALSE),0)</f>
        <v>5.6</v>
      </c>
      <c r="T295" s="47">
        <f>IFERROR(VLOOKUP($A295,'2024 YTD'!$A$3:$Y$252,COLUMN('2024 YTD'!Q$3),FALSE),0)</f>
        <v>13</v>
      </c>
      <c r="U295" s="47">
        <f>IFERROR(VLOOKUP($A295,'2024 YTD'!$A$3:$Y$252,COLUMN('2024 YTD'!R$3),FALSE),0)</f>
        <v>9.8000000000000007</v>
      </c>
      <c r="V295" s="47">
        <f>IFERROR(VLOOKUP($A295,'2024 YTD'!$A$3:$Y$252,COLUMN('2024 YTD'!S$3),FALSE),0)</f>
        <v>9.1999999999999993</v>
      </c>
      <c r="W295" s="47">
        <f>IFERROR(VLOOKUP($A295,'2024 YTD'!$A$3:$Y$252,COLUMN('2024 YTD'!T$3),FALSE),0)</f>
        <v>7.8</v>
      </c>
      <c r="X295" s="47">
        <f>IFERROR(VLOOKUP($A295,'2024 YTD'!$A$3:$Y$252,COLUMN('2024 YTD'!U$3),FALSE),0)</f>
        <v>7.3</v>
      </c>
      <c r="Y295" s="47">
        <f>IFERROR(VLOOKUP($A295,'2024 YTD'!$A$3:$Y$252,COLUMN('2024 YTD'!V$3),FALSE),0)</f>
        <v>6</v>
      </c>
      <c r="Z295" s="47">
        <f>IFERROR(VLOOKUP($A295,'2024 YTD'!$A$3:$Y$252,COLUMN('2024 YTD'!W$3),FALSE),0)</f>
        <v>7.2</v>
      </c>
      <c r="AA295" s="38">
        <f>AVERAGE('Monthly 2023 total hours '!AA295,'Monthly 2022 total hours'!AA295)</f>
        <v>16.3</v>
      </c>
      <c r="AB295" s="38">
        <f>AVERAGE('Monthly 2023 total hours '!AB295,'Monthly 2022 total hours'!AB295)</f>
        <v>11.25</v>
      </c>
      <c r="AC295" s="38">
        <f t="shared" si="13"/>
        <v>112.64999999999999</v>
      </c>
      <c r="AD295" s="39">
        <f t="shared" si="14"/>
        <v>1000.55</v>
      </c>
    </row>
    <row r="296" spans="1:30" x14ac:dyDescent="0.3">
      <c r="A296" s="58" t="s">
        <v>330</v>
      </c>
      <c r="B296" s="59" t="str">
        <f>VLOOKUP($A296,'Additional data'!$A$5:$C$505, 2,FALSE)</f>
        <v>Consultant</v>
      </c>
      <c r="C296" s="60" t="str">
        <f>VLOOKUP($A296,'Additional data'!$A$5:$C$505, 3,FALSE)</f>
        <v>MSC</v>
      </c>
      <c r="D296" s="42">
        <f>IFERROR(VLOOKUP($A296,'2024 YTD'!$A$2:$M$252,COLUMN('2024 YTD'!B$3),FALSE),0)</f>
        <v>0</v>
      </c>
      <c r="E296" s="42">
        <f>IFERROR(VLOOKUP($A296,'2024 YTD'!$A$2:$M$252,COLUMN('2024 YTD'!C$3),FALSE),0)</f>
        <v>0</v>
      </c>
      <c r="F296" s="42">
        <f>IFERROR(VLOOKUP($A296,'2024 YTD'!$A$2:$M$252,COLUMN('2024 YTD'!D$3),FALSE),0)</f>
        <v>0</v>
      </c>
      <c r="G296" s="42">
        <f>IFERROR(VLOOKUP($A296,'2024 YTD'!$A$2:$M$252,COLUMN('2024 YTD'!E$3),FALSE),0)</f>
        <v>0</v>
      </c>
      <c r="H296" s="42">
        <f>IFERROR(VLOOKUP($A296,'2024 YTD'!$A$2:$M$252,COLUMN('2024 YTD'!F$3),FALSE),0)</f>
        <v>0</v>
      </c>
      <c r="I296" s="42">
        <f>IFERROR(VLOOKUP($A296,'2024 YTD'!$A$2:$M$252,COLUMN('2024 YTD'!G$3),FALSE),0)</f>
        <v>0</v>
      </c>
      <c r="J296" s="42">
        <f>IFERROR(VLOOKUP($A296,'2024 YTD'!$A$2:$M$252,COLUMN('2024 YTD'!H$3),FALSE),0)</f>
        <v>0</v>
      </c>
      <c r="K296" s="42">
        <f>IFERROR(VLOOKUP($A296,'2024 YTD'!$A$2:$M$252,COLUMN('2024 YTD'!I$3),FALSE),0)</f>
        <v>0</v>
      </c>
      <c r="L296" s="42">
        <f>IFERROR(VLOOKUP($A296,'2024 YTD'!$A$2:$M$252,COLUMN('2024 YTD'!J$3),FALSE),0)</f>
        <v>0</v>
      </c>
      <c r="M296" s="42">
        <f>IFERROR(VLOOKUP($A296,'2024 YTD'!$A$2:$M$252,COLUMN('2024 YTD'!K$3),FALSE),0)</f>
        <v>0</v>
      </c>
      <c r="N296" s="38">
        <f>AVERAGE('Monthly 2023 total hours '!N296,'Monthly 2022 total hours'!N296)</f>
        <v>0</v>
      </c>
      <c r="O296" s="38">
        <f>AVERAGE('Monthly 2023 total hours '!O296,'Monthly 2022 total hours'!O296)</f>
        <v>0</v>
      </c>
      <c r="P296" s="38">
        <f t="shared" si="12"/>
        <v>0</v>
      </c>
      <c r="Q296" s="66">
        <f>IFERROR(VLOOKUP($A296,'2024 YTD'!$A$3:$Y$252,COLUMN('2024 YTD'!N$3),FALSE),0)</f>
        <v>0</v>
      </c>
      <c r="R296" s="42">
        <f>IFERROR(VLOOKUP($A296,'2024 YTD'!$A$3:$Y$252,COLUMN('2024 YTD'!O$3),FALSE),0)</f>
        <v>0</v>
      </c>
      <c r="S296" s="42">
        <f>IFERROR(VLOOKUP($A296,'2024 YTD'!$A$3:$Y$252,COLUMN('2024 YTD'!P$3),FALSE),0)</f>
        <v>0</v>
      </c>
      <c r="T296" s="42">
        <f>IFERROR(VLOOKUP($A296,'2024 YTD'!$A$3:$Y$252,COLUMN('2024 YTD'!Q$3),FALSE),0)</f>
        <v>0</v>
      </c>
      <c r="U296" s="42">
        <f>IFERROR(VLOOKUP($A296,'2024 YTD'!$A$3:$Y$252,COLUMN('2024 YTD'!R$3),FALSE),0)</f>
        <v>0</v>
      </c>
      <c r="V296" s="42">
        <f>IFERROR(VLOOKUP($A296,'2024 YTD'!$A$3:$Y$252,COLUMN('2024 YTD'!S$3),FALSE),0)</f>
        <v>0</v>
      </c>
      <c r="W296" s="42">
        <f>IFERROR(VLOOKUP($A296,'2024 YTD'!$A$3:$Y$252,COLUMN('2024 YTD'!T$3),FALSE),0)</f>
        <v>0</v>
      </c>
      <c r="X296" s="42">
        <f>IFERROR(VLOOKUP($A296,'2024 YTD'!$A$3:$Y$252,COLUMN('2024 YTD'!U$3),FALSE),0)</f>
        <v>0</v>
      </c>
      <c r="Y296" s="42">
        <f>IFERROR(VLOOKUP($A296,'2024 YTD'!$A$3:$Y$252,COLUMN('2024 YTD'!V$3),FALSE),0)</f>
        <v>0</v>
      </c>
      <c r="Z296" s="42">
        <f>IFERROR(VLOOKUP($A296,'2024 YTD'!$A$3:$Y$252,COLUMN('2024 YTD'!W$3),FALSE),0)</f>
        <v>0</v>
      </c>
      <c r="AA296" s="38">
        <f>AVERAGE('Monthly 2023 total hours '!AA296,'Monthly 2022 total hours'!AA296)</f>
        <v>0</v>
      </c>
      <c r="AB296" s="38">
        <f>AVERAGE('Monthly 2023 total hours '!AB296,'Monthly 2022 total hours'!AB296)</f>
        <v>0</v>
      </c>
      <c r="AC296" s="38">
        <f t="shared" si="13"/>
        <v>0</v>
      </c>
      <c r="AD296" s="39">
        <f t="shared" si="14"/>
        <v>0</v>
      </c>
    </row>
    <row r="297" spans="1:30" x14ac:dyDescent="0.3">
      <c r="A297" s="61" t="s">
        <v>331</v>
      </c>
      <c r="B297" s="62" t="str">
        <f>VLOOKUP($A297,'Additional data'!$A$5:$C$505, 2,FALSE)</f>
        <v>Consultant</v>
      </c>
      <c r="C297" s="63" t="str">
        <f>VLOOKUP($A297,'Additional data'!$A$5:$C$505, 3,FALSE)</f>
        <v>ESC</v>
      </c>
      <c r="D297" s="47">
        <f>IFERROR(VLOOKUP($A297,'2024 YTD'!$A$2:$M$252,COLUMN('2024 YTD'!B$3),FALSE),0)</f>
        <v>276.2</v>
      </c>
      <c r="E297" s="47">
        <f>IFERROR(VLOOKUP($A297,'2024 YTD'!$A$2:$M$252,COLUMN('2024 YTD'!C$3),FALSE),0)</f>
        <v>175.2</v>
      </c>
      <c r="F297" s="47">
        <f>IFERROR(VLOOKUP($A297,'2024 YTD'!$A$2:$M$252,COLUMN('2024 YTD'!D$3),FALSE),0)</f>
        <v>184.8</v>
      </c>
      <c r="G297" s="47">
        <f>IFERROR(VLOOKUP($A297,'2024 YTD'!$A$2:$M$252,COLUMN('2024 YTD'!E$3),FALSE),0)</f>
        <v>12.1</v>
      </c>
      <c r="H297" s="47">
        <f>IFERROR(VLOOKUP($A297,'2024 YTD'!$A$2:$M$252,COLUMN('2024 YTD'!F$3),FALSE),0)</f>
        <v>0</v>
      </c>
      <c r="I297" s="47">
        <f>IFERROR(VLOOKUP($A297,'2024 YTD'!$A$2:$M$252,COLUMN('2024 YTD'!G$3),FALSE),0)</f>
        <v>0</v>
      </c>
      <c r="J297" s="47">
        <f>IFERROR(VLOOKUP($A297,'2024 YTD'!$A$2:$M$252,COLUMN('2024 YTD'!H$3),FALSE),0)</f>
        <v>0</v>
      </c>
      <c r="K297" s="47">
        <f>IFERROR(VLOOKUP($A297,'2024 YTD'!$A$2:$M$252,COLUMN('2024 YTD'!I$3),FALSE),0)</f>
        <v>0</v>
      </c>
      <c r="L297" s="47">
        <f>IFERROR(VLOOKUP($A297,'2024 YTD'!$A$2:$M$252,COLUMN('2024 YTD'!J$3),FALSE),0)</f>
        <v>0</v>
      </c>
      <c r="M297" s="47">
        <f>IFERROR(VLOOKUP($A297,'2024 YTD'!$A$2:$M$252,COLUMN('2024 YTD'!K$3),FALSE),0)</f>
        <v>0</v>
      </c>
      <c r="N297" s="38">
        <f>AVERAGE('Monthly 2023 total hours '!N297,'Monthly 2022 total hours'!N297)</f>
        <v>155.44999999999999</v>
      </c>
      <c r="O297" s="38">
        <f>AVERAGE('Monthly 2023 total hours '!O297,'Monthly 2022 total hours'!O297)</f>
        <v>135.25</v>
      </c>
      <c r="P297" s="38">
        <f t="shared" si="12"/>
        <v>939</v>
      </c>
      <c r="Q297" s="65">
        <f>IFERROR(VLOOKUP($A297,'2024 YTD'!$A$3:$Y$252,COLUMN('2024 YTD'!N$3),FALSE),0)</f>
        <v>7.1</v>
      </c>
      <c r="R297" s="47">
        <f>IFERROR(VLOOKUP($A297,'2024 YTD'!$A$3:$Y$252,COLUMN('2024 YTD'!O$3),FALSE),0)</f>
        <v>27.9</v>
      </c>
      <c r="S297" s="47">
        <f>IFERROR(VLOOKUP($A297,'2024 YTD'!$A$3:$Y$252,COLUMN('2024 YTD'!P$3),FALSE),0)</f>
        <v>9.4</v>
      </c>
      <c r="T297" s="47">
        <f>IFERROR(VLOOKUP($A297,'2024 YTD'!$A$3:$Y$252,COLUMN('2024 YTD'!Q$3),FALSE),0)</f>
        <v>8.8000000000000007</v>
      </c>
      <c r="U297" s="47">
        <f>IFERROR(VLOOKUP($A297,'2024 YTD'!$A$3:$Y$252,COLUMN('2024 YTD'!R$3),FALSE),0)</f>
        <v>19.600000000000001</v>
      </c>
      <c r="V297" s="47">
        <f>IFERROR(VLOOKUP($A297,'2024 YTD'!$A$3:$Y$252,COLUMN('2024 YTD'!S$3),FALSE),0)</f>
        <v>9.4</v>
      </c>
      <c r="W297" s="47">
        <f>IFERROR(VLOOKUP($A297,'2024 YTD'!$A$3:$Y$252,COLUMN('2024 YTD'!T$3),FALSE),0)</f>
        <v>0</v>
      </c>
      <c r="X297" s="47">
        <f>IFERROR(VLOOKUP($A297,'2024 YTD'!$A$3:$Y$252,COLUMN('2024 YTD'!U$3),FALSE),0)</f>
        <v>0</v>
      </c>
      <c r="Y297" s="47">
        <f>IFERROR(VLOOKUP($A297,'2024 YTD'!$A$3:$Y$252,COLUMN('2024 YTD'!V$3),FALSE),0)</f>
        <v>0</v>
      </c>
      <c r="Z297" s="47">
        <f>IFERROR(VLOOKUP($A297,'2024 YTD'!$A$3:$Y$252,COLUMN('2024 YTD'!W$3),FALSE),0)</f>
        <v>0</v>
      </c>
      <c r="AA297" s="38">
        <f>AVERAGE('Monthly 2023 total hours '!AA297,'Monthly 2022 total hours'!AA297)</f>
        <v>13.25</v>
      </c>
      <c r="AB297" s="38">
        <f>AVERAGE('Monthly 2023 total hours '!AB297,'Monthly 2022 total hours'!AB297)</f>
        <v>2.2999999999999998</v>
      </c>
      <c r="AC297" s="38">
        <f t="shared" si="13"/>
        <v>97.750000000000014</v>
      </c>
      <c r="AD297" s="39">
        <f t="shared" si="14"/>
        <v>1036.7499999999998</v>
      </c>
    </row>
    <row r="298" spans="1:30" x14ac:dyDescent="0.3">
      <c r="A298" s="58" t="s">
        <v>332</v>
      </c>
      <c r="B298" s="59" t="str">
        <f>VLOOKUP($A298,'Additional data'!$A$5:$C$505, 2,FALSE)</f>
        <v>Consultant</v>
      </c>
      <c r="C298" s="60" t="str">
        <f>VLOOKUP($A298,'Additional data'!$A$5:$C$505, 3,FALSE)</f>
        <v>HLS</v>
      </c>
      <c r="D298" s="42">
        <f>IFERROR(VLOOKUP($A298,'2024 YTD'!$A$2:$M$252,COLUMN('2024 YTD'!B$3),FALSE),0)</f>
        <v>61.7</v>
      </c>
      <c r="E298" s="42">
        <f>IFERROR(VLOOKUP($A298,'2024 YTD'!$A$2:$M$252,COLUMN('2024 YTD'!C$3),FALSE),0)</f>
        <v>25.7</v>
      </c>
      <c r="F298" s="42">
        <f>IFERROR(VLOOKUP($A298,'2024 YTD'!$A$2:$M$252,COLUMN('2024 YTD'!D$3),FALSE),0)</f>
        <v>76.400000000000006</v>
      </c>
      <c r="G298" s="42">
        <f>IFERROR(VLOOKUP($A298,'2024 YTD'!$A$2:$M$252,COLUMN('2024 YTD'!E$3),FALSE),0)</f>
        <v>178.9</v>
      </c>
      <c r="H298" s="42">
        <f>IFERROR(VLOOKUP($A298,'2024 YTD'!$A$2:$M$252,COLUMN('2024 YTD'!F$3),FALSE),0)</f>
        <v>128.80000000000001</v>
      </c>
      <c r="I298" s="42">
        <f>IFERROR(VLOOKUP($A298,'2024 YTD'!$A$2:$M$252,COLUMN('2024 YTD'!G$3),FALSE),0)</f>
        <v>128.6</v>
      </c>
      <c r="J298" s="42">
        <f>IFERROR(VLOOKUP($A298,'2024 YTD'!$A$2:$M$252,COLUMN('2024 YTD'!H$3),FALSE),0)</f>
        <v>191.6</v>
      </c>
      <c r="K298" s="42">
        <f>IFERROR(VLOOKUP($A298,'2024 YTD'!$A$2:$M$252,COLUMN('2024 YTD'!I$3),FALSE),0)</f>
        <v>60.8</v>
      </c>
      <c r="L298" s="42">
        <f>IFERROR(VLOOKUP($A298,'2024 YTD'!$A$2:$M$252,COLUMN('2024 YTD'!J$3),FALSE),0)</f>
        <v>58.3</v>
      </c>
      <c r="M298" s="42">
        <f>IFERROR(VLOOKUP($A298,'2024 YTD'!$A$2:$M$252,COLUMN('2024 YTD'!K$3),FALSE),0)</f>
        <v>79.3</v>
      </c>
      <c r="N298" s="38">
        <f>AVERAGE('Monthly 2023 total hours '!N298,'Monthly 2022 total hours'!N298)</f>
        <v>36.450000000000003</v>
      </c>
      <c r="O298" s="38">
        <f>AVERAGE('Monthly 2023 total hours '!O298,'Monthly 2022 total hours'!O298)</f>
        <v>28</v>
      </c>
      <c r="P298" s="38">
        <f t="shared" si="12"/>
        <v>1054.55</v>
      </c>
      <c r="Q298" s="66">
        <f>IFERROR(VLOOKUP($A298,'2024 YTD'!$A$3:$Y$252,COLUMN('2024 YTD'!N$3),FALSE),0)</f>
        <v>16.8</v>
      </c>
      <c r="R298" s="42">
        <f>IFERROR(VLOOKUP($A298,'2024 YTD'!$A$3:$Y$252,COLUMN('2024 YTD'!O$3),FALSE),0)</f>
        <v>16.2</v>
      </c>
      <c r="S298" s="42">
        <f>IFERROR(VLOOKUP($A298,'2024 YTD'!$A$3:$Y$252,COLUMN('2024 YTD'!P$3),FALSE),0)</f>
        <v>12.6</v>
      </c>
      <c r="T298" s="42">
        <f>IFERROR(VLOOKUP($A298,'2024 YTD'!$A$3:$Y$252,COLUMN('2024 YTD'!Q$3),FALSE),0)</f>
        <v>12.3</v>
      </c>
      <c r="U298" s="42">
        <f>IFERROR(VLOOKUP($A298,'2024 YTD'!$A$3:$Y$252,COLUMN('2024 YTD'!R$3),FALSE),0)</f>
        <v>27.5</v>
      </c>
      <c r="V298" s="42">
        <f>IFERROR(VLOOKUP($A298,'2024 YTD'!$A$3:$Y$252,COLUMN('2024 YTD'!S$3),FALSE),0)</f>
        <v>17.5</v>
      </c>
      <c r="W298" s="42">
        <f>IFERROR(VLOOKUP($A298,'2024 YTD'!$A$3:$Y$252,COLUMN('2024 YTD'!T$3),FALSE),0)</f>
        <v>9.5</v>
      </c>
      <c r="X298" s="42">
        <f>IFERROR(VLOOKUP($A298,'2024 YTD'!$A$3:$Y$252,COLUMN('2024 YTD'!U$3),FALSE),0)</f>
        <v>8.9</v>
      </c>
      <c r="Y298" s="42">
        <f>IFERROR(VLOOKUP($A298,'2024 YTD'!$A$3:$Y$252,COLUMN('2024 YTD'!V$3),FALSE),0)</f>
        <v>7.3</v>
      </c>
      <c r="Z298" s="42">
        <f>IFERROR(VLOOKUP($A298,'2024 YTD'!$A$3:$Y$252,COLUMN('2024 YTD'!W$3),FALSE),0)</f>
        <v>8.8000000000000007</v>
      </c>
      <c r="AA298" s="38">
        <f>AVERAGE('Monthly 2023 total hours '!AA298,'Monthly 2022 total hours'!AA298)</f>
        <v>42.15</v>
      </c>
      <c r="AB298" s="38">
        <f>AVERAGE('Monthly 2023 total hours '!AB298,'Monthly 2022 total hours'!AB298)</f>
        <v>24.25</v>
      </c>
      <c r="AC298" s="38">
        <f t="shared" si="13"/>
        <v>203.80000000000004</v>
      </c>
      <c r="AD298" s="39">
        <f t="shared" si="14"/>
        <v>1258.3499999999999</v>
      </c>
    </row>
    <row r="299" spans="1:30" x14ac:dyDescent="0.3">
      <c r="A299" s="61" t="s">
        <v>333</v>
      </c>
      <c r="B299" s="62" t="str">
        <f>VLOOKUP($A299,'Additional data'!$A$5:$C$505, 2,FALSE)</f>
        <v>Consultant</v>
      </c>
      <c r="C299" s="63" t="str">
        <f>VLOOKUP($A299,'Additional data'!$A$5:$C$505, 3,FALSE)</f>
        <v>LRC</v>
      </c>
      <c r="D299" s="47">
        <f>IFERROR(VLOOKUP($A299,'2024 YTD'!$A$2:$M$252,COLUMN('2024 YTD'!B$3),FALSE),0)</f>
        <v>80.099999999999994</v>
      </c>
      <c r="E299" s="47">
        <f>IFERROR(VLOOKUP($A299,'2024 YTD'!$A$2:$M$252,COLUMN('2024 YTD'!C$3),FALSE),0)</f>
        <v>64.3</v>
      </c>
      <c r="F299" s="47">
        <f>IFERROR(VLOOKUP($A299,'2024 YTD'!$A$2:$M$252,COLUMN('2024 YTD'!D$3),FALSE),0)</f>
        <v>116.2</v>
      </c>
      <c r="G299" s="47">
        <f>IFERROR(VLOOKUP($A299,'2024 YTD'!$A$2:$M$252,COLUMN('2024 YTD'!E$3),FALSE),0)</f>
        <v>66.2</v>
      </c>
      <c r="H299" s="47">
        <f>IFERROR(VLOOKUP($A299,'2024 YTD'!$A$2:$M$252,COLUMN('2024 YTD'!F$3),FALSE),0)</f>
        <v>38.9</v>
      </c>
      <c r="I299" s="47">
        <f>IFERROR(VLOOKUP($A299,'2024 YTD'!$A$2:$M$252,COLUMN('2024 YTD'!G$3),FALSE),0)</f>
        <v>60</v>
      </c>
      <c r="J299" s="47">
        <f>IFERROR(VLOOKUP($A299,'2024 YTD'!$A$2:$M$252,COLUMN('2024 YTD'!H$3),FALSE),0)</f>
        <v>99</v>
      </c>
      <c r="K299" s="47">
        <f>IFERROR(VLOOKUP($A299,'2024 YTD'!$A$2:$M$252,COLUMN('2024 YTD'!I$3),FALSE),0)</f>
        <v>153.19999999999999</v>
      </c>
      <c r="L299" s="47">
        <f>IFERROR(VLOOKUP($A299,'2024 YTD'!$A$2:$M$252,COLUMN('2024 YTD'!J$3),FALSE),0)</f>
        <v>147</v>
      </c>
      <c r="M299" s="47">
        <f>IFERROR(VLOOKUP($A299,'2024 YTD'!$A$2:$M$252,COLUMN('2024 YTD'!K$3),FALSE),0)</f>
        <v>200</v>
      </c>
      <c r="N299" s="38">
        <f>AVERAGE('Monthly 2023 total hours '!N299,'Monthly 2022 total hours'!N299)</f>
        <v>71.5</v>
      </c>
      <c r="O299" s="38">
        <f>AVERAGE('Monthly 2023 total hours '!O299,'Monthly 2022 total hours'!O299)</f>
        <v>63.25</v>
      </c>
      <c r="P299" s="38">
        <f t="shared" si="12"/>
        <v>1159.6499999999999</v>
      </c>
      <c r="Q299" s="65">
        <f>IFERROR(VLOOKUP($A299,'2024 YTD'!$A$3:$Y$252,COLUMN('2024 YTD'!N$3),FALSE),0)</f>
        <v>55.7</v>
      </c>
      <c r="R299" s="47">
        <f>IFERROR(VLOOKUP($A299,'2024 YTD'!$A$3:$Y$252,COLUMN('2024 YTD'!O$3),FALSE),0)</f>
        <v>84.3</v>
      </c>
      <c r="S299" s="47">
        <f>IFERROR(VLOOKUP($A299,'2024 YTD'!$A$3:$Y$252,COLUMN('2024 YTD'!P$3),FALSE),0)</f>
        <v>25.4</v>
      </c>
      <c r="T299" s="47">
        <f>IFERROR(VLOOKUP($A299,'2024 YTD'!$A$3:$Y$252,COLUMN('2024 YTD'!Q$3),FALSE),0)</f>
        <v>52</v>
      </c>
      <c r="U299" s="47">
        <f>IFERROR(VLOOKUP($A299,'2024 YTD'!$A$3:$Y$252,COLUMN('2024 YTD'!R$3),FALSE),0)</f>
        <v>43.3</v>
      </c>
      <c r="V299" s="47">
        <f>IFERROR(VLOOKUP($A299,'2024 YTD'!$A$3:$Y$252,COLUMN('2024 YTD'!S$3),FALSE),0)</f>
        <v>67</v>
      </c>
      <c r="W299" s="47">
        <f>IFERROR(VLOOKUP($A299,'2024 YTD'!$A$3:$Y$252,COLUMN('2024 YTD'!T$3),FALSE),0)</f>
        <v>51.2</v>
      </c>
      <c r="X299" s="47">
        <f>IFERROR(VLOOKUP($A299,'2024 YTD'!$A$3:$Y$252,COLUMN('2024 YTD'!U$3),FALSE),0)</f>
        <v>48.1</v>
      </c>
      <c r="Y299" s="47">
        <f>IFERROR(VLOOKUP($A299,'2024 YTD'!$A$3:$Y$252,COLUMN('2024 YTD'!V$3),FALSE),0)</f>
        <v>39.6</v>
      </c>
      <c r="Z299" s="47">
        <f>IFERROR(VLOOKUP($A299,'2024 YTD'!$A$3:$Y$252,COLUMN('2024 YTD'!W$3),FALSE),0)</f>
        <v>47.6</v>
      </c>
      <c r="AA299" s="38">
        <f>AVERAGE('Monthly 2023 total hours '!AA299,'Monthly 2022 total hours'!AA299)</f>
        <v>23.75</v>
      </c>
      <c r="AB299" s="38">
        <f>AVERAGE('Monthly 2023 total hours '!AB299,'Monthly 2022 total hours'!AB299)</f>
        <v>10.65</v>
      </c>
      <c r="AC299" s="38">
        <f t="shared" si="13"/>
        <v>548.6</v>
      </c>
      <c r="AD299" s="39">
        <f t="shared" si="14"/>
        <v>1708.2499999999998</v>
      </c>
    </row>
    <row r="300" spans="1:30" x14ac:dyDescent="0.3">
      <c r="A300" s="58" t="s">
        <v>334</v>
      </c>
      <c r="B300" s="59" t="str">
        <f>VLOOKUP($A300,'Additional data'!$A$5:$C$505, 2,FALSE)</f>
        <v>Consultant</v>
      </c>
      <c r="C300" s="60" t="str">
        <f>VLOOKUP($A300,'Additional data'!$A$5:$C$505, 3,FALSE)</f>
        <v>TEC</v>
      </c>
      <c r="D300" s="42">
        <f>IFERROR(VLOOKUP($A300,'2024 YTD'!$A$2:$M$252,COLUMN('2024 YTD'!B$3),FALSE),0)</f>
        <v>0</v>
      </c>
      <c r="E300" s="42">
        <f>IFERROR(VLOOKUP($A300,'2024 YTD'!$A$2:$M$252,COLUMN('2024 YTD'!C$3),FALSE),0)</f>
        <v>0</v>
      </c>
      <c r="F300" s="42">
        <f>IFERROR(VLOOKUP($A300,'2024 YTD'!$A$2:$M$252,COLUMN('2024 YTD'!D$3),FALSE),0)</f>
        <v>0</v>
      </c>
      <c r="G300" s="42">
        <f>IFERROR(VLOOKUP($A300,'2024 YTD'!$A$2:$M$252,COLUMN('2024 YTD'!E$3),FALSE),0)</f>
        <v>0</v>
      </c>
      <c r="H300" s="42">
        <f>IFERROR(VLOOKUP($A300,'2024 YTD'!$A$2:$M$252,COLUMN('2024 YTD'!F$3),FALSE),0)</f>
        <v>7.5</v>
      </c>
      <c r="I300" s="42">
        <f>IFERROR(VLOOKUP($A300,'2024 YTD'!$A$2:$M$252,COLUMN('2024 YTD'!G$3),FALSE),0)</f>
        <v>35</v>
      </c>
      <c r="J300" s="42">
        <f>IFERROR(VLOOKUP($A300,'2024 YTD'!$A$2:$M$252,COLUMN('2024 YTD'!H$3),FALSE),0)</f>
        <v>44.6</v>
      </c>
      <c r="K300" s="42">
        <f>IFERROR(VLOOKUP($A300,'2024 YTD'!$A$2:$M$252,COLUMN('2024 YTD'!I$3),FALSE),0)</f>
        <v>0</v>
      </c>
      <c r="L300" s="42">
        <f>IFERROR(VLOOKUP($A300,'2024 YTD'!$A$2:$M$252,COLUMN('2024 YTD'!J$3),FALSE),0)</f>
        <v>0</v>
      </c>
      <c r="M300" s="42">
        <f>IFERROR(VLOOKUP($A300,'2024 YTD'!$A$2:$M$252,COLUMN('2024 YTD'!K$3),FALSE),0)</f>
        <v>0</v>
      </c>
      <c r="N300" s="38">
        <f>AVERAGE('Monthly 2023 total hours '!N300,'Monthly 2022 total hours'!N300)</f>
        <v>40.35</v>
      </c>
      <c r="O300" s="38">
        <f>AVERAGE('Monthly 2023 total hours '!O300,'Monthly 2022 total hours'!O300)</f>
        <v>14.55</v>
      </c>
      <c r="P300" s="38">
        <f t="shared" si="12"/>
        <v>142</v>
      </c>
      <c r="Q300" s="66">
        <f>IFERROR(VLOOKUP($A300,'2024 YTD'!$A$3:$Y$252,COLUMN('2024 YTD'!N$3),FALSE),0)</f>
        <v>0</v>
      </c>
      <c r="R300" s="42">
        <f>IFERROR(VLOOKUP($A300,'2024 YTD'!$A$3:$Y$252,COLUMN('2024 YTD'!O$3),FALSE),0)</f>
        <v>0</v>
      </c>
      <c r="S300" s="42">
        <f>IFERROR(VLOOKUP($A300,'2024 YTD'!$A$3:$Y$252,COLUMN('2024 YTD'!P$3),FALSE),0)</f>
        <v>0</v>
      </c>
      <c r="T300" s="42">
        <f>IFERROR(VLOOKUP($A300,'2024 YTD'!$A$3:$Y$252,COLUMN('2024 YTD'!Q$3),FALSE),0)</f>
        <v>0</v>
      </c>
      <c r="U300" s="42">
        <f>IFERROR(VLOOKUP($A300,'2024 YTD'!$A$3:$Y$252,COLUMN('2024 YTD'!R$3),FALSE),0)</f>
        <v>98.8</v>
      </c>
      <c r="V300" s="42">
        <f>IFERROR(VLOOKUP($A300,'2024 YTD'!$A$3:$Y$252,COLUMN('2024 YTD'!S$3),FALSE),0)</f>
        <v>140.80000000000001</v>
      </c>
      <c r="W300" s="42">
        <f>IFERROR(VLOOKUP($A300,'2024 YTD'!$A$3:$Y$252,COLUMN('2024 YTD'!T$3),FALSE),0)</f>
        <v>109.4</v>
      </c>
      <c r="X300" s="42">
        <f>IFERROR(VLOOKUP($A300,'2024 YTD'!$A$3:$Y$252,COLUMN('2024 YTD'!U$3),FALSE),0)</f>
        <v>102.8</v>
      </c>
      <c r="Y300" s="42">
        <f>IFERROR(VLOOKUP($A300,'2024 YTD'!$A$3:$Y$252,COLUMN('2024 YTD'!V$3),FALSE),0)</f>
        <v>84.6</v>
      </c>
      <c r="Z300" s="42">
        <f>IFERROR(VLOOKUP($A300,'2024 YTD'!$A$3:$Y$252,COLUMN('2024 YTD'!W$3),FALSE),0)</f>
        <v>101.8</v>
      </c>
      <c r="AA300" s="38">
        <f>AVERAGE('Monthly 2023 total hours '!AA300,'Monthly 2022 total hours'!AA300)</f>
        <v>55.85</v>
      </c>
      <c r="AB300" s="38">
        <f>AVERAGE('Monthly 2023 total hours '!AB300,'Monthly 2022 total hours'!AB300)</f>
        <v>37.450000000000003</v>
      </c>
      <c r="AC300" s="38">
        <f t="shared" si="13"/>
        <v>731.5</v>
      </c>
      <c r="AD300" s="39">
        <f t="shared" si="14"/>
        <v>873.5</v>
      </c>
    </row>
    <row r="301" spans="1:30" x14ac:dyDescent="0.3">
      <c r="A301" s="61" t="s">
        <v>335</v>
      </c>
      <c r="B301" s="62" t="str">
        <f>VLOOKUP($A301,'Additional data'!$A$5:$C$505, 2,FALSE)</f>
        <v>Consultant</v>
      </c>
      <c r="C301" s="63" t="str">
        <f>VLOOKUP($A301,'Additional data'!$A$5:$C$505, 3,FALSE)</f>
        <v>FAD</v>
      </c>
      <c r="D301" s="47">
        <f>IFERROR(VLOOKUP($A301,'2024 YTD'!$A$2:$M$252,COLUMN('2024 YTD'!B$3),FALSE),0)</f>
        <v>0</v>
      </c>
      <c r="E301" s="47">
        <f>IFERROR(VLOOKUP($A301,'2024 YTD'!$A$2:$M$252,COLUMN('2024 YTD'!C$3),FALSE),0)</f>
        <v>0</v>
      </c>
      <c r="F301" s="47">
        <f>IFERROR(VLOOKUP($A301,'2024 YTD'!$A$2:$M$252,COLUMN('2024 YTD'!D$3),FALSE),0)</f>
        <v>0</v>
      </c>
      <c r="G301" s="47">
        <f>IFERROR(VLOOKUP($A301,'2024 YTD'!$A$2:$M$252,COLUMN('2024 YTD'!E$3),FALSE),0)</f>
        <v>0</v>
      </c>
      <c r="H301" s="47">
        <f>IFERROR(VLOOKUP($A301,'2024 YTD'!$A$2:$M$252,COLUMN('2024 YTD'!F$3),FALSE),0)</f>
        <v>0</v>
      </c>
      <c r="I301" s="47">
        <f>IFERROR(VLOOKUP($A301,'2024 YTD'!$A$2:$M$252,COLUMN('2024 YTD'!G$3),FALSE),0)</f>
        <v>0</v>
      </c>
      <c r="J301" s="47">
        <f>IFERROR(VLOOKUP($A301,'2024 YTD'!$A$2:$M$252,COLUMN('2024 YTD'!H$3),FALSE),0)</f>
        <v>0</v>
      </c>
      <c r="K301" s="47">
        <f>IFERROR(VLOOKUP($A301,'2024 YTD'!$A$2:$M$252,COLUMN('2024 YTD'!I$3),FALSE),0)</f>
        <v>0</v>
      </c>
      <c r="L301" s="47">
        <f>IFERROR(VLOOKUP($A301,'2024 YTD'!$A$2:$M$252,COLUMN('2024 YTD'!J$3),FALSE),0)</f>
        <v>0</v>
      </c>
      <c r="M301" s="47">
        <f>IFERROR(VLOOKUP($A301,'2024 YTD'!$A$2:$M$252,COLUMN('2024 YTD'!K$3),FALSE),0)</f>
        <v>0</v>
      </c>
      <c r="N301" s="38">
        <f>AVERAGE('Monthly 2023 total hours '!N301,'Monthly 2022 total hours'!N301)</f>
        <v>0</v>
      </c>
      <c r="O301" s="38">
        <f>AVERAGE('Monthly 2023 total hours '!O301,'Monthly 2022 total hours'!O301)</f>
        <v>0</v>
      </c>
      <c r="P301" s="38">
        <f t="shared" si="12"/>
        <v>0</v>
      </c>
      <c r="Q301" s="65">
        <f>IFERROR(VLOOKUP($A301,'2024 YTD'!$A$3:$Y$252,COLUMN('2024 YTD'!N$3),FALSE),0)</f>
        <v>0</v>
      </c>
      <c r="R301" s="47">
        <f>IFERROR(VLOOKUP($A301,'2024 YTD'!$A$3:$Y$252,COLUMN('2024 YTD'!O$3),FALSE),0)</f>
        <v>0</v>
      </c>
      <c r="S301" s="47">
        <f>IFERROR(VLOOKUP($A301,'2024 YTD'!$A$3:$Y$252,COLUMN('2024 YTD'!P$3),FALSE),0)</f>
        <v>0</v>
      </c>
      <c r="T301" s="47">
        <f>IFERROR(VLOOKUP($A301,'2024 YTD'!$A$3:$Y$252,COLUMN('2024 YTD'!Q$3),FALSE),0)</f>
        <v>0</v>
      </c>
      <c r="U301" s="47">
        <f>IFERROR(VLOOKUP($A301,'2024 YTD'!$A$3:$Y$252,COLUMN('2024 YTD'!R$3),FALSE),0)</f>
        <v>0</v>
      </c>
      <c r="V301" s="47">
        <f>IFERROR(VLOOKUP($A301,'2024 YTD'!$A$3:$Y$252,COLUMN('2024 YTD'!S$3),FALSE),0)</f>
        <v>0</v>
      </c>
      <c r="W301" s="47">
        <f>IFERROR(VLOOKUP($A301,'2024 YTD'!$A$3:$Y$252,COLUMN('2024 YTD'!T$3),FALSE),0)</f>
        <v>0</v>
      </c>
      <c r="X301" s="47">
        <f>IFERROR(VLOOKUP($A301,'2024 YTD'!$A$3:$Y$252,COLUMN('2024 YTD'!U$3),FALSE),0)</f>
        <v>0</v>
      </c>
      <c r="Y301" s="47">
        <f>IFERROR(VLOOKUP($A301,'2024 YTD'!$A$3:$Y$252,COLUMN('2024 YTD'!V$3),FALSE),0)</f>
        <v>0</v>
      </c>
      <c r="Z301" s="47">
        <f>IFERROR(VLOOKUP($A301,'2024 YTD'!$A$3:$Y$252,COLUMN('2024 YTD'!W$3),FALSE),0)</f>
        <v>0</v>
      </c>
      <c r="AA301" s="38">
        <f>AVERAGE('Monthly 2023 total hours '!AA301,'Monthly 2022 total hours'!AA301)</f>
        <v>0</v>
      </c>
      <c r="AB301" s="38">
        <f>AVERAGE('Monthly 2023 total hours '!AB301,'Monthly 2022 total hours'!AB301)</f>
        <v>0</v>
      </c>
      <c r="AC301" s="38">
        <f t="shared" si="13"/>
        <v>0</v>
      </c>
      <c r="AD301" s="39">
        <f t="shared" si="14"/>
        <v>0</v>
      </c>
    </row>
    <row r="302" spans="1:30" x14ac:dyDescent="0.3">
      <c r="A302" s="58" t="s">
        <v>336</v>
      </c>
      <c r="B302" s="59" t="str">
        <f>VLOOKUP($A302,'Additional data'!$A$5:$C$505, 2,FALSE)</f>
        <v>Consultant</v>
      </c>
      <c r="C302" s="60" t="str">
        <f>VLOOKUP($A302,'Additional data'!$A$5:$C$505, 3,FALSE)</f>
        <v>SCL</v>
      </c>
      <c r="D302" s="42">
        <f>IFERROR(VLOOKUP($A302,'2024 YTD'!$A$2:$M$252,COLUMN('2024 YTD'!B$3),FALSE),0)</f>
        <v>85.8</v>
      </c>
      <c r="E302" s="42">
        <f>IFERROR(VLOOKUP($A302,'2024 YTD'!$A$2:$M$252,COLUMN('2024 YTD'!C$3),FALSE),0)</f>
        <v>61.4</v>
      </c>
      <c r="F302" s="42">
        <f>IFERROR(VLOOKUP($A302,'2024 YTD'!$A$2:$M$252,COLUMN('2024 YTD'!D$3),FALSE),0)</f>
        <v>83.7</v>
      </c>
      <c r="G302" s="42">
        <f>IFERROR(VLOOKUP($A302,'2024 YTD'!$A$2:$M$252,COLUMN('2024 YTD'!E$3),FALSE),0)</f>
        <v>52.7</v>
      </c>
      <c r="H302" s="42">
        <f>IFERROR(VLOOKUP($A302,'2024 YTD'!$A$2:$M$252,COLUMN('2024 YTD'!F$3),FALSE),0)</f>
        <v>53.3</v>
      </c>
      <c r="I302" s="42">
        <f>IFERROR(VLOOKUP($A302,'2024 YTD'!$A$2:$M$252,COLUMN('2024 YTD'!G$3),FALSE),0)</f>
        <v>51</v>
      </c>
      <c r="J302" s="42">
        <f>IFERROR(VLOOKUP($A302,'2024 YTD'!$A$2:$M$252,COLUMN('2024 YTD'!H$3),FALSE),0)</f>
        <v>59.5</v>
      </c>
      <c r="K302" s="42">
        <f>IFERROR(VLOOKUP($A302,'2024 YTD'!$A$2:$M$252,COLUMN('2024 YTD'!I$3),FALSE),0)</f>
        <v>35.200000000000003</v>
      </c>
      <c r="L302" s="42">
        <f>IFERROR(VLOOKUP($A302,'2024 YTD'!$A$2:$M$252,COLUMN('2024 YTD'!J$3),FALSE),0)</f>
        <v>33.700000000000003</v>
      </c>
      <c r="M302" s="42">
        <f>IFERROR(VLOOKUP($A302,'2024 YTD'!$A$2:$M$252,COLUMN('2024 YTD'!K$3),FALSE),0)</f>
        <v>45.8</v>
      </c>
      <c r="N302" s="38">
        <f>AVERAGE('Monthly 2023 total hours '!N302,'Monthly 2022 total hours'!N302)</f>
        <v>97.25</v>
      </c>
      <c r="O302" s="38">
        <f>AVERAGE('Monthly 2023 total hours '!O302,'Monthly 2022 total hours'!O302)</f>
        <v>154</v>
      </c>
      <c r="P302" s="38">
        <f t="shared" si="12"/>
        <v>813.34999999999991</v>
      </c>
      <c r="Q302" s="66">
        <f>IFERROR(VLOOKUP($A302,'2024 YTD'!$A$3:$Y$252,COLUMN('2024 YTD'!N$3),FALSE),0)</f>
        <v>56.3</v>
      </c>
      <c r="R302" s="42">
        <f>IFERROR(VLOOKUP($A302,'2024 YTD'!$A$3:$Y$252,COLUMN('2024 YTD'!O$3),FALSE),0)</f>
        <v>36.5</v>
      </c>
      <c r="S302" s="42">
        <f>IFERROR(VLOOKUP($A302,'2024 YTD'!$A$3:$Y$252,COLUMN('2024 YTD'!P$3),FALSE),0)</f>
        <v>43</v>
      </c>
      <c r="T302" s="42">
        <f>IFERROR(VLOOKUP($A302,'2024 YTD'!$A$3:$Y$252,COLUMN('2024 YTD'!Q$3),FALSE),0)</f>
        <v>47</v>
      </c>
      <c r="U302" s="42">
        <f>IFERROR(VLOOKUP($A302,'2024 YTD'!$A$3:$Y$252,COLUMN('2024 YTD'!R$3),FALSE),0)</f>
        <v>48</v>
      </c>
      <c r="V302" s="42">
        <f>IFERROR(VLOOKUP($A302,'2024 YTD'!$A$3:$Y$252,COLUMN('2024 YTD'!S$3),FALSE),0)</f>
        <v>52.1</v>
      </c>
      <c r="W302" s="42">
        <f>IFERROR(VLOOKUP($A302,'2024 YTD'!$A$3:$Y$252,COLUMN('2024 YTD'!T$3),FALSE),0)</f>
        <v>39</v>
      </c>
      <c r="X302" s="42">
        <f>IFERROR(VLOOKUP($A302,'2024 YTD'!$A$3:$Y$252,COLUMN('2024 YTD'!U$3),FALSE),0)</f>
        <v>36.700000000000003</v>
      </c>
      <c r="Y302" s="42">
        <f>IFERROR(VLOOKUP($A302,'2024 YTD'!$A$3:$Y$252,COLUMN('2024 YTD'!V$3),FALSE),0)</f>
        <v>30.2</v>
      </c>
      <c r="Z302" s="42">
        <f>IFERROR(VLOOKUP($A302,'2024 YTD'!$A$3:$Y$252,COLUMN('2024 YTD'!W$3),FALSE),0)</f>
        <v>36.299999999999997</v>
      </c>
      <c r="AA302" s="38">
        <f>AVERAGE('Monthly 2023 total hours '!AA302,'Monthly 2022 total hours'!AA302)</f>
        <v>35.200000000000003</v>
      </c>
      <c r="AB302" s="38">
        <f>AVERAGE('Monthly 2023 total hours '!AB302,'Monthly 2022 total hours'!AB302)</f>
        <v>8.4499999999999993</v>
      </c>
      <c r="AC302" s="38">
        <f t="shared" si="13"/>
        <v>468.75</v>
      </c>
      <c r="AD302" s="39">
        <f t="shared" si="14"/>
        <v>1282.0999999999999</v>
      </c>
    </row>
    <row r="303" spans="1:30" x14ac:dyDescent="0.3">
      <c r="A303" s="61" t="s">
        <v>337</v>
      </c>
      <c r="B303" s="62" t="str">
        <f>VLOOKUP($A303,'Additional data'!$A$5:$C$505, 2,FALSE)</f>
        <v>Executive</v>
      </c>
      <c r="C303" s="63" t="str">
        <f>VLOOKUP($A303,'Additional data'!$A$5:$C$505, 3,FALSE)</f>
        <v>ESC</v>
      </c>
      <c r="D303" s="47">
        <f>IFERROR(VLOOKUP($A303,'2024 YTD'!$A$2:$M$252,COLUMN('2024 YTD'!B$3),FALSE),0)</f>
        <v>0</v>
      </c>
      <c r="E303" s="47">
        <f>IFERROR(VLOOKUP($A303,'2024 YTD'!$A$2:$M$252,COLUMN('2024 YTD'!C$3),FALSE),0)</f>
        <v>0</v>
      </c>
      <c r="F303" s="47">
        <f>IFERROR(VLOOKUP($A303,'2024 YTD'!$A$2:$M$252,COLUMN('2024 YTD'!D$3),FALSE),0)</f>
        <v>0</v>
      </c>
      <c r="G303" s="47">
        <f>IFERROR(VLOOKUP($A303,'2024 YTD'!$A$2:$M$252,COLUMN('2024 YTD'!E$3),FALSE),0)</f>
        <v>0</v>
      </c>
      <c r="H303" s="47">
        <f>IFERROR(VLOOKUP($A303,'2024 YTD'!$A$2:$M$252,COLUMN('2024 YTD'!F$3),FALSE),0)</f>
        <v>0</v>
      </c>
      <c r="I303" s="47">
        <f>IFERROR(VLOOKUP($A303,'2024 YTD'!$A$2:$M$252,COLUMN('2024 YTD'!G$3),FALSE),0)</f>
        <v>0</v>
      </c>
      <c r="J303" s="47">
        <f>IFERROR(VLOOKUP($A303,'2024 YTD'!$A$2:$M$252,COLUMN('2024 YTD'!H$3),FALSE),0)</f>
        <v>0</v>
      </c>
      <c r="K303" s="47">
        <f>IFERROR(VLOOKUP($A303,'2024 YTD'!$A$2:$M$252,COLUMN('2024 YTD'!I$3),FALSE),0)</f>
        <v>0</v>
      </c>
      <c r="L303" s="47">
        <f>IFERROR(VLOOKUP($A303,'2024 YTD'!$A$2:$M$252,COLUMN('2024 YTD'!J$3),FALSE),0)</f>
        <v>0</v>
      </c>
      <c r="M303" s="47">
        <f>IFERROR(VLOOKUP($A303,'2024 YTD'!$A$2:$M$252,COLUMN('2024 YTD'!K$3),FALSE),0)</f>
        <v>0</v>
      </c>
      <c r="N303" s="38">
        <f>AVERAGE('Monthly 2023 total hours '!N303,'Monthly 2022 total hours'!N303)</f>
        <v>0</v>
      </c>
      <c r="O303" s="38">
        <f>AVERAGE('Monthly 2023 total hours '!O303,'Monthly 2022 total hours'!O303)</f>
        <v>0</v>
      </c>
      <c r="P303" s="38">
        <f t="shared" si="12"/>
        <v>0</v>
      </c>
      <c r="Q303" s="65">
        <f>IFERROR(VLOOKUP($A303,'2024 YTD'!$A$3:$Y$252,COLUMN('2024 YTD'!N$3),FALSE),0)</f>
        <v>0</v>
      </c>
      <c r="R303" s="47">
        <f>IFERROR(VLOOKUP($A303,'2024 YTD'!$A$3:$Y$252,COLUMN('2024 YTD'!O$3),FALSE),0)</f>
        <v>0</v>
      </c>
      <c r="S303" s="47">
        <f>IFERROR(VLOOKUP($A303,'2024 YTD'!$A$3:$Y$252,COLUMN('2024 YTD'!P$3),FALSE),0)</f>
        <v>0</v>
      </c>
      <c r="T303" s="47">
        <f>IFERROR(VLOOKUP($A303,'2024 YTD'!$A$3:$Y$252,COLUMN('2024 YTD'!Q$3),FALSE),0)</f>
        <v>0</v>
      </c>
      <c r="U303" s="47">
        <f>IFERROR(VLOOKUP($A303,'2024 YTD'!$A$3:$Y$252,COLUMN('2024 YTD'!R$3),FALSE),0)</f>
        <v>0</v>
      </c>
      <c r="V303" s="47">
        <f>IFERROR(VLOOKUP($A303,'2024 YTD'!$A$3:$Y$252,COLUMN('2024 YTD'!S$3),FALSE),0)</f>
        <v>0</v>
      </c>
      <c r="W303" s="47">
        <f>IFERROR(VLOOKUP($A303,'2024 YTD'!$A$3:$Y$252,COLUMN('2024 YTD'!T$3),FALSE),0)</f>
        <v>0</v>
      </c>
      <c r="X303" s="47">
        <f>IFERROR(VLOOKUP($A303,'2024 YTD'!$A$3:$Y$252,COLUMN('2024 YTD'!U$3),FALSE),0)</f>
        <v>0</v>
      </c>
      <c r="Y303" s="47">
        <f>IFERROR(VLOOKUP($A303,'2024 YTD'!$A$3:$Y$252,COLUMN('2024 YTD'!V$3),FALSE),0)</f>
        <v>0</v>
      </c>
      <c r="Z303" s="47">
        <f>IFERROR(VLOOKUP($A303,'2024 YTD'!$A$3:$Y$252,COLUMN('2024 YTD'!W$3),FALSE),0)</f>
        <v>0</v>
      </c>
      <c r="AA303" s="38">
        <f>AVERAGE('Monthly 2023 total hours '!AA303,'Monthly 2022 total hours'!AA303)</f>
        <v>0</v>
      </c>
      <c r="AB303" s="38">
        <f>AVERAGE('Monthly 2023 total hours '!AB303,'Monthly 2022 total hours'!AB303)</f>
        <v>0</v>
      </c>
      <c r="AC303" s="38">
        <f t="shared" si="13"/>
        <v>0</v>
      </c>
      <c r="AD303" s="39">
        <f t="shared" si="14"/>
        <v>0</v>
      </c>
    </row>
    <row r="304" spans="1:30" x14ac:dyDescent="0.3">
      <c r="A304" s="58" t="s">
        <v>339</v>
      </c>
      <c r="B304" s="59" t="str">
        <f>VLOOKUP($A304,'Additional data'!$A$5:$C$505, 2,FALSE)</f>
        <v>Senior Manager</v>
      </c>
      <c r="C304" s="60" t="str">
        <f>VLOOKUP($A304,'Additional data'!$A$5:$C$505, 3,FALSE)</f>
        <v>ESC</v>
      </c>
      <c r="D304" s="42">
        <f>IFERROR(VLOOKUP($A304,'2024 YTD'!$A$2:$M$252,COLUMN('2024 YTD'!B$3),FALSE),0)</f>
        <v>0</v>
      </c>
      <c r="E304" s="42">
        <f>IFERROR(VLOOKUP($A304,'2024 YTD'!$A$2:$M$252,COLUMN('2024 YTD'!C$3),FALSE),0)</f>
        <v>0</v>
      </c>
      <c r="F304" s="42">
        <f>IFERROR(VLOOKUP($A304,'2024 YTD'!$A$2:$M$252,COLUMN('2024 YTD'!D$3),FALSE),0)</f>
        <v>0</v>
      </c>
      <c r="G304" s="42">
        <f>IFERROR(VLOOKUP($A304,'2024 YTD'!$A$2:$M$252,COLUMN('2024 YTD'!E$3),FALSE),0)</f>
        <v>0</v>
      </c>
      <c r="H304" s="42">
        <f>IFERROR(VLOOKUP($A304,'2024 YTD'!$A$2:$M$252,COLUMN('2024 YTD'!F$3),FALSE),0)</f>
        <v>0</v>
      </c>
      <c r="I304" s="42">
        <f>IFERROR(VLOOKUP($A304,'2024 YTD'!$A$2:$M$252,COLUMN('2024 YTD'!G$3),FALSE),0)</f>
        <v>0</v>
      </c>
      <c r="J304" s="42">
        <f>IFERROR(VLOOKUP($A304,'2024 YTD'!$A$2:$M$252,COLUMN('2024 YTD'!H$3),FALSE),0)</f>
        <v>0</v>
      </c>
      <c r="K304" s="42">
        <f>IFERROR(VLOOKUP($A304,'2024 YTD'!$A$2:$M$252,COLUMN('2024 YTD'!I$3),FALSE),0)</f>
        <v>0</v>
      </c>
      <c r="L304" s="42">
        <f>IFERROR(VLOOKUP($A304,'2024 YTD'!$A$2:$M$252,COLUMN('2024 YTD'!J$3),FALSE),0)</f>
        <v>0</v>
      </c>
      <c r="M304" s="42">
        <f>IFERROR(VLOOKUP($A304,'2024 YTD'!$A$2:$M$252,COLUMN('2024 YTD'!K$3),FALSE),0)</f>
        <v>0</v>
      </c>
      <c r="N304" s="38">
        <f>AVERAGE('Monthly 2023 total hours '!N304,'Monthly 2022 total hours'!N304)</f>
        <v>0</v>
      </c>
      <c r="O304" s="38">
        <f>AVERAGE('Monthly 2023 total hours '!O304,'Monthly 2022 total hours'!O304)</f>
        <v>0</v>
      </c>
      <c r="P304" s="38">
        <f t="shared" si="12"/>
        <v>0</v>
      </c>
      <c r="Q304" s="66">
        <f>IFERROR(VLOOKUP($A304,'2024 YTD'!$A$3:$Y$252,COLUMN('2024 YTD'!N$3),FALSE),0)</f>
        <v>0</v>
      </c>
      <c r="R304" s="42">
        <f>IFERROR(VLOOKUP($A304,'2024 YTD'!$A$3:$Y$252,COLUMN('2024 YTD'!O$3),FALSE),0)</f>
        <v>0</v>
      </c>
      <c r="S304" s="42">
        <f>IFERROR(VLOOKUP($A304,'2024 YTD'!$A$3:$Y$252,COLUMN('2024 YTD'!P$3),FALSE),0)</f>
        <v>0</v>
      </c>
      <c r="T304" s="42">
        <f>IFERROR(VLOOKUP($A304,'2024 YTD'!$A$3:$Y$252,COLUMN('2024 YTD'!Q$3),FALSE),0)</f>
        <v>0</v>
      </c>
      <c r="U304" s="42">
        <f>IFERROR(VLOOKUP($A304,'2024 YTD'!$A$3:$Y$252,COLUMN('2024 YTD'!R$3),FALSE),0)</f>
        <v>0</v>
      </c>
      <c r="V304" s="42">
        <f>IFERROR(VLOOKUP($A304,'2024 YTD'!$A$3:$Y$252,COLUMN('2024 YTD'!S$3),FALSE),0)</f>
        <v>0</v>
      </c>
      <c r="W304" s="42">
        <f>IFERROR(VLOOKUP($A304,'2024 YTD'!$A$3:$Y$252,COLUMN('2024 YTD'!T$3),FALSE),0)</f>
        <v>0</v>
      </c>
      <c r="X304" s="42">
        <f>IFERROR(VLOOKUP($A304,'2024 YTD'!$A$3:$Y$252,COLUMN('2024 YTD'!U$3),FALSE),0)</f>
        <v>0</v>
      </c>
      <c r="Y304" s="42">
        <f>IFERROR(VLOOKUP($A304,'2024 YTD'!$A$3:$Y$252,COLUMN('2024 YTD'!V$3),FALSE),0)</f>
        <v>0</v>
      </c>
      <c r="Z304" s="42">
        <f>IFERROR(VLOOKUP($A304,'2024 YTD'!$A$3:$Y$252,COLUMN('2024 YTD'!W$3),FALSE),0)</f>
        <v>0</v>
      </c>
      <c r="AA304" s="38">
        <f>AVERAGE('Monthly 2023 total hours '!AA304,'Monthly 2022 total hours'!AA304)</f>
        <v>0</v>
      </c>
      <c r="AB304" s="38">
        <f>AVERAGE('Monthly 2023 total hours '!AB304,'Monthly 2022 total hours'!AB304)</f>
        <v>0</v>
      </c>
      <c r="AC304" s="38">
        <f t="shared" si="13"/>
        <v>0</v>
      </c>
      <c r="AD304" s="39">
        <f t="shared" si="14"/>
        <v>0</v>
      </c>
    </row>
    <row r="305" spans="1:30" x14ac:dyDescent="0.3">
      <c r="A305" s="61" t="s">
        <v>341</v>
      </c>
      <c r="B305" s="62" t="str">
        <f>VLOOKUP($A305,'Additional data'!$A$5:$C$505, 2,FALSE)</f>
        <v>Coordinator</v>
      </c>
      <c r="C305" s="63" t="str">
        <f>VLOOKUP($A305,'Additional data'!$A$5:$C$505, 3,FALSE)</f>
        <v>FAD</v>
      </c>
      <c r="D305" s="47">
        <f>IFERROR(VLOOKUP($A305,'2024 YTD'!$A$2:$M$252,COLUMN('2024 YTD'!B$3),FALSE),0)</f>
        <v>0</v>
      </c>
      <c r="E305" s="47">
        <f>IFERROR(VLOOKUP($A305,'2024 YTD'!$A$2:$M$252,COLUMN('2024 YTD'!C$3),FALSE),0)</f>
        <v>0</v>
      </c>
      <c r="F305" s="47">
        <f>IFERROR(VLOOKUP($A305,'2024 YTD'!$A$2:$M$252,COLUMN('2024 YTD'!D$3),FALSE),0)</f>
        <v>0</v>
      </c>
      <c r="G305" s="47">
        <f>IFERROR(VLOOKUP($A305,'2024 YTD'!$A$2:$M$252,COLUMN('2024 YTD'!E$3),FALSE),0)</f>
        <v>0</v>
      </c>
      <c r="H305" s="47">
        <f>IFERROR(VLOOKUP($A305,'2024 YTD'!$A$2:$M$252,COLUMN('2024 YTD'!F$3),FALSE),0)</f>
        <v>0</v>
      </c>
      <c r="I305" s="47">
        <f>IFERROR(VLOOKUP($A305,'2024 YTD'!$A$2:$M$252,COLUMN('2024 YTD'!G$3),FALSE),0)</f>
        <v>0</v>
      </c>
      <c r="J305" s="47">
        <f>IFERROR(VLOOKUP($A305,'2024 YTD'!$A$2:$M$252,COLUMN('2024 YTD'!H$3),FALSE),0)</f>
        <v>0</v>
      </c>
      <c r="K305" s="47">
        <f>IFERROR(VLOOKUP($A305,'2024 YTD'!$A$2:$M$252,COLUMN('2024 YTD'!I$3),FALSE),0)</f>
        <v>0</v>
      </c>
      <c r="L305" s="47">
        <f>IFERROR(VLOOKUP($A305,'2024 YTD'!$A$2:$M$252,COLUMN('2024 YTD'!J$3),FALSE),0)</f>
        <v>0</v>
      </c>
      <c r="M305" s="47">
        <f>IFERROR(VLOOKUP($A305,'2024 YTD'!$A$2:$M$252,COLUMN('2024 YTD'!K$3),FALSE),0)</f>
        <v>0</v>
      </c>
      <c r="N305" s="38">
        <f>AVERAGE('Monthly 2023 total hours '!N305,'Monthly 2022 total hours'!N305)</f>
        <v>0</v>
      </c>
      <c r="O305" s="38">
        <f>AVERAGE('Monthly 2023 total hours '!O305,'Monthly 2022 total hours'!O305)</f>
        <v>0</v>
      </c>
      <c r="P305" s="38">
        <f t="shared" si="12"/>
        <v>0</v>
      </c>
      <c r="Q305" s="65">
        <f>IFERROR(VLOOKUP($A305,'2024 YTD'!$A$3:$Y$252,COLUMN('2024 YTD'!N$3),FALSE),0)</f>
        <v>0</v>
      </c>
      <c r="R305" s="47">
        <f>IFERROR(VLOOKUP($A305,'2024 YTD'!$A$3:$Y$252,COLUMN('2024 YTD'!O$3),FALSE),0)</f>
        <v>0</v>
      </c>
      <c r="S305" s="47">
        <f>IFERROR(VLOOKUP($A305,'2024 YTD'!$A$3:$Y$252,COLUMN('2024 YTD'!P$3),FALSE),0)</f>
        <v>0</v>
      </c>
      <c r="T305" s="47">
        <f>IFERROR(VLOOKUP($A305,'2024 YTD'!$A$3:$Y$252,COLUMN('2024 YTD'!Q$3),FALSE),0)</f>
        <v>0</v>
      </c>
      <c r="U305" s="47">
        <f>IFERROR(VLOOKUP($A305,'2024 YTD'!$A$3:$Y$252,COLUMN('2024 YTD'!R$3),FALSE),0)</f>
        <v>0</v>
      </c>
      <c r="V305" s="47">
        <f>IFERROR(VLOOKUP($A305,'2024 YTD'!$A$3:$Y$252,COLUMN('2024 YTD'!S$3),FALSE),0)</f>
        <v>0</v>
      </c>
      <c r="W305" s="47">
        <f>IFERROR(VLOOKUP($A305,'2024 YTD'!$A$3:$Y$252,COLUMN('2024 YTD'!T$3),FALSE),0)</f>
        <v>0</v>
      </c>
      <c r="X305" s="47">
        <f>IFERROR(VLOOKUP($A305,'2024 YTD'!$A$3:$Y$252,COLUMN('2024 YTD'!U$3),FALSE),0)</f>
        <v>0</v>
      </c>
      <c r="Y305" s="47">
        <f>IFERROR(VLOOKUP($A305,'2024 YTD'!$A$3:$Y$252,COLUMN('2024 YTD'!V$3),FALSE),0)</f>
        <v>0</v>
      </c>
      <c r="Z305" s="47">
        <f>IFERROR(VLOOKUP($A305,'2024 YTD'!$A$3:$Y$252,COLUMN('2024 YTD'!W$3),FALSE),0)</f>
        <v>0</v>
      </c>
      <c r="AA305" s="38">
        <f>AVERAGE('Monthly 2023 total hours '!AA305,'Monthly 2022 total hours'!AA305)</f>
        <v>0</v>
      </c>
      <c r="AB305" s="38">
        <f>AVERAGE('Monthly 2023 total hours '!AB305,'Monthly 2022 total hours'!AB305)</f>
        <v>0</v>
      </c>
      <c r="AC305" s="38">
        <f t="shared" si="13"/>
        <v>0</v>
      </c>
      <c r="AD305" s="39">
        <f t="shared" si="14"/>
        <v>0</v>
      </c>
    </row>
    <row r="306" spans="1:30" x14ac:dyDescent="0.3">
      <c r="A306" s="58" t="s">
        <v>343</v>
      </c>
      <c r="B306" s="59" t="str">
        <f>VLOOKUP($A306,'Additional data'!$A$5:$C$505, 2,FALSE)</f>
        <v>Coordinator</v>
      </c>
      <c r="C306" s="60" t="str">
        <f>VLOOKUP($A306,'Additional data'!$A$5:$C$505, 3,FALSE)</f>
        <v>FAD</v>
      </c>
      <c r="D306" s="42">
        <f>IFERROR(VLOOKUP($A306,'2024 YTD'!$A$2:$M$252,COLUMN('2024 YTD'!B$3),FALSE),0)</f>
        <v>0</v>
      </c>
      <c r="E306" s="42">
        <f>IFERROR(VLOOKUP($A306,'2024 YTD'!$A$2:$M$252,COLUMN('2024 YTD'!C$3),FALSE),0)</f>
        <v>0</v>
      </c>
      <c r="F306" s="42">
        <f>IFERROR(VLOOKUP($A306,'2024 YTD'!$A$2:$M$252,COLUMN('2024 YTD'!D$3),FALSE),0)</f>
        <v>0</v>
      </c>
      <c r="G306" s="42">
        <f>IFERROR(VLOOKUP($A306,'2024 YTD'!$A$2:$M$252,COLUMN('2024 YTD'!E$3),FALSE),0)</f>
        <v>0</v>
      </c>
      <c r="H306" s="42">
        <f>IFERROR(VLOOKUP($A306,'2024 YTD'!$A$2:$M$252,COLUMN('2024 YTD'!F$3),FALSE),0)</f>
        <v>0</v>
      </c>
      <c r="I306" s="42">
        <f>IFERROR(VLOOKUP($A306,'2024 YTD'!$A$2:$M$252,COLUMN('2024 YTD'!G$3),FALSE),0)</f>
        <v>0</v>
      </c>
      <c r="J306" s="42">
        <f>IFERROR(VLOOKUP($A306,'2024 YTD'!$A$2:$M$252,COLUMN('2024 YTD'!H$3),FALSE),0)</f>
        <v>0</v>
      </c>
      <c r="K306" s="42">
        <f>IFERROR(VLOOKUP($A306,'2024 YTD'!$A$2:$M$252,COLUMN('2024 YTD'!I$3),FALSE),0)</f>
        <v>0</v>
      </c>
      <c r="L306" s="42">
        <f>IFERROR(VLOOKUP($A306,'2024 YTD'!$A$2:$M$252,COLUMN('2024 YTD'!J$3),FALSE),0)</f>
        <v>0</v>
      </c>
      <c r="M306" s="42">
        <f>IFERROR(VLOOKUP($A306,'2024 YTD'!$A$2:$M$252,COLUMN('2024 YTD'!K$3),FALSE),0)</f>
        <v>0</v>
      </c>
      <c r="N306" s="38">
        <f>AVERAGE('Monthly 2023 total hours '!N306,'Monthly 2022 total hours'!N306)</f>
        <v>0</v>
      </c>
      <c r="O306" s="38">
        <f>AVERAGE('Monthly 2023 total hours '!O306,'Monthly 2022 total hours'!O306)</f>
        <v>0</v>
      </c>
      <c r="P306" s="38">
        <f t="shared" si="12"/>
        <v>0</v>
      </c>
      <c r="Q306" s="66">
        <f>IFERROR(VLOOKUP($A306,'2024 YTD'!$A$3:$Y$252,COLUMN('2024 YTD'!N$3),FALSE),0)</f>
        <v>0</v>
      </c>
      <c r="R306" s="42">
        <f>IFERROR(VLOOKUP($A306,'2024 YTD'!$A$3:$Y$252,COLUMN('2024 YTD'!O$3),FALSE),0)</f>
        <v>0</v>
      </c>
      <c r="S306" s="42">
        <f>IFERROR(VLOOKUP($A306,'2024 YTD'!$A$3:$Y$252,COLUMN('2024 YTD'!P$3),FALSE),0)</f>
        <v>0</v>
      </c>
      <c r="T306" s="42">
        <f>IFERROR(VLOOKUP($A306,'2024 YTD'!$A$3:$Y$252,COLUMN('2024 YTD'!Q$3),FALSE),0)</f>
        <v>0</v>
      </c>
      <c r="U306" s="42">
        <f>IFERROR(VLOOKUP($A306,'2024 YTD'!$A$3:$Y$252,COLUMN('2024 YTD'!R$3),FALSE),0)</f>
        <v>0</v>
      </c>
      <c r="V306" s="42">
        <f>IFERROR(VLOOKUP($A306,'2024 YTD'!$A$3:$Y$252,COLUMN('2024 YTD'!S$3),FALSE),0)</f>
        <v>0</v>
      </c>
      <c r="W306" s="42">
        <f>IFERROR(VLOOKUP($A306,'2024 YTD'!$A$3:$Y$252,COLUMN('2024 YTD'!T$3),FALSE),0)</f>
        <v>0</v>
      </c>
      <c r="X306" s="42">
        <f>IFERROR(VLOOKUP($A306,'2024 YTD'!$A$3:$Y$252,COLUMN('2024 YTD'!U$3),FALSE),0)</f>
        <v>0</v>
      </c>
      <c r="Y306" s="42">
        <f>IFERROR(VLOOKUP($A306,'2024 YTD'!$A$3:$Y$252,COLUMN('2024 YTD'!V$3),FALSE),0)</f>
        <v>0</v>
      </c>
      <c r="Z306" s="42">
        <f>IFERROR(VLOOKUP($A306,'2024 YTD'!$A$3:$Y$252,COLUMN('2024 YTD'!W$3),FALSE),0)</f>
        <v>0</v>
      </c>
      <c r="AA306" s="38">
        <f>AVERAGE('Monthly 2023 total hours '!AA306,'Monthly 2022 total hours'!AA306)</f>
        <v>0</v>
      </c>
      <c r="AB306" s="38">
        <f>AVERAGE('Monthly 2023 total hours '!AB306,'Monthly 2022 total hours'!AB306)</f>
        <v>0</v>
      </c>
      <c r="AC306" s="38">
        <f t="shared" si="13"/>
        <v>0</v>
      </c>
      <c r="AD306" s="39">
        <f t="shared" si="14"/>
        <v>0</v>
      </c>
    </row>
    <row r="307" spans="1:30" x14ac:dyDescent="0.3">
      <c r="A307" s="61" t="s">
        <v>344</v>
      </c>
      <c r="B307" s="62" t="str">
        <f>VLOOKUP($A307,'Additional data'!$A$5:$C$505, 2,FALSE)</f>
        <v>Team Lead</v>
      </c>
      <c r="C307" s="63" t="str">
        <f>VLOOKUP($A307,'Additional data'!$A$5:$C$505, 3,FALSE)</f>
        <v>LRC</v>
      </c>
      <c r="D307" s="47">
        <f>IFERROR(VLOOKUP($A307,'2024 YTD'!$A$2:$M$252,COLUMN('2024 YTD'!B$3),FALSE),0)</f>
        <v>0</v>
      </c>
      <c r="E307" s="47">
        <f>IFERROR(VLOOKUP($A307,'2024 YTD'!$A$2:$M$252,COLUMN('2024 YTD'!C$3),FALSE),0)</f>
        <v>0</v>
      </c>
      <c r="F307" s="47">
        <f>IFERROR(VLOOKUP($A307,'2024 YTD'!$A$2:$M$252,COLUMN('2024 YTD'!D$3),FALSE),0)</f>
        <v>0</v>
      </c>
      <c r="G307" s="47">
        <f>IFERROR(VLOOKUP($A307,'2024 YTD'!$A$2:$M$252,COLUMN('2024 YTD'!E$3),FALSE),0)</f>
        <v>0</v>
      </c>
      <c r="H307" s="47">
        <f>IFERROR(VLOOKUP($A307,'2024 YTD'!$A$2:$M$252,COLUMN('2024 YTD'!F$3),FALSE),0)</f>
        <v>0</v>
      </c>
      <c r="I307" s="47">
        <f>IFERROR(VLOOKUP($A307,'2024 YTD'!$A$2:$M$252,COLUMN('2024 YTD'!G$3),FALSE),0)</f>
        <v>0</v>
      </c>
      <c r="J307" s="47">
        <f>IFERROR(VLOOKUP($A307,'2024 YTD'!$A$2:$M$252,COLUMN('2024 YTD'!H$3),FALSE),0)</f>
        <v>0</v>
      </c>
      <c r="K307" s="47">
        <f>IFERROR(VLOOKUP($A307,'2024 YTD'!$A$2:$M$252,COLUMN('2024 YTD'!I$3),FALSE),0)</f>
        <v>0</v>
      </c>
      <c r="L307" s="47">
        <f>IFERROR(VLOOKUP($A307,'2024 YTD'!$A$2:$M$252,COLUMN('2024 YTD'!J$3),FALSE),0)</f>
        <v>0</v>
      </c>
      <c r="M307" s="47">
        <f>IFERROR(VLOOKUP($A307,'2024 YTD'!$A$2:$M$252,COLUMN('2024 YTD'!K$3),FALSE),0)</f>
        <v>0</v>
      </c>
      <c r="N307" s="38">
        <f>AVERAGE('Monthly 2023 total hours '!N307,'Monthly 2022 total hours'!N307)</f>
        <v>0</v>
      </c>
      <c r="O307" s="38">
        <f>AVERAGE('Monthly 2023 total hours '!O307,'Monthly 2022 total hours'!O307)</f>
        <v>0</v>
      </c>
      <c r="P307" s="38">
        <f t="shared" si="12"/>
        <v>0</v>
      </c>
      <c r="Q307" s="65">
        <f>IFERROR(VLOOKUP($A307,'2024 YTD'!$A$3:$Y$252,COLUMN('2024 YTD'!N$3),FALSE),0)</f>
        <v>0</v>
      </c>
      <c r="R307" s="47">
        <f>IFERROR(VLOOKUP($A307,'2024 YTD'!$A$3:$Y$252,COLUMN('2024 YTD'!O$3),FALSE),0)</f>
        <v>0</v>
      </c>
      <c r="S307" s="47">
        <f>IFERROR(VLOOKUP($A307,'2024 YTD'!$A$3:$Y$252,COLUMN('2024 YTD'!P$3),FALSE),0)</f>
        <v>0</v>
      </c>
      <c r="T307" s="47">
        <f>IFERROR(VLOOKUP($A307,'2024 YTD'!$A$3:$Y$252,COLUMN('2024 YTD'!Q$3),FALSE),0)</f>
        <v>0</v>
      </c>
      <c r="U307" s="47">
        <f>IFERROR(VLOOKUP($A307,'2024 YTD'!$A$3:$Y$252,COLUMN('2024 YTD'!R$3),FALSE),0)</f>
        <v>0</v>
      </c>
      <c r="V307" s="47">
        <f>IFERROR(VLOOKUP($A307,'2024 YTD'!$A$3:$Y$252,COLUMN('2024 YTD'!S$3),FALSE),0)</f>
        <v>0</v>
      </c>
      <c r="W307" s="47">
        <f>IFERROR(VLOOKUP($A307,'2024 YTD'!$A$3:$Y$252,COLUMN('2024 YTD'!T$3),FALSE),0)</f>
        <v>0</v>
      </c>
      <c r="X307" s="47">
        <f>IFERROR(VLOOKUP($A307,'2024 YTD'!$A$3:$Y$252,COLUMN('2024 YTD'!U$3),FALSE),0)</f>
        <v>0</v>
      </c>
      <c r="Y307" s="47">
        <f>IFERROR(VLOOKUP($A307,'2024 YTD'!$A$3:$Y$252,COLUMN('2024 YTD'!V$3),FALSE),0)</f>
        <v>0</v>
      </c>
      <c r="Z307" s="47">
        <f>IFERROR(VLOOKUP($A307,'2024 YTD'!$A$3:$Y$252,COLUMN('2024 YTD'!W$3),FALSE),0)</f>
        <v>0</v>
      </c>
      <c r="AA307" s="38">
        <f>AVERAGE('Monthly 2023 total hours '!AA307,'Monthly 2022 total hours'!AA307)</f>
        <v>0</v>
      </c>
      <c r="AB307" s="38">
        <f>AVERAGE('Monthly 2023 total hours '!AB307,'Monthly 2022 total hours'!AB307)</f>
        <v>0</v>
      </c>
      <c r="AC307" s="38">
        <f t="shared" si="13"/>
        <v>0</v>
      </c>
      <c r="AD307" s="39">
        <f t="shared" si="14"/>
        <v>0</v>
      </c>
    </row>
    <row r="308" spans="1:30" x14ac:dyDescent="0.3">
      <c r="A308" s="58" t="s">
        <v>346</v>
      </c>
      <c r="B308" s="59" t="str">
        <f>VLOOKUP($A308,'Additional data'!$A$5:$C$505, 2,FALSE)</f>
        <v>Team Lead</v>
      </c>
      <c r="C308" s="60" t="str">
        <f>VLOOKUP($A308,'Additional data'!$A$5:$C$505, 3,FALSE)</f>
        <v>HLS</v>
      </c>
      <c r="D308" s="42">
        <f>IFERROR(VLOOKUP($A308,'2024 YTD'!$A$2:$M$252,COLUMN('2024 YTD'!B$3),FALSE),0)</f>
        <v>20.6</v>
      </c>
      <c r="E308" s="42">
        <f>IFERROR(VLOOKUP($A308,'2024 YTD'!$A$2:$M$252,COLUMN('2024 YTD'!C$3),FALSE),0)</f>
        <v>111.3</v>
      </c>
      <c r="F308" s="42">
        <f>IFERROR(VLOOKUP($A308,'2024 YTD'!$A$2:$M$252,COLUMN('2024 YTD'!D$3),FALSE),0)</f>
        <v>129.1</v>
      </c>
      <c r="G308" s="42">
        <f>IFERROR(VLOOKUP($A308,'2024 YTD'!$A$2:$M$252,COLUMN('2024 YTD'!E$3),FALSE),0)</f>
        <v>70.099999999999994</v>
      </c>
      <c r="H308" s="42">
        <f>IFERROR(VLOOKUP($A308,'2024 YTD'!$A$2:$M$252,COLUMN('2024 YTD'!F$3),FALSE),0)</f>
        <v>63.6</v>
      </c>
      <c r="I308" s="42">
        <f>IFERROR(VLOOKUP($A308,'2024 YTD'!$A$2:$M$252,COLUMN('2024 YTD'!G$3),FALSE),0)</f>
        <v>109.3</v>
      </c>
      <c r="J308" s="42">
        <f>IFERROR(VLOOKUP($A308,'2024 YTD'!$A$2:$M$252,COLUMN('2024 YTD'!H$3),FALSE),0)</f>
        <v>145.1</v>
      </c>
      <c r="K308" s="42">
        <f>IFERROR(VLOOKUP($A308,'2024 YTD'!$A$2:$M$252,COLUMN('2024 YTD'!I$3),FALSE),0)</f>
        <v>71.900000000000006</v>
      </c>
      <c r="L308" s="42">
        <f>IFERROR(VLOOKUP($A308,'2024 YTD'!$A$2:$M$252,COLUMN('2024 YTD'!J$3),FALSE),0)</f>
        <v>69</v>
      </c>
      <c r="M308" s="42">
        <f>IFERROR(VLOOKUP($A308,'2024 YTD'!$A$2:$M$252,COLUMN('2024 YTD'!K$3),FALSE),0)</f>
        <v>93.8</v>
      </c>
      <c r="N308" s="38">
        <f>AVERAGE('Monthly 2023 total hours '!N308,'Monthly 2022 total hours'!N308)</f>
        <v>20.5</v>
      </c>
      <c r="O308" s="38">
        <f>AVERAGE('Monthly 2023 total hours '!O308,'Monthly 2022 total hours'!O308)</f>
        <v>0</v>
      </c>
      <c r="P308" s="38">
        <f t="shared" si="12"/>
        <v>904.3</v>
      </c>
      <c r="Q308" s="66">
        <f>IFERROR(VLOOKUP($A308,'2024 YTD'!$A$3:$Y$252,COLUMN('2024 YTD'!N$3),FALSE),0)</f>
        <v>0.3</v>
      </c>
      <c r="R308" s="42">
        <f>IFERROR(VLOOKUP($A308,'2024 YTD'!$A$3:$Y$252,COLUMN('2024 YTD'!O$3),FALSE),0)</f>
        <v>16.7</v>
      </c>
      <c r="S308" s="42">
        <f>IFERROR(VLOOKUP($A308,'2024 YTD'!$A$3:$Y$252,COLUMN('2024 YTD'!P$3),FALSE),0)</f>
        <v>14.3</v>
      </c>
      <c r="T308" s="42">
        <f>IFERROR(VLOOKUP($A308,'2024 YTD'!$A$3:$Y$252,COLUMN('2024 YTD'!Q$3),FALSE),0)</f>
        <v>4.0999999999999996</v>
      </c>
      <c r="U308" s="42">
        <f>IFERROR(VLOOKUP($A308,'2024 YTD'!$A$3:$Y$252,COLUMN('2024 YTD'!R$3),FALSE),0)</f>
        <v>5</v>
      </c>
      <c r="V308" s="42">
        <f>IFERROR(VLOOKUP($A308,'2024 YTD'!$A$3:$Y$252,COLUMN('2024 YTD'!S$3),FALSE),0)</f>
        <v>0</v>
      </c>
      <c r="W308" s="42">
        <f>IFERROR(VLOOKUP($A308,'2024 YTD'!$A$3:$Y$252,COLUMN('2024 YTD'!T$3),FALSE),0)</f>
        <v>0</v>
      </c>
      <c r="X308" s="42">
        <f>IFERROR(VLOOKUP($A308,'2024 YTD'!$A$3:$Y$252,COLUMN('2024 YTD'!U$3),FALSE),0)</f>
        <v>0</v>
      </c>
      <c r="Y308" s="42">
        <f>IFERROR(VLOOKUP($A308,'2024 YTD'!$A$3:$Y$252,COLUMN('2024 YTD'!V$3),FALSE),0)</f>
        <v>0</v>
      </c>
      <c r="Z308" s="42">
        <f>IFERROR(VLOOKUP($A308,'2024 YTD'!$A$3:$Y$252,COLUMN('2024 YTD'!W$3),FALSE),0)</f>
        <v>0</v>
      </c>
      <c r="AA308" s="38">
        <f>AVERAGE('Monthly 2023 total hours '!AA308,'Monthly 2022 total hours'!AA308)</f>
        <v>0</v>
      </c>
      <c r="AB308" s="38">
        <f>AVERAGE('Monthly 2023 total hours '!AB308,'Monthly 2022 total hours'!AB308)</f>
        <v>0</v>
      </c>
      <c r="AC308" s="38">
        <f t="shared" si="13"/>
        <v>40.4</v>
      </c>
      <c r="AD308" s="39">
        <f t="shared" si="14"/>
        <v>944.69999999999993</v>
      </c>
    </row>
    <row r="309" spans="1:30" x14ac:dyDescent="0.3">
      <c r="A309" s="61" t="s">
        <v>347</v>
      </c>
      <c r="B309" s="62" t="str">
        <f>VLOOKUP($A309,'Additional data'!$A$5:$C$505, 2,FALSE)</f>
        <v>Manager</v>
      </c>
      <c r="C309" s="63" t="str">
        <f>VLOOKUP($A309,'Additional data'!$A$5:$C$505, 3,FALSE)</f>
        <v>SCL</v>
      </c>
      <c r="D309" s="47">
        <f>IFERROR(VLOOKUP($A309,'2024 YTD'!$A$2:$M$252,COLUMN('2024 YTD'!B$3),FALSE),0)</f>
        <v>0</v>
      </c>
      <c r="E309" s="47">
        <f>IFERROR(VLOOKUP($A309,'2024 YTD'!$A$2:$M$252,COLUMN('2024 YTD'!C$3),FALSE),0)</f>
        <v>0</v>
      </c>
      <c r="F309" s="47">
        <f>IFERROR(VLOOKUP($A309,'2024 YTD'!$A$2:$M$252,COLUMN('2024 YTD'!D$3),FALSE),0)</f>
        <v>0</v>
      </c>
      <c r="G309" s="47">
        <f>IFERROR(VLOOKUP($A309,'2024 YTD'!$A$2:$M$252,COLUMN('2024 YTD'!E$3),FALSE),0)</f>
        <v>0</v>
      </c>
      <c r="H309" s="47">
        <f>IFERROR(VLOOKUP($A309,'2024 YTD'!$A$2:$M$252,COLUMN('2024 YTD'!F$3),FALSE),0)</f>
        <v>0</v>
      </c>
      <c r="I309" s="47">
        <f>IFERROR(VLOOKUP($A309,'2024 YTD'!$A$2:$M$252,COLUMN('2024 YTD'!G$3),FALSE),0)</f>
        <v>0</v>
      </c>
      <c r="J309" s="47">
        <f>IFERROR(VLOOKUP($A309,'2024 YTD'!$A$2:$M$252,COLUMN('2024 YTD'!H$3),FALSE),0)</f>
        <v>0</v>
      </c>
      <c r="K309" s="47">
        <f>IFERROR(VLOOKUP($A309,'2024 YTD'!$A$2:$M$252,COLUMN('2024 YTD'!I$3),FALSE),0)</f>
        <v>0</v>
      </c>
      <c r="L309" s="47">
        <f>IFERROR(VLOOKUP($A309,'2024 YTD'!$A$2:$M$252,COLUMN('2024 YTD'!J$3),FALSE),0)</f>
        <v>0</v>
      </c>
      <c r="M309" s="47">
        <f>IFERROR(VLOOKUP($A309,'2024 YTD'!$A$2:$M$252,COLUMN('2024 YTD'!K$3),FALSE),0)</f>
        <v>0</v>
      </c>
      <c r="N309" s="38">
        <f>AVERAGE('Monthly 2023 total hours '!N309,'Monthly 2022 total hours'!N309)</f>
        <v>0</v>
      </c>
      <c r="O309" s="38">
        <f>AVERAGE('Monthly 2023 total hours '!O309,'Monthly 2022 total hours'!O309)</f>
        <v>0</v>
      </c>
      <c r="P309" s="38">
        <f t="shared" si="12"/>
        <v>0</v>
      </c>
      <c r="Q309" s="65">
        <f>IFERROR(VLOOKUP($A309,'2024 YTD'!$A$3:$Y$252,COLUMN('2024 YTD'!N$3),FALSE),0)</f>
        <v>0</v>
      </c>
      <c r="R309" s="47">
        <f>IFERROR(VLOOKUP($A309,'2024 YTD'!$A$3:$Y$252,COLUMN('2024 YTD'!O$3),FALSE),0)</f>
        <v>0</v>
      </c>
      <c r="S309" s="47">
        <f>IFERROR(VLOOKUP($A309,'2024 YTD'!$A$3:$Y$252,COLUMN('2024 YTD'!P$3),FALSE),0)</f>
        <v>0</v>
      </c>
      <c r="T309" s="47">
        <f>IFERROR(VLOOKUP($A309,'2024 YTD'!$A$3:$Y$252,COLUMN('2024 YTD'!Q$3),FALSE),0)</f>
        <v>0</v>
      </c>
      <c r="U309" s="47">
        <f>IFERROR(VLOOKUP($A309,'2024 YTD'!$A$3:$Y$252,COLUMN('2024 YTD'!R$3),FALSE),0)</f>
        <v>0</v>
      </c>
      <c r="V309" s="47">
        <f>IFERROR(VLOOKUP($A309,'2024 YTD'!$A$3:$Y$252,COLUMN('2024 YTD'!S$3),FALSE),0)</f>
        <v>0</v>
      </c>
      <c r="W309" s="47">
        <f>IFERROR(VLOOKUP($A309,'2024 YTD'!$A$3:$Y$252,COLUMN('2024 YTD'!T$3),FALSE),0)</f>
        <v>0</v>
      </c>
      <c r="X309" s="47">
        <f>IFERROR(VLOOKUP($A309,'2024 YTD'!$A$3:$Y$252,COLUMN('2024 YTD'!U$3),FALSE),0)</f>
        <v>0</v>
      </c>
      <c r="Y309" s="47">
        <f>IFERROR(VLOOKUP($A309,'2024 YTD'!$A$3:$Y$252,COLUMN('2024 YTD'!V$3),FALSE),0)</f>
        <v>0</v>
      </c>
      <c r="Z309" s="47">
        <f>IFERROR(VLOOKUP($A309,'2024 YTD'!$A$3:$Y$252,COLUMN('2024 YTD'!W$3),FALSE),0)</f>
        <v>0</v>
      </c>
      <c r="AA309" s="38">
        <f>AVERAGE('Monthly 2023 total hours '!AA309,'Monthly 2022 total hours'!AA309)</f>
        <v>0</v>
      </c>
      <c r="AB309" s="38">
        <f>AVERAGE('Monthly 2023 total hours '!AB309,'Monthly 2022 total hours'!AB309)</f>
        <v>0</v>
      </c>
      <c r="AC309" s="38">
        <f t="shared" si="13"/>
        <v>0</v>
      </c>
      <c r="AD309" s="39">
        <f t="shared" si="14"/>
        <v>0</v>
      </c>
    </row>
    <row r="310" spans="1:30" x14ac:dyDescent="0.3">
      <c r="A310" s="58" t="s">
        <v>349</v>
      </c>
      <c r="B310" s="59" t="str">
        <f>VLOOKUP($A310,'Additional data'!$A$5:$C$505, 2,FALSE)</f>
        <v>Project Manager</v>
      </c>
      <c r="C310" s="60" t="str">
        <f>VLOOKUP($A310,'Additional data'!$A$5:$C$505, 3,FALSE)</f>
        <v>HRC</v>
      </c>
      <c r="D310" s="42">
        <f>IFERROR(VLOOKUP($A310,'2024 YTD'!$A$2:$M$252,COLUMN('2024 YTD'!B$3),FALSE),0)</f>
        <v>0</v>
      </c>
      <c r="E310" s="42">
        <f>IFERROR(VLOOKUP($A310,'2024 YTD'!$A$2:$M$252,COLUMN('2024 YTD'!C$3),FALSE),0)</f>
        <v>0</v>
      </c>
      <c r="F310" s="42">
        <f>IFERROR(VLOOKUP($A310,'2024 YTD'!$A$2:$M$252,COLUMN('2024 YTD'!D$3),FALSE),0)</f>
        <v>0</v>
      </c>
      <c r="G310" s="42">
        <f>IFERROR(VLOOKUP($A310,'2024 YTD'!$A$2:$M$252,COLUMN('2024 YTD'!E$3),FALSE),0)</f>
        <v>0</v>
      </c>
      <c r="H310" s="42">
        <f>IFERROR(VLOOKUP($A310,'2024 YTD'!$A$2:$M$252,COLUMN('2024 YTD'!F$3),FALSE),0)</f>
        <v>0</v>
      </c>
      <c r="I310" s="42">
        <f>IFERROR(VLOOKUP($A310,'2024 YTD'!$A$2:$M$252,COLUMN('2024 YTD'!G$3),FALSE),0)</f>
        <v>0</v>
      </c>
      <c r="J310" s="42">
        <f>IFERROR(VLOOKUP($A310,'2024 YTD'!$A$2:$M$252,COLUMN('2024 YTD'!H$3),FALSE),0)</f>
        <v>0</v>
      </c>
      <c r="K310" s="42">
        <f>IFERROR(VLOOKUP($A310,'2024 YTD'!$A$2:$M$252,COLUMN('2024 YTD'!I$3),FALSE),0)</f>
        <v>0</v>
      </c>
      <c r="L310" s="42">
        <f>IFERROR(VLOOKUP($A310,'2024 YTD'!$A$2:$M$252,COLUMN('2024 YTD'!J$3),FALSE),0)</f>
        <v>0</v>
      </c>
      <c r="M310" s="42">
        <f>IFERROR(VLOOKUP($A310,'2024 YTD'!$A$2:$M$252,COLUMN('2024 YTD'!K$3),FALSE),0)</f>
        <v>0</v>
      </c>
      <c r="N310" s="38">
        <f>AVERAGE('Monthly 2023 total hours '!N310,'Monthly 2022 total hours'!N310)</f>
        <v>0</v>
      </c>
      <c r="O310" s="38">
        <f>AVERAGE('Monthly 2023 total hours '!O310,'Monthly 2022 total hours'!O310)</f>
        <v>0</v>
      </c>
      <c r="P310" s="38">
        <f t="shared" si="12"/>
        <v>0</v>
      </c>
      <c r="Q310" s="66">
        <f>IFERROR(VLOOKUP($A310,'2024 YTD'!$A$3:$Y$252,COLUMN('2024 YTD'!N$3),FALSE),0)</f>
        <v>0</v>
      </c>
      <c r="R310" s="42">
        <f>IFERROR(VLOOKUP($A310,'2024 YTD'!$A$3:$Y$252,COLUMN('2024 YTD'!O$3),FALSE),0)</f>
        <v>0</v>
      </c>
      <c r="S310" s="42">
        <f>IFERROR(VLOOKUP($A310,'2024 YTD'!$A$3:$Y$252,COLUMN('2024 YTD'!P$3),FALSE),0)</f>
        <v>0</v>
      </c>
      <c r="T310" s="42">
        <f>IFERROR(VLOOKUP($A310,'2024 YTD'!$A$3:$Y$252,COLUMN('2024 YTD'!Q$3),FALSE),0)</f>
        <v>0</v>
      </c>
      <c r="U310" s="42">
        <f>IFERROR(VLOOKUP($A310,'2024 YTD'!$A$3:$Y$252,COLUMN('2024 YTD'!R$3),FALSE),0)</f>
        <v>0</v>
      </c>
      <c r="V310" s="42">
        <f>IFERROR(VLOOKUP($A310,'2024 YTD'!$A$3:$Y$252,COLUMN('2024 YTD'!S$3),FALSE),0)</f>
        <v>0</v>
      </c>
      <c r="W310" s="42">
        <f>IFERROR(VLOOKUP($A310,'2024 YTD'!$A$3:$Y$252,COLUMN('2024 YTD'!T$3),FALSE),0)</f>
        <v>0</v>
      </c>
      <c r="X310" s="42">
        <f>IFERROR(VLOOKUP($A310,'2024 YTD'!$A$3:$Y$252,COLUMN('2024 YTD'!U$3),FALSE),0)</f>
        <v>0</v>
      </c>
      <c r="Y310" s="42">
        <f>IFERROR(VLOOKUP($A310,'2024 YTD'!$A$3:$Y$252,COLUMN('2024 YTD'!V$3),FALSE),0)</f>
        <v>0</v>
      </c>
      <c r="Z310" s="42">
        <f>IFERROR(VLOOKUP($A310,'2024 YTD'!$A$3:$Y$252,COLUMN('2024 YTD'!W$3),FALSE),0)</f>
        <v>0</v>
      </c>
      <c r="AA310" s="38">
        <f>AVERAGE('Monthly 2023 total hours '!AA310,'Monthly 2022 total hours'!AA310)</f>
        <v>0</v>
      </c>
      <c r="AB310" s="38">
        <f>AVERAGE('Monthly 2023 total hours '!AB310,'Monthly 2022 total hours'!AB310)</f>
        <v>0</v>
      </c>
      <c r="AC310" s="38">
        <f t="shared" si="13"/>
        <v>0</v>
      </c>
      <c r="AD310" s="39">
        <f t="shared" si="14"/>
        <v>0</v>
      </c>
    </row>
    <row r="311" spans="1:30" x14ac:dyDescent="0.3">
      <c r="A311" s="61" t="s">
        <v>351</v>
      </c>
      <c r="B311" s="62" t="str">
        <f>VLOOKUP($A311,'Additional data'!$A$5:$C$505, 2,FALSE)</f>
        <v>Associate Director</v>
      </c>
      <c r="C311" s="63" t="str">
        <f>VLOOKUP($A311,'Additional data'!$A$5:$C$505, 3,FALSE)</f>
        <v>MSC</v>
      </c>
      <c r="D311" s="47">
        <f>IFERROR(VLOOKUP($A311,'2024 YTD'!$A$2:$M$252,COLUMN('2024 YTD'!B$3),FALSE),0)</f>
        <v>0</v>
      </c>
      <c r="E311" s="47">
        <f>IFERROR(VLOOKUP($A311,'2024 YTD'!$A$2:$M$252,COLUMN('2024 YTD'!C$3),FALSE),0)</f>
        <v>0</v>
      </c>
      <c r="F311" s="47">
        <f>IFERROR(VLOOKUP($A311,'2024 YTD'!$A$2:$M$252,COLUMN('2024 YTD'!D$3),FALSE),0)</f>
        <v>0</v>
      </c>
      <c r="G311" s="47">
        <f>IFERROR(VLOOKUP($A311,'2024 YTD'!$A$2:$M$252,COLUMN('2024 YTD'!E$3),FALSE),0)</f>
        <v>0</v>
      </c>
      <c r="H311" s="47">
        <f>IFERROR(VLOOKUP($A311,'2024 YTD'!$A$2:$M$252,COLUMN('2024 YTD'!F$3),FALSE),0)</f>
        <v>0</v>
      </c>
      <c r="I311" s="47">
        <f>IFERROR(VLOOKUP($A311,'2024 YTD'!$A$2:$M$252,COLUMN('2024 YTD'!G$3),FALSE),0)</f>
        <v>0</v>
      </c>
      <c r="J311" s="47">
        <f>IFERROR(VLOOKUP($A311,'2024 YTD'!$A$2:$M$252,COLUMN('2024 YTD'!H$3),FALSE),0)</f>
        <v>0</v>
      </c>
      <c r="K311" s="47">
        <f>IFERROR(VLOOKUP($A311,'2024 YTD'!$A$2:$M$252,COLUMN('2024 YTD'!I$3),FALSE),0)</f>
        <v>0</v>
      </c>
      <c r="L311" s="47">
        <f>IFERROR(VLOOKUP($A311,'2024 YTD'!$A$2:$M$252,COLUMN('2024 YTD'!J$3),FALSE),0)</f>
        <v>0</v>
      </c>
      <c r="M311" s="47">
        <f>IFERROR(VLOOKUP($A311,'2024 YTD'!$A$2:$M$252,COLUMN('2024 YTD'!K$3),FALSE),0)</f>
        <v>0</v>
      </c>
      <c r="N311" s="38">
        <f>AVERAGE('Monthly 2023 total hours '!N311,'Monthly 2022 total hours'!N311)</f>
        <v>0</v>
      </c>
      <c r="O311" s="38">
        <f>AVERAGE('Monthly 2023 total hours '!O311,'Monthly 2022 total hours'!O311)</f>
        <v>0</v>
      </c>
      <c r="P311" s="38">
        <f t="shared" si="12"/>
        <v>0</v>
      </c>
      <c r="Q311" s="65">
        <f>IFERROR(VLOOKUP($A311,'2024 YTD'!$A$3:$Y$252,COLUMN('2024 YTD'!N$3),FALSE),0)</f>
        <v>0</v>
      </c>
      <c r="R311" s="47">
        <f>IFERROR(VLOOKUP($A311,'2024 YTD'!$A$3:$Y$252,COLUMN('2024 YTD'!O$3),FALSE),0)</f>
        <v>0</v>
      </c>
      <c r="S311" s="47">
        <f>IFERROR(VLOOKUP($A311,'2024 YTD'!$A$3:$Y$252,COLUMN('2024 YTD'!P$3),FALSE),0)</f>
        <v>0</v>
      </c>
      <c r="T311" s="47">
        <f>IFERROR(VLOOKUP($A311,'2024 YTD'!$A$3:$Y$252,COLUMN('2024 YTD'!Q$3),FALSE),0)</f>
        <v>0</v>
      </c>
      <c r="U311" s="47">
        <f>IFERROR(VLOOKUP($A311,'2024 YTD'!$A$3:$Y$252,COLUMN('2024 YTD'!R$3),FALSE),0)</f>
        <v>0</v>
      </c>
      <c r="V311" s="47">
        <f>IFERROR(VLOOKUP($A311,'2024 YTD'!$A$3:$Y$252,COLUMN('2024 YTD'!S$3),FALSE),0)</f>
        <v>0</v>
      </c>
      <c r="W311" s="47">
        <f>IFERROR(VLOOKUP($A311,'2024 YTD'!$A$3:$Y$252,COLUMN('2024 YTD'!T$3),FALSE),0)</f>
        <v>0</v>
      </c>
      <c r="X311" s="47">
        <f>IFERROR(VLOOKUP($A311,'2024 YTD'!$A$3:$Y$252,COLUMN('2024 YTD'!U$3),FALSE),0)</f>
        <v>0</v>
      </c>
      <c r="Y311" s="47">
        <f>IFERROR(VLOOKUP($A311,'2024 YTD'!$A$3:$Y$252,COLUMN('2024 YTD'!V$3),FALSE),0)</f>
        <v>0</v>
      </c>
      <c r="Z311" s="47">
        <f>IFERROR(VLOOKUP($A311,'2024 YTD'!$A$3:$Y$252,COLUMN('2024 YTD'!W$3),FALSE),0)</f>
        <v>0</v>
      </c>
      <c r="AA311" s="38">
        <f>AVERAGE('Monthly 2023 total hours '!AA311,'Monthly 2022 total hours'!AA311)</f>
        <v>0</v>
      </c>
      <c r="AB311" s="38">
        <f>AVERAGE('Monthly 2023 total hours '!AB311,'Monthly 2022 total hours'!AB311)</f>
        <v>0</v>
      </c>
      <c r="AC311" s="38">
        <f t="shared" si="13"/>
        <v>0</v>
      </c>
      <c r="AD311" s="39">
        <f t="shared" si="14"/>
        <v>0</v>
      </c>
    </row>
    <row r="312" spans="1:30" x14ac:dyDescent="0.3">
      <c r="A312" s="58" t="s">
        <v>353</v>
      </c>
      <c r="B312" s="59" t="str">
        <f>VLOOKUP($A312,'Additional data'!$A$5:$C$505, 2,FALSE)</f>
        <v>Coordinator</v>
      </c>
      <c r="C312" s="60" t="str">
        <f>VLOOKUP($A312,'Additional data'!$A$5:$C$505, 3,FALSE)</f>
        <v>ESC</v>
      </c>
      <c r="D312" s="42">
        <f>IFERROR(VLOOKUP($A312,'2024 YTD'!$A$2:$M$252,COLUMN('2024 YTD'!B$3),FALSE),0)</f>
        <v>66.8</v>
      </c>
      <c r="E312" s="42">
        <f>IFERROR(VLOOKUP($A312,'2024 YTD'!$A$2:$M$252,COLUMN('2024 YTD'!C$3),FALSE),0)</f>
        <v>98</v>
      </c>
      <c r="F312" s="42">
        <f>IFERROR(VLOOKUP($A312,'2024 YTD'!$A$2:$M$252,COLUMN('2024 YTD'!D$3),FALSE),0)</f>
        <v>190.8</v>
      </c>
      <c r="G312" s="42">
        <f>IFERROR(VLOOKUP($A312,'2024 YTD'!$A$2:$M$252,COLUMN('2024 YTD'!E$3),FALSE),0)</f>
        <v>127.1</v>
      </c>
      <c r="H312" s="42">
        <f>IFERROR(VLOOKUP($A312,'2024 YTD'!$A$2:$M$252,COLUMN('2024 YTD'!F$3),FALSE),0)</f>
        <v>84.1</v>
      </c>
      <c r="I312" s="42">
        <f>IFERROR(VLOOKUP($A312,'2024 YTD'!$A$2:$M$252,COLUMN('2024 YTD'!G$3),FALSE),0)</f>
        <v>117.7</v>
      </c>
      <c r="J312" s="42">
        <f>IFERROR(VLOOKUP($A312,'2024 YTD'!$A$2:$M$252,COLUMN('2024 YTD'!H$3),FALSE),0)</f>
        <v>124.6</v>
      </c>
      <c r="K312" s="42">
        <f>IFERROR(VLOOKUP($A312,'2024 YTD'!$A$2:$M$252,COLUMN('2024 YTD'!I$3),FALSE),0)</f>
        <v>144.6</v>
      </c>
      <c r="L312" s="42">
        <f>IFERROR(VLOOKUP($A312,'2024 YTD'!$A$2:$M$252,COLUMN('2024 YTD'!J$3),FALSE),0)</f>
        <v>138.80000000000001</v>
      </c>
      <c r="M312" s="42">
        <f>IFERROR(VLOOKUP($A312,'2024 YTD'!$A$2:$M$252,COLUMN('2024 YTD'!K$3),FALSE),0)</f>
        <v>188.8</v>
      </c>
      <c r="N312" s="38">
        <f>AVERAGE('Monthly 2023 total hours '!N312,'Monthly 2022 total hours'!N312)</f>
        <v>56.8</v>
      </c>
      <c r="O312" s="38">
        <f>AVERAGE('Monthly 2023 total hours '!O312,'Monthly 2022 total hours'!O312)</f>
        <v>48.15</v>
      </c>
      <c r="P312" s="38">
        <f t="shared" si="12"/>
        <v>1386.2500000000002</v>
      </c>
      <c r="Q312" s="66">
        <f>IFERROR(VLOOKUP($A312,'2024 YTD'!$A$3:$Y$252,COLUMN('2024 YTD'!N$3),FALSE),0)</f>
        <v>30.2</v>
      </c>
      <c r="R312" s="42">
        <f>IFERROR(VLOOKUP($A312,'2024 YTD'!$A$3:$Y$252,COLUMN('2024 YTD'!O$3),FALSE),0)</f>
        <v>6.9</v>
      </c>
      <c r="S312" s="42">
        <f>IFERROR(VLOOKUP($A312,'2024 YTD'!$A$3:$Y$252,COLUMN('2024 YTD'!P$3),FALSE),0)</f>
        <v>37</v>
      </c>
      <c r="T312" s="42">
        <f>IFERROR(VLOOKUP($A312,'2024 YTD'!$A$3:$Y$252,COLUMN('2024 YTD'!Q$3),FALSE),0)</f>
        <v>67.2</v>
      </c>
      <c r="U312" s="42">
        <f>IFERROR(VLOOKUP($A312,'2024 YTD'!$A$3:$Y$252,COLUMN('2024 YTD'!R$3),FALSE),0)</f>
        <v>83.9</v>
      </c>
      <c r="V312" s="42">
        <f>IFERROR(VLOOKUP($A312,'2024 YTD'!$A$3:$Y$252,COLUMN('2024 YTD'!S$3),FALSE),0)</f>
        <v>46.7</v>
      </c>
      <c r="W312" s="42">
        <f>IFERROR(VLOOKUP($A312,'2024 YTD'!$A$3:$Y$252,COLUMN('2024 YTD'!T$3),FALSE),0)</f>
        <v>19.600000000000001</v>
      </c>
      <c r="X312" s="42">
        <f>IFERROR(VLOOKUP($A312,'2024 YTD'!$A$3:$Y$252,COLUMN('2024 YTD'!U$3),FALSE),0)</f>
        <v>18.399999999999999</v>
      </c>
      <c r="Y312" s="42">
        <f>IFERROR(VLOOKUP($A312,'2024 YTD'!$A$3:$Y$252,COLUMN('2024 YTD'!V$3),FALSE),0)</f>
        <v>15.2</v>
      </c>
      <c r="Z312" s="42">
        <f>IFERROR(VLOOKUP($A312,'2024 YTD'!$A$3:$Y$252,COLUMN('2024 YTD'!W$3),FALSE),0)</f>
        <v>18.2</v>
      </c>
      <c r="AA312" s="38">
        <f>AVERAGE('Monthly 2023 total hours '!AA312,'Monthly 2022 total hours'!AA312)</f>
        <v>0</v>
      </c>
      <c r="AB312" s="38">
        <f>AVERAGE('Monthly 2023 total hours '!AB312,'Monthly 2022 total hours'!AB312)</f>
        <v>0</v>
      </c>
      <c r="AC312" s="38">
        <f t="shared" si="13"/>
        <v>343.3</v>
      </c>
      <c r="AD312" s="39">
        <f t="shared" si="14"/>
        <v>1729.5500000000006</v>
      </c>
    </row>
    <row r="313" spans="1:30" x14ac:dyDescent="0.3">
      <c r="A313" s="61" t="s">
        <v>354</v>
      </c>
      <c r="B313" s="62" t="str">
        <f>VLOOKUP($A313,'Additional data'!$A$5:$C$505, 2,FALSE)</f>
        <v>Manager</v>
      </c>
      <c r="C313" s="63" t="str">
        <f>VLOOKUP($A313,'Additional data'!$A$5:$C$505, 3,FALSE)</f>
        <v>ESC</v>
      </c>
      <c r="D313" s="47">
        <f>IFERROR(VLOOKUP($A313,'2024 YTD'!$A$2:$M$252,COLUMN('2024 YTD'!B$3),FALSE),0)</f>
        <v>0</v>
      </c>
      <c r="E313" s="47">
        <f>IFERROR(VLOOKUP($A313,'2024 YTD'!$A$2:$M$252,COLUMN('2024 YTD'!C$3),FALSE),0)</f>
        <v>0</v>
      </c>
      <c r="F313" s="47">
        <f>IFERROR(VLOOKUP($A313,'2024 YTD'!$A$2:$M$252,COLUMN('2024 YTD'!D$3),FALSE),0)</f>
        <v>0</v>
      </c>
      <c r="G313" s="47">
        <f>IFERROR(VLOOKUP($A313,'2024 YTD'!$A$2:$M$252,COLUMN('2024 YTD'!E$3),FALSE),0)</f>
        <v>0</v>
      </c>
      <c r="H313" s="47">
        <f>IFERROR(VLOOKUP($A313,'2024 YTD'!$A$2:$M$252,COLUMN('2024 YTD'!F$3),FALSE),0)</f>
        <v>0</v>
      </c>
      <c r="I313" s="47">
        <f>IFERROR(VLOOKUP($A313,'2024 YTD'!$A$2:$M$252,COLUMN('2024 YTD'!G$3),FALSE),0)</f>
        <v>0</v>
      </c>
      <c r="J313" s="47">
        <f>IFERROR(VLOOKUP($A313,'2024 YTD'!$A$2:$M$252,COLUMN('2024 YTD'!H$3),FALSE),0)</f>
        <v>0</v>
      </c>
      <c r="K313" s="47">
        <f>IFERROR(VLOOKUP($A313,'2024 YTD'!$A$2:$M$252,COLUMN('2024 YTD'!I$3),FALSE),0)</f>
        <v>0</v>
      </c>
      <c r="L313" s="47">
        <f>IFERROR(VLOOKUP($A313,'2024 YTD'!$A$2:$M$252,COLUMN('2024 YTD'!J$3),FALSE),0)</f>
        <v>0</v>
      </c>
      <c r="M313" s="47">
        <f>IFERROR(VLOOKUP($A313,'2024 YTD'!$A$2:$M$252,COLUMN('2024 YTD'!K$3),FALSE),0)</f>
        <v>0</v>
      </c>
      <c r="N313" s="38">
        <f>AVERAGE('Monthly 2023 total hours '!N313,'Monthly 2022 total hours'!N313)</f>
        <v>0</v>
      </c>
      <c r="O313" s="38">
        <f>AVERAGE('Monthly 2023 total hours '!O313,'Monthly 2022 total hours'!O313)</f>
        <v>0</v>
      </c>
      <c r="P313" s="38">
        <f t="shared" si="12"/>
        <v>0</v>
      </c>
      <c r="Q313" s="65">
        <f>IFERROR(VLOOKUP($A313,'2024 YTD'!$A$3:$Y$252,COLUMN('2024 YTD'!N$3),FALSE),0)</f>
        <v>0</v>
      </c>
      <c r="R313" s="47">
        <f>IFERROR(VLOOKUP($A313,'2024 YTD'!$A$3:$Y$252,COLUMN('2024 YTD'!O$3),FALSE),0)</f>
        <v>0</v>
      </c>
      <c r="S313" s="47">
        <f>IFERROR(VLOOKUP($A313,'2024 YTD'!$A$3:$Y$252,COLUMN('2024 YTD'!P$3),FALSE),0)</f>
        <v>0</v>
      </c>
      <c r="T313" s="47">
        <f>IFERROR(VLOOKUP($A313,'2024 YTD'!$A$3:$Y$252,COLUMN('2024 YTD'!Q$3),FALSE),0)</f>
        <v>0</v>
      </c>
      <c r="U313" s="47">
        <f>IFERROR(VLOOKUP($A313,'2024 YTD'!$A$3:$Y$252,COLUMN('2024 YTD'!R$3),FALSE),0)</f>
        <v>0</v>
      </c>
      <c r="V313" s="47">
        <f>IFERROR(VLOOKUP($A313,'2024 YTD'!$A$3:$Y$252,COLUMN('2024 YTD'!S$3),FALSE),0)</f>
        <v>0</v>
      </c>
      <c r="W313" s="47">
        <f>IFERROR(VLOOKUP($A313,'2024 YTD'!$A$3:$Y$252,COLUMN('2024 YTD'!T$3),FALSE),0)</f>
        <v>0</v>
      </c>
      <c r="X313" s="47">
        <f>IFERROR(VLOOKUP($A313,'2024 YTD'!$A$3:$Y$252,COLUMN('2024 YTD'!U$3),FALSE),0)</f>
        <v>0</v>
      </c>
      <c r="Y313" s="47">
        <f>IFERROR(VLOOKUP($A313,'2024 YTD'!$A$3:$Y$252,COLUMN('2024 YTD'!V$3),FALSE),0)</f>
        <v>0</v>
      </c>
      <c r="Z313" s="47">
        <f>IFERROR(VLOOKUP($A313,'2024 YTD'!$A$3:$Y$252,COLUMN('2024 YTD'!W$3),FALSE),0)</f>
        <v>0</v>
      </c>
      <c r="AA313" s="38">
        <f>AVERAGE('Monthly 2023 total hours '!AA313,'Monthly 2022 total hours'!AA313)</f>
        <v>0</v>
      </c>
      <c r="AB313" s="38">
        <f>AVERAGE('Monthly 2023 total hours '!AB313,'Monthly 2022 total hours'!AB313)</f>
        <v>0</v>
      </c>
      <c r="AC313" s="38">
        <f t="shared" si="13"/>
        <v>0</v>
      </c>
      <c r="AD313" s="39">
        <f t="shared" si="14"/>
        <v>0</v>
      </c>
    </row>
    <row r="314" spans="1:30" x14ac:dyDescent="0.3">
      <c r="A314" s="58" t="s">
        <v>355</v>
      </c>
      <c r="B314" s="59" t="str">
        <f>VLOOKUP($A314,'Additional data'!$A$5:$C$505, 2,FALSE)</f>
        <v>Senior Manager</v>
      </c>
      <c r="C314" s="60" t="str">
        <f>VLOOKUP($A314,'Additional data'!$A$5:$C$505, 3,FALSE)</f>
        <v>MSC</v>
      </c>
      <c r="D314" s="42">
        <f>IFERROR(VLOOKUP($A314,'2024 YTD'!$A$2:$M$252,COLUMN('2024 YTD'!B$3),FALSE),0)</f>
        <v>0</v>
      </c>
      <c r="E314" s="42">
        <f>IFERROR(VLOOKUP($A314,'2024 YTD'!$A$2:$M$252,COLUMN('2024 YTD'!C$3),FALSE),0)</f>
        <v>0</v>
      </c>
      <c r="F314" s="42">
        <f>IFERROR(VLOOKUP($A314,'2024 YTD'!$A$2:$M$252,COLUMN('2024 YTD'!D$3),FALSE),0)</f>
        <v>0</v>
      </c>
      <c r="G314" s="42">
        <f>IFERROR(VLOOKUP($A314,'2024 YTD'!$A$2:$M$252,COLUMN('2024 YTD'!E$3),FALSE),0)</f>
        <v>0</v>
      </c>
      <c r="H314" s="42">
        <f>IFERROR(VLOOKUP($A314,'2024 YTD'!$A$2:$M$252,COLUMN('2024 YTD'!F$3),FALSE),0)</f>
        <v>0</v>
      </c>
      <c r="I314" s="42">
        <f>IFERROR(VLOOKUP($A314,'2024 YTD'!$A$2:$M$252,COLUMN('2024 YTD'!G$3),FALSE),0)</f>
        <v>0</v>
      </c>
      <c r="J314" s="42">
        <f>IFERROR(VLOOKUP($A314,'2024 YTD'!$A$2:$M$252,COLUMN('2024 YTD'!H$3),FALSE),0)</f>
        <v>0</v>
      </c>
      <c r="K314" s="42">
        <f>IFERROR(VLOOKUP($A314,'2024 YTD'!$A$2:$M$252,COLUMN('2024 YTD'!I$3),FALSE),0)</f>
        <v>0</v>
      </c>
      <c r="L314" s="42">
        <f>IFERROR(VLOOKUP($A314,'2024 YTD'!$A$2:$M$252,COLUMN('2024 YTD'!J$3),FALSE),0)</f>
        <v>0</v>
      </c>
      <c r="M314" s="42">
        <f>IFERROR(VLOOKUP($A314,'2024 YTD'!$A$2:$M$252,COLUMN('2024 YTD'!K$3),FALSE),0)</f>
        <v>0</v>
      </c>
      <c r="N314" s="38">
        <f>AVERAGE('Monthly 2023 total hours '!N314,'Monthly 2022 total hours'!N314)</f>
        <v>0</v>
      </c>
      <c r="O314" s="38">
        <f>AVERAGE('Monthly 2023 total hours '!O314,'Monthly 2022 total hours'!O314)</f>
        <v>0</v>
      </c>
      <c r="P314" s="38">
        <f t="shared" si="12"/>
        <v>0</v>
      </c>
      <c r="Q314" s="66">
        <f>IFERROR(VLOOKUP($A314,'2024 YTD'!$A$3:$Y$252,COLUMN('2024 YTD'!N$3),FALSE),0)</f>
        <v>0</v>
      </c>
      <c r="R314" s="42">
        <f>IFERROR(VLOOKUP($A314,'2024 YTD'!$A$3:$Y$252,COLUMN('2024 YTD'!O$3),FALSE),0)</f>
        <v>0</v>
      </c>
      <c r="S314" s="42">
        <f>IFERROR(VLOOKUP($A314,'2024 YTD'!$A$3:$Y$252,COLUMN('2024 YTD'!P$3),FALSE),0)</f>
        <v>0</v>
      </c>
      <c r="T314" s="42">
        <f>IFERROR(VLOOKUP($A314,'2024 YTD'!$A$3:$Y$252,COLUMN('2024 YTD'!Q$3),FALSE),0)</f>
        <v>0</v>
      </c>
      <c r="U314" s="42">
        <f>IFERROR(VLOOKUP($A314,'2024 YTD'!$A$3:$Y$252,COLUMN('2024 YTD'!R$3),FALSE),0)</f>
        <v>0</v>
      </c>
      <c r="V314" s="42">
        <f>IFERROR(VLOOKUP($A314,'2024 YTD'!$A$3:$Y$252,COLUMN('2024 YTD'!S$3),FALSE),0)</f>
        <v>0</v>
      </c>
      <c r="W314" s="42">
        <f>IFERROR(VLOOKUP($A314,'2024 YTD'!$A$3:$Y$252,COLUMN('2024 YTD'!T$3),FALSE),0)</f>
        <v>0</v>
      </c>
      <c r="X314" s="42">
        <f>IFERROR(VLOOKUP($A314,'2024 YTD'!$A$3:$Y$252,COLUMN('2024 YTD'!U$3),FALSE),0)</f>
        <v>0</v>
      </c>
      <c r="Y314" s="42">
        <f>IFERROR(VLOOKUP($A314,'2024 YTD'!$A$3:$Y$252,COLUMN('2024 YTD'!V$3),FALSE),0)</f>
        <v>0</v>
      </c>
      <c r="Z314" s="42">
        <f>IFERROR(VLOOKUP($A314,'2024 YTD'!$A$3:$Y$252,COLUMN('2024 YTD'!W$3),FALSE),0)</f>
        <v>0</v>
      </c>
      <c r="AA314" s="38">
        <f>AVERAGE('Monthly 2023 total hours '!AA314,'Monthly 2022 total hours'!AA314)</f>
        <v>0</v>
      </c>
      <c r="AB314" s="38">
        <f>AVERAGE('Monthly 2023 total hours '!AB314,'Monthly 2022 total hours'!AB314)</f>
        <v>0</v>
      </c>
      <c r="AC314" s="38">
        <f t="shared" si="13"/>
        <v>0</v>
      </c>
      <c r="AD314" s="39">
        <f t="shared" si="14"/>
        <v>0</v>
      </c>
    </row>
    <row r="315" spans="1:30" x14ac:dyDescent="0.3">
      <c r="A315" s="61" t="s">
        <v>356</v>
      </c>
      <c r="B315" s="62" t="str">
        <f>VLOOKUP($A315,'Additional data'!$A$5:$C$505, 2,FALSE)</f>
        <v>Advisor</v>
      </c>
      <c r="C315" s="63" t="str">
        <f>VLOOKUP($A315,'Additional data'!$A$5:$C$505, 3,FALSE)</f>
        <v>HRC</v>
      </c>
      <c r="D315" s="47">
        <f>IFERROR(VLOOKUP($A315,'2024 YTD'!$A$2:$M$252,COLUMN('2024 YTD'!B$3),FALSE),0)</f>
        <v>5.6</v>
      </c>
      <c r="E315" s="47">
        <f>IFERROR(VLOOKUP($A315,'2024 YTD'!$A$2:$M$252,COLUMN('2024 YTD'!C$3),FALSE),0)</f>
        <v>14.2</v>
      </c>
      <c r="F315" s="47">
        <f>IFERROR(VLOOKUP($A315,'2024 YTD'!$A$2:$M$252,COLUMN('2024 YTD'!D$3),FALSE),0)</f>
        <v>7.5</v>
      </c>
      <c r="G315" s="47">
        <f>IFERROR(VLOOKUP($A315,'2024 YTD'!$A$2:$M$252,COLUMN('2024 YTD'!E$3),FALSE),0)</f>
        <v>0</v>
      </c>
      <c r="H315" s="47">
        <f>IFERROR(VLOOKUP($A315,'2024 YTD'!$A$2:$M$252,COLUMN('2024 YTD'!F$3),FALSE),0)</f>
        <v>0</v>
      </c>
      <c r="I315" s="47">
        <f>IFERROR(VLOOKUP($A315,'2024 YTD'!$A$2:$M$252,COLUMN('2024 YTD'!G$3),FALSE),0)</f>
        <v>3.4</v>
      </c>
      <c r="J315" s="47">
        <f>IFERROR(VLOOKUP($A315,'2024 YTD'!$A$2:$M$252,COLUMN('2024 YTD'!H$3),FALSE),0)</f>
        <v>1</v>
      </c>
      <c r="K315" s="47">
        <f>IFERROR(VLOOKUP($A315,'2024 YTD'!$A$2:$M$252,COLUMN('2024 YTD'!I$3),FALSE),0)</f>
        <v>0</v>
      </c>
      <c r="L315" s="47">
        <f>IFERROR(VLOOKUP($A315,'2024 YTD'!$A$2:$M$252,COLUMN('2024 YTD'!J$3),FALSE),0)</f>
        <v>0</v>
      </c>
      <c r="M315" s="47">
        <f>IFERROR(VLOOKUP($A315,'2024 YTD'!$A$2:$M$252,COLUMN('2024 YTD'!K$3),FALSE),0)</f>
        <v>0</v>
      </c>
      <c r="N315" s="38">
        <f>AVERAGE('Monthly 2023 total hours '!N315,'Monthly 2022 total hours'!N315)</f>
        <v>105.9</v>
      </c>
      <c r="O315" s="38">
        <f>AVERAGE('Monthly 2023 total hours '!O315,'Monthly 2022 total hours'!O315)</f>
        <v>42.35</v>
      </c>
      <c r="P315" s="38">
        <f t="shared" si="12"/>
        <v>179.95</v>
      </c>
      <c r="Q315" s="65">
        <f>IFERROR(VLOOKUP($A315,'2024 YTD'!$A$3:$Y$252,COLUMN('2024 YTD'!N$3),FALSE),0)</f>
        <v>7.4</v>
      </c>
      <c r="R315" s="47">
        <f>IFERROR(VLOOKUP($A315,'2024 YTD'!$A$3:$Y$252,COLUMN('2024 YTD'!O$3),FALSE),0)</f>
        <v>3.8</v>
      </c>
      <c r="S315" s="47">
        <f>IFERROR(VLOOKUP($A315,'2024 YTD'!$A$3:$Y$252,COLUMN('2024 YTD'!P$3),FALSE),0)</f>
        <v>10</v>
      </c>
      <c r="T315" s="47">
        <f>IFERROR(VLOOKUP($A315,'2024 YTD'!$A$3:$Y$252,COLUMN('2024 YTD'!Q$3),FALSE),0)</f>
        <v>0</v>
      </c>
      <c r="U315" s="47">
        <f>IFERROR(VLOOKUP($A315,'2024 YTD'!$A$3:$Y$252,COLUMN('2024 YTD'!R$3),FALSE),0)</f>
        <v>0</v>
      </c>
      <c r="V315" s="47">
        <f>IFERROR(VLOOKUP($A315,'2024 YTD'!$A$3:$Y$252,COLUMN('2024 YTD'!S$3),FALSE),0)</f>
        <v>6.6</v>
      </c>
      <c r="W315" s="47">
        <f>IFERROR(VLOOKUP($A315,'2024 YTD'!$A$3:$Y$252,COLUMN('2024 YTD'!T$3),FALSE),0)</f>
        <v>7</v>
      </c>
      <c r="X315" s="47">
        <f>IFERROR(VLOOKUP($A315,'2024 YTD'!$A$3:$Y$252,COLUMN('2024 YTD'!U$3),FALSE),0)</f>
        <v>6.6</v>
      </c>
      <c r="Y315" s="47">
        <f>IFERROR(VLOOKUP($A315,'2024 YTD'!$A$3:$Y$252,COLUMN('2024 YTD'!V$3),FALSE),0)</f>
        <v>5.4</v>
      </c>
      <c r="Z315" s="47">
        <f>IFERROR(VLOOKUP($A315,'2024 YTD'!$A$3:$Y$252,COLUMN('2024 YTD'!W$3),FALSE),0)</f>
        <v>6.5</v>
      </c>
      <c r="AA315" s="38">
        <f>AVERAGE('Monthly 2023 total hours '!AA315,'Monthly 2022 total hours'!AA315)</f>
        <v>14.1</v>
      </c>
      <c r="AB315" s="38">
        <f>AVERAGE('Monthly 2023 total hours '!AB315,'Monthly 2022 total hours'!AB315)</f>
        <v>6.8</v>
      </c>
      <c r="AC315" s="38">
        <f t="shared" si="13"/>
        <v>74.199999999999989</v>
      </c>
      <c r="AD315" s="39">
        <f t="shared" si="14"/>
        <v>254.15</v>
      </c>
    </row>
    <row r="316" spans="1:30" x14ac:dyDescent="0.3">
      <c r="A316" s="58" t="s">
        <v>358</v>
      </c>
      <c r="B316" s="59" t="str">
        <f>VLOOKUP($A316,'Additional data'!$A$5:$C$505, 2,FALSE)</f>
        <v>Consultant</v>
      </c>
      <c r="C316" s="60" t="str">
        <f>VLOOKUP($A316,'Additional data'!$A$5:$C$505, 3,FALSE)</f>
        <v>TEC</v>
      </c>
      <c r="D316" s="42">
        <f>IFERROR(VLOOKUP($A316,'2024 YTD'!$A$2:$M$252,COLUMN('2024 YTD'!B$3),FALSE),0)</f>
        <v>0</v>
      </c>
      <c r="E316" s="42">
        <f>IFERROR(VLOOKUP($A316,'2024 YTD'!$A$2:$M$252,COLUMN('2024 YTD'!C$3),FALSE),0)</f>
        <v>0</v>
      </c>
      <c r="F316" s="42">
        <f>IFERROR(VLOOKUP($A316,'2024 YTD'!$A$2:$M$252,COLUMN('2024 YTD'!D$3),FALSE),0)</f>
        <v>0</v>
      </c>
      <c r="G316" s="42">
        <f>IFERROR(VLOOKUP($A316,'2024 YTD'!$A$2:$M$252,COLUMN('2024 YTD'!E$3),FALSE),0)</f>
        <v>0</v>
      </c>
      <c r="H316" s="42">
        <f>IFERROR(VLOOKUP($A316,'2024 YTD'!$A$2:$M$252,COLUMN('2024 YTD'!F$3),FALSE),0)</f>
        <v>0</v>
      </c>
      <c r="I316" s="42">
        <f>IFERROR(VLOOKUP($A316,'2024 YTD'!$A$2:$M$252,COLUMN('2024 YTD'!G$3),FALSE),0)</f>
        <v>0</v>
      </c>
      <c r="J316" s="42">
        <f>IFERROR(VLOOKUP($A316,'2024 YTD'!$A$2:$M$252,COLUMN('2024 YTD'!H$3),FALSE),0)</f>
        <v>0</v>
      </c>
      <c r="K316" s="42">
        <f>IFERROR(VLOOKUP($A316,'2024 YTD'!$A$2:$M$252,COLUMN('2024 YTD'!I$3),FALSE),0)</f>
        <v>0</v>
      </c>
      <c r="L316" s="42">
        <f>IFERROR(VLOOKUP($A316,'2024 YTD'!$A$2:$M$252,COLUMN('2024 YTD'!J$3),FALSE),0)</f>
        <v>0</v>
      </c>
      <c r="M316" s="42">
        <f>IFERROR(VLOOKUP($A316,'2024 YTD'!$A$2:$M$252,COLUMN('2024 YTD'!K$3),FALSE),0)</f>
        <v>0</v>
      </c>
      <c r="N316" s="38">
        <f>AVERAGE('Monthly 2023 total hours '!N316,'Monthly 2022 total hours'!N316)</f>
        <v>0</v>
      </c>
      <c r="O316" s="38">
        <f>AVERAGE('Monthly 2023 total hours '!O316,'Monthly 2022 total hours'!O316)</f>
        <v>0</v>
      </c>
      <c r="P316" s="38">
        <f t="shared" si="12"/>
        <v>0</v>
      </c>
      <c r="Q316" s="66">
        <f>IFERROR(VLOOKUP($A316,'2024 YTD'!$A$3:$Y$252,COLUMN('2024 YTD'!N$3),FALSE),0)</f>
        <v>0</v>
      </c>
      <c r="R316" s="42">
        <f>IFERROR(VLOOKUP($A316,'2024 YTD'!$A$3:$Y$252,COLUMN('2024 YTD'!O$3),FALSE),0)</f>
        <v>0</v>
      </c>
      <c r="S316" s="42">
        <f>IFERROR(VLOOKUP($A316,'2024 YTD'!$A$3:$Y$252,COLUMN('2024 YTD'!P$3),FALSE),0)</f>
        <v>0</v>
      </c>
      <c r="T316" s="42">
        <f>IFERROR(VLOOKUP($A316,'2024 YTD'!$A$3:$Y$252,COLUMN('2024 YTD'!Q$3),FALSE),0)</f>
        <v>0</v>
      </c>
      <c r="U316" s="42">
        <f>IFERROR(VLOOKUP($A316,'2024 YTD'!$A$3:$Y$252,COLUMN('2024 YTD'!R$3),FALSE),0)</f>
        <v>0</v>
      </c>
      <c r="V316" s="42">
        <f>IFERROR(VLOOKUP($A316,'2024 YTD'!$A$3:$Y$252,COLUMN('2024 YTD'!S$3),FALSE),0)</f>
        <v>0</v>
      </c>
      <c r="W316" s="42">
        <f>IFERROR(VLOOKUP($A316,'2024 YTD'!$A$3:$Y$252,COLUMN('2024 YTD'!T$3),FALSE),0)</f>
        <v>0</v>
      </c>
      <c r="X316" s="42">
        <f>IFERROR(VLOOKUP($A316,'2024 YTD'!$A$3:$Y$252,COLUMN('2024 YTD'!U$3),FALSE),0)</f>
        <v>0</v>
      </c>
      <c r="Y316" s="42">
        <f>IFERROR(VLOOKUP($A316,'2024 YTD'!$A$3:$Y$252,COLUMN('2024 YTD'!V$3),FALSE),0)</f>
        <v>0</v>
      </c>
      <c r="Z316" s="42">
        <f>IFERROR(VLOOKUP($A316,'2024 YTD'!$A$3:$Y$252,COLUMN('2024 YTD'!W$3),FALSE),0)</f>
        <v>0</v>
      </c>
      <c r="AA316" s="38">
        <f>AVERAGE('Monthly 2023 total hours '!AA316,'Monthly 2022 total hours'!AA316)</f>
        <v>0</v>
      </c>
      <c r="AB316" s="38">
        <f>AVERAGE('Monthly 2023 total hours '!AB316,'Monthly 2022 total hours'!AB316)</f>
        <v>0</v>
      </c>
      <c r="AC316" s="38">
        <f t="shared" si="13"/>
        <v>0</v>
      </c>
      <c r="AD316" s="39">
        <f t="shared" si="14"/>
        <v>0</v>
      </c>
    </row>
    <row r="317" spans="1:30" x14ac:dyDescent="0.3">
      <c r="A317" s="61" t="s">
        <v>359</v>
      </c>
      <c r="B317" s="62" t="str">
        <f>VLOOKUP($A317,'Additional data'!$A$5:$C$505, 2,FALSE)</f>
        <v>Analyst</v>
      </c>
      <c r="C317" s="63" t="str">
        <f>VLOOKUP($A317,'Additional data'!$A$5:$C$505, 3,FALSE)</f>
        <v>SCL</v>
      </c>
      <c r="D317" s="47">
        <f>IFERROR(VLOOKUP($A317,'2024 YTD'!$A$2:$M$252,COLUMN('2024 YTD'!B$3),FALSE),0)</f>
        <v>0</v>
      </c>
      <c r="E317" s="47">
        <f>IFERROR(VLOOKUP($A317,'2024 YTD'!$A$2:$M$252,COLUMN('2024 YTD'!C$3),FALSE),0)</f>
        <v>0</v>
      </c>
      <c r="F317" s="47">
        <f>IFERROR(VLOOKUP($A317,'2024 YTD'!$A$2:$M$252,COLUMN('2024 YTD'!D$3),FALSE),0)</f>
        <v>0</v>
      </c>
      <c r="G317" s="47">
        <f>IFERROR(VLOOKUP($A317,'2024 YTD'!$A$2:$M$252,COLUMN('2024 YTD'!E$3),FALSE),0)</f>
        <v>0</v>
      </c>
      <c r="H317" s="47">
        <f>IFERROR(VLOOKUP($A317,'2024 YTD'!$A$2:$M$252,COLUMN('2024 YTD'!F$3),FALSE),0)</f>
        <v>0</v>
      </c>
      <c r="I317" s="47">
        <f>IFERROR(VLOOKUP($A317,'2024 YTD'!$A$2:$M$252,COLUMN('2024 YTD'!G$3),FALSE),0)</f>
        <v>0</v>
      </c>
      <c r="J317" s="47">
        <f>IFERROR(VLOOKUP($A317,'2024 YTD'!$A$2:$M$252,COLUMN('2024 YTD'!H$3),FALSE),0)</f>
        <v>0</v>
      </c>
      <c r="K317" s="47">
        <f>IFERROR(VLOOKUP($A317,'2024 YTD'!$A$2:$M$252,COLUMN('2024 YTD'!I$3),FALSE),0)</f>
        <v>0</v>
      </c>
      <c r="L317" s="47">
        <f>IFERROR(VLOOKUP($A317,'2024 YTD'!$A$2:$M$252,COLUMN('2024 YTD'!J$3),FALSE),0)</f>
        <v>0</v>
      </c>
      <c r="M317" s="47">
        <f>IFERROR(VLOOKUP($A317,'2024 YTD'!$A$2:$M$252,COLUMN('2024 YTD'!K$3),FALSE),0)</f>
        <v>0</v>
      </c>
      <c r="N317" s="38">
        <f>AVERAGE('Monthly 2023 total hours '!N317,'Monthly 2022 total hours'!N317)</f>
        <v>0</v>
      </c>
      <c r="O317" s="38">
        <f>AVERAGE('Monthly 2023 total hours '!O317,'Monthly 2022 total hours'!O317)</f>
        <v>0</v>
      </c>
      <c r="P317" s="38">
        <f t="shared" si="12"/>
        <v>0</v>
      </c>
      <c r="Q317" s="65">
        <f>IFERROR(VLOOKUP($A317,'2024 YTD'!$A$3:$Y$252,COLUMN('2024 YTD'!N$3),FALSE),0)</f>
        <v>0</v>
      </c>
      <c r="R317" s="47">
        <f>IFERROR(VLOOKUP($A317,'2024 YTD'!$A$3:$Y$252,COLUMN('2024 YTD'!O$3),FALSE),0)</f>
        <v>0</v>
      </c>
      <c r="S317" s="47">
        <f>IFERROR(VLOOKUP($A317,'2024 YTD'!$A$3:$Y$252,COLUMN('2024 YTD'!P$3),FALSE),0)</f>
        <v>0</v>
      </c>
      <c r="T317" s="47">
        <f>IFERROR(VLOOKUP($A317,'2024 YTD'!$A$3:$Y$252,COLUMN('2024 YTD'!Q$3),FALSE),0)</f>
        <v>0</v>
      </c>
      <c r="U317" s="47">
        <f>IFERROR(VLOOKUP($A317,'2024 YTD'!$A$3:$Y$252,COLUMN('2024 YTD'!R$3),FALSE),0)</f>
        <v>0</v>
      </c>
      <c r="V317" s="47">
        <f>IFERROR(VLOOKUP($A317,'2024 YTD'!$A$3:$Y$252,COLUMN('2024 YTD'!S$3),FALSE),0)</f>
        <v>0</v>
      </c>
      <c r="W317" s="47">
        <f>IFERROR(VLOOKUP($A317,'2024 YTD'!$A$3:$Y$252,COLUMN('2024 YTD'!T$3),FALSE),0)</f>
        <v>0</v>
      </c>
      <c r="X317" s="47">
        <f>IFERROR(VLOOKUP($A317,'2024 YTD'!$A$3:$Y$252,COLUMN('2024 YTD'!U$3),FALSE),0)</f>
        <v>0</v>
      </c>
      <c r="Y317" s="47">
        <f>IFERROR(VLOOKUP($A317,'2024 YTD'!$A$3:$Y$252,COLUMN('2024 YTD'!V$3),FALSE),0)</f>
        <v>0</v>
      </c>
      <c r="Z317" s="47">
        <f>IFERROR(VLOOKUP($A317,'2024 YTD'!$A$3:$Y$252,COLUMN('2024 YTD'!W$3),FALSE),0)</f>
        <v>0</v>
      </c>
      <c r="AA317" s="38">
        <f>AVERAGE('Monthly 2023 total hours '!AA317,'Monthly 2022 total hours'!AA317)</f>
        <v>0</v>
      </c>
      <c r="AB317" s="38">
        <f>AVERAGE('Monthly 2023 total hours '!AB317,'Monthly 2022 total hours'!AB317)</f>
        <v>0</v>
      </c>
      <c r="AC317" s="38">
        <f t="shared" si="13"/>
        <v>0</v>
      </c>
      <c r="AD317" s="39">
        <f t="shared" si="14"/>
        <v>0</v>
      </c>
    </row>
    <row r="318" spans="1:30" x14ac:dyDescent="0.3">
      <c r="A318" s="58" t="s">
        <v>361</v>
      </c>
      <c r="B318" s="59" t="str">
        <f>VLOOKUP($A318,'Additional data'!$A$5:$C$505, 2,FALSE)</f>
        <v>Senior Manager</v>
      </c>
      <c r="C318" s="60" t="str">
        <f>VLOOKUP($A318,'Additional data'!$A$5:$C$505, 3,FALSE)</f>
        <v>HRC</v>
      </c>
      <c r="D318" s="42">
        <f>IFERROR(VLOOKUP($A318,'2024 YTD'!$A$2:$M$252,COLUMN('2024 YTD'!B$3),FALSE),0)</f>
        <v>0</v>
      </c>
      <c r="E318" s="42">
        <f>IFERROR(VLOOKUP($A318,'2024 YTD'!$A$2:$M$252,COLUMN('2024 YTD'!C$3),FALSE),0)</f>
        <v>0</v>
      </c>
      <c r="F318" s="42">
        <f>IFERROR(VLOOKUP($A318,'2024 YTD'!$A$2:$M$252,COLUMN('2024 YTD'!D$3),FALSE),0)</f>
        <v>0</v>
      </c>
      <c r="G318" s="42">
        <f>IFERROR(VLOOKUP($A318,'2024 YTD'!$A$2:$M$252,COLUMN('2024 YTD'!E$3),FALSE),0)</f>
        <v>0</v>
      </c>
      <c r="H318" s="42">
        <f>IFERROR(VLOOKUP($A318,'2024 YTD'!$A$2:$M$252,COLUMN('2024 YTD'!F$3),FALSE),0)</f>
        <v>0</v>
      </c>
      <c r="I318" s="42">
        <f>IFERROR(VLOOKUP($A318,'2024 YTD'!$A$2:$M$252,COLUMN('2024 YTD'!G$3),FALSE),0)</f>
        <v>0</v>
      </c>
      <c r="J318" s="42">
        <f>IFERROR(VLOOKUP($A318,'2024 YTD'!$A$2:$M$252,COLUMN('2024 YTD'!H$3),FALSE),0)</f>
        <v>0</v>
      </c>
      <c r="K318" s="42">
        <f>IFERROR(VLOOKUP($A318,'2024 YTD'!$A$2:$M$252,COLUMN('2024 YTD'!I$3),FALSE),0)</f>
        <v>0</v>
      </c>
      <c r="L318" s="42">
        <f>IFERROR(VLOOKUP($A318,'2024 YTD'!$A$2:$M$252,COLUMN('2024 YTD'!J$3),FALSE),0)</f>
        <v>0</v>
      </c>
      <c r="M318" s="42">
        <f>IFERROR(VLOOKUP($A318,'2024 YTD'!$A$2:$M$252,COLUMN('2024 YTD'!K$3),FALSE),0)</f>
        <v>0</v>
      </c>
      <c r="N318" s="38">
        <f>AVERAGE('Monthly 2023 total hours '!N318,'Monthly 2022 total hours'!N318)</f>
        <v>0</v>
      </c>
      <c r="O318" s="38">
        <f>AVERAGE('Monthly 2023 total hours '!O318,'Monthly 2022 total hours'!O318)</f>
        <v>0</v>
      </c>
      <c r="P318" s="38">
        <f t="shared" si="12"/>
        <v>0</v>
      </c>
      <c r="Q318" s="66">
        <f>IFERROR(VLOOKUP($A318,'2024 YTD'!$A$3:$Y$252,COLUMN('2024 YTD'!N$3),FALSE),0)</f>
        <v>0</v>
      </c>
      <c r="R318" s="42">
        <f>IFERROR(VLOOKUP($A318,'2024 YTD'!$A$3:$Y$252,COLUMN('2024 YTD'!O$3),FALSE),0)</f>
        <v>0</v>
      </c>
      <c r="S318" s="42">
        <f>IFERROR(VLOOKUP($A318,'2024 YTD'!$A$3:$Y$252,COLUMN('2024 YTD'!P$3),FALSE),0)</f>
        <v>0</v>
      </c>
      <c r="T318" s="42">
        <f>IFERROR(VLOOKUP($A318,'2024 YTD'!$A$3:$Y$252,COLUMN('2024 YTD'!Q$3),FALSE),0)</f>
        <v>0</v>
      </c>
      <c r="U318" s="42">
        <f>IFERROR(VLOOKUP($A318,'2024 YTD'!$A$3:$Y$252,COLUMN('2024 YTD'!R$3),FALSE),0)</f>
        <v>0</v>
      </c>
      <c r="V318" s="42">
        <f>IFERROR(VLOOKUP($A318,'2024 YTD'!$A$3:$Y$252,COLUMN('2024 YTD'!S$3),FALSE),0)</f>
        <v>0</v>
      </c>
      <c r="W318" s="42">
        <f>IFERROR(VLOOKUP($A318,'2024 YTD'!$A$3:$Y$252,COLUMN('2024 YTD'!T$3),FALSE),0)</f>
        <v>0</v>
      </c>
      <c r="X318" s="42">
        <f>IFERROR(VLOOKUP($A318,'2024 YTD'!$A$3:$Y$252,COLUMN('2024 YTD'!U$3),FALSE),0)</f>
        <v>0</v>
      </c>
      <c r="Y318" s="42">
        <f>IFERROR(VLOOKUP($A318,'2024 YTD'!$A$3:$Y$252,COLUMN('2024 YTD'!V$3),FALSE),0)</f>
        <v>0</v>
      </c>
      <c r="Z318" s="42">
        <f>IFERROR(VLOOKUP($A318,'2024 YTD'!$A$3:$Y$252,COLUMN('2024 YTD'!W$3),FALSE),0)</f>
        <v>0</v>
      </c>
      <c r="AA318" s="38">
        <f>AVERAGE('Monthly 2023 total hours '!AA318,'Monthly 2022 total hours'!AA318)</f>
        <v>0</v>
      </c>
      <c r="AB318" s="38">
        <f>AVERAGE('Monthly 2023 total hours '!AB318,'Monthly 2022 total hours'!AB318)</f>
        <v>0</v>
      </c>
      <c r="AC318" s="38">
        <f t="shared" si="13"/>
        <v>0</v>
      </c>
      <c r="AD318" s="39">
        <f t="shared" si="14"/>
        <v>0</v>
      </c>
    </row>
    <row r="319" spans="1:30" x14ac:dyDescent="0.3">
      <c r="A319" s="61" t="s">
        <v>362</v>
      </c>
      <c r="B319" s="62" t="str">
        <f>VLOOKUP($A319,'Additional data'!$A$5:$C$505, 2,FALSE)</f>
        <v>Associate Director</v>
      </c>
      <c r="C319" s="63" t="str">
        <f>VLOOKUP($A319,'Additional data'!$A$5:$C$505, 3,FALSE)</f>
        <v>SOC</v>
      </c>
      <c r="D319" s="47">
        <f>IFERROR(VLOOKUP($A319,'2024 YTD'!$A$2:$M$252,COLUMN('2024 YTD'!B$3),FALSE),0)</f>
        <v>137.6</v>
      </c>
      <c r="E319" s="47">
        <f>IFERROR(VLOOKUP($A319,'2024 YTD'!$A$2:$M$252,COLUMN('2024 YTD'!C$3),FALSE),0)</f>
        <v>150.4</v>
      </c>
      <c r="F319" s="47">
        <f>IFERROR(VLOOKUP($A319,'2024 YTD'!$A$2:$M$252,COLUMN('2024 YTD'!D$3),FALSE),0)</f>
        <v>174.7</v>
      </c>
      <c r="G319" s="47">
        <f>IFERROR(VLOOKUP($A319,'2024 YTD'!$A$2:$M$252,COLUMN('2024 YTD'!E$3),FALSE),0)</f>
        <v>170</v>
      </c>
      <c r="H319" s="47">
        <f>IFERROR(VLOOKUP($A319,'2024 YTD'!$A$2:$M$252,COLUMN('2024 YTD'!F$3),FALSE),0)</f>
        <v>181.8</v>
      </c>
      <c r="I319" s="47">
        <f>IFERROR(VLOOKUP($A319,'2024 YTD'!$A$2:$M$252,COLUMN('2024 YTD'!G$3),FALSE),0)</f>
        <v>166.8</v>
      </c>
      <c r="J319" s="47">
        <f>IFERROR(VLOOKUP($A319,'2024 YTD'!$A$2:$M$252,COLUMN('2024 YTD'!H$3),FALSE),0)</f>
        <v>224</v>
      </c>
      <c r="K319" s="47">
        <f>IFERROR(VLOOKUP($A319,'2024 YTD'!$A$2:$M$252,COLUMN('2024 YTD'!I$3),FALSE),0)</f>
        <v>119</v>
      </c>
      <c r="L319" s="47">
        <f>IFERROR(VLOOKUP($A319,'2024 YTD'!$A$2:$M$252,COLUMN('2024 YTD'!J$3),FALSE),0)</f>
        <v>114.1</v>
      </c>
      <c r="M319" s="47">
        <f>IFERROR(VLOOKUP($A319,'2024 YTD'!$A$2:$M$252,COLUMN('2024 YTD'!K$3),FALSE),0)</f>
        <v>155.30000000000001</v>
      </c>
      <c r="N319" s="38">
        <f>AVERAGE('Monthly 2023 total hours '!N319,'Monthly 2022 total hours'!N319)</f>
        <v>83.35</v>
      </c>
      <c r="O319" s="38">
        <f>AVERAGE('Monthly 2023 total hours '!O319,'Monthly 2022 total hours'!O319)</f>
        <v>82.05</v>
      </c>
      <c r="P319" s="38">
        <f t="shared" si="12"/>
        <v>1759.0999999999997</v>
      </c>
      <c r="Q319" s="65">
        <f>IFERROR(VLOOKUP($A319,'2024 YTD'!$A$3:$Y$252,COLUMN('2024 YTD'!N$3),FALSE),0)</f>
        <v>2</v>
      </c>
      <c r="R319" s="47">
        <f>IFERROR(VLOOKUP($A319,'2024 YTD'!$A$3:$Y$252,COLUMN('2024 YTD'!O$3),FALSE),0)</f>
        <v>3.2</v>
      </c>
      <c r="S319" s="47">
        <f>IFERROR(VLOOKUP($A319,'2024 YTD'!$A$3:$Y$252,COLUMN('2024 YTD'!P$3),FALSE),0)</f>
        <v>5.4</v>
      </c>
      <c r="T319" s="47">
        <f>IFERROR(VLOOKUP($A319,'2024 YTD'!$A$3:$Y$252,COLUMN('2024 YTD'!Q$3),FALSE),0)</f>
        <v>23.7</v>
      </c>
      <c r="U319" s="47">
        <f>IFERROR(VLOOKUP($A319,'2024 YTD'!$A$3:$Y$252,COLUMN('2024 YTD'!R$3),FALSE),0)</f>
        <v>1.7</v>
      </c>
      <c r="V319" s="47">
        <f>IFERROR(VLOOKUP($A319,'2024 YTD'!$A$3:$Y$252,COLUMN('2024 YTD'!S$3),FALSE),0)</f>
        <v>2.1</v>
      </c>
      <c r="W319" s="47">
        <f>IFERROR(VLOOKUP($A319,'2024 YTD'!$A$3:$Y$252,COLUMN('2024 YTD'!T$3),FALSE),0)</f>
        <v>1</v>
      </c>
      <c r="X319" s="47">
        <f>IFERROR(VLOOKUP($A319,'2024 YTD'!$A$3:$Y$252,COLUMN('2024 YTD'!U$3),FALSE),0)</f>
        <v>0.9</v>
      </c>
      <c r="Y319" s="47">
        <f>IFERROR(VLOOKUP($A319,'2024 YTD'!$A$3:$Y$252,COLUMN('2024 YTD'!V$3),FALSE),0)</f>
        <v>0.8</v>
      </c>
      <c r="Z319" s="47">
        <f>IFERROR(VLOOKUP($A319,'2024 YTD'!$A$3:$Y$252,COLUMN('2024 YTD'!W$3),FALSE),0)</f>
        <v>0.9</v>
      </c>
      <c r="AA319" s="38">
        <f>AVERAGE('Monthly 2023 total hours '!AA319,'Monthly 2022 total hours'!AA319)</f>
        <v>2.0499999999999998</v>
      </c>
      <c r="AB319" s="38">
        <f>AVERAGE('Monthly 2023 total hours '!AB319,'Monthly 2022 total hours'!AB319)</f>
        <v>4.3</v>
      </c>
      <c r="AC319" s="38">
        <f t="shared" si="13"/>
        <v>48.04999999999999</v>
      </c>
      <c r="AD319" s="39">
        <f t="shared" si="14"/>
        <v>1807.1499999999999</v>
      </c>
    </row>
    <row r="320" spans="1:30" x14ac:dyDescent="0.3">
      <c r="A320" s="58" t="s">
        <v>363</v>
      </c>
      <c r="B320" s="59" t="str">
        <f>VLOOKUP($A320,'Additional data'!$A$5:$C$505, 2,FALSE)</f>
        <v>Consultant</v>
      </c>
      <c r="C320" s="60" t="str">
        <f>VLOOKUP($A320,'Additional data'!$A$5:$C$505, 3,FALSE)</f>
        <v>SCL</v>
      </c>
      <c r="D320" s="42">
        <f>IFERROR(VLOOKUP($A320,'2024 YTD'!$A$2:$M$252,COLUMN('2024 YTD'!B$3),FALSE),0)</f>
        <v>45.1</v>
      </c>
      <c r="E320" s="42">
        <f>IFERROR(VLOOKUP($A320,'2024 YTD'!$A$2:$M$252,COLUMN('2024 YTD'!C$3),FALSE),0)</f>
        <v>63.3</v>
      </c>
      <c r="F320" s="42">
        <f>IFERROR(VLOOKUP($A320,'2024 YTD'!$A$2:$M$252,COLUMN('2024 YTD'!D$3),FALSE),0)</f>
        <v>127.8</v>
      </c>
      <c r="G320" s="42">
        <f>IFERROR(VLOOKUP($A320,'2024 YTD'!$A$2:$M$252,COLUMN('2024 YTD'!E$3),FALSE),0)</f>
        <v>95.3</v>
      </c>
      <c r="H320" s="42">
        <f>IFERROR(VLOOKUP($A320,'2024 YTD'!$A$2:$M$252,COLUMN('2024 YTD'!F$3),FALSE),0)</f>
        <v>131.9</v>
      </c>
      <c r="I320" s="42">
        <f>IFERROR(VLOOKUP($A320,'2024 YTD'!$A$2:$M$252,COLUMN('2024 YTD'!G$3),FALSE),0)</f>
        <v>101.4</v>
      </c>
      <c r="J320" s="42">
        <f>IFERROR(VLOOKUP($A320,'2024 YTD'!$A$2:$M$252,COLUMN('2024 YTD'!H$3),FALSE),0)</f>
        <v>99.2</v>
      </c>
      <c r="K320" s="42">
        <f>IFERROR(VLOOKUP($A320,'2024 YTD'!$A$2:$M$252,COLUMN('2024 YTD'!I$3),FALSE),0)</f>
        <v>95</v>
      </c>
      <c r="L320" s="42">
        <f>IFERROR(VLOOKUP($A320,'2024 YTD'!$A$2:$M$252,COLUMN('2024 YTD'!J$3),FALSE),0)</f>
        <v>91.1</v>
      </c>
      <c r="M320" s="42">
        <f>IFERROR(VLOOKUP($A320,'2024 YTD'!$A$2:$M$252,COLUMN('2024 YTD'!K$3),FALSE),0)</f>
        <v>124</v>
      </c>
      <c r="N320" s="38">
        <f>AVERAGE('Monthly 2023 total hours '!N320,'Monthly 2022 total hours'!N320)</f>
        <v>134.75</v>
      </c>
      <c r="O320" s="38">
        <f>AVERAGE('Monthly 2023 total hours '!O320,'Monthly 2022 total hours'!O320)</f>
        <v>108.2</v>
      </c>
      <c r="P320" s="38">
        <f t="shared" si="12"/>
        <v>1217.05</v>
      </c>
      <c r="Q320" s="66">
        <f>IFERROR(VLOOKUP($A320,'2024 YTD'!$A$3:$Y$252,COLUMN('2024 YTD'!N$3),FALSE),0)</f>
        <v>0</v>
      </c>
      <c r="R320" s="42">
        <f>IFERROR(VLOOKUP($A320,'2024 YTD'!$A$3:$Y$252,COLUMN('2024 YTD'!O$3),FALSE),0)</f>
        <v>0</v>
      </c>
      <c r="S320" s="42">
        <f>IFERROR(VLOOKUP($A320,'2024 YTD'!$A$3:$Y$252,COLUMN('2024 YTD'!P$3),FALSE),0)</f>
        <v>0</v>
      </c>
      <c r="T320" s="42">
        <f>IFERROR(VLOOKUP($A320,'2024 YTD'!$A$3:$Y$252,COLUMN('2024 YTD'!Q$3),FALSE),0)</f>
        <v>0.1</v>
      </c>
      <c r="U320" s="42">
        <f>IFERROR(VLOOKUP($A320,'2024 YTD'!$A$3:$Y$252,COLUMN('2024 YTD'!R$3),FALSE),0)</f>
        <v>9.6999999999999993</v>
      </c>
      <c r="V320" s="42">
        <f>IFERROR(VLOOKUP($A320,'2024 YTD'!$A$3:$Y$252,COLUMN('2024 YTD'!S$3),FALSE),0)</f>
        <v>4</v>
      </c>
      <c r="W320" s="42">
        <f>IFERROR(VLOOKUP($A320,'2024 YTD'!$A$3:$Y$252,COLUMN('2024 YTD'!T$3),FALSE),0)</f>
        <v>26.7</v>
      </c>
      <c r="X320" s="42">
        <f>IFERROR(VLOOKUP($A320,'2024 YTD'!$A$3:$Y$252,COLUMN('2024 YTD'!U$3),FALSE),0)</f>
        <v>25.1</v>
      </c>
      <c r="Y320" s="42">
        <f>IFERROR(VLOOKUP($A320,'2024 YTD'!$A$3:$Y$252,COLUMN('2024 YTD'!V$3),FALSE),0)</f>
        <v>20.7</v>
      </c>
      <c r="Z320" s="42">
        <f>IFERROR(VLOOKUP($A320,'2024 YTD'!$A$3:$Y$252,COLUMN('2024 YTD'!W$3),FALSE),0)</f>
        <v>24.8</v>
      </c>
      <c r="AA320" s="38">
        <f>AVERAGE('Monthly 2023 total hours '!AA320,'Monthly 2022 total hours'!AA320)</f>
        <v>62.349999999999994</v>
      </c>
      <c r="AB320" s="38">
        <f>AVERAGE('Monthly 2023 total hours '!AB320,'Monthly 2022 total hours'!AB320)</f>
        <v>28.8</v>
      </c>
      <c r="AC320" s="38">
        <f t="shared" si="13"/>
        <v>202.25</v>
      </c>
      <c r="AD320" s="39">
        <f t="shared" si="14"/>
        <v>1419.2999999999997</v>
      </c>
    </row>
    <row r="321" spans="1:30" x14ac:dyDescent="0.3">
      <c r="A321" s="61" t="s">
        <v>364</v>
      </c>
      <c r="B321" s="62" t="str">
        <f>VLOOKUP($A321,'Additional data'!$A$5:$C$505, 2,FALSE)</f>
        <v>Manager</v>
      </c>
      <c r="C321" s="63" t="str">
        <f>VLOOKUP($A321,'Additional data'!$A$5:$C$505, 3,FALSE)</f>
        <v>ESC</v>
      </c>
      <c r="D321" s="47">
        <f>IFERROR(VLOOKUP($A321,'2024 YTD'!$A$2:$M$252,COLUMN('2024 YTD'!B$3),FALSE),0)</f>
        <v>153.6</v>
      </c>
      <c r="E321" s="47">
        <f>IFERROR(VLOOKUP($A321,'2024 YTD'!$A$2:$M$252,COLUMN('2024 YTD'!C$3),FALSE),0)</f>
        <v>180.4</v>
      </c>
      <c r="F321" s="47">
        <f>IFERROR(VLOOKUP($A321,'2024 YTD'!$A$2:$M$252,COLUMN('2024 YTD'!D$3),FALSE),0)</f>
        <v>124.4</v>
      </c>
      <c r="G321" s="47">
        <f>IFERROR(VLOOKUP($A321,'2024 YTD'!$A$2:$M$252,COLUMN('2024 YTD'!E$3),FALSE),0)</f>
        <v>139.6</v>
      </c>
      <c r="H321" s="47">
        <f>IFERROR(VLOOKUP($A321,'2024 YTD'!$A$2:$M$252,COLUMN('2024 YTD'!F$3),FALSE),0)</f>
        <v>170.1</v>
      </c>
      <c r="I321" s="47">
        <f>IFERROR(VLOOKUP($A321,'2024 YTD'!$A$2:$M$252,COLUMN('2024 YTD'!G$3),FALSE),0)</f>
        <v>170.7</v>
      </c>
      <c r="J321" s="47">
        <f>IFERROR(VLOOKUP($A321,'2024 YTD'!$A$2:$M$252,COLUMN('2024 YTD'!H$3),FALSE),0)</f>
        <v>152</v>
      </c>
      <c r="K321" s="47">
        <f>IFERROR(VLOOKUP($A321,'2024 YTD'!$A$2:$M$252,COLUMN('2024 YTD'!I$3),FALSE),0)</f>
        <v>102.8</v>
      </c>
      <c r="L321" s="47">
        <f>IFERROR(VLOOKUP($A321,'2024 YTD'!$A$2:$M$252,COLUMN('2024 YTD'!J$3),FALSE),0)</f>
        <v>98.5</v>
      </c>
      <c r="M321" s="47">
        <f>IFERROR(VLOOKUP($A321,'2024 YTD'!$A$2:$M$252,COLUMN('2024 YTD'!K$3),FALSE),0)</f>
        <v>134.1</v>
      </c>
      <c r="N321" s="38">
        <f>AVERAGE('Monthly 2023 total hours '!N321,'Monthly 2022 total hours'!N321)</f>
        <v>247.25</v>
      </c>
      <c r="O321" s="38">
        <f>AVERAGE('Monthly 2023 total hours '!O321,'Monthly 2022 total hours'!O321)</f>
        <v>67.900000000000006</v>
      </c>
      <c r="P321" s="38">
        <f t="shared" si="12"/>
        <v>1741.35</v>
      </c>
      <c r="Q321" s="65">
        <f>IFERROR(VLOOKUP($A321,'2024 YTD'!$A$3:$Y$252,COLUMN('2024 YTD'!N$3),FALSE),0)</f>
        <v>15.5</v>
      </c>
      <c r="R321" s="47">
        <f>IFERROR(VLOOKUP($A321,'2024 YTD'!$A$3:$Y$252,COLUMN('2024 YTD'!O$3),FALSE),0)</f>
        <v>37.200000000000003</v>
      </c>
      <c r="S321" s="47">
        <f>IFERROR(VLOOKUP($A321,'2024 YTD'!$A$3:$Y$252,COLUMN('2024 YTD'!P$3),FALSE),0)</f>
        <v>33.4</v>
      </c>
      <c r="T321" s="47">
        <f>IFERROR(VLOOKUP($A321,'2024 YTD'!$A$3:$Y$252,COLUMN('2024 YTD'!Q$3),FALSE),0)</f>
        <v>44.1</v>
      </c>
      <c r="U321" s="47">
        <f>IFERROR(VLOOKUP($A321,'2024 YTD'!$A$3:$Y$252,COLUMN('2024 YTD'!R$3),FALSE),0)</f>
        <v>34.1</v>
      </c>
      <c r="V321" s="47">
        <f>IFERROR(VLOOKUP($A321,'2024 YTD'!$A$3:$Y$252,COLUMN('2024 YTD'!S$3),FALSE),0)</f>
        <v>16.5</v>
      </c>
      <c r="W321" s="47">
        <f>IFERROR(VLOOKUP($A321,'2024 YTD'!$A$3:$Y$252,COLUMN('2024 YTD'!T$3),FALSE),0)</f>
        <v>16.5</v>
      </c>
      <c r="X321" s="47">
        <f>IFERROR(VLOOKUP($A321,'2024 YTD'!$A$3:$Y$252,COLUMN('2024 YTD'!U$3),FALSE),0)</f>
        <v>15.5</v>
      </c>
      <c r="Y321" s="47">
        <f>IFERROR(VLOOKUP($A321,'2024 YTD'!$A$3:$Y$252,COLUMN('2024 YTD'!V$3),FALSE),0)</f>
        <v>12.8</v>
      </c>
      <c r="Z321" s="47">
        <f>IFERROR(VLOOKUP($A321,'2024 YTD'!$A$3:$Y$252,COLUMN('2024 YTD'!W$3),FALSE),0)</f>
        <v>15.3</v>
      </c>
      <c r="AA321" s="38">
        <f>AVERAGE('Monthly 2023 total hours '!AA321,'Monthly 2022 total hours'!AA321)</f>
        <v>6.55</v>
      </c>
      <c r="AB321" s="38">
        <f>AVERAGE('Monthly 2023 total hours '!AB321,'Monthly 2022 total hours'!AB321)</f>
        <v>3.8499999999999996</v>
      </c>
      <c r="AC321" s="38">
        <f t="shared" si="13"/>
        <v>251.3</v>
      </c>
      <c r="AD321" s="39">
        <f t="shared" si="14"/>
        <v>1992.6499999999996</v>
      </c>
    </row>
    <row r="322" spans="1:30" x14ac:dyDescent="0.3">
      <c r="A322" s="58" t="s">
        <v>365</v>
      </c>
      <c r="B322" s="59" t="str">
        <f>VLOOKUP($A322,'Additional data'!$A$5:$C$505, 2,FALSE)</f>
        <v>Analyst</v>
      </c>
      <c r="C322" s="60" t="str">
        <f>VLOOKUP($A322,'Additional data'!$A$5:$C$505, 3,FALSE)</f>
        <v>MSC</v>
      </c>
      <c r="D322" s="42">
        <f>IFERROR(VLOOKUP($A322,'2024 YTD'!$A$2:$M$252,COLUMN('2024 YTD'!B$3),FALSE),0)</f>
        <v>0</v>
      </c>
      <c r="E322" s="42">
        <f>IFERROR(VLOOKUP($A322,'2024 YTD'!$A$2:$M$252,COLUMN('2024 YTD'!C$3),FALSE),0)</f>
        <v>0</v>
      </c>
      <c r="F322" s="42">
        <f>IFERROR(VLOOKUP($A322,'2024 YTD'!$A$2:$M$252,COLUMN('2024 YTD'!D$3),FALSE),0)</f>
        <v>0</v>
      </c>
      <c r="G322" s="42">
        <f>IFERROR(VLOOKUP($A322,'2024 YTD'!$A$2:$M$252,COLUMN('2024 YTD'!E$3),FALSE),0)</f>
        <v>0</v>
      </c>
      <c r="H322" s="42">
        <f>IFERROR(VLOOKUP($A322,'2024 YTD'!$A$2:$M$252,COLUMN('2024 YTD'!F$3),FALSE),0)</f>
        <v>0</v>
      </c>
      <c r="I322" s="42">
        <f>IFERROR(VLOOKUP($A322,'2024 YTD'!$A$2:$M$252,COLUMN('2024 YTD'!G$3),FALSE),0)</f>
        <v>0</v>
      </c>
      <c r="J322" s="42">
        <f>IFERROR(VLOOKUP($A322,'2024 YTD'!$A$2:$M$252,COLUMN('2024 YTD'!H$3),FALSE),0)</f>
        <v>0</v>
      </c>
      <c r="K322" s="42">
        <f>IFERROR(VLOOKUP($A322,'2024 YTD'!$A$2:$M$252,COLUMN('2024 YTD'!I$3),FALSE),0)</f>
        <v>0</v>
      </c>
      <c r="L322" s="42">
        <f>IFERROR(VLOOKUP($A322,'2024 YTD'!$A$2:$M$252,COLUMN('2024 YTD'!J$3),FALSE),0)</f>
        <v>0</v>
      </c>
      <c r="M322" s="42">
        <f>IFERROR(VLOOKUP($A322,'2024 YTD'!$A$2:$M$252,COLUMN('2024 YTD'!K$3),FALSE),0)</f>
        <v>0</v>
      </c>
      <c r="N322" s="38">
        <f>AVERAGE('Monthly 2023 total hours '!N322,'Monthly 2022 total hours'!N322)</f>
        <v>0</v>
      </c>
      <c r="O322" s="38">
        <f>AVERAGE('Monthly 2023 total hours '!O322,'Monthly 2022 total hours'!O322)</f>
        <v>0</v>
      </c>
      <c r="P322" s="38">
        <f t="shared" si="12"/>
        <v>0</v>
      </c>
      <c r="Q322" s="66">
        <f>IFERROR(VLOOKUP($A322,'2024 YTD'!$A$3:$Y$252,COLUMN('2024 YTD'!N$3),FALSE),0)</f>
        <v>0</v>
      </c>
      <c r="R322" s="42">
        <f>IFERROR(VLOOKUP($A322,'2024 YTD'!$A$3:$Y$252,COLUMN('2024 YTD'!O$3),FALSE),0)</f>
        <v>0</v>
      </c>
      <c r="S322" s="42">
        <f>IFERROR(VLOOKUP($A322,'2024 YTD'!$A$3:$Y$252,COLUMN('2024 YTD'!P$3),FALSE),0)</f>
        <v>0</v>
      </c>
      <c r="T322" s="42">
        <f>IFERROR(VLOOKUP($A322,'2024 YTD'!$A$3:$Y$252,COLUMN('2024 YTD'!Q$3),FALSE),0)</f>
        <v>0</v>
      </c>
      <c r="U322" s="42">
        <f>IFERROR(VLOOKUP($A322,'2024 YTD'!$A$3:$Y$252,COLUMN('2024 YTD'!R$3),FALSE),0)</f>
        <v>0</v>
      </c>
      <c r="V322" s="42">
        <f>IFERROR(VLOOKUP($A322,'2024 YTD'!$A$3:$Y$252,COLUMN('2024 YTD'!S$3),FALSE),0)</f>
        <v>0</v>
      </c>
      <c r="W322" s="42">
        <f>IFERROR(VLOOKUP($A322,'2024 YTD'!$A$3:$Y$252,COLUMN('2024 YTD'!T$3),FALSE),0)</f>
        <v>0</v>
      </c>
      <c r="X322" s="42">
        <f>IFERROR(VLOOKUP($A322,'2024 YTD'!$A$3:$Y$252,COLUMN('2024 YTD'!U$3),FALSE),0)</f>
        <v>0</v>
      </c>
      <c r="Y322" s="42">
        <f>IFERROR(VLOOKUP($A322,'2024 YTD'!$A$3:$Y$252,COLUMN('2024 YTD'!V$3),FALSE),0)</f>
        <v>0</v>
      </c>
      <c r="Z322" s="42">
        <f>IFERROR(VLOOKUP($A322,'2024 YTD'!$A$3:$Y$252,COLUMN('2024 YTD'!W$3),FALSE),0)</f>
        <v>0</v>
      </c>
      <c r="AA322" s="38">
        <f>AVERAGE('Monthly 2023 total hours '!AA322,'Monthly 2022 total hours'!AA322)</f>
        <v>0</v>
      </c>
      <c r="AB322" s="38">
        <f>AVERAGE('Monthly 2023 total hours '!AB322,'Monthly 2022 total hours'!AB322)</f>
        <v>0</v>
      </c>
      <c r="AC322" s="38">
        <f t="shared" si="13"/>
        <v>0</v>
      </c>
      <c r="AD322" s="39">
        <f t="shared" si="14"/>
        <v>0</v>
      </c>
    </row>
    <row r="323" spans="1:30" x14ac:dyDescent="0.3">
      <c r="A323" s="61" t="s">
        <v>366</v>
      </c>
      <c r="B323" s="62" t="str">
        <f>VLOOKUP($A323,'Additional data'!$A$5:$C$505, 2,FALSE)</f>
        <v>Team Lead</v>
      </c>
      <c r="C323" s="63" t="str">
        <f>VLOOKUP($A323,'Additional data'!$A$5:$C$505, 3,FALSE)</f>
        <v>SCL</v>
      </c>
      <c r="D323" s="47">
        <f>IFERROR(VLOOKUP($A323,'2024 YTD'!$A$2:$M$252,COLUMN('2024 YTD'!B$3),FALSE),0)</f>
        <v>151.4</v>
      </c>
      <c r="E323" s="47">
        <f>IFERROR(VLOOKUP($A323,'2024 YTD'!$A$2:$M$252,COLUMN('2024 YTD'!C$3),FALSE),0)</f>
        <v>156.69999999999999</v>
      </c>
      <c r="F323" s="47">
        <f>IFERROR(VLOOKUP($A323,'2024 YTD'!$A$2:$M$252,COLUMN('2024 YTD'!D$3),FALSE),0)</f>
        <v>173.4</v>
      </c>
      <c r="G323" s="47">
        <f>IFERROR(VLOOKUP($A323,'2024 YTD'!$A$2:$M$252,COLUMN('2024 YTD'!E$3),FALSE),0)</f>
        <v>87.8</v>
      </c>
      <c r="H323" s="47">
        <f>IFERROR(VLOOKUP($A323,'2024 YTD'!$A$2:$M$252,COLUMN('2024 YTD'!F$3),FALSE),0)</f>
        <v>144.4</v>
      </c>
      <c r="I323" s="47">
        <f>IFERROR(VLOOKUP($A323,'2024 YTD'!$A$2:$M$252,COLUMN('2024 YTD'!G$3),FALSE),0)</f>
        <v>220</v>
      </c>
      <c r="J323" s="47">
        <f>IFERROR(VLOOKUP($A323,'2024 YTD'!$A$2:$M$252,COLUMN('2024 YTD'!H$3),FALSE),0)</f>
        <v>206.5</v>
      </c>
      <c r="K323" s="47">
        <f>IFERROR(VLOOKUP($A323,'2024 YTD'!$A$2:$M$252,COLUMN('2024 YTD'!I$3),FALSE),0)</f>
        <v>8.6999999999999993</v>
      </c>
      <c r="L323" s="47">
        <f>IFERROR(VLOOKUP($A323,'2024 YTD'!$A$2:$M$252,COLUMN('2024 YTD'!J$3),FALSE),0)</f>
        <v>8.1999999999999993</v>
      </c>
      <c r="M323" s="47">
        <f>IFERROR(VLOOKUP($A323,'2024 YTD'!$A$2:$M$252,COLUMN('2024 YTD'!K$3),FALSE),0)</f>
        <v>11.2</v>
      </c>
      <c r="N323" s="38">
        <f>AVERAGE('Monthly 2023 total hours '!N323,'Monthly 2022 total hours'!N323)</f>
        <v>42.85</v>
      </c>
      <c r="O323" s="38">
        <f>AVERAGE('Monthly 2023 total hours '!O323,'Monthly 2022 total hours'!O323)</f>
        <v>36.85</v>
      </c>
      <c r="P323" s="38">
        <f t="shared" si="12"/>
        <v>1247.9999999999998</v>
      </c>
      <c r="Q323" s="65">
        <f>IFERROR(VLOOKUP($A323,'2024 YTD'!$A$3:$Y$252,COLUMN('2024 YTD'!N$3),FALSE),0)</f>
        <v>17</v>
      </c>
      <c r="R323" s="47">
        <f>IFERROR(VLOOKUP($A323,'2024 YTD'!$A$3:$Y$252,COLUMN('2024 YTD'!O$3),FALSE),0)</f>
        <v>8</v>
      </c>
      <c r="S323" s="47">
        <f>IFERROR(VLOOKUP($A323,'2024 YTD'!$A$3:$Y$252,COLUMN('2024 YTD'!P$3),FALSE),0)</f>
        <v>19</v>
      </c>
      <c r="T323" s="47">
        <f>IFERROR(VLOOKUP($A323,'2024 YTD'!$A$3:$Y$252,COLUMN('2024 YTD'!Q$3),FALSE),0)</f>
        <v>91.1</v>
      </c>
      <c r="U323" s="47">
        <f>IFERROR(VLOOKUP($A323,'2024 YTD'!$A$3:$Y$252,COLUMN('2024 YTD'!R$3),FALSE),0)</f>
        <v>17.399999999999999</v>
      </c>
      <c r="V323" s="47">
        <f>IFERROR(VLOOKUP($A323,'2024 YTD'!$A$3:$Y$252,COLUMN('2024 YTD'!S$3),FALSE),0)</f>
        <v>7.3</v>
      </c>
      <c r="W323" s="47">
        <f>IFERROR(VLOOKUP($A323,'2024 YTD'!$A$3:$Y$252,COLUMN('2024 YTD'!T$3),FALSE),0)</f>
        <v>0</v>
      </c>
      <c r="X323" s="47">
        <f>IFERROR(VLOOKUP($A323,'2024 YTD'!$A$3:$Y$252,COLUMN('2024 YTD'!U$3),FALSE),0)</f>
        <v>0</v>
      </c>
      <c r="Y323" s="47">
        <f>IFERROR(VLOOKUP($A323,'2024 YTD'!$A$3:$Y$252,COLUMN('2024 YTD'!V$3),FALSE),0)</f>
        <v>0</v>
      </c>
      <c r="Z323" s="47">
        <f>IFERROR(VLOOKUP($A323,'2024 YTD'!$A$3:$Y$252,COLUMN('2024 YTD'!W$3),FALSE),0)</f>
        <v>0</v>
      </c>
      <c r="AA323" s="38">
        <f>AVERAGE('Monthly 2023 total hours '!AA323,'Monthly 2022 total hours'!AA323)</f>
        <v>9.35</v>
      </c>
      <c r="AB323" s="38">
        <f>AVERAGE('Monthly 2023 total hours '!AB323,'Monthly 2022 total hours'!AB323)</f>
        <v>3.15</v>
      </c>
      <c r="AC323" s="38">
        <f t="shared" si="13"/>
        <v>172.3</v>
      </c>
      <c r="AD323" s="39">
        <f t="shared" si="14"/>
        <v>1420.2999999999997</v>
      </c>
    </row>
    <row r="324" spans="1:30" x14ac:dyDescent="0.3">
      <c r="A324" s="58" t="s">
        <v>367</v>
      </c>
      <c r="B324" s="59" t="str">
        <f>VLOOKUP($A324,'Additional data'!$A$5:$C$505, 2,FALSE)</f>
        <v>Team Lead</v>
      </c>
      <c r="C324" s="60" t="str">
        <f>VLOOKUP($A324,'Additional data'!$A$5:$C$505, 3,FALSE)</f>
        <v>FAD</v>
      </c>
      <c r="D324" s="42">
        <f>IFERROR(VLOOKUP($A324,'2024 YTD'!$A$2:$M$252,COLUMN('2024 YTD'!B$3),FALSE),0)</f>
        <v>182.1</v>
      </c>
      <c r="E324" s="42">
        <f>IFERROR(VLOOKUP($A324,'2024 YTD'!$A$2:$M$252,COLUMN('2024 YTD'!C$3),FALSE),0)</f>
        <v>159.5</v>
      </c>
      <c r="F324" s="42">
        <f>IFERROR(VLOOKUP($A324,'2024 YTD'!$A$2:$M$252,COLUMN('2024 YTD'!D$3),FALSE),0)</f>
        <v>115.7</v>
      </c>
      <c r="G324" s="42">
        <f>IFERROR(VLOOKUP($A324,'2024 YTD'!$A$2:$M$252,COLUMN('2024 YTD'!E$3),FALSE),0)</f>
        <v>163.30000000000001</v>
      </c>
      <c r="H324" s="42">
        <f>IFERROR(VLOOKUP($A324,'2024 YTD'!$A$2:$M$252,COLUMN('2024 YTD'!F$3),FALSE),0)</f>
        <v>176.5</v>
      </c>
      <c r="I324" s="42">
        <f>IFERROR(VLOOKUP($A324,'2024 YTD'!$A$2:$M$252,COLUMN('2024 YTD'!G$3),FALSE),0)</f>
        <v>163</v>
      </c>
      <c r="J324" s="42">
        <f>IFERROR(VLOOKUP($A324,'2024 YTD'!$A$2:$M$252,COLUMN('2024 YTD'!H$3),FALSE),0)</f>
        <v>150.69999999999999</v>
      </c>
      <c r="K324" s="42">
        <f>IFERROR(VLOOKUP($A324,'2024 YTD'!$A$2:$M$252,COLUMN('2024 YTD'!I$3),FALSE),0)</f>
        <v>349</v>
      </c>
      <c r="L324" s="42">
        <f>IFERROR(VLOOKUP($A324,'2024 YTD'!$A$2:$M$252,COLUMN('2024 YTD'!J$3),FALSE),0)</f>
        <v>335</v>
      </c>
      <c r="M324" s="42">
        <f>IFERROR(VLOOKUP($A324,'2024 YTD'!$A$2:$M$252,COLUMN('2024 YTD'!K$3),FALSE),0)</f>
        <v>455.8</v>
      </c>
      <c r="N324" s="38">
        <f>AVERAGE('Monthly 2023 total hours '!N324,'Monthly 2022 total hours'!N324)</f>
        <v>119.8</v>
      </c>
      <c r="O324" s="38">
        <f>AVERAGE('Monthly 2023 total hours '!O324,'Monthly 2022 total hours'!O324)</f>
        <v>99.65</v>
      </c>
      <c r="P324" s="38">
        <f t="shared" ref="P324:P387" si="15">SUM(D324:O324)</f>
        <v>2470.0500000000002</v>
      </c>
      <c r="Q324" s="66">
        <f>IFERROR(VLOOKUP($A324,'2024 YTD'!$A$3:$Y$252,COLUMN('2024 YTD'!N$3),FALSE),0)</f>
        <v>0</v>
      </c>
      <c r="R324" s="42">
        <f>IFERROR(VLOOKUP($A324,'2024 YTD'!$A$3:$Y$252,COLUMN('2024 YTD'!O$3),FALSE),0)</f>
        <v>0</v>
      </c>
      <c r="S324" s="42">
        <f>IFERROR(VLOOKUP($A324,'2024 YTD'!$A$3:$Y$252,COLUMN('2024 YTD'!P$3),FALSE),0)</f>
        <v>0</v>
      </c>
      <c r="T324" s="42">
        <f>IFERROR(VLOOKUP($A324,'2024 YTD'!$A$3:$Y$252,COLUMN('2024 YTD'!Q$3),FALSE),0)</f>
        <v>0.1</v>
      </c>
      <c r="U324" s="42">
        <f>IFERROR(VLOOKUP($A324,'2024 YTD'!$A$3:$Y$252,COLUMN('2024 YTD'!R$3),FALSE),0)</f>
        <v>0.2</v>
      </c>
      <c r="V324" s="42">
        <f>IFERROR(VLOOKUP($A324,'2024 YTD'!$A$3:$Y$252,COLUMN('2024 YTD'!S$3),FALSE),0)</f>
        <v>0.3</v>
      </c>
      <c r="W324" s="42">
        <f>IFERROR(VLOOKUP($A324,'2024 YTD'!$A$3:$Y$252,COLUMN('2024 YTD'!T$3),FALSE),0)</f>
        <v>0</v>
      </c>
      <c r="X324" s="42">
        <f>IFERROR(VLOOKUP($A324,'2024 YTD'!$A$3:$Y$252,COLUMN('2024 YTD'!U$3),FALSE),0)</f>
        <v>0</v>
      </c>
      <c r="Y324" s="42">
        <f>IFERROR(VLOOKUP($A324,'2024 YTD'!$A$3:$Y$252,COLUMN('2024 YTD'!V$3),FALSE),0)</f>
        <v>0</v>
      </c>
      <c r="Z324" s="42">
        <f>IFERROR(VLOOKUP($A324,'2024 YTD'!$A$3:$Y$252,COLUMN('2024 YTD'!W$3),FALSE),0)</f>
        <v>0</v>
      </c>
      <c r="AA324" s="38">
        <f>AVERAGE('Monthly 2023 total hours '!AA324,'Monthly 2022 total hours'!AA324)</f>
        <v>14.5</v>
      </c>
      <c r="AB324" s="38">
        <f>AVERAGE('Monthly 2023 total hours '!AB324,'Monthly 2022 total hours'!AB324)</f>
        <v>0.5</v>
      </c>
      <c r="AC324" s="38">
        <f t="shared" ref="AC324:AC387" si="16">SUM(Q324:AB324)</f>
        <v>15.6</v>
      </c>
      <c r="AD324" s="39">
        <f t="shared" ref="AD324:AD387" si="17">SUM(D324:O324,Q324:AB324)</f>
        <v>2485.65</v>
      </c>
    </row>
    <row r="325" spans="1:30" x14ac:dyDescent="0.3">
      <c r="A325" s="61" t="s">
        <v>368</v>
      </c>
      <c r="B325" s="62" t="str">
        <f>VLOOKUP($A325,'Additional data'!$A$5:$C$505, 2,FALSE)</f>
        <v>Senior Manager</v>
      </c>
      <c r="C325" s="63" t="str">
        <f>VLOOKUP($A325,'Additional data'!$A$5:$C$505, 3,FALSE)</f>
        <v>HRC</v>
      </c>
      <c r="D325" s="47">
        <f>IFERROR(VLOOKUP($A325,'2024 YTD'!$A$2:$M$252,COLUMN('2024 YTD'!B$3),FALSE),0)</f>
        <v>0</v>
      </c>
      <c r="E325" s="47">
        <f>IFERROR(VLOOKUP($A325,'2024 YTD'!$A$2:$M$252,COLUMN('2024 YTD'!C$3),FALSE),0)</f>
        <v>0</v>
      </c>
      <c r="F325" s="47">
        <f>IFERROR(VLOOKUP($A325,'2024 YTD'!$A$2:$M$252,COLUMN('2024 YTD'!D$3),FALSE),0)</f>
        <v>0</v>
      </c>
      <c r="G325" s="47">
        <f>IFERROR(VLOOKUP($A325,'2024 YTD'!$A$2:$M$252,COLUMN('2024 YTD'!E$3),FALSE),0)</f>
        <v>0</v>
      </c>
      <c r="H325" s="47">
        <f>IFERROR(VLOOKUP($A325,'2024 YTD'!$A$2:$M$252,COLUMN('2024 YTD'!F$3),FALSE),0)</f>
        <v>0</v>
      </c>
      <c r="I325" s="47">
        <f>IFERROR(VLOOKUP($A325,'2024 YTD'!$A$2:$M$252,COLUMN('2024 YTD'!G$3),FALSE),0)</f>
        <v>0</v>
      </c>
      <c r="J325" s="47">
        <f>IFERROR(VLOOKUP($A325,'2024 YTD'!$A$2:$M$252,COLUMN('2024 YTD'!H$3),FALSE),0)</f>
        <v>0</v>
      </c>
      <c r="K325" s="47">
        <f>IFERROR(VLOOKUP($A325,'2024 YTD'!$A$2:$M$252,COLUMN('2024 YTD'!I$3),FALSE),0)</f>
        <v>0</v>
      </c>
      <c r="L325" s="47">
        <f>IFERROR(VLOOKUP($A325,'2024 YTD'!$A$2:$M$252,COLUMN('2024 YTD'!J$3),FALSE),0)</f>
        <v>0</v>
      </c>
      <c r="M325" s="47">
        <f>IFERROR(VLOOKUP($A325,'2024 YTD'!$A$2:$M$252,COLUMN('2024 YTD'!K$3),FALSE),0)</f>
        <v>0</v>
      </c>
      <c r="N325" s="38">
        <f>AVERAGE('Monthly 2023 total hours '!N325,'Monthly 2022 total hours'!N325)</f>
        <v>0</v>
      </c>
      <c r="O325" s="38">
        <f>AVERAGE('Monthly 2023 total hours '!O325,'Monthly 2022 total hours'!O325)</f>
        <v>0</v>
      </c>
      <c r="P325" s="38">
        <f t="shared" si="15"/>
        <v>0</v>
      </c>
      <c r="Q325" s="65">
        <f>IFERROR(VLOOKUP($A325,'2024 YTD'!$A$3:$Y$252,COLUMN('2024 YTD'!N$3),FALSE),0)</f>
        <v>0</v>
      </c>
      <c r="R325" s="47">
        <f>IFERROR(VLOOKUP($A325,'2024 YTD'!$A$3:$Y$252,COLUMN('2024 YTD'!O$3),FALSE),0)</f>
        <v>0</v>
      </c>
      <c r="S325" s="47">
        <f>IFERROR(VLOOKUP($A325,'2024 YTD'!$A$3:$Y$252,COLUMN('2024 YTD'!P$3),FALSE),0)</f>
        <v>0</v>
      </c>
      <c r="T325" s="47">
        <f>IFERROR(VLOOKUP($A325,'2024 YTD'!$A$3:$Y$252,COLUMN('2024 YTD'!Q$3),FALSE),0)</f>
        <v>0</v>
      </c>
      <c r="U325" s="47">
        <f>IFERROR(VLOOKUP($A325,'2024 YTD'!$A$3:$Y$252,COLUMN('2024 YTD'!R$3),FALSE),0)</f>
        <v>0</v>
      </c>
      <c r="V325" s="47">
        <f>IFERROR(VLOOKUP($A325,'2024 YTD'!$A$3:$Y$252,COLUMN('2024 YTD'!S$3),FALSE),0)</f>
        <v>0</v>
      </c>
      <c r="W325" s="47">
        <f>IFERROR(VLOOKUP($A325,'2024 YTD'!$A$3:$Y$252,COLUMN('2024 YTD'!T$3),FALSE),0)</f>
        <v>0</v>
      </c>
      <c r="X325" s="47">
        <f>IFERROR(VLOOKUP($A325,'2024 YTD'!$A$3:$Y$252,COLUMN('2024 YTD'!U$3),FALSE),0)</f>
        <v>0</v>
      </c>
      <c r="Y325" s="47">
        <f>IFERROR(VLOOKUP($A325,'2024 YTD'!$A$3:$Y$252,COLUMN('2024 YTD'!V$3),FALSE),0)</f>
        <v>0</v>
      </c>
      <c r="Z325" s="47">
        <f>IFERROR(VLOOKUP($A325,'2024 YTD'!$A$3:$Y$252,COLUMN('2024 YTD'!W$3),FALSE),0)</f>
        <v>0</v>
      </c>
      <c r="AA325" s="38">
        <f>AVERAGE('Monthly 2023 total hours '!AA325,'Monthly 2022 total hours'!AA325)</f>
        <v>0</v>
      </c>
      <c r="AB325" s="38">
        <f>AVERAGE('Monthly 2023 total hours '!AB325,'Monthly 2022 total hours'!AB325)</f>
        <v>0</v>
      </c>
      <c r="AC325" s="38">
        <f t="shared" si="16"/>
        <v>0</v>
      </c>
      <c r="AD325" s="39">
        <f t="shared" si="17"/>
        <v>0</v>
      </c>
    </row>
    <row r="326" spans="1:30" x14ac:dyDescent="0.3">
      <c r="A326" s="58" t="s">
        <v>369</v>
      </c>
      <c r="B326" s="59" t="str">
        <f>VLOOKUP($A326,'Additional data'!$A$5:$C$505, 2,FALSE)</f>
        <v>Consultant</v>
      </c>
      <c r="C326" s="60" t="str">
        <f>VLOOKUP($A326,'Additional data'!$A$5:$C$505, 3,FALSE)</f>
        <v>ESC</v>
      </c>
      <c r="D326" s="42">
        <f>IFERROR(VLOOKUP($A326,'2024 YTD'!$A$2:$M$252,COLUMN('2024 YTD'!B$3),FALSE),0)</f>
        <v>212.4</v>
      </c>
      <c r="E326" s="42">
        <f>IFERROR(VLOOKUP($A326,'2024 YTD'!$A$2:$M$252,COLUMN('2024 YTD'!C$3),FALSE),0)</f>
        <v>96.6</v>
      </c>
      <c r="F326" s="42">
        <f>IFERROR(VLOOKUP($A326,'2024 YTD'!$A$2:$M$252,COLUMN('2024 YTD'!D$3),FALSE),0)</f>
        <v>75.2</v>
      </c>
      <c r="G326" s="42">
        <f>IFERROR(VLOOKUP($A326,'2024 YTD'!$A$2:$M$252,COLUMN('2024 YTD'!E$3),FALSE),0)</f>
        <v>130.4</v>
      </c>
      <c r="H326" s="42">
        <f>IFERROR(VLOOKUP($A326,'2024 YTD'!$A$2:$M$252,COLUMN('2024 YTD'!F$3),FALSE),0)</f>
        <v>91.5</v>
      </c>
      <c r="I326" s="42">
        <f>IFERROR(VLOOKUP($A326,'2024 YTD'!$A$2:$M$252,COLUMN('2024 YTD'!G$3),FALSE),0)</f>
        <v>101.3</v>
      </c>
      <c r="J326" s="42">
        <f>IFERROR(VLOOKUP($A326,'2024 YTD'!$A$2:$M$252,COLUMN('2024 YTD'!H$3),FALSE),0)</f>
        <v>119.7</v>
      </c>
      <c r="K326" s="42">
        <f>IFERROR(VLOOKUP($A326,'2024 YTD'!$A$2:$M$252,COLUMN('2024 YTD'!I$3),FALSE),0)</f>
        <v>221.6</v>
      </c>
      <c r="L326" s="42">
        <f>IFERROR(VLOOKUP($A326,'2024 YTD'!$A$2:$M$252,COLUMN('2024 YTD'!J$3),FALSE),0)</f>
        <v>212.7</v>
      </c>
      <c r="M326" s="42">
        <f>IFERROR(VLOOKUP($A326,'2024 YTD'!$A$2:$M$252,COLUMN('2024 YTD'!K$3),FALSE),0)</f>
        <v>289.39999999999998</v>
      </c>
      <c r="N326" s="38">
        <f>AVERAGE('Monthly 2023 total hours '!N326,'Monthly 2022 total hours'!N326)</f>
        <v>0</v>
      </c>
      <c r="O326" s="38">
        <f>AVERAGE('Monthly 2023 total hours '!O326,'Monthly 2022 total hours'!O326)</f>
        <v>0</v>
      </c>
      <c r="P326" s="38">
        <f t="shared" si="15"/>
        <v>1550.8000000000002</v>
      </c>
      <c r="Q326" s="66">
        <f>IFERROR(VLOOKUP($A326,'2024 YTD'!$A$3:$Y$252,COLUMN('2024 YTD'!N$3),FALSE),0)</f>
        <v>66.900000000000006</v>
      </c>
      <c r="R326" s="42">
        <f>IFERROR(VLOOKUP($A326,'2024 YTD'!$A$3:$Y$252,COLUMN('2024 YTD'!O$3),FALSE),0)</f>
        <v>50.8</v>
      </c>
      <c r="S326" s="42">
        <f>IFERROR(VLOOKUP($A326,'2024 YTD'!$A$3:$Y$252,COLUMN('2024 YTD'!P$3),FALSE),0)</f>
        <v>54</v>
      </c>
      <c r="T326" s="42">
        <f>IFERROR(VLOOKUP($A326,'2024 YTD'!$A$3:$Y$252,COLUMN('2024 YTD'!Q$3),FALSE),0)</f>
        <v>73.8</v>
      </c>
      <c r="U326" s="42">
        <f>IFERROR(VLOOKUP($A326,'2024 YTD'!$A$3:$Y$252,COLUMN('2024 YTD'!R$3),FALSE),0)</f>
        <v>82.2</v>
      </c>
      <c r="V326" s="42">
        <f>IFERROR(VLOOKUP($A326,'2024 YTD'!$A$3:$Y$252,COLUMN('2024 YTD'!S$3),FALSE),0)</f>
        <v>74</v>
      </c>
      <c r="W326" s="42">
        <f>IFERROR(VLOOKUP($A326,'2024 YTD'!$A$3:$Y$252,COLUMN('2024 YTD'!T$3),FALSE),0)</f>
        <v>69.599999999999994</v>
      </c>
      <c r="X326" s="42">
        <f>IFERROR(VLOOKUP($A326,'2024 YTD'!$A$3:$Y$252,COLUMN('2024 YTD'!U$3),FALSE),0)</f>
        <v>65.400000000000006</v>
      </c>
      <c r="Y326" s="42">
        <f>IFERROR(VLOOKUP($A326,'2024 YTD'!$A$3:$Y$252,COLUMN('2024 YTD'!V$3),FALSE),0)</f>
        <v>53.8</v>
      </c>
      <c r="Z326" s="42">
        <f>IFERROR(VLOOKUP($A326,'2024 YTD'!$A$3:$Y$252,COLUMN('2024 YTD'!W$3),FALSE),0)</f>
        <v>64.7</v>
      </c>
      <c r="AA326" s="38">
        <f>AVERAGE('Monthly 2023 total hours '!AA326,'Monthly 2022 total hours'!AA326)</f>
        <v>38.200000000000003</v>
      </c>
      <c r="AB326" s="38">
        <f>AVERAGE('Monthly 2023 total hours '!AB326,'Monthly 2022 total hours'!AB326)</f>
        <v>19.899999999999999</v>
      </c>
      <c r="AC326" s="38">
        <f t="shared" si="16"/>
        <v>713.3</v>
      </c>
      <c r="AD326" s="39">
        <f t="shared" si="17"/>
        <v>2264.1</v>
      </c>
    </row>
    <row r="327" spans="1:30" x14ac:dyDescent="0.3">
      <c r="A327" s="61" t="s">
        <v>370</v>
      </c>
      <c r="B327" s="62" t="str">
        <f>VLOOKUP($A327,'Additional data'!$A$5:$C$505, 2,FALSE)</f>
        <v>Associate Specialist</v>
      </c>
      <c r="C327" s="63" t="str">
        <f>VLOOKUP($A327,'Additional data'!$A$5:$C$505, 3,FALSE)</f>
        <v>HRC</v>
      </c>
      <c r="D327" s="47">
        <f>IFERROR(VLOOKUP($A327,'2024 YTD'!$A$2:$M$252,COLUMN('2024 YTD'!B$3),FALSE),0)</f>
        <v>0</v>
      </c>
      <c r="E327" s="47">
        <f>IFERROR(VLOOKUP($A327,'2024 YTD'!$A$2:$M$252,COLUMN('2024 YTD'!C$3),FALSE),0)</f>
        <v>0</v>
      </c>
      <c r="F327" s="47">
        <f>IFERROR(VLOOKUP($A327,'2024 YTD'!$A$2:$M$252,COLUMN('2024 YTD'!D$3),FALSE),0)</f>
        <v>0</v>
      </c>
      <c r="G327" s="47">
        <f>IFERROR(VLOOKUP($A327,'2024 YTD'!$A$2:$M$252,COLUMN('2024 YTD'!E$3),FALSE),0)</f>
        <v>0</v>
      </c>
      <c r="H327" s="47">
        <f>IFERROR(VLOOKUP($A327,'2024 YTD'!$A$2:$M$252,COLUMN('2024 YTD'!F$3),FALSE),0)</f>
        <v>0</v>
      </c>
      <c r="I327" s="47">
        <f>IFERROR(VLOOKUP($A327,'2024 YTD'!$A$2:$M$252,COLUMN('2024 YTD'!G$3),FALSE),0)</f>
        <v>0</v>
      </c>
      <c r="J327" s="47">
        <f>IFERROR(VLOOKUP($A327,'2024 YTD'!$A$2:$M$252,COLUMN('2024 YTD'!H$3),FALSE),0)</f>
        <v>0</v>
      </c>
      <c r="K327" s="47">
        <f>IFERROR(VLOOKUP($A327,'2024 YTD'!$A$2:$M$252,COLUMN('2024 YTD'!I$3),FALSE),0)</f>
        <v>0</v>
      </c>
      <c r="L327" s="47">
        <f>IFERROR(VLOOKUP($A327,'2024 YTD'!$A$2:$M$252,COLUMN('2024 YTD'!J$3),FALSE),0)</f>
        <v>0</v>
      </c>
      <c r="M327" s="47">
        <f>IFERROR(VLOOKUP($A327,'2024 YTD'!$A$2:$M$252,COLUMN('2024 YTD'!K$3),FALSE),0)</f>
        <v>0</v>
      </c>
      <c r="N327" s="38">
        <f>AVERAGE('Monthly 2023 total hours '!N327,'Monthly 2022 total hours'!N327)</f>
        <v>0</v>
      </c>
      <c r="O327" s="38">
        <f>AVERAGE('Monthly 2023 total hours '!O327,'Monthly 2022 total hours'!O327)</f>
        <v>0</v>
      </c>
      <c r="P327" s="38">
        <f t="shared" si="15"/>
        <v>0</v>
      </c>
      <c r="Q327" s="65">
        <f>IFERROR(VLOOKUP($A327,'2024 YTD'!$A$3:$Y$252,COLUMN('2024 YTD'!N$3),FALSE),0)</f>
        <v>0</v>
      </c>
      <c r="R327" s="47">
        <f>IFERROR(VLOOKUP($A327,'2024 YTD'!$A$3:$Y$252,COLUMN('2024 YTD'!O$3),FALSE),0)</f>
        <v>0</v>
      </c>
      <c r="S327" s="47">
        <f>IFERROR(VLOOKUP($A327,'2024 YTD'!$A$3:$Y$252,COLUMN('2024 YTD'!P$3),FALSE),0)</f>
        <v>0</v>
      </c>
      <c r="T327" s="47">
        <f>IFERROR(VLOOKUP($A327,'2024 YTD'!$A$3:$Y$252,COLUMN('2024 YTD'!Q$3),FALSE),0)</f>
        <v>0</v>
      </c>
      <c r="U327" s="47">
        <f>IFERROR(VLOOKUP($A327,'2024 YTD'!$A$3:$Y$252,COLUMN('2024 YTD'!R$3),FALSE),0)</f>
        <v>0</v>
      </c>
      <c r="V327" s="47">
        <f>IFERROR(VLOOKUP($A327,'2024 YTD'!$A$3:$Y$252,COLUMN('2024 YTD'!S$3),FALSE),0)</f>
        <v>0</v>
      </c>
      <c r="W327" s="47">
        <f>IFERROR(VLOOKUP($A327,'2024 YTD'!$A$3:$Y$252,COLUMN('2024 YTD'!T$3),FALSE),0)</f>
        <v>0</v>
      </c>
      <c r="X327" s="47">
        <f>IFERROR(VLOOKUP($A327,'2024 YTD'!$A$3:$Y$252,COLUMN('2024 YTD'!U$3),FALSE),0)</f>
        <v>0</v>
      </c>
      <c r="Y327" s="47">
        <f>IFERROR(VLOOKUP($A327,'2024 YTD'!$A$3:$Y$252,COLUMN('2024 YTD'!V$3),FALSE),0)</f>
        <v>0</v>
      </c>
      <c r="Z327" s="47">
        <f>IFERROR(VLOOKUP($A327,'2024 YTD'!$A$3:$Y$252,COLUMN('2024 YTD'!W$3),FALSE),0)</f>
        <v>0</v>
      </c>
      <c r="AA327" s="38">
        <f>AVERAGE('Monthly 2023 total hours '!AA327,'Monthly 2022 total hours'!AA327)</f>
        <v>0</v>
      </c>
      <c r="AB327" s="38">
        <f>AVERAGE('Monthly 2023 total hours '!AB327,'Monthly 2022 total hours'!AB327)</f>
        <v>0</v>
      </c>
      <c r="AC327" s="38">
        <f t="shared" si="16"/>
        <v>0</v>
      </c>
      <c r="AD327" s="39">
        <f t="shared" si="17"/>
        <v>0</v>
      </c>
    </row>
    <row r="328" spans="1:30" x14ac:dyDescent="0.3">
      <c r="A328" s="58" t="s">
        <v>372</v>
      </c>
      <c r="B328" s="59" t="str">
        <f>VLOOKUP($A328,'Additional data'!$A$5:$C$505, 2,FALSE)</f>
        <v>Director</v>
      </c>
      <c r="C328" s="60" t="str">
        <f>VLOOKUP($A328,'Additional data'!$A$5:$C$505, 3,FALSE)</f>
        <v>SOC</v>
      </c>
      <c r="D328" s="42">
        <f>IFERROR(VLOOKUP($A328,'2024 YTD'!$A$2:$M$252,COLUMN('2024 YTD'!B$3),FALSE),0)</f>
        <v>0</v>
      </c>
      <c r="E328" s="42">
        <f>IFERROR(VLOOKUP($A328,'2024 YTD'!$A$2:$M$252,COLUMN('2024 YTD'!C$3),FALSE),0)</f>
        <v>0</v>
      </c>
      <c r="F328" s="42">
        <f>IFERROR(VLOOKUP($A328,'2024 YTD'!$A$2:$M$252,COLUMN('2024 YTD'!D$3),FALSE),0)</f>
        <v>0</v>
      </c>
      <c r="G328" s="42">
        <f>IFERROR(VLOOKUP($A328,'2024 YTD'!$A$2:$M$252,COLUMN('2024 YTD'!E$3),FALSE),0)</f>
        <v>0</v>
      </c>
      <c r="H328" s="42">
        <f>IFERROR(VLOOKUP($A328,'2024 YTD'!$A$2:$M$252,COLUMN('2024 YTD'!F$3),FALSE),0)</f>
        <v>0</v>
      </c>
      <c r="I328" s="42">
        <f>IFERROR(VLOOKUP($A328,'2024 YTD'!$A$2:$M$252,COLUMN('2024 YTD'!G$3),FALSE),0)</f>
        <v>0</v>
      </c>
      <c r="J328" s="42">
        <f>IFERROR(VLOOKUP($A328,'2024 YTD'!$A$2:$M$252,COLUMN('2024 YTD'!H$3),FALSE),0)</f>
        <v>0</v>
      </c>
      <c r="K328" s="42">
        <f>IFERROR(VLOOKUP($A328,'2024 YTD'!$A$2:$M$252,COLUMN('2024 YTD'!I$3),FALSE),0)</f>
        <v>0</v>
      </c>
      <c r="L328" s="42">
        <f>IFERROR(VLOOKUP($A328,'2024 YTD'!$A$2:$M$252,COLUMN('2024 YTD'!J$3),FALSE),0)</f>
        <v>0</v>
      </c>
      <c r="M328" s="42">
        <f>IFERROR(VLOOKUP($A328,'2024 YTD'!$A$2:$M$252,COLUMN('2024 YTD'!K$3),FALSE),0)</f>
        <v>0</v>
      </c>
      <c r="N328" s="38">
        <f>AVERAGE('Monthly 2023 total hours '!N328,'Monthly 2022 total hours'!N328)</f>
        <v>0</v>
      </c>
      <c r="O328" s="38">
        <f>AVERAGE('Monthly 2023 total hours '!O328,'Monthly 2022 total hours'!O328)</f>
        <v>0</v>
      </c>
      <c r="P328" s="38">
        <f t="shared" si="15"/>
        <v>0</v>
      </c>
      <c r="Q328" s="66">
        <f>IFERROR(VLOOKUP($A328,'2024 YTD'!$A$3:$Y$252,COLUMN('2024 YTD'!N$3),FALSE),0)</f>
        <v>0</v>
      </c>
      <c r="R328" s="42">
        <f>IFERROR(VLOOKUP($A328,'2024 YTD'!$A$3:$Y$252,COLUMN('2024 YTD'!O$3),FALSE),0)</f>
        <v>0</v>
      </c>
      <c r="S328" s="42">
        <f>IFERROR(VLOOKUP($A328,'2024 YTD'!$A$3:$Y$252,COLUMN('2024 YTD'!P$3),FALSE),0)</f>
        <v>0</v>
      </c>
      <c r="T328" s="42">
        <f>IFERROR(VLOOKUP($A328,'2024 YTD'!$A$3:$Y$252,COLUMN('2024 YTD'!Q$3),FALSE),0)</f>
        <v>0</v>
      </c>
      <c r="U328" s="42">
        <f>IFERROR(VLOOKUP($A328,'2024 YTD'!$A$3:$Y$252,COLUMN('2024 YTD'!R$3),FALSE),0)</f>
        <v>0</v>
      </c>
      <c r="V328" s="42">
        <f>IFERROR(VLOOKUP($A328,'2024 YTD'!$A$3:$Y$252,COLUMN('2024 YTD'!S$3),FALSE),0)</f>
        <v>0</v>
      </c>
      <c r="W328" s="42">
        <f>IFERROR(VLOOKUP($A328,'2024 YTD'!$A$3:$Y$252,COLUMN('2024 YTD'!T$3),FALSE),0)</f>
        <v>0</v>
      </c>
      <c r="X328" s="42">
        <f>IFERROR(VLOOKUP($A328,'2024 YTD'!$A$3:$Y$252,COLUMN('2024 YTD'!U$3),FALSE),0)</f>
        <v>0</v>
      </c>
      <c r="Y328" s="42">
        <f>IFERROR(VLOOKUP($A328,'2024 YTD'!$A$3:$Y$252,COLUMN('2024 YTD'!V$3),FALSE),0)</f>
        <v>0</v>
      </c>
      <c r="Z328" s="42">
        <f>IFERROR(VLOOKUP($A328,'2024 YTD'!$A$3:$Y$252,COLUMN('2024 YTD'!W$3),FALSE),0)</f>
        <v>0</v>
      </c>
      <c r="AA328" s="38">
        <f>AVERAGE('Monthly 2023 total hours '!AA328,'Monthly 2022 total hours'!AA328)</f>
        <v>0</v>
      </c>
      <c r="AB328" s="38">
        <f>AVERAGE('Monthly 2023 total hours '!AB328,'Monthly 2022 total hours'!AB328)</f>
        <v>0</v>
      </c>
      <c r="AC328" s="38">
        <f t="shared" si="16"/>
        <v>0</v>
      </c>
      <c r="AD328" s="39">
        <f t="shared" si="17"/>
        <v>0</v>
      </c>
    </row>
    <row r="329" spans="1:30" x14ac:dyDescent="0.3">
      <c r="A329" s="61" t="s">
        <v>374</v>
      </c>
      <c r="B329" s="62" t="str">
        <f>VLOOKUP($A329,'Additional data'!$A$5:$C$505, 2,FALSE)</f>
        <v>Specialist</v>
      </c>
      <c r="C329" s="63" t="str">
        <f>VLOOKUP($A329,'Additional data'!$A$5:$C$505, 3,FALSE)</f>
        <v>TEC</v>
      </c>
      <c r="D329" s="47">
        <f>IFERROR(VLOOKUP($A329,'2024 YTD'!$A$2:$M$252,COLUMN('2024 YTD'!B$3),FALSE),0)</f>
        <v>0</v>
      </c>
      <c r="E329" s="47">
        <f>IFERROR(VLOOKUP($A329,'2024 YTD'!$A$2:$M$252,COLUMN('2024 YTD'!C$3),FALSE),0)</f>
        <v>0</v>
      </c>
      <c r="F329" s="47">
        <f>IFERROR(VLOOKUP($A329,'2024 YTD'!$A$2:$M$252,COLUMN('2024 YTD'!D$3),FALSE),0)</f>
        <v>0</v>
      </c>
      <c r="G329" s="47">
        <f>IFERROR(VLOOKUP($A329,'2024 YTD'!$A$2:$M$252,COLUMN('2024 YTD'!E$3),FALSE),0)</f>
        <v>0</v>
      </c>
      <c r="H329" s="47">
        <f>IFERROR(VLOOKUP($A329,'2024 YTD'!$A$2:$M$252,COLUMN('2024 YTD'!F$3),FALSE),0)</f>
        <v>0</v>
      </c>
      <c r="I329" s="47">
        <f>IFERROR(VLOOKUP($A329,'2024 YTD'!$A$2:$M$252,COLUMN('2024 YTD'!G$3),FALSE),0)</f>
        <v>0</v>
      </c>
      <c r="J329" s="47">
        <f>IFERROR(VLOOKUP($A329,'2024 YTD'!$A$2:$M$252,COLUMN('2024 YTD'!H$3),FALSE),0)</f>
        <v>0</v>
      </c>
      <c r="K329" s="47">
        <f>IFERROR(VLOOKUP($A329,'2024 YTD'!$A$2:$M$252,COLUMN('2024 YTD'!I$3),FALSE),0)</f>
        <v>0</v>
      </c>
      <c r="L329" s="47">
        <f>IFERROR(VLOOKUP($A329,'2024 YTD'!$A$2:$M$252,COLUMN('2024 YTD'!J$3),FALSE),0)</f>
        <v>0</v>
      </c>
      <c r="M329" s="47">
        <f>IFERROR(VLOOKUP($A329,'2024 YTD'!$A$2:$M$252,COLUMN('2024 YTD'!K$3),FALSE),0)</f>
        <v>0</v>
      </c>
      <c r="N329" s="38">
        <f>AVERAGE('Monthly 2023 total hours '!N329,'Monthly 2022 total hours'!N329)</f>
        <v>0</v>
      </c>
      <c r="O329" s="38">
        <f>AVERAGE('Monthly 2023 total hours '!O329,'Monthly 2022 total hours'!O329)</f>
        <v>0</v>
      </c>
      <c r="P329" s="38">
        <f t="shared" si="15"/>
        <v>0</v>
      </c>
      <c r="Q329" s="65">
        <f>IFERROR(VLOOKUP($A329,'2024 YTD'!$A$3:$Y$252,COLUMN('2024 YTD'!N$3),FALSE),0)</f>
        <v>0</v>
      </c>
      <c r="R329" s="47">
        <f>IFERROR(VLOOKUP($A329,'2024 YTD'!$A$3:$Y$252,COLUMN('2024 YTD'!O$3),FALSE),0)</f>
        <v>0</v>
      </c>
      <c r="S329" s="47">
        <f>IFERROR(VLOOKUP($A329,'2024 YTD'!$A$3:$Y$252,COLUMN('2024 YTD'!P$3),FALSE),0)</f>
        <v>0</v>
      </c>
      <c r="T329" s="47">
        <f>IFERROR(VLOOKUP($A329,'2024 YTD'!$A$3:$Y$252,COLUMN('2024 YTD'!Q$3),FALSE),0)</f>
        <v>0</v>
      </c>
      <c r="U329" s="47">
        <f>IFERROR(VLOOKUP($A329,'2024 YTD'!$A$3:$Y$252,COLUMN('2024 YTD'!R$3),FALSE),0)</f>
        <v>0</v>
      </c>
      <c r="V329" s="47">
        <f>IFERROR(VLOOKUP($A329,'2024 YTD'!$A$3:$Y$252,COLUMN('2024 YTD'!S$3),FALSE),0)</f>
        <v>0</v>
      </c>
      <c r="W329" s="47">
        <f>IFERROR(VLOOKUP($A329,'2024 YTD'!$A$3:$Y$252,COLUMN('2024 YTD'!T$3),FALSE),0)</f>
        <v>0</v>
      </c>
      <c r="X329" s="47">
        <f>IFERROR(VLOOKUP($A329,'2024 YTD'!$A$3:$Y$252,COLUMN('2024 YTD'!U$3),FALSE),0)</f>
        <v>0</v>
      </c>
      <c r="Y329" s="47">
        <f>IFERROR(VLOOKUP($A329,'2024 YTD'!$A$3:$Y$252,COLUMN('2024 YTD'!V$3),FALSE),0)</f>
        <v>0</v>
      </c>
      <c r="Z329" s="47">
        <f>IFERROR(VLOOKUP($A329,'2024 YTD'!$A$3:$Y$252,COLUMN('2024 YTD'!W$3),FALSE),0)</f>
        <v>0</v>
      </c>
      <c r="AA329" s="38">
        <f>AVERAGE('Monthly 2023 total hours '!AA329,'Monthly 2022 total hours'!AA329)</f>
        <v>0</v>
      </c>
      <c r="AB329" s="38">
        <f>AVERAGE('Monthly 2023 total hours '!AB329,'Monthly 2022 total hours'!AB329)</f>
        <v>0</v>
      </c>
      <c r="AC329" s="38">
        <f t="shared" si="16"/>
        <v>0</v>
      </c>
      <c r="AD329" s="39">
        <f t="shared" si="17"/>
        <v>0</v>
      </c>
    </row>
    <row r="330" spans="1:30" x14ac:dyDescent="0.3">
      <c r="A330" s="58" t="s">
        <v>376</v>
      </c>
      <c r="B330" s="59" t="str">
        <f>VLOOKUP($A330,'Additional data'!$A$5:$C$505, 2,FALSE)</f>
        <v>Team Lead</v>
      </c>
      <c r="C330" s="60" t="str">
        <f>VLOOKUP($A330,'Additional data'!$A$5:$C$505, 3,FALSE)</f>
        <v>MSC</v>
      </c>
      <c r="D330" s="42">
        <f>IFERROR(VLOOKUP($A330,'2024 YTD'!$A$2:$M$252,COLUMN('2024 YTD'!B$3),FALSE),0)</f>
        <v>172.7</v>
      </c>
      <c r="E330" s="42">
        <f>IFERROR(VLOOKUP($A330,'2024 YTD'!$A$2:$M$252,COLUMN('2024 YTD'!C$3),FALSE),0)</f>
        <v>92.2</v>
      </c>
      <c r="F330" s="42">
        <f>IFERROR(VLOOKUP($A330,'2024 YTD'!$A$2:$M$252,COLUMN('2024 YTD'!D$3),FALSE),0)</f>
        <v>220.1</v>
      </c>
      <c r="G330" s="42">
        <f>IFERROR(VLOOKUP($A330,'2024 YTD'!$A$2:$M$252,COLUMN('2024 YTD'!E$3),FALSE),0)</f>
        <v>104.6</v>
      </c>
      <c r="H330" s="42">
        <f>IFERROR(VLOOKUP($A330,'2024 YTD'!$A$2:$M$252,COLUMN('2024 YTD'!F$3),FALSE),0)</f>
        <v>157.1</v>
      </c>
      <c r="I330" s="42">
        <f>IFERROR(VLOOKUP($A330,'2024 YTD'!$A$2:$M$252,COLUMN('2024 YTD'!G$3),FALSE),0)</f>
        <v>229.8</v>
      </c>
      <c r="J330" s="42">
        <f>IFERROR(VLOOKUP($A330,'2024 YTD'!$A$2:$M$252,COLUMN('2024 YTD'!H$3),FALSE),0)</f>
        <v>235.9</v>
      </c>
      <c r="K330" s="42">
        <f>IFERROR(VLOOKUP($A330,'2024 YTD'!$A$2:$M$252,COLUMN('2024 YTD'!I$3),FALSE),0)</f>
        <v>153.19999999999999</v>
      </c>
      <c r="L330" s="42">
        <f>IFERROR(VLOOKUP($A330,'2024 YTD'!$A$2:$M$252,COLUMN('2024 YTD'!J$3),FALSE),0)</f>
        <v>147</v>
      </c>
      <c r="M330" s="42">
        <f>IFERROR(VLOOKUP($A330,'2024 YTD'!$A$2:$M$252,COLUMN('2024 YTD'!K$3),FALSE),0)</f>
        <v>200</v>
      </c>
      <c r="N330" s="38">
        <f>AVERAGE('Monthly 2023 total hours '!N330,'Monthly 2022 total hours'!N330)</f>
        <v>140.9</v>
      </c>
      <c r="O330" s="38">
        <f>AVERAGE('Monthly 2023 total hours '!O330,'Monthly 2022 total hours'!O330)</f>
        <v>125.75</v>
      </c>
      <c r="P330" s="38">
        <f t="shared" si="15"/>
        <v>1979.2500000000002</v>
      </c>
      <c r="Q330" s="66">
        <f>IFERROR(VLOOKUP($A330,'2024 YTD'!$A$3:$Y$252,COLUMN('2024 YTD'!N$3),FALSE),0)</f>
        <v>4</v>
      </c>
      <c r="R330" s="42">
        <f>IFERROR(VLOOKUP($A330,'2024 YTD'!$A$3:$Y$252,COLUMN('2024 YTD'!O$3),FALSE),0)</f>
        <v>0</v>
      </c>
      <c r="S330" s="42">
        <f>IFERROR(VLOOKUP($A330,'2024 YTD'!$A$3:$Y$252,COLUMN('2024 YTD'!P$3),FALSE),0)</f>
        <v>18.8</v>
      </c>
      <c r="T330" s="42">
        <f>IFERROR(VLOOKUP($A330,'2024 YTD'!$A$3:$Y$252,COLUMN('2024 YTD'!Q$3),FALSE),0)</f>
        <v>10</v>
      </c>
      <c r="U330" s="42">
        <f>IFERROR(VLOOKUP($A330,'2024 YTD'!$A$3:$Y$252,COLUMN('2024 YTD'!R$3),FALSE),0)</f>
        <v>13.4</v>
      </c>
      <c r="V330" s="42">
        <f>IFERROR(VLOOKUP($A330,'2024 YTD'!$A$3:$Y$252,COLUMN('2024 YTD'!S$3),FALSE),0)</f>
        <v>6.1</v>
      </c>
      <c r="W330" s="42">
        <f>IFERROR(VLOOKUP($A330,'2024 YTD'!$A$3:$Y$252,COLUMN('2024 YTD'!T$3),FALSE),0)</f>
        <v>4.0999999999999996</v>
      </c>
      <c r="X330" s="42">
        <f>IFERROR(VLOOKUP($A330,'2024 YTD'!$A$3:$Y$252,COLUMN('2024 YTD'!U$3),FALSE),0)</f>
        <v>3.9</v>
      </c>
      <c r="Y330" s="42">
        <f>IFERROR(VLOOKUP($A330,'2024 YTD'!$A$3:$Y$252,COLUMN('2024 YTD'!V$3),FALSE),0)</f>
        <v>3.2</v>
      </c>
      <c r="Z330" s="42">
        <f>IFERROR(VLOOKUP($A330,'2024 YTD'!$A$3:$Y$252,COLUMN('2024 YTD'!W$3),FALSE),0)</f>
        <v>3.9</v>
      </c>
      <c r="AA330" s="38">
        <f>AVERAGE('Monthly 2023 total hours '!AA330,'Monthly 2022 total hours'!AA330)</f>
        <v>22.75</v>
      </c>
      <c r="AB330" s="38">
        <f>AVERAGE('Monthly 2023 total hours '!AB330,'Monthly 2022 total hours'!AB330)</f>
        <v>4.45</v>
      </c>
      <c r="AC330" s="38">
        <f t="shared" si="16"/>
        <v>94.600000000000009</v>
      </c>
      <c r="AD330" s="39">
        <f t="shared" si="17"/>
        <v>2073.8500000000004</v>
      </c>
    </row>
    <row r="331" spans="1:30" x14ac:dyDescent="0.3">
      <c r="A331" s="61" t="s">
        <v>377</v>
      </c>
      <c r="B331" s="62" t="str">
        <f>VLOOKUP($A331,'Additional data'!$A$5:$C$505, 2,FALSE)</f>
        <v>Senior Analyst</v>
      </c>
      <c r="C331" s="63" t="str">
        <f>VLOOKUP($A331,'Additional data'!$A$5:$C$505, 3,FALSE)</f>
        <v>HLS</v>
      </c>
      <c r="D331" s="47">
        <f>IFERROR(VLOOKUP($A331,'2024 YTD'!$A$2:$M$252,COLUMN('2024 YTD'!B$3),FALSE),0)</f>
        <v>0</v>
      </c>
      <c r="E331" s="47">
        <f>IFERROR(VLOOKUP($A331,'2024 YTD'!$A$2:$M$252,COLUMN('2024 YTD'!C$3),FALSE),0)</f>
        <v>0</v>
      </c>
      <c r="F331" s="47">
        <f>IFERROR(VLOOKUP($A331,'2024 YTD'!$A$2:$M$252,COLUMN('2024 YTD'!D$3),FALSE),0)</f>
        <v>0</v>
      </c>
      <c r="G331" s="47">
        <f>IFERROR(VLOOKUP($A331,'2024 YTD'!$A$2:$M$252,COLUMN('2024 YTD'!E$3),FALSE),0)</f>
        <v>0</v>
      </c>
      <c r="H331" s="47">
        <f>IFERROR(VLOOKUP($A331,'2024 YTD'!$A$2:$M$252,COLUMN('2024 YTD'!F$3),FALSE),0)</f>
        <v>0</v>
      </c>
      <c r="I331" s="47">
        <f>IFERROR(VLOOKUP($A331,'2024 YTD'!$A$2:$M$252,COLUMN('2024 YTD'!G$3),FALSE),0)</f>
        <v>0</v>
      </c>
      <c r="J331" s="47">
        <f>IFERROR(VLOOKUP($A331,'2024 YTD'!$A$2:$M$252,COLUMN('2024 YTD'!H$3),FALSE),0)</f>
        <v>0</v>
      </c>
      <c r="K331" s="47">
        <f>IFERROR(VLOOKUP($A331,'2024 YTD'!$A$2:$M$252,COLUMN('2024 YTD'!I$3),FALSE),0)</f>
        <v>0</v>
      </c>
      <c r="L331" s="47">
        <f>IFERROR(VLOOKUP($A331,'2024 YTD'!$A$2:$M$252,COLUMN('2024 YTD'!J$3),FALSE),0)</f>
        <v>0</v>
      </c>
      <c r="M331" s="47">
        <f>IFERROR(VLOOKUP($A331,'2024 YTD'!$A$2:$M$252,COLUMN('2024 YTD'!K$3),FALSE),0)</f>
        <v>0</v>
      </c>
      <c r="N331" s="38">
        <f>AVERAGE('Monthly 2023 total hours '!N331,'Monthly 2022 total hours'!N331)</f>
        <v>0</v>
      </c>
      <c r="O331" s="38">
        <f>AVERAGE('Monthly 2023 total hours '!O331,'Monthly 2022 total hours'!O331)</f>
        <v>0</v>
      </c>
      <c r="P331" s="38">
        <f t="shared" si="15"/>
        <v>0</v>
      </c>
      <c r="Q331" s="65">
        <f>IFERROR(VLOOKUP($A331,'2024 YTD'!$A$3:$Y$252,COLUMN('2024 YTD'!N$3),FALSE),0)</f>
        <v>0</v>
      </c>
      <c r="R331" s="47">
        <f>IFERROR(VLOOKUP($A331,'2024 YTD'!$A$3:$Y$252,COLUMN('2024 YTD'!O$3),FALSE),0)</f>
        <v>0</v>
      </c>
      <c r="S331" s="47">
        <f>IFERROR(VLOOKUP($A331,'2024 YTD'!$A$3:$Y$252,COLUMN('2024 YTD'!P$3),FALSE),0)</f>
        <v>0</v>
      </c>
      <c r="T331" s="47">
        <f>IFERROR(VLOOKUP($A331,'2024 YTD'!$A$3:$Y$252,COLUMN('2024 YTD'!Q$3),FALSE),0)</f>
        <v>0</v>
      </c>
      <c r="U331" s="47">
        <f>IFERROR(VLOOKUP($A331,'2024 YTD'!$A$3:$Y$252,COLUMN('2024 YTD'!R$3),FALSE),0)</f>
        <v>0</v>
      </c>
      <c r="V331" s="47">
        <f>IFERROR(VLOOKUP($A331,'2024 YTD'!$A$3:$Y$252,COLUMN('2024 YTD'!S$3),FALSE),0)</f>
        <v>0</v>
      </c>
      <c r="W331" s="47">
        <f>IFERROR(VLOOKUP($A331,'2024 YTD'!$A$3:$Y$252,COLUMN('2024 YTD'!T$3),FALSE),0)</f>
        <v>0</v>
      </c>
      <c r="X331" s="47">
        <f>IFERROR(VLOOKUP($A331,'2024 YTD'!$A$3:$Y$252,COLUMN('2024 YTD'!U$3),FALSE),0)</f>
        <v>0</v>
      </c>
      <c r="Y331" s="47">
        <f>IFERROR(VLOOKUP($A331,'2024 YTD'!$A$3:$Y$252,COLUMN('2024 YTD'!V$3),FALSE),0)</f>
        <v>0</v>
      </c>
      <c r="Z331" s="47">
        <f>IFERROR(VLOOKUP($A331,'2024 YTD'!$A$3:$Y$252,COLUMN('2024 YTD'!W$3),FALSE),0)</f>
        <v>0</v>
      </c>
      <c r="AA331" s="38">
        <f>AVERAGE('Monthly 2023 total hours '!AA331,'Monthly 2022 total hours'!AA331)</f>
        <v>0</v>
      </c>
      <c r="AB331" s="38">
        <f>AVERAGE('Monthly 2023 total hours '!AB331,'Monthly 2022 total hours'!AB331)</f>
        <v>0</v>
      </c>
      <c r="AC331" s="38">
        <f t="shared" si="16"/>
        <v>0</v>
      </c>
      <c r="AD331" s="39">
        <f t="shared" si="17"/>
        <v>0</v>
      </c>
    </row>
    <row r="332" spans="1:30" x14ac:dyDescent="0.3">
      <c r="A332" s="58" t="s">
        <v>379</v>
      </c>
      <c r="B332" s="59" t="str">
        <f>VLOOKUP($A332,'Additional data'!$A$5:$C$505, 2,FALSE)</f>
        <v>Associate Specialist</v>
      </c>
      <c r="C332" s="60" t="str">
        <f>VLOOKUP($A332,'Additional data'!$A$5:$C$505, 3,FALSE)</f>
        <v>SCL</v>
      </c>
      <c r="D332" s="42">
        <f>IFERROR(VLOOKUP($A332,'2024 YTD'!$A$2:$M$252,COLUMN('2024 YTD'!B$3),FALSE),0)</f>
        <v>0</v>
      </c>
      <c r="E332" s="42">
        <f>IFERROR(VLOOKUP($A332,'2024 YTD'!$A$2:$M$252,COLUMN('2024 YTD'!C$3),FALSE),0)</f>
        <v>0</v>
      </c>
      <c r="F332" s="42">
        <f>IFERROR(VLOOKUP($A332,'2024 YTD'!$A$2:$M$252,COLUMN('2024 YTD'!D$3),FALSE),0)</f>
        <v>0</v>
      </c>
      <c r="G332" s="42">
        <f>IFERROR(VLOOKUP($A332,'2024 YTD'!$A$2:$M$252,COLUMN('2024 YTD'!E$3),FALSE),0)</f>
        <v>0</v>
      </c>
      <c r="H332" s="42">
        <f>IFERROR(VLOOKUP($A332,'2024 YTD'!$A$2:$M$252,COLUMN('2024 YTD'!F$3),FALSE),0)</f>
        <v>0</v>
      </c>
      <c r="I332" s="42">
        <f>IFERROR(VLOOKUP($A332,'2024 YTD'!$A$2:$M$252,COLUMN('2024 YTD'!G$3),FALSE),0)</f>
        <v>0</v>
      </c>
      <c r="J332" s="42">
        <f>IFERROR(VLOOKUP($A332,'2024 YTD'!$A$2:$M$252,COLUMN('2024 YTD'!H$3),FALSE),0)</f>
        <v>0</v>
      </c>
      <c r="K332" s="42">
        <f>IFERROR(VLOOKUP($A332,'2024 YTD'!$A$2:$M$252,COLUMN('2024 YTD'!I$3),FALSE),0)</f>
        <v>0</v>
      </c>
      <c r="L332" s="42">
        <f>IFERROR(VLOOKUP($A332,'2024 YTD'!$A$2:$M$252,COLUMN('2024 YTD'!J$3),FALSE),0)</f>
        <v>0</v>
      </c>
      <c r="M332" s="42">
        <f>IFERROR(VLOOKUP($A332,'2024 YTD'!$A$2:$M$252,COLUMN('2024 YTD'!K$3),FALSE),0)</f>
        <v>0</v>
      </c>
      <c r="N332" s="38">
        <f>AVERAGE('Monthly 2023 total hours '!N332,'Monthly 2022 total hours'!N332)</f>
        <v>0</v>
      </c>
      <c r="O332" s="38">
        <f>AVERAGE('Monthly 2023 total hours '!O332,'Monthly 2022 total hours'!O332)</f>
        <v>0</v>
      </c>
      <c r="P332" s="38">
        <f t="shared" si="15"/>
        <v>0</v>
      </c>
      <c r="Q332" s="66">
        <f>IFERROR(VLOOKUP($A332,'2024 YTD'!$A$3:$Y$252,COLUMN('2024 YTD'!N$3),FALSE),0)</f>
        <v>0</v>
      </c>
      <c r="R332" s="42">
        <f>IFERROR(VLOOKUP($A332,'2024 YTD'!$A$3:$Y$252,COLUMN('2024 YTD'!O$3),FALSE),0)</f>
        <v>0</v>
      </c>
      <c r="S332" s="42">
        <f>IFERROR(VLOOKUP($A332,'2024 YTD'!$A$3:$Y$252,COLUMN('2024 YTD'!P$3),FALSE),0)</f>
        <v>0</v>
      </c>
      <c r="T332" s="42">
        <f>IFERROR(VLOOKUP($A332,'2024 YTD'!$A$3:$Y$252,COLUMN('2024 YTD'!Q$3),FALSE),0)</f>
        <v>0</v>
      </c>
      <c r="U332" s="42">
        <f>IFERROR(VLOOKUP($A332,'2024 YTD'!$A$3:$Y$252,COLUMN('2024 YTD'!R$3),FALSE),0)</f>
        <v>0</v>
      </c>
      <c r="V332" s="42">
        <f>IFERROR(VLOOKUP($A332,'2024 YTD'!$A$3:$Y$252,COLUMN('2024 YTD'!S$3),FALSE),0)</f>
        <v>0</v>
      </c>
      <c r="W332" s="42">
        <f>IFERROR(VLOOKUP($A332,'2024 YTD'!$A$3:$Y$252,COLUMN('2024 YTD'!T$3),FALSE),0)</f>
        <v>0</v>
      </c>
      <c r="X332" s="42">
        <f>IFERROR(VLOOKUP($A332,'2024 YTD'!$A$3:$Y$252,COLUMN('2024 YTD'!U$3),FALSE),0)</f>
        <v>0</v>
      </c>
      <c r="Y332" s="42">
        <f>IFERROR(VLOOKUP($A332,'2024 YTD'!$A$3:$Y$252,COLUMN('2024 YTD'!V$3),FALSE),0)</f>
        <v>0</v>
      </c>
      <c r="Z332" s="42">
        <f>IFERROR(VLOOKUP($A332,'2024 YTD'!$A$3:$Y$252,COLUMN('2024 YTD'!W$3),FALSE),0)</f>
        <v>0</v>
      </c>
      <c r="AA332" s="38">
        <f>AVERAGE('Monthly 2023 total hours '!AA332,'Monthly 2022 total hours'!AA332)</f>
        <v>0</v>
      </c>
      <c r="AB332" s="38">
        <f>AVERAGE('Monthly 2023 total hours '!AB332,'Monthly 2022 total hours'!AB332)</f>
        <v>0</v>
      </c>
      <c r="AC332" s="38">
        <f t="shared" si="16"/>
        <v>0</v>
      </c>
      <c r="AD332" s="39">
        <f t="shared" si="17"/>
        <v>0</v>
      </c>
    </row>
    <row r="333" spans="1:30" x14ac:dyDescent="0.3">
      <c r="A333" s="61" t="s">
        <v>380</v>
      </c>
      <c r="B333" s="62" t="str">
        <f>VLOOKUP($A333,'Additional data'!$A$5:$C$505, 2,FALSE)</f>
        <v>Director</v>
      </c>
      <c r="C333" s="63" t="str">
        <f>VLOOKUP($A333,'Additional data'!$A$5:$C$505, 3,FALSE)</f>
        <v>MSC</v>
      </c>
      <c r="D333" s="47">
        <f>IFERROR(VLOOKUP($A333,'2024 YTD'!$A$2:$M$252,COLUMN('2024 YTD'!B$3),FALSE),0)</f>
        <v>0</v>
      </c>
      <c r="E333" s="47">
        <f>IFERROR(VLOOKUP($A333,'2024 YTD'!$A$2:$M$252,COLUMN('2024 YTD'!C$3),FALSE),0)</f>
        <v>0</v>
      </c>
      <c r="F333" s="47">
        <f>IFERROR(VLOOKUP($A333,'2024 YTD'!$A$2:$M$252,COLUMN('2024 YTD'!D$3),FALSE),0)</f>
        <v>0</v>
      </c>
      <c r="G333" s="47">
        <f>IFERROR(VLOOKUP($A333,'2024 YTD'!$A$2:$M$252,COLUMN('2024 YTD'!E$3),FALSE),0)</f>
        <v>0</v>
      </c>
      <c r="H333" s="47">
        <f>IFERROR(VLOOKUP($A333,'2024 YTD'!$A$2:$M$252,COLUMN('2024 YTD'!F$3),FALSE),0)</f>
        <v>0</v>
      </c>
      <c r="I333" s="47">
        <f>IFERROR(VLOOKUP($A333,'2024 YTD'!$A$2:$M$252,COLUMN('2024 YTD'!G$3),FALSE),0)</f>
        <v>0</v>
      </c>
      <c r="J333" s="47">
        <f>IFERROR(VLOOKUP($A333,'2024 YTD'!$A$2:$M$252,COLUMN('2024 YTD'!H$3),FALSE),0)</f>
        <v>0</v>
      </c>
      <c r="K333" s="47">
        <f>IFERROR(VLOOKUP($A333,'2024 YTD'!$A$2:$M$252,COLUMN('2024 YTD'!I$3),FALSE),0)</f>
        <v>0</v>
      </c>
      <c r="L333" s="47">
        <f>IFERROR(VLOOKUP($A333,'2024 YTD'!$A$2:$M$252,COLUMN('2024 YTD'!J$3),FALSE),0)</f>
        <v>0</v>
      </c>
      <c r="M333" s="47">
        <f>IFERROR(VLOOKUP($A333,'2024 YTD'!$A$2:$M$252,COLUMN('2024 YTD'!K$3),FALSE),0)</f>
        <v>0</v>
      </c>
      <c r="N333" s="38">
        <f>AVERAGE('Monthly 2023 total hours '!N333,'Monthly 2022 total hours'!N333)</f>
        <v>0</v>
      </c>
      <c r="O333" s="38">
        <f>AVERAGE('Monthly 2023 total hours '!O333,'Monthly 2022 total hours'!O333)</f>
        <v>0</v>
      </c>
      <c r="P333" s="38">
        <f t="shared" si="15"/>
        <v>0</v>
      </c>
      <c r="Q333" s="65">
        <f>IFERROR(VLOOKUP($A333,'2024 YTD'!$A$3:$Y$252,COLUMN('2024 YTD'!N$3),FALSE),0)</f>
        <v>0</v>
      </c>
      <c r="R333" s="47">
        <f>IFERROR(VLOOKUP($A333,'2024 YTD'!$A$3:$Y$252,COLUMN('2024 YTD'!O$3),FALSE),0)</f>
        <v>0</v>
      </c>
      <c r="S333" s="47">
        <f>IFERROR(VLOOKUP($A333,'2024 YTD'!$A$3:$Y$252,COLUMN('2024 YTD'!P$3),FALSE),0)</f>
        <v>0</v>
      </c>
      <c r="T333" s="47">
        <f>IFERROR(VLOOKUP($A333,'2024 YTD'!$A$3:$Y$252,COLUMN('2024 YTD'!Q$3),FALSE),0)</f>
        <v>0</v>
      </c>
      <c r="U333" s="47">
        <f>IFERROR(VLOOKUP($A333,'2024 YTD'!$A$3:$Y$252,COLUMN('2024 YTD'!R$3),FALSE),0)</f>
        <v>0</v>
      </c>
      <c r="V333" s="47">
        <f>IFERROR(VLOOKUP($A333,'2024 YTD'!$A$3:$Y$252,COLUMN('2024 YTD'!S$3),FALSE),0)</f>
        <v>0</v>
      </c>
      <c r="W333" s="47">
        <f>IFERROR(VLOOKUP($A333,'2024 YTD'!$A$3:$Y$252,COLUMN('2024 YTD'!T$3),FALSE),0)</f>
        <v>0</v>
      </c>
      <c r="X333" s="47">
        <f>IFERROR(VLOOKUP($A333,'2024 YTD'!$A$3:$Y$252,COLUMN('2024 YTD'!U$3),FALSE),0)</f>
        <v>0</v>
      </c>
      <c r="Y333" s="47">
        <f>IFERROR(VLOOKUP($A333,'2024 YTD'!$A$3:$Y$252,COLUMN('2024 YTD'!V$3),FALSE),0)</f>
        <v>0</v>
      </c>
      <c r="Z333" s="47">
        <f>IFERROR(VLOOKUP($A333,'2024 YTD'!$A$3:$Y$252,COLUMN('2024 YTD'!W$3),FALSE),0)</f>
        <v>0</v>
      </c>
      <c r="AA333" s="38">
        <f>AVERAGE('Monthly 2023 total hours '!AA333,'Monthly 2022 total hours'!AA333)</f>
        <v>0</v>
      </c>
      <c r="AB333" s="38">
        <f>AVERAGE('Monthly 2023 total hours '!AB333,'Monthly 2022 total hours'!AB333)</f>
        <v>0</v>
      </c>
      <c r="AC333" s="38">
        <f t="shared" si="16"/>
        <v>0</v>
      </c>
      <c r="AD333" s="39">
        <f t="shared" si="17"/>
        <v>0</v>
      </c>
    </row>
    <row r="334" spans="1:30" x14ac:dyDescent="0.3">
      <c r="A334" s="58" t="s">
        <v>381</v>
      </c>
      <c r="B334" s="59" t="str">
        <f>VLOOKUP($A334,'Additional data'!$A$5:$C$505, 2,FALSE)</f>
        <v>Associate Specialist</v>
      </c>
      <c r="C334" s="60" t="str">
        <f>VLOOKUP($A334,'Additional data'!$A$5:$C$505, 3,FALSE)</f>
        <v>SOC</v>
      </c>
      <c r="D334" s="42">
        <f>IFERROR(VLOOKUP($A334,'2024 YTD'!$A$2:$M$252,COLUMN('2024 YTD'!B$3),FALSE),0)</f>
        <v>0</v>
      </c>
      <c r="E334" s="42">
        <f>IFERROR(VLOOKUP($A334,'2024 YTD'!$A$2:$M$252,COLUMN('2024 YTD'!C$3),FALSE),0)</f>
        <v>0</v>
      </c>
      <c r="F334" s="42">
        <f>IFERROR(VLOOKUP($A334,'2024 YTD'!$A$2:$M$252,COLUMN('2024 YTD'!D$3),FALSE),0)</f>
        <v>0</v>
      </c>
      <c r="G334" s="42">
        <f>IFERROR(VLOOKUP($A334,'2024 YTD'!$A$2:$M$252,COLUMN('2024 YTD'!E$3),FALSE),0)</f>
        <v>0</v>
      </c>
      <c r="H334" s="42">
        <f>IFERROR(VLOOKUP($A334,'2024 YTD'!$A$2:$M$252,COLUMN('2024 YTD'!F$3),FALSE),0)</f>
        <v>0</v>
      </c>
      <c r="I334" s="42">
        <f>IFERROR(VLOOKUP($A334,'2024 YTD'!$A$2:$M$252,COLUMN('2024 YTD'!G$3),FALSE),0)</f>
        <v>0</v>
      </c>
      <c r="J334" s="42">
        <f>IFERROR(VLOOKUP($A334,'2024 YTD'!$A$2:$M$252,COLUMN('2024 YTD'!H$3),FALSE),0)</f>
        <v>0</v>
      </c>
      <c r="K334" s="42">
        <f>IFERROR(VLOOKUP($A334,'2024 YTD'!$A$2:$M$252,COLUMN('2024 YTD'!I$3),FALSE),0)</f>
        <v>0</v>
      </c>
      <c r="L334" s="42">
        <f>IFERROR(VLOOKUP($A334,'2024 YTD'!$A$2:$M$252,COLUMN('2024 YTD'!J$3),FALSE),0)</f>
        <v>0</v>
      </c>
      <c r="M334" s="42">
        <f>IFERROR(VLOOKUP($A334,'2024 YTD'!$A$2:$M$252,COLUMN('2024 YTD'!K$3),FALSE),0)</f>
        <v>0</v>
      </c>
      <c r="N334" s="38">
        <f>AVERAGE('Monthly 2023 total hours '!N334,'Monthly 2022 total hours'!N334)</f>
        <v>0</v>
      </c>
      <c r="O334" s="38">
        <f>AVERAGE('Monthly 2023 total hours '!O334,'Monthly 2022 total hours'!O334)</f>
        <v>0</v>
      </c>
      <c r="P334" s="38">
        <f t="shared" si="15"/>
        <v>0</v>
      </c>
      <c r="Q334" s="66">
        <f>IFERROR(VLOOKUP($A334,'2024 YTD'!$A$3:$Y$252,COLUMN('2024 YTD'!N$3),FALSE),0)</f>
        <v>0</v>
      </c>
      <c r="R334" s="42">
        <f>IFERROR(VLOOKUP($A334,'2024 YTD'!$A$3:$Y$252,COLUMN('2024 YTD'!O$3),FALSE),0)</f>
        <v>0</v>
      </c>
      <c r="S334" s="42">
        <f>IFERROR(VLOOKUP($A334,'2024 YTD'!$A$3:$Y$252,COLUMN('2024 YTD'!P$3),FALSE),0)</f>
        <v>0</v>
      </c>
      <c r="T334" s="42">
        <f>IFERROR(VLOOKUP($A334,'2024 YTD'!$A$3:$Y$252,COLUMN('2024 YTD'!Q$3),FALSE),0)</f>
        <v>0</v>
      </c>
      <c r="U334" s="42">
        <f>IFERROR(VLOOKUP($A334,'2024 YTD'!$A$3:$Y$252,COLUMN('2024 YTD'!R$3),FALSE),0)</f>
        <v>0</v>
      </c>
      <c r="V334" s="42">
        <f>IFERROR(VLOOKUP($A334,'2024 YTD'!$A$3:$Y$252,COLUMN('2024 YTD'!S$3),FALSE),0)</f>
        <v>0</v>
      </c>
      <c r="W334" s="42">
        <f>IFERROR(VLOOKUP($A334,'2024 YTD'!$A$3:$Y$252,COLUMN('2024 YTD'!T$3),FALSE),0)</f>
        <v>0</v>
      </c>
      <c r="X334" s="42">
        <f>IFERROR(VLOOKUP($A334,'2024 YTD'!$A$3:$Y$252,COLUMN('2024 YTD'!U$3),FALSE),0)</f>
        <v>0</v>
      </c>
      <c r="Y334" s="42">
        <f>IFERROR(VLOOKUP($A334,'2024 YTD'!$A$3:$Y$252,COLUMN('2024 YTD'!V$3),FALSE),0)</f>
        <v>0</v>
      </c>
      <c r="Z334" s="42">
        <f>IFERROR(VLOOKUP($A334,'2024 YTD'!$A$3:$Y$252,COLUMN('2024 YTD'!W$3),FALSE),0)</f>
        <v>0</v>
      </c>
      <c r="AA334" s="38">
        <f>AVERAGE('Monthly 2023 total hours '!AA334,'Monthly 2022 total hours'!AA334)</f>
        <v>0</v>
      </c>
      <c r="AB334" s="38">
        <f>AVERAGE('Monthly 2023 total hours '!AB334,'Monthly 2022 total hours'!AB334)</f>
        <v>0</v>
      </c>
      <c r="AC334" s="38">
        <f t="shared" si="16"/>
        <v>0</v>
      </c>
      <c r="AD334" s="39">
        <f t="shared" si="17"/>
        <v>0</v>
      </c>
    </row>
    <row r="335" spans="1:30" x14ac:dyDescent="0.3">
      <c r="A335" s="61" t="s">
        <v>382</v>
      </c>
      <c r="B335" s="62" t="str">
        <f>VLOOKUP($A335,'Additional data'!$A$5:$C$505, 2,FALSE)</f>
        <v>Executive</v>
      </c>
      <c r="C335" s="63" t="str">
        <f>VLOOKUP($A335,'Additional data'!$A$5:$C$505, 3,FALSE)</f>
        <v>SOC</v>
      </c>
      <c r="D335" s="47">
        <f>IFERROR(VLOOKUP($A335,'2024 YTD'!$A$2:$M$252,COLUMN('2024 YTD'!B$3),FALSE),0)</f>
        <v>0</v>
      </c>
      <c r="E335" s="47">
        <f>IFERROR(VLOOKUP($A335,'2024 YTD'!$A$2:$M$252,COLUMN('2024 YTD'!C$3),FALSE),0)</f>
        <v>0</v>
      </c>
      <c r="F335" s="47">
        <f>IFERROR(VLOOKUP($A335,'2024 YTD'!$A$2:$M$252,COLUMN('2024 YTD'!D$3),FALSE),0)</f>
        <v>0</v>
      </c>
      <c r="G335" s="47">
        <f>IFERROR(VLOOKUP($A335,'2024 YTD'!$A$2:$M$252,COLUMN('2024 YTD'!E$3),FALSE),0)</f>
        <v>0</v>
      </c>
      <c r="H335" s="47">
        <f>IFERROR(VLOOKUP($A335,'2024 YTD'!$A$2:$M$252,COLUMN('2024 YTD'!F$3),FALSE),0)</f>
        <v>0</v>
      </c>
      <c r="I335" s="47">
        <f>IFERROR(VLOOKUP($A335,'2024 YTD'!$A$2:$M$252,COLUMN('2024 YTD'!G$3),FALSE),0)</f>
        <v>0</v>
      </c>
      <c r="J335" s="47">
        <f>IFERROR(VLOOKUP($A335,'2024 YTD'!$A$2:$M$252,COLUMN('2024 YTD'!H$3),FALSE),0)</f>
        <v>0</v>
      </c>
      <c r="K335" s="47">
        <f>IFERROR(VLOOKUP($A335,'2024 YTD'!$A$2:$M$252,COLUMN('2024 YTD'!I$3),FALSE),0)</f>
        <v>0</v>
      </c>
      <c r="L335" s="47">
        <f>IFERROR(VLOOKUP($A335,'2024 YTD'!$A$2:$M$252,COLUMN('2024 YTD'!J$3),FALSE),0)</f>
        <v>0</v>
      </c>
      <c r="M335" s="47">
        <f>IFERROR(VLOOKUP($A335,'2024 YTD'!$A$2:$M$252,COLUMN('2024 YTD'!K$3),FALSE),0)</f>
        <v>0</v>
      </c>
      <c r="N335" s="38">
        <f>AVERAGE('Monthly 2023 total hours '!N335,'Monthly 2022 total hours'!N335)</f>
        <v>108.85</v>
      </c>
      <c r="O335" s="38">
        <f>AVERAGE('Monthly 2023 total hours '!O335,'Monthly 2022 total hours'!O335)</f>
        <v>72.599999999999994</v>
      </c>
      <c r="P335" s="38">
        <f t="shared" si="15"/>
        <v>181.45</v>
      </c>
      <c r="Q335" s="65">
        <f>IFERROR(VLOOKUP($A335,'2024 YTD'!$A$3:$Y$252,COLUMN('2024 YTD'!N$3),FALSE),0)</f>
        <v>0</v>
      </c>
      <c r="R335" s="47">
        <f>IFERROR(VLOOKUP($A335,'2024 YTD'!$A$3:$Y$252,COLUMN('2024 YTD'!O$3),FALSE),0)</f>
        <v>0</v>
      </c>
      <c r="S335" s="47">
        <f>IFERROR(VLOOKUP($A335,'2024 YTD'!$A$3:$Y$252,COLUMN('2024 YTD'!P$3),FALSE),0)</f>
        <v>116.9</v>
      </c>
      <c r="T335" s="47">
        <f>IFERROR(VLOOKUP($A335,'2024 YTD'!$A$3:$Y$252,COLUMN('2024 YTD'!Q$3),FALSE),0)</f>
        <v>147</v>
      </c>
      <c r="U335" s="47">
        <f>IFERROR(VLOOKUP($A335,'2024 YTD'!$A$3:$Y$252,COLUMN('2024 YTD'!R$3),FALSE),0)</f>
        <v>140</v>
      </c>
      <c r="V335" s="47">
        <f>IFERROR(VLOOKUP($A335,'2024 YTD'!$A$3:$Y$252,COLUMN('2024 YTD'!S$3),FALSE),0)</f>
        <v>154</v>
      </c>
      <c r="W335" s="47">
        <f>IFERROR(VLOOKUP($A335,'2024 YTD'!$A$3:$Y$252,COLUMN('2024 YTD'!T$3),FALSE),0)</f>
        <v>140</v>
      </c>
      <c r="X335" s="47">
        <f>IFERROR(VLOOKUP($A335,'2024 YTD'!$A$3:$Y$252,COLUMN('2024 YTD'!U$3),FALSE),0)</f>
        <v>131.6</v>
      </c>
      <c r="Y335" s="47">
        <f>IFERROR(VLOOKUP($A335,'2024 YTD'!$A$3:$Y$252,COLUMN('2024 YTD'!V$3),FALSE),0)</f>
        <v>108.3</v>
      </c>
      <c r="Z335" s="47">
        <f>IFERROR(VLOOKUP($A335,'2024 YTD'!$A$3:$Y$252,COLUMN('2024 YTD'!W$3),FALSE),0)</f>
        <v>130.30000000000001</v>
      </c>
      <c r="AA335" s="38">
        <f>AVERAGE('Monthly 2023 total hours '!AA335,'Monthly 2022 total hours'!AA335)</f>
        <v>109.85</v>
      </c>
      <c r="AB335" s="38">
        <f>AVERAGE('Monthly 2023 total hours '!AB335,'Monthly 2022 total hours'!AB335)</f>
        <v>73.849999999999994</v>
      </c>
      <c r="AC335" s="38">
        <f t="shared" si="16"/>
        <v>1251.7999999999997</v>
      </c>
      <c r="AD335" s="39">
        <f t="shared" si="17"/>
        <v>1433.2499999999998</v>
      </c>
    </row>
    <row r="336" spans="1:30" x14ac:dyDescent="0.3">
      <c r="A336" s="58" t="s">
        <v>383</v>
      </c>
      <c r="B336" s="59" t="str">
        <f>VLOOKUP($A336,'Additional data'!$A$5:$C$505, 2,FALSE)</f>
        <v>Senior Manager</v>
      </c>
      <c r="C336" s="60" t="str">
        <f>VLOOKUP($A336,'Additional data'!$A$5:$C$505, 3,FALSE)</f>
        <v>SCL</v>
      </c>
      <c r="D336" s="42">
        <f>IFERROR(VLOOKUP($A336,'2024 YTD'!$A$2:$M$252,COLUMN('2024 YTD'!B$3),FALSE),0)</f>
        <v>119.1</v>
      </c>
      <c r="E336" s="42">
        <f>IFERROR(VLOOKUP($A336,'2024 YTD'!$A$2:$M$252,COLUMN('2024 YTD'!C$3),FALSE),0)</f>
        <v>97.8</v>
      </c>
      <c r="F336" s="42">
        <f>IFERROR(VLOOKUP($A336,'2024 YTD'!$A$2:$M$252,COLUMN('2024 YTD'!D$3),FALSE),0)</f>
        <v>134.5</v>
      </c>
      <c r="G336" s="42">
        <f>IFERROR(VLOOKUP($A336,'2024 YTD'!$A$2:$M$252,COLUMN('2024 YTD'!E$3),FALSE),0)</f>
        <v>117.5</v>
      </c>
      <c r="H336" s="42">
        <f>IFERROR(VLOOKUP($A336,'2024 YTD'!$A$2:$M$252,COLUMN('2024 YTD'!F$3),FALSE),0)</f>
        <v>114.3</v>
      </c>
      <c r="I336" s="42">
        <f>IFERROR(VLOOKUP($A336,'2024 YTD'!$A$2:$M$252,COLUMN('2024 YTD'!G$3),FALSE),0)</f>
        <v>144.9</v>
      </c>
      <c r="J336" s="42">
        <f>IFERROR(VLOOKUP($A336,'2024 YTD'!$A$2:$M$252,COLUMN('2024 YTD'!H$3),FALSE),0)</f>
        <v>207.5</v>
      </c>
      <c r="K336" s="42">
        <f>IFERROR(VLOOKUP($A336,'2024 YTD'!$A$2:$M$252,COLUMN('2024 YTD'!I$3),FALSE),0)</f>
        <v>231</v>
      </c>
      <c r="L336" s="42">
        <f>IFERROR(VLOOKUP($A336,'2024 YTD'!$A$2:$M$252,COLUMN('2024 YTD'!J$3),FALSE),0)</f>
        <v>221.7</v>
      </c>
      <c r="M336" s="42">
        <f>IFERROR(VLOOKUP($A336,'2024 YTD'!$A$2:$M$252,COLUMN('2024 YTD'!K$3),FALSE),0)</f>
        <v>301.60000000000002</v>
      </c>
      <c r="N336" s="38">
        <f>AVERAGE('Monthly 2023 total hours '!N336,'Monthly 2022 total hours'!N336)</f>
        <v>71.400000000000006</v>
      </c>
      <c r="O336" s="38">
        <f>AVERAGE('Monthly 2023 total hours '!O336,'Monthly 2022 total hours'!O336)</f>
        <v>43.35</v>
      </c>
      <c r="P336" s="38">
        <f t="shared" si="15"/>
        <v>1804.65</v>
      </c>
      <c r="Q336" s="66">
        <f>IFERROR(VLOOKUP($A336,'2024 YTD'!$A$3:$Y$252,COLUMN('2024 YTD'!N$3),FALSE),0)</f>
        <v>26.1</v>
      </c>
      <c r="R336" s="42">
        <f>IFERROR(VLOOKUP($A336,'2024 YTD'!$A$3:$Y$252,COLUMN('2024 YTD'!O$3),FALSE),0)</f>
        <v>32.9</v>
      </c>
      <c r="S336" s="42">
        <f>IFERROR(VLOOKUP($A336,'2024 YTD'!$A$3:$Y$252,COLUMN('2024 YTD'!P$3),FALSE),0)</f>
        <v>47.9</v>
      </c>
      <c r="T336" s="42">
        <f>IFERROR(VLOOKUP($A336,'2024 YTD'!$A$3:$Y$252,COLUMN('2024 YTD'!Q$3),FALSE),0)</f>
        <v>60.6</v>
      </c>
      <c r="U336" s="42">
        <f>IFERROR(VLOOKUP($A336,'2024 YTD'!$A$3:$Y$252,COLUMN('2024 YTD'!R$3),FALSE),0)</f>
        <v>55</v>
      </c>
      <c r="V336" s="42">
        <f>IFERROR(VLOOKUP($A336,'2024 YTD'!$A$3:$Y$252,COLUMN('2024 YTD'!S$3),FALSE),0)</f>
        <v>71.5</v>
      </c>
      <c r="W336" s="42">
        <f>IFERROR(VLOOKUP($A336,'2024 YTD'!$A$3:$Y$252,COLUMN('2024 YTD'!T$3),FALSE),0)</f>
        <v>48.3</v>
      </c>
      <c r="X336" s="42">
        <f>IFERROR(VLOOKUP($A336,'2024 YTD'!$A$3:$Y$252,COLUMN('2024 YTD'!U$3),FALSE),0)</f>
        <v>45.4</v>
      </c>
      <c r="Y336" s="42">
        <f>IFERROR(VLOOKUP($A336,'2024 YTD'!$A$3:$Y$252,COLUMN('2024 YTD'!V$3),FALSE),0)</f>
        <v>37.4</v>
      </c>
      <c r="Z336" s="42">
        <f>IFERROR(VLOOKUP($A336,'2024 YTD'!$A$3:$Y$252,COLUMN('2024 YTD'!W$3),FALSE),0)</f>
        <v>44.9</v>
      </c>
      <c r="AA336" s="38">
        <f>AVERAGE('Monthly 2023 total hours '!AA336,'Monthly 2022 total hours'!AA336)</f>
        <v>0</v>
      </c>
      <c r="AB336" s="38">
        <f>AVERAGE('Monthly 2023 total hours '!AB336,'Monthly 2022 total hours'!AB336)</f>
        <v>0</v>
      </c>
      <c r="AC336" s="38">
        <f t="shared" si="16"/>
        <v>469.99999999999994</v>
      </c>
      <c r="AD336" s="39">
        <f t="shared" si="17"/>
        <v>2274.6500000000005</v>
      </c>
    </row>
    <row r="337" spans="1:30" x14ac:dyDescent="0.3">
      <c r="A337" s="61" t="s">
        <v>384</v>
      </c>
      <c r="B337" s="62" t="str">
        <f>VLOOKUP($A337,'Additional data'!$A$5:$C$505, 2,FALSE)</f>
        <v>Executive</v>
      </c>
      <c r="C337" s="63" t="str">
        <f>VLOOKUP($A337,'Additional data'!$A$5:$C$505, 3,FALSE)</f>
        <v>SCL</v>
      </c>
      <c r="D337" s="47">
        <f>IFERROR(VLOOKUP($A337,'2024 YTD'!$A$2:$M$252,COLUMN('2024 YTD'!B$3),FALSE),0)</f>
        <v>44.4</v>
      </c>
      <c r="E337" s="47">
        <f>IFERROR(VLOOKUP($A337,'2024 YTD'!$A$2:$M$252,COLUMN('2024 YTD'!C$3),FALSE),0)</f>
        <v>48.7</v>
      </c>
      <c r="F337" s="47">
        <f>IFERROR(VLOOKUP($A337,'2024 YTD'!$A$2:$M$252,COLUMN('2024 YTD'!D$3),FALSE),0)</f>
        <v>49.2</v>
      </c>
      <c r="G337" s="47">
        <f>IFERROR(VLOOKUP($A337,'2024 YTD'!$A$2:$M$252,COLUMN('2024 YTD'!E$3),FALSE),0)</f>
        <v>20.7</v>
      </c>
      <c r="H337" s="47">
        <f>IFERROR(VLOOKUP($A337,'2024 YTD'!$A$2:$M$252,COLUMN('2024 YTD'!F$3),FALSE),0)</f>
        <v>8.9</v>
      </c>
      <c r="I337" s="47">
        <f>IFERROR(VLOOKUP($A337,'2024 YTD'!$A$2:$M$252,COLUMN('2024 YTD'!G$3),FALSE),0)</f>
        <v>8</v>
      </c>
      <c r="J337" s="47">
        <f>IFERROR(VLOOKUP($A337,'2024 YTD'!$A$2:$M$252,COLUMN('2024 YTD'!H$3),FALSE),0)</f>
        <v>0</v>
      </c>
      <c r="K337" s="47">
        <f>IFERROR(VLOOKUP($A337,'2024 YTD'!$A$2:$M$252,COLUMN('2024 YTD'!I$3),FALSE),0)</f>
        <v>0</v>
      </c>
      <c r="L337" s="47">
        <f>IFERROR(VLOOKUP($A337,'2024 YTD'!$A$2:$M$252,COLUMN('2024 YTD'!J$3),FALSE),0)</f>
        <v>0</v>
      </c>
      <c r="M337" s="47">
        <f>IFERROR(VLOOKUP($A337,'2024 YTD'!$A$2:$M$252,COLUMN('2024 YTD'!K$3),FALSE),0)</f>
        <v>0</v>
      </c>
      <c r="N337" s="38">
        <f>AVERAGE('Monthly 2023 total hours '!N337,'Monthly 2022 total hours'!N337)</f>
        <v>94.35</v>
      </c>
      <c r="O337" s="38">
        <f>AVERAGE('Monthly 2023 total hours '!O337,'Monthly 2022 total hours'!O337)</f>
        <v>21</v>
      </c>
      <c r="P337" s="38">
        <f t="shared" si="15"/>
        <v>295.25</v>
      </c>
      <c r="Q337" s="65">
        <f>IFERROR(VLOOKUP($A337,'2024 YTD'!$A$3:$Y$252,COLUMN('2024 YTD'!N$3),FALSE),0)</f>
        <v>69.900000000000006</v>
      </c>
      <c r="R337" s="47">
        <f>IFERROR(VLOOKUP($A337,'2024 YTD'!$A$3:$Y$252,COLUMN('2024 YTD'!O$3),FALSE),0)</f>
        <v>63</v>
      </c>
      <c r="S337" s="47">
        <f>IFERROR(VLOOKUP($A337,'2024 YTD'!$A$3:$Y$252,COLUMN('2024 YTD'!P$3),FALSE),0)</f>
        <v>110.8</v>
      </c>
      <c r="T337" s="47">
        <f>IFERROR(VLOOKUP($A337,'2024 YTD'!$A$3:$Y$252,COLUMN('2024 YTD'!Q$3),FALSE),0)</f>
        <v>111.3</v>
      </c>
      <c r="U337" s="47">
        <f>IFERROR(VLOOKUP($A337,'2024 YTD'!$A$3:$Y$252,COLUMN('2024 YTD'!R$3),FALSE),0)</f>
        <v>117.1</v>
      </c>
      <c r="V337" s="47">
        <f>IFERROR(VLOOKUP($A337,'2024 YTD'!$A$3:$Y$252,COLUMN('2024 YTD'!S$3),FALSE),0)</f>
        <v>20.5</v>
      </c>
      <c r="W337" s="47">
        <f>IFERROR(VLOOKUP($A337,'2024 YTD'!$A$3:$Y$252,COLUMN('2024 YTD'!T$3),FALSE),0)</f>
        <v>24</v>
      </c>
      <c r="X337" s="47">
        <f>IFERROR(VLOOKUP($A337,'2024 YTD'!$A$3:$Y$252,COLUMN('2024 YTD'!U$3),FALSE),0)</f>
        <v>22.6</v>
      </c>
      <c r="Y337" s="47">
        <f>IFERROR(VLOOKUP($A337,'2024 YTD'!$A$3:$Y$252,COLUMN('2024 YTD'!V$3),FALSE),0)</f>
        <v>18.600000000000001</v>
      </c>
      <c r="Z337" s="47">
        <f>IFERROR(VLOOKUP($A337,'2024 YTD'!$A$3:$Y$252,COLUMN('2024 YTD'!W$3),FALSE),0)</f>
        <v>22.4</v>
      </c>
      <c r="AA337" s="38">
        <f>AVERAGE('Monthly 2023 total hours '!AA337,'Monthly 2022 total hours'!AA337)</f>
        <v>10.95</v>
      </c>
      <c r="AB337" s="38">
        <f>AVERAGE('Monthly 2023 total hours '!AB337,'Monthly 2022 total hours'!AB337)</f>
        <v>9.6999999999999993</v>
      </c>
      <c r="AC337" s="38">
        <f t="shared" si="16"/>
        <v>600.85000000000014</v>
      </c>
      <c r="AD337" s="39">
        <f t="shared" si="17"/>
        <v>896.1</v>
      </c>
    </row>
    <row r="338" spans="1:30" x14ac:dyDescent="0.3">
      <c r="A338" s="58" t="s">
        <v>385</v>
      </c>
      <c r="B338" s="59" t="str">
        <f>VLOOKUP($A338,'Additional data'!$A$5:$C$505, 2,FALSE)</f>
        <v>Director</v>
      </c>
      <c r="C338" s="60" t="str">
        <f>VLOOKUP($A338,'Additional data'!$A$5:$C$505, 3,FALSE)</f>
        <v>TEC</v>
      </c>
      <c r="D338" s="42">
        <f>IFERROR(VLOOKUP($A338,'2024 YTD'!$A$2:$M$252,COLUMN('2024 YTD'!B$3),FALSE),0)</f>
        <v>0</v>
      </c>
      <c r="E338" s="42">
        <f>IFERROR(VLOOKUP($A338,'2024 YTD'!$A$2:$M$252,COLUMN('2024 YTD'!C$3),FALSE),0)</f>
        <v>0</v>
      </c>
      <c r="F338" s="42">
        <f>IFERROR(VLOOKUP($A338,'2024 YTD'!$A$2:$M$252,COLUMN('2024 YTD'!D$3),FALSE),0)</f>
        <v>0</v>
      </c>
      <c r="G338" s="42">
        <f>IFERROR(VLOOKUP($A338,'2024 YTD'!$A$2:$M$252,COLUMN('2024 YTD'!E$3),FALSE),0)</f>
        <v>0</v>
      </c>
      <c r="H338" s="42">
        <f>IFERROR(VLOOKUP($A338,'2024 YTD'!$A$2:$M$252,COLUMN('2024 YTD'!F$3),FALSE),0)</f>
        <v>0</v>
      </c>
      <c r="I338" s="42">
        <f>IFERROR(VLOOKUP($A338,'2024 YTD'!$A$2:$M$252,COLUMN('2024 YTD'!G$3),FALSE),0)</f>
        <v>0</v>
      </c>
      <c r="J338" s="42">
        <f>IFERROR(VLOOKUP($A338,'2024 YTD'!$A$2:$M$252,COLUMN('2024 YTD'!H$3),FALSE),0)</f>
        <v>0</v>
      </c>
      <c r="K338" s="42">
        <f>IFERROR(VLOOKUP($A338,'2024 YTD'!$A$2:$M$252,COLUMN('2024 YTD'!I$3),FALSE),0)</f>
        <v>0</v>
      </c>
      <c r="L338" s="42">
        <f>IFERROR(VLOOKUP($A338,'2024 YTD'!$A$2:$M$252,COLUMN('2024 YTD'!J$3),FALSE),0)</f>
        <v>0</v>
      </c>
      <c r="M338" s="42">
        <f>IFERROR(VLOOKUP($A338,'2024 YTD'!$A$2:$M$252,COLUMN('2024 YTD'!K$3),FALSE),0)</f>
        <v>0</v>
      </c>
      <c r="N338" s="38">
        <f>AVERAGE('Monthly 2023 total hours '!N338,'Monthly 2022 total hours'!N338)</f>
        <v>0</v>
      </c>
      <c r="O338" s="38">
        <f>AVERAGE('Monthly 2023 total hours '!O338,'Monthly 2022 total hours'!O338)</f>
        <v>0</v>
      </c>
      <c r="P338" s="38">
        <f t="shared" si="15"/>
        <v>0</v>
      </c>
      <c r="Q338" s="66">
        <f>IFERROR(VLOOKUP($A338,'2024 YTD'!$A$3:$Y$252,COLUMN('2024 YTD'!N$3),FALSE),0)</f>
        <v>0</v>
      </c>
      <c r="R338" s="42">
        <f>IFERROR(VLOOKUP($A338,'2024 YTD'!$A$3:$Y$252,COLUMN('2024 YTD'!O$3),FALSE),0)</f>
        <v>0</v>
      </c>
      <c r="S338" s="42">
        <f>IFERROR(VLOOKUP($A338,'2024 YTD'!$A$3:$Y$252,COLUMN('2024 YTD'!P$3),FALSE),0)</f>
        <v>0</v>
      </c>
      <c r="T338" s="42">
        <f>IFERROR(VLOOKUP($A338,'2024 YTD'!$A$3:$Y$252,COLUMN('2024 YTD'!Q$3),FALSE),0)</f>
        <v>0</v>
      </c>
      <c r="U338" s="42">
        <f>IFERROR(VLOOKUP($A338,'2024 YTD'!$A$3:$Y$252,COLUMN('2024 YTD'!R$3),FALSE),0)</f>
        <v>0</v>
      </c>
      <c r="V338" s="42">
        <f>IFERROR(VLOOKUP($A338,'2024 YTD'!$A$3:$Y$252,COLUMN('2024 YTD'!S$3),FALSE),0)</f>
        <v>0</v>
      </c>
      <c r="W338" s="42">
        <f>IFERROR(VLOOKUP($A338,'2024 YTD'!$A$3:$Y$252,COLUMN('2024 YTD'!T$3),FALSE),0)</f>
        <v>0</v>
      </c>
      <c r="X338" s="42">
        <f>IFERROR(VLOOKUP($A338,'2024 YTD'!$A$3:$Y$252,COLUMN('2024 YTD'!U$3),FALSE),0)</f>
        <v>0</v>
      </c>
      <c r="Y338" s="42">
        <f>IFERROR(VLOOKUP($A338,'2024 YTD'!$A$3:$Y$252,COLUMN('2024 YTD'!V$3),FALSE),0)</f>
        <v>0</v>
      </c>
      <c r="Z338" s="42">
        <f>IFERROR(VLOOKUP($A338,'2024 YTD'!$A$3:$Y$252,COLUMN('2024 YTD'!W$3),FALSE),0)</f>
        <v>0</v>
      </c>
      <c r="AA338" s="38">
        <f>AVERAGE('Monthly 2023 total hours '!AA338,'Monthly 2022 total hours'!AA338)</f>
        <v>0</v>
      </c>
      <c r="AB338" s="38">
        <f>AVERAGE('Monthly 2023 total hours '!AB338,'Monthly 2022 total hours'!AB338)</f>
        <v>0</v>
      </c>
      <c r="AC338" s="38">
        <f t="shared" si="16"/>
        <v>0</v>
      </c>
      <c r="AD338" s="39">
        <f t="shared" si="17"/>
        <v>0</v>
      </c>
    </row>
    <row r="339" spans="1:30" x14ac:dyDescent="0.3">
      <c r="A339" s="61" t="s">
        <v>386</v>
      </c>
      <c r="B339" s="62" t="str">
        <f>VLOOKUP($A339,'Additional data'!$A$5:$C$505, 2,FALSE)</f>
        <v>Executive</v>
      </c>
      <c r="C339" s="63" t="str">
        <f>VLOOKUP($A339,'Additional data'!$A$5:$C$505, 3,FALSE)</f>
        <v>SCL</v>
      </c>
      <c r="D339" s="47">
        <f>IFERROR(VLOOKUP($A339,'2024 YTD'!$A$2:$M$252,COLUMN('2024 YTD'!B$3),FALSE),0)</f>
        <v>0</v>
      </c>
      <c r="E339" s="47">
        <f>IFERROR(VLOOKUP($A339,'2024 YTD'!$A$2:$M$252,COLUMN('2024 YTD'!C$3),FALSE),0)</f>
        <v>0</v>
      </c>
      <c r="F339" s="47">
        <f>IFERROR(VLOOKUP($A339,'2024 YTD'!$A$2:$M$252,COLUMN('2024 YTD'!D$3),FALSE),0)</f>
        <v>0</v>
      </c>
      <c r="G339" s="47">
        <f>IFERROR(VLOOKUP($A339,'2024 YTD'!$A$2:$M$252,COLUMN('2024 YTD'!E$3),FALSE),0)</f>
        <v>0</v>
      </c>
      <c r="H339" s="47">
        <f>IFERROR(VLOOKUP($A339,'2024 YTD'!$A$2:$M$252,COLUMN('2024 YTD'!F$3),FALSE),0)</f>
        <v>0</v>
      </c>
      <c r="I339" s="47">
        <f>IFERROR(VLOOKUP($A339,'2024 YTD'!$A$2:$M$252,COLUMN('2024 YTD'!G$3),FALSE),0)</f>
        <v>0</v>
      </c>
      <c r="J339" s="47">
        <f>IFERROR(VLOOKUP($A339,'2024 YTD'!$A$2:$M$252,COLUMN('2024 YTD'!H$3),FALSE),0)</f>
        <v>0</v>
      </c>
      <c r="K339" s="47">
        <f>IFERROR(VLOOKUP($A339,'2024 YTD'!$A$2:$M$252,COLUMN('2024 YTD'!I$3),FALSE),0)</f>
        <v>0</v>
      </c>
      <c r="L339" s="47">
        <f>IFERROR(VLOOKUP($A339,'2024 YTD'!$A$2:$M$252,COLUMN('2024 YTD'!J$3),FALSE),0)</f>
        <v>0</v>
      </c>
      <c r="M339" s="47">
        <f>IFERROR(VLOOKUP($A339,'2024 YTD'!$A$2:$M$252,COLUMN('2024 YTD'!K$3),FALSE),0)</f>
        <v>0</v>
      </c>
      <c r="N339" s="38">
        <f>AVERAGE('Monthly 2023 total hours '!N339,'Monthly 2022 total hours'!N339)</f>
        <v>0</v>
      </c>
      <c r="O339" s="38">
        <f>AVERAGE('Monthly 2023 total hours '!O339,'Monthly 2022 total hours'!O339)</f>
        <v>0</v>
      </c>
      <c r="P339" s="38">
        <f t="shared" si="15"/>
        <v>0</v>
      </c>
      <c r="Q339" s="65">
        <f>IFERROR(VLOOKUP($A339,'2024 YTD'!$A$3:$Y$252,COLUMN('2024 YTD'!N$3),FALSE),0)</f>
        <v>0</v>
      </c>
      <c r="R339" s="47">
        <f>IFERROR(VLOOKUP($A339,'2024 YTD'!$A$3:$Y$252,COLUMN('2024 YTD'!O$3),FALSE),0)</f>
        <v>0</v>
      </c>
      <c r="S339" s="47">
        <f>IFERROR(VLOOKUP($A339,'2024 YTD'!$A$3:$Y$252,COLUMN('2024 YTD'!P$3),FALSE),0)</f>
        <v>0</v>
      </c>
      <c r="T339" s="47">
        <f>IFERROR(VLOOKUP($A339,'2024 YTD'!$A$3:$Y$252,COLUMN('2024 YTD'!Q$3),FALSE),0)</f>
        <v>0</v>
      </c>
      <c r="U339" s="47">
        <f>IFERROR(VLOOKUP($A339,'2024 YTD'!$A$3:$Y$252,COLUMN('2024 YTD'!R$3),FALSE),0)</f>
        <v>0</v>
      </c>
      <c r="V339" s="47">
        <f>IFERROR(VLOOKUP($A339,'2024 YTD'!$A$3:$Y$252,COLUMN('2024 YTD'!S$3),FALSE),0)</f>
        <v>0</v>
      </c>
      <c r="W339" s="47">
        <f>IFERROR(VLOOKUP($A339,'2024 YTD'!$A$3:$Y$252,COLUMN('2024 YTD'!T$3),FALSE),0)</f>
        <v>0</v>
      </c>
      <c r="X339" s="47">
        <f>IFERROR(VLOOKUP($A339,'2024 YTD'!$A$3:$Y$252,COLUMN('2024 YTD'!U$3),FALSE),0)</f>
        <v>0</v>
      </c>
      <c r="Y339" s="47">
        <f>IFERROR(VLOOKUP($A339,'2024 YTD'!$A$3:$Y$252,COLUMN('2024 YTD'!V$3),FALSE),0)</f>
        <v>0</v>
      </c>
      <c r="Z339" s="47">
        <f>IFERROR(VLOOKUP($A339,'2024 YTD'!$A$3:$Y$252,COLUMN('2024 YTD'!W$3),FALSE),0)</f>
        <v>0</v>
      </c>
      <c r="AA339" s="38">
        <f>AVERAGE('Monthly 2023 total hours '!AA339,'Monthly 2022 total hours'!AA339)</f>
        <v>0</v>
      </c>
      <c r="AB339" s="38">
        <f>AVERAGE('Monthly 2023 total hours '!AB339,'Monthly 2022 total hours'!AB339)</f>
        <v>0</v>
      </c>
      <c r="AC339" s="38">
        <f t="shared" si="16"/>
        <v>0</v>
      </c>
      <c r="AD339" s="39">
        <f t="shared" si="17"/>
        <v>0</v>
      </c>
    </row>
    <row r="340" spans="1:30" x14ac:dyDescent="0.3">
      <c r="A340" s="58" t="s">
        <v>387</v>
      </c>
      <c r="B340" s="59" t="str">
        <f>VLOOKUP($A340,'Additional data'!$A$5:$C$505, 2,FALSE)</f>
        <v>Manager</v>
      </c>
      <c r="C340" s="60" t="str">
        <f>VLOOKUP($A340,'Additional data'!$A$5:$C$505, 3,FALSE)</f>
        <v>LRC</v>
      </c>
      <c r="D340" s="42">
        <f>IFERROR(VLOOKUP($A340,'2024 YTD'!$A$2:$M$252,COLUMN('2024 YTD'!B$3),FALSE),0)</f>
        <v>0</v>
      </c>
      <c r="E340" s="42">
        <f>IFERROR(VLOOKUP($A340,'2024 YTD'!$A$2:$M$252,COLUMN('2024 YTD'!C$3),FALSE),0)</f>
        <v>0</v>
      </c>
      <c r="F340" s="42">
        <f>IFERROR(VLOOKUP($A340,'2024 YTD'!$A$2:$M$252,COLUMN('2024 YTD'!D$3),FALSE),0)</f>
        <v>0</v>
      </c>
      <c r="G340" s="42">
        <f>IFERROR(VLOOKUP($A340,'2024 YTD'!$A$2:$M$252,COLUMN('2024 YTD'!E$3),FALSE),0)</f>
        <v>0</v>
      </c>
      <c r="H340" s="42">
        <f>IFERROR(VLOOKUP($A340,'2024 YTD'!$A$2:$M$252,COLUMN('2024 YTD'!F$3),FALSE),0)</f>
        <v>0</v>
      </c>
      <c r="I340" s="42">
        <f>IFERROR(VLOOKUP($A340,'2024 YTD'!$A$2:$M$252,COLUMN('2024 YTD'!G$3),FALSE),0)</f>
        <v>0</v>
      </c>
      <c r="J340" s="42">
        <f>IFERROR(VLOOKUP($A340,'2024 YTD'!$A$2:$M$252,COLUMN('2024 YTD'!H$3),FALSE),0)</f>
        <v>0</v>
      </c>
      <c r="K340" s="42">
        <f>IFERROR(VLOOKUP($A340,'2024 YTD'!$A$2:$M$252,COLUMN('2024 YTD'!I$3),FALSE),0)</f>
        <v>0</v>
      </c>
      <c r="L340" s="42">
        <f>IFERROR(VLOOKUP($A340,'2024 YTD'!$A$2:$M$252,COLUMN('2024 YTD'!J$3),FALSE),0)</f>
        <v>0</v>
      </c>
      <c r="M340" s="42">
        <f>IFERROR(VLOOKUP($A340,'2024 YTD'!$A$2:$M$252,COLUMN('2024 YTD'!K$3),FALSE),0)</f>
        <v>0</v>
      </c>
      <c r="N340" s="38">
        <f>AVERAGE('Monthly 2023 total hours '!N340,'Monthly 2022 total hours'!N340)</f>
        <v>0</v>
      </c>
      <c r="O340" s="38">
        <f>AVERAGE('Monthly 2023 total hours '!O340,'Monthly 2022 total hours'!O340)</f>
        <v>0</v>
      </c>
      <c r="P340" s="38">
        <f t="shared" si="15"/>
        <v>0</v>
      </c>
      <c r="Q340" s="66">
        <f>IFERROR(VLOOKUP($A340,'2024 YTD'!$A$3:$Y$252,COLUMN('2024 YTD'!N$3),FALSE),0)</f>
        <v>0</v>
      </c>
      <c r="R340" s="42">
        <f>IFERROR(VLOOKUP($A340,'2024 YTD'!$A$3:$Y$252,COLUMN('2024 YTD'!O$3),FALSE),0)</f>
        <v>0</v>
      </c>
      <c r="S340" s="42">
        <f>IFERROR(VLOOKUP($A340,'2024 YTD'!$A$3:$Y$252,COLUMN('2024 YTD'!P$3),FALSE),0)</f>
        <v>0</v>
      </c>
      <c r="T340" s="42">
        <f>IFERROR(VLOOKUP($A340,'2024 YTD'!$A$3:$Y$252,COLUMN('2024 YTD'!Q$3),FALSE),0)</f>
        <v>0</v>
      </c>
      <c r="U340" s="42">
        <f>IFERROR(VLOOKUP($A340,'2024 YTD'!$A$3:$Y$252,COLUMN('2024 YTD'!R$3),FALSE),0)</f>
        <v>0</v>
      </c>
      <c r="V340" s="42">
        <f>IFERROR(VLOOKUP($A340,'2024 YTD'!$A$3:$Y$252,COLUMN('2024 YTD'!S$3),FALSE),0)</f>
        <v>0</v>
      </c>
      <c r="W340" s="42">
        <f>IFERROR(VLOOKUP($A340,'2024 YTD'!$A$3:$Y$252,COLUMN('2024 YTD'!T$3),FALSE),0)</f>
        <v>0</v>
      </c>
      <c r="X340" s="42">
        <f>IFERROR(VLOOKUP($A340,'2024 YTD'!$A$3:$Y$252,COLUMN('2024 YTD'!U$3),FALSE),0)</f>
        <v>0</v>
      </c>
      <c r="Y340" s="42">
        <f>IFERROR(VLOOKUP($A340,'2024 YTD'!$A$3:$Y$252,COLUMN('2024 YTD'!V$3),FALSE),0)</f>
        <v>0</v>
      </c>
      <c r="Z340" s="42">
        <f>IFERROR(VLOOKUP($A340,'2024 YTD'!$A$3:$Y$252,COLUMN('2024 YTD'!W$3),FALSE),0)</f>
        <v>0</v>
      </c>
      <c r="AA340" s="38">
        <f>AVERAGE('Monthly 2023 total hours '!AA340,'Monthly 2022 total hours'!AA340)</f>
        <v>0</v>
      </c>
      <c r="AB340" s="38">
        <f>AVERAGE('Monthly 2023 total hours '!AB340,'Monthly 2022 total hours'!AB340)</f>
        <v>0</v>
      </c>
      <c r="AC340" s="38">
        <f t="shared" si="16"/>
        <v>0</v>
      </c>
      <c r="AD340" s="39">
        <f t="shared" si="17"/>
        <v>0</v>
      </c>
    </row>
    <row r="341" spans="1:30" x14ac:dyDescent="0.3">
      <c r="A341" s="61" t="s">
        <v>388</v>
      </c>
      <c r="B341" s="62" t="str">
        <f>VLOOKUP($A341,'Additional data'!$A$5:$C$505, 2,FALSE)</f>
        <v>Project Manager</v>
      </c>
      <c r="C341" s="63" t="str">
        <f>VLOOKUP($A341,'Additional data'!$A$5:$C$505, 3,FALSE)</f>
        <v>LRC</v>
      </c>
      <c r="D341" s="47">
        <f>IFERROR(VLOOKUP($A341,'2024 YTD'!$A$2:$M$252,COLUMN('2024 YTD'!B$3),FALSE),0)</f>
        <v>24.5</v>
      </c>
      <c r="E341" s="47">
        <f>IFERROR(VLOOKUP($A341,'2024 YTD'!$A$2:$M$252,COLUMN('2024 YTD'!C$3),FALSE),0)</f>
        <v>73.400000000000006</v>
      </c>
      <c r="F341" s="47">
        <f>IFERROR(VLOOKUP($A341,'2024 YTD'!$A$2:$M$252,COLUMN('2024 YTD'!D$3),FALSE),0)</f>
        <v>76.7</v>
      </c>
      <c r="G341" s="47">
        <f>IFERROR(VLOOKUP($A341,'2024 YTD'!$A$2:$M$252,COLUMN('2024 YTD'!E$3),FALSE),0)</f>
        <v>50.5</v>
      </c>
      <c r="H341" s="47">
        <f>IFERROR(VLOOKUP($A341,'2024 YTD'!$A$2:$M$252,COLUMN('2024 YTD'!F$3),FALSE),0)</f>
        <v>34.6</v>
      </c>
      <c r="I341" s="47">
        <f>IFERROR(VLOOKUP($A341,'2024 YTD'!$A$2:$M$252,COLUMN('2024 YTD'!G$3),FALSE),0)</f>
        <v>68.2</v>
      </c>
      <c r="J341" s="47">
        <f>IFERROR(VLOOKUP($A341,'2024 YTD'!$A$2:$M$252,COLUMN('2024 YTD'!H$3),FALSE),0)</f>
        <v>81.400000000000006</v>
      </c>
      <c r="K341" s="47">
        <f>IFERROR(VLOOKUP($A341,'2024 YTD'!$A$2:$M$252,COLUMN('2024 YTD'!I$3),FALSE),0)</f>
        <v>0</v>
      </c>
      <c r="L341" s="47">
        <f>IFERROR(VLOOKUP($A341,'2024 YTD'!$A$2:$M$252,COLUMN('2024 YTD'!J$3),FALSE),0)</f>
        <v>0</v>
      </c>
      <c r="M341" s="47">
        <f>IFERROR(VLOOKUP($A341,'2024 YTD'!$A$2:$M$252,COLUMN('2024 YTD'!K$3),FALSE),0)</f>
        <v>0</v>
      </c>
      <c r="N341" s="38">
        <f>AVERAGE('Monthly 2023 total hours '!N341,'Monthly 2022 total hours'!N341)</f>
        <v>0</v>
      </c>
      <c r="O341" s="38">
        <f>AVERAGE('Monthly 2023 total hours '!O341,'Monthly 2022 total hours'!O341)</f>
        <v>0</v>
      </c>
      <c r="P341" s="38">
        <f t="shared" si="15"/>
        <v>409.30000000000007</v>
      </c>
      <c r="Q341" s="65">
        <f>IFERROR(VLOOKUP($A341,'2024 YTD'!$A$3:$Y$252,COLUMN('2024 YTD'!N$3),FALSE),0)</f>
        <v>37.5</v>
      </c>
      <c r="R341" s="47">
        <f>IFERROR(VLOOKUP($A341,'2024 YTD'!$A$3:$Y$252,COLUMN('2024 YTD'!O$3),FALSE),0)</f>
        <v>39.1</v>
      </c>
      <c r="S341" s="47">
        <f>IFERROR(VLOOKUP($A341,'2024 YTD'!$A$3:$Y$252,COLUMN('2024 YTD'!P$3),FALSE),0)</f>
        <v>77.5</v>
      </c>
      <c r="T341" s="47">
        <f>IFERROR(VLOOKUP($A341,'2024 YTD'!$A$3:$Y$252,COLUMN('2024 YTD'!Q$3),FALSE),0)</f>
        <v>103.3</v>
      </c>
      <c r="U341" s="47">
        <f>IFERROR(VLOOKUP($A341,'2024 YTD'!$A$3:$Y$252,COLUMN('2024 YTD'!R$3),FALSE),0)</f>
        <v>95</v>
      </c>
      <c r="V341" s="47">
        <f>IFERROR(VLOOKUP($A341,'2024 YTD'!$A$3:$Y$252,COLUMN('2024 YTD'!S$3),FALSE),0)</f>
        <v>60.4</v>
      </c>
      <c r="W341" s="47">
        <f>IFERROR(VLOOKUP($A341,'2024 YTD'!$A$3:$Y$252,COLUMN('2024 YTD'!T$3),FALSE),0)</f>
        <v>81.5</v>
      </c>
      <c r="X341" s="47">
        <f>IFERROR(VLOOKUP($A341,'2024 YTD'!$A$3:$Y$252,COLUMN('2024 YTD'!U$3),FALSE),0)</f>
        <v>76.599999999999994</v>
      </c>
      <c r="Y341" s="47">
        <f>IFERROR(VLOOKUP($A341,'2024 YTD'!$A$3:$Y$252,COLUMN('2024 YTD'!V$3),FALSE),0)</f>
        <v>63</v>
      </c>
      <c r="Z341" s="47">
        <f>IFERROR(VLOOKUP($A341,'2024 YTD'!$A$3:$Y$252,COLUMN('2024 YTD'!W$3),FALSE),0)</f>
        <v>75.8</v>
      </c>
      <c r="AA341" s="38">
        <f>AVERAGE('Monthly 2023 total hours '!AA341,'Monthly 2022 total hours'!AA341)</f>
        <v>0</v>
      </c>
      <c r="AB341" s="38">
        <f>AVERAGE('Monthly 2023 total hours '!AB341,'Monthly 2022 total hours'!AB341)</f>
        <v>0</v>
      </c>
      <c r="AC341" s="38">
        <f t="shared" si="16"/>
        <v>709.69999999999993</v>
      </c>
      <c r="AD341" s="39">
        <f t="shared" si="17"/>
        <v>1119</v>
      </c>
    </row>
    <row r="342" spans="1:30" x14ac:dyDescent="0.3">
      <c r="A342" s="58" t="s">
        <v>389</v>
      </c>
      <c r="B342" s="59" t="str">
        <f>VLOOKUP($A342,'Additional data'!$A$5:$C$505, 2,FALSE)</f>
        <v>Associate Specialist</v>
      </c>
      <c r="C342" s="60" t="str">
        <f>VLOOKUP($A342,'Additional data'!$A$5:$C$505, 3,FALSE)</f>
        <v>SCL</v>
      </c>
      <c r="D342" s="42">
        <f>IFERROR(VLOOKUP($A342,'2024 YTD'!$A$2:$M$252,COLUMN('2024 YTD'!B$3),FALSE),0)</f>
        <v>0</v>
      </c>
      <c r="E342" s="42">
        <f>IFERROR(VLOOKUP($A342,'2024 YTD'!$A$2:$M$252,COLUMN('2024 YTD'!C$3),FALSE),0)</f>
        <v>0</v>
      </c>
      <c r="F342" s="42">
        <f>IFERROR(VLOOKUP($A342,'2024 YTD'!$A$2:$M$252,COLUMN('2024 YTD'!D$3),FALSE),0)</f>
        <v>0</v>
      </c>
      <c r="G342" s="42">
        <f>IFERROR(VLOOKUP($A342,'2024 YTD'!$A$2:$M$252,COLUMN('2024 YTD'!E$3),FALSE),0)</f>
        <v>0</v>
      </c>
      <c r="H342" s="42">
        <f>IFERROR(VLOOKUP($A342,'2024 YTD'!$A$2:$M$252,COLUMN('2024 YTD'!F$3),FALSE),0)</f>
        <v>0</v>
      </c>
      <c r="I342" s="42">
        <f>IFERROR(VLOOKUP($A342,'2024 YTD'!$A$2:$M$252,COLUMN('2024 YTD'!G$3),FALSE),0)</f>
        <v>0</v>
      </c>
      <c r="J342" s="42">
        <f>IFERROR(VLOOKUP($A342,'2024 YTD'!$A$2:$M$252,COLUMN('2024 YTD'!H$3),FALSE),0)</f>
        <v>0</v>
      </c>
      <c r="K342" s="42">
        <f>IFERROR(VLOOKUP($A342,'2024 YTD'!$A$2:$M$252,COLUMN('2024 YTD'!I$3),FALSE),0)</f>
        <v>0</v>
      </c>
      <c r="L342" s="42">
        <f>IFERROR(VLOOKUP($A342,'2024 YTD'!$A$2:$M$252,COLUMN('2024 YTD'!J$3),FALSE),0)</f>
        <v>0</v>
      </c>
      <c r="M342" s="42">
        <f>IFERROR(VLOOKUP($A342,'2024 YTD'!$A$2:$M$252,COLUMN('2024 YTD'!K$3),FALSE),0)</f>
        <v>0</v>
      </c>
      <c r="N342" s="38">
        <f>AVERAGE('Monthly 2023 total hours '!N342,'Monthly 2022 total hours'!N342)</f>
        <v>0</v>
      </c>
      <c r="O342" s="38">
        <f>AVERAGE('Monthly 2023 total hours '!O342,'Monthly 2022 total hours'!O342)</f>
        <v>0</v>
      </c>
      <c r="P342" s="38">
        <f t="shared" si="15"/>
        <v>0</v>
      </c>
      <c r="Q342" s="66">
        <f>IFERROR(VLOOKUP($A342,'2024 YTD'!$A$3:$Y$252,COLUMN('2024 YTD'!N$3),FALSE),0)</f>
        <v>0</v>
      </c>
      <c r="R342" s="42">
        <f>IFERROR(VLOOKUP($A342,'2024 YTD'!$A$3:$Y$252,COLUMN('2024 YTD'!O$3),FALSE),0)</f>
        <v>0</v>
      </c>
      <c r="S342" s="42">
        <f>IFERROR(VLOOKUP($A342,'2024 YTD'!$A$3:$Y$252,COLUMN('2024 YTD'!P$3),FALSE),0)</f>
        <v>0</v>
      </c>
      <c r="T342" s="42">
        <f>IFERROR(VLOOKUP($A342,'2024 YTD'!$A$3:$Y$252,COLUMN('2024 YTD'!Q$3),FALSE),0)</f>
        <v>0</v>
      </c>
      <c r="U342" s="42">
        <f>IFERROR(VLOOKUP($A342,'2024 YTD'!$A$3:$Y$252,COLUMN('2024 YTD'!R$3),FALSE),0)</f>
        <v>0</v>
      </c>
      <c r="V342" s="42">
        <f>IFERROR(VLOOKUP($A342,'2024 YTD'!$A$3:$Y$252,COLUMN('2024 YTD'!S$3),FALSE),0)</f>
        <v>0</v>
      </c>
      <c r="W342" s="42">
        <f>IFERROR(VLOOKUP($A342,'2024 YTD'!$A$3:$Y$252,COLUMN('2024 YTD'!T$3),FALSE),0)</f>
        <v>0</v>
      </c>
      <c r="X342" s="42">
        <f>IFERROR(VLOOKUP($A342,'2024 YTD'!$A$3:$Y$252,COLUMN('2024 YTD'!U$3),FALSE),0)</f>
        <v>0</v>
      </c>
      <c r="Y342" s="42">
        <f>IFERROR(VLOOKUP($A342,'2024 YTD'!$A$3:$Y$252,COLUMN('2024 YTD'!V$3),FALSE),0)</f>
        <v>0</v>
      </c>
      <c r="Z342" s="42">
        <f>IFERROR(VLOOKUP($A342,'2024 YTD'!$A$3:$Y$252,COLUMN('2024 YTD'!W$3),FALSE),0)</f>
        <v>0</v>
      </c>
      <c r="AA342" s="38">
        <f>AVERAGE('Monthly 2023 total hours '!AA342,'Monthly 2022 total hours'!AA342)</f>
        <v>0</v>
      </c>
      <c r="AB342" s="38">
        <f>AVERAGE('Monthly 2023 total hours '!AB342,'Monthly 2022 total hours'!AB342)</f>
        <v>0</v>
      </c>
      <c r="AC342" s="38">
        <f t="shared" si="16"/>
        <v>0</v>
      </c>
      <c r="AD342" s="39">
        <f t="shared" si="17"/>
        <v>0</v>
      </c>
    </row>
    <row r="343" spans="1:30" x14ac:dyDescent="0.3">
      <c r="A343" s="61" t="s">
        <v>390</v>
      </c>
      <c r="B343" s="62" t="str">
        <f>VLOOKUP($A343,'Additional data'!$A$5:$C$505, 2,FALSE)</f>
        <v>Project Manager</v>
      </c>
      <c r="C343" s="63" t="str">
        <f>VLOOKUP($A343,'Additional data'!$A$5:$C$505, 3,FALSE)</f>
        <v>MSC</v>
      </c>
      <c r="D343" s="47">
        <f>IFERROR(VLOOKUP($A343,'2024 YTD'!$A$2:$M$252,COLUMN('2024 YTD'!B$3),FALSE),0)</f>
        <v>0</v>
      </c>
      <c r="E343" s="47">
        <f>IFERROR(VLOOKUP($A343,'2024 YTD'!$A$2:$M$252,COLUMN('2024 YTD'!C$3),FALSE),0)</f>
        <v>0</v>
      </c>
      <c r="F343" s="47">
        <f>IFERROR(VLOOKUP($A343,'2024 YTD'!$A$2:$M$252,COLUMN('2024 YTD'!D$3),FALSE),0)</f>
        <v>0</v>
      </c>
      <c r="G343" s="47">
        <f>IFERROR(VLOOKUP($A343,'2024 YTD'!$A$2:$M$252,COLUMN('2024 YTD'!E$3),FALSE),0)</f>
        <v>0</v>
      </c>
      <c r="H343" s="47">
        <f>IFERROR(VLOOKUP($A343,'2024 YTD'!$A$2:$M$252,COLUMN('2024 YTD'!F$3),FALSE),0)</f>
        <v>0</v>
      </c>
      <c r="I343" s="47">
        <f>IFERROR(VLOOKUP($A343,'2024 YTD'!$A$2:$M$252,COLUMN('2024 YTD'!G$3),FALSE),0)</f>
        <v>0</v>
      </c>
      <c r="J343" s="47">
        <f>IFERROR(VLOOKUP($A343,'2024 YTD'!$A$2:$M$252,COLUMN('2024 YTD'!H$3),FALSE),0)</f>
        <v>0</v>
      </c>
      <c r="K343" s="47">
        <f>IFERROR(VLOOKUP($A343,'2024 YTD'!$A$2:$M$252,COLUMN('2024 YTD'!I$3),FALSE),0)</f>
        <v>0</v>
      </c>
      <c r="L343" s="47">
        <f>IFERROR(VLOOKUP($A343,'2024 YTD'!$A$2:$M$252,COLUMN('2024 YTD'!J$3),FALSE),0)</f>
        <v>0</v>
      </c>
      <c r="M343" s="47">
        <f>IFERROR(VLOOKUP($A343,'2024 YTD'!$A$2:$M$252,COLUMN('2024 YTD'!K$3),FALSE),0)</f>
        <v>0</v>
      </c>
      <c r="N343" s="38">
        <f>AVERAGE('Monthly 2023 total hours '!N343,'Monthly 2022 total hours'!N343)</f>
        <v>0</v>
      </c>
      <c r="O343" s="38">
        <f>AVERAGE('Monthly 2023 total hours '!O343,'Monthly 2022 total hours'!O343)</f>
        <v>0</v>
      </c>
      <c r="P343" s="38">
        <f t="shared" si="15"/>
        <v>0</v>
      </c>
      <c r="Q343" s="65">
        <f>IFERROR(VLOOKUP($A343,'2024 YTD'!$A$3:$Y$252,COLUMN('2024 YTD'!N$3),FALSE),0)</f>
        <v>0</v>
      </c>
      <c r="R343" s="47">
        <f>IFERROR(VLOOKUP($A343,'2024 YTD'!$A$3:$Y$252,COLUMN('2024 YTD'!O$3),FALSE),0)</f>
        <v>0</v>
      </c>
      <c r="S343" s="47">
        <f>IFERROR(VLOOKUP($A343,'2024 YTD'!$A$3:$Y$252,COLUMN('2024 YTD'!P$3),FALSE),0)</f>
        <v>0</v>
      </c>
      <c r="T343" s="47">
        <f>IFERROR(VLOOKUP($A343,'2024 YTD'!$A$3:$Y$252,COLUMN('2024 YTD'!Q$3),FALSE),0)</f>
        <v>0</v>
      </c>
      <c r="U343" s="47">
        <f>IFERROR(VLOOKUP($A343,'2024 YTD'!$A$3:$Y$252,COLUMN('2024 YTD'!R$3),FALSE),0)</f>
        <v>0</v>
      </c>
      <c r="V343" s="47">
        <f>IFERROR(VLOOKUP($A343,'2024 YTD'!$A$3:$Y$252,COLUMN('2024 YTD'!S$3),FALSE),0)</f>
        <v>0</v>
      </c>
      <c r="W343" s="47">
        <f>IFERROR(VLOOKUP($A343,'2024 YTD'!$A$3:$Y$252,COLUMN('2024 YTD'!T$3),FALSE),0)</f>
        <v>0</v>
      </c>
      <c r="X343" s="47">
        <f>IFERROR(VLOOKUP($A343,'2024 YTD'!$A$3:$Y$252,COLUMN('2024 YTD'!U$3),FALSE),0)</f>
        <v>0</v>
      </c>
      <c r="Y343" s="47">
        <f>IFERROR(VLOOKUP($A343,'2024 YTD'!$A$3:$Y$252,COLUMN('2024 YTD'!V$3),FALSE),0)</f>
        <v>0</v>
      </c>
      <c r="Z343" s="47">
        <f>IFERROR(VLOOKUP($A343,'2024 YTD'!$A$3:$Y$252,COLUMN('2024 YTD'!W$3),FALSE),0)</f>
        <v>0</v>
      </c>
      <c r="AA343" s="38">
        <f>AVERAGE('Monthly 2023 total hours '!AA343,'Monthly 2022 total hours'!AA343)</f>
        <v>0</v>
      </c>
      <c r="AB343" s="38">
        <f>AVERAGE('Monthly 2023 total hours '!AB343,'Monthly 2022 total hours'!AB343)</f>
        <v>0</v>
      </c>
      <c r="AC343" s="38">
        <f t="shared" si="16"/>
        <v>0</v>
      </c>
      <c r="AD343" s="39">
        <f t="shared" si="17"/>
        <v>0</v>
      </c>
    </row>
    <row r="344" spans="1:30" x14ac:dyDescent="0.3">
      <c r="A344" s="58" t="s">
        <v>391</v>
      </c>
      <c r="B344" s="59" t="str">
        <f>VLOOKUP($A344,'Additional data'!$A$5:$C$505, 2,FALSE)</f>
        <v>Associate Director</v>
      </c>
      <c r="C344" s="60" t="str">
        <f>VLOOKUP($A344,'Additional data'!$A$5:$C$505, 3,FALSE)</f>
        <v>TEC</v>
      </c>
      <c r="D344" s="42">
        <f>IFERROR(VLOOKUP($A344,'2024 YTD'!$A$2:$M$252,COLUMN('2024 YTD'!B$3),FALSE),0)</f>
        <v>0</v>
      </c>
      <c r="E344" s="42">
        <f>IFERROR(VLOOKUP($A344,'2024 YTD'!$A$2:$M$252,COLUMN('2024 YTD'!C$3),FALSE),0)</f>
        <v>0</v>
      </c>
      <c r="F344" s="42">
        <f>IFERROR(VLOOKUP($A344,'2024 YTD'!$A$2:$M$252,COLUMN('2024 YTD'!D$3),FALSE),0)</f>
        <v>0</v>
      </c>
      <c r="G344" s="42">
        <f>IFERROR(VLOOKUP($A344,'2024 YTD'!$A$2:$M$252,COLUMN('2024 YTD'!E$3),FALSE),0)</f>
        <v>0</v>
      </c>
      <c r="H344" s="42">
        <f>IFERROR(VLOOKUP($A344,'2024 YTD'!$A$2:$M$252,COLUMN('2024 YTD'!F$3),FALSE),0)</f>
        <v>0</v>
      </c>
      <c r="I344" s="42">
        <f>IFERROR(VLOOKUP($A344,'2024 YTD'!$A$2:$M$252,COLUMN('2024 YTD'!G$3),FALSE),0)</f>
        <v>0</v>
      </c>
      <c r="J344" s="42">
        <f>IFERROR(VLOOKUP($A344,'2024 YTD'!$A$2:$M$252,COLUMN('2024 YTD'!H$3),FALSE),0)</f>
        <v>0</v>
      </c>
      <c r="K344" s="42">
        <f>IFERROR(VLOOKUP($A344,'2024 YTD'!$A$2:$M$252,COLUMN('2024 YTD'!I$3),FALSE),0)</f>
        <v>0</v>
      </c>
      <c r="L344" s="42">
        <f>IFERROR(VLOOKUP($A344,'2024 YTD'!$A$2:$M$252,COLUMN('2024 YTD'!J$3),FALSE),0)</f>
        <v>0</v>
      </c>
      <c r="M344" s="42">
        <f>IFERROR(VLOOKUP($A344,'2024 YTD'!$A$2:$M$252,COLUMN('2024 YTD'!K$3),FALSE),0)</f>
        <v>0</v>
      </c>
      <c r="N344" s="38">
        <f>AVERAGE('Monthly 2023 total hours '!N344,'Monthly 2022 total hours'!N344)</f>
        <v>0</v>
      </c>
      <c r="O344" s="38">
        <f>AVERAGE('Monthly 2023 total hours '!O344,'Monthly 2022 total hours'!O344)</f>
        <v>0</v>
      </c>
      <c r="P344" s="38">
        <f t="shared" si="15"/>
        <v>0</v>
      </c>
      <c r="Q344" s="66">
        <f>IFERROR(VLOOKUP($A344,'2024 YTD'!$A$3:$Y$252,COLUMN('2024 YTD'!N$3),FALSE),0)</f>
        <v>0</v>
      </c>
      <c r="R344" s="42">
        <f>IFERROR(VLOOKUP($A344,'2024 YTD'!$A$3:$Y$252,COLUMN('2024 YTD'!O$3),FALSE),0)</f>
        <v>0</v>
      </c>
      <c r="S344" s="42">
        <f>IFERROR(VLOOKUP($A344,'2024 YTD'!$A$3:$Y$252,COLUMN('2024 YTD'!P$3),FALSE),0)</f>
        <v>0</v>
      </c>
      <c r="T344" s="42">
        <f>IFERROR(VLOOKUP($A344,'2024 YTD'!$A$3:$Y$252,COLUMN('2024 YTD'!Q$3),FALSE),0)</f>
        <v>0</v>
      </c>
      <c r="U344" s="42">
        <f>IFERROR(VLOOKUP($A344,'2024 YTD'!$A$3:$Y$252,COLUMN('2024 YTD'!R$3),FALSE),0)</f>
        <v>0</v>
      </c>
      <c r="V344" s="42">
        <f>IFERROR(VLOOKUP($A344,'2024 YTD'!$A$3:$Y$252,COLUMN('2024 YTD'!S$3),FALSE),0)</f>
        <v>0</v>
      </c>
      <c r="W344" s="42">
        <f>IFERROR(VLOOKUP($A344,'2024 YTD'!$A$3:$Y$252,COLUMN('2024 YTD'!T$3),FALSE),0)</f>
        <v>0</v>
      </c>
      <c r="X344" s="42">
        <f>IFERROR(VLOOKUP($A344,'2024 YTD'!$A$3:$Y$252,COLUMN('2024 YTD'!U$3),FALSE),0)</f>
        <v>0</v>
      </c>
      <c r="Y344" s="42">
        <f>IFERROR(VLOOKUP($A344,'2024 YTD'!$A$3:$Y$252,COLUMN('2024 YTD'!V$3),FALSE),0)</f>
        <v>0</v>
      </c>
      <c r="Z344" s="42">
        <f>IFERROR(VLOOKUP($A344,'2024 YTD'!$A$3:$Y$252,COLUMN('2024 YTD'!W$3),FALSE),0)</f>
        <v>0</v>
      </c>
      <c r="AA344" s="38">
        <f>AVERAGE('Monthly 2023 total hours '!AA344,'Monthly 2022 total hours'!AA344)</f>
        <v>0</v>
      </c>
      <c r="AB344" s="38">
        <f>AVERAGE('Monthly 2023 total hours '!AB344,'Monthly 2022 total hours'!AB344)</f>
        <v>0</v>
      </c>
      <c r="AC344" s="38">
        <f t="shared" si="16"/>
        <v>0</v>
      </c>
      <c r="AD344" s="39">
        <f t="shared" si="17"/>
        <v>0</v>
      </c>
    </row>
    <row r="345" spans="1:30" x14ac:dyDescent="0.3">
      <c r="A345" s="61" t="s">
        <v>392</v>
      </c>
      <c r="B345" s="62" t="str">
        <f>VLOOKUP($A345,'Additional data'!$A$5:$C$505, 2,FALSE)</f>
        <v>Associate Director</v>
      </c>
      <c r="C345" s="63" t="str">
        <f>VLOOKUP($A345,'Additional data'!$A$5:$C$505, 3,FALSE)</f>
        <v>HRC</v>
      </c>
      <c r="D345" s="47">
        <f>IFERROR(VLOOKUP($A345,'2024 YTD'!$A$2:$M$252,COLUMN('2024 YTD'!B$3),FALSE),0)</f>
        <v>0</v>
      </c>
      <c r="E345" s="47">
        <f>IFERROR(VLOOKUP($A345,'2024 YTD'!$A$2:$M$252,COLUMN('2024 YTD'!C$3),FALSE),0)</f>
        <v>0</v>
      </c>
      <c r="F345" s="47">
        <f>IFERROR(VLOOKUP($A345,'2024 YTD'!$A$2:$M$252,COLUMN('2024 YTD'!D$3),FALSE),0)</f>
        <v>0</v>
      </c>
      <c r="G345" s="47">
        <f>IFERROR(VLOOKUP($A345,'2024 YTD'!$A$2:$M$252,COLUMN('2024 YTD'!E$3),FALSE),0)</f>
        <v>0</v>
      </c>
      <c r="H345" s="47">
        <f>IFERROR(VLOOKUP($A345,'2024 YTD'!$A$2:$M$252,COLUMN('2024 YTD'!F$3),FALSE),0)</f>
        <v>0</v>
      </c>
      <c r="I345" s="47">
        <f>IFERROR(VLOOKUP($A345,'2024 YTD'!$A$2:$M$252,COLUMN('2024 YTD'!G$3),FALSE),0)</f>
        <v>0</v>
      </c>
      <c r="J345" s="47">
        <f>IFERROR(VLOOKUP($A345,'2024 YTD'!$A$2:$M$252,COLUMN('2024 YTD'!H$3),FALSE),0)</f>
        <v>0</v>
      </c>
      <c r="K345" s="47">
        <f>IFERROR(VLOOKUP($A345,'2024 YTD'!$A$2:$M$252,COLUMN('2024 YTD'!I$3),FALSE),0)</f>
        <v>0</v>
      </c>
      <c r="L345" s="47">
        <f>IFERROR(VLOOKUP($A345,'2024 YTD'!$A$2:$M$252,COLUMN('2024 YTD'!J$3),FALSE),0)</f>
        <v>0</v>
      </c>
      <c r="M345" s="47">
        <f>IFERROR(VLOOKUP($A345,'2024 YTD'!$A$2:$M$252,COLUMN('2024 YTD'!K$3),FALSE),0)</f>
        <v>0</v>
      </c>
      <c r="N345" s="38">
        <f>AVERAGE('Monthly 2023 total hours '!N345,'Monthly 2022 total hours'!N345)</f>
        <v>0</v>
      </c>
      <c r="O345" s="38">
        <f>AVERAGE('Monthly 2023 total hours '!O345,'Monthly 2022 total hours'!O345)</f>
        <v>0</v>
      </c>
      <c r="P345" s="38">
        <f t="shared" si="15"/>
        <v>0</v>
      </c>
      <c r="Q345" s="65">
        <f>IFERROR(VLOOKUP($A345,'2024 YTD'!$A$3:$Y$252,COLUMN('2024 YTD'!N$3),FALSE),0)</f>
        <v>0</v>
      </c>
      <c r="R345" s="47">
        <f>IFERROR(VLOOKUP($A345,'2024 YTD'!$A$3:$Y$252,COLUMN('2024 YTD'!O$3),FALSE),0)</f>
        <v>0</v>
      </c>
      <c r="S345" s="47">
        <f>IFERROR(VLOOKUP($A345,'2024 YTD'!$A$3:$Y$252,COLUMN('2024 YTD'!P$3),FALSE),0)</f>
        <v>0</v>
      </c>
      <c r="T345" s="47">
        <f>IFERROR(VLOOKUP($A345,'2024 YTD'!$A$3:$Y$252,COLUMN('2024 YTD'!Q$3),FALSE),0)</f>
        <v>0</v>
      </c>
      <c r="U345" s="47">
        <f>IFERROR(VLOOKUP($A345,'2024 YTD'!$A$3:$Y$252,COLUMN('2024 YTD'!R$3),FALSE),0)</f>
        <v>0</v>
      </c>
      <c r="V345" s="47">
        <f>IFERROR(VLOOKUP($A345,'2024 YTD'!$A$3:$Y$252,COLUMN('2024 YTD'!S$3),FALSE),0)</f>
        <v>0</v>
      </c>
      <c r="W345" s="47">
        <f>IFERROR(VLOOKUP($A345,'2024 YTD'!$A$3:$Y$252,COLUMN('2024 YTD'!T$3),FALSE),0)</f>
        <v>0</v>
      </c>
      <c r="X345" s="47">
        <f>IFERROR(VLOOKUP($A345,'2024 YTD'!$A$3:$Y$252,COLUMN('2024 YTD'!U$3),FALSE),0)</f>
        <v>0</v>
      </c>
      <c r="Y345" s="47">
        <f>IFERROR(VLOOKUP($A345,'2024 YTD'!$A$3:$Y$252,COLUMN('2024 YTD'!V$3),FALSE),0)</f>
        <v>0</v>
      </c>
      <c r="Z345" s="47">
        <f>IFERROR(VLOOKUP($A345,'2024 YTD'!$A$3:$Y$252,COLUMN('2024 YTD'!W$3),FALSE),0)</f>
        <v>0</v>
      </c>
      <c r="AA345" s="38">
        <f>AVERAGE('Monthly 2023 total hours '!AA345,'Monthly 2022 total hours'!AA345)</f>
        <v>0</v>
      </c>
      <c r="AB345" s="38">
        <f>AVERAGE('Monthly 2023 total hours '!AB345,'Monthly 2022 total hours'!AB345)</f>
        <v>0</v>
      </c>
      <c r="AC345" s="38">
        <f t="shared" si="16"/>
        <v>0</v>
      </c>
      <c r="AD345" s="39">
        <f t="shared" si="17"/>
        <v>0</v>
      </c>
    </row>
    <row r="346" spans="1:30" x14ac:dyDescent="0.3">
      <c r="A346" s="58" t="s">
        <v>393</v>
      </c>
      <c r="B346" s="59" t="str">
        <f>VLOOKUP($A346,'Additional data'!$A$5:$C$505, 2,FALSE)</f>
        <v>Associate Specialist</v>
      </c>
      <c r="C346" s="60" t="str">
        <f>VLOOKUP($A346,'Additional data'!$A$5:$C$505, 3,FALSE)</f>
        <v>TEC</v>
      </c>
      <c r="D346" s="42">
        <f>IFERROR(VLOOKUP($A346,'2024 YTD'!$A$2:$M$252,COLUMN('2024 YTD'!B$3),FALSE),0)</f>
        <v>0</v>
      </c>
      <c r="E346" s="42">
        <f>IFERROR(VLOOKUP($A346,'2024 YTD'!$A$2:$M$252,COLUMN('2024 YTD'!C$3),FALSE),0)</f>
        <v>0</v>
      </c>
      <c r="F346" s="42">
        <f>IFERROR(VLOOKUP($A346,'2024 YTD'!$A$2:$M$252,COLUMN('2024 YTD'!D$3),FALSE),0)</f>
        <v>0</v>
      </c>
      <c r="G346" s="42">
        <f>IFERROR(VLOOKUP($A346,'2024 YTD'!$A$2:$M$252,COLUMN('2024 YTD'!E$3),FALSE),0)</f>
        <v>0</v>
      </c>
      <c r="H346" s="42">
        <f>IFERROR(VLOOKUP($A346,'2024 YTD'!$A$2:$M$252,COLUMN('2024 YTD'!F$3),FALSE),0)</f>
        <v>0</v>
      </c>
      <c r="I346" s="42">
        <f>IFERROR(VLOOKUP($A346,'2024 YTD'!$A$2:$M$252,COLUMN('2024 YTD'!G$3),FALSE),0)</f>
        <v>0</v>
      </c>
      <c r="J346" s="42">
        <f>IFERROR(VLOOKUP($A346,'2024 YTD'!$A$2:$M$252,COLUMN('2024 YTD'!H$3),FALSE),0)</f>
        <v>0</v>
      </c>
      <c r="K346" s="42">
        <f>IFERROR(VLOOKUP($A346,'2024 YTD'!$A$2:$M$252,COLUMN('2024 YTD'!I$3),FALSE),0)</f>
        <v>0</v>
      </c>
      <c r="L346" s="42">
        <f>IFERROR(VLOOKUP($A346,'2024 YTD'!$A$2:$M$252,COLUMN('2024 YTD'!J$3),FALSE),0)</f>
        <v>0</v>
      </c>
      <c r="M346" s="42">
        <f>IFERROR(VLOOKUP($A346,'2024 YTD'!$A$2:$M$252,COLUMN('2024 YTD'!K$3),FALSE),0)</f>
        <v>0</v>
      </c>
      <c r="N346" s="38">
        <f>AVERAGE('Monthly 2023 total hours '!N346,'Monthly 2022 total hours'!N346)</f>
        <v>0</v>
      </c>
      <c r="O346" s="38">
        <f>AVERAGE('Monthly 2023 total hours '!O346,'Monthly 2022 total hours'!O346)</f>
        <v>0</v>
      </c>
      <c r="P346" s="38">
        <f t="shared" si="15"/>
        <v>0</v>
      </c>
      <c r="Q346" s="66">
        <f>IFERROR(VLOOKUP($A346,'2024 YTD'!$A$3:$Y$252,COLUMN('2024 YTD'!N$3),FALSE),0)</f>
        <v>0</v>
      </c>
      <c r="R346" s="42">
        <f>IFERROR(VLOOKUP($A346,'2024 YTD'!$A$3:$Y$252,COLUMN('2024 YTD'!O$3),FALSE),0)</f>
        <v>0</v>
      </c>
      <c r="S346" s="42">
        <f>IFERROR(VLOOKUP($A346,'2024 YTD'!$A$3:$Y$252,COLUMN('2024 YTD'!P$3),FALSE),0)</f>
        <v>0</v>
      </c>
      <c r="T346" s="42">
        <f>IFERROR(VLOOKUP($A346,'2024 YTD'!$A$3:$Y$252,COLUMN('2024 YTD'!Q$3),FALSE),0)</f>
        <v>0</v>
      </c>
      <c r="U346" s="42">
        <f>IFERROR(VLOOKUP($A346,'2024 YTD'!$A$3:$Y$252,COLUMN('2024 YTD'!R$3),FALSE),0)</f>
        <v>0</v>
      </c>
      <c r="V346" s="42">
        <f>IFERROR(VLOOKUP($A346,'2024 YTD'!$A$3:$Y$252,COLUMN('2024 YTD'!S$3),FALSE),0)</f>
        <v>0</v>
      </c>
      <c r="W346" s="42">
        <f>IFERROR(VLOOKUP($A346,'2024 YTD'!$A$3:$Y$252,COLUMN('2024 YTD'!T$3),FALSE),0)</f>
        <v>0</v>
      </c>
      <c r="X346" s="42">
        <f>IFERROR(VLOOKUP($A346,'2024 YTD'!$A$3:$Y$252,COLUMN('2024 YTD'!U$3),FALSE),0)</f>
        <v>0</v>
      </c>
      <c r="Y346" s="42">
        <f>IFERROR(VLOOKUP($A346,'2024 YTD'!$A$3:$Y$252,COLUMN('2024 YTD'!V$3),FALSE),0)</f>
        <v>0</v>
      </c>
      <c r="Z346" s="42">
        <f>IFERROR(VLOOKUP($A346,'2024 YTD'!$A$3:$Y$252,COLUMN('2024 YTD'!W$3),FALSE),0)</f>
        <v>0</v>
      </c>
      <c r="AA346" s="38">
        <f>AVERAGE('Monthly 2023 total hours '!AA346,'Monthly 2022 total hours'!AA346)</f>
        <v>0</v>
      </c>
      <c r="AB346" s="38">
        <f>AVERAGE('Monthly 2023 total hours '!AB346,'Monthly 2022 total hours'!AB346)</f>
        <v>0</v>
      </c>
      <c r="AC346" s="38">
        <f t="shared" si="16"/>
        <v>0</v>
      </c>
      <c r="AD346" s="39">
        <f t="shared" si="17"/>
        <v>0</v>
      </c>
    </row>
    <row r="347" spans="1:30" x14ac:dyDescent="0.3">
      <c r="A347" s="61" t="s">
        <v>394</v>
      </c>
      <c r="B347" s="62" t="str">
        <f>VLOOKUP($A347,'Additional data'!$A$5:$C$505, 2,FALSE)</f>
        <v>Project Manager</v>
      </c>
      <c r="C347" s="63" t="str">
        <f>VLOOKUP($A347,'Additional data'!$A$5:$C$505, 3,FALSE)</f>
        <v>SOC</v>
      </c>
      <c r="D347" s="47">
        <f>IFERROR(VLOOKUP($A347,'2024 YTD'!$A$2:$M$252,COLUMN('2024 YTD'!B$3),FALSE),0)</f>
        <v>177</v>
      </c>
      <c r="E347" s="47">
        <f>IFERROR(VLOOKUP($A347,'2024 YTD'!$A$2:$M$252,COLUMN('2024 YTD'!C$3),FALSE),0)</f>
        <v>177.9</v>
      </c>
      <c r="F347" s="47">
        <f>IFERROR(VLOOKUP($A347,'2024 YTD'!$A$2:$M$252,COLUMN('2024 YTD'!D$3),FALSE),0)</f>
        <v>192.7</v>
      </c>
      <c r="G347" s="47">
        <f>IFERROR(VLOOKUP($A347,'2024 YTD'!$A$2:$M$252,COLUMN('2024 YTD'!E$3),FALSE),0)</f>
        <v>119.4</v>
      </c>
      <c r="H347" s="47">
        <f>IFERROR(VLOOKUP($A347,'2024 YTD'!$A$2:$M$252,COLUMN('2024 YTD'!F$3),FALSE),0)</f>
        <v>78.2</v>
      </c>
      <c r="I347" s="47">
        <f>IFERROR(VLOOKUP($A347,'2024 YTD'!$A$2:$M$252,COLUMN('2024 YTD'!G$3),FALSE),0)</f>
        <v>173.8</v>
      </c>
      <c r="J347" s="47">
        <f>IFERROR(VLOOKUP($A347,'2024 YTD'!$A$2:$M$252,COLUMN('2024 YTD'!H$3),FALSE),0)</f>
        <v>110.2</v>
      </c>
      <c r="K347" s="47">
        <f>IFERROR(VLOOKUP($A347,'2024 YTD'!$A$2:$M$252,COLUMN('2024 YTD'!I$3),FALSE),0)</f>
        <v>155.69999999999999</v>
      </c>
      <c r="L347" s="47">
        <f>IFERROR(VLOOKUP($A347,'2024 YTD'!$A$2:$M$252,COLUMN('2024 YTD'!J$3),FALSE),0)</f>
        <v>149.5</v>
      </c>
      <c r="M347" s="47">
        <f>IFERROR(VLOOKUP($A347,'2024 YTD'!$A$2:$M$252,COLUMN('2024 YTD'!K$3),FALSE),0)</f>
        <v>203.3</v>
      </c>
      <c r="N347" s="38">
        <f>AVERAGE('Monthly 2023 total hours '!N347,'Monthly 2022 total hours'!N347)</f>
        <v>51.8</v>
      </c>
      <c r="O347" s="38">
        <f>AVERAGE('Monthly 2023 total hours '!O347,'Monthly 2022 total hours'!O347)</f>
        <v>44.95</v>
      </c>
      <c r="P347" s="38">
        <f t="shared" si="15"/>
        <v>1634.45</v>
      </c>
      <c r="Q347" s="65">
        <f>IFERROR(VLOOKUP($A347,'2024 YTD'!$A$3:$Y$252,COLUMN('2024 YTD'!N$3),FALSE),0)</f>
        <v>3.1</v>
      </c>
      <c r="R347" s="47">
        <f>IFERROR(VLOOKUP($A347,'2024 YTD'!$A$3:$Y$252,COLUMN('2024 YTD'!O$3),FALSE),0)</f>
        <v>5</v>
      </c>
      <c r="S347" s="47">
        <f>IFERROR(VLOOKUP($A347,'2024 YTD'!$A$3:$Y$252,COLUMN('2024 YTD'!P$3),FALSE),0)</f>
        <v>8.4</v>
      </c>
      <c r="T347" s="47">
        <f>IFERROR(VLOOKUP($A347,'2024 YTD'!$A$3:$Y$252,COLUMN('2024 YTD'!Q$3),FALSE),0)</f>
        <v>8.9</v>
      </c>
      <c r="U347" s="47">
        <f>IFERROR(VLOOKUP($A347,'2024 YTD'!$A$3:$Y$252,COLUMN('2024 YTD'!R$3),FALSE),0)</f>
        <v>4.3</v>
      </c>
      <c r="V347" s="47">
        <f>IFERROR(VLOOKUP($A347,'2024 YTD'!$A$3:$Y$252,COLUMN('2024 YTD'!S$3),FALSE),0)</f>
        <v>2.5</v>
      </c>
      <c r="W347" s="47">
        <f>IFERROR(VLOOKUP($A347,'2024 YTD'!$A$3:$Y$252,COLUMN('2024 YTD'!T$3),FALSE),0)</f>
        <v>0</v>
      </c>
      <c r="X347" s="47">
        <f>IFERROR(VLOOKUP($A347,'2024 YTD'!$A$3:$Y$252,COLUMN('2024 YTD'!U$3),FALSE),0)</f>
        <v>0</v>
      </c>
      <c r="Y347" s="47">
        <f>IFERROR(VLOOKUP($A347,'2024 YTD'!$A$3:$Y$252,COLUMN('2024 YTD'!V$3),FALSE),0)</f>
        <v>0</v>
      </c>
      <c r="Z347" s="47">
        <f>IFERROR(VLOOKUP($A347,'2024 YTD'!$A$3:$Y$252,COLUMN('2024 YTD'!W$3),FALSE),0)</f>
        <v>0</v>
      </c>
      <c r="AA347" s="38">
        <f>AVERAGE('Monthly 2023 total hours '!AA347,'Monthly 2022 total hours'!AA347)</f>
        <v>4.05</v>
      </c>
      <c r="AB347" s="38">
        <f>AVERAGE('Monthly 2023 total hours '!AB347,'Monthly 2022 total hours'!AB347)</f>
        <v>4.9000000000000004</v>
      </c>
      <c r="AC347" s="38">
        <f t="shared" si="16"/>
        <v>41.15</v>
      </c>
      <c r="AD347" s="39">
        <f t="shared" si="17"/>
        <v>1675.6000000000001</v>
      </c>
    </row>
    <row r="348" spans="1:30" x14ac:dyDescent="0.3">
      <c r="A348" s="58" t="s">
        <v>395</v>
      </c>
      <c r="B348" s="59" t="str">
        <f>VLOOKUP($A348,'Additional data'!$A$5:$C$505, 2,FALSE)</f>
        <v>Coordinator</v>
      </c>
      <c r="C348" s="60" t="str">
        <f>VLOOKUP($A348,'Additional data'!$A$5:$C$505, 3,FALSE)</f>
        <v>LRC</v>
      </c>
      <c r="D348" s="42">
        <f>IFERROR(VLOOKUP($A348,'2024 YTD'!$A$2:$M$252,COLUMN('2024 YTD'!B$3),FALSE),0)</f>
        <v>88.5</v>
      </c>
      <c r="E348" s="42">
        <f>IFERROR(VLOOKUP($A348,'2024 YTD'!$A$2:$M$252,COLUMN('2024 YTD'!C$3),FALSE),0)</f>
        <v>91.1</v>
      </c>
      <c r="F348" s="42">
        <f>IFERROR(VLOOKUP($A348,'2024 YTD'!$A$2:$M$252,COLUMN('2024 YTD'!D$3),FALSE),0)</f>
        <v>153.6</v>
      </c>
      <c r="G348" s="42">
        <f>IFERROR(VLOOKUP($A348,'2024 YTD'!$A$2:$M$252,COLUMN('2024 YTD'!E$3),FALSE),0)</f>
        <v>126.6</v>
      </c>
      <c r="H348" s="42">
        <f>IFERROR(VLOOKUP($A348,'2024 YTD'!$A$2:$M$252,COLUMN('2024 YTD'!F$3),FALSE),0)</f>
        <v>87.3</v>
      </c>
      <c r="I348" s="42">
        <f>IFERROR(VLOOKUP($A348,'2024 YTD'!$A$2:$M$252,COLUMN('2024 YTD'!G$3),FALSE),0)</f>
        <v>99.8</v>
      </c>
      <c r="J348" s="42">
        <f>IFERROR(VLOOKUP($A348,'2024 YTD'!$A$2:$M$252,COLUMN('2024 YTD'!H$3),FALSE),0)</f>
        <v>78.099999999999994</v>
      </c>
      <c r="K348" s="42">
        <f>IFERROR(VLOOKUP($A348,'2024 YTD'!$A$2:$M$252,COLUMN('2024 YTD'!I$3),FALSE),0)</f>
        <v>85.7</v>
      </c>
      <c r="L348" s="42">
        <f>IFERROR(VLOOKUP($A348,'2024 YTD'!$A$2:$M$252,COLUMN('2024 YTD'!J$3),FALSE),0)</f>
        <v>82.1</v>
      </c>
      <c r="M348" s="42">
        <f>IFERROR(VLOOKUP($A348,'2024 YTD'!$A$2:$M$252,COLUMN('2024 YTD'!K$3),FALSE),0)</f>
        <v>111.7</v>
      </c>
      <c r="N348" s="38">
        <f>AVERAGE('Monthly 2023 total hours '!N348,'Monthly 2022 total hours'!N348)</f>
        <v>85.5</v>
      </c>
      <c r="O348" s="38">
        <f>AVERAGE('Monthly 2023 total hours '!O348,'Monthly 2022 total hours'!O348)</f>
        <v>28.3</v>
      </c>
      <c r="P348" s="38">
        <f t="shared" si="15"/>
        <v>1118.3</v>
      </c>
      <c r="Q348" s="66">
        <f>IFERROR(VLOOKUP($A348,'2024 YTD'!$A$3:$Y$252,COLUMN('2024 YTD'!N$3),FALSE),0)</f>
        <v>22.5</v>
      </c>
      <c r="R348" s="42">
        <f>IFERROR(VLOOKUP($A348,'2024 YTD'!$A$3:$Y$252,COLUMN('2024 YTD'!O$3),FALSE),0)</f>
        <v>8.5</v>
      </c>
      <c r="S348" s="42">
        <f>IFERROR(VLOOKUP($A348,'2024 YTD'!$A$3:$Y$252,COLUMN('2024 YTD'!P$3),FALSE),0)</f>
        <v>8.8000000000000007</v>
      </c>
      <c r="T348" s="42">
        <f>IFERROR(VLOOKUP($A348,'2024 YTD'!$A$3:$Y$252,COLUMN('2024 YTD'!Q$3),FALSE),0)</f>
        <v>12.6</v>
      </c>
      <c r="U348" s="42">
        <f>IFERROR(VLOOKUP($A348,'2024 YTD'!$A$3:$Y$252,COLUMN('2024 YTD'!R$3),FALSE),0)</f>
        <v>19.899999999999999</v>
      </c>
      <c r="V348" s="42">
        <f>IFERROR(VLOOKUP($A348,'2024 YTD'!$A$3:$Y$252,COLUMN('2024 YTD'!S$3),FALSE),0)</f>
        <v>11.7</v>
      </c>
      <c r="W348" s="42">
        <f>IFERROR(VLOOKUP($A348,'2024 YTD'!$A$3:$Y$252,COLUMN('2024 YTD'!T$3),FALSE),0)</f>
        <v>21</v>
      </c>
      <c r="X348" s="42">
        <f>IFERROR(VLOOKUP($A348,'2024 YTD'!$A$3:$Y$252,COLUMN('2024 YTD'!U$3),FALSE),0)</f>
        <v>19.7</v>
      </c>
      <c r="Y348" s="42">
        <f>IFERROR(VLOOKUP($A348,'2024 YTD'!$A$3:$Y$252,COLUMN('2024 YTD'!V$3),FALSE),0)</f>
        <v>16.2</v>
      </c>
      <c r="Z348" s="42">
        <f>IFERROR(VLOOKUP($A348,'2024 YTD'!$A$3:$Y$252,COLUMN('2024 YTD'!W$3),FALSE),0)</f>
        <v>19.5</v>
      </c>
      <c r="AA348" s="38">
        <f>AVERAGE('Monthly 2023 total hours '!AA348,'Monthly 2022 total hours'!AA348)</f>
        <v>2</v>
      </c>
      <c r="AB348" s="38">
        <f>AVERAGE('Monthly 2023 total hours '!AB348,'Monthly 2022 total hours'!AB348)</f>
        <v>0</v>
      </c>
      <c r="AC348" s="38">
        <f t="shared" si="16"/>
        <v>162.4</v>
      </c>
      <c r="AD348" s="39">
        <f t="shared" si="17"/>
        <v>1280.7</v>
      </c>
    </row>
    <row r="349" spans="1:30" x14ac:dyDescent="0.3">
      <c r="A349" s="61" t="s">
        <v>396</v>
      </c>
      <c r="B349" s="62" t="str">
        <f>VLOOKUP($A349,'Additional data'!$A$5:$C$505, 2,FALSE)</f>
        <v>Associate Specialist</v>
      </c>
      <c r="C349" s="63" t="str">
        <f>VLOOKUP($A349,'Additional data'!$A$5:$C$505, 3,FALSE)</f>
        <v>SOC</v>
      </c>
      <c r="D349" s="47">
        <f>IFERROR(VLOOKUP($A349,'2024 YTD'!$A$2:$M$252,COLUMN('2024 YTD'!B$3),FALSE),0)</f>
        <v>0</v>
      </c>
      <c r="E349" s="47">
        <f>IFERROR(VLOOKUP($A349,'2024 YTD'!$A$2:$M$252,COLUMN('2024 YTD'!C$3),FALSE),0)</f>
        <v>0</v>
      </c>
      <c r="F349" s="47">
        <f>IFERROR(VLOOKUP($A349,'2024 YTD'!$A$2:$M$252,COLUMN('2024 YTD'!D$3),FALSE),0)</f>
        <v>0</v>
      </c>
      <c r="G349" s="47">
        <f>IFERROR(VLOOKUP($A349,'2024 YTD'!$A$2:$M$252,COLUMN('2024 YTD'!E$3),FALSE),0)</f>
        <v>0</v>
      </c>
      <c r="H349" s="47">
        <f>IFERROR(VLOOKUP($A349,'2024 YTD'!$A$2:$M$252,COLUMN('2024 YTD'!F$3),FALSE),0)</f>
        <v>0</v>
      </c>
      <c r="I349" s="47">
        <f>IFERROR(VLOOKUP($A349,'2024 YTD'!$A$2:$M$252,COLUMN('2024 YTD'!G$3),FALSE),0)</f>
        <v>0</v>
      </c>
      <c r="J349" s="47">
        <f>IFERROR(VLOOKUP($A349,'2024 YTD'!$A$2:$M$252,COLUMN('2024 YTD'!H$3),FALSE),0)</f>
        <v>0</v>
      </c>
      <c r="K349" s="47">
        <f>IFERROR(VLOOKUP($A349,'2024 YTD'!$A$2:$M$252,COLUMN('2024 YTD'!I$3),FALSE),0)</f>
        <v>0</v>
      </c>
      <c r="L349" s="47">
        <f>IFERROR(VLOOKUP($A349,'2024 YTD'!$A$2:$M$252,COLUMN('2024 YTD'!J$3),FALSE),0)</f>
        <v>0</v>
      </c>
      <c r="M349" s="47">
        <f>IFERROR(VLOOKUP($A349,'2024 YTD'!$A$2:$M$252,COLUMN('2024 YTD'!K$3),FALSE),0)</f>
        <v>0</v>
      </c>
      <c r="N349" s="38">
        <f>AVERAGE('Monthly 2023 total hours '!N349,'Monthly 2022 total hours'!N349)</f>
        <v>0</v>
      </c>
      <c r="O349" s="38">
        <f>AVERAGE('Monthly 2023 total hours '!O349,'Monthly 2022 total hours'!O349)</f>
        <v>0</v>
      </c>
      <c r="P349" s="38">
        <f t="shared" si="15"/>
        <v>0</v>
      </c>
      <c r="Q349" s="65">
        <f>IFERROR(VLOOKUP($A349,'2024 YTD'!$A$3:$Y$252,COLUMN('2024 YTD'!N$3),FALSE),0)</f>
        <v>0</v>
      </c>
      <c r="R349" s="47">
        <f>IFERROR(VLOOKUP($A349,'2024 YTD'!$A$3:$Y$252,COLUMN('2024 YTD'!O$3),FALSE),0)</f>
        <v>0</v>
      </c>
      <c r="S349" s="47">
        <f>IFERROR(VLOOKUP($A349,'2024 YTD'!$A$3:$Y$252,COLUMN('2024 YTD'!P$3),FALSE),0)</f>
        <v>0</v>
      </c>
      <c r="T349" s="47">
        <f>IFERROR(VLOOKUP($A349,'2024 YTD'!$A$3:$Y$252,COLUMN('2024 YTD'!Q$3),FALSE),0)</f>
        <v>0</v>
      </c>
      <c r="U349" s="47">
        <f>IFERROR(VLOOKUP($A349,'2024 YTD'!$A$3:$Y$252,COLUMN('2024 YTD'!R$3),FALSE),0)</f>
        <v>0</v>
      </c>
      <c r="V349" s="47">
        <f>IFERROR(VLOOKUP($A349,'2024 YTD'!$A$3:$Y$252,COLUMN('2024 YTD'!S$3),FALSE),0)</f>
        <v>0</v>
      </c>
      <c r="W349" s="47">
        <f>IFERROR(VLOOKUP($A349,'2024 YTD'!$A$3:$Y$252,COLUMN('2024 YTD'!T$3),FALSE),0)</f>
        <v>0</v>
      </c>
      <c r="X349" s="47">
        <f>IFERROR(VLOOKUP($A349,'2024 YTD'!$A$3:$Y$252,COLUMN('2024 YTD'!U$3),FALSE),0)</f>
        <v>0</v>
      </c>
      <c r="Y349" s="47">
        <f>IFERROR(VLOOKUP($A349,'2024 YTD'!$A$3:$Y$252,COLUMN('2024 YTD'!V$3),FALSE),0)</f>
        <v>0</v>
      </c>
      <c r="Z349" s="47">
        <f>IFERROR(VLOOKUP($A349,'2024 YTD'!$A$3:$Y$252,COLUMN('2024 YTD'!W$3),FALSE),0)</f>
        <v>0</v>
      </c>
      <c r="AA349" s="38">
        <f>AVERAGE('Monthly 2023 total hours '!AA349,'Monthly 2022 total hours'!AA349)</f>
        <v>0</v>
      </c>
      <c r="AB349" s="38">
        <f>AVERAGE('Monthly 2023 total hours '!AB349,'Monthly 2022 total hours'!AB349)</f>
        <v>0</v>
      </c>
      <c r="AC349" s="38">
        <f t="shared" si="16"/>
        <v>0</v>
      </c>
      <c r="AD349" s="39">
        <f t="shared" si="17"/>
        <v>0</v>
      </c>
    </row>
    <row r="350" spans="1:30" x14ac:dyDescent="0.3">
      <c r="A350" s="58" t="s">
        <v>397</v>
      </c>
      <c r="B350" s="59" t="str">
        <f>VLOOKUP($A350,'Additional data'!$A$5:$C$505, 2,FALSE)</f>
        <v>Specialist</v>
      </c>
      <c r="C350" s="60" t="str">
        <f>VLOOKUP($A350,'Additional data'!$A$5:$C$505, 3,FALSE)</f>
        <v>SOC</v>
      </c>
      <c r="D350" s="42">
        <f>IFERROR(VLOOKUP($A350,'2024 YTD'!$A$2:$M$252,COLUMN('2024 YTD'!B$3),FALSE),0)</f>
        <v>0</v>
      </c>
      <c r="E350" s="42">
        <f>IFERROR(VLOOKUP($A350,'2024 YTD'!$A$2:$M$252,COLUMN('2024 YTD'!C$3),FALSE),0)</f>
        <v>0</v>
      </c>
      <c r="F350" s="42">
        <f>IFERROR(VLOOKUP($A350,'2024 YTD'!$A$2:$M$252,COLUMN('2024 YTD'!D$3),FALSE),0)</f>
        <v>0</v>
      </c>
      <c r="G350" s="42">
        <f>IFERROR(VLOOKUP($A350,'2024 YTD'!$A$2:$M$252,COLUMN('2024 YTD'!E$3),FALSE),0)</f>
        <v>0</v>
      </c>
      <c r="H350" s="42">
        <f>IFERROR(VLOOKUP($A350,'2024 YTD'!$A$2:$M$252,COLUMN('2024 YTD'!F$3),FALSE),0)</f>
        <v>0</v>
      </c>
      <c r="I350" s="42">
        <f>IFERROR(VLOOKUP($A350,'2024 YTD'!$A$2:$M$252,COLUMN('2024 YTD'!G$3),FALSE),0)</f>
        <v>0</v>
      </c>
      <c r="J350" s="42">
        <f>IFERROR(VLOOKUP($A350,'2024 YTD'!$A$2:$M$252,COLUMN('2024 YTD'!H$3),FALSE),0)</f>
        <v>0</v>
      </c>
      <c r="K350" s="42">
        <f>IFERROR(VLOOKUP($A350,'2024 YTD'!$A$2:$M$252,COLUMN('2024 YTD'!I$3),FALSE),0)</f>
        <v>0</v>
      </c>
      <c r="L350" s="42">
        <f>IFERROR(VLOOKUP($A350,'2024 YTD'!$A$2:$M$252,COLUMN('2024 YTD'!J$3),FALSE),0)</f>
        <v>0</v>
      </c>
      <c r="M350" s="42">
        <f>IFERROR(VLOOKUP($A350,'2024 YTD'!$A$2:$M$252,COLUMN('2024 YTD'!K$3),FALSE),0)</f>
        <v>0</v>
      </c>
      <c r="N350" s="38">
        <f>AVERAGE('Monthly 2023 total hours '!N350,'Monthly 2022 total hours'!N350)</f>
        <v>0</v>
      </c>
      <c r="O350" s="38">
        <f>AVERAGE('Monthly 2023 total hours '!O350,'Monthly 2022 total hours'!O350)</f>
        <v>0</v>
      </c>
      <c r="P350" s="38">
        <f t="shared" si="15"/>
        <v>0</v>
      </c>
      <c r="Q350" s="66">
        <f>IFERROR(VLOOKUP($A350,'2024 YTD'!$A$3:$Y$252,COLUMN('2024 YTD'!N$3),FALSE),0)</f>
        <v>0</v>
      </c>
      <c r="R350" s="42">
        <f>IFERROR(VLOOKUP($A350,'2024 YTD'!$A$3:$Y$252,COLUMN('2024 YTD'!O$3),FALSE),0)</f>
        <v>0</v>
      </c>
      <c r="S350" s="42">
        <f>IFERROR(VLOOKUP($A350,'2024 YTD'!$A$3:$Y$252,COLUMN('2024 YTD'!P$3),FALSE),0)</f>
        <v>0</v>
      </c>
      <c r="T350" s="42">
        <f>IFERROR(VLOOKUP($A350,'2024 YTD'!$A$3:$Y$252,COLUMN('2024 YTD'!Q$3),FALSE),0)</f>
        <v>0</v>
      </c>
      <c r="U350" s="42">
        <f>IFERROR(VLOOKUP($A350,'2024 YTD'!$A$3:$Y$252,COLUMN('2024 YTD'!R$3),FALSE),0)</f>
        <v>0</v>
      </c>
      <c r="V350" s="42">
        <f>IFERROR(VLOOKUP($A350,'2024 YTD'!$A$3:$Y$252,COLUMN('2024 YTD'!S$3),FALSE),0)</f>
        <v>0</v>
      </c>
      <c r="W350" s="42">
        <f>IFERROR(VLOOKUP($A350,'2024 YTD'!$A$3:$Y$252,COLUMN('2024 YTD'!T$3),FALSE),0)</f>
        <v>0</v>
      </c>
      <c r="X350" s="42">
        <f>IFERROR(VLOOKUP($A350,'2024 YTD'!$A$3:$Y$252,COLUMN('2024 YTD'!U$3),FALSE),0)</f>
        <v>0</v>
      </c>
      <c r="Y350" s="42">
        <f>IFERROR(VLOOKUP($A350,'2024 YTD'!$A$3:$Y$252,COLUMN('2024 YTD'!V$3),FALSE),0)</f>
        <v>0</v>
      </c>
      <c r="Z350" s="42">
        <f>IFERROR(VLOOKUP($A350,'2024 YTD'!$A$3:$Y$252,COLUMN('2024 YTD'!W$3),FALSE),0)</f>
        <v>0</v>
      </c>
      <c r="AA350" s="38">
        <f>AVERAGE('Monthly 2023 total hours '!AA350,'Monthly 2022 total hours'!AA350)</f>
        <v>0</v>
      </c>
      <c r="AB350" s="38">
        <f>AVERAGE('Monthly 2023 total hours '!AB350,'Monthly 2022 total hours'!AB350)</f>
        <v>0</v>
      </c>
      <c r="AC350" s="38">
        <f t="shared" si="16"/>
        <v>0</v>
      </c>
      <c r="AD350" s="39">
        <f t="shared" si="17"/>
        <v>0</v>
      </c>
    </row>
    <row r="351" spans="1:30" x14ac:dyDescent="0.3">
      <c r="A351" s="61" t="s">
        <v>398</v>
      </c>
      <c r="B351" s="62" t="str">
        <f>VLOOKUP($A351,'Additional data'!$A$5:$C$505, 2,FALSE)</f>
        <v>Manager</v>
      </c>
      <c r="C351" s="63" t="str">
        <f>VLOOKUP($A351,'Additional data'!$A$5:$C$505, 3,FALSE)</f>
        <v>SOC</v>
      </c>
      <c r="D351" s="47">
        <f>IFERROR(VLOOKUP($A351,'2024 YTD'!$A$2:$M$252,COLUMN('2024 YTD'!B$3),FALSE),0)</f>
        <v>58.5</v>
      </c>
      <c r="E351" s="47">
        <f>IFERROR(VLOOKUP($A351,'2024 YTD'!$A$2:$M$252,COLUMN('2024 YTD'!C$3),FALSE),0)</f>
        <v>43.8</v>
      </c>
      <c r="F351" s="47">
        <f>IFERROR(VLOOKUP($A351,'2024 YTD'!$A$2:$M$252,COLUMN('2024 YTD'!D$3),FALSE),0)</f>
        <v>63.4</v>
      </c>
      <c r="G351" s="47">
        <f>IFERROR(VLOOKUP($A351,'2024 YTD'!$A$2:$M$252,COLUMN('2024 YTD'!E$3),FALSE),0)</f>
        <v>46</v>
      </c>
      <c r="H351" s="47">
        <f>IFERROR(VLOOKUP($A351,'2024 YTD'!$A$2:$M$252,COLUMN('2024 YTD'!F$3),FALSE),0)</f>
        <v>22.5</v>
      </c>
      <c r="I351" s="47">
        <f>IFERROR(VLOOKUP($A351,'2024 YTD'!$A$2:$M$252,COLUMN('2024 YTD'!G$3),FALSE),0)</f>
        <v>36.200000000000003</v>
      </c>
      <c r="J351" s="47">
        <f>IFERROR(VLOOKUP($A351,'2024 YTD'!$A$2:$M$252,COLUMN('2024 YTD'!H$3),FALSE),0)</f>
        <v>54.5</v>
      </c>
      <c r="K351" s="47">
        <f>IFERROR(VLOOKUP($A351,'2024 YTD'!$A$2:$M$252,COLUMN('2024 YTD'!I$3),FALSE),0)</f>
        <v>119</v>
      </c>
      <c r="L351" s="47">
        <f>IFERROR(VLOOKUP($A351,'2024 YTD'!$A$2:$M$252,COLUMN('2024 YTD'!J$3),FALSE),0)</f>
        <v>114.1</v>
      </c>
      <c r="M351" s="47">
        <f>IFERROR(VLOOKUP($A351,'2024 YTD'!$A$2:$M$252,COLUMN('2024 YTD'!K$3),FALSE),0)</f>
        <v>155.30000000000001</v>
      </c>
      <c r="N351" s="38">
        <f>AVERAGE('Monthly 2023 total hours '!N351,'Monthly 2022 total hours'!N351)</f>
        <v>1.55</v>
      </c>
      <c r="O351" s="38">
        <f>AVERAGE('Monthly 2023 total hours '!O351,'Monthly 2022 total hours'!O351)</f>
        <v>0</v>
      </c>
      <c r="P351" s="38">
        <f t="shared" si="15"/>
        <v>714.84999999999991</v>
      </c>
      <c r="Q351" s="65">
        <f>IFERROR(VLOOKUP($A351,'2024 YTD'!$A$3:$Y$252,COLUMN('2024 YTD'!N$3),FALSE),0)</f>
        <v>94.4</v>
      </c>
      <c r="R351" s="47">
        <f>IFERROR(VLOOKUP($A351,'2024 YTD'!$A$3:$Y$252,COLUMN('2024 YTD'!O$3),FALSE),0)</f>
        <v>38.4</v>
      </c>
      <c r="S351" s="47">
        <f>IFERROR(VLOOKUP($A351,'2024 YTD'!$A$3:$Y$252,COLUMN('2024 YTD'!P$3),FALSE),0)</f>
        <v>89.3</v>
      </c>
      <c r="T351" s="47">
        <f>IFERROR(VLOOKUP($A351,'2024 YTD'!$A$3:$Y$252,COLUMN('2024 YTD'!Q$3),FALSE),0)</f>
        <v>96.5</v>
      </c>
      <c r="U351" s="47">
        <f>IFERROR(VLOOKUP($A351,'2024 YTD'!$A$3:$Y$252,COLUMN('2024 YTD'!R$3),FALSE),0)</f>
        <v>80</v>
      </c>
      <c r="V351" s="47">
        <f>IFERROR(VLOOKUP($A351,'2024 YTD'!$A$3:$Y$252,COLUMN('2024 YTD'!S$3),FALSE),0)</f>
        <v>100.8</v>
      </c>
      <c r="W351" s="47">
        <f>IFERROR(VLOOKUP($A351,'2024 YTD'!$A$3:$Y$252,COLUMN('2024 YTD'!T$3),FALSE),0)</f>
        <v>99.1</v>
      </c>
      <c r="X351" s="47">
        <f>IFERROR(VLOOKUP($A351,'2024 YTD'!$A$3:$Y$252,COLUMN('2024 YTD'!U$3),FALSE),0)</f>
        <v>93.2</v>
      </c>
      <c r="Y351" s="47">
        <f>IFERROR(VLOOKUP($A351,'2024 YTD'!$A$3:$Y$252,COLUMN('2024 YTD'!V$3),FALSE),0)</f>
        <v>76.599999999999994</v>
      </c>
      <c r="Z351" s="47">
        <f>IFERROR(VLOOKUP($A351,'2024 YTD'!$A$3:$Y$252,COLUMN('2024 YTD'!W$3),FALSE),0)</f>
        <v>92.3</v>
      </c>
      <c r="AA351" s="38">
        <f>AVERAGE('Monthly 2023 total hours '!AA351,'Monthly 2022 total hours'!AA351)</f>
        <v>0</v>
      </c>
      <c r="AB351" s="38">
        <f>AVERAGE('Monthly 2023 total hours '!AB351,'Monthly 2022 total hours'!AB351)</f>
        <v>0</v>
      </c>
      <c r="AC351" s="38">
        <f t="shared" si="16"/>
        <v>860.6</v>
      </c>
      <c r="AD351" s="39">
        <f t="shared" si="17"/>
        <v>1575.4499999999996</v>
      </c>
    </row>
    <row r="352" spans="1:30" x14ac:dyDescent="0.3">
      <c r="A352" s="58" t="s">
        <v>399</v>
      </c>
      <c r="B352" s="59" t="str">
        <f>VLOOKUP($A352,'Additional data'!$A$5:$C$505, 2,FALSE)</f>
        <v>Consultant</v>
      </c>
      <c r="C352" s="60" t="str">
        <f>VLOOKUP($A352,'Additional data'!$A$5:$C$505, 3,FALSE)</f>
        <v>ESC</v>
      </c>
      <c r="D352" s="42">
        <f>IFERROR(VLOOKUP($A352,'2024 YTD'!$A$2:$M$252,COLUMN('2024 YTD'!B$3),FALSE),0)</f>
        <v>0</v>
      </c>
      <c r="E352" s="42">
        <f>IFERROR(VLOOKUP($A352,'2024 YTD'!$A$2:$M$252,COLUMN('2024 YTD'!C$3),FALSE),0)</f>
        <v>0</v>
      </c>
      <c r="F352" s="42">
        <f>IFERROR(VLOOKUP($A352,'2024 YTD'!$A$2:$M$252,COLUMN('2024 YTD'!D$3),FALSE),0)</f>
        <v>0</v>
      </c>
      <c r="G352" s="42">
        <f>IFERROR(VLOOKUP($A352,'2024 YTD'!$A$2:$M$252,COLUMN('2024 YTD'!E$3),FALSE),0)</f>
        <v>0</v>
      </c>
      <c r="H352" s="42">
        <f>IFERROR(VLOOKUP($A352,'2024 YTD'!$A$2:$M$252,COLUMN('2024 YTD'!F$3),FALSE),0)</f>
        <v>0</v>
      </c>
      <c r="I352" s="42">
        <f>IFERROR(VLOOKUP($A352,'2024 YTD'!$A$2:$M$252,COLUMN('2024 YTD'!G$3),FALSE),0)</f>
        <v>0</v>
      </c>
      <c r="J352" s="42">
        <f>IFERROR(VLOOKUP($A352,'2024 YTD'!$A$2:$M$252,COLUMN('2024 YTD'!H$3),FALSE),0)</f>
        <v>0</v>
      </c>
      <c r="K352" s="42">
        <f>IFERROR(VLOOKUP($A352,'2024 YTD'!$A$2:$M$252,COLUMN('2024 YTD'!I$3),FALSE),0)</f>
        <v>0</v>
      </c>
      <c r="L352" s="42">
        <f>IFERROR(VLOOKUP($A352,'2024 YTD'!$A$2:$M$252,COLUMN('2024 YTD'!J$3),FALSE),0)</f>
        <v>0</v>
      </c>
      <c r="M352" s="42">
        <f>IFERROR(VLOOKUP($A352,'2024 YTD'!$A$2:$M$252,COLUMN('2024 YTD'!K$3),FALSE),0)</f>
        <v>0</v>
      </c>
      <c r="N352" s="38">
        <f>AVERAGE('Monthly 2023 total hours '!N352,'Monthly 2022 total hours'!N352)</f>
        <v>0</v>
      </c>
      <c r="O352" s="38">
        <f>AVERAGE('Monthly 2023 total hours '!O352,'Monthly 2022 total hours'!O352)</f>
        <v>0</v>
      </c>
      <c r="P352" s="38">
        <f t="shared" si="15"/>
        <v>0</v>
      </c>
      <c r="Q352" s="66">
        <f>IFERROR(VLOOKUP($A352,'2024 YTD'!$A$3:$Y$252,COLUMN('2024 YTD'!N$3),FALSE),0)</f>
        <v>0</v>
      </c>
      <c r="R352" s="42">
        <f>IFERROR(VLOOKUP($A352,'2024 YTD'!$A$3:$Y$252,COLUMN('2024 YTD'!O$3),FALSE),0)</f>
        <v>0</v>
      </c>
      <c r="S352" s="42">
        <f>IFERROR(VLOOKUP($A352,'2024 YTD'!$A$3:$Y$252,COLUMN('2024 YTD'!P$3),FALSE),0)</f>
        <v>0</v>
      </c>
      <c r="T352" s="42">
        <f>IFERROR(VLOOKUP($A352,'2024 YTD'!$A$3:$Y$252,COLUMN('2024 YTD'!Q$3),FALSE),0)</f>
        <v>0</v>
      </c>
      <c r="U352" s="42">
        <f>IFERROR(VLOOKUP($A352,'2024 YTD'!$A$3:$Y$252,COLUMN('2024 YTD'!R$3),FALSE),0)</f>
        <v>0</v>
      </c>
      <c r="V352" s="42">
        <f>IFERROR(VLOOKUP($A352,'2024 YTD'!$A$3:$Y$252,COLUMN('2024 YTD'!S$3),FALSE),0)</f>
        <v>0</v>
      </c>
      <c r="W352" s="42">
        <f>IFERROR(VLOOKUP($A352,'2024 YTD'!$A$3:$Y$252,COLUMN('2024 YTD'!T$3),FALSE),0)</f>
        <v>0</v>
      </c>
      <c r="X352" s="42">
        <f>IFERROR(VLOOKUP($A352,'2024 YTD'!$A$3:$Y$252,COLUMN('2024 YTD'!U$3),FALSE),0)</f>
        <v>0</v>
      </c>
      <c r="Y352" s="42">
        <f>IFERROR(VLOOKUP($A352,'2024 YTD'!$A$3:$Y$252,COLUMN('2024 YTD'!V$3),FALSE),0)</f>
        <v>0</v>
      </c>
      <c r="Z352" s="42">
        <f>IFERROR(VLOOKUP($A352,'2024 YTD'!$A$3:$Y$252,COLUMN('2024 YTD'!W$3),FALSE),0)</f>
        <v>0</v>
      </c>
      <c r="AA352" s="38">
        <f>AVERAGE('Monthly 2023 total hours '!AA352,'Monthly 2022 total hours'!AA352)</f>
        <v>0</v>
      </c>
      <c r="AB352" s="38">
        <f>AVERAGE('Monthly 2023 total hours '!AB352,'Monthly 2022 total hours'!AB352)</f>
        <v>0</v>
      </c>
      <c r="AC352" s="38">
        <f t="shared" si="16"/>
        <v>0</v>
      </c>
      <c r="AD352" s="39">
        <f t="shared" si="17"/>
        <v>0</v>
      </c>
    </row>
    <row r="353" spans="1:30" x14ac:dyDescent="0.3">
      <c r="A353" s="61" t="s">
        <v>400</v>
      </c>
      <c r="B353" s="62" t="str">
        <f>VLOOKUP($A353,'Additional data'!$A$5:$C$505, 2,FALSE)</f>
        <v>Associate Specialist</v>
      </c>
      <c r="C353" s="63" t="str">
        <f>VLOOKUP($A353,'Additional data'!$A$5:$C$505, 3,FALSE)</f>
        <v>ESC</v>
      </c>
      <c r="D353" s="47">
        <f>IFERROR(VLOOKUP($A353,'2024 YTD'!$A$2:$M$252,COLUMN('2024 YTD'!B$3),FALSE),0)</f>
        <v>0</v>
      </c>
      <c r="E353" s="47">
        <f>IFERROR(VLOOKUP($A353,'2024 YTD'!$A$2:$M$252,COLUMN('2024 YTD'!C$3),FALSE),0)</f>
        <v>0</v>
      </c>
      <c r="F353" s="47">
        <f>IFERROR(VLOOKUP($A353,'2024 YTD'!$A$2:$M$252,COLUMN('2024 YTD'!D$3),FALSE),0)</f>
        <v>0</v>
      </c>
      <c r="G353" s="47">
        <f>IFERROR(VLOOKUP($A353,'2024 YTD'!$A$2:$M$252,COLUMN('2024 YTD'!E$3),FALSE),0)</f>
        <v>0</v>
      </c>
      <c r="H353" s="47">
        <f>IFERROR(VLOOKUP($A353,'2024 YTD'!$A$2:$M$252,COLUMN('2024 YTD'!F$3),FALSE),0)</f>
        <v>0</v>
      </c>
      <c r="I353" s="47">
        <f>IFERROR(VLOOKUP($A353,'2024 YTD'!$A$2:$M$252,COLUMN('2024 YTD'!G$3),FALSE),0)</f>
        <v>0</v>
      </c>
      <c r="J353" s="47">
        <f>IFERROR(VLOOKUP($A353,'2024 YTD'!$A$2:$M$252,COLUMN('2024 YTD'!H$3),FALSE),0)</f>
        <v>0</v>
      </c>
      <c r="K353" s="47">
        <f>IFERROR(VLOOKUP($A353,'2024 YTD'!$A$2:$M$252,COLUMN('2024 YTD'!I$3),FALSE),0)</f>
        <v>0</v>
      </c>
      <c r="L353" s="47">
        <f>IFERROR(VLOOKUP($A353,'2024 YTD'!$A$2:$M$252,COLUMN('2024 YTD'!J$3),FALSE),0)</f>
        <v>0</v>
      </c>
      <c r="M353" s="47">
        <f>IFERROR(VLOOKUP($A353,'2024 YTD'!$A$2:$M$252,COLUMN('2024 YTD'!K$3),FALSE),0)</f>
        <v>0</v>
      </c>
      <c r="N353" s="38">
        <f>AVERAGE('Monthly 2023 total hours '!N353,'Monthly 2022 total hours'!N353)</f>
        <v>0</v>
      </c>
      <c r="O353" s="38">
        <f>AVERAGE('Monthly 2023 total hours '!O353,'Monthly 2022 total hours'!O353)</f>
        <v>0</v>
      </c>
      <c r="P353" s="38">
        <f t="shared" si="15"/>
        <v>0</v>
      </c>
      <c r="Q353" s="65">
        <f>IFERROR(VLOOKUP($A353,'2024 YTD'!$A$3:$Y$252,COLUMN('2024 YTD'!N$3),FALSE),0)</f>
        <v>0</v>
      </c>
      <c r="R353" s="47">
        <f>IFERROR(VLOOKUP($A353,'2024 YTD'!$A$3:$Y$252,COLUMN('2024 YTD'!O$3),FALSE),0)</f>
        <v>0</v>
      </c>
      <c r="S353" s="47">
        <f>IFERROR(VLOOKUP($A353,'2024 YTD'!$A$3:$Y$252,COLUMN('2024 YTD'!P$3),FALSE),0)</f>
        <v>0</v>
      </c>
      <c r="T353" s="47">
        <f>IFERROR(VLOOKUP($A353,'2024 YTD'!$A$3:$Y$252,COLUMN('2024 YTD'!Q$3),FALSE),0)</f>
        <v>0</v>
      </c>
      <c r="U353" s="47">
        <f>IFERROR(VLOOKUP($A353,'2024 YTD'!$A$3:$Y$252,COLUMN('2024 YTD'!R$3),FALSE),0)</f>
        <v>0</v>
      </c>
      <c r="V353" s="47">
        <f>IFERROR(VLOOKUP($A353,'2024 YTD'!$A$3:$Y$252,COLUMN('2024 YTD'!S$3),FALSE),0)</f>
        <v>0</v>
      </c>
      <c r="W353" s="47">
        <f>IFERROR(VLOOKUP($A353,'2024 YTD'!$A$3:$Y$252,COLUMN('2024 YTD'!T$3),FALSE),0)</f>
        <v>0</v>
      </c>
      <c r="X353" s="47">
        <f>IFERROR(VLOOKUP($A353,'2024 YTD'!$A$3:$Y$252,COLUMN('2024 YTD'!U$3),FALSE),0)</f>
        <v>0</v>
      </c>
      <c r="Y353" s="47">
        <f>IFERROR(VLOOKUP($A353,'2024 YTD'!$A$3:$Y$252,COLUMN('2024 YTD'!V$3),FALSE),0)</f>
        <v>0</v>
      </c>
      <c r="Z353" s="47">
        <f>IFERROR(VLOOKUP($A353,'2024 YTD'!$A$3:$Y$252,COLUMN('2024 YTD'!W$3),FALSE),0)</f>
        <v>0</v>
      </c>
      <c r="AA353" s="38">
        <f>AVERAGE('Monthly 2023 total hours '!AA353,'Monthly 2022 total hours'!AA353)</f>
        <v>0</v>
      </c>
      <c r="AB353" s="38">
        <f>AVERAGE('Monthly 2023 total hours '!AB353,'Monthly 2022 total hours'!AB353)</f>
        <v>0</v>
      </c>
      <c r="AC353" s="38">
        <f t="shared" si="16"/>
        <v>0</v>
      </c>
      <c r="AD353" s="39">
        <f t="shared" si="17"/>
        <v>0</v>
      </c>
    </row>
    <row r="354" spans="1:30" x14ac:dyDescent="0.3">
      <c r="A354" s="58" t="s">
        <v>401</v>
      </c>
      <c r="B354" s="59" t="str">
        <f>VLOOKUP($A354,'Additional data'!$A$5:$C$505, 2,FALSE)</f>
        <v>Executive</v>
      </c>
      <c r="C354" s="60" t="str">
        <f>VLOOKUP($A354,'Additional data'!$A$5:$C$505, 3,FALSE)</f>
        <v>ESC</v>
      </c>
      <c r="D354" s="42">
        <f>IFERROR(VLOOKUP($A354,'2024 YTD'!$A$2:$M$252,COLUMN('2024 YTD'!B$3),FALSE),0)</f>
        <v>0</v>
      </c>
      <c r="E354" s="42">
        <f>IFERROR(VLOOKUP($A354,'2024 YTD'!$A$2:$M$252,COLUMN('2024 YTD'!C$3),FALSE),0)</f>
        <v>0</v>
      </c>
      <c r="F354" s="42">
        <f>IFERROR(VLOOKUP($A354,'2024 YTD'!$A$2:$M$252,COLUMN('2024 YTD'!D$3),FALSE),0)</f>
        <v>0</v>
      </c>
      <c r="G354" s="42">
        <f>IFERROR(VLOOKUP($A354,'2024 YTD'!$A$2:$M$252,COLUMN('2024 YTD'!E$3),FALSE),0)</f>
        <v>0</v>
      </c>
      <c r="H354" s="42">
        <f>IFERROR(VLOOKUP($A354,'2024 YTD'!$A$2:$M$252,COLUMN('2024 YTD'!F$3),FALSE),0)</f>
        <v>0</v>
      </c>
      <c r="I354" s="42">
        <f>IFERROR(VLOOKUP($A354,'2024 YTD'!$A$2:$M$252,COLUMN('2024 YTD'!G$3),FALSE),0)</f>
        <v>0</v>
      </c>
      <c r="J354" s="42">
        <f>IFERROR(VLOOKUP($A354,'2024 YTD'!$A$2:$M$252,COLUMN('2024 YTD'!H$3),FALSE),0)</f>
        <v>0</v>
      </c>
      <c r="K354" s="42">
        <f>IFERROR(VLOOKUP($A354,'2024 YTD'!$A$2:$M$252,COLUMN('2024 YTD'!I$3),FALSE),0)</f>
        <v>0</v>
      </c>
      <c r="L354" s="42">
        <f>IFERROR(VLOOKUP($A354,'2024 YTD'!$A$2:$M$252,COLUMN('2024 YTD'!J$3),FALSE),0)</f>
        <v>0</v>
      </c>
      <c r="M354" s="42">
        <f>IFERROR(VLOOKUP($A354,'2024 YTD'!$A$2:$M$252,COLUMN('2024 YTD'!K$3),FALSE),0)</f>
        <v>0</v>
      </c>
      <c r="N354" s="38">
        <f>AVERAGE('Monthly 2023 total hours '!N354,'Monthly 2022 total hours'!N354)</f>
        <v>0</v>
      </c>
      <c r="O354" s="38">
        <f>AVERAGE('Monthly 2023 total hours '!O354,'Monthly 2022 total hours'!O354)</f>
        <v>0</v>
      </c>
      <c r="P354" s="38">
        <f t="shared" si="15"/>
        <v>0</v>
      </c>
      <c r="Q354" s="66">
        <f>IFERROR(VLOOKUP($A354,'2024 YTD'!$A$3:$Y$252,COLUMN('2024 YTD'!N$3),FALSE),0)</f>
        <v>0</v>
      </c>
      <c r="R354" s="42">
        <f>IFERROR(VLOOKUP($A354,'2024 YTD'!$A$3:$Y$252,COLUMN('2024 YTD'!O$3),FALSE),0)</f>
        <v>0</v>
      </c>
      <c r="S354" s="42">
        <f>IFERROR(VLOOKUP($A354,'2024 YTD'!$A$3:$Y$252,COLUMN('2024 YTD'!P$3),FALSE),0)</f>
        <v>0</v>
      </c>
      <c r="T354" s="42">
        <f>IFERROR(VLOOKUP($A354,'2024 YTD'!$A$3:$Y$252,COLUMN('2024 YTD'!Q$3),FALSE),0)</f>
        <v>0</v>
      </c>
      <c r="U354" s="42">
        <f>IFERROR(VLOOKUP($A354,'2024 YTD'!$A$3:$Y$252,COLUMN('2024 YTD'!R$3),FALSE),0)</f>
        <v>0</v>
      </c>
      <c r="V354" s="42">
        <f>IFERROR(VLOOKUP($A354,'2024 YTD'!$A$3:$Y$252,COLUMN('2024 YTD'!S$3),FALSE),0)</f>
        <v>0</v>
      </c>
      <c r="W354" s="42">
        <f>IFERROR(VLOOKUP($A354,'2024 YTD'!$A$3:$Y$252,COLUMN('2024 YTD'!T$3),FALSE),0)</f>
        <v>0</v>
      </c>
      <c r="X354" s="42">
        <f>IFERROR(VLOOKUP($A354,'2024 YTD'!$A$3:$Y$252,COLUMN('2024 YTD'!U$3),FALSE),0)</f>
        <v>0</v>
      </c>
      <c r="Y354" s="42">
        <f>IFERROR(VLOOKUP($A354,'2024 YTD'!$A$3:$Y$252,COLUMN('2024 YTD'!V$3),FALSE),0)</f>
        <v>0</v>
      </c>
      <c r="Z354" s="42">
        <f>IFERROR(VLOOKUP($A354,'2024 YTD'!$A$3:$Y$252,COLUMN('2024 YTD'!W$3),FALSE),0)</f>
        <v>0</v>
      </c>
      <c r="AA354" s="38">
        <f>AVERAGE('Monthly 2023 total hours '!AA354,'Monthly 2022 total hours'!AA354)</f>
        <v>0</v>
      </c>
      <c r="AB354" s="38">
        <f>AVERAGE('Monthly 2023 total hours '!AB354,'Monthly 2022 total hours'!AB354)</f>
        <v>0</v>
      </c>
      <c r="AC354" s="38">
        <f t="shared" si="16"/>
        <v>0</v>
      </c>
      <c r="AD354" s="39">
        <f t="shared" si="17"/>
        <v>0</v>
      </c>
    </row>
    <row r="355" spans="1:30" x14ac:dyDescent="0.3">
      <c r="A355" s="61" t="s">
        <v>402</v>
      </c>
      <c r="B355" s="62" t="str">
        <f>VLOOKUP($A355,'Additional data'!$A$5:$C$505, 2,FALSE)</f>
        <v>Consultant</v>
      </c>
      <c r="C355" s="63" t="str">
        <f>VLOOKUP($A355,'Additional data'!$A$5:$C$505, 3,FALSE)</f>
        <v>TEC</v>
      </c>
      <c r="D355" s="47">
        <f>IFERROR(VLOOKUP($A355,'2024 YTD'!$A$2:$M$252,COLUMN('2024 YTD'!B$3),FALSE),0)</f>
        <v>0</v>
      </c>
      <c r="E355" s="47">
        <f>IFERROR(VLOOKUP($A355,'2024 YTD'!$A$2:$M$252,COLUMN('2024 YTD'!C$3),FALSE),0)</f>
        <v>0</v>
      </c>
      <c r="F355" s="47">
        <f>IFERROR(VLOOKUP($A355,'2024 YTD'!$A$2:$M$252,COLUMN('2024 YTD'!D$3),FALSE),0)</f>
        <v>0</v>
      </c>
      <c r="G355" s="47">
        <f>IFERROR(VLOOKUP($A355,'2024 YTD'!$A$2:$M$252,COLUMN('2024 YTD'!E$3),FALSE),0)</f>
        <v>0</v>
      </c>
      <c r="H355" s="47">
        <f>IFERROR(VLOOKUP($A355,'2024 YTD'!$A$2:$M$252,COLUMN('2024 YTD'!F$3),FALSE),0)</f>
        <v>0</v>
      </c>
      <c r="I355" s="47">
        <f>IFERROR(VLOOKUP($A355,'2024 YTD'!$A$2:$M$252,COLUMN('2024 YTD'!G$3),FALSE),0)</f>
        <v>0</v>
      </c>
      <c r="J355" s="47">
        <f>IFERROR(VLOOKUP($A355,'2024 YTD'!$A$2:$M$252,COLUMN('2024 YTD'!H$3),FALSE),0)</f>
        <v>0</v>
      </c>
      <c r="K355" s="47">
        <f>IFERROR(VLOOKUP($A355,'2024 YTD'!$A$2:$M$252,COLUMN('2024 YTD'!I$3),FALSE),0)</f>
        <v>0</v>
      </c>
      <c r="L355" s="47">
        <f>IFERROR(VLOOKUP($A355,'2024 YTD'!$A$2:$M$252,COLUMN('2024 YTD'!J$3),FALSE),0)</f>
        <v>0</v>
      </c>
      <c r="M355" s="47">
        <f>IFERROR(VLOOKUP($A355,'2024 YTD'!$A$2:$M$252,COLUMN('2024 YTD'!K$3),FALSE),0)</f>
        <v>0</v>
      </c>
      <c r="N355" s="38">
        <f>AVERAGE('Monthly 2023 total hours '!N355,'Monthly 2022 total hours'!N355)</f>
        <v>0</v>
      </c>
      <c r="O355" s="38">
        <f>AVERAGE('Monthly 2023 total hours '!O355,'Monthly 2022 total hours'!O355)</f>
        <v>0</v>
      </c>
      <c r="P355" s="38">
        <f t="shared" si="15"/>
        <v>0</v>
      </c>
      <c r="Q355" s="65">
        <f>IFERROR(VLOOKUP($A355,'2024 YTD'!$A$3:$Y$252,COLUMN('2024 YTD'!N$3),FALSE),0)</f>
        <v>0</v>
      </c>
      <c r="R355" s="47">
        <f>IFERROR(VLOOKUP($A355,'2024 YTD'!$A$3:$Y$252,COLUMN('2024 YTD'!O$3),FALSE),0)</f>
        <v>0</v>
      </c>
      <c r="S355" s="47">
        <f>IFERROR(VLOOKUP($A355,'2024 YTD'!$A$3:$Y$252,COLUMN('2024 YTD'!P$3),FALSE),0)</f>
        <v>0</v>
      </c>
      <c r="T355" s="47">
        <f>IFERROR(VLOOKUP($A355,'2024 YTD'!$A$3:$Y$252,COLUMN('2024 YTD'!Q$3),FALSE),0)</f>
        <v>0</v>
      </c>
      <c r="U355" s="47">
        <f>IFERROR(VLOOKUP($A355,'2024 YTD'!$A$3:$Y$252,COLUMN('2024 YTD'!R$3),FALSE),0)</f>
        <v>0</v>
      </c>
      <c r="V355" s="47">
        <f>IFERROR(VLOOKUP($A355,'2024 YTD'!$A$3:$Y$252,COLUMN('2024 YTD'!S$3),FALSE),0)</f>
        <v>0</v>
      </c>
      <c r="W355" s="47">
        <f>IFERROR(VLOOKUP($A355,'2024 YTD'!$A$3:$Y$252,COLUMN('2024 YTD'!T$3),FALSE),0)</f>
        <v>0</v>
      </c>
      <c r="X355" s="47">
        <f>IFERROR(VLOOKUP($A355,'2024 YTD'!$A$3:$Y$252,COLUMN('2024 YTD'!U$3),FALSE),0)</f>
        <v>0</v>
      </c>
      <c r="Y355" s="47">
        <f>IFERROR(VLOOKUP($A355,'2024 YTD'!$A$3:$Y$252,COLUMN('2024 YTD'!V$3),FALSE),0)</f>
        <v>0</v>
      </c>
      <c r="Z355" s="47">
        <f>IFERROR(VLOOKUP($A355,'2024 YTD'!$A$3:$Y$252,COLUMN('2024 YTD'!W$3),FALSE),0)</f>
        <v>0</v>
      </c>
      <c r="AA355" s="38">
        <f>AVERAGE('Monthly 2023 total hours '!AA355,'Monthly 2022 total hours'!AA355)</f>
        <v>0</v>
      </c>
      <c r="AB355" s="38">
        <f>AVERAGE('Monthly 2023 total hours '!AB355,'Monthly 2022 total hours'!AB355)</f>
        <v>0</v>
      </c>
      <c r="AC355" s="38">
        <f t="shared" si="16"/>
        <v>0</v>
      </c>
      <c r="AD355" s="39">
        <f t="shared" si="17"/>
        <v>0</v>
      </c>
    </row>
    <row r="356" spans="1:30" x14ac:dyDescent="0.3">
      <c r="A356" s="58" t="s">
        <v>403</v>
      </c>
      <c r="B356" s="59" t="str">
        <f>VLOOKUP($A356,'Additional data'!$A$5:$C$505, 2,FALSE)</f>
        <v>Associate Specialist</v>
      </c>
      <c r="C356" s="60" t="str">
        <f>VLOOKUP($A356,'Additional data'!$A$5:$C$505, 3,FALSE)</f>
        <v>HLS</v>
      </c>
      <c r="D356" s="42">
        <f>IFERROR(VLOOKUP($A356,'2024 YTD'!$A$2:$M$252,COLUMN('2024 YTD'!B$3),FALSE),0)</f>
        <v>0</v>
      </c>
      <c r="E356" s="42">
        <f>IFERROR(VLOOKUP($A356,'2024 YTD'!$A$2:$M$252,COLUMN('2024 YTD'!C$3),FALSE),0)</f>
        <v>0</v>
      </c>
      <c r="F356" s="42">
        <f>IFERROR(VLOOKUP($A356,'2024 YTD'!$A$2:$M$252,COLUMN('2024 YTD'!D$3),FALSE),0)</f>
        <v>0</v>
      </c>
      <c r="G356" s="42">
        <f>IFERROR(VLOOKUP($A356,'2024 YTD'!$A$2:$M$252,COLUMN('2024 YTD'!E$3),FALSE),0)</f>
        <v>0</v>
      </c>
      <c r="H356" s="42">
        <f>IFERROR(VLOOKUP($A356,'2024 YTD'!$A$2:$M$252,COLUMN('2024 YTD'!F$3),FALSE),0)</f>
        <v>0</v>
      </c>
      <c r="I356" s="42">
        <f>IFERROR(VLOOKUP($A356,'2024 YTD'!$A$2:$M$252,COLUMN('2024 YTD'!G$3),FALSE),0)</f>
        <v>0</v>
      </c>
      <c r="J356" s="42">
        <f>IFERROR(VLOOKUP($A356,'2024 YTD'!$A$2:$M$252,COLUMN('2024 YTD'!H$3),FALSE),0)</f>
        <v>0</v>
      </c>
      <c r="K356" s="42">
        <f>IFERROR(VLOOKUP($A356,'2024 YTD'!$A$2:$M$252,COLUMN('2024 YTD'!I$3),FALSE),0)</f>
        <v>0</v>
      </c>
      <c r="L356" s="42">
        <f>IFERROR(VLOOKUP($A356,'2024 YTD'!$A$2:$M$252,COLUMN('2024 YTD'!J$3),FALSE),0)</f>
        <v>0</v>
      </c>
      <c r="M356" s="42">
        <f>IFERROR(VLOOKUP($A356,'2024 YTD'!$A$2:$M$252,COLUMN('2024 YTD'!K$3),FALSE),0)</f>
        <v>0</v>
      </c>
      <c r="N356" s="38">
        <f>AVERAGE('Monthly 2023 total hours '!N356,'Monthly 2022 total hours'!N356)</f>
        <v>0</v>
      </c>
      <c r="O356" s="38">
        <f>AVERAGE('Monthly 2023 total hours '!O356,'Monthly 2022 total hours'!O356)</f>
        <v>0</v>
      </c>
      <c r="P356" s="38">
        <f t="shared" si="15"/>
        <v>0</v>
      </c>
      <c r="Q356" s="66">
        <f>IFERROR(VLOOKUP($A356,'2024 YTD'!$A$3:$Y$252,COLUMN('2024 YTD'!N$3),FALSE),0)</f>
        <v>0</v>
      </c>
      <c r="R356" s="42">
        <f>IFERROR(VLOOKUP($A356,'2024 YTD'!$A$3:$Y$252,COLUMN('2024 YTD'!O$3),FALSE),0)</f>
        <v>0</v>
      </c>
      <c r="S356" s="42">
        <f>IFERROR(VLOOKUP($A356,'2024 YTD'!$A$3:$Y$252,COLUMN('2024 YTD'!P$3),FALSE),0)</f>
        <v>0</v>
      </c>
      <c r="T356" s="42">
        <f>IFERROR(VLOOKUP($A356,'2024 YTD'!$A$3:$Y$252,COLUMN('2024 YTD'!Q$3),FALSE),0)</f>
        <v>0</v>
      </c>
      <c r="U356" s="42">
        <f>IFERROR(VLOOKUP($A356,'2024 YTD'!$A$3:$Y$252,COLUMN('2024 YTD'!R$3),FALSE),0)</f>
        <v>0</v>
      </c>
      <c r="V356" s="42">
        <f>IFERROR(VLOOKUP($A356,'2024 YTD'!$A$3:$Y$252,COLUMN('2024 YTD'!S$3),FALSE),0)</f>
        <v>0</v>
      </c>
      <c r="W356" s="42">
        <f>IFERROR(VLOOKUP($A356,'2024 YTD'!$A$3:$Y$252,COLUMN('2024 YTD'!T$3),FALSE),0)</f>
        <v>0</v>
      </c>
      <c r="X356" s="42">
        <f>IFERROR(VLOOKUP($A356,'2024 YTD'!$A$3:$Y$252,COLUMN('2024 YTD'!U$3),FALSE),0)</f>
        <v>0</v>
      </c>
      <c r="Y356" s="42">
        <f>IFERROR(VLOOKUP($A356,'2024 YTD'!$A$3:$Y$252,COLUMN('2024 YTD'!V$3),FALSE),0)</f>
        <v>0</v>
      </c>
      <c r="Z356" s="42">
        <f>IFERROR(VLOOKUP($A356,'2024 YTD'!$A$3:$Y$252,COLUMN('2024 YTD'!W$3),FALSE),0)</f>
        <v>0</v>
      </c>
      <c r="AA356" s="38">
        <f>AVERAGE('Monthly 2023 total hours '!AA356,'Monthly 2022 total hours'!AA356)</f>
        <v>0</v>
      </c>
      <c r="AB356" s="38">
        <f>AVERAGE('Monthly 2023 total hours '!AB356,'Monthly 2022 total hours'!AB356)</f>
        <v>0</v>
      </c>
      <c r="AC356" s="38">
        <f t="shared" si="16"/>
        <v>0</v>
      </c>
      <c r="AD356" s="39">
        <f t="shared" si="17"/>
        <v>0</v>
      </c>
    </row>
    <row r="357" spans="1:30" x14ac:dyDescent="0.3">
      <c r="A357" s="61" t="s">
        <v>404</v>
      </c>
      <c r="B357" s="62" t="str">
        <f>VLOOKUP($A357,'Additional data'!$A$5:$C$505, 2,FALSE)</f>
        <v>Associate Director</v>
      </c>
      <c r="C357" s="63" t="str">
        <f>VLOOKUP($A357,'Additional data'!$A$5:$C$505, 3,FALSE)</f>
        <v>LRC</v>
      </c>
      <c r="D357" s="47">
        <f>IFERROR(VLOOKUP($A357,'2024 YTD'!$A$2:$M$252,COLUMN('2024 YTD'!B$3),FALSE),0)</f>
        <v>0</v>
      </c>
      <c r="E357" s="47">
        <f>IFERROR(VLOOKUP($A357,'2024 YTD'!$A$2:$M$252,COLUMN('2024 YTD'!C$3),FALSE),0)</f>
        <v>0</v>
      </c>
      <c r="F357" s="47">
        <f>IFERROR(VLOOKUP($A357,'2024 YTD'!$A$2:$M$252,COLUMN('2024 YTD'!D$3),FALSE),0)</f>
        <v>0</v>
      </c>
      <c r="G357" s="47">
        <f>IFERROR(VLOOKUP($A357,'2024 YTD'!$A$2:$M$252,COLUMN('2024 YTD'!E$3),FALSE),0)</f>
        <v>0</v>
      </c>
      <c r="H357" s="47">
        <f>IFERROR(VLOOKUP($A357,'2024 YTD'!$A$2:$M$252,COLUMN('2024 YTD'!F$3),FALSE),0)</f>
        <v>0</v>
      </c>
      <c r="I357" s="47">
        <f>IFERROR(VLOOKUP($A357,'2024 YTD'!$A$2:$M$252,COLUMN('2024 YTD'!G$3),FALSE),0)</f>
        <v>0</v>
      </c>
      <c r="J357" s="47">
        <f>IFERROR(VLOOKUP($A357,'2024 YTD'!$A$2:$M$252,COLUMN('2024 YTD'!H$3),FALSE),0)</f>
        <v>0</v>
      </c>
      <c r="K357" s="47">
        <f>IFERROR(VLOOKUP($A357,'2024 YTD'!$A$2:$M$252,COLUMN('2024 YTD'!I$3),FALSE),0)</f>
        <v>0</v>
      </c>
      <c r="L357" s="47">
        <f>IFERROR(VLOOKUP($A357,'2024 YTD'!$A$2:$M$252,COLUMN('2024 YTD'!J$3),FALSE),0)</f>
        <v>0</v>
      </c>
      <c r="M357" s="47">
        <f>IFERROR(VLOOKUP($A357,'2024 YTD'!$A$2:$M$252,COLUMN('2024 YTD'!K$3),FALSE),0)</f>
        <v>0</v>
      </c>
      <c r="N357" s="38">
        <f>AVERAGE('Monthly 2023 total hours '!N357,'Monthly 2022 total hours'!N357)</f>
        <v>0</v>
      </c>
      <c r="O357" s="38">
        <f>AVERAGE('Monthly 2023 total hours '!O357,'Monthly 2022 total hours'!O357)</f>
        <v>0</v>
      </c>
      <c r="P357" s="38">
        <f t="shared" si="15"/>
        <v>0</v>
      </c>
      <c r="Q357" s="65">
        <f>IFERROR(VLOOKUP($A357,'2024 YTD'!$A$3:$Y$252,COLUMN('2024 YTD'!N$3),FALSE),0)</f>
        <v>0</v>
      </c>
      <c r="R357" s="47">
        <f>IFERROR(VLOOKUP($A357,'2024 YTD'!$A$3:$Y$252,COLUMN('2024 YTD'!O$3),FALSE),0)</f>
        <v>0</v>
      </c>
      <c r="S357" s="47">
        <f>IFERROR(VLOOKUP($A357,'2024 YTD'!$A$3:$Y$252,COLUMN('2024 YTD'!P$3),FALSE),0)</f>
        <v>0</v>
      </c>
      <c r="T357" s="47">
        <f>IFERROR(VLOOKUP($A357,'2024 YTD'!$A$3:$Y$252,COLUMN('2024 YTD'!Q$3),FALSE),0)</f>
        <v>0</v>
      </c>
      <c r="U357" s="47">
        <f>IFERROR(VLOOKUP($A357,'2024 YTD'!$A$3:$Y$252,COLUMN('2024 YTD'!R$3),FALSE),0)</f>
        <v>0</v>
      </c>
      <c r="V357" s="47">
        <f>IFERROR(VLOOKUP($A357,'2024 YTD'!$A$3:$Y$252,COLUMN('2024 YTD'!S$3),FALSE),0)</f>
        <v>0</v>
      </c>
      <c r="W357" s="47">
        <f>IFERROR(VLOOKUP($A357,'2024 YTD'!$A$3:$Y$252,COLUMN('2024 YTD'!T$3),FALSE),0)</f>
        <v>0</v>
      </c>
      <c r="X357" s="47">
        <f>IFERROR(VLOOKUP($A357,'2024 YTD'!$A$3:$Y$252,COLUMN('2024 YTD'!U$3),FALSE),0)</f>
        <v>0</v>
      </c>
      <c r="Y357" s="47">
        <f>IFERROR(VLOOKUP($A357,'2024 YTD'!$A$3:$Y$252,COLUMN('2024 YTD'!V$3),FALSE),0)</f>
        <v>0</v>
      </c>
      <c r="Z357" s="47">
        <f>IFERROR(VLOOKUP($A357,'2024 YTD'!$A$3:$Y$252,COLUMN('2024 YTD'!W$3),FALSE),0)</f>
        <v>0</v>
      </c>
      <c r="AA357" s="38">
        <f>AVERAGE('Monthly 2023 total hours '!AA357,'Monthly 2022 total hours'!AA357)</f>
        <v>0</v>
      </c>
      <c r="AB357" s="38">
        <f>AVERAGE('Monthly 2023 total hours '!AB357,'Monthly 2022 total hours'!AB357)</f>
        <v>0</v>
      </c>
      <c r="AC357" s="38">
        <f t="shared" si="16"/>
        <v>0</v>
      </c>
      <c r="AD357" s="39">
        <f t="shared" si="17"/>
        <v>0</v>
      </c>
    </row>
    <row r="358" spans="1:30" x14ac:dyDescent="0.3">
      <c r="A358" s="58" t="s">
        <v>405</v>
      </c>
      <c r="B358" s="59" t="str">
        <f>VLOOKUP($A358,'Additional data'!$A$5:$C$505, 2,FALSE)</f>
        <v>Executive</v>
      </c>
      <c r="C358" s="60" t="str">
        <f>VLOOKUP($A358,'Additional data'!$A$5:$C$505, 3,FALSE)</f>
        <v>TEC</v>
      </c>
      <c r="D358" s="42">
        <f>IFERROR(VLOOKUP($A358,'2024 YTD'!$A$2:$M$252,COLUMN('2024 YTD'!B$3),FALSE),0)</f>
        <v>0</v>
      </c>
      <c r="E358" s="42">
        <f>IFERROR(VLOOKUP($A358,'2024 YTD'!$A$2:$M$252,COLUMN('2024 YTD'!C$3),FALSE),0)</f>
        <v>0</v>
      </c>
      <c r="F358" s="42">
        <f>IFERROR(VLOOKUP($A358,'2024 YTD'!$A$2:$M$252,COLUMN('2024 YTD'!D$3),FALSE),0)</f>
        <v>0</v>
      </c>
      <c r="G358" s="42">
        <f>IFERROR(VLOOKUP($A358,'2024 YTD'!$A$2:$M$252,COLUMN('2024 YTD'!E$3),FALSE),0)</f>
        <v>0</v>
      </c>
      <c r="H358" s="42">
        <f>IFERROR(VLOOKUP($A358,'2024 YTD'!$A$2:$M$252,COLUMN('2024 YTD'!F$3),FALSE),0)</f>
        <v>0</v>
      </c>
      <c r="I358" s="42">
        <f>IFERROR(VLOOKUP($A358,'2024 YTD'!$A$2:$M$252,COLUMN('2024 YTD'!G$3),FALSE),0)</f>
        <v>0</v>
      </c>
      <c r="J358" s="42">
        <f>IFERROR(VLOOKUP($A358,'2024 YTD'!$A$2:$M$252,COLUMN('2024 YTD'!H$3),FALSE),0)</f>
        <v>0</v>
      </c>
      <c r="K358" s="42">
        <f>IFERROR(VLOOKUP($A358,'2024 YTD'!$A$2:$M$252,COLUMN('2024 YTD'!I$3),FALSE),0)</f>
        <v>0</v>
      </c>
      <c r="L358" s="42">
        <f>IFERROR(VLOOKUP($A358,'2024 YTD'!$A$2:$M$252,COLUMN('2024 YTD'!J$3),FALSE),0)</f>
        <v>0</v>
      </c>
      <c r="M358" s="42">
        <f>IFERROR(VLOOKUP($A358,'2024 YTD'!$A$2:$M$252,COLUMN('2024 YTD'!K$3),FALSE),0)</f>
        <v>0</v>
      </c>
      <c r="N358" s="38">
        <f>AVERAGE('Monthly 2023 total hours '!N358,'Monthly 2022 total hours'!N358)</f>
        <v>0</v>
      </c>
      <c r="O358" s="38">
        <f>AVERAGE('Monthly 2023 total hours '!O358,'Monthly 2022 total hours'!O358)</f>
        <v>0</v>
      </c>
      <c r="P358" s="38">
        <f t="shared" si="15"/>
        <v>0</v>
      </c>
      <c r="Q358" s="66">
        <f>IFERROR(VLOOKUP($A358,'2024 YTD'!$A$3:$Y$252,COLUMN('2024 YTD'!N$3),FALSE),0)</f>
        <v>0</v>
      </c>
      <c r="R358" s="42">
        <f>IFERROR(VLOOKUP($A358,'2024 YTD'!$A$3:$Y$252,COLUMN('2024 YTD'!O$3),FALSE),0)</f>
        <v>0</v>
      </c>
      <c r="S358" s="42">
        <f>IFERROR(VLOOKUP($A358,'2024 YTD'!$A$3:$Y$252,COLUMN('2024 YTD'!P$3),FALSE),0)</f>
        <v>0</v>
      </c>
      <c r="T358" s="42">
        <f>IFERROR(VLOOKUP($A358,'2024 YTD'!$A$3:$Y$252,COLUMN('2024 YTD'!Q$3),FALSE),0)</f>
        <v>0</v>
      </c>
      <c r="U358" s="42">
        <f>IFERROR(VLOOKUP($A358,'2024 YTD'!$A$3:$Y$252,COLUMN('2024 YTD'!R$3),FALSE),0)</f>
        <v>0</v>
      </c>
      <c r="V358" s="42">
        <f>IFERROR(VLOOKUP($A358,'2024 YTD'!$A$3:$Y$252,COLUMN('2024 YTD'!S$3),FALSE),0)</f>
        <v>0</v>
      </c>
      <c r="W358" s="42">
        <f>IFERROR(VLOOKUP($A358,'2024 YTD'!$A$3:$Y$252,COLUMN('2024 YTD'!T$3),FALSE),0)</f>
        <v>0</v>
      </c>
      <c r="X358" s="42">
        <f>IFERROR(VLOOKUP($A358,'2024 YTD'!$A$3:$Y$252,COLUMN('2024 YTD'!U$3),FALSE),0)</f>
        <v>0</v>
      </c>
      <c r="Y358" s="42">
        <f>IFERROR(VLOOKUP($A358,'2024 YTD'!$A$3:$Y$252,COLUMN('2024 YTD'!V$3),FALSE),0)</f>
        <v>0</v>
      </c>
      <c r="Z358" s="42">
        <f>IFERROR(VLOOKUP($A358,'2024 YTD'!$A$3:$Y$252,COLUMN('2024 YTD'!W$3),FALSE),0)</f>
        <v>0</v>
      </c>
      <c r="AA358" s="38">
        <f>AVERAGE('Monthly 2023 total hours '!AA358,'Monthly 2022 total hours'!AA358)</f>
        <v>0</v>
      </c>
      <c r="AB358" s="38">
        <f>AVERAGE('Monthly 2023 total hours '!AB358,'Monthly 2022 total hours'!AB358)</f>
        <v>0</v>
      </c>
      <c r="AC358" s="38">
        <f t="shared" si="16"/>
        <v>0</v>
      </c>
      <c r="AD358" s="39">
        <f t="shared" si="17"/>
        <v>0</v>
      </c>
    </row>
    <row r="359" spans="1:30" x14ac:dyDescent="0.3">
      <c r="A359" s="61" t="s">
        <v>406</v>
      </c>
      <c r="B359" s="62" t="str">
        <f>VLOOKUP($A359,'Additional data'!$A$5:$C$505, 2,FALSE)</f>
        <v>Coordinator</v>
      </c>
      <c r="C359" s="63" t="str">
        <f>VLOOKUP($A359,'Additional data'!$A$5:$C$505, 3,FALSE)</f>
        <v>LRC</v>
      </c>
      <c r="D359" s="47">
        <f>IFERROR(VLOOKUP($A359,'2024 YTD'!$A$2:$M$252,COLUMN('2024 YTD'!B$3),FALSE),0)</f>
        <v>89.7</v>
      </c>
      <c r="E359" s="47">
        <f>IFERROR(VLOOKUP($A359,'2024 YTD'!$A$2:$M$252,COLUMN('2024 YTD'!C$3),FALSE),0)</f>
        <v>144.19999999999999</v>
      </c>
      <c r="F359" s="47">
        <f>IFERROR(VLOOKUP($A359,'2024 YTD'!$A$2:$M$252,COLUMN('2024 YTD'!D$3),FALSE),0)</f>
        <v>113.4</v>
      </c>
      <c r="G359" s="47">
        <f>IFERROR(VLOOKUP($A359,'2024 YTD'!$A$2:$M$252,COLUMN('2024 YTD'!E$3),FALSE),0)</f>
        <v>47.4</v>
      </c>
      <c r="H359" s="47">
        <f>IFERROR(VLOOKUP($A359,'2024 YTD'!$A$2:$M$252,COLUMN('2024 YTD'!F$3),FALSE),0)</f>
        <v>59.7</v>
      </c>
      <c r="I359" s="47">
        <f>IFERROR(VLOOKUP($A359,'2024 YTD'!$A$2:$M$252,COLUMN('2024 YTD'!G$3),FALSE),0)</f>
        <v>36.4</v>
      </c>
      <c r="J359" s="47">
        <f>IFERROR(VLOOKUP($A359,'2024 YTD'!$A$2:$M$252,COLUMN('2024 YTD'!H$3),FALSE),0)</f>
        <v>49.2</v>
      </c>
      <c r="K359" s="47">
        <f>IFERROR(VLOOKUP($A359,'2024 YTD'!$A$2:$M$252,COLUMN('2024 YTD'!I$3),FALSE),0)</f>
        <v>37.700000000000003</v>
      </c>
      <c r="L359" s="47">
        <f>IFERROR(VLOOKUP($A359,'2024 YTD'!$A$2:$M$252,COLUMN('2024 YTD'!J$3),FALSE),0)</f>
        <v>36.1</v>
      </c>
      <c r="M359" s="47">
        <f>IFERROR(VLOOKUP($A359,'2024 YTD'!$A$2:$M$252,COLUMN('2024 YTD'!K$3),FALSE),0)</f>
        <v>49.2</v>
      </c>
      <c r="N359" s="38">
        <f>AVERAGE('Monthly 2023 total hours '!N359,'Monthly 2022 total hours'!N359)</f>
        <v>132</v>
      </c>
      <c r="O359" s="38">
        <f>AVERAGE('Monthly 2023 total hours '!O359,'Monthly 2022 total hours'!O359)</f>
        <v>166.1</v>
      </c>
      <c r="P359" s="38">
        <f t="shared" si="15"/>
        <v>961.1</v>
      </c>
      <c r="Q359" s="65">
        <f>IFERROR(VLOOKUP($A359,'2024 YTD'!$A$3:$Y$252,COLUMN('2024 YTD'!N$3),FALSE),0)</f>
        <v>3</v>
      </c>
      <c r="R359" s="47">
        <f>IFERROR(VLOOKUP($A359,'2024 YTD'!$A$3:$Y$252,COLUMN('2024 YTD'!O$3),FALSE),0)</f>
        <v>0</v>
      </c>
      <c r="S359" s="47">
        <f>IFERROR(VLOOKUP($A359,'2024 YTD'!$A$3:$Y$252,COLUMN('2024 YTD'!P$3),FALSE),0)</f>
        <v>5</v>
      </c>
      <c r="T359" s="47">
        <f>IFERROR(VLOOKUP($A359,'2024 YTD'!$A$3:$Y$252,COLUMN('2024 YTD'!Q$3),FALSE),0)</f>
        <v>3.7</v>
      </c>
      <c r="U359" s="47">
        <f>IFERROR(VLOOKUP($A359,'2024 YTD'!$A$3:$Y$252,COLUMN('2024 YTD'!R$3),FALSE),0)</f>
        <v>3.5</v>
      </c>
      <c r="V359" s="47">
        <f>IFERROR(VLOOKUP($A359,'2024 YTD'!$A$3:$Y$252,COLUMN('2024 YTD'!S$3),FALSE),0)</f>
        <v>2.2999999999999998</v>
      </c>
      <c r="W359" s="47">
        <f>IFERROR(VLOOKUP($A359,'2024 YTD'!$A$3:$Y$252,COLUMN('2024 YTD'!T$3),FALSE),0)</f>
        <v>5</v>
      </c>
      <c r="X359" s="47">
        <f>IFERROR(VLOOKUP($A359,'2024 YTD'!$A$3:$Y$252,COLUMN('2024 YTD'!U$3),FALSE),0)</f>
        <v>4.7</v>
      </c>
      <c r="Y359" s="47">
        <f>IFERROR(VLOOKUP($A359,'2024 YTD'!$A$3:$Y$252,COLUMN('2024 YTD'!V$3),FALSE),0)</f>
        <v>3.9</v>
      </c>
      <c r="Z359" s="47">
        <f>IFERROR(VLOOKUP($A359,'2024 YTD'!$A$3:$Y$252,COLUMN('2024 YTD'!W$3),FALSE),0)</f>
        <v>4.7</v>
      </c>
      <c r="AA359" s="38">
        <f>AVERAGE('Monthly 2023 total hours '!AA359,'Monthly 2022 total hours'!AA359)</f>
        <v>4.1500000000000004</v>
      </c>
      <c r="AB359" s="38">
        <f>AVERAGE('Monthly 2023 total hours '!AB359,'Monthly 2022 total hours'!AB359)</f>
        <v>1.55</v>
      </c>
      <c r="AC359" s="38">
        <f t="shared" si="16"/>
        <v>41.499999999999993</v>
      </c>
      <c r="AD359" s="39">
        <f t="shared" si="17"/>
        <v>1002.6</v>
      </c>
    </row>
    <row r="360" spans="1:30" x14ac:dyDescent="0.3">
      <c r="A360" s="58" t="s">
        <v>407</v>
      </c>
      <c r="B360" s="59" t="str">
        <f>VLOOKUP($A360,'Additional data'!$A$5:$C$505, 2,FALSE)</f>
        <v>Project Manager</v>
      </c>
      <c r="C360" s="60" t="str">
        <f>VLOOKUP($A360,'Additional data'!$A$5:$C$505, 3,FALSE)</f>
        <v>FAD</v>
      </c>
      <c r="D360" s="42">
        <f>IFERROR(VLOOKUP($A360,'2024 YTD'!$A$2:$M$252,COLUMN('2024 YTD'!B$3),FALSE),0)</f>
        <v>0</v>
      </c>
      <c r="E360" s="42">
        <f>IFERROR(VLOOKUP($A360,'2024 YTD'!$A$2:$M$252,COLUMN('2024 YTD'!C$3),FALSE),0)</f>
        <v>0</v>
      </c>
      <c r="F360" s="42">
        <f>IFERROR(VLOOKUP($A360,'2024 YTD'!$A$2:$M$252,COLUMN('2024 YTD'!D$3),FALSE),0)</f>
        <v>0</v>
      </c>
      <c r="G360" s="42">
        <f>IFERROR(VLOOKUP($A360,'2024 YTD'!$A$2:$M$252,COLUMN('2024 YTD'!E$3),FALSE),0)</f>
        <v>0</v>
      </c>
      <c r="H360" s="42">
        <f>IFERROR(VLOOKUP($A360,'2024 YTD'!$A$2:$M$252,COLUMN('2024 YTD'!F$3),FALSE),0)</f>
        <v>0</v>
      </c>
      <c r="I360" s="42">
        <f>IFERROR(VLOOKUP($A360,'2024 YTD'!$A$2:$M$252,COLUMN('2024 YTD'!G$3),FALSE),0)</f>
        <v>0</v>
      </c>
      <c r="J360" s="42">
        <f>IFERROR(VLOOKUP($A360,'2024 YTD'!$A$2:$M$252,COLUMN('2024 YTD'!H$3),FALSE),0)</f>
        <v>0</v>
      </c>
      <c r="K360" s="42">
        <f>IFERROR(VLOOKUP($A360,'2024 YTD'!$A$2:$M$252,COLUMN('2024 YTD'!I$3),FALSE),0)</f>
        <v>0</v>
      </c>
      <c r="L360" s="42">
        <f>IFERROR(VLOOKUP($A360,'2024 YTD'!$A$2:$M$252,COLUMN('2024 YTD'!J$3),FALSE),0)</f>
        <v>0</v>
      </c>
      <c r="M360" s="42">
        <f>IFERROR(VLOOKUP($A360,'2024 YTD'!$A$2:$M$252,COLUMN('2024 YTD'!K$3),FALSE),0)</f>
        <v>0</v>
      </c>
      <c r="N360" s="38">
        <f>AVERAGE('Monthly 2023 total hours '!N360,'Monthly 2022 total hours'!N360)</f>
        <v>0</v>
      </c>
      <c r="O360" s="38">
        <f>AVERAGE('Monthly 2023 total hours '!O360,'Monthly 2022 total hours'!O360)</f>
        <v>0</v>
      </c>
      <c r="P360" s="38">
        <f t="shared" si="15"/>
        <v>0</v>
      </c>
      <c r="Q360" s="66">
        <f>IFERROR(VLOOKUP($A360,'2024 YTD'!$A$3:$Y$252,COLUMN('2024 YTD'!N$3),FALSE),0)</f>
        <v>0</v>
      </c>
      <c r="R360" s="42">
        <f>IFERROR(VLOOKUP($A360,'2024 YTD'!$A$3:$Y$252,COLUMN('2024 YTD'!O$3),FALSE),0)</f>
        <v>0</v>
      </c>
      <c r="S360" s="42">
        <f>IFERROR(VLOOKUP($A360,'2024 YTD'!$A$3:$Y$252,COLUMN('2024 YTD'!P$3),FALSE),0)</f>
        <v>0</v>
      </c>
      <c r="T360" s="42">
        <f>IFERROR(VLOOKUP($A360,'2024 YTD'!$A$3:$Y$252,COLUMN('2024 YTD'!Q$3),FALSE),0)</f>
        <v>0</v>
      </c>
      <c r="U360" s="42">
        <f>IFERROR(VLOOKUP($A360,'2024 YTD'!$A$3:$Y$252,COLUMN('2024 YTD'!R$3),FALSE),0)</f>
        <v>0</v>
      </c>
      <c r="V360" s="42">
        <f>IFERROR(VLOOKUP($A360,'2024 YTD'!$A$3:$Y$252,COLUMN('2024 YTD'!S$3),FALSE),0)</f>
        <v>0</v>
      </c>
      <c r="W360" s="42">
        <f>IFERROR(VLOOKUP($A360,'2024 YTD'!$A$3:$Y$252,COLUMN('2024 YTD'!T$3),FALSE),0)</f>
        <v>0</v>
      </c>
      <c r="X360" s="42">
        <f>IFERROR(VLOOKUP($A360,'2024 YTD'!$A$3:$Y$252,COLUMN('2024 YTD'!U$3),FALSE),0)</f>
        <v>0</v>
      </c>
      <c r="Y360" s="42">
        <f>IFERROR(VLOOKUP($A360,'2024 YTD'!$A$3:$Y$252,COLUMN('2024 YTD'!V$3),FALSE),0)</f>
        <v>0</v>
      </c>
      <c r="Z360" s="42">
        <f>IFERROR(VLOOKUP($A360,'2024 YTD'!$A$3:$Y$252,COLUMN('2024 YTD'!W$3),FALSE),0)</f>
        <v>0</v>
      </c>
      <c r="AA360" s="38">
        <f>AVERAGE('Monthly 2023 total hours '!AA360,'Monthly 2022 total hours'!AA360)</f>
        <v>0</v>
      </c>
      <c r="AB360" s="38">
        <f>AVERAGE('Monthly 2023 total hours '!AB360,'Monthly 2022 total hours'!AB360)</f>
        <v>0</v>
      </c>
      <c r="AC360" s="38">
        <f t="shared" si="16"/>
        <v>0</v>
      </c>
      <c r="AD360" s="39">
        <f t="shared" si="17"/>
        <v>0</v>
      </c>
    </row>
    <row r="361" spans="1:30" x14ac:dyDescent="0.3">
      <c r="A361" s="61" t="s">
        <v>408</v>
      </c>
      <c r="B361" s="62" t="str">
        <f>VLOOKUP($A361,'Additional data'!$A$5:$C$505, 2,FALSE)</f>
        <v>Team Lead</v>
      </c>
      <c r="C361" s="63" t="str">
        <f>VLOOKUP($A361,'Additional data'!$A$5:$C$505, 3,FALSE)</f>
        <v>HLS</v>
      </c>
      <c r="D361" s="47">
        <f>IFERROR(VLOOKUP($A361,'2024 YTD'!$A$2:$M$252,COLUMN('2024 YTD'!B$3),FALSE),0)</f>
        <v>0</v>
      </c>
      <c r="E361" s="47">
        <f>IFERROR(VLOOKUP($A361,'2024 YTD'!$A$2:$M$252,COLUMN('2024 YTD'!C$3),FALSE),0)</f>
        <v>0</v>
      </c>
      <c r="F361" s="47">
        <f>IFERROR(VLOOKUP($A361,'2024 YTD'!$A$2:$M$252,COLUMN('2024 YTD'!D$3),FALSE),0)</f>
        <v>0</v>
      </c>
      <c r="G361" s="47">
        <f>IFERROR(VLOOKUP($A361,'2024 YTD'!$A$2:$M$252,COLUMN('2024 YTD'!E$3),FALSE),0)</f>
        <v>0</v>
      </c>
      <c r="H361" s="47">
        <f>IFERROR(VLOOKUP($A361,'2024 YTD'!$A$2:$M$252,COLUMN('2024 YTD'!F$3),FALSE),0)</f>
        <v>0</v>
      </c>
      <c r="I361" s="47">
        <f>IFERROR(VLOOKUP($A361,'2024 YTD'!$A$2:$M$252,COLUMN('2024 YTD'!G$3),FALSE),0)</f>
        <v>0</v>
      </c>
      <c r="J361" s="47">
        <f>IFERROR(VLOOKUP($A361,'2024 YTD'!$A$2:$M$252,COLUMN('2024 YTD'!H$3),FALSE),0)</f>
        <v>0</v>
      </c>
      <c r="K361" s="47">
        <f>IFERROR(VLOOKUP($A361,'2024 YTD'!$A$2:$M$252,COLUMN('2024 YTD'!I$3),FALSE),0)</f>
        <v>0</v>
      </c>
      <c r="L361" s="47">
        <f>IFERROR(VLOOKUP($A361,'2024 YTD'!$A$2:$M$252,COLUMN('2024 YTD'!J$3),FALSE),0)</f>
        <v>0</v>
      </c>
      <c r="M361" s="47">
        <f>IFERROR(VLOOKUP($A361,'2024 YTD'!$A$2:$M$252,COLUMN('2024 YTD'!K$3),FALSE),0)</f>
        <v>0</v>
      </c>
      <c r="N361" s="38">
        <f>AVERAGE('Monthly 2023 total hours '!N361,'Monthly 2022 total hours'!N361)</f>
        <v>0</v>
      </c>
      <c r="O361" s="38">
        <f>AVERAGE('Monthly 2023 total hours '!O361,'Monthly 2022 total hours'!O361)</f>
        <v>0</v>
      </c>
      <c r="P361" s="38">
        <f t="shared" si="15"/>
        <v>0</v>
      </c>
      <c r="Q361" s="65">
        <f>IFERROR(VLOOKUP($A361,'2024 YTD'!$A$3:$Y$252,COLUMN('2024 YTD'!N$3),FALSE),0)</f>
        <v>0</v>
      </c>
      <c r="R361" s="47">
        <f>IFERROR(VLOOKUP($A361,'2024 YTD'!$A$3:$Y$252,COLUMN('2024 YTD'!O$3),FALSE),0)</f>
        <v>0</v>
      </c>
      <c r="S361" s="47">
        <f>IFERROR(VLOOKUP($A361,'2024 YTD'!$A$3:$Y$252,COLUMN('2024 YTD'!P$3),FALSE),0)</f>
        <v>0</v>
      </c>
      <c r="T361" s="47">
        <f>IFERROR(VLOOKUP($A361,'2024 YTD'!$A$3:$Y$252,COLUMN('2024 YTD'!Q$3),FALSE),0)</f>
        <v>0</v>
      </c>
      <c r="U361" s="47">
        <f>IFERROR(VLOOKUP($A361,'2024 YTD'!$A$3:$Y$252,COLUMN('2024 YTD'!R$3),FALSE),0)</f>
        <v>0</v>
      </c>
      <c r="V361" s="47">
        <f>IFERROR(VLOOKUP($A361,'2024 YTD'!$A$3:$Y$252,COLUMN('2024 YTD'!S$3),FALSE),0)</f>
        <v>0</v>
      </c>
      <c r="W361" s="47">
        <f>IFERROR(VLOOKUP($A361,'2024 YTD'!$A$3:$Y$252,COLUMN('2024 YTD'!T$3),FALSE),0)</f>
        <v>0</v>
      </c>
      <c r="X361" s="47">
        <f>IFERROR(VLOOKUP($A361,'2024 YTD'!$A$3:$Y$252,COLUMN('2024 YTD'!U$3),FALSE),0)</f>
        <v>0</v>
      </c>
      <c r="Y361" s="47">
        <f>IFERROR(VLOOKUP($A361,'2024 YTD'!$A$3:$Y$252,COLUMN('2024 YTD'!V$3),FALSE),0)</f>
        <v>0</v>
      </c>
      <c r="Z361" s="47">
        <f>IFERROR(VLOOKUP($A361,'2024 YTD'!$A$3:$Y$252,COLUMN('2024 YTD'!W$3),FALSE),0)</f>
        <v>0</v>
      </c>
      <c r="AA361" s="38">
        <f>AVERAGE('Monthly 2023 total hours '!AA361,'Monthly 2022 total hours'!AA361)</f>
        <v>0</v>
      </c>
      <c r="AB361" s="38">
        <f>AVERAGE('Monthly 2023 total hours '!AB361,'Monthly 2022 total hours'!AB361)</f>
        <v>0</v>
      </c>
      <c r="AC361" s="38">
        <f t="shared" si="16"/>
        <v>0</v>
      </c>
      <c r="AD361" s="39">
        <f t="shared" si="17"/>
        <v>0</v>
      </c>
    </row>
    <row r="362" spans="1:30" x14ac:dyDescent="0.3">
      <c r="A362" s="58" t="s">
        <v>409</v>
      </c>
      <c r="B362" s="59" t="str">
        <f>VLOOKUP($A362,'Additional data'!$A$5:$C$505, 2,FALSE)</f>
        <v>Director</v>
      </c>
      <c r="C362" s="60" t="str">
        <f>VLOOKUP($A362,'Additional data'!$A$5:$C$505, 3,FALSE)</f>
        <v>MSC</v>
      </c>
      <c r="D362" s="42">
        <f>IFERROR(VLOOKUP($A362,'2024 YTD'!$A$2:$M$252,COLUMN('2024 YTD'!B$3),FALSE),0)</f>
        <v>0</v>
      </c>
      <c r="E362" s="42">
        <f>IFERROR(VLOOKUP($A362,'2024 YTD'!$A$2:$M$252,COLUMN('2024 YTD'!C$3),FALSE),0)</f>
        <v>0</v>
      </c>
      <c r="F362" s="42">
        <f>IFERROR(VLOOKUP($A362,'2024 YTD'!$A$2:$M$252,COLUMN('2024 YTD'!D$3),FALSE),0)</f>
        <v>0</v>
      </c>
      <c r="G362" s="42">
        <f>IFERROR(VLOOKUP($A362,'2024 YTD'!$A$2:$M$252,COLUMN('2024 YTD'!E$3),FALSE),0)</f>
        <v>0</v>
      </c>
      <c r="H362" s="42">
        <f>IFERROR(VLOOKUP($A362,'2024 YTD'!$A$2:$M$252,COLUMN('2024 YTD'!F$3),FALSE),0)</f>
        <v>0</v>
      </c>
      <c r="I362" s="42">
        <f>IFERROR(VLOOKUP($A362,'2024 YTD'!$A$2:$M$252,COLUMN('2024 YTD'!G$3),FALSE),0)</f>
        <v>0</v>
      </c>
      <c r="J362" s="42">
        <f>IFERROR(VLOOKUP($A362,'2024 YTD'!$A$2:$M$252,COLUMN('2024 YTD'!H$3),FALSE),0)</f>
        <v>0</v>
      </c>
      <c r="K362" s="42">
        <f>IFERROR(VLOOKUP($A362,'2024 YTD'!$A$2:$M$252,COLUMN('2024 YTD'!I$3),FALSE),0)</f>
        <v>0</v>
      </c>
      <c r="L362" s="42">
        <f>IFERROR(VLOOKUP($A362,'2024 YTD'!$A$2:$M$252,COLUMN('2024 YTD'!J$3),FALSE),0)</f>
        <v>0</v>
      </c>
      <c r="M362" s="42">
        <f>IFERROR(VLOOKUP($A362,'2024 YTD'!$A$2:$M$252,COLUMN('2024 YTD'!K$3),FALSE),0)</f>
        <v>0</v>
      </c>
      <c r="N362" s="38">
        <f>AVERAGE('Monthly 2023 total hours '!N362,'Monthly 2022 total hours'!N362)</f>
        <v>0</v>
      </c>
      <c r="O362" s="38">
        <f>AVERAGE('Monthly 2023 total hours '!O362,'Monthly 2022 total hours'!O362)</f>
        <v>0</v>
      </c>
      <c r="P362" s="38">
        <f t="shared" si="15"/>
        <v>0</v>
      </c>
      <c r="Q362" s="66">
        <f>IFERROR(VLOOKUP($A362,'2024 YTD'!$A$3:$Y$252,COLUMN('2024 YTD'!N$3),FALSE),0)</f>
        <v>0</v>
      </c>
      <c r="R362" s="42">
        <f>IFERROR(VLOOKUP($A362,'2024 YTD'!$A$3:$Y$252,COLUMN('2024 YTD'!O$3),FALSE),0)</f>
        <v>0</v>
      </c>
      <c r="S362" s="42">
        <f>IFERROR(VLOOKUP($A362,'2024 YTD'!$A$3:$Y$252,COLUMN('2024 YTD'!P$3),FALSE),0)</f>
        <v>0</v>
      </c>
      <c r="T362" s="42">
        <f>IFERROR(VLOOKUP($A362,'2024 YTD'!$A$3:$Y$252,COLUMN('2024 YTD'!Q$3),FALSE),0)</f>
        <v>0</v>
      </c>
      <c r="U362" s="42">
        <f>IFERROR(VLOOKUP($A362,'2024 YTD'!$A$3:$Y$252,COLUMN('2024 YTD'!R$3),FALSE),0)</f>
        <v>0</v>
      </c>
      <c r="V362" s="42">
        <f>IFERROR(VLOOKUP($A362,'2024 YTD'!$A$3:$Y$252,COLUMN('2024 YTD'!S$3),FALSE),0)</f>
        <v>0</v>
      </c>
      <c r="W362" s="42">
        <f>IFERROR(VLOOKUP($A362,'2024 YTD'!$A$3:$Y$252,COLUMN('2024 YTD'!T$3),FALSE),0)</f>
        <v>0</v>
      </c>
      <c r="X362" s="42">
        <f>IFERROR(VLOOKUP($A362,'2024 YTD'!$A$3:$Y$252,COLUMN('2024 YTD'!U$3),FALSE),0)</f>
        <v>0</v>
      </c>
      <c r="Y362" s="42">
        <f>IFERROR(VLOOKUP($A362,'2024 YTD'!$A$3:$Y$252,COLUMN('2024 YTD'!V$3),FALSE),0)</f>
        <v>0</v>
      </c>
      <c r="Z362" s="42">
        <f>IFERROR(VLOOKUP($A362,'2024 YTD'!$A$3:$Y$252,COLUMN('2024 YTD'!W$3),FALSE),0)</f>
        <v>0</v>
      </c>
      <c r="AA362" s="38">
        <f>AVERAGE('Monthly 2023 total hours '!AA362,'Monthly 2022 total hours'!AA362)</f>
        <v>0</v>
      </c>
      <c r="AB362" s="38">
        <f>AVERAGE('Monthly 2023 total hours '!AB362,'Monthly 2022 total hours'!AB362)</f>
        <v>0</v>
      </c>
      <c r="AC362" s="38">
        <f t="shared" si="16"/>
        <v>0</v>
      </c>
      <c r="AD362" s="39">
        <f t="shared" si="17"/>
        <v>0</v>
      </c>
    </row>
    <row r="363" spans="1:30" x14ac:dyDescent="0.3">
      <c r="A363" s="61" t="s">
        <v>410</v>
      </c>
      <c r="B363" s="62" t="str">
        <f>VLOOKUP($A363,'Additional data'!$A$5:$C$505, 2,FALSE)</f>
        <v>Senior Analyst</v>
      </c>
      <c r="C363" s="63" t="str">
        <f>VLOOKUP($A363,'Additional data'!$A$5:$C$505, 3,FALSE)</f>
        <v>SOC</v>
      </c>
      <c r="D363" s="47">
        <f>IFERROR(VLOOKUP($A363,'2024 YTD'!$A$2:$M$252,COLUMN('2024 YTD'!B$3),FALSE),0)</f>
        <v>107.7</v>
      </c>
      <c r="E363" s="47">
        <f>IFERROR(VLOOKUP($A363,'2024 YTD'!$A$2:$M$252,COLUMN('2024 YTD'!C$3),FALSE),0)</f>
        <v>111.5</v>
      </c>
      <c r="F363" s="47">
        <f>IFERROR(VLOOKUP($A363,'2024 YTD'!$A$2:$M$252,COLUMN('2024 YTD'!D$3),FALSE),0)</f>
        <v>176.4</v>
      </c>
      <c r="G363" s="47">
        <f>IFERROR(VLOOKUP($A363,'2024 YTD'!$A$2:$M$252,COLUMN('2024 YTD'!E$3),FALSE),0)</f>
        <v>147.30000000000001</v>
      </c>
      <c r="H363" s="47">
        <f>IFERROR(VLOOKUP($A363,'2024 YTD'!$A$2:$M$252,COLUMN('2024 YTD'!F$3),FALSE),0)</f>
        <v>134</v>
      </c>
      <c r="I363" s="47">
        <f>IFERROR(VLOOKUP($A363,'2024 YTD'!$A$2:$M$252,COLUMN('2024 YTD'!G$3),FALSE),0)</f>
        <v>167.1</v>
      </c>
      <c r="J363" s="47">
        <f>IFERROR(VLOOKUP($A363,'2024 YTD'!$A$2:$M$252,COLUMN('2024 YTD'!H$3),FALSE),0)</f>
        <v>172.6</v>
      </c>
      <c r="K363" s="47">
        <f>IFERROR(VLOOKUP($A363,'2024 YTD'!$A$2:$M$252,COLUMN('2024 YTD'!I$3),FALSE),0)</f>
        <v>307.10000000000002</v>
      </c>
      <c r="L363" s="47">
        <f>IFERROR(VLOOKUP($A363,'2024 YTD'!$A$2:$M$252,COLUMN('2024 YTD'!J$3),FALSE),0)</f>
        <v>294.8</v>
      </c>
      <c r="M363" s="47">
        <f>IFERROR(VLOOKUP($A363,'2024 YTD'!$A$2:$M$252,COLUMN('2024 YTD'!K$3),FALSE),0)</f>
        <v>401.1</v>
      </c>
      <c r="N363" s="38">
        <f>AVERAGE('Monthly 2023 total hours '!N363,'Monthly 2022 total hours'!N363)</f>
        <v>134.05000000000001</v>
      </c>
      <c r="O363" s="38">
        <f>AVERAGE('Monthly 2023 total hours '!O363,'Monthly 2022 total hours'!O363)</f>
        <v>102.4</v>
      </c>
      <c r="P363" s="38">
        <f t="shared" si="15"/>
        <v>2256.0500000000006</v>
      </c>
      <c r="Q363" s="65">
        <f>IFERROR(VLOOKUP($A363,'2024 YTD'!$A$3:$Y$252,COLUMN('2024 YTD'!N$3),FALSE),0)</f>
        <v>37.5</v>
      </c>
      <c r="R363" s="47">
        <f>IFERROR(VLOOKUP($A363,'2024 YTD'!$A$3:$Y$252,COLUMN('2024 YTD'!O$3),FALSE),0)</f>
        <v>14.2</v>
      </c>
      <c r="S363" s="47">
        <f>IFERROR(VLOOKUP($A363,'2024 YTD'!$A$3:$Y$252,COLUMN('2024 YTD'!P$3),FALSE),0)</f>
        <v>57.3</v>
      </c>
      <c r="T363" s="47">
        <f>IFERROR(VLOOKUP($A363,'2024 YTD'!$A$3:$Y$252,COLUMN('2024 YTD'!Q$3),FALSE),0)</f>
        <v>79.8</v>
      </c>
      <c r="U363" s="47">
        <f>IFERROR(VLOOKUP($A363,'2024 YTD'!$A$3:$Y$252,COLUMN('2024 YTD'!R$3),FALSE),0)</f>
        <v>64.7</v>
      </c>
      <c r="V363" s="47">
        <f>IFERROR(VLOOKUP($A363,'2024 YTD'!$A$3:$Y$252,COLUMN('2024 YTD'!S$3),FALSE),0)</f>
        <v>24.6</v>
      </c>
      <c r="W363" s="47">
        <f>IFERROR(VLOOKUP($A363,'2024 YTD'!$A$3:$Y$252,COLUMN('2024 YTD'!T$3),FALSE),0)</f>
        <v>31.1</v>
      </c>
      <c r="X363" s="47">
        <f>IFERROR(VLOOKUP($A363,'2024 YTD'!$A$3:$Y$252,COLUMN('2024 YTD'!U$3),FALSE),0)</f>
        <v>29.2</v>
      </c>
      <c r="Y363" s="47">
        <f>IFERROR(VLOOKUP($A363,'2024 YTD'!$A$3:$Y$252,COLUMN('2024 YTD'!V$3),FALSE),0)</f>
        <v>24.1</v>
      </c>
      <c r="Z363" s="47">
        <f>IFERROR(VLOOKUP($A363,'2024 YTD'!$A$3:$Y$252,COLUMN('2024 YTD'!W$3),FALSE),0)</f>
        <v>28.9</v>
      </c>
      <c r="AA363" s="38">
        <f>AVERAGE('Monthly 2023 total hours '!AA363,'Monthly 2022 total hours'!AA363)</f>
        <v>11.95</v>
      </c>
      <c r="AB363" s="38">
        <f>AVERAGE('Monthly 2023 total hours '!AB363,'Monthly 2022 total hours'!AB363)</f>
        <v>10.35</v>
      </c>
      <c r="AC363" s="38">
        <f t="shared" si="16"/>
        <v>413.70000000000005</v>
      </c>
      <c r="AD363" s="39">
        <f t="shared" si="17"/>
        <v>2669.75</v>
      </c>
    </row>
    <row r="364" spans="1:30" x14ac:dyDescent="0.3">
      <c r="A364" s="64" t="s">
        <v>411</v>
      </c>
      <c r="B364" s="42" t="str">
        <f>VLOOKUP($A364,'Additional data'!$A$5:$C$505, 2,FALSE)</f>
        <v>Director</v>
      </c>
      <c r="C364" s="60" t="str">
        <f>VLOOKUP($A364,'Additional data'!$A$5:$C$505, 3,FALSE)</f>
        <v>HRC</v>
      </c>
      <c r="D364" s="42">
        <f>IFERROR(VLOOKUP($A364,'2024 YTD'!$A$2:$M$252,COLUMN('2024 YTD'!B$3),FALSE),0)</f>
        <v>89.6</v>
      </c>
      <c r="E364" s="42">
        <f>IFERROR(VLOOKUP($A364,'2024 YTD'!$A$2:$M$252,COLUMN('2024 YTD'!C$3),FALSE),0)</f>
        <v>103.3</v>
      </c>
      <c r="F364" s="42">
        <f>IFERROR(VLOOKUP($A364,'2024 YTD'!$A$2:$M$252,COLUMN('2024 YTD'!D$3),FALSE),0)</f>
        <v>141.6</v>
      </c>
      <c r="G364" s="42">
        <f>IFERROR(VLOOKUP($A364,'2024 YTD'!$A$2:$M$252,COLUMN('2024 YTD'!E$3),FALSE),0)</f>
        <v>99.3</v>
      </c>
      <c r="H364" s="42">
        <f>IFERROR(VLOOKUP($A364,'2024 YTD'!$A$2:$M$252,COLUMN('2024 YTD'!F$3),FALSE),0)</f>
        <v>95.4</v>
      </c>
      <c r="I364" s="42">
        <f>IFERROR(VLOOKUP($A364,'2024 YTD'!$A$2:$M$252,COLUMN('2024 YTD'!G$3),FALSE),0)</f>
        <v>157</v>
      </c>
      <c r="J364" s="42">
        <f>IFERROR(VLOOKUP($A364,'2024 YTD'!$A$2:$M$252,COLUMN('2024 YTD'!H$3),FALSE),0)</f>
        <v>132.5</v>
      </c>
      <c r="K364" s="42">
        <f>IFERROR(VLOOKUP($A364,'2024 YTD'!$A$2:$M$252,COLUMN('2024 YTD'!I$3),FALSE),0)</f>
        <v>141.19999999999999</v>
      </c>
      <c r="L364" s="42">
        <f>IFERROR(VLOOKUP($A364,'2024 YTD'!$A$2:$M$252,COLUMN('2024 YTD'!J$3),FALSE),0)</f>
        <v>135.5</v>
      </c>
      <c r="M364" s="42">
        <f>IFERROR(VLOOKUP($A364,'2024 YTD'!$A$2:$M$252,COLUMN('2024 YTD'!K$3),FALSE),0)</f>
        <v>184.3</v>
      </c>
      <c r="N364" s="38">
        <f>AVERAGE('Monthly 2023 total hours '!N364,'Monthly 2022 total hours'!N364)</f>
        <v>91.2</v>
      </c>
      <c r="O364" s="38">
        <f>AVERAGE('Monthly 2023 total hours '!O364,'Monthly 2022 total hours'!O364)</f>
        <v>63.75</v>
      </c>
      <c r="P364" s="38">
        <f t="shared" si="15"/>
        <v>1434.65</v>
      </c>
      <c r="Q364" s="66">
        <f>IFERROR(VLOOKUP($A364,'2024 YTD'!$A$3:$Y$252,COLUMN('2024 YTD'!N$3),FALSE),0)</f>
        <v>21.4</v>
      </c>
      <c r="R364" s="42">
        <f>IFERROR(VLOOKUP($A364,'2024 YTD'!$A$3:$Y$252,COLUMN('2024 YTD'!O$3),FALSE),0)</f>
        <v>15.7</v>
      </c>
      <c r="S364" s="42">
        <f>IFERROR(VLOOKUP($A364,'2024 YTD'!$A$3:$Y$252,COLUMN('2024 YTD'!P$3),FALSE),0)</f>
        <v>27.9</v>
      </c>
      <c r="T364" s="42">
        <f>IFERROR(VLOOKUP($A364,'2024 YTD'!$A$3:$Y$252,COLUMN('2024 YTD'!Q$3),FALSE),0)</f>
        <v>24.3</v>
      </c>
      <c r="U364" s="42">
        <f>IFERROR(VLOOKUP($A364,'2024 YTD'!$A$3:$Y$252,COLUMN('2024 YTD'!R$3),FALSE),0)</f>
        <v>19.8</v>
      </c>
      <c r="V364" s="42">
        <f>IFERROR(VLOOKUP($A364,'2024 YTD'!$A$3:$Y$252,COLUMN('2024 YTD'!S$3),FALSE),0)</f>
        <v>7.9</v>
      </c>
      <c r="W364" s="42">
        <f>IFERROR(VLOOKUP($A364,'2024 YTD'!$A$3:$Y$252,COLUMN('2024 YTD'!T$3),FALSE),0)</f>
        <v>7</v>
      </c>
      <c r="X364" s="42">
        <f>IFERROR(VLOOKUP($A364,'2024 YTD'!$A$3:$Y$252,COLUMN('2024 YTD'!U$3),FALSE),0)</f>
        <v>6.6</v>
      </c>
      <c r="Y364" s="42">
        <f>IFERROR(VLOOKUP($A364,'2024 YTD'!$A$3:$Y$252,COLUMN('2024 YTD'!V$3),FALSE),0)</f>
        <v>5.4</v>
      </c>
      <c r="Z364" s="42">
        <f>IFERROR(VLOOKUP($A364,'2024 YTD'!$A$3:$Y$252,COLUMN('2024 YTD'!W$3),FALSE),0)</f>
        <v>6.5</v>
      </c>
      <c r="AA364" s="38">
        <f>AVERAGE('Monthly 2023 total hours '!AA364,'Monthly 2022 total hours'!AA364)</f>
        <v>24.3</v>
      </c>
      <c r="AB364" s="38">
        <f>AVERAGE('Monthly 2023 total hours '!AB364,'Monthly 2022 total hours'!AB364)</f>
        <v>7.2</v>
      </c>
      <c r="AC364" s="38">
        <f t="shared" si="16"/>
        <v>174</v>
      </c>
      <c r="AD364" s="39">
        <f t="shared" si="17"/>
        <v>1608.6500000000003</v>
      </c>
    </row>
    <row r="365" spans="1:30" x14ac:dyDescent="0.3">
      <c r="A365" s="65" t="s">
        <v>412</v>
      </c>
      <c r="B365" s="47" t="str">
        <f>VLOOKUP($A365,'Additional data'!$A$5:$C$505, 2,FALSE)</f>
        <v>Senior Manager</v>
      </c>
      <c r="C365" s="63" t="str">
        <f>VLOOKUP($A365,'Additional data'!$A$5:$C$505, 3,FALSE)</f>
        <v>HLS</v>
      </c>
      <c r="D365" s="47">
        <f>IFERROR(VLOOKUP($A365,'2024 YTD'!$A$2:$M$252,COLUMN('2024 YTD'!B$3),FALSE),0)</f>
        <v>0</v>
      </c>
      <c r="E365" s="47">
        <f>IFERROR(VLOOKUP($A365,'2024 YTD'!$A$2:$M$252,COLUMN('2024 YTD'!C$3),FALSE),0)</f>
        <v>0</v>
      </c>
      <c r="F365" s="47">
        <f>IFERROR(VLOOKUP($A365,'2024 YTD'!$A$2:$M$252,COLUMN('2024 YTD'!D$3),FALSE),0)</f>
        <v>0</v>
      </c>
      <c r="G365" s="47">
        <f>IFERROR(VLOOKUP($A365,'2024 YTD'!$A$2:$M$252,COLUMN('2024 YTD'!E$3),FALSE),0)</f>
        <v>0</v>
      </c>
      <c r="H365" s="47">
        <f>IFERROR(VLOOKUP($A365,'2024 YTD'!$A$2:$M$252,COLUMN('2024 YTD'!F$3),FALSE),0)</f>
        <v>0</v>
      </c>
      <c r="I365" s="47">
        <f>IFERROR(VLOOKUP($A365,'2024 YTD'!$A$2:$M$252,COLUMN('2024 YTD'!G$3),FALSE),0)</f>
        <v>0</v>
      </c>
      <c r="J365" s="47">
        <f>IFERROR(VLOOKUP($A365,'2024 YTD'!$A$2:$M$252,COLUMN('2024 YTD'!H$3),FALSE),0)</f>
        <v>0</v>
      </c>
      <c r="K365" s="47">
        <f>IFERROR(VLOOKUP($A365,'2024 YTD'!$A$2:$M$252,COLUMN('2024 YTD'!I$3),FALSE),0)</f>
        <v>0</v>
      </c>
      <c r="L365" s="47">
        <f>IFERROR(VLOOKUP($A365,'2024 YTD'!$A$2:$M$252,COLUMN('2024 YTD'!J$3),FALSE),0)</f>
        <v>0</v>
      </c>
      <c r="M365" s="47">
        <f>IFERROR(VLOOKUP($A365,'2024 YTD'!$A$2:$M$252,COLUMN('2024 YTD'!K$3),FALSE),0)</f>
        <v>0</v>
      </c>
      <c r="N365" s="38">
        <f>AVERAGE('Monthly 2023 total hours '!N365,'Monthly 2022 total hours'!N365)</f>
        <v>0</v>
      </c>
      <c r="O365" s="38">
        <f>AVERAGE('Monthly 2023 total hours '!O365,'Monthly 2022 total hours'!O365)</f>
        <v>0</v>
      </c>
      <c r="P365" s="38">
        <f t="shared" si="15"/>
        <v>0</v>
      </c>
      <c r="Q365" s="65">
        <f>IFERROR(VLOOKUP($A365,'2024 YTD'!$A$3:$Y$252,COLUMN('2024 YTD'!N$3),FALSE),0)</f>
        <v>0</v>
      </c>
      <c r="R365" s="47">
        <f>IFERROR(VLOOKUP($A365,'2024 YTD'!$A$3:$Y$252,COLUMN('2024 YTD'!O$3),FALSE),0)</f>
        <v>0</v>
      </c>
      <c r="S365" s="47">
        <f>IFERROR(VLOOKUP($A365,'2024 YTD'!$A$3:$Y$252,COLUMN('2024 YTD'!P$3),FALSE),0)</f>
        <v>0</v>
      </c>
      <c r="T365" s="47">
        <f>IFERROR(VLOOKUP($A365,'2024 YTD'!$A$3:$Y$252,COLUMN('2024 YTD'!Q$3),FALSE),0)</f>
        <v>0</v>
      </c>
      <c r="U365" s="47">
        <f>IFERROR(VLOOKUP($A365,'2024 YTD'!$A$3:$Y$252,COLUMN('2024 YTD'!R$3),FALSE),0)</f>
        <v>0</v>
      </c>
      <c r="V365" s="47">
        <f>IFERROR(VLOOKUP($A365,'2024 YTD'!$A$3:$Y$252,COLUMN('2024 YTD'!S$3),FALSE),0)</f>
        <v>0</v>
      </c>
      <c r="W365" s="47">
        <f>IFERROR(VLOOKUP($A365,'2024 YTD'!$A$3:$Y$252,COLUMN('2024 YTD'!T$3),FALSE),0)</f>
        <v>0</v>
      </c>
      <c r="X365" s="47">
        <f>IFERROR(VLOOKUP($A365,'2024 YTD'!$A$3:$Y$252,COLUMN('2024 YTD'!U$3),FALSE),0)</f>
        <v>0</v>
      </c>
      <c r="Y365" s="47">
        <f>IFERROR(VLOOKUP($A365,'2024 YTD'!$A$3:$Y$252,COLUMN('2024 YTD'!V$3),FALSE),0)</f>
        <v>0</v>
      </c>
      <c r="Z365" s="47">
        <f>IFERROR(VLOOKUP($A365,'2024 YTD'!$A$3:$Y$252,COLUMN('2024 YTD'!W$3),FALSE),0)</f>
        <v>0</v>
      </c>
      <c r="AA365" s="38">
        <f>AVERAGE('Monthly 2023 total hours '!AA365,'Monthly 2022 total hours'!AA365)</f>
        <v>0</v>
      </c>
      <c r="AB365" s="38">
        <f>AVERAGE('Monthly 2023 total hours '!AB365,'Monthly 2022 total hours'!AB365)</f>
        <v>0</v>
      </c>
      <c r="AC365" s="38">
        <f t="shared" si="16"/>
        <v>0</v>
      </c>
      <c r="AD365" s="39">
        <f t="shared" si="17"/>
        <v>0</v>
      </c>
    </row>
    <row r="366" spans="1:30" x14ac:dyDescent="0.3">
      <c r="A366" s="66" t="s">
        <v>413</v>
      </c>
      <c r="B366" s="42" t="str">
        <f>VLOOKUP($A366,'Additional data'!$A$5:$C$505, 2,FALSE)</f>
        <v>Advisor</v>
      </c>
      <c r="C366" s="60" t="str">
        <f>VLOOKUP($A366,'Additional data'!$A$5:$C$505, 3,FALSE)</f>
        <v>MSC</v>
      </c>
      <c r="D366" s="42">
        <f>IFERROR(VLOOKUP($A366,'2024 YTD'!$A$2:$M$252,COLUMN('2024 YTD'!B$3),FALSE),0)</f>
        <v>0</v>
      </c>
      <c r="E366" s="42">
        <f>IFERROR(VLOOKUP($A366,'2024 YTD'!$A$2:$M$252,COLUMN('2024 YTD'!C$3),FALSE),0)</f>
        <v>0</v>
      </c>
      <c r="F366" s="42">
        <f>IFERROR(VLOOKUP($A366,'2024 YTD'!$A$2:$M$252,COLUMN('2024 YTD'!D$3),FALSE),0)</f>
        <v>0</v>
      </c>
      <c r="G366" s="42">
        <f>IFERROR(VLOOKUP($A366,'2024 YTD'!$A$2:$M$252,COLUMN('2024 YTD'!E$3),FALSE),0)</f>
        <v>0</v>
      </c>
      <c r="H366" s="42">
        <f>IFERROR(VLOOKUP($A366,'2024 YTD'!$A$2:$M$252,COLUMN('2024 YTD'!F$3),FALSE),0)</f>
        <v>0</v>
      </c>
      <c r="I366" s="42">
        <f>IFERROR(VLOOKUP($A366,'2024 YTD'!$A$2:$M$252,COLUMN('2024 YTD'!G$3),FALSE),0)</f>
        <v>0</v>
      </c>
      <c r="J366" s="42">
        <f>IFERROR(VLOOKUP($A366,'2024 YTD'!$A$2:$M$252,COLUMN('2024 YTD'!H$3),FALSE),0)</f>
        <v>0</v>
      </c>
      <c r="K366" s="42">
        <f>IFERROR(VLOOKUP($A366,'2024 YTD'!$A$2:$M$252,COLUMN('2024 YTD'!I$3),FALSE),0)</f>
        <v>0</v>
      </c>
      <c r="L366" s="42">
        <f>IFERROR(VLOOKUP($A366,'2024 YTD'!$A$2:$M$252,COLUMN('2024 YTD'!J$3),FALSE),0)</f>
        <v>0</v>
      </c>
      <c r="M366" s="42">
        <f>IFERROR(VLOOKUP($A366,'2024 YTD'!$A$2:$M$252,COLUMN('2024 YTD'!K$3),FALSE),0)</f>
        <v>0</v>
      </c>
      <c r="N366" s="38">
        <f>AVERAGE('Monthly 2023 total hours '!N366,'Monthly 2022 total hours'!N366)</f>
        <v>0</v>
      </c>
      <c r="O366" s="38">
        <f>AVERAGE('Monthly 2023 total hours '!O366,'Monthly 2022 total hours'!O366)</f>
        <v>0</v>
      </c>
      <c r="P366" s="38">
        <f t="shared" si="15"/>
        <v>0</v>
      </c>
      <c r="Q366" s="66">
        <f>IFERROR(VLOOKUP($A366,'2024 YTD'!$A$3:$Y$252,COLUMN('2024 YTD'!N$3),FALSE),0)</f>
        <v>0</v>
      </c>
      <c r="R366" s="42">
        <f>IFERROR(VLOOKUP($A366,'2024 YTD'!$A$3:$Y$252,COLUMN('2024 YTD'!O$3),FALSE),0)</f>
        <v>0</v>
      </c>
      <c r="S366" s="42">
        <f>IFERROR(VLOOKUP($A366,'2024 YTD'!$A$3:$Y$252,COLUMN('2024 YTD'!P$3),FALSE),0)</f>
        <v>0</v>
      </c>
      <c r="T366" s="42">
        <f>IFERROR(VLOOKUP($A366,'2024 YTD'!$A$3:$Y$252,COLUMN('2024 YTD'!Q$3),FALSE),0)</f>
        <v>0</v>
      </c>
      <c r="U366" s="42">
        <f>IFERROR(VLOOKUP($A366,'2024 YTD'!$A$3:$Y$252,COLUMN('2024 YTD'!R$3),FALSE),0)</f>
        <v>0</v>
      </c>
      <c r="V366" s="42">
        <f>IFERROR(VLOOKUP($A366,'2024 YTD'!$A$3:$Y$252,COLUMN('2024 YTD'!S$3),FALSE),0)</f>
        <v>0</v>
      </c>
      <c r="W366" s="42">
        <f>IFERROR(VLOOKUP($A366,'2024 YTD'!$A$3:$Y$252,COLUMN('2024 YTD'!T$3),FALSE),0)</f>
        <v>0</v>
      </c>
      <c r="X366" s="42">
        <f>IFERROR(VLOOKUP($A366,'2024 YTD'!$A$3:$Y$252,COLUMN('2024 YTD'!U$3),FALSE),0)</f>
        <v>0</v>
      </c>
      <c r="Y366" s="42">
        <f>IFERROR(VLOOKUP($A366,'2024 YTD'!$A$3:$Y$252,COLUMN('2024 YTD'!V$3),FALSE),0)</f>
        <v>0</v>
      </c>
      <c r="Z366" s="42">
        <f>IFERROR(VLOOKUP($A366,'2024 YTD'!$A$3:$Y$252,COLUMN('2024 YTD'!W$3),FALSE),0)</f>
        <v>0</v>
      </c>
      <c r="AA366" s="38">
        <f>AVERAGE('Monthly 2023 total hours '!AA366,'Monthly 2022 total hours'!AA366)</f>
        <v>0</v>
      </c>
      <c r="AB366" s="38">
        <f>AVERAGE('Monthly 2023 total hours '!AB366,'Monthly 2022 total hours'!AB366)</f>
        <v>0</v>
      </c>
      <c r="AC366" s="38">
        <f t="shared" si="16"/>
        <v>0</v>
      </c>
      <c r="AD366" s="39">
        <f t="shared" si="17"/>
        <v>0</v>
      </c>
    </row>
    <row r="367" spans="1:30" x14ac:dyDescent="0.3">
      <c r="A367" s="65" t="s">
        <v>414</v>
      </c>
      <c r="B367" s="47" t="str">
        <f>VLOOKUP($A367,'Additional data'!$A$5:$C$505, 2,FALSE)</f>
        <v>Team Lead</v>
      </c>
      <c r="C367" s="63" t="str">
        <f>VLOOKUP($A367,'Additional data'!$A$5:$C$505, 3,FALSE)</f>
        <v>HRC</v>
      </c>
      <c r="D367" s="47">
        <f>IFERROR(VLOOKUP($A367,'2024 YTD'!$A$2:$M$252,COLUMN('2024 YTD'!B$3),FALSE),0)</f>
        <v>0</v>
      </c>
      <c r="E367" s="47">
        <f>IFERROR(VLOOKUP($A367,'2024 YTD'!$A$2:$M$252,COLUMN('2024 YTD'!C$3),FALSE),0)</f>
        <v>0</v>
      </c>
      <c r="F367" s="47">
        <f>IFERROR(VLOOKUP($A367,'2024 YTD'!$A$2:$M$252,COLUMN('2024 YTD'!D$3),FALSE),0)</f>
        <v>0</v>
      </c>
      <c r="G367" s="47">
        <f>IFERROR(VLOOKUP($A367,'2024 YTD'!$A$2:$M$252,COLUMN('2024 YTD'!E$3),FALSE),0)</f>
        <v>0</v>
      </c>
      <c r="H367" s="47">
        <f>IFERROR(VLOOKUP($A367,'2024 YTD'!$A$2:$M$252,COLUMN('2024 YTD'!F$3),FALSE),0)</f>
        <v>0</v>
      </c>
      <c r="I367" s="47">
        <f>IFERROR(VLOOKUP($A367,'2024 YTD'!$A$2:$M$252,COLUMN('2024 YTD'!G$3),FALSE),0)</f>
        <v>0</v>
      </c>
      <c r="J367" s="47">
        <f>IFERROR(VLOOKUP($A367,'2024 YTD'!$A$2:$M$252,COLUMN('2024 YTD'!H$3),FALSE),0)</f>
        <v>0</v>
      </c>
      <c r="K367" s="47">
        <f>IFERROR(VLOOKUP($A367,'2024 YTD'!$A$2:$M$252,COLUMN('2024 YTD'!I$3),FALSE),0)</f>
        <v>0</v>
      </c>
      <c r="L367" s="47">
        <f>IFERROR(VLOOKUP($A367,'2024 YTD'!$A$2:$M$252,COLUMN('2024 YTD'!J$3),FALSE),0)</f>
        <v>0</v>
      </c>
      <c r="M367" s="47">
        <f>IFERROR(VLOOKUP($A367,'2024 YTD'!$A$2:$M$252,COLUMN('2024 YTD'!K$3),FALSE),0)</f>
        <v>0</v>
      </c>
      <c r="N367" s="38">
        <f>AVERAGE('Monthly 2023 total hours '!N367,'Monthly 2022 total hours'!N367)</f>
        <v>0</v>
      </c>
      <c r="O367" s="38">
        <f>AVERAGE('Monthly 2023 total hours '!O367,'Monthly 2022 total hours'!O367)</f>
        <v>0</v>
      </c>
      <c r="P367" s="38">
        <f t="shared" si="15"/>
        <v>0</v>
      </c>
      <c r="Q367" s="65">
        <f>IFERROR(VLOOKUP($A367,'2024 YTD'!$A$3:$Y$252,COLUMN('2024 YTD'!N$3),FALSE),0)</f>
        <v>0</v>
      </c>
      <c r="R367" s="47">
        <f>IFERROR(VLOOKUP($A367,'2024 YTD'!$A$3:$Y$252,COLUMN('2024 YTD'!O$3),FALSE),0)</f>
        <v>0</v>
      </c>
      <c r="S367" s="47">
        <f>IFERROR(VLOOKUP($A367,'2024 YTD'!$A$3:$Y$252,COLUMN('2024 YTD'!P$3),FALSE),0)</f>
        <v>0</v>
      </c>
      <c r="T367" s="47">
        <f>IFERROR(VLOOKUP($A367,'2024 YTD'!$A$3:$Y$252,COLUMN('2024 YTD'!Q$3),FALSE),0)</f>
        <v>0</v>
      </c>
      <c r="U367" s="47">
        <f>IFERROR(VLOOKUP($A367,'2024 YTD'!$A$3:$Y$252,COLUMN('2024 YTD'!R$3),FALSE),0)</f>
        <v>0</v>
      </c>
      <c r="V367" s="47">
        <f>IFERROR(VLOOKUP($A367,'2024 YTD'!$A$3:$Y$252,COLUMN('2024 YTD'!S$3),FALSE),0)</f>
        <v>0</v>
      </c>
      <c r="W367" s="47">
        <f>IFERROR(VLOOKUP($A367,'2024 YTD'!$A$3:$Y$252,COLUMN('2024 YTD'!T$3),FALSE),0)</f>
        <v>0</v>
      </c>
      <c r="X367" s="47">
        <f>IFERROR(VLOOKUP($A367,'2024 YTD'!$A$3:$Y$252,COLUMN('2024 YTD'!U$3),FALSE),0)</f>
        <v>0</v>
      </c>
      <c r="Y367" s="47">
        <f>IFERROR(VLOOKUP($A367,'2024 YTD'!$A$3:$Y$252,COLUMN('2024 YTD'!V$3),FALSE),0)</f>
        <v>0</v>
      </c>
      <c r="Z367" s="47">
        <f>IFERROR(VLOOKUP($A367,'2024 YTD'!$A$3:$Y$252,COLUMN('2024 YTD'!W$3),FALSE),0)</f>
        <v>0</v>
      </c>
      <c r="AA367" s="38">
        <f>AVERAGE('Monthly 2023 total hours '!AA367,'Monthly 2022 total hours'!AA367)</f>
        <v>0</v>
      </c>
      <c r="AB367" s="38">
        <f>AVERAGE('Monthly 2023 total hours '!AB367,'Monthly 2022 total hours'!AB367)</f>
        <v>0</v>
      </c>
      <c r="AC367" s="38">
        <f t="shared" si="16"/>
        <v>0</v>
      </c>
      <c r="AD367" s="39">
        <f t="shared" si="17"/>
        <v>0</v>
      </c>
    </row>
    <row r="368" spans="1:30" x14ac:dyDescent="0.3">
      <c r="A368" s="66" t="s">
        <v>415</v>
      </c>
      <c r="B368" s="42" t="str">
        <f>VLOOKUP($A368,'Additional data'!$A$5:$C$505, 2,FALSE)</f>
        <v>Director</v>
      </c>
      <c r="C368" s="60" t="str">
        <f>VLOOKUP($A368,'Additional data'!$A$5:$C$505, 3,FALSE)</f>
        <v>SCL</v>
      </c>
      <c r="D368" s="42">
        <f>IFERROR(VLOOKUP($A368,'2024 YTD'!$A$2:$M$252,COLUMN('2024 YTD'!B$3),FALSE),0)</f>
        <v>0</v>
      </c>
      <c r="E368" s="42">
        <f>IFERROR(VLOOKUP($A368,'2024 YTD'!$A$2:$M$252,COLUMN('2024 YTD'!C$3),FALSE),0)</f>
        <v>0</v>
      </c>
      <c r="F368" s="42">
        <f>IFERROR(VLOOKUP($A368,'2024 YTD'!$A$2:$M$252,COLUMN('2024 YTD'!D$3),FALSE),0)</f>
        <v>0</v>
      </c>
      <c r="G368" s="42">
        <f>IFERROR(VLOOKUP($A368,'2024 YTD'!$A$2:$M$252,COLUMN('2024 YTD'!E$3),FALSE),0)</f>
        <v>0</v>
      </c>
      <c r="H368" s="42">
        <f>IFERROR(VLOOKUP($A368,'2024 YTD'!$A$2:$M$252,COLUMN('2024 YTD'!F$3),FALSE),0)</f>
        <v>0</v>
      </c>
      <c r="I368" s="42">
        <f>IFERROR(VLOOKUP($A368,'2024 YTD'!$A$2:$M$252,COLUMN('2024 YTD'!G$3),FALSE),0)</f>
        <v>0</v>
      </c>
      <c r="J368" s="42">
        <f>IFERROR(VLOOKUP($A368,'2024 YTD'!$A$2:$M$252,COLUMN('2024 YTD'!H$3),FALSE),0)</f>
        <v>0</v>
      </c>
      <c r="K368" s="42">
        <f>IFERROR(VLOOKUP($A368,'2024 YTD'!$A$2:$M$252,COLUMN('2024 YTD'!I$3),FALSE),0)</f>
        <v>0</v>
      </c>
      <c r="L368" s="42">
        <f>IFERROR(VLOOKUP($A368,'2024 YTD'!$A$2:$M$252,COLUMN('2024 YTD'!J$3),FALSE),0)</f>
        <v>0</v>
      </c>
      <c r="M368" s="42">
        <f>IFERROR(VLOOKUP($A368,'2024 YTD'!$A$2:$M$252,COLUMN('2024 YTD'!K$3),FALSE),0)</f>
        <v>0</v>
      </c>
      <c r="N368" s="38">
        <f>AVERAGE('Monthly 2023 total hours '!N368,'Monthly 2022 total hours'!N368)</f>
        <v>0</v>
      </c>
      <c r="O368" s="38">
        <f>AVERAGE('Monthly 2023 total hours '!O368,'Monthly 2022 total hours'!O368)</f>
        <v>0</v>
      </c>
      <c r="P368" s="38">
        <f t="shared" si="15"/>
        <v>0</v>
      </c>
      <c r="Q368" s="66">
        <f>IFERROR(VLOOKUP($A368,'2024 YTD'!$A$3:$Y$252,COLUMN('2024 YTD'!N$3),FALSE),0)</f>
        <v>0</v>
      </c>
      <c r="R368" s="42">
        <f>IFERROR(VLOOKUP($A368,'2024 YTD'!$A$3:$Y$252,COLUMN('2024 YTD'!O$3),FALSE),0)</f>
        <v>0</v>
      </c>
      <c r="S368" s="42">
        <f>IFERROR(VLOOKUP($A368,'2024 YTD'!$A$3:$Y$252,COLUMN('2024 YTD'!P$3),FALSE),0)</f>
        <v>0</v>
      </c>
      <c r="T368" s="42">
        <f>IFERROR(VLOOKUP($A368,'2024 YTD'!$A$3:$Y$252,COLUMN('2024 YTD'!Q$3),FALSE),0)</f>
        <v>0</v>
      </c>
      <c r="U368" s="42">
        <f>IFERROR(VLOOKUP($A368,'2024 YTD'!$A$3:$Y$252,COLUMN('2024 YTD'!R$3),FALSE),0)</f>
        <v>0</v>
      </c>
      <c r="V368" s="42">
        <f>IFERROR(VLOOKUP($A368,'2024 YTD'!$A$3:$Y$252,COLUMN('2024 YTD'!S$3),FALSE),0)</f>
        <v>0</v>
      </c>
      <c r="W368" s="42">
        <f>IFERROR(VLOOKUP($A368,'2024 YTD'!$A$3:$Y$252,COLUMN('2024 YTD'!T$3),FALSE),0)</f>
        <v>0</v>
      </c>
      <c r="X368" s="42">
        <f>IFERROR(VLOOKUP($A368,'2024 YTD'!$A$3:$Y$252,COLUMN('2024 YTD'!U$3),FALSE),0)</f>
        <v>0</v>
      </c>
      <c r="Y368" s="42">
        <f>IFERROR(VLOOKUP($A368,'2024 YTD'!$A$3:$Y$252,COLUMN('2024 YTD'!V$3),FALSE),0)</f>
        <v>0</v>
      </c>
      <c r="Z368" s="42">
        <f>IFERROR(VLOOKUP($A368,'2024 YTD'!$A$3:$Y$252,COLUMN('2024 YTD'!W$3),FALSE),0)</f>
        <v>0</v>
      </c>
      <c r="AA368" s="38">
        <f>AVERAGE('Monthly 2023 total hours '!AA368,'Monthly 2022 total hours'!AA368)</f>
        <v>0</v>
      </c>
      <c r="AB368" s="38">
        <f>AVERAGE('Monthly 2023 total hours '!AB368,'Monthly 2022 total hours'!AB368)</f>
        <v>0</v>
      </c>
      <c r="AC368" s="38">
        <f t="shared" si="16"/>
        <v>0</v>
      </c>
      <c r="AD368" s="39">
        <f t="shared" si="17"/>
        <v>0</v>
      </c>
    </row>
    <row r="369" spans="1:30" x14ac:dyDescent="0.3">
      <c r="A369" s="65" t="s">
        <v>416</v>
      </c>
      <c r="B369" s="47" t="str">
        <f>VLOOKUP($A369,'Additional data'!$A$5:$C$505, 2,FALSE)</f>
        <v>Consultant</v>
      </c>
      <c r="C369" s="63" t="str">
        <f>VLOOKUP($A369,'Additional data'!$A$5:$C$505, 3,FALSE)</f>
        <v>ESC</v>
      </c>
      <c r="D369" s="47">
        <f>IFERROR(VLOOKUP($A369,'2024 YTD'!$A$2:$M$252,COLUMN('2024 YTD'!B$3),FALSE),0)</f>
        <v>108.3</v>
      </c>
      <c r="E369" s="47">
        <f>IFERROR(VLOOKUP($A369,'2024 YTD'!$A$2:$M$252,COLUMN('2024 YTD'!C$3),FALSE),0)</f>
        <v>115.6</v>
      </c>
      <c r="F369" s="47">
        <f>IFERROR(VLOOKUP($A369,'2024 YTD'!$A$2:$M$252,COLUMN('2024 YTD'!D$3),FALSE),0)</f>
        <v>114.7</v>
      </c>
      <c r="G369" s="47">
        <f>IFERROR(VLOOKUP($A369,'2024 YTD'!$A$2:$M$252,COLUMN('2024 YTD'!E$3),FALSE),0)</f>
        <v>69.900000000000006</v>
      </c>
      <c r="H369" s="47">
        <f>IFERROR(VLOOKUP($A369,'2024 YTD'!$A$2:$M$252,COLUMN('2024 YTD'!F$3),FALSE),0)</f>
        <v>69.8</v>
      </c>
      <c r="I369" s="47">
        <f>IFERROR(VLOOKUP($A369,'2024 YTD'!$A$2:$M$252,COLUMN('2024 YTD'!G$3),FALSE),0)</f>
        <v>109</v>
      </c>
      <c r="J369" s="47">
        <f>IFERROR(VLOOKUP($A369,'2024 YTD'!$A$2:$M$252,COLUMN('2024 YTD'!H$3),FALSE),0)</f>
        <v>127.8</v>
      </c>
      <c r="K369" s="47">
        <f>IFERROR(VLOOKUP($A369,'2024 YTD'!$A$2:$M$252,COLUMN('2024 YTD'!I$3),FALSE),0)</f>
        <v>57.4</v>
      </c>
      <c r="L369" s="47">
        <f>IFERROR(VLOOKUP($A369,'2024 YTD'!$A$2:$M$252,COLUMN('2024 YTD'!J$3),FALSE),0)</f>
        <v>55</v>
      </c>
      <c r="M369" s="47">
        <f>IFERROR(VLOOKUP($A369,'2024 YTD'!$A$2:$M$252,COLUMN('2024 YTD'!K$3),FALSE),0)</f>
        <v>74.900000000000006</v>
      </c>
      <c r="N369" s="38">
        <f>AVERAGE('Monthly 2023 total hours '!N369,'Monthly 2022 total hours'!N369)</f>
        <v>0</v>
      </c>
      <c r="O369" s="38">
        <f>AVERAGE('Monthly 2023 total hours '!O369,'Monthly 2022 total hours'!O369)</f>
        <v>0</v>
      </c>
      <c r="P369" s="38">
        <f t="shared" si="15"/>
        <v>902.39999999999986</v>
      </c>
      <c r="Q369" s="65">
        <f>IFERROR(VLOOKUP($A369,'2024 YTD'!$A$3:$Y$252,COLUMN('2024 YTD'!N$3),FALSE),0)</f>
        <v>81.8</v>
      </c>
      <c r="R369" s="47">
        <f>IFERROR(VLOOKUP($A369,'2024 YTD'!$A$3:$Y$252,COLUMN('2024 YTD'!O$3),FALSE),0)</f>
        <v>81.400000000000006</v>
      </c>
      <c r="S369" s="47">
        <f>IFERROR(VLOOKUP($A369,'2024 YTD'!$A$3:$Y$252,COLUMN('2024 YTD'!P$3),FALSE),0)</f>
        <v>100.4</v>
      </c>
      <c r="T369" s="47">
        <f>IFERROR(VLOOKUP($A369,'2024 YTD'!$A$3:$Y$252,COLUMN('2024 YTD'!Q$3),FALSE),0)</f>
        <v>101.6</v>
      </c>
      <c r="U369" s="47">
        <f>IFERROR(VLOOKUP($A369,'2024 YTD'!$A$3:$Y$252,COLUMN('2024 YTD'!R$3),FALSE),0)</f>
        <v>95</v>
      </c>
      <c r="V369" s="47">
        <f>IFERROR(VLOOKUP($A369,'2024 YTD'!$A$3:$Y$252,COLUMN('2024 YTD'!S$3),FALSE),0)</f>
        <v>82.7</v>
      </c>
      <c r="W369" s="47">
        <f>IFERROR(VLOOKUP($A369,'2024 YTD'!$A$3:$Y$252,COLUMN('2024 YTD'!T$3),FALSE),0)</f>
        <v>66.7</v>
      </c>
      <c r="X369" s="47">
        <f>IFERROR(VLOOKUP($A369,'2024 YTD'!$A$3:$Y$252,COLUMN('2024 YTD'!U$3),FALSE),0)</f>
        <v>62.7</v>
      </c>
      <c r="Y369" s="47">
        <f>IFERROR(VLOOKUP($A369,'2024 YTD'!$A$3:$Y$252,COLUMN('2024 YTD'!V$3),FALSE),0)</f>
        <v>51.6</v>
      </c>
      <c r="Z369" s="47">
        <f>IFERROR(VLOOKUP($A369,'2024 YTD'!$A$3:$Y$252,COLUMN('2024 YTD'!W$3),FALSE),0)</f>
        <v>62.1</v>
      </c>
      <c r="AA369" s="38">
        <f>AVERAGE('Monthly 2023 total hours '!AA369,'Monthly 2022 total hours'!AA369)</f>
        <v>0</v>
      </c>
      <c r="AB369" s="38">
        <f>AVERAGE('Monthly 2023 total hours '!AB369,'Monthly 2022 total hours'!AB369)</f>
        <v>0</v>
      </c>
      <c r="AC369" s="38">
        <f t="shared" si="16"/>
        <v>786.00000000000023</v>
      </c>
      <c r="AD369" s="39">
        <f t="shared" si="17"/>
        <v>1688.3999999999999</v>
      </c>
    </row>
    <row r="370" spans="1:30" x14ac:dyDescent="0.3">
      <c r="A370" s="66" t="s">
        <v>417</v>
      </c>
      <c r="B370" s="42" t="str">
        <f>VLOOKUP($A370,'Additional data'!$A$5:$C$505, 2,FALSE)</f>
        <v>Project Manager</v>
      </c>
      <c r="C370" s="60" t="str">
        <f>VLOOKUP($A370,'Additional data'!$A$5:$C$505, 3,FALSE)</f>
        <v>FAD</v>
      </c>
      <c r="D370" s="42">
        <f>IFERROR(VLOOKUP($A370,'2024 YTD'!$A$2:$M$252,COLUMN('2024 YTD'!B$3),FALSE),0)</f>
        <v>0</v>
      </c>
      <c r="E370" s="42">
        <f>IFERROR(VLOOKUP($A370,'2024 YTD'!$A$2:$M$252,COLUMN('2024 YTD'!C$3),FALSE),0)</f>
        <v>0</v>
      </c>
      <c r="F370" s="42">
        <f>IFERROR(VLOOKUP($A370,'2024 YTD'!$A$2:$M$252,COLUMN('2024 YTD'!D$3),FALSE),0)</f>
        <v>0</v>
      </c>
      <c r="G370" s="42">
        <f>IFERROR(VLOOKUP($A370,'2024 YTD'!$A$2:$M$252,COLUMN('2024 YTD'!E$3),FALSE),0)</f>
        <v>0</v>
      </c>
      <c r="H370" s="42">
        <f>IFERROR(VLOOKUP($A370,'2024 YTD'!$A$2:$M$252,COLUMN('2024 YTD'!F$3),FALSE),0)</f>
        <v>0</v>
      </c>
      <c r="I370" s="42">
        <f>IFERROR(VLOOKUP($A370,'2024 YTD'!$A$2:$M$252,COLUMN('2024 YTD'!G$3),FALSE),0)</f>
        <v>0</v>
      </c>
      <c r="J370" s="42">
        <f>IFERROR(VLOOKUP($A370,'2024 YTD'!$A$2:$M$252,COLUMN('2024 YTD'!H$3),FALSE),0)</f>
        <v>0</v>
      </c>
      <c r="K370" s="42">
        <f>IFERROR(VLOOKUP($A370,'2024 YTD'!$A$2:$M$252,COLUMN('2024 YTD'!I$3),FALSE),0)</f>
        <v>0</v>
      </c>
      <c r="L370" s="42">
        <f>IFERROR(VLOOKUP($A370,'2024 YTD'!$A$2:$M$252,COLUMN('2024 YTD'!J$3),FALSE),0)</f>
        <v>0</v>
      </c>
      <c r="M370" s="42">
        <f>IFERROR(VLOOKUP($A370,'2024 YTD'!$A$2:$M$252,COLUMN('2024 YTD'!K$3),FALSE),0)</f>
        <v>0</v>
      </c>
      <c r="N370" s="38">
        <f>AVERAGE('Monthly 2023 total hours '!N370,'Monthly 2022 total hours'!N370)</f>
        <v>0</v>
      </c>
      <c r="O370" s="38">
        <f>AVERAGE('Monthly 2023 total hours '!O370,'Monthly 2022 total hours'!O370)</f>
        <v>0</v>
      </c>
      <c r="P370" s="38">
        <f t="shared" si="15"/>
        <v>0</v>
      </c>
      <c r="Q370" s="66">
        <f>IFERROR(VLOOKUP($A370,'2024 YTD'!$A$3:$Y$252,COLUMN('2024 YTD'!N$3),FALSE),0)</f>
        <v>0</v>
      </c>
      <c r="R370" s="42">
        <f>IFERROR(VLOOKUP($A370,'2024 YTD'!$A$3:$Y$252,COLUMN('2024 YTD'!O$3),FALSE),0)</f>
        <v>0</v>
      </c>
      <c r="S370" s="42">
        <f>IFERROR(VLOOKUP($A370,'2024 YTD'!$A$3:$Y$252,COLUMN('2024 YTD'!P$3),FALSE),0)</f>
        <v>0</v>
      </c>
      <c r="T370" s="42">
        <f>IFERROR(VLOOKUP($A370,'2024 YTD'!$A$3:$Y$252,COLUMN('2024 YTD'!Q$3),FALSE),0)</f>
        <v>0</v>
      </c>
      <c r="U370" s="42">
        <f>IFERROR(VLOOKUP($A370,'2024 YTD'!$A$3:$Y$252,COLUMN('2024 YTD'!R$3),FALSE),0)</f>
        <v>0</v>
      </c>
      <c r="V370" s="42">
        <f>IFERROR(VLOOKUP($A370,'2024 YTD'!$A$3:$Y$252,COLUMN('2024 YTD'!S$3),FALSE),0)</f>
        <v>0</v>
      </c>
      <c r="W370" s="42">
        <f>IFERROR(VLOOKUP($A370,'2024 YTD'!$A$3:$Y$252,COLUMN('2024 YTD'!T$3),FALSE),0)</f>
        <v>0</v>
      </c>
      <c r="X370" s="42">
        <f>IFERROR(VLOOKUP($A370,'2024 YTD'!$A$3:$Y$252,COLUMN('2024 YTD'!U$3),FALSE),0)</f>
        <v>0</v>
      </c>
      <c r="Y370" s="42">
        <f>IFERROR(VLOOKUP($A370,'2024 YTD'!$A$3:$Y$252,COLUMN('2024 YTD'!V$3),FALSE),0)</f>
        <v>0</v>
      </c>
      <c r="Z370" s="42">
        <f>IFERROR(VLOOKUP($A370,'2024 YTD'!$A$3:$Y$252,COLUMN('2024 YTD'!W$3),FALSE),0)</f>
        <v>0</v>
      </c>
      <c r="AA370" s="38">
        <f>AVERAGE('Monthly 2023 total hours '!AA370,'Monthly 2022 total hours'!AA370)</f>
        <v>0</v>
      </c>
      <c r="AB370" s="38">
        <f>AVERAGE('Monthly 2023 total hours '!AB370,'Monthly 2022 total hours'!AB370)</f>
        <v>0</v>
      </c>
      <c r="AC370" s="38">
        <f t="shared" si="16"/>
        <v>0</v>
      </c>
      <c r="AD370" s="39">
        <f t="shared" si="17"/>
        <v>0</v>
      </c>
    </row>
    <row r="371" spans="1:30" x14ac:dyDescent="0.3">
      <c r="A371" s="65" t="s">
        <v>418</v>
      </c>
      <c r="B371" s="47" t="str">
        <f>VLOOKUP($A371,'Additional data'!$A$5:$C$505, 2,FALSE)</f>
        <v>Associate Director</v>
      </c>
      <c r="C371" s="63" t="str">
        <f>VLOOKUP($A371,'Additional data'!$A$5:$C$505, 3,FALSE)</f>
        <v>SCL</v>
      </c>
      <c r="D371" s="47">
        <f>IFERROR(VLOOKUP($A371,'2024 YTD'!$A$2:$M$252,COLUMN('2024 YTD'!B$3),FALSE),0)</f>
        <v>0</v>
      </c>
      <c r="E371" s="47">
        <f>IFERROR(VLOOKUP($A371,'2024 YTD'!$A$2:$M$252,COLUMN('2024 YTD'!C$3),FALSE),0)</f>
        <v>0</v>
      </c>
      <c r="F371" s="47">
        <f>IFERROR(VLOOKUP($A371,'2024 YTD'!$A$2:$M$252,COLUMN('2024 YTD'!D$3),FALSE),0)</f>
        <v>0</v>
      </c>
      <c r="G371" s="47">
        <f>IFERROR(VLOOKUP($A371,'2024 YTD'!$A$2:$M$252,COLUMN('2024 YTD'!E$3),FALSE),0)</f>
        <v>0</v>
      </c>
      <c r="H371" s="47">
        <f>IFERROR(VLOOKUP($A371,'2024 YTD'!$A$2:$M$252,COLUMN('2024 YTD'!F$3),FALSE),0)</f>
        <v>0</v>
      </c>
      <c r="I371" s="47">
        <f>IFERROR(VLOOKUP($A371,'2024 YTD'!$A$2:$M$252,COLUMN('2024 YTD'!G$3),FALSE),0)</f>
        <v>0</v>
      </c>
      <c r="J371" s="47">
        <f>IFERROR(VLOOKUP($A371,'2024 YTD'!$A$2:$M$252,COLUMN('2024 YTD'!H$3),FALSE),0)</f>
        <v>0</v>
      </c>
      <c r="K371" s="47">
        <f>IFERROR(VLOOKUP($A371,'2024 YTD'!$A$2:$M$252,COLUMN('2024 YTD'!I$3),FALSE),0)</f>
        <v>0</v>
      </c>
      <c r="L371" s="47">
        <f>IFERROR(VLOOKUP($A371,'2024 YTD'!$A$2:$M$252,COLUMN('2024 YTD'!J$3),FALSE),0)</f>
        <v>0</v>
      </c>
      <c r="M371" s="47">
        <f>IFERROR(VLOOKUP($A371,'2024 YTD'!$A$2:$M$252,COLUMN('2024 YTD'!K$3),FALSE),0)</f>
        <v>0</v>
      </c>
      <c r="N371" s="38">
        <f>AVERAGE('Monthly 2023 total hours '!N371,'Monthly 2022 total hours'!N371)</f>
        <v>0</v>
      </c>
      <c r="O371" s="38">
        <f>AVERAGE('Monthly 2023 total hours '!O371,'Monthly 2022 total hours'!O371)</f>
        <v>0</v>
      </c>
      <c r="P371" s="38">
        <f t="shared" si="15"/>
        <v>0</v>
      </c>
      <c r="Q371" s="65">
        <f>IFERROR(VLOOKUP($A371,'2024 YTD'!$A$3:$Y$252,COLUMN('2024 YTD'!N$3),FALSE),0)</f>
        <v>0</v>
      </c>
      <c r="R371" s="47">
        <f>IFERROR(VLOOKUP($A371,'2024 YTD'!$A$3:$Y$252,COLUMN('2024 YTD'!O$3),FALSE),0)</f>
        <v>0</v>
      </c>
      <c r="S371" s="47">
        <f>IFERROR(VLOOKUP($A371,'2024 YTD'!$A$3:$Y$252,COLUMN('2024 YTD'!P$3),FALSE),0)</f>
        <v>0</v>
      </c>
      <c r="T371" s="47">
        <f>IFERROR(VLOOKUP($A371,'2024 YTD'!$A$3:$Y$252,COLUMN('2024 YTD'!Q$3),FALSE),0)</f>
        <v>0</v>
      </c>
      <c r="U371" s="47">
        <f>IFERROR(VLOOKUP($A371,'2024 YTD'!$A$3:$Y$252,COLUMN('2024 YTD'!R$3),FALSE),0)</f>
        <v>0</v>
      </c>
      <c r="V371" s="47">
        <f>IFERROR(VLOOKUP($A371,'2024 YTD'!$A$3:$Y$252,COLUMN('2024 YTD'!S$3),FALSE),0)</f>
        <v>0</v>
      </c>
      <c r="W371" s="47">
        <f>IFERROR(VLOOKUP($A371,'2024 YTD'!$A$3:$Y$252,COLUMN('2024 YTD'!T$3),FALSE),0)</f>
        <v>0</v>
      </c>
      <c r="X371" s="47">
        <f>IFERROR(VLOOKUP($A371,'2024 YTD'!$A$3:$Y$252,COLUMN('2024 YTD'!U$3),FALSE),0)</f>
        <v>0</v>
      </c>
      <c r="Y371" s="47">
        <f>IFERROR(VLOOKUP($A371,'2024 YTD'!$A$3:$Y$252,COLUMN('2024 YTD'!V$3),FALSE),0)</f>
        <v>0</v>
      </c>
      <c r="Z371" s="47">
        <f>IFERROR(VLOOKUP($A371,'2024 YTD'!$A$3:$Y$252,COLUMN('2024 YTD'!W$3),FALSE),0)</f>
        <v>0</v>
      </c>
      <c r="AA371" s="38">
        <f>AVERAGE('Monthly 2023 total hours '!AA371,'Monthly 2022 total hours'!AA371)</f>
        <v>0</v>
      </c>
      <c r="AB371" s="38">
        <f>AVERAGE('Monthly 2023 total hours '!AB371,'Monthly 2022 total hours'!AB371)</f>
        <v>0</v>
      </c>
      <c r="AC371" s="38">
        <f t="shared" si="16"/>
        <v>0</v>
      </c>
      <c r="AD371" s="39">
        <f t="shared" si="17"/>
        <v>0</v>
      </c>
    </row>
    <row r="372" spans="1:30" x14ac:dyDescent="0.3">
      <c r="A372" s="66" t="s">
        <v>419</v>
      </c>
      <c r="B372" s="42" t="str">
        <f>VLOOKUP($A372,'Additional data'!$A$5:$C$505, 2,FALSE)</f>
        <v>Associate Specialist</v>
      </c>
      <c r="C372" s="60" t="str">
        <f>VLOOKUP($A372,'Additional data'!$A$5:$C$505, 3,FALSE)</f>
        <v>SCL</v>
      </c>
      <c r="D372" s="42">
        <f>IFERROR(VLOOKUP($A372,'2024 YTD'!$A$2:$M$252,COLUMN('2024 YTD'!B$3),FALSE),0)</f>
        <v>0</v>
      </c>
      <c r="E372" s="42">
        <f>IFERROR(VLOOKUP($A372,'2024 YTD'!$A$2:$M$252,COLUMN('2024 YTD'!C$3),FALSE),0)</f>
        <v>0</v>
      </c>
      <c r="F372" s="42">
        <f>IFERROR(VLOOKUP($A372,'2024 YTD'!$A$2:$M$252,COLUMN('2024 YTD'!D$3),FALSE),0)</f>
        <v>0</v>
      </c>
      <c r="G372" s="42">
        <f>IFERROR(VLOOKUP($A372,'2024 YTD'!$A$2:$M$252,COLUMN('2024 YTD'!E$3),FALSE),0)</f>
        <v>0</v>
      </c>
      <c r="H372" s="42">
        <f>IFERROR(VLOOKUP($A372,'2024 YTD'!$A$2:$M$252,COLUMN('2024 YTD'!F$3),FALSE),0)</f>
        <v>0</v>
      </c>
      <c r="I372" s="42">
        <f>IFERROR(VLOOKUP($A372,'2024 YTD'!$A$2:$M$252,COLUMN('2024 YTD'!G$3),FALSE),0)</f>
        <v>0</v>
      </c>
      <c r="J372" s="42">
        <f>IFERROR(VLOOKUP($A372,'2024 YTD'!$A$2:$M$252,COLUMN('2024 YTD'!H$3),FALSE),0)</f>
        <v>0</v>
      </c>
      <c r="K372" s="42">
        <f>IFERROR(VLOOKUP($A372,'2024 YTD'!$A$2:$M$252,COLUMN('2024 YTD'!I$3),FALSE),0)</f>
        <v>0</v>
      </c>
      <c r="L372" s="42">
        <f>IFERROR(VLOOKUP($A372,'2024 YTD'!$A$2:$M$252,COLUMN('2024 YTD'!J$3),FALSE),0)</f>
        <v>0</v>
      </c>
      <c r="M372" s="42">
        <f>IFERROR(VLOOKUP($A372,'2024 YTD'!$A$2:$M$252,COLUMN('2024 YTD'!K$3),FALSE),0)</f>
        <v>0</v>
      </c>
      <c r="N372" s="38">
        <f>AVERAGE('Monthly 2023 total hours '!N372,'Monthly 2022 total hours'!N372)</f>
        <v>0</v>
      </c>
      <c r="O372" s="38">
        <f>AVERAGE('Monthly 2023 total hours '!O372,'Monthly 2022 total hours'!O372)</f>
        <v>0</v>
      </c>
      <c r="P372" s="38">
        <f t="shared" si="15"/>
        <v>0</v>
      </c>
      <c r="Q372" s="66">
        <f>IFERROR(VLOOKUP($A372,'2024 YTD'!$A$3:$Y$252,COLUMN('2024 YTD'!N$3),FALSE),0)</f>
        <v>0</v>
      </c>
      <c r="R372" s="42">
        <f>IFERROR(VLOOKUP($A372,'2024 YTD'!$A$3:$Y$252,COLUMN('2024 YTD'!O$3),FALSE),0)</f>
        <v>0</v>
      </c>
      <c r="S372" s="42">
        <f>IFERROR(VLOOKUP($A372,'2024 YTD'!$A$3:$Y$252,COLUMN('2024 YTD'!P$3),FALSE),0)</f>
        <v>0</v>
      </c>
      <c r="T372" s="42">
        <f>IFERROR(VLOOKUP($A372,'2024 YTD'!$A$3:$Y$252,COLUMN('2024 YTD'!Q$3),FALSE),0)</f>
        <v>0</v>
      </c>
      <c r="U372" s="42">
        <f>IFERROR(VLOOKUP($A372,'2024 YTD'!$A$3:$Y$252,COLUMN('2024 YTD'!R$3),FALSE),0)</f>
        <v>0</v>
      </c>
      <c r="V372" s="42">
        <f>IFERROR(VLOOKUP($A372,'2024 YTD'!$A$3:$Y$252,COLUMN('2024 YTD'!S$3),FALSE),0)</f>
        <v>0</v>
      </c>
      <c r="W372" s="42">
        <f>IFERROR(VLOOKUP($A372,'2024 YTD'!$A$3:$Y$252,COLUMN('2024 YTD'!T$3),FALSE),0)</f>
        <v>0</v>
      </c>
      <c r="X372" s="42">
        <f>IFERROR(VLOOKUP($A372,'2024 YTD'!$A$3:$Y$252,COLUMN('2024 YTD'!U$3),FALSE),0)</f>
        <v>0</v>
      </c>
      <c r="Y372" s="42">
        <f>IFERROR(VLOOKUP($A372,'2024 YTD'!$A$3:$Y$252,COLUMN('2024 YTD'!V$3),FALSE),0)</f>
        <v>0</v>
      </c>
      <c r="Z372" s="42">
        <f>IFERROR(VLOOKUP($A372,'2024 YTD'!$A$3:$Y$252,COLUMN('2024 YTD'!W$3),FALSE),0)</f>
        <v>0</v>
      </c>
      <c r="AA372" s="38">
        <f>AVERAGE('Monthly 2023 total hours '!AA372,'Monthly 2022 total hours'!AA372)</f>
        <v>0</v>
      </c>
      <c r="AB372" s="38">
        <f>AVERAGE('Monthly 2023 total hours '!AB372,'Monthly 2022 total hours'!AB372)</f>
        <v>0</v>
      </c>
      <c r="AC372" s="38">
        <f t="shared" si="16"/>
        <v>0</v>
      </c>
      <c r="AD372" s="39">
        <f t="shared" si="17"/>
        <v>0</v>
      </c>
    </row>
    <row r="373" spans="1:30" x14ac:dyDescent="0.3">
      <c r="A373" s="65" t="s">
        <v>420</v>
      </c>
      <c r="B373" s="47" t="str">
        <f>VLOOKUP($A373,'Additional data'!$A$5:$C$505, 2,FALSE)</f>
        <v>Coordinator</v>
      </c>
      <c r="C373" s="63" t="str">
        <f>VLOOKUP($A373,'Additional data'!$A$5:$C$505, 3,FALSE)</f>
        <v>SCL</v>
      </c>
      <c r="D373" s="47">
        <f>IFERROR(VLOOKUP($A373,'2024 YTD'!$A$2:$M$252,COLUMN('2024 YTD'!B$3),FALSE),0)</f>
        <v>0</v>
      </c>
      <c r="E373" s="47">
        <f>IFERROR(VLOOKUP($A373,'2024 YTD'!$A$2:$M$252,COLUMN('2024 YTD'!C$3),FALSE),0)</f>
        <v>0</v>
      </c>
      <c r="F373" s="47">
        <f>IFERROR(VLOOKUP($A373,'2024 YTD'!$A$2:$M$252,COLUMN('2024 YTD'!D$3),FALSE),0)</f>
        <v>0</v>
      </c>
      <c r="G373" s="47">
        <f>IFERROR(VLOOKUP($A373,'2024 YTD'!$A$2:$M$252,COLUMN('2024 YTD'!E$3),FALSE),0)</f>
        <v>0</v>
      </c>
      <c r="H373" s="47">
        <f>IFERROR(VLOOKUP($A373,'2024 YTD'!$A$2:$M$252,COLUMN('2024 YTD'!F$3),FALSE),0)</f>
        <v>0</v>
      </c>
      <c r="I373" s="47">
        <f>IFERROR(VLOOKUP($A373,'2024 YTD'!$A$2:$M$252,COLUMN('2024 YTD'!G$3),FALSE),0)</f>
        <v>0</v>
      </c>
      <c r="J373" s="47">
        <f>IFERROR(VLOOKUP($A373,'2024 YTD'!$A$2:$M$252,COLUMN('2024 YTD'!H$3),FALSE),0)</f>
        <v>0</v>
      </c>
      <c r="K373" s="47">
        <f>IFERROR(VLOOKUP($A373,'2024 YTD'!$A$2:$M$252,COLUMN('2024 YTD'!I$3),FALSE),0)</f>
        <v>0</v>
      </c>
      <c r="L373" s="47">
        <f>IFERROR(VLOOKUP($A373,'2024 YTD'!$A$2:$M$252,COLUMN('2024 YTD'!J$3),FALSE),0)</f>
        <v>0</v>
      </c>
      <c r="M373" s="47">
        <f>IFERROR(VLOOKUP($A373,'2024 YTD'!$A$2:$M$252,COLUMN('2024 YTD'!K$3),FALSE),0)</f>
        <v>0</v>
      </c>
      <c r="N373" s="38">
        <f>AVERAGE('Monthly 2023 total hours '!N373,'Monthly 2022 total hours'!N373)</f>
        <v>0</v>
      </c>
      <c r="O373" s="38">
        <f>AVERAGE('Monthly 2023 total hours '!O373,'Monthly 2022 total hours'!O373)</f>
        <v>0</v>
      </c>
      <c r="P373" s="38">
        <f t="shared" si="15"/>
        <v>0</v>
      </c>
      <c r="Q373" s="65">
        <f>IFERROR(VLOOKUP($A373,'2024 YTD'!$A$3:$Y$252,COLUMN('2024 YTD'!N$3),FALSE),0)</f>
        <v>0</v>
      </c>
      <c r="R373" s="47">
        <f>IFERROR(VLOOKUP($A373,'2024 YTD'!$A$3:$Y$252,COLUMN('2024 YTD'!O$3),FALSE),0)</f>
        <v>0</v>
      </c>
      <c r="S373" s="47">
        <f>IFERROR(VLOOKUP($A373,'2024 YTD'!$A$3:$Y$252,COLUMN('2024 YTD'!P$3),FALSE),0)</f>
        <v>0</v>
      </c>
      <c r="T373" s="47">
        <f>IFERROR(VLOOKUP($A373,'2024 YTD'!$A$3:$Y$252,COLUMN('2024 YTD'!Q$3),FALSE),0)</f>
        <v>0</v>
      </c>
      <c r="U373" s="47">
        <f>IFERROR(VLOOKUP($A373,'2024 YTD'!$A$3:$Y$252,COLUMN('2024 YTD'!R$3),FALSE),0)</f>
        <v>0</v>
      </c>
      <c r="V373" s="47">
        <f>IFERROR(VLOOKUP($A373,'2024 YTD'!$A$3:$Y$252,COLUMN('2024 YTD'!S$3),FALSE),0)</f>
        <v>0</v>
      </c>
      <c r="W373" s="47">
        <f>IFERROR(VLOOKUP($A373,'2024 YTD'!$A$3:$Y$252,COLUMN('2024 YTD'!T$3),FALSE),0)</f>
        <v>0</v>
      </c>
      <c r="X373" s="47">
        <f>IFERROR(VLOOKUP($A373,'2024 YTD'!$A$3:$Y$252,COLUMN('2024 YTD'!U$3),FALSE),0)</f>
        <v>0</v>
      </c>
      <c r="Y373" s="47">
        <f>IFERROR(VLOOKUP($A373,'2024 YTD'!$A$3:$Y$252,COLUMN('2024 YTD'!V$3),FALSE),0)</f>
        <v>0</v>
      </c>
      <c r="Z373" s="47">
        <f>IFERROR(VLOOKUP($A373,'2024 YTD'!$A$3:$Y$252,COLUMN('2024 YTD'!W$3),FALSE),0)</f>
        <v>0</v>
      </c>
      <c r="AA373" s="38">
        <f>AVERAGE('Monthly 2023 total hours '!AA373,'Monthly 2022 total hours'!AA373)</f>
        <v>0</v>
      </c>
      <c r="AB373" s="38">
        <f>AVERAGE('Monthly 2023 total hours '!AB373,'Monthly 2022 total hours'!AB373)</f>
        <v>0</v>
      </c>
      <c r="AC373" s="38">
        <f t="shared" si="16"/>
        <v>0</v>
      </c>
      <c r="AD373" s="39">
        <f t="shared" si="17"/>
        <v>0</v>
      </c>
    </row>
    <row r="374" spans="1:30" x14ac:dyDescent="0.3">
      <c r="A374" s="66" t="s">
        <v>421</v>
      </c>
      <c r="B374" s="42" t="str">
        <f>VLOOKUP($A374,'Additional data'!$A$5:$C$505, 2,FALSE)</f>
        <v>Associate Director</v>
      </c>
      <c r="C374" s="60" t="str">
        <f>VLOOKUP($A374,'Additional data'!$A$5:$C$505, 3,FALSE)</f>
        <v>HRC</v>
      </c>
      <c r="D374" s="42">
        <f>IFERROR(VLOOKUP($A374,'2024 YTD'!$A$2:$M$252,COLUMN('2024 YTD'!B$3),FALSE),0)</f>
        <v>0</v>
      </c>
      <c r="E374" s="42">
        <f>IFERROR(VLOOKUP($A374,'2024 YTD'!$A$2:$M$252,COLUMN('2024 YTD'!C$3),FALSE),0)</f>
        <v>0</v>
      </c>
      <c r="F374" s="42">
        <f>IFERROR(VLOOKUP($A374,'2024 YTD'!$A$2:$M$252,COLUMN('2024 YTD'!D$3),FALSE),0)</f>
        <v>0</v>
      </c>
      <c r="G374" s="42">
        <f>IFERROR(VLOOKUP($A374,'2024 YTD'!$A$2:$M$252,COLUMN('2024 YTD'!E$3),FALSE),0)</f>
        <v>0</v>
      </c>
      <c r="H374" s="42">
        <f>IFERROR(VLOOKUP($A374,'2024 YTD'!$A$2:$M$252,COLUMN('2024 YTD'!F$3),FALSE),0)</f>
        <v>0</v>
      </c>
      <c r="I374" s="42">
        <f>IFERROR(VLOOKUP($A374,'2024 YTD'!$A$2:$M$252,COLUMN('2024 YTD'!G$3),FALSE),0)</f>
        <v>0</v>
      </c>
      <c r="J374" s="42">
        <f>IFERROR(VLOOKUP($A374,'2024 YTD'!$A$2:$M$252,COLUMN('2024 YTD'!H$3),FALSE),0)</f>
        <v>0</v>
      </c>
      <c r="K374" s="42">
        <f>IFERROR(VLOOKUP($A374,'2024 YTD'!$A$2:$M$252,COLUMN('2024 YTD'!I$3),FALSE),0)</f>
        <v>0</v>
      </c>
      <c r="L374" s="42">
        <f>IFERROR(VLOOKUP($A374,'2024 YTD'!$A$2:$M$252,COLUMN('2024 YTD'!J$3),FALSE),0)</f>
        <v>0</v>
      </c>
      <c r="M374" s="42">
        <f>IFERROR(VLOOKUP($A374,'2024 YTD'!$A$2:$M$252,COLUMN('2024 YTD'!K$3),FALSE),0)</f>
        <v>0</v>
      </c>
      <c r="N374" s="38">
        <f>AVERAGE('Monthly 2023 total hours '!N374,'Monthly 2022 total hours'!N374)</f>
        <v>0</v>
      </c>
      <c r="O374" s="38">
        <f>AVERAGE('Monthly 2023 total hours '!O374,'Monthly 2022 total hours'!O374)</f>
        <v>0</v>
      </c>
      <c r="P374" s="38">
        <f t="shared" si="15"/>
        <v>0</v>
      </c>
      <c r="Q374" s="66">
        <f>IFERROR(VLOOKUP($A374,'2024 YTD'!$A$3:$Y$252,COLUMN('2024 YTD'!N$3),FALSE),0)</f>
        <v>0</v>
      </c>
      <c r="R374" s="42">
        <f>IFERROR(VLOOKUP($A374,'2024 YTD'!$A$3:$Y$252,COLUMN('2024 YTD'!O$3),FALSE),0)</f>
        <v>0</v>
      </c>
      <c r="S374" s="42">
        <f>IFERROR(VLOOKUP($A374,'2024 YTD'!$A$3:$Y$252,COLUMN('2024 YTD'!P$3),FALSE),0)</f>
        <v>0</v>
      </c>
      <c r="T374" s="42">
        <f>IFERROR(VLOOKUP($A374,'2024 YTD'!$A$3:$Y$252,COLUMN('2024 YTD'!Q$3),FALSE),0)</f>
        <v>0</v>
      </c>
      <c r="U374" s="42">
        <f>IFERROR(VLOOKUP($A374,'2024 YTD'!$A$3:$Y$252,COLUMN('2024 YTD'!R$3),FALSE),0)</f>
        <v>0</v>
      </c>
      <c r="V374" s="42">
        <f>IFERROR(VLOOKUP($A374,'2024 YTD'!$A$3:$Y$252,COLUMN('2024 YTD'!S$3),FALSE),0)</f>
        <v>0</v>
      </c>
      <c r="W374" s="42">
        <f>IFERROR(VLOOKUP($A374,'2024 YTD'!$A$3:$Y$252,COLUMN('2024 YTD'!T$3),FALSE),0)</f>
        <v>0</v>
      </c>
      <c r="X374" s="42">
        <f>IFERROR(VLOOKUP($A374,'2024 YTD'!$A$3:$Y$252,COLUMN('2024 YTD'!U$3),FALSE),0)</f>
        <v>0</v>
      </c>
      <c r="Y374" s="42">
        <f>IFERROR(VLOOKUP($A374,'2024 YTD'!$A$3:$Y$252,COLUMN('2024 YTD'!V$3),FALSE),0)</f>
        <v>0</v>
      </c>
      <c r="Z374" s="42">
        <f>IFERROR(VLOOKUP($A374,'2024 YTD'!$A$3:$Y$252,COLUMN('2024 YTD'!W$3),FALSE),0)</f>
        <v>0</v>
      </c>
      <c r="AA374" s="38">
        <f>AVERAGE('Monthly 2023 total hours '!AA374,'Monthly 2022 total hours'!AA374)</f>
        <v>0</v>
      </c>
      <c r="AB374" s="38">
        <f>AVERAGE('Monthly 2023 total hours '!AB374,'Monthly 2022 total hours'!AB374)</f>
        <v>0</v>
      </c>
      <c r="AC374" s="38">
        <f t="shared" si="16"/>
        <v>0</v>
      </c>
      <c r="AD374" s="39">
        <f t="shared" si="17"/>
        <v>0</v>
      </c>
    </row>
    <row r="375" spans="1:30" x14ac:dyDescent="0.3">
      <c r="A375" s="65" t="s">
        <v>422</v>
      </c>
      <c r="B375" s="47" t="str">
        <f>VLOOKUP($A375,'Additional data'!$A$5:$C$505, 2,FALSE)</f>
        <v>Associate Director</v>
      </c>
      <c r="C375" s="63" t="str">
        <f>VLOOKUP($A375,'Additional data'!$A$5:$C$505, 3,FALSE)</f>
        <v>FAD</v>
      </c>
      <c r="D375" s="47">
        <f>IFERROR(VLOOKUP($A375,'2024 YTD'!$A$2:$M$252,COLUMN('2024 YTD'!B$3),FALSE),0)</f>
        <v>193.7</v>
      </c>
      <c r="E375" s="47">
        <f>IFERROR(VLOOKUP($A375,'2024 YTD'!$A$2:$M$252,COLUMN('2024 YTD'!C$3),FALSE),0)</f>
        <v>136.1</v>
      </c>
      <c r="F375" s="47">
        <f>IFERROR(VLOOKUP($A375,'2024 YTD'!$A$2:$M$252,COLUMN('2024 YTD'!D$3),FALSE),0)</f>
        <v>179.3</v>
      </c>
      <c r="G375" s="47">
        <f>IFERROR(VLOOKUP($A375,'2024 YTD'!$A$2:$M$252,COLUMN('2024 YTD'!E$3),FALSE),0)</f>
        <v>163.5</v>
      </c>
      <c r="H375" s="47">
        <f>IFERROR(VLOOKUP($A375,'2024 YTD'!$A$2:$M$252,COLUMN('2024 YTD'!F$3),FALSE),0)</f>
        <v>165.8</v>
      </c>
      <c r="I375" s="47">
        <f>IFERROR(VLOOKUP($A375,'2024 YTD'!$A$2:$M$252,COLUMN('2024 YTD'!G$3),FALSE),0)</f>
        <v>216.1</v>
      </c>
      <c r="J375" s="47">
        <f>IFERROR(VLOOKUP($A375,'2024 YTD'!$A$2:$M$252,COLUMN('2024 YTD'!H$3),FALSE),0)</f>
        <v>184.9</v>
      </c>
      <c r="K375" s="47">
        <f>IFERROR(VLOOKUP($A375,'2024 YTD'!$A$2:$M$252,COLUMN('2024 YTD'!I$3),FALSE),0)</f>
        <v>189.1</v>
      </c>
      <c r="L375" s="47">
        <f>IFERROR(VLOOKUP($A375,'2024 YTD'!$A$2:$M$252,COLUMN('2024 YTD'!J$3),FALSE),0)</f>
        <v>181.5</v>
      </c>
      <c r="M375" s="47">
        <f>IFERROR(VLOOKUP($A375,'2024 YTD'!$A$2:$M$252,COLUMN('2024 YTD'!K$3),FALSE),0)</f>
        <v>246.9</v>
      </c>
      <c r="N375" s="38">
        <f>AVERAGE('Monthly 2023 total hours '!N375,'Monthly 2022 total hours'!N375)</f>
        <v>54.75</v>
      </c>
      <c r="O375" s="38">
        <f>AVERAGE('Monthly 2023 total hours '!O375,'Monthly 2022 total hours'!O375)</f>
        <v>19.850000000000001</v>
      </c>
      <c r="P375" s="38">
        <f t="shared" si="15"/>
        <v>1931.4999999999998</v>
      </c>
      <c r="Q375" s="65">
        <f>IFERROR(VLOOKUP($A375,'2024 YTD'!$A$3:$Y$252,COLUMN('2024 YTD'!N$3),FALSE),0)</f>
        <v>6.2</v>
      </c>
      <c r="R375" s="47">
        <f>IFERROR(VLOOKUP($A375,'2024 YTD'!$A$3:$Y$252,COLUMN('2024 YTD'!O$3),FALSE),0)</f>
        <v>8.5</v>
      </c>
      <c r="S375" s="47">
        <f>IFERROR(VLOOKUP($A375,'2024 YTD'!$A$3:$Y$252,COLUMN('2024 YTD'!P$3),FALSE),0)</f>
        <v>5.0999999999999996</v>
      </c>
      <c r="T375" s="47">
        <f>IFERROR(VLOOKUP($A375,'2024 YTD'!$A$3:$Y$252,COLUMN('2024 YTD'!Q$3),FALSE),0)</f>
        <v>1</v>
      </c>
      <c r="U375" s="47">
        <f>IFERROR(VLOOKUP($A375,'2024 YTD'!$A$3:$Y$252,COLUMN('2024 YTD'!R$3),FALSE),0)</f>
        <v>6.6</v>
      </c>
      <c r="V375" s="47">
        <f>IFERROR(VLOOKUP($A375,'2024 YTD'!$A$3:$Y$252,COLUMN('2024 YTD'!S$3),FALSE),0)</f>
        <v>0</v>
      </c>
      <c r="W375" s="47">
        <f>IFERROR(VLOOKUP($A375,'2024 YTD'!$A$3:$Y$252,COLUMN('2024 YTD'!T$3),FALSE),0)</f>
        <v>0</v>
      </c>
      <c r="X375" s="47">
        <f>IFERROR(VLOOKUP($A375,'2024 YTD'!$A$3:$Y$252,COLUMN('2024 YTD'!U$3),FALSE),0)</f>
        <v>0</v>
      </c>
      <c r="Y375" s="47">
        <f>IFERROR(VLOOKUP($A375,'2024 YTD'!$A$3:$Y$252,COLUMN('2024 YTD'!V$3),FALSE),0)</f>
        <v>0</v>
      </c>
      <c r="Z375" s="47">
        <f>IFERROR(VLOOKUP($A375,'2024 YTD'!$A$3:$Y$252,COLUMN('2024 YTD'!W$3),FALSE),0)</f>
        <v>0</v>
      </c>
      <c r="AA375" s="38">
        <f>AVERAGE('Monthly 2023 total hours '!AA375,'Monthly 2022 total hours'!AA375)</f>
        <v>7.5</v>
      </c>
      <c r="AB375" s="38">
        <f>AVERAGE('Monthly 2023 total hours '!AB375,'Monthly 2022 total hours'!AB375)</f>
        <v>8.6</v>
      </c>
      <c r="AC375" s="38">
        <f t="shared" si="16"/>
        <v>43.5</v>
      </c>
      <c r="AD375" s="39">
        <f t="shared" si="17"/>
        <v>1974.9999999999995</v>
      </c>
    </row>
    <row r="376" spans="1:30" x14ac:dyDescent="0.3">
      <c r="A376" s="66" t="s">
        <v>423</v>
      </c>
      <c r="B376" s="42" t="str">
        <f>VLOOKUP($A376,'Additional data'!$A$5:$C$505, 2,FALSE)</f>
        <v>Consultant</v>
      </c>
      <c r="C376" s="60" t="str">
        <f>VLOOKUP($A376,'Additional data'!$A$5:$C$505, 3,FALSE)</f>
        <v>SCL</v>
      </c>
      <c r="D376" s="42">
        <f>IFERROR(VLOOKUP($A376,'2024 YTD'!$A$2:$M$252,COLUMN('2024 YTD'!B$3),FALSE),0)</f>
        <v>159.4</v>
      </c>
      <c r="E376" s="42">
        <f>IFERROR(VLOOKUP($A376,'2024 YTD'!$A$2:$M$252,COLUMN('2024 YTD'!C$3),FALSE),0)</f>
        <v>188.9</v>
      </c>
      <c r="F376" s="42">
        <f>IFERROR(VLOOKUP($A376,'2024 YTD'!$A$2:$M$252,COLUMN('2024 YTD'!D$3),FALSE),0)</f>
        <v>114</v>
      </c>
      <c r="G376" s="42">
        <f>IFERROR(VLOOKUP($A376,'2024 YTD'!$A$2:$M$252,COLUMN('2024 YTD'!E$3),FALSE),0)</f>
        <v>175.6</v>
      </c>
      <c r="H376" s="42">
        <f>IFERROR(VLOOKUP($A376,'2024 YTD'!$A$2:$M$252,COLUMN('2024 YTD'!F$3),FALSE),0)</f>
        <v>151.80000000000001</v>
      </c>
      <c r="I376" s="42">
        <f>IFERROR(VLOOKUP($A376,'2024 YTD'!$A$2:$M$252,COLUMN('2024 YTD'!G$3),FALSE),0)</f>
        <v>161</v>
      </c>
      <c r="J376" s="42">
        <f>IFERROR(VLOOKUP($A376,'2024 YTD'!$A$2:$M$252,COLUMN('2024 YTD'!H$3),FALSE),0)</f>
        <v>157.80000000000001</v>
      </c>
      <c r="K376" s="42">
        <f>IFERROR(VLOOKUP($A376,'2024 YTD'!$A$2:$M$252,COLUMN('2024 YTD'!I$3),FALSE),0)</f>
        <v>149.80000000000001</v>
      </c>
      <c r="L376" s="42">
        <f>IFERROR(VLOOKUP($A376,'2024 YTD'!$A$2:$M$252,COLUMN('2024 YTD'!J$3),FALSE),0)</f>
        <v>143.69999999999999</v>
      </c>
      <c r="M376" s="42">
        <f>IFERROR(VLOOKUP($A376,'2024 YTD'!$A$2:$M$252,COLUMN('2024 YTD'!K$3),FALSE),0)</f>
        <v>195.5</v>
      </c>
      <c r="N376" s="38">
        <f>AVERAGE('Monthly 2023 total hours '!N376,'Monthly 2022 total hours'!N376)</f>
        <v>32.950000000000003</v>
      </c>
      <c r="O376" s="38">
        <f>AVERAGE('Monthly 2023 total hours '!O376,'Monthly 2022 total hours'!O376)</f>
        <v>26.1</v>
      </c>
      <c r="P376" s="38">
        <f t="shared" si="15"/>
        <v>1656.55</v>
      </c>
      <c r="Q376" s="66">
        <f>IFERROR(VLOOKUP($A376,'2024 YTD'!$A$3:$Y$252,COLUMN('2024 YTD'!N$3),FALSE),0)</f>
        <v>7.1</v>
      </c>
      <c r="R376" s="42">
        <f>IFERROR(VLOOKUP($A376,'2024 YTD'!$A$3:$Y$252,COLUMN('2024 YTD'!O$3),FALSE),0)</f>
        <v>24.1</v>
      </c>
      <c r="S376" s="42">
        <f>IFERROR(VLOOKUP($A376,'2024 YTD'!$A$3:$Y$252,COLUMN('2024 YTD'!P$3),FALSE),0)</f>
        <v>30</v>
      </c>
      <c r="T376" s="42">
        <f>IFERROR(VLOOKUP($A376,'2024 YTD'!$A$3:$Y$252,COLUMN('2024 YTD'!Q$3),FALSE),0)</f>
        <v>20</v>
      </c>
      <c r="U376" s="42">
        <f>IFERROR(VLOOKUP($A376,'2024 YTD'!$A$3:$Y$252,COLUMN('2024 YTD'!R$3),FALSE),0)</f>
        <v>50.1</v>
      </c>
      <c r="V376" s="42">
        <f>IFERROR(VLOOKUP($A376,'2024 YTD'!$A$3:$Y$252,COLUMN('2024 YTD'!S$3),FALSE),0)</f>
        <v>49.8</v>
      </c>
      <c r="W376" s="42">
        <f>IFERROR(VLOOKUP($A376,'2024 YTD'!$A$3:$Y$252,COLUMN('2024 YTD'!T$3),FALSE),0)</f>
        <v>25.4</v>
      </c>
      <c r="X376" s="42">
        <f>IFERROR(VLOOKUP($A376,'2024 YTD'!$A$3:$Y$252,COLUMN('2024 YTD'!U$3),FALSE),0)</f>
        <v>23.9</v>
      </c>
      <c r="Y376" s="42">
        <f>IFERROR(VLOOKUP($A376,'2024 YTD'!$A$3:$Y$252,COLUMN('2024 YTD'!V$3),FALSE),0)</f>
        <v>19.600000000000001</v>
      </c>
      <c r="Z376" s="42">
        <f>IFERROR(VLOOKUP($A376,'2024 YTD'!$A$3:$Y$252,COLUMN('2024 YTD'!W$3),FALSE),0)</f>
        <v>23.7</v>
      </c>
      <c r="AA376" s="38">
        <f>AVERAGE('Monthly 2023 total hours '!AA376,'Monthly 2022 total hours'!AA376)</f>
        <v>84.25</v>
      </c>
      <c r="AB376" s="38">
        <f>AVERAGE('Monthly 2023 total hours '!AB376,'Monthly 2022 total hours'!AB376)</f>
        <v>80.8</v>
      </c>
      <c r="AC376" s="38">
        <f t="shared" si="16"/>
        <v>438.75000000000006</v>
      </c>
      <c r="AD376" s="39">
        <f t="shared" si="17"/>
        <v>2095.2999999999997</v>
      </c>
    </row>
    <row r="377" spans="1:30" x14ac:dyDescent="0.3">
      <c r="A377" s="65" t="s">
        <v>424</v>
      </c>
      <c r="B377" s="47" t="str">
        <f>VLOOKUP($A377,'Additional data'!$A$5:$C$505, 2,FALSE)</f>
        <v>Executive</v>
      </c>
      <c r="C377" s="63" t="str">
        <f>VLOOKUP($A377,'Additional data'!$A$5:$C$505, 3,FALSE)</f>
        <v>ESC</v>
      </c>
      <c r="D377" s="47">
        <f>IFERROR(VLOOKUP($A377,'2024 YTD'!$A$2:$M$252,COLUMN('2024 YTD'!B$3),FALSE),0)</f>
        <v>0</v>
      </c>
      <c r="E377" s="47">
        <f>IFERROR(VLOOKUP($A377,'2024 YTD'!$A$2:$M$252,COLUMN('2024 YTD'!C$3),FALSE),0)</f>
        <v>0</v>
      </c>
      <c r="F377" s="47">
        <f>IFERROR(VLOOKUP($A377,'2024 YTD'!$A$2:$M$252,COLUMN('2024 YTD'!D$3),FALSE),0)</f>
        <v>0</v>
      </c>
      <c r="G377" s="47">
        <f>IFERROR(VLOOKUP($A377,'2024 YTD'!$A$2:$M$252,COLUMN('2024 YTD'!E$3),FALSE),0)</f>
        <v>0</v>
      </c>
      <c r="H377" s="47">
        <f>IFERROR(VLOOKUP($A377,'2024 YTD'!$A$2:$M$252,COLUMN('2024 YTD'!F$3),FALSE),0)</f>
        <v>0</v>
      </c>
      <c r="I377" s="47">
        <f>IFERROR(VLOOKUP($A377,'2024 YTD'!$A$2:$M$252,COLUMN('2024 YTD'!G$3),FALSE),0)</f>
        <v>0</v>
      </c>
      <c r="J377" s="47">
        <f>IFERROR(VLOOKUP($A377,'2024 YTD'!$A$2:$M$252,COLUMN('2024 YTD'!H$3),FALSE),0)</f>
        <v>0</v>
      </c>
      <c r="K377" s="47">
        <f>IFERROR(VLOOKUP($A377,'2024 YTD'!$A$2:$M$252,COLUMN('2024 YTD'!I$3),FALSE),0)</f>
        <v>0</v>
      </c>
      <c r="L377" s="47">
        <f>IFERROR(VLOOKUP($A377,'2024 YTD'!$A$2:$M$252,COLUMN('2024 YTD'!J$3),FALSE),0)</f>
        <v>0</v>
      </c>
      <c r="M377" s="47">
        <f>IFERROR(VLOOKUP($A377,'2024 YTD'!$A$2:$M$252,COLUMN('2024 YTD'!K$3),FALSE),0)</f>
        <v>0</v>
      </c>
      <c r="N377" s="38">
        <f>AVERAGE('Monthly 2023 total hours '!N377,'Monthly 2022 total hours'!N377)</f>
        <v>0</v>
      </c>
      <c r="O377" s="38">
        <f>AVERAGE('Monthly 2023 total hours '!O377,'Monthly 2022 total hours'!O377)</f>
        <v>0</v>
      </c>
      <c r="P377" s="38">
        <f t="shared" si="15"/>
        <v>0</v>
      </c>
      <c r="Q377" s="65">
        <f>IFERROR(VLOOKUP($A377,'2024 YTD'!$A$3:$Y$252,COLUMN('2024 YTD'!N$3),FALSE),0)</f>
        <v>0</v>
      </c>
      <c r="R377" s="47">
        <f>IFERROR(VLOOKUP($A377,'2024 YTD'!$A$3:$Y$252,COLUMN('2024 YTD'!O$3),FALSE),0)</f>
        <v>0</v>
      </c>
      <c r="S377" s="47">
        <f>IFERROR(VLOOKUP($A377,'2024 YTD'!$A$3:$Y$252,COLUMN('2024 YTD'!P$3),FALSE),0)</f>
        <v>0</v>
      </c>
      <c r="T377" s="47">
        <f>IFERROR(VLOOKUP($A377,'2024 YTD'!$A$3:$Y$252,COLUMN('2024 YTD'!Q$3),FALSE),0)</f>
        <v>0</v>
      </c>
      <c r="U377" s="47">
        <f>IFERROR(VLOOKUP($A377,'2024 YTD'!$A$3:$Y$252,COLUMN('2024 YTD'!R$3),FALSE),0)</f>
        <v>0</v>
      </c>
      <c r="V377" s="47">
        <f>IFERROR(VLOOKUP($A377,'2024 YTD'!$A$3:$Y$252,COLUMN('2024 YTD'!S$3),FALSE),0)</f>
        <v>0</v>
      </c>
      <c r="W377" s="47">
        <f>IFERROR(VLOOKUP($A377,'2024 YTD'!$A$3:$Y$252,COLUMN('2024 YTD'!T$3),FALSE),0)</f>
        <v>0</v>
      </c>
      <c r="X377" s="47">
        <f>IFERROR(VLOOKUP($A377,'2024 YTD'!$A$3:$Y$252,COLUMN('2024 YTD'!U$3),FALSE),0)</f>
        <v>0</v>
      </c>
      <c r="Y377" s="47">
        <f>IFERROR(VLOOKUP($A377,'2024 YTD'!$A$3:$Y$252,COLUMN('2024 YTD'!V$3),FALSE),0)</f>
        <v>0</v>
      </c>
      <c r="Z377" s="47">
        <f>IFERROR(VLOOKUP($A377,'2024 YTD'!$A$3:$Y$252,COLUMN('2024 YTD'!W$3),FALSE),0)</f>
        <v>0</v>
      </c>
      <c r="AA377" s="38">
        <f>AVERAGE('Monthly 2023 total hours '!AA377,'Monthly 2022 total hours'!AA377)</f>
        <v>0</v>
      </c>
      <c r="AB377" s="38">
        <f>AVERAGE('Monthly 2023 total hours '!AB377,'Monthly 2022 total hours'!AB377)</f>
        <v>0</v>
      </c>
      <c r="AC377" s="38">
        <f t="shared" si="16"/>
        <v>0</v>
      </c>
      <c r="AD377" s="39">
        <f t="shared" si="17"/>
        <v>0</v>
      </c>
    </row>
    <row r="378" spans="1:30" x14ac:dyDescent="0.3">
      <c r="A378" s="66" t="s">
        <v>425</v>
      </c>
      <c r="B378" s="42" t="str">
        <f>VLOOKUP($A378,'Additional data'!$A$5:$C$505, 2,FALSE)</f>
        <v>Associate Director</v>
      </c>
      <c r="C378" s="60" t="str">
        <f>VLOOKUP($A378,'Additional data'!$A$5:$C$505, 3,FALSE)</f>
        <v>SOC</v>
      </c>
      <c r="D378" s="42">
        <f>IFERROR(VLOOKUP($A378,'2024 YTD'!$A$2:$M$252,COLUMN('2024 YTD'!B$3),FALSE),0)</f>
        <v>15.3</v>
      </c>
      <c r="E378" s="42">
        <f>IFERROR(VLOOKUP($A378,'2024 YTD'!$A$2:$M$252,COLUMN('2024 YTD'!C$3),FALSE),0)</f>
        <v>76.400000000000006</v>
      </c>
      <c r="F378" s="42">
        <f>IFERROR(VLOOKUP($A378,'2024 YTD'!$A$2:$M$252,COLUMN('2024 YTD'!D$3),FALSE),0)</f>
        <v>106.4</v>
      </c>
      <c r="G378" s="42">
        <f>IFERROR(VLOOKUP($A378,'2024 YTD'!$A$2:$M$252,COLUMN('2024 YTD'!E$3),FALSE),0)</f>
        <v>168.7</v>
      </c>
      <c r="H378" s="42">
        <f>IFERROR(VLOOKUP($A378,'2024 YTD'!$A$2:$M$252,COLUMN('2024 YTD'!F$3),FALSE),0)</f>
        <v>160.9</v>
      </c>
      <c r="I378" s="42">
        <f>IFERROR(VLOOKUP($A378,'2024 YTD'!$A$2:$M$252,COLUMN('2024 YTD'!G$3),FALSE),0)</f>
        <v>153.6</v>
      </c>
      <c r="J378" s="42">
        <f>IFERROR(VLOOKUP($A378,'2024 YTD'!$A$2:$M$252,COLUMN('2024 YTD'!H$3),FALSE),0)</f>
        <v>152.30000000000001</v>
      </c>
      <c r="K378" s="42">
        <f>IFERROR(VLOOKUP($A378,'2024 YTD'!$A$2:$M$252,COLUMN('2024 YTD'!I$3),FALSE),0)</f>
        <v>247.2</v>
      </c>
      <c r="L378" s="42">
        <f>IFERROR(VLOOKUP($A378,'2024 YTD'!$A$2:$M$252,COLUMN('2024 YTD'!J$3),FALSE),0)</f>
        <v>237.3</v>
      </c>
      <c r="M378" s="42">
        <f>IFERROR(VLOOKUP($A378,'2024 YTD'!$A$2:$M$252,COLUMN('2024 YTD'!K$3),FALSE),0)</f>
        <v>322.89999999999998</v>
      </c>
      <c r="N378" s="38">
        <f>AVERAGE('Monthly 2023 total hours '!N378,'Monthly 2022 total hours'!N378)</f>
        <v>136.44999999999999</v>
      </c>
      <c r="O378" s="38">
        <f>AVERAGE('Monthly 2023 total hours '!O378,'Monthly 2022 total hours'!O378)</f>
        <v>71.949999999999989</v>
      </c>
      <c r="P378" s="38">
        <f t="shared" si="15"/>
        <v>1849.4</v>
      </c>
      <c r="Q378" s="66">
        <f>IFERROR(VLOOKUP($A378,'2024 YTD'!$A$3:$Y$252,COLUMN('2024 YTD'!N$3),FALSE),0)</f>
        <v>0</v>
      </c>
      <c r="R378" s="42">
        <f>IFERROR(VLOOKUP($A378,'2024 YTD'!$A$3:$Y$252,COLUMN('2024 YTD'!O$3),FALSE),0)</f>
        <v>2</v>
      </c>
      <c r="S378" s="42">
        <f>IFERROR(VLOOKUP($A378,'2024 YTD'!$A$3:$Y$252,COLUMN('2024 YTD'!P$3),FALSE),0)</f>
        <v>0</v>
      </c>
      <c r="T378" s="42">
        <f>IFERROR(VLOOKUP($A378,'2024 YTD'!$A$3:$Y$252,COLUMN('2024 YTD'!Q$3),FALSE),0)</f>
        <v>0.1</v>
      </c>
      <c r="U378" s="42">
        <f>IFERROR(VLOOKUP($A378,'2024 YTD'!$A$3:$Y$252,COLUMN('2024 YTD'!R$3),FALSE),0)</f>
        <v>0.6</v>
      </c>
      <c r="V378" s="42">
        <f>IFERROR(VLOOKUP($A378,'2024 YTD'!$A$3:$Y$252,COLUMN('2024 YTD'!S$3),FALSE),0)</f>
        <v>1.8</v>
      </c>
      <c r="W378" s="42">
        <f>IFERROR(VLOOKUP($A378,'2024 YTD'!$A$3:$Y$252,COLUMN('2024 YTD'!T$3),FALSE),0)</f>
        <v>36.1</v>
      </c>
      <c r="X378" s="42">
        <f>IFERROR(VLOOKUP($A378,'2024 YTD'!$A$3:$Y$252,COLUMN('2024 YTD'!U$3),FALSE),0)</f>
        <v>33.9</v>
      </c>
      <c r="Y378" s="42">
        <f>IFERROR(VLOOKUP($A378,'2024 YTD'!$A$3:$Y$252,COLUMN('2024 YTD'!V$3),FALSE),0)</f>
        <v>27.9</v>
      </c>
      <c r="Z378" s="42">
        <f>IFERROR(VLOOKUP($A378,'2024 YTD'!$A$3:$Y$252,COLUMN('2024 YTD'!W$3),FALSE),0)</f>
        <v>33.6</v>
      </c>
      <c r="AA378" s="38">
        <f>AVERAGE('Monthly 2023 total hours '!AA378,'Monthly 2022 total hours'!AA378)</f>
        <v>8.25</v>
      </c>
      <c r="AB378" s="38">
        <f>AVERAGE('Monthly 2023 total hours '!AB378,'Monthly 2022 total hours'!AB378)</f>
        <v>16.55</v>
      </c>
      <c r="AC378" s="38">
        <f t="shared" si="16"/>
        <v>160.80000000000001</v>
      </c>
      <c r="AD378" s="39">
        <f t="shared" si="17"/>
        <v>2010.1999999999998</v>
      </c>
    </row>
    <row r="379" spans="1:30" x14ac:dyDescent="0.3">
      <c r="A379" s="65" t="s">
        <v>426</v>
      </c>
      <c r="B379" s="47" t="str">
        <f>VLOOKUP($A379,'Additional data'!$A$5:$C$505, 2,FALSE)</f>
        <v>Specialist</v>
      </c>
      <c r="C379" s="63" t="str">
        <f>VLOOKUP($A379,'Additional data'!$A$5:$C$505, 3,FALSE)</f>
        <v>SOC</v>
      </c>
      <c r="D379" s="47">
        <f>IFERROR(VLOOKUP($A379,'2024 YTD'!$A$2:$M$252,COLUMN('2024 YTD'!B$3),FALSE),0)</f>
        <v>52.5</v>
      </c>
      <c r="E379" s="47">
        <f>IFERROR(VLOOKUP($A379,'2024 YTD'!$A$2:$M$252,COLUMN('2024 YTD'!C$3),FALSE),0)</f>
        <v>59.2</v>
      </c>
      <c r="F379" s="47">
        <f>IFERROR(VLOOKUP($A379,'2024 YTD'!$A$2:$M$252,COLUMN('2024 YTD'!D$3),FALSE),0)</f>
        <v>67.099999999999994</v>
      </c>
      <c r="G379" s="47">
        <f>IFERROR(VLOOKUP($A379,'2024 YTD'!$A$2:$M$252,COLUMN('2024 YTD'!E$3),FALSE),0)</f>
        <v>45.4</v>
      </c>
      <c r="H379" s="47">
        <f>IFERROR(VLOOKUP($A379,'2024 YTD'!$A$2:$M$252,COLUMN('2024 YTD'!F$3),FALSE),0)</f>
        <v>38</v>
      </c>
      <c r="I379" s="47">
        <f>IFERROR(VLOOKUP($A379,'2024 YTD'!$A$2:$M$252,COLUMN('2024 YTD'!G$3),FALSE),0)</f>
        <v>67.900000000000006</v>
      </c>
      <c r="J379" s="47">
        <f>IFERROR(VLOOKUP($A379,'2024 YTD'!$A$2:$M$252,COLUMN('2024 YTD'!H$3),FALSE),0)</f>
        <v>46</v>
      </c>
      <c r="K379" s="47">
        <f>IFERROR(VLOOKUP($A379,'2024 YTD'!$A$2:$M$252,COLUMN('2024 YTD'!I$3),FALSE),0)</f>
        <v>49.7</v>
      </c>
      <c r="L379" s="47">
        <f>IFERROR(VLOOKUP($A379,'2024 YTD'!$A$2:$M$252,COLUMN('2024 YTD'!J$3),FALSE),0)</f>
        <v>47.6</v>
      </c>
      <c r="M379" s="47">
        <f>IFERROR(VLOOKUP($A379,'2024 YTD'!$A$2:$M$252,COLUMN('2024 YTD'!K$3),FALSE),0)</f>
        <v>64.8</v>
      </c>
      <c r="N379" s="38">
        <f>AVERAGE('Monthly 2023 total hours '!N379,'Monthly 2022 total hours'!N379)</f>
        <v>83.75</v>
      </c>
      <c r="O379" s="38">
        <f>AVERAGE('Monthly 2023 total hours '!O379,'Monthly 2022 total hours'!O379)</f>
        <v>92.9</v>
      </c>
      <c r="P379" s="38">
        <f t="shared" si="15"/>
        <v>714.85</v>
      </c>
      <c r="Q379" s="65">
        <f>IFERROR(VLOOKUP($A379,'2024 YTD'!$A$3:$Y$252,COLUMN('2024 YTD'!N$3),FALSE),0)</f>
        <v>101.5</v>
      </c>
      <c r="R379" s="47">
        <f>IFERROR(VLOOKUP($A379,'2024 YTD'!$A$3:$Y$252,COLUMN('2024 YTD'!O$3),FALSE),0)</f>
        <v>64.900000000000006</v>
      </c>
      <c r="S379" s="47">
        <f>IFERROR(VLOOKUP($A379,'2024 YTD'!$A$3:$Y$252,COLUMN('2024 YTD'!P$3),FALSE),0)</f>
        <v>79.5</v>
      </c>
      <c r="T379" s="47">
        <f>IFERROR(VLOOKUP($A379,'2024 YTD'!$A$3:$Y$252,COLUMN('2024 YTD'!Q$3),FALSE),0)</f>
        <v>101.5</v>
      </c>
      <c r="U379" s="47">
        <f>IFERROR(VLOOKUP($A379,'2024 YTD'!$A$3:$Y$252,COLUMN('2024 YTD'!R$3),FALSE),0)</f>
        <v>102</v>
      </c>
      <c r="V379" s="47">
        <f>IFERROR(VLOOKUP($A379,'2024 YTD'!$A$3:$Y$252,COLUMN('2024 YTD'!S$3),FALSE),0)</f>
        <v>92.2</v>
      </c>
      <c r="W379" s="47">
        <f>IFERROR(VLOOKUP($A379,'2024 YTD'!$A$3:$Y$252,COLUMN('2024 YTD'!T$3),FALSE),0)</f>
        <v>60.1</v>
      </c>
      <c r="X379" s="47">
        <f>IFERROR(VLOOKUP($A379,'2024 YTD'!$A$3:$Y$252,COLUMN('2024 YTD'!U$3),FALSE),0)</f>
        <v>56.5</v>
      </c>
      <c r="Y379" s="47">
        <f>IFERROR(VLOOKUP($A379,'2024 YTD'!$A$3:$Y$252,COLUMN('2024 YTD'!V$3),FALSE),0)</f>
        <v>46.5</v>
      </c>
      <c r="Z379" s="47">
        <f>IFERROR(VLOOKUP($A379,'2024 YTD'!$A$3:$Y$252,COLUMN('2024 YTD'!W$3),FALSE),0)</f>
        <v>55.9</v>
      </c>
      <c r="AA379" s="38">
        <f>AVERAGE('Monthly 2023 total hours '!AA379,'Monthly 2022 total hours'!AA379)</f>
        <v>14.3</v>
      </c>
      <c r="AB379" s="38">
        <f>AVERAGE('Monthly 2023 total hours '!AB379,'Monthly 2022 total hours'!AB379)</f>
        <v>5.2</v>
      </c>
      <c r="AC379" s="38">
        <f t="shared" si="16"/>
        <v>780.1</v>
      </c>
      <c r="AD379" s="39">
        <f t="shared" si="17"/>
        <v>1494.95</v>
      </c>
    </row>
    <row r="380" spans="1:30" x14ac:dyDescent="0.3">
      <c r="A380" s="66" t="s">
        <v>427</v>
      </c>
      <c r="B380" s="42" t="str">
        <f>VLOOKUP($A380,'Additional data'!$A$5:$C$505, 2,FALSE)</f>
        <v>Team Lead</v>
      </c>
      <c r="C380" s="60" t="str">
        <f>VLOOKUP($A380,'Additional data'!$A$5:$C$505, 3,FALSE)</f>
        <v>SOC</v>
      </c>
      <c r="D380" s="42">
        <f>IFERROR(VLOOKUP($A380,'2024 YTD'!$A$2:$M$252,COLUMN('2024 YTD'!B$3),FALSE),0)</f>
        <v>0</v>
      </c>
      <c r="E380" s="42">
        <f>IFERROR(VLOOKUP($A380,'2024 YTD'!$A$2:$M$252,COLUMN('2024 YTD'!C$3),FALSE),0)</f>
        <v>0</v>
      </c>
      <c r="F380" s="42">
        <f>IFERROR(VLOOKUP($A380,'2024 YTD'!$A$2:$M$252,COLUMN('2024 YTD'!D$3),FALSE),0)</f>
        <v>0</v>
      </c>
      <c r="G380" s="42">
        <f>IFERROR(VLOOKUP($A380,'2024 YTD'!$A$2:$M$252,COLUMN('2024 YTD'!E$3),FALSE),0)</f>
        <v>0</v>
      </c>
      <c r="H380" s="42">
        <f>IFERROR(VLOOKUP($A380,'2024 YTD'!$A$2:$M$252,COLUMN('2024 YTD'!F$3),FALSE),0)</f>
        <v>0</v>
      </c>
      <c r="I380" s="42">
        <f>IFERROR(VLOOKUP($A380,'2024 YTD'!$A$2:$M$252,COLUMN('2024 YTD'!G$3),FALSE),0)</f>
        <v>0</v>
      </c>
      <c r="J380" s="42">
        <f>IFERROR(VLOOKUP($A380,'2024 YTD'!$A$2:$M$252,COLUMN('2024 YTD'!H$3),FALSE),0)</f>
        <v>0</v>
      </c>
      <c r="K380" s="42">
        <f>IFERROR(VLOOKUP($A380,'2024 YTD'!$A$2:$M$252,COLUMN('2024 YTD'!I$3),FALSE),0)</f>
        <v>0</v>
      </c>
      <c r="L380" s="42">
        <f>IFERROR(VLOOKUP($A380,'2024 YTD'!$A$2:$M$252,COLUMN('2024 YTD'!J$3),FALSE),0)</f>
        <v>0</v>
      </c>
      <c r="M380" s="42">
        <f>IFERROR(VLOOKUP($A380,'2024 YTD'!$A$2:$M$252,COLUMN('2024 YTD'!K$3),FALSE),0)</f>
        <v>0</v>
      </c>
      <c r="N380" s="38">
        <f>AVERAGE('Monthly 2023 total hours '!N380,'Monthly 2022 total hours'!N380)</f>
        <v>0</v>
      </c>
      <c r="O380" s="38">
        <f>AVERAGE('Monthly 2023 total hours '!O380,'Monthly 2022 total hours'!O380)</f>
        <v>0</v>
      </c>
      <c r="P380" s="38">
        <f t="shared" si="15"/>
        <v>0</v>
      </c>
      <c r="Q380" s="66">
        <f>IFERROR(VLOOKUP($A380,'2024 YTD'!$A$3:$Y$252,COLUMN('2024 YTD'!N$3),FALSE),0)</f>
        <v>0</v>
      </c>
      <c r="R380" s="42">
        <f>IFERROR(VLOOKUP($A380,'2024 YTD'!$A$3:$Y$252,COLUMN('2024 YTD'!O$3),FALSE),0)</f>
        <v>0</v>
      </c>
      <c r="S380" s="42">
        <f>IFERROR(VLOOKUP($A380,'2024 YTD'!$A$3:$Y$252,COLUMN('2024 YTD'!P$3),FALSE),0)</f>
        <v>0</v>
      </c>
      <c r="T380" s="42">
        <f>IFERROR(VLOOKUP($A380,'2024 YTD'!$A$3:$Y$252,COLUMN('2024 YTD'!Q$3),FALSE),0)</f>
        <v>0</v>
      </c>
      <c r="U380" s="42">
        <f>IFERROR(VLOOKUP($A380,'2024 YTD'!$A$3:$Y$252,COLUMN('2024 YTD'!R$3),FALSE),0)</f>
        <v>0</v>
      </c>
      <c r="V380" s="42">
        <f>IFERROR(VLOOKUP($A380,'2024 YTD'!$A$3:$Y$252,COLUMN('2024 YTD'!S$3),FALSE),0)</f>
        <v>0</v>
      </c>
      <c r="W380" s="42">
        <f>IFERROR(VLOOKUP($A380,'2024 YTD'!$A$3:$Y$252,COLUMN('2024 YTD'!T$3),FALSE),0)</f>
        <v>0</v>
      </c>
      <c r="X380" s="42">
        <f>IFERROR(VLOOKUP($A380,'2024 YTD'!$A$3:$Y$252,COLUMN('2024 YTD'!U$3),FALSE),0)</f>
        <v>0</v>
      </c>
      <c r="Y380" s="42">
        <f>IFERROR(VLOOKUP($A380,'2024 YTD'!$A$3:$Y$252,COLUMN('2024 YTD'!V$3),FALSE),0)</f>
        <v>0</v>
      </c>
      <c r="Z380" s="42">
        <f>IFERROR(VLOOKUP($A380,'2024 YTD'!$A$3:$Y$252,COLUMN('2024 YTD'!W$3),FALSE),0)</f>
        <v>0</v>
      </c>
      <c r="AA380" s="38">
        <f>AVERAGE('Monthly 2023 total hours '!AA380,'Monthly 2022 total hours'!AA380)</f>
        <v>0</v>
      </c>
      <c r="AB380" s="38">
        <f>AVERAGE('Monthly 2023 total hours '!AB380,'Monthly 2022 total hours'!AB380)</f>
        <v>0</v>
      </c>
      <c r="AC380" s="38">
        <f t="shared" si="16"/>
        <v>0</v>
      </c>
      <c r="AD380" s="39">
        <f t="shared" si="17"/>
        <v>0</v>
      </c>
    </row>
    <row r="381" spans="1:30" x14ac:dyDescent="0.3">
      <c r="A381" s="65" t="s">
        <v>428</v>
      </c>
      <c r="B381" s="47" t="str">
        <f>VLOOKUP($A381,'Additional data'!$A$5:$C$505, 2,FALSE)</f>
        <v>Analyst</v>
      </c>
      <c r="C381" s="63" t="str">
        <f>VLOOKUP($A381,'Additional data'!$A$5:$C$505, 3,FALSE)</f>
        <v>MSC</v>
      </c>
      <c r="D381" s="47">
        <f>IFERROR(VLOOKUP($A381,'2024 YTD'!$A$2:$M$252,COLUMN('2024 YTD'!B$3),FALSE),0)</f>
        <v>0</v>
      </c>
      <c r="E381" s="47">
        <f>IFERROR(VLOOKUP($A381,'2024 YTD'!$A$2:$M$252,COLUMN('2024 YTD'!C$3),FALSE),0)</f>
        <v>0</v>
      </c>
      <c r="F381" s="47">
        <f>IFERROR(VLOOKUP($A381,'2024 YTD'!$A$2:$M$252,COLUMN('2024 YTD'!D$3),FALSE),0)</f>
        <v>0</v>
      </c>
      <c r="G381" s="47">
        <f>IFERROR(VLOOKUP($A381,'2024 YTD'!$A$2:$M$252,COLUMN('2024 YTD'!E$3),FALSE),0)</f>
        <v>0</v>
      </c>
      <c r="H381" s="47">
        <f>IFERROR(VLOOKUP($A381,'2024 YTD'!$A$2:$M$252,COLUMN('2024 YTD'!F$3),FALSE),0)</f>
        <v>0</v>
      </c>
      <c r="I381" s="47">
        <f>IFERROR(VLOOKUP($A381,'2024 YTD'!$A$2:$M$252,COLUMN('2024 YTD'!G$3),FALSE),0)</f>
        <v>0</v>
      </c>
      <c r="J381" s="47">
        <f>IFERROR(VLOOKUP($A381,'2024 YTD'!$A$2:$M$252,COLUMN('2024 YTD'!H$3),FALSE),0)</f>
        <v>0</v>
      </c>
      <c r="K381" s="47">
        <f>IFERROR(VLOOKUP($A381,'2024 YTD'!$A$2:$M$252,COLUMN('2024 YTD'!I$3),FALSE),0)</f>
        <v>0</v>
      </c>
      <c r="L381" s="47">
        <f>IFERROR(VLOOKUP($A381,'2024 YTD'!$A$2:$M$252,COLUMN('2024 YTD'!J$3),FALSE),0)</f>
        <v>0</v>
      </c>
      <c r="M381" s="47">
        <f>IFERROR(VLOOKUP($A381,'2024 YTD'!$A$2:$M$252,COLUMN('2024 YTD'!K$3),FALSE),0)</f>
        <v>0</v>
      </c>
      <c r="N381" s="38">
        <f>AVERAGE('Monthly 2023 total hours '!N381,'Monthly 2022 total hours'!N381)</f>
        <v>0</v>
      </c>
      <c r="O381" s="38">
        <f>AVERAGE('Monthly 2023 total hours '!O381,'Monthly 2022 total hours'!O381)</f>
        <v>0</v>
      </c>
      <c r="P381" s="38">
        <f t="shared" si="15"/>
        <v>0</v>
      </c>
      <c r="Q381" s="65">
        <f>IFERROR(VLOOKUP($A381,'2024 YTD'!$A$3:$Y$252,COLUMN('2024 YTD'!N$3),FALSE),0)</f>
        <v>0</v>
      </c>
      <c r="R381" s="47">
        <f>IFERROR(VLOOKUP($A381,'2024 YTD'!$A$3:$Y$252,COLUMN('2024 YTD'!O$3),FALSE),0)</f>
        <v>0</v>
      </c>
      <c r="S381" s="47">
        <f>IFERROR(VLOOKUP($A381,'2024 YTD'!$A$3:$Y$252,COLUMN('2024 YTD'!P$3),FALSE),0)</f>
        <v>0</v>
      </c>
      <c r="T381" s="47">
        <f>IFERROR(VLOOKUP($A381,'2024 YTD'!$A$3:$Y$252,COLUMN('2024 YTD'!Q$3),FALSE),0)</f>
        <v>0</v>
      </c>
      <c r="U381" s="47">
        <f>IFERROR(VLOOKUP($A381,'2024 YTD'!$A$3:$Y$252,COLUMN('2024 YTD'!R$3),FALSE),0)</f>
        <v>0</v>
      </c>
      <c r="V381" s="47">
        <f>IFERROR(VLOOKUP($A381,'2024 YTD'!$A$3:$Y$252,COLUMN('2024 YTD'!S$3),FALSE),0)</f>
        <v>0</v>
      </c>
      <c r="W381" s="47">
        <f>IFERROR(VLOOKUP($A381,'2024 YTD'!$A$3:$Y$252,COLUMN('2024 YTD'!T$3),FALSE),0)</f>
        <v>0</v>
      </c>
      <c r="X381" s="47">
        <f>IFERROR(VLOOKUP($A381,'2024 YTD'!$A$3:$Y$252,COLUMN('2024 YTD'!U$3),FALSE),0)</f>
        <v>0</v>
      </c>
      <c r="Y381" s="47">
        <f>IFERROR(VLOOKUP($A381,'2024 YTD'!$A$3:$Y$252,COLUMN('2024 YTD'!V$3),FALSE),0)</f>
        <v>0</v>
      </c>
      <c r="Z381" s="47">
        <f>IFERROR(VLOOKUP($A381,'2024 YTD'!$A$3:$Y$252,COLUMN('2024 YTD'!W$3),FALSE),0)</f>
        <v>0</v>
      </c>
      <c r="AA381" s="38">
        <f>AVERAGE('Monthly 2023 total hours '!AA381,'Monthly 2022 total hours'!AA381)</f>
        <v>0</v>
      </c>
      <c r="AB381" s="38">
        <f>AVERAGE('Monthly 2023 total hours '!AB381,'Monthly 2022 total hours'!AB381)</f>
        <v>0</v>
      </c>
      <c r="AC381" s="38">
        <f t="shared" si="16"/>
        <v>0</v>
      </c>
      <c r="AD381" s="39">
        <f t="shared" si="17"/>
        <v>0</v>
      </c>
    </row>
    <row r="382" spans="1:30" x14ac:dyDescent="0.3">
      <c r="A382" s="66" t="s">
        <v>429</v>
      </c>
      <c r="B382" s="42" t="str">
        <f>VLOOKUP($A382,'Additional data'!$A$5:$C$505, 2,FALSE)</f>
        <v>Project Manager</v>
      </c>
      <c r="C382" s="60" t="str">
        <f>VLOOKUP($A382,'Additional data'!$A$5:$C$505, 3,FALSE)</f>
        <v>HRC</v>
      </c>
      <c r="D382" s="42">
        <f>IFERROR(VLOOKUP($A382,'2024 YTD'!$A$2:$M$252,COLUMN('2024 YTD'!B$3),FALSE),0)</f>
        <v>0</v>
      </c>
      <c r="E382" s="42">
        <f>IFERROR(VLOOKUP($A382,'2024 YTD'!$A$2:$M$252,COLUMN('2024 YTD'!C$3),FALSE),0)</f>
        <v>0</v>
      </c>
      <c r="F382" s="42">
        <f>IFERROR(VLOOKUP($A382,'2024 YTD'!$A$2:$M$252,COLUMN('2024 YTD'!D$3),FALSE),0)</f>
        <v>0</v>
      </c>
      <c r="G382" s="42">
        <f>IFERROR(VLOOKUP($A382,'2024 YTD'!$A$2:$M$252,COLUMN('2024 YTD'!E$3),FALSE),0)</f>
        <v>0</v>
      </c>
      <c r="H382" s="42">
        <f>IFERROR(VLOOKUP($A382,'2024 YTD'!$A$2:$M$252,COLUMN('2024 YTD'!F$3),FALSE),0)</f>
        <v>0</v>
      </c>
      <c r="I382" s="42">
        <f>IFERROR(VLOOKUP($A382,'2024 YTD'!$A$2:$M$252,COLUMN('2024 YTD'!G$3),FALSE),0)</f>
        <v>0</v>
      </c>
      <c r="J382" s="42">
        <f>IFERROR(VLOOKUP($A382,'2024 YTD'!$A$2:$M$252,COLUMN('2024 YTD'!H$3),FALSE),0)</f>
        <v>0</v>
      </c>
      <c r="K382" s="42">
        <f>IFERROR(VLOOKUP($A382,'2024 YTD'!$A$2:$M$252,COLUMN('2024 YTD'!I$3),FALSE),0)</f>
        <v>0</v>
      </c>
      <c r="L382" s="42">
        <f>IFERROR(VLOOKUP($A382,'2024 YTD'!$A$2:$M$252,COLUMN('2024 YTD'!J$3),FALSE),0)</f>
        <v>0</v>
      </c>
      <c r="M382" s="42">
        <f>IFERROR(VLOOKUP($A382,'2024 YTD'!$A$2:$M$252,COLUMN('2024 YTD'!K$3),FALSE),0)</f>
        <v>0</v>
      </c>
      <c r="N382" s="38">
        <f>AVERAGE('Monthly 2023 total hours '!N382,'Monthly 2022 total hours'!N382)</f>
        <v>0</v>
      </c>
      <c r="O382" s="38">
        <f>AVERAGE('Monthly 2023 total hours '!O382,'Monthly 2022 total hours'!O382)</f>
        <v>0</v>
      </c>
      <c r="P382" s="38">
        <f t="shared" si="15"/>
        <v>0</v>
      </c>
      <c r="Q382" s="66">
        <f>IFERROR(VLOOKUP($A382,'2024 YTD'!$A$3:$Y$252,COLUMN('2024 YTD'!N$3),FALSE),0)</f>
        <v>0</v>
      </c>
      <c r="R382" s="42">
        <f>IFERROR(VLOOKUP($A382,'2024 YTD'!$A$3:$Y$252,COLUMN('2024 YTD'!O$3),FALSE),0)</f>
        <v>0</v>
      </c>
      <c r="S382" s="42">
        <f>IFERROR(VLOOKUP($A382,'2024 YTD'!$A$3:$Y$252,COLUMN('2024 YTD'!P$3),FALSE),0)</f>
        <v>0</v>
      </c>
      <c r="T382" s="42">
        <f>IFERROR(VLOOKUP($A382,'2024 YTD'!$A$3:$Y$252,COLUMN('2024 YTD'!Q$3),FALSE),0)</f>
        <v>0</v>
      </c>
      <c r="U382" s="42">
        <f>IFERROR(VLOOKUP($A382,'2024 YTD'!$A$3:$Y$252,COLUMN('2024 YTD'!R$3),FALSE),0)</f>
        <v>0</v>
      </c>
      <c r="V382" s="42">
        <f>IFERROR(VLOOKUP($A382,'2024 YTD'!$A$3:$Y$252,COLUMN('2024 YTD'!S$3),FALSE),0)</f>
        <v>0</v>
      </c>
      <c r="W382" s="42">
        <f>IFERROR(VLOOKUP($A382,'2024 YTD'!$A$3:$Y$252,COLUMN('2024 YTD'!T$3),FALSE),0)</f>
        <v>0</v>
      </c>
      <c r="X382" s="42">
        <f>IFERROR(VLOOKUP($A382,'2024 YTD'!$A$3:$Y$252,COLUMN('2024 YTD'!U$3),FALSE),0)</f>
        <v>0</v>
      </c>
      <c r="Y382" s="42">
        <f>IFERROR(VLOOKUP($A382,'2024 YTD'!$A$3:$Y$252,COLUMN('2024 YTD'!V$3),FALSE),0)</f>
        <v>0</v>
      </c>
      <c r="Z382" s="42">
        <f>IFERROR(VLOOKUP($A382,'2024 YTD'!$A$3:$Y$252,COLUMN('2024 YTD'!W$3),FALSE),0)</f>
        <v>0</v>
      </c>
      <c r="AA382" s="38">
        <f>AVERAGE('Monthly 2023 total hours '!AA382,'Monthly 2022 total hours'!AA382)</f>
        <v>0</v>
      </c>
      <c r="AB382" s="38">
        <f>AVERAGE('Monthly 2023 total hours '!AB382,'Monthly 2022 total hours'!AB382)</f>
        <v>0</v>
      </c>
      <c r="AC382" s="38">
        <f t="shared" si="16"/>
        <v>0</v>
      </c>
      <c r="AD382" s="39">
        <f t="shared" si="17"/>
        <v>0</v>
      </c>
    </row>
    <row r="383" spans="1:30" x14ac:dyDescent="0.3">
      <c r="A383" s="65" t="s">
        <v>430</v>
      </c>
      <c r="B383" s="47" t="str">
        <f>VLOOKUP($A383,'Additional data'!$A$5:$C$505, 2,FALSE)</f>
        <v>Project Manager</v>
      </c>
      <c r="C383" s="63" t="str">
        <f>VLOOKUP($A383,'Additional data'!$A$5:$C$505, 3,FALSE)</f>
        <v>TEC</v>
      </c>
      <c r="D383" s="47">
        <f>IFERROR(VLOOKUP($A383,'2024 YTD'!$A$2:$M$252,COLUMN('2024 YTD'!B$3),FALSE),0)</f>
        <v>0</v>
      </c>
      <c r="E383" s="47">
        <f>IFERROR(VLOOKUP($A383,'2024 YTD'!$A$2:$M$252,COLUMN('2024 YTD'!C$3),FALSE),0)</f>
        <v>0</v>
      </c>
      <c r="F383" s="47">
        <f>IFERROR(VLOOKUP($A383,'2024 YTD'!$A$2:$M$252,COLUMN('2024 YTD'!D$3),FALSE),0)</f>
        <v>0</v>
      </c>
      <c r="G383" s="47">
        <f>IFERROR(VLOOKUP($A383,'2024 YTD'!$A$2:$M$252,COLUMN('2024 YTD'!E$3),FALSE),0)</f>
        <v>0</v>
      </c>
      <c r="H383" s="47">
        <f>IFERROR(VLOOKUP($A383,'2024 YTD'!$A$2:$M$252,COLUMN('2024 YTD'!F$3),FALSE),0)</f>
        <v>0</v>
      </c>
      <c r="I383" s="47">
        <f>IFERROR(VLOOKUP($A383,'2024 YTD'!$A$2:$M$252,COLUMN('2024 YTD'!G$3),FALSE),0)</f>
        <v>0</v>
      </c>
      <c r="J383" s="47">
        <f>IFERROR(VLOOKUP($A383,'2024 YTD'!$A$2:$M$252,COLUMN('2024 YTD'!H$3),FALSE),0)</f>
        <v>0</v>
      </c>
      <c r="K383" s="47">
        <f>IFERROR(VLOOKUP($A383,'2024 YTD'!$A$2:$M$252,COLUMN('2024 YTD'!I$3),FALSE),0)</f>
        <v>0</v>
      </c>
      <c r="L383" s="47">
        <f>IFERROR(VLOOKUP($A383,'2024 YTD'!$A$2:$M$252,COLUMN('2024 YTD'!J$3),FALSE),0)</f>
        <v>0</v>
      </c>
      <c r="M383" s="47">
        <f>IFERROR(VLOOKUP($A383,'2024 YTD'!$A$2:$M$252,COLUMN('2024 YTD'!K$3),FALSE),0)</f>
        <v>0</v>
      </c>
      <c r="N383" s="38">
        <f>AVERAGE('Monthly 2023 total hours '!N383,'Monthly 2022 total hours'!N383)</f>
        <v>0</v>
      </c>
      <c r="O383" s="38">
        <f>AVERAGE('Monthly 2023 total hours '!O383,'Monthly 2022 total hours'!O383)</f>
        <v>0</v>
      </c>
      <c r="P383" s="38">
        <f t="shared" si="15"/>
        <v>0</v>
      </c>
      <c r="Q383" s="65">
        <f>IFERROR(VLOOKUP($A383,'2024 YTD'!$A$3:$Y$252,COLUMN('2024 YTD'!N$3),FALSE),0)</f>
        <v>0</v>
      </c>
      <c r="R383" s="47">
        <f>IFERROR(VLOOKUP($A383,'2024 YTD'!$A$3:$Y$252,COLUMN('2024 YTD'!O$3),FALSE),0)</f>
        <v>0</v>
      </c>
      <c r="S383" s="47">
        <f>IFERROR(VLOOKUP($A383,'2024 YTD'!$A$3:$Y$252,COLUMN('2024 YTD'!P$3),FALSE),0)</f>
        <v>0</v>
      </c>
      <c r="T383" s="47">
        <f>IFERROR(VLOOKUP($A383,'2024 YTD'!$A$3:$Y$252,COLUMN('2024 YTD'!Q$3),FALSE),0)</f>
        <v>0</v>
      </c>
      <c r="U383" s="47">
        <f>IFERROR(VLOOKUP($A383,'2024 YTD'!$A$3:$Y$252,COLUMN('2024 YTD'!R$3),FALSE),0)</f>
        <v>0</v>
      </c>
      <c r="V383" s="47">
        <f>IFERROR(VLOOKUP($A383,'2024 YTD'!$A$3:$Y$252,COLUMN('2024 YTD'!S$3),FALSE),0)</f>
        <v>0</v>
      </c>
      <c r="W383" s="47">
        <f>IFERROR(VLOOKUP($A383,'2024 YTD'!$A$3:$Y$252,COLUMN('2024 YTD'!T$3),FALSE),0)</f>
        <v>0</v>
      </c>
      <c r="X383" s="47">
        <f>IFERROR(VLOOKUP($A383,'2024 YTD'!$A$3:$Y$252,COLUMN('2024 YTD'!U$3),FALSE),0)</f>
        <v>0</v>
      </c>
      <c r="Y383" s="47">
        <f>IFERROR(VLOOKUP($A383,'2024 YTD'!$A$3:$Y$252,COLUMN('2024 YTD'!V$3),FALSE),0)</f>
        <v>0</v>
      </c>
      <c r="Z383" s="47">
        <f>IFERROR(VLOOKUP($A383,'2024 YTD'!$A$3:$Y$252,COLUMN('2024 YTD'!W$3),FALSE),0)</f>
        <v>0</v>
      </c>
      <c r="AA383" s="38">
        <f>AVERAGE('Monthly 2023 total hours '!AA383,'Monthly 2022 total hours'!AA383)</f>
        <v>0</v>
      </c>
      <c r="AB383" s="38">
        <f>AVERAGE('Monthly 2023 total hours '!AB383,'Monthly 2022 total hours'!AB383)</f>
        <v>0</v>
      </c>
      <c r="AC383" s="38">
        <f t="shared" si="16"/>
        <v>0</v>
      </c>
      <c r="AD383" s="39">
        <f t="shared" si="17"/>
        <v>0</v>
      </c>
    </row>
    <row r="384" spans="1:30" x14ac:dyDescent="0.3">
      <c r="A384" s="66" t="s">
        <v>431</v>
      </c>
      <c r="B384" s="42" t="str">
        <f>VLOOKUP($A384,'Additional data'!$A$5:$C$505, 2,FALSE)</f>
        <v>Advisor</v>
      </c>
      <c r="C384" s="60" t="str">
        <f>VLOOKUP($A384,'Additional data'!$A$5:$C$505, 3,FALSE)</f>
        <v>SCL</v>
      </c>
      <c r="D384" s="42">
        <f>IFERROR(VLOOKUP($A384,'2024 YTD'!$A$2:$M$252,COLUMN('2024 YTD'!B$3),FALSE),0)</f>
        <v>0</v>
      </c>
      <c r="E384" s="42">
        <f>IFERROR(VLOOKUP($A384,'2024 YTD'!$A$2:$M$252,COLUMN('2024 YTD'!C$3),FALSE),0)</f>
        <v>0</v>
      </c>
      <c r="F384" s="42">
        <f>IFERROR(VLOOKUP($A384,'2024 YTD'!$A$2:$M$252,COLUMN('2024 YTD'!D$3),FALSE),0)</f>
        <v>0</v>
      </c>
      <c r="G384" s="42">
        <f>IFERROR(VLOOKUP($A384,'2024 YTD'!$A$2:$M$252,COLUMN('2024 YTD'!E$3),FALSE),0)</f>
        <v>0</v>
      </c>
      <c r="H384" s="42">
        <f>IFERROR(VLOOKUP($A384,'2024 YTD'!$A$2:$M$252,COLUMN('2024 YTD'!F$3),FALSE),0)</f>
        <v>0</v>
      </c>
      <c r="I384" s="42">
        <f>IFERROR(VLOOKUP($A384,'2024 YTD'!$A$2:$M$252,COLUMN('2024 YTD'!G$3),FALSE),0)</f>
        <v>0</v>
      </c>
      <c r="J384" s="42">
        <f>IFERROR(VLOOKUP($A384,'2024 YTD'!$A$2:$M$252,COLUMN('2024 YTD'!H$3),FALSE),0)</f>
        <v>0</v>
      </c>
      <c r="K384" s="42">
        <f>IFERROR(VLOOKUP($A384,'2024 YTD'!$A$2:$M$252,COLUMN('2024 YTD'!I$3),FALSE),0)</f>
        <v>0</v>
      </c>
      <c r="L384" s="42">
        <f>IFERROR(VLOOKUP($A384,'2024 YTD'!$A$2:$M$252,COLUMN('2024 YTD'!J$3),FALSE),0)</f>
        <v>0</v>
      </c>
      <c r="M384" s="42">
        <f>IFERROR(VLOOKUP($A384,'2024 YTD'!$A$2:$M$252,COLUMN('2024 YTD'!K$3),FALSE),0)</f>
        <v>0</v>
      </c>
      <c r="N384" s="38">
        <f>AVERAGE('Monthly 2023 total hours '!N384,'Monthly 2022 total hours'!N384)</f>
        <v>0</v>
      </c>
      <c r="O384" s="38">
        <f>AVERAGE('Monthly 2023 total hours '!O384,'Monthly 2022 total hours'!O384)</f>
        <v>0</v>
      </c>
      <c r="P384" s="38">
        <f t="shared" si="15"/>
        <v>0</v>
      </c>
      <c r="Q384" s="66">
        <f>IFERROR(VLOOKUP($A384,'2024 YTD'!$A$3:$Y$252,COLUMN('2024 YTD'!N$3),FALSE),0)</f>
        <v>0</v>
      </c>
      <c r="R384" s="42">
        <f>IFERROR(VLOOKUP($A384,'2024 YTD'!$A$3:$Y$252,COLUMN('2024 YTD'!O$3),FALSE),0)</f>
        <v>0</v>
      </c>
      <c r="S384" s="42">
        <f>IFERROR(VLOOKUP($A384,'2024 YTD'!$A$3:$Y$252,COLUMN('2024 YTD'!P$3),FALSE),0)</f>
        <v>0</v>
      </c>
      <c r="T384" s="42">
        <f>IFERROR(VLOOKUP($A384,'2024 YTD'!$A$3:$Y$252,COLUMN('2024 YTD'!Q$3),FALSE),0)</f>
        <v>0</v>
      </c>
      <c r="U384" s="42">
        <f>IFERROR(VLOOKUP($A384,'2024 YTD'!$A$3:$Y$252,COLUMN('2024 YTD'!R$3),FALSE),0)</f>
        <v>0</v>
      </c>
      <c r="V384" s="42">
        <f>IFERROR(VLOOKUP($A384,'2024 YTD'!$A$3:$Y$252,COLUMN('2024 YTD'!S$3),FALSE),0)</f>
        <v>0</v>
      </c>
      <c r="W384" s="42">
        <f>IFERROR(VLOOKUP($A384,'2024 YTD'!$A$3:$Y$252,COLUMN('2024 YTD'!T$3),FALSE),0)</f>
        <v>0</v>
      </c>
      <c r="X384" s="42">
        <f>IFERROR(VLOOKUP($A384,'2024 YTD'!$A$3:$Y$252,COLUMN('2024 YTD'!U$3),FALSE),0)</f>
        <v>0</v>
      </c>
      <c r="Y384" s="42">
        <f>IFERROR(VLOOKUP($A384,'2024 YTD'!$A$3:$Y$252,COLUMN('2024 YTD'!V$3),FALSE),0)</f>
        <v>0</v>
      </c>
      <c r="Z384" s="42">
        <f>IFERROR(VLOOKUP($A384,'2024 YTD'!$A$3:$Y$252,COLUMN('2024 YTD'!W$3),FALSE),0)</f>
        <v>0</v>
      </c>
      <c r="AA384" s="38">
        <f>AVERAGE('Monthly 2023 total hours '!AA384,'Monthly 2022 total hours'!AA384)</f>
        <v>0</v>
      </c>
      <c r="AB384" s="38">
        <f>AVERAGE('Monthly 2023 total hours '!AB384,'Monthly 2022 total hours'!AB384)</f>
        <v>0</v>
      </c>
      <c r="AC384" s="38">
        <f t="shared" si="16"/>
        <v>0</v>
      </c>
      <c r="AD384" s="39">
        <f t="shared" si="17"/>
        <v>0</v>
      </c>
    </row>
    <row r="385" spans="1:30" x14ac:dyDescent="0.3">
      <c r="A385" s="65" t="s">
        <v>432</v>
      </c>
      <c r="B385" s="47" t="str">
        <f>VLOOKUP($A385,'Additional data'!$A$5:$C$505, 2,FALSE)</f>
        <v>Senior Manager</v>
      </c>
      <c r="C385" s="63" t="str">
        <f>VLOOKUP($A385,'Additional data'!$A$5:$C$505, 3,FALSE)</f>
        <v>LRC</v>
      </c>
      <c r="D385" s="47">
        <f>IFERROR(VLOOKUP($A385,'2024 YTD'!$A$2:$M$252,COLUMN('2024 YTD'!B$3),FALSE),0)</f>
        <v>0</v>
      </c>
      <c r="E385" s="47">
        <f>IFERROR(VLOOKUP($A385,'2024 YTD'!$A$2:$M$252,COLUMN('2024 YTD'!C$3),FALSE),0)</f>
        <v>0</v>
      </c>
      <c r="F385" s="47">
        <f>IFERROR(VLOOKUP($A385,'2024 YTD'!$A$2:$M$252,COLUMN('2024 YTD'!D$3),FALSE),0)</f>
        <v>0</v>
      </c>
      <c r="G385" s="47">
        <f>IFERROR(VLOOKUP($A385,'2024 YTD'!$A$2:$M$252,COLUMN('2024 YTD'!E$3),FALSE),0)</f>
        <v>0</v>
      </c>
      <c r="H385" s="47">
        <f>IFERROR(VLOOKUP($A385,'2024 YTD'!$A$2:$M$252,COLUMN('2024 YTD'!F$3),FALSE),0)</f>
        <v>4.8</v>
      </c>
      <c r="I385" s="47">
        <f>IFERROR(VLOOKUP($A385,'2024 YTD'!$A$2:$M$252,COLUMN('2024 YTD'!G$3),FALSE),0)</f>
        <v>23.8</v>
      </c>
      <c r="J385" s="47">
        <f>IFERROR(VLOOKUP($A385,'2024 YTD'!$A$2:$M$252,COLUMN('2024 YTD'!H$3),FALSE),0)</f>
        <v>16.7</v>
      </c>
      <c r="K385" s="47">
        <f>IFERROR(VLOOKUP($A385,'2024 YTD'!$A$2:$M$252,COLUMN('2024 YTD'!I$3),FALSE),0)</f>
        <v>0</v>
      </c>
      <c r="L385" s="47">
        <f>IFERROR(VLOOKUP($A385,'2024 YTD'!$A$2:$M$252,COLUMN('2024 YTD'!J$3),FALSE),0)</f>
        <v>0</v>
      </c>
      <c r="M385" s="47">
        <f>IFERROR(VLOOKUP($A385,'2024 YTD'!$A$2:$M$252,COLUMN('2024 YTD'!K$3),FALSE),0)</f>
        <v>0</v>
      </c>
      <c r="N385" s="38">
        <f>AVERAGE('Monthly 2023 total hours '!N385,'Monthly 2022 total hours'!N385)</f>
        <v>125.35</v>
      </c>
      <c r="O385" s="38">
        <f>AVERAGE('Monthly 2023 total hours '!O385,'Monthly 2022 total hours'!O385)</f>
        <v>145.55000000000001</v>
      </c>
      <c r="P385" s="38">
        <f t="shared" si="15"/>
        <v>316.2</v>
      </c>
      <c r="Q385" s="65">
        <f>IFERROR(VLOOKUP($A385,'2024 YTD'!$A$3:$Y$252,COLUMN('2024 YTD'!N$3),FALSE),0)</f>
        <v>0</v>
      </c>
      <c r="R385" s="47">
        <f>IFERROR(VLOOKUP($A385,'2024 YTD'!$A$3:$Y$252,COLUMN('2024 YTD'!O$3),FALSE),0)</f>
        <v>0</v>
      </c>
      <c r="S385" s="47">
        <f>IFERROR(VLOOKUP($A385,'2024 YTD'!$A$3:$Y$252,COLUMN('2024 YTD'!P$3),FALSE),0)</f>
        <v>0</v>
      </c>
      <c r="T385" s="47">
        <f>IFERROR(VLOOKUP($A385,'2024 YTD'!$A$3:$Y$252,COLUMN('2024 YTD'!Q$3),FALSE),0)</f>
        <v>0</v>
      </c>
      <c r="U385" s="47">
        <f>IFERROR(VLOOKUP($A385,'2024 YTD'!$A$3:$Y$252,COLUMN('2024 YTD'!R$3),FALSE),0)</f>
        <v>93.8</v>
      </c>
      <c r="V385" s="47">
        <f>IFERROR(VLOOKUP($A385,'2024 YTD'!$A$3:$Y$252,COLUMN('2024 YTD'!S$3),FALSE),0)</f>
        <v>134.4</v>
      </c>
      <c r="W385" s="47">
        <f>IFERROR(VLOOKUP($A385,'2024 YTD'!$A$3:$Y$252,COLUMN('2024 YTD'!T$3),FALSE),0)</f>
        <v>130.69999999999999</v>
      </c>
      <c r="X385" s="47">
        <f>IFERROR(VLOOKUP($A385,'2024 YTD'!$A$3:$Y$252,COLUMN('2024 YTD'!U$3),FALSE),0)</f>
        <v>122.9</v>
      </c>
      <c r="Y385" s="47">
        <f>IFERROR(VLOOKUP($A385,'2024 YTD'!$A$3:$Y$252,COLUMN('2024 YTD'!V$3),FALSE),0)</f>
        <v>101.1</v>
      </c>
      <c r="Z385" s="47">
        <f>IFERROR(VLOOKUP($A385,'2024 YTD'!$A$3:$Y$252,COLUMN('2024 YTD'!W$3),FALSE),0)</f>
        <v>121.7</v>
      </c>
      <c r="AA385" s="38">
        <f>AVERAGE('Monthly 2023 total hours '!AA385,'Monthly 2022 total hours'!AA385)</f>
        <v>3.8</v>
      </c>
      <c r="AB385" s="38">
        <f>AVERAGE('Monthly 2023 total hours '!AB385,'Monthly 2022 total hours'!AB385)</f>
        <v>4.3</v>
      </c>
      <c r="AC385" s="38">
        <f t="shared" si="16"/>
        <v>712.69999999999993</v>
      </c>
      <c r="AD385" s="39">
        <f t="shared" si="17"/>
        <v>1028.8999999999999</v>
      </c>
    </row>
    <row r="386" spans="1:30" x14ac:dyDescent="0.3">
      <c r="A386" s="66" t="s">
        <v>433</v>
      </c>
      <c r="B386" s="42" t="str">
        <f>VLOOKUP($A386,'Additional data'!$A$5:$C$505, 2,FALSE)</f>
        <v>Senior Manager</v>
      </c>
      <c r="C386" s="60" t="str">
        <f>VLOOKUP($A386,'Additional data'!$A$5:$C$505, 3,FALSE)</f>
        <v>ESC</v>
      </c>
      <c r="D386" s="42">
        <f>IFERROR(VLOOKUP($A386,'2024 YTD'!$A$2:$M$252,COLUMN('2024 YTD'!B$3),FALSE),0)</f>
        <v>75.599999999999994</v>
      </c>
      <c r="E386" s="42">
        <f>IFERROR(VLOOKUP($A386,'2024 YTD'!$A$2:$M$252,COLUMN('2024 YTD'!C$3),FALSE),0)</f>
        <v>126</v>
      </c>
      <c r="F386" s="42">
        <f>IFERROR(VLOOKUP($A386,'2024 YTD'!$A$2:$M$252,COLUMN('2024 YTD'!D$3),FALSE),0)</f>
        <v>122.3</v>
      </c>
      <c r="G386" s="42">
        <f>IFERROR(VLOOKUP($A386,'2024 YTD'!$A$2:$M$252,COLUMN('2024 YTD'!E$3),FALSE),0)</f>
        <v>42.2</v>
      </c>
      <c r="H386" s="42">
        <f>IFERROR(VLOOKUP($A386,'2024 YTD'!$A$2:$M$252,COLUMN('2024 YTD'!F$3),FALSE),0)</f>
        <v>31.9</v>
      </c>
      <c r="I386" s="42">
        <f>IFERROR(VLOOKUP($A386,'2024 YTD'!$A$2:$M$252,COLUMN('2024 YTD'!G$3),FALSE),0)</f>
        <v>1.1000000000000001</v>
      </c>
      <c r="J386" s="42">
        <f>IFERROR(VLOOKUP($A386,'2024 YTD'!$A$2:$M$252,COLUMN('2024 YTD'!H$3),FALSE),0)</f>
        <v>0</v>
      </c>
      <c r="K386" s="42">
        <f>IFERROR(VLOOKUP($A386,'2024 YTD'!$A$2:$M$252,COLUMN('2024 YTD'!I$3),FALSE),0)</f>
        <v>0</v>
      </c>
      <c r="L386" s="42">
        <f>IFERROR(VLOOKUP($A386,'2024 YTD'!$A$2:$M$252,COLUMN('2024 YTD'!J$3),FALSE),0)</f>
        <v>0</v>
      </c>
      <c r="M386" s="42">
        <f>IFERROR(VLOOKUP($A386,'2024 YTD'!$A$2:$M$252,COLUMN('2024 YTD'!K$3),FALSE),0)</f>
        <v>0</v>
      </c>
      <c r="N386" s="38">
        <f>AVERAGE('Monthly 2023 total hours '!N386,'Monthly 2022 total hours'!N386)</f>
        <v>69.5</v>
      </c>
      <c r="O386" s="38">
        <f>AVERAGE('Monthly 2023 total hours '!O386,'Monthly 2022 total hours'!O386)</f>
        <v>103.1</v>
      </c>
      <c r="P386" s="38">
        <f t="shared" si="15"/>
        <v>571.69999999999993</v>
      </c>
      <c r="Q386" s="66">
        <f>IFERROR(VLOOKUP($A386,'2024 YTD'!$A$3:$Y$252,COLUMN('2024 YTD'!N$3),FALSE),0)</f>
        <v>96</v>
      </c>
      <c r="R386" s="42">
        <f>IFERROR(VLOOKUP($A386,'2024 YTD'!$A$3:$Y$252,COLUMN('2024 YTD'!O$3),FALSE),0)</f>
        <v>49.1</v>
      </c>
      <c r="S386" s="42">
        <f>IFERROR(VLOOKUP($A386,'2024 YTD'!$A$3:$Y$252,COLUMN('2024 YTD'!P$3),FALSE),0)</f>
        <v>41.1</v>
      </c>
      <c r="T386" s="42">
        <f>IFERROR(VLOOKUP($A386,'2024 YTD'!$A$3:$Y$252,COLUMN('2024 YTD'!Q$3),FALSE),0)</f>
        <v>106.6</v>
      </c>
      <c r="U386" s="42">
        <f>IFERROR(VLOOKUP($A386,'2024 YTD'!$A$3:$Y$252,COLUMN('2024 YTD'!R$3),FALSE),0)</f>
        <v>76</v>
      </c>
      <c r="V386" s="42">
        <f>IFERROR(VLOOKUP($A386,'2024 YTD'!$A$3:$Y$252,COLUMN('2024 YTD'!S$3),FALSE),0)</f>
        <v>27</v>
      </c>
      <c r="W386" s="42">
        <f>IFERROR(VLOOKUP($A386,'2024 YTD'!$A$3:$Y$252,COLUMN('2024 YTD'!T$3),FALSE),0)</f>
        <v>0</v>
      </c>
      <c r="X386" s="42">
        <f>IFERROR(VLOOKUP($A386,'2024 YTD'!$A$3:$Y$252,COLUMN('2024 YTD'!U$3),FALSE),0)</f>
        <v>0</v>
      </c>
      <c r="Y386" s="42">
        <f>IFERROR(VLOOKUP($A386,'2024 YTD'!$A$3:$Y$252,COLUMN('2024 YTD'!V$3),FALSE),0)</f>
        <v>0</v>
      </c>
      <c r="Z386" s="42">
        <f>IFERROR(VLOOKUP($A386,'2024 YTD'!$A$3:$Y$252,COLUMN('2024 YTD'!W$3),FALSE),0)</f>
        <v>0</v>
      </c>
      <c r="AA386" s="38">
        <f>AVERAGE('Monthly 2023 total hours '!AA386,'Monthly 2022 total hours'!AA386)</f>
        <v>6.75</v>
      </c>
      <c r="AB386" s="38">
        <f>AVERAGE('Monthly 2023 total hours '!AB386,'Monthly 2022 total hours'!AB386)</f>
        <v>2</v>
      </c>
      <c r="AC386" s="38">
        <f t="shared" si="16"/>
        <v>404.54999999999995</v>
      </c>
      <c r="AD386" s="39">
        <f t="shared" si="17"/>
        <v>976.25</v>
      </c>
    </row>
    <row r="387" spans="1:30" x14ac:dyDescent="0.3">
      <c r="A387" s="65" t="s">
        <v>434</v>
      </c>
      <c r="B387" s="47" t="str">
        <f>VLOOKUP($A387,'Additional data'!$A$5:$C$505, 2,FALSE)</f>
        <v>Advisor</v>
      </c>
      <c r="C387" s="63" t="str">
        <f>VLOOKUP($A387,'Additional data'!$A$5:$C$505, 3,FALSE)</f>
        <v>MSC</v>
      </c>
      <c r="D387" s="47">
        <f>IFERROR(VLOOKUP($A387,'2024 YTD'!$A$2:$M$252,COLUMN('2024 YTD'!B$3),FALSE),0)</f>
        <v>0</v>
      </c>
      <c r="E387" s="47">
        <f>IFERROR(VLOOKUP($A387,'2024 YTD'!$A$2:$M$252,COLUMN('2024 YTD'!C$3),FALSE),0)</f>
        <v>0</v>
      </c>
      <c r="F387" s="47">
        <f>IFERROR(VLOOKUP($A387,'2024 YTD'!$A$2:$M$252,COLUMN('2024 YTD'!D$3),FALSE),0)</f>
        <v>0</v>
      </c>
      <c r="G387" s="47">
        <f>IFERROR(VLOOKUP($A387,'2024 YTD'!$A$2:$M$252,COLUMN('2024 YTD'!E$3),FALSE),0)</f>
        <v>0</v>
      </c>
      <c r="H387" s="47">
        <f>IFERROR(VLOOKUP($A387,'2024 YTD'!$A$2:$M$252,COLUMN('2024 YTD'!F$3),FALSE),0)</f>
        <v>0</v>
      </c>
      <c r="I387" s="47">
        <f>IFERROR(VLOOKUP($A387,'2024 YTD'!$A$2:$M$252,COLUMN('2024 YTD'!G$3),FALSE),0)</f>
        <v>0</v>
      </c>
      <c r="J387" s="47">
        <f>IFERROR(VLOOKUP($A387,'2024 YTD'!$A$2:$M$252,COLUMN('2024 YTD'!H$3),FALSE),0)</f>
        <v>0</v>
      </c>
      <c r="K387" s="47">
        <f>IFERROR(VLOOKUP($A387,'2024 YTD'!$A$2:$M$252,COLUMN('2024 YTD'!I$3),FALSE),0)</f>
        <v>0</v>
      </c>
      <c r="L387" s="47">
        <f>IFERROR(VLOOKUP($A387,'2024 YTD'!$A$2:$M$252,COLUMN('2024 YTD'!J$3),FALSE),0)</f>
        <v>0</v>
      </c>
      <c r="M387" s="47">
        <f>IFERROR(VLOOKUP($A387,'2024 YTD'!$A$2:$M$252,COLUMN('2024 YTD'!K$3),FALSE),0)</f>
        <v>0</v>
      </c>
      <c r="N387" s="38">
        <f>AVERAGE('Monthly 2023 total hours '!N387,'Monthly 2022 total hours'!N387)</f>
        <v>0</v>
      </c>
      <c r="O387" s="38">
        <f>AVERAGE('Monthly 2023 total hours '!O387,'Monthly 2022 total hours'!O387)</f>
        <v>0</v>
      </c>
      <c r="P387" s="38">
        <f t="shared" si="15"/>
        <v>0</v>
      </c>
      <c r="Q387" s="65">
        <f>IFERROR(VLOOKUP($A387,'2024 YTD'!$A$3:$Y$252,COLUMN('2024 YTD'!N$3),FALSE),0)</f>
        <v>0</v>
      </c>
      <c r="R387" s="47">
        <f>IFERROR(VLOOKUP($A387,'2024 YTD'!$A$3:$Y$252,COLUMN('2024 YTD'!O$3),FALSE),0)</f>
        <v>0</v>
      </c>
      <c r="S387" s="47">
        <f>IFERROR(VLOOKUP($A387,'2024 YTD'!$A$3:$Y$252,COLUMN('2024 YTD'!P$3),FALSE),0)</f>
        <v>0</v>
      </c>
      <c r="T387" s="47">
        <f>IFERROR(VLOOKUP($A387,'2024 YTD'!$A$3:$Y$252,COLUMN('2024 YTD'!Q$3),FALSE),0)</f>
        <v>0</v>
      </c>
      <c r="U387" s="47">
        <f>IFERROR(VLOOKUP($A387,'2024 YTD'!$A$3:$Y$252,COLUMN('2024 YTD'!R$3),FALSE),0)</f>
        <v>0</v>
      </c>
      <c r="V387" s="47">
        <f>IFERROR(VLOOKUP($A387,'2024 YTD'!$A$3:$Y$252,COLUMN('2024 YTD'!S$3),FALSE),0)</f>
        <v>0</v>
      </c>
      <c r="W387" s="47">
        <f>IFERROR(VLOOKUP($A387,'2024 YTD'!$A$3:$Y$252,COLUMN('2024 YTD'!T$3),FALSE),0)</f>
        <v>0</v>
      </c>
      <c r="X387" s="47">
        <f>IFERROR(VLOOKUP($A387,'2024 YTD'!$A$3:$Y$252,COLUMN('2024 YTD'!U$3),FALSE),0)</f>
        <v>0</v>
      </c>
      <c r="Y387" s="47">
        <f>IFERROR(VLOOKUP($A387,'2024 YTD'!$A$3:$Y$252,COLUMN('2024 YTD'!V$3),FALSE),0)</f>
        <v>0</v>
      </c>
      <c r="Z387" s="47">
        <f>IFERROR(VLOOKUP($A387,'2024 YTD'!$A$3:$Y$252,COLUMN('2024 YTD'!W$3),FALSE),0)</f>
        <v>0</v>
      </c>
      <c r="AA387" s="38">
        <f>AVERAGE('Monthly 2023 total hours '!AA387,'Monthly 2022 total hours'!AA387)</f>
        <v>0</v>
      </c>
      <c r="AB387" s="38">
        <f>AVERAGE('Monthly 2023 total hours '!AB387,'Monthly 2022 total hours'!AB387)</f>
        <v>0</v>
      </c>
      <c r="AC387" s="38">
        <f t="shared" si="16"/>
        <v>0</v>
      </c>
      <c r="AD387" s="39">
        <f t="shared" si="17"/>
        <v>0</v>
      </c>
    </row>
    <row r="388" spans="1:30" x14ac:dyDescent="0.3">
      <c r="A388" s="66" t="s">
        <v>435</v>
      </c>
      <c r="B388" s="42" t="str">
        <f>VLOOKUP($A388,'Additional data'!$A$5:$C$505, 2,FALSE)</f>
        <v>Coordinator</v>
      </c>
      <c r="C388" s="60" t="str">
        <f>VLOOKUP($A388,'Additional data'!$A$5:$C$505, 3,FALSE)</f>
        <v>HRC</v>
      </c>
      <c r="D388" s="42">
        <f>IFERROR(VLOOKUP($A388,'2024 YTD'!$A$2:$M$252,COLUMN('2024 YTD'!B$3),FALSE),0)</f>
        <v>66.099999999999994</v>
      </c>
      <c r="E388" s="42">
        <f>IFERROR(VLOOKUP($A388,'2024 YTD'!$A$2:$M$252,COLUMN('2024 YTD'!C$3),FALSE),0)</f>
        <v>80.099999999999994</v>
      </c>
      <c r="F388" s="42">
        <f>IFERROR(VLOOKUP($A388,'2024 YTD'!$A$2:$M$252,COLUMN('2024 YTD'!D$3),FALSE),0)</f>
        <v>61.5</v>
      </c>
      <c r="G388" s="42">
        <f>IFERROR(VLOOKUP($A388,'2024 YTD'!$A$2:$M$252,COLUMN('2024 YTD'!E$3),FALSE),0)</f>
        <v>21.4</v>
      </c>
      <c r="H388" s="42">
        <f>IFERROR(VLOOKUP($A388,'2024 YTD'!$A$2:$M$252,COLUMN('2024 YTD'!F$3),FALSE),0)</f>
        <v>38.1</v>
      </c>
      <c r="I388" s="42">
        <f>IFERROR(VLOOKUP($A388,'2024 YTD'!$A$2:$M$252,COLUMN('2024 YTD'!G$3),FALSE),0)</f>
        <v>0</v>
      </c>
      <c r="J388" s="42">
        <f>IFERROR(VLOOKUP($A388,'2024 YTD'!$A$2:$M$252,COLUMN('2024 YTD'!H$3),FALSE),0)</f>
        <v>0</v>
      </c>
      <c r="K388" s="42">
        <f>IFERROR(VLOOKUP($A388,'2024 YTD'!$A$2:$M$252,COLUMN('2024 YTD'!I$3),FALSE),0)</f>
        <v>0</v>
      </c>
      <c r="L388" s="42">
        <f>IFERROR(VLOOKUP($A388,'2024 YTD'!$A$2:$M$252,COLUMN('2024 YTD'!J$3),FALSE),0)</f>
        <v>0</v>
      </c>
      <c r="M388" s="42">
        <f>IFERROR(VLOOKUP($A388,'2024 YTD'!$A$2:$M$252,COLUMN('2024 YTD'!K$3),FALSE),0)</f>
        <v>0</v>
      </c>
      <c r="N388" s="38">
        <f>AVERAGE('Monthly 2023 total hours '!N388,'Monthly 2022 total hours'!N388)</f>
        <v>111.8</v>
      </c>
      <c r="O388" s="38">
        <f>AVERAGE('Monthly 2023 total hours '!O388,'Monthly 2022 total hours'!O388)</f>
        <v>80.699999999999989</v>
      </c>
      <c r="P388" s="38">
        <f t="shared" ref="P388:P451" si="18">SUM(D388:O388)</f>
        <v>459.7</v>
      </c>
      <c r="Q388" s="66">
        <f>IFERROR(VLOOKUP($A388,'2024 YTD'!$A$3:$Y$252,COLUMN('2024 YTD'!N$3),FALSE),0)</f>
        <v>107.1</v>
      </c>
      <c r="R388" s="42">
        <f>IFERROR(VLOOKUP($A388,'2024 YTD'!$A$3:$Y$252,COLUMN('2024 YTD'!O$3),FALSE),0)</f>
        <v>103.9</v>
      </c>
      <c r="S388" s="42">
        <f>IFERROR(VLOOKUP($A388,'2024 YTD'!$A$3:$Y$252,COLUMN('2024 YTD'!P$3),FALSE),0)</f>
        <v>50.9</v>
      </c>
      <c r="T388" s="42">
        <f>IFERROR(VLOOKUP($A388,'2024 YTD'!$A$3:$Y$252,COLUMN('2024 YTD'!Q$3),FALSE),0)</f>
        <v>19.7</v>
      </c>
      <c r="U388" s="42">
        <f>IFERROR(VLOOKUP($A388,'2024 YTD'!$A$3:$Y$252,COLUMN('2024 YTD'!R$3),FALSE),0)</f>
        <v>24.7</v>
      </c>
      <c r="V388" s="42">
        <f>IFERROR(VLOOKUP($A388,'2024 YTD'!$A$3:$Y$252,COLUMN('2024 YTD'!S$3),FALSE),0)</f>
        <v>0</v>
      </c>
      <c r="W388" s="42">
        <f>IFERROR(VLOOKUP($A388,'2024 YTD'!$A$3:$Y$252,COLUMN('2024 YTD'!T$3),FALSE),0)</f>
        <v>0</v>
      </c>
      <c r="X388" s="42">
        <f>IFERROR(VLOOKUP($A388,'2024 YTD'!$A$3:$Y$252,COLUMN('2024 YTD'!U$3),FALSE),0)</f>
        <v>0</v>
      </c>
      <c r="Y388" s="42">
        <f>IFERROR(VLOOKUP($A388,'2024 YTD'!$A$3:$Y$252,COLUMN('2024 YTD'!V$3),FALSE),0)</f>
        <v>0</v>
      </c>
      <c r="Z388" s="42">
        <f>IFERROR(VLOOKUP($A388,'2024 YTD'!$A$3:$Y$252,COLUMN('2024 YTD'!W$3),FALSE),0)</f>
        <v>0</v>
      </c>
      <c r="AA388" s="38">
        <f>AVERAGE('Monthly 2023 total hours '!AA388,'Monthly 2022 total hours'!AA388)</f>
        <v>10.5</v>
      </c>
      <c r="AB388" s="38">
        <f>AVERAGE('Monthly 2023 total hours '!AB388,'Monthly 2022 total hours'!AB388)</f>
        <v>3.9</v>
      </c>
      <c r="AC388" s="38">
        <f t="shared" ref="AC388:AC451" si="19">SUM(Q388:AB388)</f>
        <v>320.69999999999993</v>
      </c>
      <c r="AD388" s="39">
        <f t="shared" ref="AD388:AD451" si="20">SUM(D388:O388,Q388:AB388)</f>
        <v>780.4</v>
      </c>
    </row>
    <row r="389" spans="1:30" x14ac:dyDescent="0.3">
      <c r="A389" s="65" t="s">
        <v>436</v>
      </c>
      <c r="B389" s="47" t="str">
        <f>VLOOKUP($A389,'Additional data'!$A$5:$C$505, 2,FALSE)</f>
        <v>Senior Manager</v>
      </c>
      <c r="C389" s="63" t="str">
        <f>VLOOKUP($A389,'Additional data'!$A$5:$C$505, 3,FALSE)</f>
        <v>HLS</v>
      </c>
      <c r="D389" s="47">
        <f>IFERROR(VLOOKUP($A389,'2024 YTD'!$A$2:$M$252,COLUMN('2024 YTD'!B$3),FALSE),0)</f>
        <v>0</v>
      </c>
      <c r="E389" s="47">
        <f>IFERROR(VLOOKUP($A389,'2024 YTD'!$A$2:$M$252,COLUMN('2024 YTD'!C$3),FALSE),0)</f>
        <v>0</v>
      </c>
      <c r="F389" s="47">
        <f>IFERROR(VLOOKUP($A389,'2024 YTD'!$A$2:$M$252,COLUMN('2024 YTD'!D$3),FALSE),0)</f>
        <v>0</v>
      </c>
      <c r="G389" s="47">
        <f>IFERROR(VLOOKUP($A389,'2024 YTD'!$A$2:$M$252,COLUMN('2024 YTD'!E$3),FALSE),0)</f>
        <v>0</v>
      </c>
      <c r="H389" s="47">
        <f>IFERROR(VLOOKUP($A389,'2024 YTD'!$A$2:$M$252,COLUMN('2024 YTD'!F$3),FALSE),0)</f>
        <v>0</v>
      </c>
      <c r="I389" s="47">
        <f>IFERROR(VLOOKUP($A389,'2024 YTD'!$A$2:$M$252,COLUMN('2024 YTD'!G$3),FALSE),0)</f>
        <v>0</v>
      </c>
      <c r="J389" s="47">
        <f>IFERROR(VLOOKUP($A389,'2024 YTD'!$A$2:$M$252,COLUMN('2024 YTD'!H$3),FALSE),0)</f>
        <v>0</v>
      </c>
      <c r="K389" s="47">
        <f>IFERROR(VLOOKUP($A389,'2024 YTD'!$A$2:$M$252,COLUMN('2024 YTD'!I$3),FALSE),0)</f>
        <v>0</v>
      </c>
      <c r="L389" s="47">
        <f>IFERROR(VLOOKUP($A389,'2024 YTD'!$A$2:$M$252,COLUMN('2024 YTD'!J$3),FALSE),0)</f>
        <v>0</v>
      </c>
      <c r="M389" s="47">
        <f>IFERROR(VLOOKUP($A389,'2024 YTD'!$A$2:$M$252,COLUMN('2024 YTD'!K$3),FALSE),0)</f>
        <v>0</v>
      </c>
      <c r="N389" s="38">
        <f>AVERAGE('Monthly 2023 total hours '!N389,'Monthly 2022 total hours'!N389)</f>
        <v>0</v>
      </c>
      <c r="O389" s="38">
        <f>AVERAGE('Monthly 2023 total hours '!O389,'Monthly 2022 total hours'!O389)</f>
        <v>0</v>
      </c>
      <c r="P389" s="38">
        <f t="shared" si="18"/>
        <v>0</v>
      </c>
      <c r="Q389" s="65">
        <f>IFERROR(VLOOKUP($A389,'2024 YTD'!$A$3:$Y$252,COLUMN('2024 YTD'!N$3),FALSE),0)</f>
        <v>0</v>
      </c>
      <c r="R389" s="47">
        <f>IFERROR(VLOOKUP($A389,'2024 YTD'!$A$3:$Y$252,COLUMN('2024 YTD'!O$3),FALSE),0)</f>
        <v>0</v>
      </c>
      <c r="S389" s="47">
        <f>IFERROR(VLOOKUP($A389,'2024 YTD'!$A$3:$Y$252,COLUMN('2024 YTD'!P$3),FALSE),0)</f>
        <v>0</v>
      </c>
      <c r="T389" s="47">
        <f>IFERROR(VLOOKUP($A389,'2024 YTD'!$A$3:$Y$252,COLUMN('2024 YTD'!Q$3),FALSE),0)</f>
        <v>0</v>
      </c>
      <c r="U389" s="47">
        <f>IFERROR(VLOOKUP($A389,'2024 YTD'!$A$3:$Y$252,COLUMN('2024 YTD'!R$3),FALSE),0)</f>
        <v>0</v>
      </c>
      <c r="V389" s="47">
        <f>IFERROR(VLOOKUP($A389,'2024 YTD'!$A$3:$Y$252,COLUMN('2024 YTD'!S$3),FALSE),0)</f>
        <v>0</v>
      </c>
      <c r="W389" s="47">
        <f>IFERROR(VLOOKUP($A389,'2024 YTD'!$A$3:$Y$252,COLUMN('2024 YTD'!T$3),FALSE),0)</f>
        <v>0</v>
      </c>
      <c r="X389" s="47">
        <f>IFERROR(VLOOKUP($A389,'2024 YTD'!$A$3:$Y$252,COLUMN('2024 YTD'!U$3),FALSE),0)</f>
        <v>0</v>
      </c>
      <c r="Y389" s="47">
        <f>IFERROR(VLOOKUP($A389,'2024 YTD'!$A$3:$Y$252,COLUMN('2024 YTD'!V$3),FALSE),0)</f>
        <v>0</v>
      </c>
      <c r="Z389" s="47">
        <f>IFERROR(VLOOKUP($A389,'2024 YTD'!$A$3:$Y$252,COLUMN('2024 YTD'!W$3),FALSE),0)</f>
        <v>0</v>
      </c>
      <c r="AA389" s="38">
        <f>AVERAGE('Monthly 2023 total hours '!AA389,'Monthly 2022 total hours'!AA389)</f>
        <v>0</v>
      </c>
      <c r="AB389" s="38">
        <f>AVERAGE('Monthly 2023 total hours '!AB389,'Monthly 2022 total hours'!AB389)</f>
        <v>0</v>
      </c>
      <c r="AC389" s="38">
        <f t="shared" si="19"/>
        <v>0</v>
      </c>
      <c r="AD389" s="39">
        <f t="shared" si="20"/>
        <v>0</v>
      </c>
    </row>
    <row r="390" spans="1:30" x14ac:dyDescent="0.3">
      <c r="A390" s="66" t="s">
        <v>437</v>
      </c>
      <c r="B390" s="42" t="str">
        <f>VLOOKUP($A390,'Additional data'!$A$5:$C$505, 2,FALSE)</f>
        <v>Team Lead</v>
      </c>
      <c r="C390" s="60" t="str">
        <f>VLOOKUP($A390,'Additional data'!$A$5:$C$505, 3,FALSE)</f>
        <v>FAD</v>
      </c>
      <c r="D390" s="42">
        <f>IFERROR(VLOOKUP($A390,'2024 YTD'!$A$2:$M$252,COLUMN('2024 YTD'!B$3),FALSE),0)</f>
        <v>0</v>
      </c>
      <c r="E390" s="42">
        <f>IFERROR(VLOOKUP($A390,'2024 YTD'!$A$2:$M$252,COLUMN('2024 YTD'!C$3),FALSE),0)</f>
        <v>0</v>
      </c>
      <c r="F390" s="42">
        <f>IFERROR(VLOOKUP($A390,'2024 YTD'!$A$2:$M$252,COLUMN('2024 YTD'!D$3),FALSE),0)</f>
        <v>0</v>
      </c>
      <c r="G390" s="42">
        <f>IFERROR(VLOOKUP($A390,'2024 YTD'!$A$2:$M$252,COLUMN('2024 YTD'!E$3),FALSE),0)</f>
        <v>0</v>
      </c>
      <c r="H390" s="42">
        <f>IFERROR(VLOOKUP($A390,'2024 YTD'!$A$2:$M$252,COLUMN('2024 YTD'!F$3),FALSE),0)</f>
        <v>0</v>
      </c>
      <c r="I390" s="42">
        <f>IFERROR(VLOOKUP($A390,'2024 YTD'!$A$2:$M$252,COLUMN('2024 YTD'!G$3),FALSE),0)</f>
        <v>0</v>
      </c>
      <c r="J390" s="42">
        <f>IFERROR(VLOOKUP($A390,'2024 YTD'!$A$2:$M$252,COLUMN('2024 YTD'!H$3),FALSE),0)</f>
        <v>0</v>
      </c>
      <c r="K390" s="42">
        <f>IFERROR(VLOOKUP($A390,'2024 YTD'!$A$2:$M$252,COLUMN('2024 YTD'!I$3),FALSE),0)</f>
        <v>0</v>
      </c>
      <c r="L390" s="42">
        <f>IFERROR(VLOOKUP($A390,'2024 YTD'!$A$2:$M$252,COLUMN('2024 YTD'!J$3),FALSE),0)</f>
        <v>0</v>
      </c>
      <c r="M390" s="42">
        <f>IFERROR(VLOOKUP($A390,'2024 YTD'!$A$2:$M$252,COLUMN('2024 YTD'!K$3),FALSE),0)</f>
        <v>0</v>
      </c>
      <c r="N390" s="38">
        <f>AVERAGE('Monthly 2023 total hours '!N390,'Monthly 2022 total hours'!N390)</f>
        <v>0</v>
      </c>
      <c r="O390" s="38">
        <f>AVERAGE('Monthly 2023 total hours '!O390,'Monthly 2022 total hours'!O390)</f>
        <v>0</v>
      </c>
      <c r="P390" s="38">
        <f t="shared" si="18"/>
        <v>0</v>
      </c>
      <c r="Q390" s="66">
        <f>IFERROR(VLOOKUP($A390,'2024 YTD'!$A$3:$Y$252,COLUMN('2024 YTD'!N$3),FALSE),0)</f>
        <v>0</v>
      </c>
      <c r="R390" s="42">
        <f>IFERROR(VLOOKUP($A390,'2024 YTD'!$A$3:$Y$252,COLUMN('2024 YTD'!O$3),FALSE),0)</f>
        <v>0</v>
      </c>
      <c r="S390" s="42">
        <f>IFERROR(VLOOKUP($A390,'2024 YTD'!$A$3:$Y$252,COLUMN('2024 YTD'!P$3),FALSE),0)</f>
        <v>0</v>
      </c>
      <c r="T390" s="42">
        <f>IFERROR(VLOOKUP($A390,'2024 YTD'!$A$3:$Y$252,COLUMN('2024 YTD'!Q$3),FALSE),0)</f>
        <v>0</v>
      </c>
      <c r="U390" s="42">
        <f>IFERROR(VLOOKUP($A390,'2024 YTD'!$A$3:$Y$252,COLUMN('2024 YTD'!R$3),FALSE),0)</f>
        <v>0</v>
      </c>
      <c r="V390" s="42">
        <f>IFERROR(VLOOKUP($A390,'2024 YTD'!$A$3:$Y$252,COLUMN('2024 YTD'!S$3),FALSE),0)</f>
        <v>0</v>
      </c>
      <c r="W390" s="42">
        <f>IFERROR(VLOOKUP($A390,'2024 YTD'!$A$3:$Y$252,COLUMN('2024 YTD'!T$3),FALSE),0)</f>
        <v>0</v>
      </c>
      <c r="X390" s="42">
        <f>IFERROR(VLOOKUP($A390,'2024 YTD'!$A$3:$Y$252,COLUMN('2024 YTD'!U$3),FALSE),0)</f>
        <v>0</v>
      </c>
      <c r="Y390" s="42">
        <f>IFERROR(VLOOKUP($A390,'2024 YTD'!$A$3:$Y$252,COLUMN('2024 YTD'!V$3),FALSE),0)</f>
        <v>0</v>
      </c>
      <c r="Z390" s="42">
        <f>IFERROR(VLOOKUP($A390,'2024 YTD'!$A$3:$Y$252,COLUMN('2024 YTD'!W$3),FALSE),0)</f>
        <v>0</v>
      </c>
      <c r="AA390" s="38">
        <f>AVERAGE('Monthly 2023 total hours '!AA390,'Monthly 2022 total hours'!AA390)</f>
        <v>0</v>
      </c>
      <c r="AB390" s="38">
        <f>AVERAGE('Monthly 2023 total hours '!AB390,'Monthly 2022 total hours'!AB390)</f>
        <v>0</v>
      </c>
      <c r="AC390" s="38">
        <f t="shared" si="19"/>
        <v>0</v>
      </c>
      <c r="AD390" s="39">
        <f t="shared" si="20"/>
        <v>0</v>
      </c>
    </row>
    <row r="391" spans="1:30" x14ac:dyDescent="0.3">
      <c r="A391" s="65" t="s">
        <v>438</v>
      </c>
      <c r="B391" s="47" t="str">
        <f>VLOOKUP($A391,'Additional data'!$A$5:$C$505, 2,FALSE)</f>
        <v>Analyst</v>
      </c>
      <c r="C391" s="63" t="str">
        <f>VLOOKUP($A391,'Additional data'!$A$5:$C$505, 3,FALSE)</f>
        <v>FAD</v>
      </c>
      <c r="D391" s="47">
        <f>IFERROR(VLOOKUP($A391,'2024 YTD'!$A$2:$M$252,COLUMN('2024 YTD'!B$3),FALSE),0)</f>
        <v>0</v>
      </c>
      <c r="E391" s="47">
        <f>IFERROR(VLOOKUP($A391,'2024 YTD'!$A$2:$M$252,COLUMN('2024 YTD'!C$3),FALSE),0)</f>
        <v>0</v>
      </c>
      <c r="F391" s="47">
        <f>IFERROR(VLOOKUP($A391,'2024 YTD'!$A$2:$M$252,COLUMN('2024 YTD'!D$3),FALSE),0)</f>
        <v>0</v>
      </c>
      <c r="G391" s="47">
        <f>IFERROR(VLOOKUP($A391,'2024 YTD'!$A$2:$M$252,COLUMN('2024 YTD'!E$3),FALSE),0)</f>
        <v>0</v>
      </c>
      <c r="H391" s="47">
        <f>IFERROR(VLOOKUP($A391,'2024 YTD'!$A$2:$M$252,COLUMN('2024 YTD'!F$3),FALSE),0)</f>
        <v>0</v>
      </c>
      <c r="I391" s="47">
        <f>IFERROR(VLOOKUP($A391,'2024 YTD'!$A$2:$M$252,COLUMN('2024 YTD'!G$3),FALSE),0)</f>
        <v>0</v>
      </c>
      <c r="J391" s="47">
        <f>IFERROR(VLOOKUP($A391,'2024 YTD'!$A$2:$M$252,COLUMN('2024 YTD'!H$3),FALSE),0)</f>
        <v>0</v>
      </c>
      <c r="K391" s="47">
        <f>IFERROR(VLOOKUP($A391,'2024 YTD'!$A$2:$M$252,COLUMN('2024 YTD'!I$3),FALSE),0)</f>
        <v>0</v>
      </c>
      <c r="L391" s="47">
        <f>IFERROR(VLOOKUP($A391,'2024 YTD'!$A$2:$M$252,COLUMN('2024 YTD'!J$3),FALSE),0)</f>
        <v>0</v>
      </c>
      <c r="M391" s="47">
        <f>IFERROR(VLOOKUP($A391,'2024 YTD'!$A$2:$M$252,COLUMN('2024 YTD'!K$3),FALSE),0)</f>
        <v>0</v>
      </c>
      <c r="N391" s="38">
        <f>AVERAGE('Monthly 2023 total hours '!N391,'Monthly 2022 total hours'!N391)</f>
        <v>0</v>
      </c>
      <c r="O391" s="38">
        <f>AVERAGE('Monthly 2023 total hours '!O391,'Monthly 2022 total hours'!O391)</f>
        <v>0</v>
      </c>
      <c r="P391" s="38">
        <f t="shared" si="18"/>
        <v>0</v>
      </c>
      <c r="Q391" s="65">
        <f>IFERROR(VLOOKUP($A391,'2024 YTD'!$A$3:$Y$252,COLUMN('2024 YTD'!N$3),FALSE),0)</f>
        <v>0</v>
      </c>
      <c r="R391" s="47">
        <f>IFERROR(VLOOKUP($A391,'2024 YTD'!$A$3:$Y$252,COLUMN('2024 YTD'!O$3),FALSE),0)</f>
        <v>0</v>
      </c>
      <c r="S391" s="47">
        <f>IFERROR(VLOOKUP($A391,'2024 YTD'!$A$3:$Y$252,COLUMN('2024 YTD'!P$3),FALSE),0)</f>
        <v>0</v>
      </c>
      <c r="T391" s="47">
        <f>IFERROR(VLOOKUP($A391,'2024 YTD'!$A$3:$Y$252,COLUMN('2024 YTD'!Q$3),FALSE),0)</f>
        <v>0</v>
      </c>
      <c r="U391" s="47">
        <f>IFERROR(VLOOKUP($A391,'2024 YTD'!$A$3:$Y$252,COLUMN('2024 YTD'!R$3),FALSE),0)</f>
        <v>0</v>
      </c>
      <c r="V391" s="47">
        <f>IFERROR(VLOOKUP($A391,'2024 YTD'!$A$3:$Y$252,COLUMN('2024 YTD'!S$3),FALSE),0)</f>
        <v>0</v>
      </c>
      <c r="W391" s="47">
        <f>IFERROR(VLOOKUP($A391,'2024 YTD'!$A$3:$Y$252,COLUMN('2024 YTD'!T$3),FALSE),0)</f>
        <v>0</v>
      </c>
      <c r="X391" s="47">
        <f>IFERROR(VLOOKUP($A391,'2024 YTD'!$A$3:$Y$252,COLUMN('2024 YTD'!U$3),FALSE),0)</f>
        <v>0</v>
      </c>
      <c r="Y391" s="47">
        <f>IFERROR(VLOOKUP($A391,'2024 YTD'!$A$3:$Y$252,COLUMN('2024 YTD'!V$3),FALSE),0)</f>
        <v>0</v>
      </c>
      <c r="Z391" s="47">
        <f>IFERROR(VLOOKUP($A391,'2024 YTD'!$A$3:$Y$252,COLUMN('2024 YTD'!W$3),FALSE),0)</f>
        <v>0</v>
      </c>
      <c r="AA391" s="38">
        <f>AVERAGE('Monthly 2023 total hours '!AA391,'Monthly 2022 total hours'!AA391)</f>
        <v>0</v>
      </c>
      <c r="AB391" s="38">
        <f>AVERAGE('Monthly 2023 total hours '!AB391,'Monthly 2022 total hours'!AB391)</f>
        <v>0</v>
      </c>
      <c r="AC391" s="38">
        <f t="shared" si="19"/>
        <v>0</v>
      </c>
      <c r="AD391" s="39">
        <f t="shared" si="20"/>
        <v>0</v>
      </c>
    </row>
    <row r="392" spans="1:30" x14ac:dyDescent="0.3">
      <c r="A392" s="66" t="s">
        <v>439</v>
      </c>
      <c r="B392" s="42" t="str">
        <f>VLOOKUP($A392,'Additional data'!$A$5:$C$505, 2,FALSE)</f>
        <v>Specialist</v>
      </c>
      <c r="C392" s="60" t="str">
        <f>VLOOKUP($A392,'Additional data'!$A$5:$C$505, 3,FALSE)</f>
        <v>HRC</v>
      </c>
      <c r="D392" s="42">
        <f>IFERROR(VLOOKUP($A392,'2024 YTD'!$A$2:$M$252,COLUMN('2024 YTD'!B$3),FALSE),0)</f>
        <v>0</v>
      </c>
      <c r="E392" s="42">
        <f>IFERROR(VLOOKUP($A392,'2024 YTD'!$A$2:$M$252,COLUMN('2024 YTD'!C$3),FALSE),0)</f>
        <v>0</v>
      </c>
      <c r="F392" s="42">
        <f>IFERROR(VLOOKUP($A392,'2024 YTD'!$A$2:$M$252,COLUMN('2024 YTD'!D$3),FALSE),0)</f>
        <v>0</v>
      </c>
      <c r="G392" s="42">
        <f>IFERROR(VLOOKUP($A392,'2024 YTD'!$A$2:$M$252,COLUMN('2024 YTD'!E$3),FALSE),0)</f>
        <v>0</v>
      </c>
      <c r="H392" s="42">
        <f>IFERROR(VLOOKUP($A392,'2024 YTD'!$A$2:$M$252,COLUMN('2024 YTD'!F$3),FALSE),0)</f>
        <v>0</v>
      </c>
      <c r="I392" s="42">
        <f>IFERROR(VLOOKUP($A392,'2024 YTD'!$A$2:$M$252,COLUMN('2024 YTD'!G$3),FALSE),0)</f>
        <v>0</v>
      </c>
      <c r="J392" s="42">
        <f>IFERROR(VLOOKUP($A392,'2024 YTD'!$A$2:$M$252,COLUMN('2024 YTD'!H$3),FALSE),0)</f>
        <v>0</v>
      </c>
      <c r="K392" s="42">
        <f>IFERROR(VLOOKUP($A392,'2024 YTD'!$A$2:$M$252,COLUMN('2024 YTD'!I$3),FALSE),0)</f>
        <v>0</v>
      </c>
      <c r="L392" s="42">
        <f>IFERROR(VLOOKUP($A392,'2024 YTD'!$A$2:$M$252,COLUMN('2024 YTD'!J$3),FALSE),0)</f>
        <v>0</v>
      </c>
      <c r="M392" s="42">
        <f>IFERROR(VLOOKUP($A392,'2024 YTD'!$A$2:$M$252,COLUMN('2024 YTD'!K$3),FALSE),0)</f>
        <v>0</v>
      </c>
      <c r="N392" s="38">
        <f>AVERAGE('Monthly 2023 total hours '!N392,'Monthly 2022 total hours'!N392)</f>
        <v>0</v>
      </c>
      <c r="O392" s="38">
        <f>AVERAGE('Monthly 2023 total hours '!O392,'Monthly 2022 total hours'!O392)</f>
        <v>0</v>
      </c>
      <c r="P392" s="38">
        <f t="shared" si="18"/>
        <v>0</v>
      </c>
      <c r="Q392" s="66">
        <f>IFERROR(VLOOKUP($A392,'2024 YTD'!$A$3:$Y$252,COLUMN('2024 YTD'!N$3),FALSE),0)</f>
        <v>0</v>
      </c>
      <c r="R392" s="42">
        <f>IFERROR(VLOOKUP($A392,'2024 YTD'!$A$3:$Y$252,COLUMN('2024 YTD'!O$3),FALSE),0)</f>
        <v>0</v>
      </c>
      <c r="S392" s="42">
        <f>IFERROR(VLOOKUP($A392,'2024 YTD'!$A$3:$Y$252,COLUMN('2024 YTD'!P$3),FALSE),0)</f>
        <v>0</v>
      </c>
      <c r="T392" s="42">
        <f>IFERROR(VLOOKUP($A392,'2024 YTD'!$A$3:$Y$252,COLUMN('2024 YTD'!Q$3),FALSE),0)</f>
        <v>0</v>
      </c>
      <c r="U392" s="42">
        <f>IFERROR(VLOOKUP($A392,'2024 YTD'!$A$3:$Y$252,COLUMN('2024 YTD'!R$3),FALSE),0)</f>
        <v>0</v>
      </c>
      <c r="V392" s="42">
        <f>IFERROR(VLOOKUP($A392,'2024 YTD'!$A$3:$Y$252,COLUMN('2024 YTD'!S$3),FALSE),0)</f>
        <v>0</v>
      </c>
      <c r="W392" s="42">
        <f>IFERROR(VLOOKUP($A392,'2024 YTD'!$A$3:$Y$252,COLUMN('2024 YTD'!T$3),FALSE),0)</f>
        <v>0</v>
      </c>
      <c r="X392" s="42">
        <f>IFERROR(VLOOKUP($A392,'2024 YTD'!$A$3:$Y$252,COLUMN('2024 YTD'!U$3),FALSE),0)</f>
        <v>0</v>
      </c>
      <c r="Y392" s="42">
        <f>IFERROR(VLOOKUP($A392,'2024 YTD'!$A$3:$Y$252,COLUMN('2024 YTD'!V$3),FALSE),0)</f>
        <v>0</v>
      </c>
      <c r="Z392" s="42">
        <f>IFERROR(VLOOKUP($A392,'2024 YTD'!$A$3:$Y$252,COLUMN('2024 YTD'!W$3),FALSE),0)</f>
        <v>0</v>
      </c>
      <c r="AA392" s="38">
        <f>AVERAGE('Monthly 2023 total hours '!AA392,'Monthly 2022 total hours'!AA392)</f>
        <v>0</v>
      </c>
      <c r="AB392" s="38">
        <f>AVERAGE('Monthly 2023 total hours '!AB392,'Monthly 2022 total hours'!AB392)</f>
        <v>0</v>
      </c>
      <c r="AC392" s="38">
        <f t="shared" si="19"/>
        <v>0</v>
      </c>
      <c r="AD392" s="39">
        <f t="shared" si="20"/>
        <v>0</v>
      </c>
    </row>
    <row r="393" spans="1:30" x14ac:dyDescent="0.3">
      <c r="A393" s="65" t="s">
        <v>440</v>
      </c>
      <c r="B393" s="47" t="str">
        <f>VLOOKUP($A393,'Additional data'!$A$5:$C$505, 2,FALSE)</f>
        <v>Associate Director</v>
      </c>
      <c r="C393" s="63" t="str">
        <f>VLOOKUP($A393,'Additional data'!$A$5:$C$505, 3,FALSE)</f>
        <v>LRC</v>
      </c>
      <c r="D393" s="47">
        <f>IFERROR(VLOOKUP($A393,'2024 YTD'!$A$2:$M$252,COLUMN('2024 YTD'!B$3),FALSE),0)</f>
        <v>0</v>
      </c>
      <c r="E393" s="47">
        <f>IFERROR(VLOOKUP($A393,'2024 YTD'!$A$2:$M$252,COLUMN('2024 YTD'!C$3),FALSE),0)</f>
        <v>0</v>
      </c>
      <c r="F393" s="47">
        <f>IFERROR(VLOOKUP($A393,'2024 YTD'!$A$2:$M$252,COLUMN('2024 YTD'!D$3),FALSE),0)</f>
        <v>0</v>
      </c>
      <c r="G393" s="47">
        <f>IFERROR(VLOOKUP($A393,'2024 YTD'!$A$2:$M$252,COLUMN('2024 YTD'!E$3),FALSE),0)</f>
        <v>0</v>
      </c>
      <c r="H393" s="47">
        <f>IFERROR(VLOOKUP($A393,'2024 YTD'!$A$2:$M$252,COLUMN('2024 YTD'!F$3),FALSE),0)</f>
        <v>0</v>
      </c>
      <c r="I393" s="47">
        <f>IFERROR(VLOOKUP($A393,'2024 YTD'!$A$2:$M$252,COLUMN('2024 YTD'!G$3),FALSE),0)</f>
        <v>0</v>
      </c>
      <c r="J393" s="47">
        <f>IFERROR(VLOOKUP($A393,'2024 YTD'!$A$2:$M$252,COLUMN('2024 YTD'!H$3),FALSE),0)</f>
        <v>0</v>
      </c>
      <c r="K393" s="47">
        <f>IFERROR(VLOOKUP($A393,'2024 YTD'!$A$2:$M$252,COLUMN('2024 YTD'!I$3),FALSE),0)</f>
        <v>0</v>
      </c>
      <c r="L393" s="47">
        <f>IFERROR(VLOOKUP($A393,'2024 YTD'!$A$2:$M$252,COLUMN('2024 YTD'!J$3),FALSE),0)</f>
        <v>0</v>
      </c>
      <c r="M393" s="47">
        <f>IFERROR(VLOOKUP($A393,'2024 YTD'!$A$2:$M$252,COLUMN('2024 YTD'!K$3),FALSE),0)</f>
        <v>0</v>
      </c>
      <c r="N393" s="38">
        <f>AVERAGE('Monthly 2023 total hours '!N393,'Monthly 2022 total hours'!N393)</f>
        <v>0</v>
      </c>
      <c r="O393" s="38">
        <f>AVERAGE('Monthly 2023 total hours '!O393,'Monthly 2022 total hours'!O393)</f>
        <v>0</v>
      </c>
      <c r="P393" s="38">
        <f t="shared" si="18"/>
        <v>0</v>
      </c>
      <c r="Q393" s="65">
        <f>IFERROR(VLOOKUP($A393,'2024 YTD'!$A$3:$Y$252,COLUMN('2024 YTD'!N$3),FALSE),0)</f>
        <v>0</v>
      </c>
      <c r="R393" s="47">
        <f>IFERROR(VLOOKUP($A393,'2024 YTD'!$A$3:$Y$252,COLUMN('2024 YTD'!O$3),FALSE),0)</f>
        <v>0</v>
      </c>
      <c r="S393" s="47">
        <f>IFERROR(VLOOKUP($A393,'2024 YTD'!$A$3:$Y$252,COLUMN('2024 YTD'!P$3),FALSE),0)</f>
        <v>0</v>
      </c>
      <c r="T393" s="47">
        <f>IFERROR(VLOOKUP($A393,'2024 YTD'!$A$3:$Y$252,COLUMN('2024 YTD'!Q$3),FALSE),0)</f>
        <v>0</v>
      </c>
      <c r="U393" s="47">
        <f>IFERROR(VLOOKUP($A393,'2024 YTD'!$A$3:$Y$252,COLUMN('2024 YTD'!R$3),FALSE),0)</f>
        <v>0</v>
      </c>
      <c r="V393" s="47">
        <f>IFERROR(VLOOKUP($A393,'2024 YTD'!$A$3:$Y$252,COLUMN('2024 YTD'!S$3),FALSE),0)</f>
        <v>0</v>
      </c>
      <c r="W393" s="47">
        <f>IFERROR(VLOOKUP($A393,'2024 YTD'!$A$3:$Y$252,COLUMN('2024 YTD'!T$3),FALSE),0)</f>
        <v>0</v>
      </c>
      <c r="X393" s="47">
        <f>IFERROR(VLOOKUP($A393,'2024 YTD'!$A$3:$Y$252,COLUMN('2024 YTD'!U$3),FALSE),0)</f>
        <v>0</v>
      </c>
      <c r="Y393" s="47">
        <f>IFERROR(VLOOKUP($A393,'2024 YTD'!$A$3:$Y$252,COLUMN('2024 YTD'!V$3),FALSE),0)</f>
        <v>0</v>
      </c>
      <c r="Z393" s="47">
        <f>IFERROR(VLOOKUP($A393,'2024 YTD'!$A$3:$Y$252,COLUMN('2024 YTD'!W$3),FALSE),0)</f>
        <v>0</v>
      </c>
      <c r="AA393" s="38">
        <f>AVERAGE('Monthly 2023 total hours '!AA393,'Monthly 2022 total hours'!AA393)</f>
        <v>0</v>
      </c>
      <c r="AB393" s="38">
        <f>AVERAGE('Monthly 2023 total hours '!AB393,'Monthly 2022 total hours'!AB393)</f>
        <v>0</v>
      </c>
      <c r="AC393" s="38">
        <f t="shared" si="19"/>
        <v>0</v>
      </c>
      <c r="AD393" s="39">
        <f t="shared" si="20"/>
        <v>0</v>
      </c>
    </row>
    <row r="394" spans="1:30" x14ac:dyDescent="0.3">
      <c r="A394" s="66" t="s">
        <v>441</v>
      </c>
      <c r="B394" s="42" t="str">
        <f>VLOOKUP($A394,'Additional data'!$A$5:$C$505, 2,FALSE)</f>
        <v>Manager</v>
      </c>
      <c r="C394" s="60" t="str">
        <f>VLOOKUP($A394,'Additional data'!$A$5:$C$505, 3,FALSE)</f>
        <v>HRC</v>
      </c>
      <c r="D394" s="42">
        <f>IFERROR(VLOOKUP($A394,'2024 YTD'!$A$2:$M$252,COLUMN('2024 YTD'!B$3),FALSE),0)</f>
        <v>0</v>
      </c>
      <c r="E394" s="42">
        <f>IFERROR(VLOOKUP($A394,'2024 YTD'!$A$2:$M$252,COLUMN('2024 YTD'!C$3),FALSE),0)</f>
        <v>0</v>
      </c>
      <c r="F394" s="42">
        <f>IFERROR(VLOOKUP($A394,'2024 YTD'!$A$2:$M$252,COLUMN('2024 YTD'!D$3),FALSE),0)</f>
        <v>0</v>
      </c>
      <c r="G394" s="42">
        <f>IFERROR(VLOOKUP($A394,'2024 YTD'!$A$2:$M$252,COLUMN('2024 YTD'!E$3),FALSE),0)</f>
        <v>0</v>
      </c>
      <c r="H394" s="42">
        <f>IFERROR(VLOOKUP($A394,'2024 YTD'!$A$2:$M$252,COLUMN('2024 YTD'!F$3),FALSE),0)</f>
        <v>0</v>
      </c>
      <c r="I394" s="42">
        <f>IFERROR(VLOOKUP($A394,'2024 YTD'!$A$2:$M$252,COLUMN('2024 YTD'!G$3),FALSE),0)</f>
        <v>0</v>
      </c>
      <c r="J394" s="42">
        <f>IFERROR(VLOOKUP($A394,'2024 YTD'!$A$2:$M$252,COLUMN('2024 YTD'!H$3),FALSE),0)</f>
        <v>0</v>
      </c>
      <c r="K394" s="42">
        <f>IFERROR(VLOOKUP($A394,'2024 YTD'!$A$2:$M$252,COLUMN('2024 YTD'!I$3),FALSE),0)</f>
        <v>0</v>
      </c>
      <c r="L394" s="42">
        <f>IFERROR(VLOOKUP($A394,'2024 YTD'!$A$2:$M$252,COLUMN('2024 YTD'!J$3),FALSE),0)</f>
        <v>0</v>
      </c>
      <c r="M394" s="42">
        <f>IFERROR(VLOOKUP($A394,'2024 YTD'!$A$2:$M$252,COLUMN('2024 YTD'!K$3),FALSE),0)</f>
        <v>0</v>
      </c>
      <c r="N394" s="38">
        <f>AVERAGE('Monthly 2023 total hours '!N394,'Monthly 2022 total hours'!N394)</f>
        <v>0</v>
      </c>
      <c r="O394" s="38">
        <f>AVERAGE('Monthly 2023 total hours '!O394,'Monthly 2022 total hours'!O394)</f>
        <v>0</v>
      </c>
      <c r="P394" s="38">
        <f t="shared" si="18"/>
        <v>0</v>
      </c>
      <c r="Q394" s="66">
        <f>IFERROR(VLOOKUP($A394,'2024 YTD'!$A$3:$Y$252,COLUMN('2024 YTD'!N$3),FALSE),0)</f>
        <v>0</v>
      </c>
      <c r="R394" s="42">
        <f>IFERROR(VLOOKUP($A394,'2024 YTD'!$A$3:$Y$252,COLUMN('2024 YTD'!O$3),FALSE),0)</f>
        <v>0</v>
      </c>
      <c r="S394" s="42">
        <f>IFERROR(VLOOKUP($A394,'2024 YTD'!$A$3:$Y$252,COLUMN('2024 YTD'!P$3),FALSE),0)</f>
        <v>0</v>
      </c>
      <c r="T394" s="42">
        <f>IFERROR(VLOOKUP($A394,'2024 YTD'!$A$3:$Y$252,COLUMN('2024 YTD'!Q$3),FALSE),0)</f>
        <v>0</v>
      </c>
      <c r="U394" s="42">
        <f>IFERROR(VLOOKUP($A394,'2024 YTD'!$A$3:$Y$252,COLUMN('2024 YTD'!R$3),FALSE),0)</f>
        <v>0</v>
      </c>
      <c r="V394" s="42">
        <f>IFERROR(VLOOKUP($A394,'2024 YTD'!$A$3:$Y$252,COLUMN('2024 YTD'!S$3),FALSE),0)</f>
        <v>0</v>
      </c>
      <c r="W394" s="42">
        <f>IFERROR(VLOOKUP($A394,'2024 YTD'!$A$3:$Y$252,COLUMN('2024 YTD'!T$3),FALSE),0)</f>
        <v>0</v>
      </c>
      <c r="X394" s="42">
        <f>IFERROR(VLOOKUP($A394,'2024 YTD'!$A$3:$Y$252,COLUMN('2024 YTD'!U$3),FALSE),0)</f>
        <v>0</v>
      </c>
      <c r="Y394" s="42">
        <f>IFERROR(VLOOKUP($A394,'2024 YTD'!$A$3:$Y$252,COLUMN('2024 YTD'!V$3),FALSE),0)</f>
        <v>0</v>
      </c>
      <c r="Z394" s="42">
        <f>IFERROR(VLOOKUP($A394,'2024 YTD'!$A$3:$Y$252,COLUMN('2024 YTD'!W$3),FALSE),0)</f>
        <v>0</v>
      </c>
      <c r="AA394" s="38">
        <f>AVERAGE('Monthly 2023 total hours '!AA394,'Monthly 2022 total hours'!AA394)</f>
        <v>0</v>
      </c>
      <c r="AB394" s="38">
        <f>AVERAGE('Monthly 2023 total hours '!AB394,'Monthly 2022 total hours'!AB394)</f>
        <v>0</v>
      </c>
      <c r="AC394" s="38">
        <f t="shared" si="19"/>
        <v>0</v>
      </c>
      <c r="AD394" s="39">
        <f t="shared" si="20"/>
        <v>0</v>
      </c>
    </row>
    <row r="395" spans="1:30" x14ac:dyDescent="0.3">
      <c r="A395" s="65" t="s">
        <v>442</v>
      </c>
      <c r="B395" s="47" t="str">
        <f>VLOOKUP($A395,'Additional data'!$A$5:$C$505, 2,FALSE)</f>
        <v>Consultant</v>
      </c>
      <c r="C395" s="63" t="str">
        <f>VLOOKUP($A395,'Additional data'!$A$5:$C$505, 3,FALSE)</f>
        <v>FAD</v>
      </c>
      <c r="D395" s="47">
        <f>IFERROR(VLOOKUP($A395,'2024 YTD'!$A$2:$M$252,COLUMN('2024 YTD'!B$3),FALSE),0)</f>
        <v>0</v>
      </c>
      <c r="E395" s="47">
        <f>IFERROR(VLOOKUP($A395,'2024 YTD'!$A$2:$M$252,COLUMN('2024 YTD'!C$3),FALSE),0)</f>
        <v>0</v>
      </c>
      <c r="F395" s="47">
        <f>IFERROR(VLOOKUP($A395,'2024 YTD'!$A$2:$M$252,COLUMN('2024 YTD'!D$3),FALSE),0)</f>
        <v>0</v>
      </c>
      <c r="G395" s="47">
        <f>IFERROR(VLOOKUP($A395,'2024 YTD'!$A$2:$M$252,COLUMN('2024 YTD'!E$3),FALSE),0)</f>
        <v>0</v>
      </c>
      <c r="H395" s="47">
        <f>IFERROR(VLOOKUP($A395,'2024 YTD'!$A$2:$M$252,COLUMN('2024 YTD'!F$3),FALSE),0)</f>
        <v>0</v>
      </c>
      <c r="I395" s="47">
        <f>IFERROR(VLOOKUP($A395,'2024 YTD'!$A$2:$M$252,COLUMN('2024 YTD'!G$3),FALSE),0)</f>
        <v>0</v>
      </c>
      <c r="J395" s="47">
        <f>IFERROR(VLOOKUP($A395,'2024 YTD'!$A$2:$M$252,COLUMN('2024 YTD'!H$3),FALSE),0)</f>
        <v>0</v>
      </c>
      <c r="K395" s="47">
        <f>IFERROR(VLOOKUP($A395,'2024 YTD'!$A$2:$M$252,COLUMN('2024 YTD'!I$3),FALSE),0)</f>
        <v>0</v>
      </c>
      <c r="L395" s="47">
        <f>IFERROR(VLOOKUP($A395,'2024 YTD'!$A$2:$M$252,COLUMN('2024 YTD'!J$3),FALSE),0)</f>
        <v>0</v>
      </c>
      <c r="M395" s="47">
        <f>IFERROR(VLOOKUP($A395,'2024 YTD'!$A$2:$M$252,COLUMN('2024 YTD'!K$3),FALSE),0)</f>
        <v>0</v>
      </c>
      <c r="N395" s="38">
        <f>AVERAGE('Monthly 2023 total hours '!N395,'Monthly 2022 total hours'!N395)</f>
        <v>0</v>
      </c>
      <c r="O395" s="38">
        <f>AVERAGE('Monthly 2023 total hours '!O395,'Monthly 2022 total hours'!O395)</f>
        <v>0</v>
      </c>
      <c r="P395" s="38">
        <f t="shared" si="18"/>
        <v>0</v>
      </c>
      <c r="Q395" s="65">
        <f>IFERROR(VLOOKUP($A395,'2024 YTD'!$A$3:$Y$252,COLUMN('2024 YTD'!N$3),FALSE),0)</f>
        <v>0</v>
      </c>
      <c r="R395" s="47">
        <f>IFERROR(VLOOKUP($A395,'2024 YTD'!$A$3:$Y$252,COLUMN('2024 YTD'!O$3),FALSE),0)</f>
        <v>0</v>
      </c>
      <c r="S395" s="47">
        <f>IFERROR(VLOOKUP($A395,'2024 YTD'!$A$3:$Y$252,COLUMN('2024 YTD'!P$3),FALSE),0)</f>
        <v>0</v>
      </c>
      <c r="T395" s="47">
        <f>IFERROR(VLOOKUP($A395,'2024 YTD'!$A$3:$Y$252,COLUMN('2024 YTD'!Q$3),FALSE),0)</f>
        <v>0</v>
      </c>
      <c r="U395" s="47">
        <f>IFERROR(VLOOKUP($A395,'2024 YTD'!$A$3:$Y$252,COLUMN('2024 YTD'!R$3),FALSE),0)</f>
        <v>0</v>
      </c>
      <c r="V395" s="47">
        <f>IFERROR(VLOOKUP($A395,'2024 YTD'!$A$3:$Y$252,COLUMN('2024 YTD'!S$3),FALSE),0)</f>
        <v>0</v>
      </c>
      <c r="W395" s="47">
        <f>IFERROR(VLOOKUP($A395,'2024 YTD'!$A$3:$Y$252,COLUMN('2024 YTD'!T$3),FALSE),0)</f>
        <v>0</v>
      </c>
      <c r="X395" s="47">
        <f>IFERROR(VLOOKUP($A395,'2024 YTD'!$A$3:$Y$252,COLUMN('2024 YTD'!U$3),FALSE),0)</f>
        <v>0</v>
      </c>
      <c r="Y395" s="47">
        <f>IFERROR(VLOOKUP($A395,'2024 YTD'!$A$3:$Y$252,COLUMN('2024 YTD'!V$3),FALSE),0)</f>
        <v>0</v>
      </c>
      <c r="Z395" s="47">
        <f>IFERROR(VLOOKUP($A395,'2024 YTD'!$A$3:$Y$252,COLUMN('2024 YTD'!W$3),FALSE),0)</f>
        <v>0</v>
      </c>
      <c r="AA395" s="38">
        <f>AVERAGE('Monthly 2023 total hours '!AA395,'Monthly 2022 total hours'!AA395)</f>
        <v>0</v>
      </c>
      <c r="AB395" s="38">
        <f>AVERAGE('Monthly 2023 total hours '!AB395,'Monthly 2022 total hours'!AB395)</f>
        <v>0</v>
      </c>
      <c r="AC395" s="38">
        <f t="shared" si="19"/>
        <v>0</v>
      </c>
      <c r="AD395" s="39">
        <f t="shared" si="20"/>
        <v>0</v>
      </c>
    </row>
    <row r="396" spans="1:30" x14ac:dyDescent="0.3">
      <c r="A396" s="66" t="s">
        <v>443</v>
      </c>
      <c r="B396" s="42" t="str">
        <f>VLOOKUP($A396,'Additional data'!$A$5:$C$505, 2,FALSE)</f>
        <v>Manager</v>
      </c>
      <c r="C396" s="60" t="str">
        <f>VLOOKUP($A396,'Additional data'!$A$5:$C$505, 3,FALSE)</f>
        <v>HLS</v>
      </c>
      <c r="D396" s="42">
        <f>IFERROR(VLOOKUP($A396,'2024 YTD'!$A$2:$M$252,COLUMN('2024 YTD'!B$3),FALSE),0)</f>
        <v>0</v>
      </c>
      <c r="E396" s="42">
        <f>IFERROR(VLOOKUP($A396,'2024 YTD'!$A$2:$M$252,COLUMN('2024 YTD'!C$3),FALSE),0)</f>
        <v>40.1</v>
      </c>
      <c r="F396" s="42">
        <f>IFERROR(VLOOKUP($A396,'2024 YTD'!$A$2:$M$252,COLUMN('2024 YTD'!D$3),FALSE),0)</f>
        <v>119.5</v>
      </c>
      <c r="G396" s="42">
        <f>IFERROR(VLOOKUP($A396,'2024 YTD'!$A$2:$M$252,COLUMN('2024 YTD'!E$3),FALSE),0)</f>
        <v>123.7</v>
      </c>
      <c r="H396" s="42">
        <f>IFERROR(VLOOKUP($A396,'2024 YTD'!$A$2:$M$252,COLUMN('2024 YTD'!F$3),FALSE),0)</f>
        <v>35.700000000000003</v>
      </c>
      <c r="I396" s="42">
        <f>IFERROR(VLOOKUP($A396,'2024 YTD'!$A$2:$M$252,COLUMN('2024 YTD'!G$3),FALSE),0)</f>
        <v>111</v>
      </c>
      <c r="J396" s="42">
        <f>IFERROR(VLOOKUP($A396,'2024 YTD'!$A$2:$M$252,COLUMN('2024 YTD'!H$3),FALSE),0)</f>
        <v>114.3</v>
      </c>
      <c r="K396" s="42">
        <f>IFERROR(VLOOKUP($A396,'2024 YTD'!$A$2:$M$252,COLUMN('2024 YTD'!I$3),FALSE),0)</f>
        <v>24.1</v>
      </c>
      <c r="L396" s="42">
        <f>IFERROR(VLOOKUP($A396,'2024 YTD'!$A$2:$M$252,COLUMN('2024 YTD'!J$3),FALSE),0)</f>
        <v>23</v>
      </c>
      <c r="M396" s="42">
        <f>IFERROR(VLOOKUP($A396,'2024 YTD'!$A$2:$M$252,COLUMN('2024 YTD'!K$3),FALSE),0)</f>
        <v>31.3</v>
      </c>
      <c r="N396" s="38">
        <f>AVERAGE('Monthly 2023 total hours '!N396,'Monthly 2022 total hours'!N396)</f>
        <v>70</v>
      </c>
      <c r="O396" s="38">
        <f>AVERAGE('Monthly 2023 total hours '!O396,'Monthly 2022 total hours'!O396)</f>
        <v>46</v>
      </c>
      <c r="P396" s="38">
        <f t="shared" si="18"/>
        <v>738.69999999999993</v>
      </c>
      <c r="Q396" s="66">
        <f>IFERROR(VLOOKUP($A396,'2024 YTD'!$A$3:$Y$252,COLUMN('2024 YTD'!N$3),FALSE),0)</f>
        <v>0</v>
      </c>
      <c r="R396" s="42">
        <f>IFERROR(VLOOKUP($A396,'2024 YTD'!$A$3:$Y$252,COLUMN('2024 YTD'!O$3),FALSE),0)</f>
        <v>34.6</v>
      </c>
      <c r="S396" s="42">
        <f>IFERROR(VLOOKUP($A396,'2024 YTD'!$A$3:$Y$252,COLUMN('2024 YTD'!P$3),FALSE),0)</f>
        <v>35.799999999999997</v>
      </c>
      <c r="T396" s="42">
        <f>IFERROR(VLOOKUP($A396,'2024 YTD'!$A$3:$Y$252,COLUMN('2024 YTD'!Q$3),FALSE),0)</f>
        <v>33</v>
      </c>
      <c r="U396" s="42">
        <f>IFERROR(VLOOKUP($A396,'2024 YTD'!$A$3:$Y$252,COLUMN('2024 YTD'!R$3),FALSE),0)</f>
        <v>48.1</v>
      </c>
      <c r="V396" s="42">
        <f>IFERROR(VLOOKUP($A396,'2024 YTD'!$A$3:$Y$252,COLUMN('2024 YTD'!S$3),FALSE),0)</f>
        <v>26.9</v>
      </c>
      <c r="W396" s="42">
        <f>IFERROR(VLOOKUP($A396,'2024 YTD'!$A$3:$Y$252,COLUMN('2024 YTD'!T$3),FALSE),0)</f>
        <v>13.5</v>
      </c>
      <c r="X396" s="42">
        <f>IFERROR(VLOOKUP($A396,'2024 YTD'!$A$3:$Y$252,COLUMN('2024 YTD'!U$3),FALSE),0)</f>
        <v>12.7</v>
      </c>
      <c r="Y396" s="42">
        <f>IFERROR(VLOOKUP($A396,'2024 YTD'!$A$3:$Y$252,COLUMN('2024 YTD'!V$3),FALSE),0)</f>
        <v>10.4</v>
      </c>
      <c r="Z396" s="42">
        <f>IFERROR(VLOOKUP($A396,'2024 YTD'!$A$3:$Y$252,COLUMN('2024 YTD'!W$3),FALSE),0)</f>
        <v>12.6</v>
      </c>
      <c r="AA396" s="38">
        <f>AVERAGE('Monthly 2023 total hours '!AA396,'Monthly 2022 total hours'!AA396)</f>
        <v>11.25</v>
      </c>
      <c r="AB396" s="38">
        <f>AVERAGE('Monthly 2023 total hours '!AB396,'Monthly 2022 total hours'!AB396)</f>
        <v>10.9</v>
      </c>
      <c r="AC396" s="38">
        <f t="shared" si="19"/>
        <v>249.75</v>
      </c>
      <c r="AD396" s="39">
        <f t="shared" si="20"/>
        <v>988.44999999999993</v>
      </c>
    </row>
    <row r="397" spans="1:30" x14ac:dyDescent="0.3">
      <c r="A397" s="65" t="s">
        <v>444</v>
      </c>
      <c r="B397" s="47" t="str">
        <f>VLOOKUP($A397,'Additional data'!$A$5:$C$505, 2,FALSE)</f>
        <v>Specialist</v>
      </c>
      <c r="C397" s="63" t="str">
        <f>VLOOKUP($A397,'Additional data'!$A$5:$C$505, 3,FALSE)</f>
        <v>TEC</v>
      </c>
      <c r="D397" s="47">
        <f>IFERROR(VLOOKUP($A397,'2024 YTD'!$A$2:$M$252,COLUMN('2024 YTD'!B$3),FALSE),0)</f>
        <v>0</v>
      </c>
      <c r="E397" s="47">
        <f>IFERROR(VLOOKUP($A397,'2024 YTD'!$A$2:$M$252,COLUMN('2024 YTD'!C$3),FALSE),0)</f>
        <v>0</v>
      </c>
      <c r="F397" s="47">
        <f>IFERROR(VLOOKUP($A397,'2024 YTD'!$A$2:$M$252,COLUMN('2024 YTD'!D$3),FALSE),0)</f>
        <v>0</v>
      </c>
      <c r="G397" s="47">
        <f>IFERROR(VLOOKUP($A397,'2024 YTD'!$A$2:$M$252,COLUMN('2024 YTD'!E$3),FALSE),0)</f>
        <v>0</v>
      </c>
      <c r="H397" s="47">
        <f>IFERROR(VLOOKUP($A397,'2024 YTD'!$A$2:$M$252,COLUMN('2024 YTD'!F$3),FALSE),0)</f>
        <v>0</v>
      </c>
      <c r="I397" s="47">
        <f>IFERROR(VLOOKUP($A397,'2024 YTD'!$A$2:$M$252,COLUMN('2024 YTD'!G$3),FALSE),0)</f>
        <v>0</v>
      </c>
      <c r="J397" s="47">
        <f>IFERROR(VLOOKUP($A397,'2024 YTD'!$A$2:$M$252,COLUMN('2024 YTD'!H$3),FALSE),0)</f>
        <v>0</v>
      </c>
      <c r="K397" s="47">
        <f>IFERROR(VLOOKUP($A397,'2024 YTD'!$A$2:$M$252,COLUMN('2024 YTD'!I$3),FALSE),0)</f>
        <v>0</v>
      </c>
      <c r="L397" s="47">
        <f>IFERROR(VLOOKUP($A397,'2024 YTD'!$A$2:$M$252,COLUMN('2024 YTD'!J$3),FALSE),0)</f>
        <v>0</v>
      </c>
      <c r="M397" s="47">
        <f>IFERROR(VLOOKUP($A397,'2024 YTD'!$A$2:$M$252,COLUMN('2024 YTD'!K$3),FALSE),0)</f>
        <v>0</v>
      </c>
      <c r="N397" s="38">
        <f>AVERAGE('Monthly 2023 total hours '!N397,'Monthly 2022 total hours'!N397)</f>
        <v>0</v>
      </c>
      <c r="O397" s="38">
        <f>AVERAGE('Monthly 2023 total hours '!O397,'Monthly 2022 total hours'!O397)</f>
        <v>0</v>
      </c>
      <c r="P397" s="38">
        <f t="shared" si="18"/>
        <v>0</v>
      </c>
      <c r="Q397" s="65">
        <f>IFERROR(VLOOKUP($A397,'2024 YTD'!$A$3:$Y$252,COLUMN('2024 YTD'!N$3),FALSE),0)</f>
        <v>0</v>
      </c>
      <c r="R397" s="47">
        <f>IFERROR(VLOOKUP($A397,'2024 YTD'!$A$3:$Y$252,COLUMN('2024 YTD'!O$3),FALSE),0)</f>
        <v>0</v>
      </c>
      <c r="S397" s="47">
        <f>IFERROR(VLOOKUP($A397,'2024 YTD'!$A$3:$Y$252,COLUMN('2024 YTD'!P$3),FALSE),0)</f>
        <v>0</v>
      </c>
      <c r="T397" s="47">
        <f>IFERROR(VLOOKUP($A397,'2024 YTD'!$A$3:$Y$252,COLUMN('2024 YTD'!Q$3),FALSE),0)</f>
        <v>0</v>
      </c>
      <c r="U397" s="47">
        <f>IFERROR(VLOOKUP($A397,'2024 YTD'!$A$3:$Y$252,COLUMN('2024 YTD'!R$3),FALSE),0)</f>
        <v>0</v>
      </c>
      <c r="V397" s="47">
        <f>IFERROR(VLOOKUP($A397,'2024 YTD'!$A$3:$Y$252,COLUMN('2024 YTD'!S$3),FALSE),0)</f>
        <v>0</v>
      </c>
      <c r="W397" s="47">
        <f>IFERROR(VLOOKUP($A397,'2024 YTD'!$A$3:$Y$252,COLUMN('2024 YTD'!T$3),FALSE),0)</f>
        <v>0</v>
      </c>
      <c r="X397" s="47">
        <f>IFERROR(VLOOKUP($A397,'2024 YTD'!$A$3:$Y$252,COLUMN('2024 YTD'!U$3),FALSE),0)</f>
        <v>0</v>
      </c>
      <c r="Y397" s="47">
        <f>IFERROR(VLOOKUP($A397,'2024 YTD'!$A$3:$Y$252,COLUMN('2024 YTD'!V$3),FALSE),0)</f>
        <v>0</v>
      </c>
      <c r="Z397" s="47">
        <f>IFERROR(VLOOKUP($A397,'2024 YTD'!$A$3:$Y$252,COLUMN('2024 YTD'!W$3),FALSE),0)</f>
        <v>0</v>
      </c>
      <c r="AA397" s="38">
        <f>AVERAGE('Monthly 2023 total hours '!AA397,'Monthly 2022 total hours'!AA397)</f>
        <v>0</v>
      </c>
      <c r="AB397" s="38">
        <f>AVERAGE('Monthly 2023 total hours '!AB397,'Monthly 2022 total hours'!AB397)</f>
        <v>0</v>
      </c>
      <c r="AC397" s="38">
        <f t="shared" si="19"/>
        <v>0</v>
      </c>
      <c r="AD397" s="39">
        <f t="shared" si="20"/>
        <v>0</v>
      </c>
    </row>
    <row r="398" spans="1:30" x14ac:dyDescent="0.3">
      <c r="A398" s="66" t="s">
        <v>445</v>
      </c>
      <c r="B398" s="42" t="str">
        <f>VLOOKUP($A398,'Additional data'!$A$5:$C$505, 2,FALSE)</f>
        <v>Executive</v>
      </c>
      <c r="C398" s="60" t="str">
        <f>VLOOKUP($A398,'Additional data'!$A$5:$C$505, 3,FALSE)</f>
        <v>MSC</v>
      </c>
      <c r="D398" s="42">
        <f>IFERROR(VLOOKUP($A398,'2024 YTD'!$A$2:$M$252,COLUMN('2024 YTD'!B$3),FALSE),0)</f>
        <v>0</v>
      </c>
      <c r="E398" s="42">
        <f>IFERROR(VLOOKUP($A398,'2024 YTD'!$A$2:$M$252,COLUMN('2024 YTD'!C$3),FALSE),0)</f>
        <v>0</v>
      </c>
      <c r="F398" s="42">
        <f>IFERROR(VLOOKUP($A398,'2024 YTD'!$A$2:$M$252,COLUMN('2024 YTD'!D$3),FALSE),0)</f>
        <v>0</v>
      </c>
      <c r="G398" s="42">
        <f>IFERROR(VLOOKUP($A398,'2024 YTD'!$A$2:$M$252,COLUMN('2024 YTD'!E$3),FALSE),0)</f>
        <v>0</v>
      </c>
      <c r="H398" s="42">
        <f>IFERROR(VLOOKUP($A398,'2024 YTD'!$A$2:$M$252,COLUMN('2024 YTD'!F$3),FALSE),0)</f>
        <v>0</v>
      </c>
      <c r="I398" s="42">
        <f>IFERROR(VLOOKUP($A398,'2024 YTD'!$A$2:$M$252,COLUMN('2024 YTD'!G$3),FALSE),0)</f>
        <v>0</v>
      </c>
      <c r="J398" s="42">
        <f>IFERROR(VLOOKUP($A398,'2024 YTD'!$A$2:$M$252,COLUMN('2024 YTD'!H$3),FALSE),0)</f>
        <v>0</v>
      </c>
      <c r="K398" s="42">
        <f>IFERROR(VLOOKUP($A398,'2024 YTD'!$A$2:$M$252,COLUMN('2024 YTD'!I$3),FALSE),0)</f>
        <v>0</v>
      </c>
      <c r="L398" s="42">
        <f>IFERROR(VLOOKUP($A398,'2024 YTD'!$A$2:$M$252,COLUMN('2024 YTD'!J$3),FALSE),0)</f>
        <v>0</v>
      </c>
      <c r="M398" s="42">
        <f>IFERROR(VLOOKUP($A398,'2024 YTD'!$A$2:$M$252,COLUMN('2024 YTD'!K$3),FALSE),0)</f>
        <v>0</v>
      </c>
      <c r="N398" s="38">
        <f>AVERAGE('Monthly 2023 total hours '!N398,'Monthly 2022 total hours'!N398)</f>
        <v>0</v>
      </c>
      <c r="O398" s="38">
        <f>AVERAGE('Monthly 2023 total hours '!O398,'Monthly 2022 total hours'!O398)</f>
        <v>0</v>
      </c>
      <c r="P398" s="38">
        <f t="shared" si="18"/>
        <v>0</v>
      </c>
      <c r="Q398" s="66">
        <f>IFERROR(VLOOKUP($A398,'2024 YTD'!$A$3:$Y$252,COLUMN('2024 YTD'!N$3),FALSE),0)</f>
        <v>0</v>
      </c>
      <c r="R398" s="42">
        <f>IFERROR(VLOOKUP($A398,'2024 YTD'!$A$3:$Y$252,COLUMN('2024 YTD'!O$3),FALSE),0)</f>
        <v>0</v>
      </c>
      <c r="S398" s="42">
        <f>IFERROR(VLOOKUP($A398,'2024 YTD'!$A$3:$Y$252,COLUMN('2024 YTD'!P$3),FALSE),0)</f>
        <v>0</v>
      </c>
      <c r="T398" s="42">
        <f>IFERROR(VLOOKUP($A398,'2024 YTD'!$A$3:$Y$252,COLUMN('2024 YTD'!Q$3),FALSE),0)</f>
        <v>0</v>
      </c>
      <c r="U398" s="42">
        <f>IFERROR(VLOOKUP($A398,'2024 YTD'!$A$3:$Y$252,COLUMN('2024 YTD'!R$3),FALSE),0)</f>
        <v>0</v>
      </c>
      <c r="V398" s="42">
        <f>IFERROR(VLOOKUP($A398,'2024 YTD'!$A$3:$Y$252,COLUMN('2024 YTD'!S$3),FALSE),0)</f>
        <v>0</v>
      </c>
      <c r="W398" s="42">
        <f>IFERROR(VLOOKUP($A398,'2024 YTD'!$A$3:$Y$252,COLUMN('2024 YTD'!T$3),FALSE),0)</f>
        <v>0</v>
      </c>
      <c r="X398" s="42">
        <f>IFERROR(VLOOKUP($A398,'2024 YTD'!$A$3:$Y$252,COLUMN('2024 YTD'!U$3),FALSE),0)</f>
        <v>0</v>
      </c>
      <c r="Y398" s="42">
        <f>IFERROR(VLOOKUP($A398,'2024 YTD'!$A$3:$Y$252,COLUMN('2024 YTD'!V$3),FALSE),0)</f>
        <v>0</v>
      </c>
      <c r="Z398" s="42">
        <f>IFERROR(VLOOKUP($A398,'2024 YTD'!$A$3:$Y$252,COLUMN('2024 YTD'!W$3),FALSE),0)</f>
        <v>0</v>
      </c>
      <c r="AA398" s="38">
        <f>AVERAGE('Monthly 2023 total hours '!AA398,'Monthly 2022 total hours'!AA398)</f>
        <v>0</v>
      </c>
      <c r="AB398" s="38">
        <f>AVERAGE('Monthly 2023 total hours '!AB398,'Monthly 2022 total hours'!AB398)</f>
        <v>0</v>
      </c>
      <c r="AC398" s="38">
        <f t="shared" si="19"/>
        <v>0</v>
      </c>
      <c r="AD398" s="39">
        <f t="shared" si="20"/>
        <v>0</v>
      </c>
    </row>
    <row r="399" spans="1:30" x14ac:dyDescent="0.3">
      <c r="A399" s="65" t="s">
        <v>446</v>
      </c>
      <c r="B399" s="47" t="str">
        <f>VLOOKUP($A399,'Additional data'!$A$5:$C$505, 2,FALSE)</f>
        <v>Coordinator</v>
      </c>
      <c r="C399" s="63" t="str">
        <f>VLOOKUP($A399,'Additional data'!$A$5:$C$505, 3,FALSE)</f>
        <v>HRC</v>
      </c>
      <c r="D399" s="47">
        <f>IFERROR(VLOOKUP($A399,'2024 YTD'!$A$2:$M$252,COLUMN('2024 YTD'!B$3),FALSE),0)</f>
        <v>0</v>
      </c>
      <c r="E399" s="47">
        <f>IFERROR(VLOOKUP($A399,'2024 YTD'!$A$2:$M$252,COLUMN('2024 YTD'!C$3),FALSE),0)</f>
        <v>0</v>
      </c>
      <c r="F399" s="47">
        <f>IFERROR(VLOOKUP($A399,'2024 YTD'!$A$2:$M$252,COLUMN('2024 YTD'!D$3),FALSE),0)</f>
        <v>0</v>
      </c>
      <c r="G399" s="47">
        <f>IFERROR(VLOOKUP($A399,'2024 YTD'!$A$2:$M$252,COLUMN('2024 YTD'!E$3),FALSE),0)</f>
        <v>0</v>
      </c>
      <c r="H399" s="47">
        <f>IFERROR(VLOOKUP($A399,'2024 YTD'!$A$2:$M$252,COLUMN('2024 YTD'!F$3),FALSE),0)</f>
        <v>0</v>
      </c>
      <c r="I399" s="47">
        <f>IFERROR(VLOOKUP($A399,'2024 YTD'!$A$2:$M$252,COLUMN('2024 YTD'!G$3),FALSE),0)</f>
        <v>0</v>
      </c>
      <c r="J399" s="47">
        <f>IFERROR(VLOOKUP($A399,'2024 YTD'!$A$2:$M$252,COLUMN('2024 YTD'!H$3),FALSE),0)</f>
        <v>0</v>
      </c>
      <c r="K399" s="47">
        <f>IFERROR(VLOOKUP($A399,'2024 YTD'!$A$2:$M$252,COLUMN('2024 YTD'!I$3),FALSE),0)</f>
        <v>0</v>
      </c>
      <c r="L399" s="47">
        <f>IFERROR(VLOOKUP($A399,'2024 YTD'!$A$2:$M$252,COLUMN('2024 YTD'!J$3),FALSE),0)</f>
        <v>0</v>
      </c>
      <c r="M399" s="47">
        <f>IFERROR(VLOOKUP($A399,'2024 YTD'!$A$2:$M$252,COLUMN('2024 YTD'!K$3),FALSE),0)</f>
        <v>0</v>
      </c>
      <c r="N399" s="38">
        <f>AVERAGE('Monthly 2023 total hours '!N399,'Monthly 2022 total hours'!N399)</f>
        <v>0</v>
      </c>
      <c r="O399" s="38">
        <f>AVERAGE('Monthly 2023 total hours '!O399,'Monthly 2022 total hours'!O399)</f>
        <v>0</v>
      </c>
      <c r="P399" s="38">
        <f t="shared" si="18"/>
        <v>0</v>
      </c>
      <c r="Q399" s="65">
        <f>IFERROR(VLOOKUP($A399,'2024 YTD'!$A$3:$Y$252,COLUMN('2024 YTD'!N$3),FALSE),0)</f>
        <v>0</v>
      </c>
      <c r="R399" s="47">
        <f>IFERROR(VLOOKUP($A399,'2024 YTD'!$A$3:$Y$252,COLUMN('2024 YTD'!O$3),FALSE),0)</f>
        <v>0</v>
      </c>
      <c r="S399" s="47">
        <f>IFERROR(VLOOKUP($A399,'2024 YTD'!$A$3:$Y$252,COLUMN('2024 YTD'!P$3),FALSE),0)</f>
        <v>0</v>
      </c>
      <c r="T399" s="47">
        <f>IFERROR(VLOOKUP($A399,'2024 YTD'!$A$3:$Y$252,COLUMN('2024 YTD'!Q$3),FALSE),0)</f>
        <v>0</v>
      </c>
      <c r="U399" s="47">
        <f>IFERROR(VLOOKUP($A399,'2024 YTD'!$A$3:$Y$252,COLUMN('2024 YTD'!R$3),FALSE),0)</f>
        <v>0</v>
      </c>
      <c r="V399" s="47">
        <f>IFERROR(VLOOKUP($A399,'2024 YTD'!$A$3:$Y$252,COLUMN('2024 YTD'!S$3),FALSE),0)</f>
        <v>0</v>
      </c>
      <c r="W399" s="47">
        <f>IFERROR(VLOOKUP($A399,'2024 YTD'!$A$3:$Y$252,COLUMN('2024 YTD'!T$3),FALSE),0)</f>
        <v>0</v>
      </c>
      <c r="X399" s="47">
        <f>IFERROR(VLOOKUP($A399,'2024 YTD'!$A$3:$Y$252,COLUMN('2024 YTD'!U$3),FALSE),0)</f>
        <v>0</v>
      </c>
      <c r="Y399" s="47">
        <f>IFERROR(VLOOKUP($A399,'2024 YTD'!$A$3:$Y$252,COLUMN('2024 YTD'!V$3),FALSE),0)</f>
        <v>0</v>
      </c>
      <c r="Z399" s="47">
        <f>IFERROR(VLOOKUP($A399,'2024 YTD'!$A$3:$Y$252,COLUMN('2024 YTD'!W$3),FALSE),0)</f>
        <v>0</v>
      </c>
      <c r="AA399" s="38">
        <f>AVERAGE('Monthly 2023 total hours '!AA399,'Monthly 2022 total hours'!AA399)</f>
        <v>0</v>
      </c>
      <c r="AB399" s="38">
        <f>AVERAGE('Monthly 2023 total hours '!AB399,'Monthly 2022 total hours'!AB399)</f>
        <v>0</v>
      </c>
      <c r="AC399" s="38">
        <f t="shared" si="19"/>
        <v>0</v>
      </c>
      <c r="AD399" s="39">
        <f t="shared" si="20"/>
        <v>0</v>
      </c>
    </row>
    <row r="400" spans="1:30" x14ac:dyDescent="0.3">
      <c r="A400" s="66" t="s">
        <v>447</v>
      </c>
      <c r="B400" s="42" t="str">
        <f>VLOOKUP($A400,'Additional data'!$A$5:$C$505, 2,FALSE)</f>
        <v>Director</v>
      </c>
      <c r="C400" s="60" t="str">
        <f>VLOOKUP($A400,'Additional data'!$A$5:$C$505, 3,FALSE)</f>
        <v>FAD</v>
      </c>
      <c r="D400" s="42">
        <f>IFERROR(VLOOKUP($A400,'2024 YTD'!$A$2:$M$252,COLUMN('2024 YTD'!B$3),FALSE),0)</f>
        <v>0</v>
      </c>
      <c r="E400" s="42">
        <f>IFERROR(VLOOKUP($A400,'2024 YTD'!$A$2:$M$252,COLUMN('2024 YTD'!C$3),FALSE),0)</f>
        <v>0</v>
      </c>
      <c r="F400" s="42">
        <f>IFERROR(VLOOKUP($A400,'2024 YTD'!$A$2:$M$252,COLUMN('2024 YTD'!D$3),FALSE),0)</f>
        <v>0</v>
      </c>
      <c r="G400" s="42">
        <f>IFERROR(VLOOKUP($A400,'2024 YTD'!$A$2:$M$252,COLUMN('2024 YTD'!E$3),FALSE),0)</f>
        <v>0</v>
      </c>
      <c r="H400" s="42">
        <f>IFERROR(VLOOKUP($A400,'2024 YTD'!$A$2:$M$252,COLUMN('2024 YTD'!F$3),FALSE),0)</f>
        <v>0</v>
      </c>
      <c r="I400" s="42">
        <f>IFERROR(VLOOKUP($A400,'2024 YTD'!$A$2:$M$252,COLUMN('2024 YTD'!G$3),FALSE),0)</f>
        <v>0</v>
      </c>
      <c r="J400" s="42">
        <f>IFERROR(VLOOKUP($A400,'2024 YTD'!$A$2:$M$252,COLUMN('2024 YTD'!H$3),FALSE),0)</f>
        <v>0</v>
      </c>
      <c r="K400" s="42">
        <f>IFERROR(VLOOKUP($A400,'2024 YTD'!$A$2:$M$252,COLUMN('2024 YTD'!I$3),FALSE),0)</f>
        <v>0</v>
      </c>
      <c r="L400" s="42">
        <f>IFERROR(VLOOKUP($A400,'2024 YTD'!$A$2:$M$252,COLUMN('2024 YTD'!J$3),FALSE),0)</f>
        <v>0</v>
      </c>
      <c r="M400" s="42">
        <f>IFERROR(VLOOKUP($A400,'2024 YTD'!$A$2:$M$252,COLUMN('2024 YTD'!K$3),FALSE),0)</f>
        <v>0</v>
      </c>
      <c r="N400" s="38">
        <f>AVERAGE('Monthly 2023 total hours '!N400,'Monthly 2022 total hours'!N400)</f>
        <v>0</v>
      </c>
      <c r="O400" s="38">
        <f>AVERAGE('Monthly 2023 total hours '!O400,'Monthly 2022 total hours'!O400)</f>
        <v>0</v>
      </c>
      <c r="P400" s="38">
        <f t="shared" si="18"/>
        <v>0</v>
      </c>
      <c r="Q400" s="66">
        <f>IFERROR(VLOOKUP($A400,'2024 YTD'!$A$3:$Y$252,COLUMN('2024 YTD'!N$3),FALSE),0)</f>
        <v>0</v>
      </c>
      <c r="R400" s="42">
        <f>IFERROR(VLOOKUP($A400,'2024 YTD'!$A$3:$Y$252,COLUMN('2024 YTD'!O$3),FALSE),0)</f>
        <v>0</v>
      </c>
      <c r="S400" s="42">
        <f>IFERROR(VLOOKUP($A400,'2024 YTD'!$A$3:$Y$252,COLUMN('2024 YTD'!P$3),FALSE),0)</f>
        <v>0</v>
      </c>
      <c r="T400" s="42">
        <f>IFERROR(VLOOKUP($A400,'2024 YTD'!$A$3:$Y$252,COLUMN('2024 YTD'!Q$3),FALSE),0)</f>
        <v>0</v>
      </c>
      <c r="U400" s="42">
        <f>IFERROR(VLOOKUP($A400,'2024 YTD'!$A$3:$Y$252,COLUMN('2024 YTD'!R$3),FALSE),0)</f>
        <v>0</v>
      </c>
      <c r="V400" s="42">
        <f>IFERROR(VLOOKUP($A400,'2024 YTD'!$A$3:$Y$252,COLUMN('2024 YTD'!S$3),FALSE),0)</f>
        <v>0</v>
      </c>
      <c r="W400" s="42">
        <f>IFERROR(VLOOKUP($A400,'2024 YTD'!$A$3:$Y$252,COLUMN('2024 YTD'!T$3),FALSE),0)</f>
        <v>0</v>
      </c>
      <c r="X400" s="42">
        <f>IFERROR(VLOOKUP($A400,'2024 YTD'!$A$3:$Y$252,COLUMN('2024 YTD'!U$3),FALSE),0)</f>
        <v>0</v>
      </c>
      <c r="Y400" s="42">
        <f>IFERROR(VLOOKUP($A400,'2024 YTD'!$A$3:$Y$252,COLUMN('2024 YTD'!V$3),FALSE),0)</f>
        <v>0</v>
      </c>
      <c r="Z400" s="42">
        <f>IFERROR(VLOOKUP($A400,'2024 YTD'!$A$3:$Y$252,COLUMN('2024 YTD'!W$3),FALSE),0)</f>
        <v>0</v>
      </c>
      <c r="AA400" s="38">
        <f>AVERAGE('Monthly 2023 total hours '!AA400,'Monthly 2022 total hours'!AA400)</f>
        <v>0</v>
      </c>
      <c r="AB400" s="38">
        <f>AVERAGE('Monthly 2023 total hours '!AB400,'Monthly 2022 total hours'!AB400)</f>
        <v>0</v>
      </c>
      <c r="AC400" s="38">
        <f t="shared" si="19"/>
        <v>0</v>
      </c>
      <c r="AD400" s="39">
        <f t="shared" si="20"/>
        <v>0</v>
      </c>
    </row>
    <row r="401" spans="1:30" x14ac:dyDescent="0.3">
      <c r="A401" s="65" t="s">
        <v>448</v>
      </c>
      <c r="B401" s="47" t="str">
        <f>VLOOKUP($A401,'Additional data'!$A$5:$C$505, 2,FALSE)</f>
        <v>Team Lead</v>
      </c>
      <c r="C401" s="63" t="str">
        <f>VLOOKUP($A401,'Additional data'!$A$5:$C$505, 3,FALSE)</f>
        <v>MSC</v>
      </c>
      <c r="D401" s="47">
        <f>IFERROR(VLOOKUP($A401,'2024 YTD'!$A$2:$M$252,COLUMN('2024 YTD'!B$3),FALSE),0)</f>
        <v>0</v>
      </c>
      <c r="E401" s="47">
        <f>IFERROR(VLOOKUP($A401,'2024 YTD'!$A$2:$M$252,COLUMN('2024 YTD'!C$3),FALSE),0)</f>
        <v>0</v>
      </c>
      <c r="F401" s="47">
        <f>IFERROR(VLOOKUP($A401,'2024 YTD'!$A$2:$M$252,COLUMN('2024 YTD'!D$3),FALSE),0)</f>
        <v>0</v>
      </c>
      <c r="G401" s="47">
        <f>IFERROR(VLOOKUP($A401,'2024 YTD'!$A$2:$M$252,COLUMN('2024 YTD'!E$3),FALSE),0)</f>
        <v>0</v>
      </c>
      <c r="H401" s="47">
        <f>IFERROR(VLOOKUP($A401,'2024 YTD'!$A$2:$M$252,COLUMN('2024 YTD'!F$3),FALSE),0)</f>
        <v>0</v>
      </c>
      <c r="I401" s="47">
        <f>IFERROR(VLOOKUP($A401,'2024 YTD'!$A$2:$M$252,COLUMN('2024 YTD'!G$3),FALSE),0)</f>
        <v>0</v>
      </c>
      <c r="J401" s="47">
        <f>IFERROR(VLOOKUP($A401,'2024 YTD'!$A$2:$M$252,COLUMN('2024 YTD'!H$3),FALSE),0)</f>
        <v>0</v>
      </c>
      <c r="K401" s="47">
        <f>IFERROR(VLOOKUP($A401,'2024 YTD'!$A$2:$M$252,COLUMN('2024 YTD'!I$3),FALSE),0)</f>
        <v>0</v>
      </c>
      <c r="L401" s="47">
        <f>IFERROR(VLOOKUP($A401,'2024 YTD'!$A$2:$M$252,COLUMN('2024 YTD'!J$3),FALSE),0)</f>
        <v>0</v>
      </c>
      <c r="M401" s="47">
        <f>IFERROR(VLOOKUP($A401,'2024 YTD'!$A$2:$M$252,COLUMN('2024 YTD'!K$3),FALSE),0)</f>
        <v>0</v>
      </c>
      <c r="N401" s="38">
        <f>AVERAGE('Monthly 2023 total hours '!N401,'Monthly 2022 total hours'!N401)</f>
        <v>0</v>
      </c>
      <c r="O401" s="38">
        <f>AVERAGE('Monthly 2023 total hours '!O401,'Monthly 2022 total hours'!O401)</f>
        <v>0</v>
      </c>
      <c r="P401" s="38">
        <f t="shared" si="18"/>
        <v>0</v>
      </c>
      <c r="Q401" s="65">
        <f>IFERROR(VLOOKUP($A401,'2024 YTD'!$A$3:$Y$252,COLUMN('2024 YTD'!N$3),FALSE),0)</f>
        <v>0</v>
      </c>
      <c r="R401" s="47">
        <f>IFERROR(VLOOKUP($A401,'2024 YTD'!$A$3:$Y$252,COLUMN('2024 YTD'!O$3),FALSE),0)</f>
        <v>0</v>
      </c>
      <c r="S401" s="47">
        <f>IFERROR(VLOOKUP($A401,'2024 YTD'!$A$3:$Y$252,COLUMN('2024 YTD'!P$3),FALSE),0)</f>
        <v>0</v>
      </c>
      <c r="T401" s="47">
        <f>IFERROR(VLOOKUP($A401,'2024 YTD'!$A$3:$Y$252,COLUMN('2024 YTD'!Q$3),FALSE),0)</f>
        <v>0</v>
      </c>
      <c r="U401" s="47">
        <f>IFERROR(VLOOKUP($A401,'2024 YTD'!$A$3:$Y$252,COLUMN('2024 YTD'!R$3),FALSE),0)</f>
        <v>0</v>
      </c>
      <c r="V401" s="47">
        <f>IFERROR(VLOOKUP($A401,'2024 YTD'!$A$3:$Y$252,COLUMN('2024 YTD'!S$3),FALSE),0)</f>
        <v>0</v>
      </c>
      <c r="W401" s="47">
        <f>IFERROR(VLOOKUP($A401,'2024 YTD'!$A$3:$Y$252,COLUMN('2024 YTD'!T$3),FALSE),0)</f>
        <v>0</v>
      </c>
      <c r="X401" s="47">
        <f>IFERROR(VLOOKUP($A401,'2024 YTD'!$A$3:$Y$252,COLUMN('2024 YTD'!U$3),FALSE),0)</f>
        <v>0</v>
      </c>
      <c r="Y401" s="47">
        <f>IFERROR(VLOOKUP($A401,'2024 YTD'!$A$3:$Y$252,COLUMN('2024 YTD'!V$3),FALSE),0)</f>
        <v>0</v>
      </c>
      <c r="Z401" s="47">
        <f>IFERROR(VLOOKUP($A401,'2024 YTD'!$A$3:$Y$252,COLUMN('2024 YTD'!W$3),FALSE),0)</f>
        <v>0</v>
      </c>
      <c r="AA401" s="38">
        <f>AVERAGE('Monthly 2023 total hours '!AA401,'Monthly 2022 total hours'!AA401)</f>
        <v>0</v>
      </c>
      <c r="AB401" s="38">
        <f>AVERAGE('Monthly 2023 total hours '!AB401,'Monthly 2022 total hours'!AB401)</f>
        <v>0</v>
      </c>
      <c r="AC401" s="38">
        <f t="shared" si="19"/>
        <v>0</v>
      </c>
      <c r="AD401" s="39">
        <f t="shared" si="20"/>
        <v>0</v>
      </c>
    </row>
    <row r="402" spans="1:30" x14ac:dyDescent="0.3">
      <c r="A402" s="66" t="s">
        <v>449</v>
      </c>
      <c r="B402" s="42" t="str">
        <f>VLOOKUP($A402,'Additional data'!$A$5:$C$505, 2,FALSE)</f>
        <v>Manager</v>
      </c>
      <c r="C402" s="60" t="str">
        <f>VLOOKUP($A402,'Additional data'!$A$5:$C$505, 3,FALSE)</f>
        <v>LRC</v>
      </c>
      <c r="D402" s="42">
        <f>IFERROR(VLOOKUP($A402,'2024 YTD'!$A$2:$M$252,COLUMN('2024 YTD'!B$3),FALSE),0)</f>
        <v>0</v>
      </c>
      <c r="E402" s="42">
        <f>IFERROR(VLOOKUP($A402,'2024 YTD'!$A$2:$M$252,COLUMN('2024 YTD'!C$3),FALSE),0)</f>
        <v>0</v>
      </c>
      <c r="F402" s="42">
        <f>IFERROR(VLOOKUP($A402,'2024 YTD'!$A$2:$M$252,COLUMN('2024 YTD'!D$3),FALSE),0)</f>
        <v>0</v>
      </c>
      <c r="G402" s="42">
        <f>IFERROR(VLOOKUP($A402,'2024 YTD'!$A$2:$M$252,COLUMN('2024 YTD'!E$3),FALSE),0)</f>
        <v>0</v>
      </c>
      <c r="H402" s="42">
        <f>IFERROR(VLOOKUP($A402,'2024 YTD'!$A$2:$M$252,COLUMN('2024 YTD'!F$3),FALSE),0)</f>
        <v>0</v>
      </c>
      <c r="I402" s="42">
        <f>IFERROR(VLOOKUP($A402,'2024 YTD'!$A$2:$M$252,COLUMN('2024 YTD'!G$3),FALSE),0)</f>
        <v>0</v>
      </c>
      <c r="J402" s="42">
        <f>IFERROR(VLOOKUP($A402,'2024 YTD'!$A$2:$M$252,COLUMN('2024 YTD'!H$3),FALSE),0)</f>
        <v>0</v>
      </c>
      <c r="K402" s="42">
        <f>IFERROR(VLOOKUP($A402,'2024 YTD'!$A$2:$M$252,COLUMN('2024 YTD'!I$3),FALSE),0)</f>
        <v>0</v>
      </c>
      <c r="L402" s="42">
        <f>IFERROR(VLOOKUP($A402,'2024 YTD'!$A$2:$M$252,COLUMN('2024 YTD'!J$3),FALSE),0)</f>
        <v>0</v>
      </c>
      <c r="M402" s="42">
        <f>IFERROR(VLOOKUP($A402,'2024 YTD'!$A$2:$M$252,COLUMN('2024 YTD'!K$3),FALSE),0)</f>
        <v>0</v>
      </c>
      <c r="N402" s="38">
        <f>AVERAGE('Monthly 2023 total hours '!N402,'Monthly 2022 total hours'!N402)</f>
        <v>0</v>
      </c>
      <c r="O402" s="38">
        <f>AVERAGE('Monthly 2023 total hours '!O402,'Monthly 2022 total hours'!O402)</f>
        <v>0</v>
      </c>
      <c r="P402" s="38">
        <f t="shared" si="18"/>
        <v>0</v>
      </c>
      <c r="Q402" s="66">
        <f>IFERROR(VLOOKUP($A402,'2024 YTD'!$A$3:$Y$252,COLUMN('2024 YTD'!N$3),FALSE),0)</f>
        <v>0</v>
      </c>
      <c r="R402" s="42">
        <f>IFERROR(VLOOKUP($A402,'2024 YTD'!$A$3:$Y$252,COLUMN('2024 YTD'!O$3),FALSE),0)</f>
        <v>0</v>
      </c>
      <c r="S402" s="42">
        <f>IFERROR(VLOOKUP($A402,'2024 YTD'!$A$3:$Y$252,COLUMN('2024 YTD'!P$3),FALSE),0)</f>
        <v>0</v>
      </c>
      <c r="T402" s="42">
        <f>IFERROR(VLOOKUP($A402,'2024 YTD'!$A$3:$Y$252,COLUMN('2024 YTD'!Q$3),FALSE),0)</f>
        <v>0</v>
      </c>
      <c r="U402" s="42">
        <f>IFERROR(VLOOKUP($A402,'2024 YTD'!$A$3:$Y$252,COLUMN('2024 YTD'!R$3),FALSE),0)</f>
        <v>0</v>
      </c>
      <c r="V402" s="42">
        <f>IFERROR(VLOOKUP($A402,'2024 YTD'!$A$3:$Y$252,COLUMN('2024 YTD'!S$3),FALSE),0)</f>
        <v>0</v>
      </c>
      <c r="W402" s="42">
        <f>IFERROR(VLOOKUP($A402,'2024 YTD'!$A$3:$Y$252,COLUMN('2024 YTD'!T$3),FALSE),0)</f>
        <v>0</v>
      </c>
      <c r="X402" s="42">
        <f>IFERROR(VLOOKUP($A402,'2024 YTD'!$A$3:$Y$252,COLUMN('2024 YTD'!U$3),FALSE),0)</f>
        <v>0</v>
      </c>
      <c r="Y402" s="42">
        <f>IFERROR(VLOOKUP($A402,'2024 YTD'!$A$3:$Y$252,COLUMN('2024 YTD'!V$3),FALSE),0)</f>
        <v>0</v>
      </c>
      <c r="Z402" s="42">
        <f>IFERROR(VLOOKUP($A402,'2024 YTD'!$A$3:$Y$252,COLUMN('2024 YTD'!W$3),FALSE),0)</f>
        <v>0</v>
      </c>
      <c r="AA402" s="38">
        <f>AVERAGE('Monthly 2023 total hours '!AA402,'Monthly 2022 total hours'!AA402)</f>
        <v>0</v>
      </c>
      <c r="AB402" s="38">
        <f>AVERAGE('Monthly 2023 total hours '!AB402,'Monthly 2022 total hours'!AB402)</f>
        <v>0</v>
      </c>
      <c r="AC402" s="38">
        <f t="shared" si="19"/>
        <v>0</v>
      </c>
      <c r="AD402" s="39">
        <f t="shared" si="20"/>
        <v>0</v>
      </c>
    </row>
    <row r="403" spans="1:30" x14ac:dyDescent="0.3">
      <c r="A403" s="65" t="s">
        <v>450</v>
      </c>
      <c r="B403" s="47" t="str">
        <f>VLOOKUP($A403,'Additional data'!$A$5:$C$505, 2,FALSE)</f>
        <v>Associate Specialist</v>
      </c>
      <c r="C403" s="63" t="str">
        <f>VLOOKUP($A403,'Additional data'!$A$5:$C$505, 3,FALSE)</f>
        <v>ESC</v>
      </c>
      <c r="D403" s="47">
        <f>IFERROR(VLOOKUP($A403,'2024 YTD'!$A$2:$M$252,COLUMN('2024 YTD'!B$3),FALSE),0)</f>
        <v>0</v>
      </c>
      <c r="E403" s="47">
        <f>IFERROR(VLOOKUP($A403,'2024 YTD'!$A$2:$M$252,COLUMN('2024 YTD'!C$3),FALSE),0)</f>
        <v>0</v>
      </c>
      <c r="F403" s="47">
        <f>IFERROR(VLOOKUP($A403,'2024 YTD'!$A$2:$M$252,COLUMN('2024 YTD'!D$3),FALSE),0)</f>
        <v>0</v>
      </c>
      <c r="G403" s="47">
        <f>IFERROR(VLOOKUP($A403,'2024 YTD'!$A$2:$M$252,COLUMN('2024 YTD'!E$3),FALSE),0)</f>
        <v>0</v>
      </c>
      <c r="H403" s="47">
        <f>IFERROR(VLOOKUP($A403,'2024 YTD'!$A$2:$M$252,COLUMN('2024 YTD'!F$3),FALSE),0)</f>
        <v>0</v>
      </c>
      <c r="I403" s="47">
        <f>IFERROR(VLOOKUP($A403,'2024 YTD'!$A$2:$M$252,COLUMN('2024 YTD'!G$3),FALSE),0)</f>
        <v>0</v>
      </c>
      <c r="J403" s="47">
        <f>IFERROR(VLOOKUP($A403,'2024 YTD'!$A$2:$M$252,COLUMN('2024 YTD'!H$3),FALSE),0)</f>
        <v>0</v>
      </c>
      <c r="K403" s="47">
        <f>IFERROR(VLOOKUP($A403,'2024 YTD'!$A$2:$M$252,COLUMN('2024 YTD'!I$3),FALSE),0)</f>
        <v>0</v>
      </c>
      <c r="L403" s="47">
        <f>IFERROR(VLOOKUP($A403,'2024 YTD'!$A$2:$M$252,COLUMN('2024 YTD'!J$3),FALSE),0)</f>
        <v>0</v>
      </c>
      <c r="M403" s="47">
        <f>IFERROR(VLOOKUP($A403,'2024 YTD'!$A$2:$M$252,COLUMN('2024 YTD'!K$3),FALSE),0)</f>
        <v>0</v>
      </c>
      <c r="N403" s="38">
        <f>AVERAGE('Monthly 2023 total hours '!N403,'Monthly 2022 total hours'!N403)</f>
        <v>0</v>
      </c>
      <c r="O403" s="38">
        <f>AVERAGE('Monthly 2023 total hours '!O403,'Monthly 2022 total hours'!O403)</f>
        <v>0</v>
      </c>
      <c r="P403" s="38">
        <f t="shared" si="18"/>
        <v>0</v>
      </c>
      <c r="Q403" s="65">
        <f>IFERROR(VLOOKUP($A403,'2024 YTD'!$A$3:$Y$252,COLUMN('2024 YTD'!N$3),FALSE),0)</f>
        <v>0</v>
      </c>
      <c r="R403" s="47">
        <f>IFERROR(VLOOKUP($A403,'2024 YTD'!$A$3:$Y$252,COLUMN('2024 YTD'!O$3),FALSE),0)</f>
        <v>0</v>
      </c>
      <c r="S403" s="47">
        <f>IFERROR(VLOOKUP($A403,'2024 YTD'!$A$3:$Y$252,COLUMN('2024 YTD'!P$3),FALSE),0)</f>
        <v>0</v>
      </c>
      <c r="T403" s="47">
        <f>IFERROR(VLOOKUP($A403,'2024 YTD'!$A$3:$Y$252,COLUMN('2024 YTD'!Q$3),FALSE),0)</f>
        <v>0</v>
      </c>
      <c r="U403" s="47">
        <f>IFERROR(VLOOKUP($A403,'2024 YTD'!$A$3:$Y$252,COLUMN('2024 YTD'!R$3),FALSE),0)</f>
        <v>0</v>
      </c>
      <c r="V403" s="47">
        <f>IFERROR(VLOOKUP($A403,'2024 YTD'!$A$3:$Y$252,COLUMN('2024 YTD'!S$3),FALSE),0)</f>
        <v>0</v>
      </c>
      <c r="W403" s="47">
        <f>IFERROR(VLOOKUP($A403,'2024 YTD'!$A$3:$Y$252,COLUMN('2024 YTD'!T$3),FALSE),0)</f>
        <v>0</v>
      </c>
      <c r="X403" s="47">
        <f>IFERROR(VLOOKUP($A403,'2024 YTD'!$A$3:$Y$252,COLUMN('2024 YTD'!U$3),FALSE),0)</f>
        <v>0</v>
      </c>
      <c r="Y403" s="47">
        <f>IFERROR(VLOOKUP($A403,'2024 YTD'!$A$3:$Y$252,COLUMN('2024 YTD'!V$3),FALSE),0)</f>
        <v>0</v>
      </c>
      <c r="Z403" s="47">
        <f>IFERROR(VLOOKUP($A403,'2024 YTD'!$A$3:$Y$252,COLUMN('2024 YTD'!W$3),FALSE),0)</f>
        <v>0</v>
      </c>
      <c r="AA403" s="38">
        <f>AVERAGE('Monthly 2023 total hours '!AA403,'Monthly 2022 total hours'!AA403)</f>
        <v>0</v>
      </c>
      <c r="AB403" s="38">
        <f>AVERAGE('Monthly 2023 total hours '!AB403,'Monthly 2022 total hours'!AB403)</f>
        <v>0</v>
      </c>
      <c r="AC403" s="38">
        <f t="shared" si="19"/>
        <v>0</v>
      </c>
      <c r="AD403" s="39">
        <f t="shared" si="20"/>
        <v>0</v>
      </c>
    </row>
    <row r="404" spans="1:30" x14ac:dyDescent="0.3">
      <c r="A404" s="66" t="s">
        <v>451</v>
      </c>
      <c r="B404" s="42" t="str">
        <f>VLOOKUP($A404,'Additional data'!$A$5:$C$505, 2,FALSE)</f>
        <v>Consultant</v>
      </c>
      <c r="C404" s="60" t="str">
        <f>VLOOKUP($A404,'Additional data'!$A$5:$C$505, 3,FALSE)</f>
        <v>ESC</v>
      </c>
      <c r="D404" s="42">
        <f>IFERROR(VLOOKUP($A404,'2024 YTD'!$A$2:$M$252,COLUMN('2024 YTD'!B$3),FALSE),0)</f>
        <v>59.7</v>
      </c>
      <c r="E404" s="42">
        <f>IFERROR(VLOOKUP($A404,'2024 YTD'!$A$2:$M$252,COLUMN('2024 YTD'!C$3),FALSE),0)</f>
        <v>54.4</v>
      </c>
      <c r="F404" s="42">
        <f>IFERROR(VLOOKUP($A404,'2024 YTD'!$A$2:$M$252,COLUMN('2024 YTD'!D$3),FALSE),0)</f>
        <v>93.6</v>
      </c>
      <c r="G404" s="42">
        <f>IFERROR(VLOOKUP($A404,'2024 YTD'!$A$2:$M$252,COLUMN('2024 YTD'!E$3),FALSE),0)</f>
        <v>134.30000000000001</v>
      </c>
      <c r="H404" s="42">
        <f>IFERROR(VLOOKUP($A404,'2024 YTD'!$A$2:$M$252,COLUMN('2024 YTD'!F$3),FALSE),0)</f>
        <v>69.099999999999994</v>
      </c>
      <c r="I404" s="42">
        <f>IFERROR(VLOOKUP($A404,'2024 YTD'!$A$2:$M$252,COLUMN('2024 YTD'!G$3),FALSE),0)</f>
        <v>103</v>
      </c>
      <c r="J404" s="42">
        <f>IFERROR(VLOOKUP($A404,'2024 YTD'!$A$2:$M$252,COLUMN('2024 YTD'!H$3),FALSE),0)</f>
        <v>62.9</v>
      </c>
      <c r="K404" s="42">
        <f>IFERROR(VLOOKUP($A404,'2024 YTD'!$A$2:$M$252,COLUMN('2024 YTD'!I$3),FALSE),0)</f>
        <v>55.7</v>
      </c>
      <c r="L404" s="42">
        <f>IFERROR(VLOOKUP($A404,'2024 YTD'!$A$2:$M$252,COLUMN('2024 YTD'!J$3),FALSE),0)</f>
        <v>53.4</v>
      </c>
      <c r="M404" s="42">
        <f>IFERROR(VLOOKUP($A404,'2024 YTD'!$A$2:$M$252,COLUMN('2024 YTD'!K$3),FALSE),0)</f>
        <v>72.599999999999994</v>
      </c>
      <c r="N404" s="38">
        <f>AVERAGE('Monthly 2023 total hours '!N404,'Monthly 2022 total hours'!N404)</f>
        <v>0</v>
      </c>
      <c r="O404" s="38">
        <f>AVERAGE('Monthly 2023 total hours '!O404,'Monthly 2022 total hours'!O404)</f>
        <v>0</v>
      </c>
      <c r="P404" s="38">
        <f t="shared" si="18"/>
        <v>758.7</v>
      </c>
      <c r="Q404" s="66">
        <f>IFERROR(VLOOKUP($A404,'2024 YTD'!$A$3:$Y$252,COLUMN('2024 YTD'!N$3),FALSE),0)</f>
        <v>2.9</v>
      </c>
      <c r="R404" s="42">
        <f>IFERROR(VLOOKUP($A404,'2024 YTD'!$A$3:$Y$252,COLUMN('2024 YTD'!O$3),FALSE),0)</f>
        <v>4</v>
      </c>
      <c r="S404" s="42">
        <f>IFERROR(VLOOKUP($A404,'2024 YTD'!$A$3:$Y$252,COLUMN('2024 YTD'!P$3),FALSE),0)</f>
        <v>21.7</v>
      </c>
      <c r="T404" s="42">
        <f>IFERROR(VLOOKUP($A404,'2024 YTD'!$A$3:$Y$252,COLUMN('2024 YTD'!Q$3),FALSE),0)</f>
        <v>15.8</v>
      </c>
      <c r="U404" s="42">
        <f>IFERROR(VLOOKUP($A404,'2024 YTD'!$A$3:$Y$252,COLUMN('2024 YTD'!R$3),FALSE),0)</f>
        <v>13.9</v>
      </c>
      <c r="V404" s="42">
        <f>IFERROR(VLOOKUP($A404,'2024 YTD'!$A$3:$Y$252,COLUMN('2024 YTD'!S$3),FALSE),0)</f>
        <v>7</v>
      </c>
      <c r="W404" s="42">
        <f>IFERROR(VLOOKUP($A404,'2024 YTD'!$A$3:$Y$252,COLUMN('2024 YTD'!T$3),FALSE),0)</f>
        <v>2.4</v>
      </c>
      <c r="X404" s="42">
        <f>IFERROR(VLOOKUP($A404,'2024 YTD'!$A$3:$Y$252,COLUMN('2024 YTD'!U$3),FALSE),0)</f>
        <v>2.2999999999999998</v>
      </c>
      <c r="Y404" s="42">
        <f>IFERROR(VLOOKUP($A404,'2024 YTD'!$A$3:$Y$252,COLUMN('2024 YTD'!V$3),FALSE),0)</f>
        <v>1.9</v>
      </c>
      <c r="Z404" s="42">
        <f>IFERROR(VLOOKUP($A404,'2024 YTD'!$A$3:$Y$252,COLUMN('2024 YTD'!W$3),FALSE),0)</f>
        <v>2.2999999999999998</v>
      </c>
      <c r="AA404" s="38">
        <f>AVERAGE('Monthly 2023 total hours '!AA404,'Monthly 2022 total hours'!AA404)</f>
        <v>0</v>
      </c>
      <c r="AB404" s="38">
        <f>AVERAGE('Monthly 2023 total hours '!AB404,'Monthly 2022 total hours'!AB404)</f>
        <v>0</v>
      </c>
      <c r="AC404" s="38">
        <f t="shared" si="19"/>
        <v>74.200000000000017</v>
      </c>
      <c r="AD404" s="39">
        <f t="shared" si="20"/>
        <v>832.89999999999986</v>
      </c>
    </row>
    <row r="405" spans="1:30" x14ac:dyDescent="0.3">
      <c r="A405" s="65" t="s">
        <v>452</v>
      </c>
      <c r="B405" s="47" t="str">
        <f>VLOOKUP($A405,'Additional data'!$A$5:$C$505, 2,FALSE)</f>
        <v>Advisor</v>
      </c>
      <c r="C405" s="63" t="str">
        <f>VLOOKUP($A405,'Additional data'!$A$5:$C$505, 3,FALSE)</f>
        <v>SOC</v>
      </c>
      <c r="D405" s="47">
        <f>IFERROR(VLOOKUP($A405,'2024 YTD'!$A$2:$M$252,COLUMN('2024 YTD'!B$3),FALSE),0)</f>
        <v>0</v>
      </c>
      <c r="E405" s="47">
        <f>IFERROR(VLOOKUP($A405,'2024 YTD'!$A$2:$M$252,COLUMN('2024 YTD'!C$3),FALSE),0)</f>
        <v>0</v>
      </c>
      <c r="F405" s="47">
        <f>IFERROR(VLOOKUP($A405,'2024 YTD'!$A$2:$M$252,COLUMN('2024 YTD'!D$3),FALSE),0)</f>
        <v>0</v>
      </c>
      <c r="G405" s="47">
        <f>IFERROR(VLOOKUP($A405,'2024 YTD'!$A$2:$M$252,COLUMN('2024 YTD'!E$3),FALSE),0)</f>
        <v>0</v>
      </c>
      <c r="H405" s="47">
        <f>IFERROR(VLOOKUP($A405,'2024 YTD'!$A$2:$M$252,COLUMN('2024 YTD'!F$3),FALSE),0)</f>
        <v>0</v>
      </c>
      <c r="I405" s="47">
        <f>IFERROR(VLOOKUP($A405,'2024 YTD'!$A$2:$M$252,COLUMN('2024 YTD'!G$3),FALSE),0)</f>
        <v>0</v>
      </c>
      <c r="J405" s="47">
        <f>IFERROR(VLOOKUP($A405,'2024 YTD'!$A$2:$M$252,COLUMN('2024 YTD'!H$3),FALSE),0)</f>
        <v>0</v>
      </c>
      <c r="K405" s="47">
        <f>IFERROR(VLOOKUP($A405,'2024 YTD'!$A$2:$M$252,COLUMN('2024 YTD'!I$3),FALSE),0)</f>
        <v>0</v>
      </c>
      <c r="L405" s="47">
        <f>IFERROR(VLOOKUP($A405,'2024 YTD'!$A$2:$M$252,COLUMN('2024 YTD'!J$3),FALSE),0)</f>
        <v>0</v>
      </c>
      <c r="M405" s="47">
        <f>IFERROR(VLOOKUP($A405,'2024 YTD'!$A$2:$M$252,COLUMN('2024 YTD'!K$3),FALSE),0)</f>
        <v>0</v>
      </c>
      <c r="N405" s="38">
        <f>AVERAGE('Monthly 2023 total hours '!N405,'Monthly 2022 total hours'!N405)</f>
        <v>0</v>
      </c>
      <c r="O405" s="38">
        <f>AVERAGE('Monthly 2023 total hours '!O405,'Monthly 2022 total hours'!O405)</f>
        <v>0</v>
      </c>
      <c r="P405" s="38">
        <f t="shared" si="18"/>
        <v>0</v>
      </c>
      <c r="Q405" s="65">
        <f>IFERROR(VLOOKUP($A405,'2024 YTD'!$A$3:$Y$252,COLUMN('2024 YTD'!N$3),FALSE),0)</f>
        <v>0</v>
      </c>
      <c r="R405" s="47">
        <f>IFERROR(VLOOKUP($A405,'2024 YTD'!$A$3:$Y$252,COLUMN('2024 YTD'!O$3),FALSE),0)</f>
        <v>0</v>
      </c>
      <c r="S405" s="47">
        <f>IFERROR(VLOOKUP($A405,'2024 YTD'!$A$3:$Y$252,COLUMN('2024 YTD'!P$3),FALSE),0)</f>
        <v>0</v>
      </c>
      <c r="T405" s="47">
        <f>IFERROR(VLOOKUP($A405,'2024 YTD'!$A$3:$Y$252,COLUMN('2024 YTD'!Q$3),FALSE),0)</f>
        <v>0</v>
      </c>
      <c r="U405" s="47">
        <f>IFERROR(VLOOKUP($A405,'2024 YTD'!$A$3:$Y$252,COLUMN('2024 YTD'!R$3),FALSE),0)</f>
        <v>0</v>
      </c>
      <c r="V405" s="47">
        <f>IFERROR(VLOOKUP($A405,'2024 YTD'!$A$3:$Y$252,COLUMN('2024 YTD'!S$3),FALSE),0)</f>
        <v>0</v>
      </c>
      <c r="W405" s="47">
        <f>IFERROR(VLOOKUP($A405,'2024 YTD'!$A$3:$Y$252,COLUMN('2024 YTD'!T$3),FALSE),0)</f>
        <v>0</v>
      </c>
      <c r="X405" s="47">
        <f>IFERROR(VLOOKUP($A405,'2024 YTD'!$A$3:$Y$252,COLUMN('2024 YTD'!U$3),FALSE),0)</f>
        <v>0</v>
      </c>
      <c r="Y405" s="47">
        <f>IFERROR(VLOOKUP($A405,'2024 YTD'!$A$3:$Y$252,COLUMN('2024 YTD'!V$3),FALSE),0)</f>
        <v>0</v>
      </c>
      <c r="Z405" s="47">
        <f>IFERROR(VLOOKUP($A405,'2024 YTD'!$A$3:$Y$252,COLUMN('2024 YTD'!W$3),FALSE),0)</f>
        <v>0</v>
      </c>
      <c r="AA405" s="38">
        <f>AVERAGE('Monthly 2023 total hours '!AA405,'Monthly 2022 total hours'!AA405)</f>
        <v>0</v>
      </c>
      <c r="AB405" s="38">
        <f>AVERAGE('Monthly 2023 total hours '!AB405,'Monthly 2022 total hours'!AB405)</f>
        <v>0</v>
      </c>
      <c r="AC405" s="38">
        <f t="shared" si="19"/>
        <v>0</v>
      </c>
      <c r="AD405" s="39">
        <f t="shared" si="20"/>
        <v>0</v>
      </c>
    </row>
    <row r="406" spans="1:30" x14ac:dyDescent="0.3">
      <c r="A406" s="66" t="s">
        <v>453</v>
      </c>
      <c r="B406" s="42" t="str">
        <f>VLOOKUP($A406,'Additional data'!$A$5:$C$505, 2,FALSE)</f>
        <v>Coordinator</v>
      </c>
      <c r="C406" s="60" t="str">
        <f>VLOOKUP($A406,'Additional data'!$A$5:$C$505, 3,FALSE)</f>
        <v>LRC</v>
      </c>
      <c r="D406" s="42">
        <f>IFERROR(VLOOKUP($A406,'2024 YTD'!$A$2:$M$252,COLUMN('2024 YTD'!B$3),FALSE),0)</f>
        <v>0</v>
      </c>
      <c r="E406" s="42">
        <f>IFERROR(VLOOKUP($A406,'2024 YTD'!$A$2:$M$252,COLUMN('2024 YTD'!C$3),FALSE),0)</f>
        <v>0</v>
      </c>
      <c r="F406" s="42">
        <f>IFERROR(VLOOKUP($A406,'2024 YTD'!$A$2:$M$252,COLUMN('2024 YTD'!D$3),FALSE),0)</f>
        <v>0</v>
      </c>
      <c r="G406" s="42">
        <f>IFERROR(VLOOKUP($A406,'2024 YTD'!$A$2:$M$252,COLUMN('2024 YTD'!E$3),FALSE),0)</f>
        <v>0</v>
      </c>
      <c r="H406" s="42">
        <f>IFERROR(VLOOKUP($A406,'2024 YTD'!$A$2:$M$252,COLUMN('2024 YTD'!F$3),FALSE),0)</f>
        <v>0</v>
      </c>
      <c r="I406" s="42">
        <f>IFERROR(VLOOKUP($A406,'2024 YTD'!$A$2:$M$252,COLUMN('2024 YTD'!G$3),FALSE),0)</f>
        <v>0</v>
      </c>
      <c r="J406" s="42">
        <f>IFERROR(VLOOKUP($A406,'2024 YTD'!$A$2:$M$252,COLUMN('2024 YTD'!H$3),FALSE),0)</f>
        <v>0</v>
      </c>
      <c r="K406" s="42">
        <f>IFERROR(VLOOKUP($A406,'2024 YTD'!$A$2:$M$252,COLUMN('2024 YTD'!I$3),FALSE),0)</f>
        <v>0</v>
      </c>
      <c r="L406" s="42">
        <f>IFERROR(VLOOKUP($A406,'2024 YTD'!$A$2:$M$252,COLUMN('2024 YTD'!J$3),FALSE),0)</f>
        <v>0</v>
      </c>
      <c r="M406" s="42">
        <f>IFERROR(VLOOKUP($A406,'2024 YTD'!$A$2:$M$252,COLUMN('2024 YTD'!K$3),FALSE),0)</f>
        <v>0</v>
      </c>
      <c r="N406" s="38">
        <f>AVERAGE('Monthly 2023 total hours '!N406,'Monthly 2022 total hours'!N406)</f>
        <v>0</v>
      </c>
      <c r="O406" s="38">
        <f>AVERAGE('Monthly 2023 total hours '!O406,'Monthly 2022 total hours'!O406)</f>
        <v>0</v>
      </c>
      <c r="P406" s="38">
        <f t="shared" si="18"/>
        <v>0</v>
      </c>
      <c r="Q406" s="66">
        <f>IFERROR(VLOOKUP($A406,'2024 YTD'!$A$3:$Y$252,COLUMN('2024 YTD'!N$3),FALSE),0)</f>
        <v>0</v>
      </c>
      <c r="R406" s="42">
        <f>IFERROR(VLOOKUP($A406,'2024 YTD'!$A$3:$Y$252,COLUMN('2024 YTD'!O$3),FALSE),0)</f>
        <v>0</v>
      </c>
      <c r="S406" s="42">
        <f>IFERROR(VLOOKUP($A406,'2024 YTD'!$A$3:$Y$252,COLUMN('2024 YTD'!P$3),FALSE),0)</f>
        <v>0</v>
      </c>
      <c r="T406" s="42">
        <f>IFERROR(VLOOKUP($A406,'2024 YTD'!$A$3:$Y$252,COLUMN('2024 YTD'!Q$3),FALSE),0)</f>
        <v>0</v>
      </c>
      <c r="U406" s="42">
        <f>IFERROR(VLOOKUP($A406,'2024 YTD'!$A$3:$Y$252,COLUMN('2024 YTD'!R$3),FALSE),0)</f>
        <v>0</v>
      </c>
      <c r="V406" s="42">
        <f>IFERROR(VLOOKUP($A406,'2024 YTD'!$A$3:$Y$252,COLUMN('2024 YTD'!S$3),FALSE),0)</f>
        <v>0</v>
      </c>
      <c r="W406" s="42">
        <f>IFERROR(VLOOKUP($A406,'2024 YTD'!$A$3:$Y$252,COLUMN('2024 YTD'!T$3),FALSE),0)</f>
        <v>0</v>
      </c>
      <c r="X406" s="42">
        <f>IFERROR(VLOOKUP($A406,'2024 YTD'!$A$3:$Y$252,COLUMN('2024 YTD'!U$3),FALSE),0)</f>
        <v>0</v>
      </c>
      <c r="Y406" s="42">
        <f>IFERROR(VLOOKUP($A406,'2024 YTD'!$A$3:$Y$252,COLUMN('2024 YTD'!V$3),FALSE),0)</f>
        <v>0</v>
      </c>
      <c r="Z406" s="42">
        <f>IFERROR(VLOOKUP($A406,'2024 YTD'!$A$3:$Y$252,COLUMN('2024 YTD'!W$3),FALSE),0)</f>
        <v>0</v>
      </c>
      <c r="AA406" s="38">
        <f>AVERAGE('Monthly 2023 total hours '!AA406,'Monthly 2022 total hours'!AA406)</f>
        <v>0</v>
      </c>
      <c r="AB406" s="38">
        <f>AVERAGE('Monthly 2023 total hours '!AB406,'Monthly 2022 total hours'!AB406)</f>
        <v>0</v>
      </c>
      <c r="AC406" s="38">
        <f t="shared" si="19"/>
        <v>0</v>
      </c>
      <c r="AD406" s="39">
        <f t="shared" si="20"/>
        <v>0</v>
      </c>
    </row>
    <row r="407" spans="1:30" x14ac:dyDescent="0.3">
      <c r="A407" s="65" t="s">
        <v>454</v>
      </c>
      <c r="B407" s="47" t="str">
        <f>VLOOKUP($A407,'Additional data'!$A$5:$C$505, 2,FALSE)</f>
        <v>Associate Director</v>
      </c>
      <c r="C407" s="63" t="str">
        <f>VLOOKUP($A407,'Additional data'!$A$5:$C$505, 3,FALSE)</f>
        <v>HLS</v>
      </c>
      <c r="D407" s="47">
        <f>IFERROR(VLOOKUP($A407,'2024 YTD'!$A$2:$M$252,COLUMN('2024 YTD'!B$3),FALSE),0)</f>
        <v>45.6</v>
      </c>
      <c r="E407" s="47">
        <f>IFERROR(VLOOKUP($A407,'2024 YTD'!$A$2:$M$252,COLUMN('2024 YTD'!C$3),FALSE),0)</f>
        <v>74.400000000000006</v>
      </c>
      <c r="F407" s="47">
        <f>IFERROR(VLOOKUP($A407,'2024 YTD'!$A$2:$M$252,COLUMN('2024 YTD'!D$3),FALSE),0)</f>
        <v>61.6</v>
      </c>
      <c r="G407" s="47">
        <f>IFERROR(VLOOKUP($A407,'2024 YTD'!$A$2:$M$252,COLUMN('2024 YTD'!E$3),FALSE),0)</f>
        <v>27.9</v>
      </c>
      <c r="H407" s="47">
        <f>IFERROR(VLOOKUP($A407,'2024 YTD'!$A$2:$M$252,COLUMN('2024 YTD'!F$3),FALSE),0)</f>
        <v>46.4</v>
      </c>
      <c r="I407" s="47">
        <f>IFERROR(VLOOKUP($A407,'2024 YTD'!$A$2:$M$252,COLUMN('2024 YTD'!G$3),FALSE),0)</f>
        <v>56.3</v>
      </c>
      <c r="J407" s="47">
        <f>IFERROR(VLOOKUP($A407,'2024 YTD'!$A$2:$M$252,COLUMN('2024 YTD'!H$3),FALSE),0)</f>
        <v>55.7</v>
      </c>
      <c r="K407" s="47">
        <f>IFERROR(VLOOKUP($A407,'2024 YTD'!$A$2:$M$252,COLUMN('2024 YTD'!I$3),FALSE),0)</f>
        <v>104.4</v>
      </c>
      <c r="L407" s="47">
        <f>IFERROR(VLOOKUP($A407,'2024 YTD'!$A$2:$M$252,COLUMN('2024 YTD'!J$3),FALSE),0)</f>
        <v>100.2</v>
      </c>
      <c r="M407" s="47">
        <f>IFERROR(VLOOKUP($A407,'2024 YTD'!$A$2:$M$252,COLUMN('2024 YTD'!K$3),FALSE),0)</f>
        <v>136.30000000000001</v>
      </c>
      <c r="N407" s="38">
        <f>AVERAGE('Monthly 2023 total hours '!N407,'Monthly 2022 total hours'!N407)</f>
        <v>152.55000000000001</v>
      </c>
      <c r="O407" s="38">
        <f>AVERAGE('Monthly 2023 total hours '!O407,'Monthly 2022 total hours'!O407)</f>
        <v>71.25</v>
      </c>
      <c r="P407" s="38">
        <f t="shared" si="18"/>
        <v>932.59999999999991</v>
      </c>
      <c r="Q407" s="65">
        <f>IFERROR(VLOOKUP($A407,'2024 YTD'!$A$3:$Y$252,COLUMN('2024 YTD'!N$3),FALSE),0)</f>
        <v>75</v>
      </c>
      <c r="R407" s="47">
        <f>IFERROR(VLOOKUP($A407,'2024 YTD'!$A$3:$Y$252,COLUMN('2024 YTD'!O$3),FALSE),0)</f>
        <v>46.3</v>
      </c>
      <c r="S407" s="47">
        <f>IFERROR(VLOOKUP($A407,'2024 YTD'!$A$3:$Y$252,COLUMN('2024 YTD'!P$3),FALSE),0)</f>
        <v>76.3</v>
      </c>
      <c r="T407" s="47">
        <f>IFERROR(VLOOKUP($A407,'2024 YTD'!$A$3:$Y$252,COLUMN('2024 YTD'!Q$3),FALSE),0)</f>
        <v>108.3</v>
      </c>
      <c r="U407" s="47">
        <f>IFERROR(VLOOKUP($A407,'2024 YTD'!$A$3:$Y$252,COLUMN('2024 YTD'!R$3),FALSE),0)</f>
        <v>89.5</v>
      </c>
      <c r="V407" s="47">
        <f>IFERROR(VLOOKUP($A407,'2024 YTD'!$A$3:$Y$252,COLUMN('2024 YTD'!S$3),FALSE),0)</f>
        <v>60.6</v>
      </c>
      <c r="W407" s="47">
        <f>IFERROR(VLOOKUP($A407,'2024 YTD'!$A$3:$Y$252,COLUMN('2024 YTD'!T$3),FALSE),0)</f>
        <v>59.1</v>
      </c>
      <c r="X407" s="47">
        <f>IFERROR(VLOOKUP($A407,'2024 YTD'!$A$3:$Y$252,COLUMN('2024 YTD'!U$3),FALSE),0)</f>
        <v>55.6</v>
      </c>
      <c r="Y407" s="47">
        <f>IFERROR(VLOOKUP($A407,'2024 YTD'!$A$3:$Y$252,COLUMN('2024 YTD'!V$3),FALSE),0)</f>
        <v>45.7</v>
      </c>
      <c r="Z407" s="47">
        <f>IFERROR(VLOOKUP($A407,'2024 YTD'!$A$3:$Y$252,COLUMN('2024 YTD'!W$3),FALSE),0)</f>
        <v>55</v>
      </c>
      <c r="AA407" s="38">
        <f>AVERAGE('Monthly 2023 total hours '!AA407,'Monthly 2022 total hours'!AA407)</f>
        <v>12.2</v>
      </c>
      <c r="AB407" s="38">
        <f>AVERAGE('Monthly 2023 total hours '!AB407,'Monthly 2022 total hours'!AB407)</f>
        <v>0.85</v>
      </c>
      <c r="AC407" s="38">
        <f t="shared" si="19"/>
        <v>684.45000000000016</v>
      </c>
      <c r="AD407" s="39">
        <f t="shared" si="20"/>
        <v>1617.0499999999995</v>
      </c>
    </row>
    <row r="408" spans="1:30" x14ac:dyDescent="0.3">
      <c r="A408" s="66" t="s">
        <v>455</v>
      </c>
      <c r="B408" s="42" t="str">
        <f>VLOOKUP($A408,'Additional data'!$A$5:$C$505, 2,FALSE)</f>
        <v>Senior Manager</v>
      </c>
      <c r="C408" s="60" t="str">
        <f>VLOOKUP($A408,'Additional data'!$A$5:$C$505, 3,FALSE)</f>
        <v>HRC</v>
      </c>
      <c r="D408" s="42">
        <f>IFERROR(VLOOKUP($A408,'2024 YTD'!$A$2:$M$252,COLUMN('2024 YTD'!B$3),FALSE),0)</f>
        <v>0</v>
      </c>
      <c r="E408" s="42">
        <f>IFERROR(VLOOKUP($A408,'2024 YTD'!$A$2:$M$252,COLUMN('2024 YTD'!C$3),FALSE),0)</f>
        <v>0</v>
      </c>
      <c r="F408" s="42">
        <f>IFERROR(VLOOKUP($A408,'2024 YTD'!$A$2:$M$252,COLUMN('2024 YTD'!D$3),FALSE),0)</f>
        <v>0</v>
      </c>
      <c r="G408" s="42">
        <f>IFERROR(VLOOKUP($A408,'2024 YTD'!$A$2:$M$252,COLUMN('2024 YTD'!E$3),FALSE),0)</f>
        <v>0</v>
      </c>
      <c r="H408" s="42">
        <f>IFERROR(VLOOKUP($A408,'2024 YTD'!$A$2:$M$252,COLUMN('2024 YTD'!F$3),FALSE),0)</f>
        <v>0</v>
      </c>
      <c r="I408" s="42">
        <f>IFERROR(VLOOKUP($A408,'2024 YTD'!$A$2:$M$252,COLUMN('2024 YTD'!G$3),FALSE),0)</f>
        <v>0</v>
      </c>
      <c r="J408" s="42">
        <f>IFERROR(VLOOKUP($A408,'2024 YTD'!$A$2:$M$252,COLUMN('2024 YTD'!H$3),FALSE),0)</f>
        <v>0</v>
      </c>
      <c r="K408" s="42">
        <f>IFERROR(VLOOKUP($A408,'2024 YTD'!$A$2:$M$252,COLUMN('2024 YTD'!I$3),FALSE),0)</f>
        <v>0</v>
      </c>
      <c r="L408" s="42">
        <f>IFERROR(VLOOKUP($A408,'2024 YTD'!$A$2:$M$252,COLUMN('2024 YTD'!J$3),FALSE),0)</f>
        <v>0</v>
      </c>
      <c r="M408" s="42">
        <f>IFERROR(VLOOKUP($A408,'2024 YTD'!$A$2:$M$252,COLUMN('2024 YTD'!K$3),FALSE),0)</f>
        <v>0</v>
      </c>
      <c r="N408" s="38">
        <f>AVERAGE('Monthly 2023 total hours '!N408,'Monthly 2022 total hours'!N408)</f>
        <v>0</v>
      </c>
      <c r="O408" s="38">
        <f>AVERAGE('Monthly 2023 total hours '!O408,'Monthly 2022 total hours'!O408)</f>
        <v>0</v>
      </c>
      <c r="P408" s="38">
        <f t="shared" si="18"/>
        <v>0</v>
      </c>
      <c r="Q408" s="66">
        <f>IFERROR(VLOOKUP($A408,'2024 YTD'!$A$3:$Y$252,COLUMN('2024 YTD'!N$3),FALSE),0)</f>
        <v>0</v>
      </c>
      <c r="R408" s="42">
        <f>IFERROR(VLOOKUP($A408,'2024 YTD'!$A$3:$Y$252,COLUMN('2024 YTD'!O$3),FALSE),0)</f>
        <v>0</v>
      </c>
      <c r="S408" s="42">
        <f>IFERROR(VLOOKUP($A408,'2024 YTD'!$A$3:$Y$252,COLUMN('2024 YTD'!P$3),FALSE),0)</f>
        <v>0</v>
      </c>
      <c r="T408" s="42">
        <f>IFERROR(VLOOKUP($A408,'2024 YTD'!$A$3:$Y$252,COLUMN('2024 YTD'!Q$3),FALSE),0)</f>
        <v>0</v>
      </c>
      <c r="U408" s="42">
        <f>IFERROR(VLOOKUP($A408,'2024 YTD'!$A$3:$Y$252,COLUMN('2024 YTD'!R$3),FALSE),0)</f>
        <v>0</v>
      </c>
      <c r="V408" s="42">
        <f>IFERROR(VLOOKUP($A408,'2024 YTD'!$A$3:$Y$252,COLUMN('2024 YTD'!S$3),FALSE),0)</f>
        <v>0</v>
      </c>
      <c r="W408" s="42">
        <f>IFERROR(VLOOKUP($A408,'2024 YTD'!$A$3:$Y$252,COLUMN('2024 YTD'!T$3),FALSE),0)</f>
        <v>0</v>
      </c>
      <c r="X408" s="42">
        <f>IFERROR(VLOOKUP($A408,'2024 YTD'!$A$3:$Y$252,COLUMN('2024 YTD'!U$3),FALSE),0)</f>
        <v>0</v>
      </c>
      <c r="Y408" s="42">
        <f>IFERROR(VLOOKUP($A408,'2024 YTD'!$A$3:$Y$252,COLUMN('2024 YTD'!V$3),FALSE),0)</f>
        <v>0</v>
      </c>
      <c r="Z408" s="42">
        <f>IFERROR(VLOOKUP($A408,'2024 YTD'!$A$3:$Y$252,COLUMN('2024 YTD'!W$3),FALSE),0)</f>
        <v>0</v>
      </c>
      <c r="AA408" s="38">
        <f>AVERAGE('Monthly 2023 total hours '!AA408,'Monthly 2022 total hours'!AA408)</f>
        <v>0</v>
      </c>
      <c r="AB408" s="38">
        <f>AVERAGE('Monthly 2023 total hours '!AB408,'Monthly 2022 total hours'!AB408)</f>
        <v>0</v>
      </c>
      <c r="AC408" s="38">
        <f t="shared" si="19"/>
        <v>0</v>
      </c>
      <c r="AD408" s="39">
        <f t="shared" si="20"/>
        <v>0</v>
      </c>
    </row>
    <row r="409" spans="1:30" x14ac:dyDescent="0.3">
      <c r="A409" s="65" t="s">
        <v>456</v>
      </c>
      <c r="B409" s="47" t="str">
        <f>VLOOKUP($A409,'Additional data'!$A$5:$C$505, 2,FALSE)</f>
        <v>Director</v>
      </c>
      <c r="C409" s="63" t="str">
        <f>VLOOKUP($A409,'Additional data'!$A$5:$C$505, 3,FALSE)</f>
        <v>TEC</v>
      </c>
      <c r="D409" s="47">
        <f>IFERROR(VLOOKUP($A409,'2024 YTD'!$A$2:$M$252,COLUMN('2024 YTD'!B$3),FALSE),0)</f>
        <v>3.2</v>
      </c>
      <c r="E409" s="47">
        <f>IFERROR(VLOOKUP($A409,'2024 YTD'!$A$2:$M$252,COLUMN('2024 YTD'!C$3),FALSE),0)</f>
        <v>3.7</v>
      </c>
      <c r="F409" s="47">
        <f>IFERROR(VLOOKUP($A409,'2024 YTD'!$A$2:$M$252,COLUMN('2024 YTD'!D$3),FALSE),0)</f>
        <v>8.6999999999999993</v>
      </c>
      <c r="G409" s="47">
        <f>IFERROR(VLOOKUP($A409,'2024 YTD'!$A$2:$M$252,COLUMN('2024 YTD'!E$3),FALSE),0)</f>
        <v>2.9</v>
      </c>
      <c r="H409" s="47">
        <f>IFERROR(VLOOKUP($A409,'2024 YTD'!$A$2:$M$252,COLUMN('2024 YTD'!F$3),FALSE),0)</f>
        <v>2.1</v>
      </c>
      <c r="I409" s="47">
        <f>IFERROR(VLOOKUP($A409,'2024 YTD'!$A$2:$M$252,COLUMN('2024 YTD'!G$3),FALSE),0)</f>
        <v>9.6</v>
      </c>
      <c r="J409" s="47">
        <f>IFERROR(VLOOKUP($A409,'2024 YTD'!$A$2:$M$252,COLUMN('2024 YTD'!H$3),FALSE),0)</f>
        <v>8.8000000000000007</v>
      </c>
      <c r="K409" s="47">
        <f>IFERROR(VLOOKUP($A409,'2024 YTD'!$A$2:$M$252,COLUMN('2024 YTD'!I$3),FALSE),0)</f>
        <v>10.4</v>
      </c>
      <c r="L409" s="47">
        <f>IFERROR(VLOOKUP($A409,'2024 YTD'!$A$2:$M$252,COLUMN('2024 YTD'!J$3),FALSE),0)</f>
        <v>9.9</v>
      </c>
      <c r="M409" s="47">
        <f>IFERROR(VLOOKUP($A409,'2024 YTD'!$A$2:$M$252,COLUMN('2024 YTD'!K$3),FALSE),0)</f>
        <v>13.4</v>
      </c>
      <c r="N409" s="38">
        <f>AVERAGE('Monthly 2023 total hours '!N409,'Monthly 2022 total hours'!N409)</f>
        <v>15</v>
      </c>
      <c r="O409" s="38">
        <f>AVERAGE('Monthly 2023 total hours '!O409,'Monthly 2022 total hours'!O409)</f>
        <v>1.75</v>
      </c>
      <c r="P409" s="38">
        <f t="shared" si="18"/>
        <v>89.45</v>
      </c>
      <c r="Q409" s="65">
        <f>IFERROR(VLOOKUP($A409,'2024 YTD'!$A$3:$Y$252,COLUMN('2024 YTD'!N$3),FALSE),0)</f>
        <v>115.8</v>
      </c>
      <c r="R409" s="47">
        <f>IFERROR(VLOOKUP($A409,'2024 YTD'!$A$3:$Y$252,COLUMN('2024 YTD'!O$3),FALSE),0)</f>
        <v>132.6</v>
      </c>
      <c r="S409" s="47">
        <f>IFERROR(VLOOKUP($A409,'2024 YTD'!$A$3:$Y$252,COLUMN('2024 YTD'!P$3),FALSE),0)</f>
        <v>151.30000000000001</v>
      </c>
      <c r="T409" s="47">
        <f>IFERROR(VLOOKUP($A409,'2024 YTD'!$A$3:$Y$252,COLUMN('2024 YTD'!Q$3),FALSE),0)</f>
        <v>141.6</v>
      </c>
      <c r="U409" s="47">
        <f>IFERROR(VLOOKUP($A409,'2024 YTD'!$A$3:$Y$252,COLUMN('2024 YTD'!R$3),FALSE),0)</f>
        <v>141.1</v>
      </c>
      <c r="V409" s="47">
        <f>IFERROR(VLOOKUP($A409,'2024 YTD'!$A$3:$Y$252,COLUMN('2024 YTD'!S$3),FALSE),0)</f>
        <v>127.2</v>
      </c>
      <c r="W409" s="47">
        <f>IFERROR(VLOOKUP($A409,'2024 YTD'!$A$3:$Y$252,COLUMN('2024 YTD'!T$3),FALSE),0)</f>
        <v>133.19999999999999</v>
      </c>
      <c r="X409" s="47">
        <f>IFERROR(VLOOKUP($A409,'2024 YTD'!$A$3:$Y$252,COLUMN('2024 YTD'!U$3),FALSE),0)</f>
        <v>125.2</v>
      </c>
      <c r="Y409" s="47">
        <f>IFERROR(VLOOKUP($A409,'2024 YTD'!$A$3:$Y$252,COLUMN('2024 YTD'!V$3),FALSE),0)</f>
        <v>103</v>
      </c>
      <c r="Z409" s="47">
        <f>IFERROR(VLOOKUP($A409,'2024 YTD'!$A$3:$Y$252,COLUMN('2024 YTD'!W$3),FALSE),0)</f>
        <v>123.9</v>
      </c>
      <c r="AA409" s="38">
        <f>AVERAGE('Monthly 2023 total hours '!AA409,'Monthly 2022 total hours'!AA409)</f>
        <v>0.1</v>
      </c>
      <c r="AB409" s="38">
        <f>AVERAGE('Monthly 2023 total hours '!AB409,'Monthly 2022 total hours'!AB409)</f>
        <v>0</v>
      </c>
      <c r="AC409" s="38">
        <f t="shared" si="19"/>
        <v>1295</v>
      </c>
      <c r="AD409" s="39">
        <f t="shared" si="20"/>
        <v>1384.45</v>
      </c>
    </row>
    <row r="410" spans="1:30" x14ac:dyDescent="0.3">
      <c r="A410" s="66" t="s">
        <v>457</v>
      </c>
      <c r="B410" s="42" t="str">
        <f>VLOOKUP($A410,'Additional data'!$A$5:$C$505, 2,FALSE)</f>
        <v>Project Manager</v>
      </c>
      <c r="C410" s="60" t="str">
        <f>VLOOKUP($A410,'Additional data'!$A$5:$C$505, 3,FALSE)</f>
        <v>FAD</v>
      </c>
      <c r="D410" s="42">
        <f>IFERROR(VLOOKUP($A410,'2024 YTD'!$A$2:$M$252,COLUMN('2024 YTD'!B$3),FALSE),0)</f>
        <v>0</v>
      </c>
      <c r="E410" s="42">
        <f>IFERROR(VLOOKUP($A410,'2024 YTD'!$A$2:$M$252,COLUMN('2024 YTD'!C$3),FALSE),0)</f>
        <v>0</v>
      </c>
      <c r="F410" s="42">
        <f>IFERROR(VLOOKUP($A410,'2024 YTD'!$A$2:$M$252,COLUMN('2024 YTD'!D$3),FALSE),0)</f>
        <v>0</v>
      </c>
      <c r="G410" s="42">
        <f>IFERROR(VLOOKUP($A410,'2024 YTD'!$A$2:$M$252,COLUMN('2024 YTD'!E$3),FALSE),0)</f>
        <v>0</v>
      </c>
      <c r="H410" s="42">
        <f>IFERROR(VLOOKUP($A410,'2024 YTD'!$A$2:$M$252,COLUMN('2024 YTD'!F$3),FALSE),0)</f>
        <v>0</v>
      </c>
      <c r="I410" s="42">
        <f>IFERROR(VLOOKUP($A410,'2024 YTD'!$A$2:$M$252,COLUMN('2024 YTD'!G$3),FALSE),0)</f>
        <v>0</v>
      </c>
      <c r="J410" s="42">
        <f>IFERROR(VLOOKUP($A410,'2024 YTD'!$A$2:$M$252,COLUMN('2024 YTD'!H$3),FALSE),0)</f>
        <v>0</v>
      </c>
      <c r="K410" s="42">
        <f>IFERROR(VLOOKUP($A410,'2024 YTD'!$A$2:$M$252,COLUMN('2024 YTD'!I$3),FALSE),0)</f>
        <v>0</v>
      </c>
      <c r="L410" s="42">
        <f>IFERROR(VLOOKUP($A410,'2024 YTD'!$A$2:$M$252,COLUMN('2024 YTD'!J$3),FALSE),0)</f>
        <v>0</v>
      </c>
      <c r="M410" s="42">
        <f>IFERROR(VLOOKUP($A410,'2024 YTD'!$A$2:$M$252,COLUMN('2024 YTD'!K$3),FALSE),0)</f>
        <v>0</v>
      </c>
      <c r="N410" s="38">
        <f>AVERAGE('Monthly 2023 total hours '!N410,'Monthly 2022 total hours'!N410)</f>
        <v>0</v>
      </c>
      <c r="O410" s="38">
        <f>AVERAGE('Monthly 2023 total hours '!O410,'Monthly 2022 total hours'!O410)</f>
        <v>0</v>
      </c>
      <c r="P410" s="38">
        <f t="shared" si="18"/>
        <v>0</v>
      </c>
      <c r="Q410" s="66">
        <f>IFERROR(VLOOKUP($A410,'2024 YTD'!$A$3:$Y$252,COLUMN('2024 YTD'!N$3),FALSE),0)</f>
        <v>0</v>
      </c>
      <c r="R410" s="42">
        <f>IFERROR(VLOOKUP($A410,'2024 YTD'!$A$3:$Y$252,COLUMN('2024 YTD'!O$3),FALSE),0)</f>
        <v>0</v>
      </c>
      <c r="S410" s="42">
        <f>IFERROR(VLOOKUP($A410,'2024 YTD'!$A$3:$Y$252,COLUMN('2024 YTD'!P$3),FALSE),0)</f>
        <v>0</v>
      </c>
      <c r="T410" s="42">
        <f>IFERROR(VLOOKUP($A410,'2024 YTD'!$A$3:$Y$252,COLUMN('2024 YTD'!Q$3),FALSE),0)</f>
        <v>0</v>
      </c>
      <c r="U410" s="42">
        <f>IFERROR(VLOOKUP($A410,'2024 YTD'!$A$3:$Y$252,COLUMN('2024 YTD'!R$3),FALSE),0)</f>
        <v>0</v>
      </c>
      <c r="V410" s="42">
        <f>IFERROR(VLOOKUP($A410,'2024 YTD'!$A$3:$Y$252,COLUMN('2024 YTD'!S$3),FALSE),0)</f>
        <v>0</v>
      </c>
      <c r="W410" s="42">
        <f>IFERROR(VLOOKUP($A410,'2024 YTD'!$A$3:$Y$252,COLUMN('2024 YTD'!T$3),FALSE),0)</f>
        <v>0</v>
      </c>
      <c r="X410" s="42">
        <f>IFERROR(VLOOKUP($A410,'2024 YTD'!$A$3:$Y$252,COLUMN('2024 YTD'!U$3),FALSE),0)</f>
        <v>0</v>
      </c>
      <c r="Y410" s="42">
        <f>IFERROR(VLOOKUP($A410,'2024 YTD'!$A$3:$Y$252,COLUMN('2024 YTD'!V$3),FALSE),0)</f>
        <v>0</v>
      </c>
      <c r="Z410" s="42">
        <f>IFERROR(VLOOKUP($A410,'2024 YTD'!$A$3:$Y$252,COLUMN('2024 YTD'!W$3),FALSE),0)</f>
        <v>0</v>
      </c>
      <c r="AA410" s="38">
        <f>AVERAGE('Monthly 2023 total hours '!AA410,'Monthly 2022 total hours'!AA410)</f>
        <v>0</v>
      </c>
      <c r="AB410" s="38">
        <f>AVERAGE('Monthly 2023 total hours '!AB410,'Monthly 2022 total hours'!AB410)</f>
        <v>0</v>
      </c>
      <c r="AC410" s="38">
        <f t="shared" si="19"/>
        <v>0</v>
      </c>
      <c r="AD410" s="39">
        <f t="shared" si="20"/>
        <v>0</v>
      </c>
    </row>
    <row r="411" spans="1:30" x14ac:dyDescent="0.3">
      <c r="A411" s="65" t="s">
        <v>458</v>
      </c>
      <c r="B411" s="47" t="str">
        <f>VLOOKUP($A411,'Additional data'!$A$5:$C$505, 2,FALSE)</f>
        <v>Team Lead</v>
      </c>
      <c r="C411" s="63" t="str">
        <f>VLOOKUP($A411,'Additional data'!$A$5:$C$505, 3,FALSE)</f>
        <v>ESC</v>
      </c>
      <c r="D411" s="47">
        <f>IFERROR(VLOOKUP($A411,'2024 YTD'!$A$2:$M$252,COLUMN('2024 YTD'!B$3),FALSE),0)</f>
        <v>0</v>
      </c>
      <c r="E411" s="47">
        <f>IFERROR(VLOOKUP($A411,'2024 YTD'!$A$2:$M$252,COLUMN('2024 YTD'!C$3),FALSE),0)</f>
        <v>0</v>
      </c>
      <c r="F411" s="47">
        <f>IFERROR(VLOOKUP($A411,'2024 YTD'!$A$2:$M$252,COLUMN('2024 YTD'!D$3),FALSE),0)</f>
        <v>0</v>
      </c>
      <c r="G411" s="47">
        <f>IFERROR(VLOOKUP($A411,'2024 YTD'!$A$2:$M$252,COLUMN('2024 YTD'!E$3),FALSE),0)</f>
        <v>0</v>
      </c>
      <c r="H411" s="47">
        <f>IFERROR(VLOOKUP($A411,'2024 YTD'!$A$2:$M$252,COLUMN('2024 YTD'!F$3),FALSE),0)</f>
        <v>0</v>
      </c>
      <c r="I411" s="47">
        <f>IFERROR(VLOOKUP($A411,'2024 YTD'!$A$2:$M$252,COLUMN('2024 YTD'!G$3),FALSE),0)</f>
        <v>0</v>
      </c>
      <c r="J411" s="47">
        <f>IFERROR(VLOOKUP($A411,'2024 YTD'!$A$2:$M$252,COLUMN('2024 YTD'!H$3),FALSE),0)</f>
        <v>0</v>
      </c>
      <c r="K411" s="47">
        <f>IFERROR(VLOOKUP($A411,'2024 YTD'!$A$2:$M$252,COLUMN('2024 YTD'!I$3),FALSE),0)</f>
        <v>0</v>
      </c>
      <c r="L411" s="47">
        <f>IFERROR(VLOOKUP($A411,'2024 YTD'!$A$2:$M$252,COLUMN('2024 YTD'!J$3),FALSE),0)</f>
        <v>0</v>
      </c>
      <c r="M411" s="47">
        <f>IFERROR(VLOOKUP($A411,'2024 YTD'!$A$2:$M$252,COLUMN('2024 YTD'!K$3),FALSE),0)</f>
        <v>0</v>
      </c>
      <c r="N411" s="38">
        <f>AVERAGE('Monthly 2023 total hours '!N411,'Monthly 2022 total hours'!N411)</f>
        <v>0</v>
      </c>
      <c r="O411" s="38">
        <f>AVERAGE('Monthly 2023 total hours '!O411,'Monthly 2022 total hours'!O411)</f>
        <v>0</v>
      </c>
      <c r="P411" s="38">
        <f t="shared" si="18"/>
        <v>0</v>
      </c>
      <c r="Q411" s="65">
        <f>IFERROR(VLOOKUP($A411,'2024 YTD'!$A$3:$Y$252,COLUMN('2024 YTD'!N$3),FALSE),0)</f>
        <v>0</v>
      </c>
      <c r="R411" s="47">
        <f>IFERROR(VLOOKUP($A411,'2024 YTD'!$A$3:$Y$252,COLUMN('2024 YTD'!O$3),FALSE),0)</f>
        <v>0</v>
      </c>
      <c r="S411" s="47">
        <f>IFERROR(VLOOKUP($A411,'2024 YTD'!$A$3:$Y$252,COLUMN('2024 YTD'!P$3),FALSE),0)</f>
        <v>0</v>
      </c>
      <c r="T411" s="47">
        <f>IFERROR(VLOOKUP($A411,'2024 YTD'!$A$3:$Y$252,COLUMN('2024 YTD'!Q$3),FALSE),0)</f>
        <v>0</v>
      </c>
      <c r="U411" s="47">
        <f>IFERROR(VLOOKUP($A411,'2024 YTD'!$A$3:$Y$252,COLUMN('2024 YTD'!R$3),FALSE),0)</f>
        <v>0</v>
      </c>
      <c r="V411" s="47">
        <f>IFERROR(VLOOKUP($A411,'2024 YTD'!$A$3:$Y$252,COLUMN('2024 YTD'!S$3),FALSE),0)</f>
        <v>0</v>
      </c>
      <c r="W411" s="47">
        <f>IFERROR(VLOOKUP($A411,'2024 YTD'!$A$3:$Y$252,COLUMN('2024 YTD'!T$3),FALSE),0)</f>
        <v>0</v>
      </c>
      <c r="X411" s="47">
        <f>IFERROR(VLOOKUP($A411,'2024 YTD'!$A$3:$Y$252,COLUMN('2024 YTD'!U$3),FALSE),0)</f>
        <v>0</v>
      </c>
      <c r="Y411" s="47">
        <f>IFERROR(VLOOKUP($A411,'2024 YTD'!$A$3:$Y$252,COLUMN('2024 YTD'!V$3),FALSE),0)</f>
        <v>0</v>
      </c>
      <c r="Z411" s="47">
        <f>IFERROR(VLOOKUP($A411,'2024 YTD'!$A$3:$Y$252,COLUMN('2024 YTD'!W$3),FALSE),0)</f>
        <v>0</v>
      </c>
      <c r="AA411" s="38">
        <f>AVERAGE('Monthly 2023 total hours '!AA411,'Monthly 2022 total hours'!AA411)</f>
        <v>0</v>
      </c>
      <c r="AB411" s="38">
        <f>AVERAGE('Monthly 2023 total hours '!AB411,'Monthly 2022 total hours'!AB411)</f>
        <v>0</v>
      </c>
      <c r="AC411" s="38">
        <f t="shared" si="19"/>
        <v>0</v>
      </c>
      <c r="AD411" s="39">
        <f t="shared" si="20"/>
        <v>0</v>
      </c>
    </row>
    <row r="412" spans="1:30" x14ac:dyDescent="0.3">
      <c r="A412" s="66" t="s">
        <v>459</v>
      </c>
      <c r="B412" s="42" t="str">
        <f>VLOOKUP($A412,'Additional data'!$A$5:$C$505, 2,FALSE)</f>
        <v>Manager</v>
      </c>
      <c r="C412" s="60" t="str">
        <f>VLOOKUP($A412,'Additional data'!$A$5:$C$505, 3,FALSE)</f>
        <v>ESC</v>
      </c>
      <c r="D412" s="42">
        <f>IFERROR(VLOOKUP($A412,'2024 YTD'!$A$2:$M$252,COLUMN('2024 YTD'!B$3),FALSE),0)</f>
        <v>0</v>
      </c>
      <c r="E412" s="42">
        <f>IFERROR(VLOOKUP($A412,'2024 YTD'!$A$2:$M$252,COLUMN('2024 YTD'!C$3),FALSE),0)</f>
        <v>0</v>
      </c>
      <c r="F412" s="42">
        <f>IFERROR(VLOOKUP($A412,'2024 YTD'!$A$2:$M$252,COLUMN('2024 YTD'!D$3),FALSE),0)</f>
        <v>0</v>
      </c>
      <c r="G412" s="42">
        <f>IFERROR(VLOOKUP($A412,'2024 YTD'!$A$2:$M$252,COLUMN('2024 YTD'!E$3),FALSE),0)</f>
        <v>0</v>
      </c>
      <c r="H412" s="42">
        <f>IFERROR(VLOOKUP($A412,'2024 YTD'!$A$2:$M$252,COLUMN('2024 YTD'!F$3),FALSE),0)</f>
        <v>0</v>
      </c>
      <c r="I412" s="42">
        <f>IFERROR(VLOOKUP($A412,'2024 YTD'!$A$2:$M$252,COLUMN('2024 YTD'!G$3),FALSE),0)</f>
        <v>0</v>
      </c>
      <c r="J412" s="42">
        <f>IFERROR(VLOOKUP($A412,'2024 YTD'!$A$2:$M$252,COLUMN('2024 YTD'!H$3),FALSE),0)</f>
        <v>0</v>
      </c>
      <c r="K412" s="42">
        <f>IFERROR(VLOOKUP($A412,'2024 YTD'!$A$2:$M$252,COLUMN('2024 YTD'!I$3),FALSE),0)</f>
        <v>0</v>
      </c>
      <c r="L412" s="42">
        <f>IFERROR(VLOOKUP($A412,'2024 YTD'!$A$2:$M$252,COLUMN('2024 YTD'!J$3),FALSE),0)</f>
        <v>0</v>
      </c>
      <c r="M412" s="42">
        <f>IFERROR(VLOOKUP($A412,'2024 YTD'!$A$2:$M$252,COLUMN('2024 YTD'!K$3),FALSE),0)</f>
        <v>0</v>
      </c>
      <c r="N412" s="38">
        <f>AVERAGE('Monthly 2023 total hours '!N412,'Monthly 2022 total hours'!N412)</f>
        <v>0</v>
      </c>
      <c r="O412" s="38">
        <f>AVERAGE('Monthly 2023 total hours '!O412,'Monthly 2022 total hours'!O412)</f>
        <v>0</v>
      </c>
      <c r="P412" s="38">
        <f t="shared" si="18"/>
        <v>0</v>
      </c>
      <c r="Q412" s="66">
        <f>IFERROR(VLOOKUP($A412,'2024 YTD'!$A$3:$Y$252,COLUMN('2024 YTD'!N$3),FALSE),0)</f>
        <v>0</v>
      </c>
      <c r="R412" s="42">
        <f>IFERROR(VLOOKUP($A412,'2024 YTD'!$A$3:$Y$252,COLUMN('2024 YTD'!O$3),FALSE),0)</f>
        <v>0</v>
      </c>
      <c r="S412" s="42">
        <f>IFERROR(VLOOKUP($A412,'2024 YTD'!$A$3:$Y$252,COLUMN('2024 YTD'!P$3),FALSE),0)</f>
        <v>0</v>
      </c>
      <c r="T412" s="42">
        <f>IFERROR(VLOOKUP($A412,'2024 YTD'!$A$3:$Y$252,COLUMN('2024 YTD'!Q$3),FALSE),0)</f>
        <v>0</v>
      </c>
      <c r="U412" s="42">
        <f>IFERROR(VLOOKUP($A412,'2024 YTD'!$A$3:$Y$252,COLUMN('2024 YTD'!R$3),FALSE),0)</f>
        <v>0</v>
      </c>
      <c r="V412" s="42">
        <f>IFERROR(VLOOKUP($A412,'2024 YTD'!$A$3:$Y$252,COLUMN('2024 YTD'!S$3),FALSE),0)</f>
        <v>0</v>
      </c>
      <c r="W412" s="42">
        <f>IFERROR(VLOOKUP($A412,'2024 YTD'!$A$3:$Y$252,COLUMN('2024 YTD'!T$3),FALSE),0)</f>
        <v>0</v>
      </c>
      <c r="X412" s="42">
        <f>IFERROR(VLOOKUP($A412,'2024 YTD'!$A$3:$Y$252,COLUMN('2024 YTD'!U$3),FALSE),0)</f>
        <v>0</v>
      </c>
      <c r="Y412" s="42">
        <f>IFERROR(VLOOKUP($A412,'2024 YTD'!$A$3:$Y$252,COLUMN('2024 YTD'!V$3),FALSE),0)</f>
        <v>0</v>
      </c>
      <c r="Z412" s="42">
        <f>IFERROR(VLOOKUP($A412,'2024 YTD'!$A$3:$Y$252,COLUMN('2024 YTD'!W$3),FALSE),0)</f>
        <v>0</v>
      </c>
      <c r="AA412" s="38">
        <f>AVERAGE('Monthly 2023 total hours '!AA412,'Monthly 2022 total hours'!AA412)</f>
        <v>0</v>
      </c>
      <c r="AB412" s="38">
        <f>AVERAGE('Monthly 2023 total hours '!AB412,'Monthly 2022 total hours'!AB412)</f>
        <v>0</v>
      </c>
      <c r="AC412" s="38">
        <f t="shared" si="19"/>
        <v>0</v>
      </c>
      <c r="AD412" s="39">
        <f t="shared" si="20"/>
        <v>0</v>
      </c>
    </row>
    <row r="413" spans="1:30" x14ac:dyDescent="0.3">
      <c r="A413" s="65" t="s">
        <v>460</v>
      </c>
      <c r="B413" s="47" t="str">
        <f>VLOOKUP($A413,'Additional data'!$A$5:$C$505, 2,FALSE)</f>
        <v>Team Lead</v>
      </c>
      <c r="C413" s="63" t="str">
        <f>VLOOKUP($A413,'Additional data'!$A$5:$C$505, 3,FALSE)</f>
        <v>SCL</v>
      </c>
      <c r="D413" s="47">
        <f>IFERROR(VLOOKUP($A413,'2024 YTD'!$A$2:$M$252,COLUMN('2024 YTD'!B$3),FALSE),0)</f>
        <v>0</v>
      </c>
      <c r="E413" s="47">
        <f>IFERROR(VLOOKUP($A413,'2024 YTD'!$A$2:$M$252,COLUMN('2024 YTD'!C$3),FALSE),0)</f>
        <v>0</v>
      </c>
      <c r="F413" s="47">
        <f>IFERROR(VLOOKUP($A413,'2024 YTD'!$A$2:$M$252,COLUMN('2024 YTD'!D$3),FALSE),0)</f>
        <v>0</v>
      </c>
      <c r="G413" s="47">
        <f>IFERROR(VLOOKUP($A413,'2024 YTD'!$A$2:$M$252,COLUMN('2024 YTD'!E$3),FALSE),0)</f>
        <v>0</v>
      </c>
      <c r="H413" s="47">
        <f>IFERROR(VLOOKUP($A413,'2024 YTD'!$A$2:$M$252,COLUMN('2024 YTD'!F$3),FALSE),0)</f>
        <v>0</v>
      </c>
      <c r="I413" s="47">
        <f>IFERROR(VLOOKUP($A413,'2024 YTD'!$A$2:$M$252,COLUMN('2024 YTD'!G$3),FALSE),0)</f>
        <v>0</v>
      </c>
      <c r="J413" s="47">
        <f>IFERROR(VLOOKUP($A413,'2024 YTD'!$A$2:$M$252,COLUMN('2024 YTD'!H$3),FALSE),0)</f>
        <v>0</v>
      </c>
      <c r="K413" s="47">
        <f>IFERROR(VLOOKUP($A413,'2024 YTD'!$A$2:$M$252,COLUMN('2024 YTD'!I$3),FALSE),0)</f>
        <v>0</v>
      </c>
      <c r="L413" s="47">
        <f>IFERROR(VLOOKUP($A413,'2024 YTD'!$A$2:$M$252,COLUMN('2024 YTD'!J$3),FALSE),0)</f>
        <v>0</v>
      </c>
      <c r="M413" s="47">
        <f>IFERROR(VLOOKUP($A413,'2024 YTD'!$A$2:$M$252,COLUMN('2024 YTD'!K$3),FALSE),0)</f>
        <v>0</v>
      </c>
      <c r="N413" s="38">
        <f>AVERAGE('Monthly 2023 total hours '!N413,'Monthly 2022 total hours'!N413)</f>
        <v>0</v>
      </c>
      <c r="O413" s="38">
        <f>AVERAGE('Monthly 2023 total hours '!O413,'Monthly 2022 total hours'!O413)</f>
        <v>0</v>
      </c>
      <c r="P413" s="38">
        <f t="shared" si="18"/>
        <v>0</v>
      </c>
      <c r="Q413" s="65">
        <f>IFERROR(VLOOKUP($A413,'2024 YTD'!$A$3:$Y$252,COLUMN('2024 YTD'!N$3),FALSE),0)</f>
        <v>0</v>
      </c>
      <c r="R413" s="47">
        <f>IFERROR(VLOOKUP($A413,'2024 YTD'!$A$3:$Y$252,COLUMN('2024 YTD'!O$3),FALSE),0)</f>
        <v>0</v>
      </c>
      <c r="S413" s="47">
        <f>IFERROR(VLOOKUP($A413,'2024 YTD'!$A$3:$Y$252,COLUMN('2024 YTD'!P$3),FALSE),0)</f>
        <v>0</v>
      </c>
      <c r="T413" s="47">
        <f>IFERROR(VLOOKUP($A413,'2024 YTD'!$A$3:$Y$252,COLUMN('2024 YTD'!Q$3),FALSE),0)</f>
        <v>0</v>
      </c>
      <c r="U413" s="47">
        <f>IFERROR(VLOOKUP($A413,'2024 YTD'!$A$3:$Y$252,COLUMN('2024 YTD'!R$3),FALSE),0)</f>
        <v>0</v>
      </c>
      <c r="V413" s="47">
        <f>IFERROR(VLOOKUP($A413,'2024 YTD'!$A$3:$Y$252,COLUMN('2024 YTD'!S$3),FALSE),0)</f>
        <v>0</v>
      </c>
      <c r="W413" s="47">
        <f>IFERROR(VLOOKUP($A413,'2024 YTD'!$A$3:$Y$252,COLUMN('2024 YTD'!T$3),FALSE),0)</f>
        <v>0</v>
      </c>
      <c r="X413" s="47">
        <f>IFERROR(VLOOKUP($A413,'2024 YTD'!$A$3:$Y$252,COLUMN('2024 YTD'!U$3),FALSE),0)</f>
        <v>0</v>
      </c>
      <c r="Y413" s="47">
        <f>IFERROR(VLOOKUP($A413,'2024 YTD'!$A$3:$Y$252,COLUMN('2024 YTD'!V$3),FALSE),0)</f>
        <v>0</v>
      </c>
      <c r="Z413" s="47">
        <f>IFERROR(VLOOKUP($A413,'2024 YTD'!$A$3:$Y$252,COLUMN('2024 YTD'!W$3),FALSE),0)</f>
        <v>0</v>
      </c>
      <c r="AA413" s="38">
        <f>AVERAGE('Monthly 2023 total hours '!AA413,'Monthly 2022 total hours'!AA413)</f>
        <v>0</v>
      </c>
      <c r="AB413" s="38">
        <f>AVERAGE('Monthly 2023 total hours '!AB413,'Monthly 2022 total hours'!AB413)</f>
        <v>0</v>
      </c>
      <c r="AC413" s="38">
        <f t="shared" si="19"/>
        <v>0</v>
      </c>
      <c r="AD413" s="39">
        <f t="shared" si="20"/>
        <v>0</v>
      </c>
    </row>
    <row r="414" spans="1:30" x14ac:dyDescent="0.3">
      <c r="A414" s="66" t="s">
        <v>461</v>
      </c>
      <c r="B414" s="42" t="str">
        <f>VLOOKUP($A414,'Additional data'!$A$5:$C$505, 2,FALSE)</f>
        <v>Director</v>
      </c>
      <c r="C414" s="60" t="str">
        <f>VLOOKUP($A414,'Additional data'!$A$5:$C$505, 3,FALSE)</f>
        <v>TEC</v>
      </c>
      <c r="D414" s="42">
        <f>IFERROR(VLOOKUP($A414,'2024 YTD'!$A$2:$M$252,COLUMN('2024 YTD'!B$3),FALSE),0)</f>
        <v>0</v>
      </c>
      <c r="E414" s="42">
        <f>IFERROR(VLOOKUP($A414,'2024 YTD'!$A$2:$M$252,COLUMN('2024 YTD'!C$3),FALSE),0)</f>
        <v>0</v>
      </c>
      <c r="F414" s="42">
        <f>IFERROR(VLOOKUP($A414,'2024 YTD'!$A$2:$M$252,COLUMN('2024 YTD'!D$3),FALSE),0)</f>
        <v>0</v>
      </c>
      <c r="G414" s="42">
        <f>IFERROR(VLOOKUP($A414,'2024 YTD'!$A$2:$M$252,COLUMN('2024 YTD'!E$3),FALSE),0)</f>
        <v>0</v>
      </c>
      <c r="H414" s="42">
        <f>IFERROR(VLOOKUP($A414,'2024 YTD'!$A$2:$M$252,COLUMN('2024 YTD'!F$3),FALSE),0)</f>
        <v>0</v>
      </c>
      <c r="I414" s="42">
        <f>IFERROR(VLOOKUP($A414,'2024 YTD'!$A$2:$M$252,COLUMN('2024 YTD'!G$3),FALSE),0)</f>
        <v>0</v>
      </c>
      <c r="J414" s="42">
        <f>IFERROR(VLOOKUP($A414,'2024 YTD'!$A$2:$M$252,COLUMN('2024 YTD'!H$3),FALSE),0)</f>
        <v>0</v>
      </c>
      <c r="K414" s="42">
        <f>IFERROR(VLOOKUP($A414,'2024 YTD'!$A$2:$M$252,COLUMN('2024 YTD'!I$3),FALSE),0)</f>
        <v>0</v>
      </c>
      <c r="L414" s="42">
        <f>IFERROR(VLOOKUP($A414,'2024 YTD'!$A$2:$M$252,COLUMN('2024 YTD'!J$3),FALSE),0)</f>
        <v>0</v>
      </c>
      <c r="M414" s="42">
        <f>IFERROR(VLOOKUP($A414,'2024 YTD'!$A$2:$M$252,COLUMN('2024 YTD'!K$3),FALSE),0)</f>
        <v>0</v>
      </c>
      <c r="N414" s="38">
        <f>AVERAGE('Monthly 2023 total hours '!N414,'Monthly 2022 total hours'!N414)</f>
        <v>0</v>
      </c>
      <c r="O414" s="38">
        <f>AVERAGE('Monthly 2023 total hours '!O414,'Monthly 2022 total hours'!O414)</f>
        <v>0</v>
      </c>
      <c r="P414" s="38">
        <f t="shared" si="18"/>
        <v>0</v>
      </c>
      <c r="Q414" s="66">
        <f>IFERROR(VLOOKUP($A414,'2024 YTD'!$A$3:$Y$252,COLUMN('2024 YTD'!N$3),FALSE),0)</f>
        <v>0</v>
      </c>
      <c r="R414" s="42">
        <f>IFERROR(VLOOKUP($A414,'2024 YTD'!$A$3:$Y$252,COLUMN('2024 YTD'!O$3),FALSE),0)</f>
        <v>0</v>
      </c>
      <c r="S414" s="42">
        <f>IFERROR(VLOOKUP($A414,'2024 YTD'!$A$3:$Y$252,COLUMN('2024 YTD'!P$3),FALSE),0)</f>
        <v>0</v>
      </c>
      <c r="T414" s="42">
        <f>IFERROR(VLOOKUP($A414,'2024 YTD'!$A$3:$Y$252,COLUMN('2024 YTD'!Q$3),FALSE),0)</f>
        <v>0</v>
      </c>
      <c r="U414" s="42">
        <f>IFERROR(VLOOKUP($A414,'2024 YTD'!$A$3:$Y$252,COLUMN('2024 YTD'!R$3),FALSE),0)</f>
        <v>0</v>
      </c>
      <c r="V414" s="42">
        <f>IFERROR(VLOOKUP($A414,'2024 YTD'!$A$3:$Y$252,COLUMN('2024 YTD'!S$3),FALSE),0)</f>
        <v>0</v>
      </c>
      <c r="W414" s="42">
        <f>IFERROR(VLOOKUP($A414,'2024 YTD'!$A$3:$Y$252,COLUMN('2024 YTD'!T$3),FALSE),0)</f>
        <v>0</v>
      </c>
      <c r="X414" s="42">
        <f>IFERROR(VLOOKUP($A414,'2024 YTD'!$A$3:$Y$252,COLUMN('2024 YTD'!U$3),FALSE),0)</f>
        <v>0</v>
      </c>
      <c r="Y414" s="42">
        <f>IFERROR(VLOOKUP($A414,'2024 YTD'!$A$3:$Y$252,COLUMN('2024 YTD'!V$3),FALSE),0)</f>
        <v>0</v>
      </c>
      <c r="Z414" s="42">
        <f>IFERROR(VLOOKUP($A414,'2024 YTD'!$A$3:$Y$252,COLUMN('2024 YTD'!W$3),FALSE),0)</f>
        <v>0</v>
      </c>
      <c r="AA414" s="38">
        <f>AVERAGE('Monthly 2023 total hours '!AA414,'Monthly 2022 total hours'!AA414)</f>
        <v>0</v>
      </c>
      <c r="AB414" s="38">
        <f>AVERAGE('Monthly 2023 total hours '!AB414,'Monthly 2022 total hours'!AB414)</f>
        <v>0</v>
      </c>
      <c r="AC414" s="38">
        <f t="shared" si="19"/>
        <v>0</v>
      </c>
      <c r="AD414" s="39">
        <f t="shared" si="20"/>
        <v>0</v>
      </c>
    </row>
    <row r="415" spans="1:30" x14ac:dyDescent="0.3">
      <c r="A415" s="65" t="s">
        <v>462</v>
      </c>
      <c r="B415" s="47" t="str">
        <f>VLOOKUP($A415,'Additional data'!$A$5:$C$505, 2,FALSE)</f>
        <v>Team Lead</v>
      </c>
      <c r="C415" s="63" t="str">
        <f>VLOOKUP($A415,'Additional data'!$A$5:$C$505, 3,FALSE)</f>
        <v>MSC</v>
      </c>
      <c r="D415" s="47">
        <f>IFERROR(VLOOKUP($A415,'2024 YTD'!$A$2:$M$252,COLUMN('2024 YTD'!B$3),FALSE),0)</f>
        <v>0</v>
      </c>
      <c r="E415" s="47">
        <f>IFERROR(VLOOKUP($A415,'2024 YTD'!$A$2:$M$252,COLUMN('2024 YTD'!C$3),FALSE),0)</f>
        <v>0</v>
      </c>
      <c r="F415" s="47">
        <f>IFERROR(VLOOKUP($A415,'2024 YTD'!$A$2:$M$252,COLUMN('2024 YTD'!D$3),FALSE),0)</f>
        <v>0</v>
      </c>
      <c r="G415" s="47">
        <f>IFERROR(VLOOKUP($A415,'2024 YTD'!$A$2:$M$252,COLUMN('2024 YTD'!E$3),FALSE),0)</f>
        <v>0</v>
      </c>
      <c r="H415" s="47">
        <f>IFERROR(VLOOKUP($A415,'2024 YTD'!$A$2:$M$252,COLUMN('2024 YTD'!F$3),FALSE),0)</f>
        <v>0</v>
      </c>
      <c r="I415" s="47">
        <f>IFERROR(VLOOKUP($A415,'2024 YTD'!$A$2:$M$252,COLUMN('2024 YTD'!G$3),FALSE),0)</f>
        <v>0</v>
      </c>
      <c r="J415" s="47">
        <f>IFERROR(VLOOKUP($A415,'2024 YTD'!$A$2:$M$252,COLUMN('2024 YTD'!H$3),FALSE),0)</f>
        <v>0</v>
      </c>
      <c r="K415" s="47">
        <f>IFERROR(VLOOKUP($A415,'2024 YTD'!$A$2:$M$252,COLUMN('2024 YTD'!I$3),FALSE),0)</f>
        <v>0</v>
      </c>
      <c r="L415" s="47">
        <f>IFERROR(VLOOKUP($A415,'2024 YTD'!$A$2:$M$252,COLUMN('2024 YTD'!J$3),FALSE),0)</f>
        <v>0</v>
      </c>
      <c r="M415" s="47">
        <f>IFERROR(VLOOKUP($A415,'2024 YTD'!$A$2:$M$252,COLUMN('2024 YTD'!K$3),FALSE),0)</f>
        <v>0</v>
      </c>
      <c r="N415" s="38">
        <f>AVERAGE('Monthly 2023 total hours '!N415,'Monthly 2022 total hours'!N415)</f>
        <v>0</v>
      </c>
      <c r="O415" s="38">
        <f>AVERAGE('Monthly 2023 total hours '!O415,'Monthly 2022 total hours'!O415)</f>
        <v>0</v>
      </c>
      <c r="P415" s="38">
        <f t="shared" si="18"/>
        <v>0</v>
      </c>
      <c r="Q415" s="65">
        <f>IFERROR(VLOOKUP($A415,'2024 YTD'!$A$3:$Y$252,COLUMN('2024 YTD'!N$3),FALSE),0)</f>
        <v>0</v>
      </c>
      <c r="R415" s="47">
        <f>IFERROR(VLOOKUP($A415,'2024 YTD'!$A$3:$Y$252,COLUMN('2024 YTD'!O$3),FALSE),0)</f>
        <v>0</v>
      </c>
      <c r="S415" s="47">
        <f>IFERROR(VLOOKUP($A415,'2024 YTD'!$A$3:$Y$252,COLUMN('2024 YTD'!P$3),FALSE),0)</f>
        <v>0</v>
      </c>
      <c r="T415" s="47">
        <f>IFERROR(VLOOKUP($A415,'2024 YTD'!$A$3:$Y$252,COLUMN('2024 YTD'!Q$3),FALSE),0)</f>
        <v>0</v>
      </c>
      <c r="U415" s="47">
        <f>IFERROR(VLOOKUP($A415,'2024 YTD'!$A$3:$Y$252,COLUMN('2024 YTD'!R$3),FALSE),0)</f>
        <v>0</v>
      </c>
      <c r="V415" s="47">
        <f>IFERROR(VLOOKUP($A415,'2024 YTD'!$A$3:$Y$252,COLUMN('2024 YTD'!S$3),FALSE),0)</f>
        <v>0</v>
      </c>
      <c r="W415" s="47">
        <f>IFERROR(VLOOKUP($A415,'2024 YTD'!$A$3:$Y$252,COLUMN('2024 YTD'!T$3),FALSE),0)</f>
        <v>0</v>
      </c>
      <c r="X415" s="47">
        <f>IFERROR(VLOOKUP($A415,'2024 YTD'!$A$3:$Y$252,COLUMN('2024 YTD'!U$3),FALSE),0)</f>
        <v>0</v>
      </c>
      <c r="Y415" s="47">
        <f>IFERROR(VLOOKUP($A415,'2024 YTD'!$A$3:$Y$252,COLUMN('2024 YTD'!V$3),FALSE),0)</f>
        <v>0</v>
      </c>
      <c r="Z415" s="47">
        <f>IFERROR(VLOOKUP($A415,'2024 YTD'!$A$3:$Y$252,COLUMN('2024 YTD'!W$3),FALSE),0)</f>
        <v>0</v>
      </c>
      <c r="AA415" s="38">
        <f>AVERAGE('Monthly 2023 total hours '!AA415,'Monthly 2022 total hours'!AA415)</f>
        <v>0</v>
      </c>
      <c r="AB415" s="38">
        <f>AVERAGE('Monthly 2023 total hours '!AB415,'Monthly 2022 total hours'!AB415)</f>
        <v>0</v>
      </c>
      <c r="AC415" s="38">
        <f t="shared" si="19"/>
        <v>0</v>
      </c>
      <c r="AD415" s="39">
        <f t="shared" si="20"/>
        <v>0</v>
      </c>
    </row>
    <row r="416" spans="1:30" x14ac:dyDescent="0.3">
      <c r="A416" s="66" t="s">
        <v>463</v>
      </c>
      <c r="B416" s="42" t="str">
        <f>VLOOKUP($A416,'Additional data'!$A$5:$C$505, 2,FALSE)</f>
        <v>Team Lead</v>
      </c>
      <c r="C416" s="60" t="str">
        <f>VLOOKUP($A416,'Additional data'!$A$5:$C$505, 3,FALSE)</f>
        <v>SCL</v>
      </c>
      <c r="D416" s="42">
        <f>IFERROR(VLOOKUP($A416,'2024 YTD'!$A$2:$M$252,COLUMN('2024 YTD'!B$3),FALSE),0)</f>
        <v>0</v>
      </c>
      <c r="E416" s="42">
        <f>IFERROR(VLOOKUP($A416,'2024 YTD'!$A$2:$M$252,COLUMN('2024 YTD'!C$3),FALSE),0)</f>
        <v>0</v>
      </c>
      <c r="F416" s="42">
        <f>IFERROR(VLOOKUP($A416,'2024 YTD'!$A$2:$M$252,COLUMN('2024 YTD'!D$3),FALSE),0)</f>
        <v>0</v>
      </c>
      <c r="G416" s="42">
        <f>IFERROR(VLOOKUP($A416,'2024 YTD'!$A$2:$M$252,COLUMN('2024 YTD'!E$3),FALSE),0)</f>
        <v>0</v>
      </c>
      <c r="H416" s="42">
        <f>IFERROR(VLOOKUP($A416,'2024 YTD'!$A$2:$M$252,COLUMN('2024 YTD'!F$3),FALSE),0)</f>
        <v>0</v>
      </c>
      <c r="I416" s="42">
        <f>IFERROR(VLOOKUP($A416,'2024 YTD'!$A$2:$M$252,COLUMN('2024 YTD'!G$3),FALSE),0)</f>
        <v>0</v>
      </c>
      <c r="J416" s="42">
        <f>IFERROR(VLOOKUP($A416,'2024 YTD'!$A$2:$M$252,COLUMN('2024 YTD'!H$3),FALSE),0)</f>
        <v>0</v>
      </c>
      <c r="K416" s="42">
        <f>IFERROR(VLOOKUP($A416,'2024 YTD'!$A$2:$M$252,COLUMN('2024 YTD'!I$3),FALSE),0)</f>
        <v>0</v>
      </c>
      <c r="L416" s="42">
        <f>IFERROR(VLOOKUP($A416,'2024 YTD'!$A$2:$M$252,COLUMN('2024 YTD'!J$3),FALSE),0)</f>
        <v>0</v>
      </c>
      <c r="M416" s="42">
        <f>IFERROR(VLOOKUP($A416,'2024 YTD'!$A$2:$M$252,COLUMN('2024 YTD'!K$3),FALSE),0)</f>
        <v>0</v>
      </c>
      <c r="N416" s="38">
        <f>AVERAGE('Monthly 2023 total hours '!N416,'Monthly 2022 total hours'!N416)</f>
        <v>0</v>
      </c>
      <c r="O416" s="38">
        <f>AVERAGE('Monthly 2023 total hours '!O416,'Monthly 2022 total hours'!O416)</f>
        <v>0</v>
      </c>
      <c r="P416" s="38">
        <f t="shared" si="18"/>
        <v>0</v>
      </c>
      <c r="Q416" s="66">
        <f>IFERROR(VLOOKUP($A416,'2024 YTD'!$A$3:$Y$252,COLUMN('2024 YTD'!N$3),FALSE),0)</f>
        <v>0</v>
      </c>
      <c r="R416" s="42">
        <f>IFERROR(VLOOKUP($A416,'2024 YTD'!$A$3:$Y$252,COLUMN('2024 YTD'!O$3),FALSE),0)</f>
        <v>0</v>
      </c>
      <c r="S416" s="42">
        <f>IFERROR(VLOOKUP($A416,'2024 YTD'!$A$3:$Y$252,COLUMN('2024 YTD'!P$3),FALSE),0)</f>
        <v>0</v>
      </c>
      <c r="T416" s="42">
        <f>IFERROR(VLOOKUP($A416,'2024 YTD'!$A$3:$Y$252,COLUMN('2024 YTD'!Q$3),FALSE),0)</f>
        <v>0</v>
      </c>
      <c r="U416" s="42">
        <f>IFERROR(VLOOKUP($A416,'2024 YTD'!$A$3:$Y$252,COLUMN('2024 YTD'!R$3),FALSE),0)</f>
        <v>0</v>
      </c>
      <c r="V416" s="42">
        <f>IFERROR(VLOOKUP($A416,'2024 YTD'!$A$3:$Y$252,COLUMN('2024 YTD'!S$3),FALSE),0)</f>
        <v>0</v>
      </c>
      <c r="W416" s="42">
        <f>IFERROR(VLOOKUP($A416,'2024 YTD'!$A$3:$Y$252,COLUMN('2024 YTD'!T$3),FALSE),0)</f>
        <v>0</v>
      </c>
      <c r="X416" s="42">
        <f>IFERROR(VLOOKUP($A416,'2024 YTD'!$A$3:$Y$252,COLUMN('2024 YTD'!U$3),FALSE),0)</f>
        <v>0</v>
      </c>
      <c r="Y416" s="42">
        <f>IFERROR(VLOOKUP($A416,'2024 YTD'!$A$3:$Y$252,COLUMN('2024 YTD'!V$3),FALSE),0)</f>
        <v>0</v>
      </c>
      <c r="Z416" s="42">
        <f>IFERROR(VLOOKUP($A416,'2024 YTD'!$A$3:$Y$252,COLUMN('2024 YTD'!W$3),FALSE),0)</f>
        <v>0</v>
      </c>
      <c r="AA416" s="38">
        <f>AVERAGE('Monthly 2023 total hours '!AA416,'Monthly 2022 total hours'!AA416)</f>
        <v>0</v>
      </c>
      <c r="AB416" s="38">
        <f>AVERAGE('Monthly 2023 total hours '!AB416,'Monthly 2022 total hours'!AB416)</f>
        <v>0</v>
      </c>
      <c r="AC416" s="38">
        <f t="shared" si="19"/>
        <v>0</v>
      </c>
      <c r="AD416" s="39">
        <f t="shared" si="20"/>
        <v>0</v>
      </c>
    </row>
    <row r="417" spans="1:30" x14ac:dyDescent="0.3">
      <c r="A417" s="65" t="s">
        <v>464</v>
      </c>
      <c r="B417" s="47" t="str">
        <f>VLOOKUP($A417,'Additional data'!$A$5:$C$505, 2,FALSE)</f>
        <v>Advisor</v>
      </c>
      <c r="C417" s="63" t="str">
        <f>VLOOKUP($A417,'Additional data'!$A$5:$C$505, 3,FALSE)</f>
        <v>HLS</v>
      </c>
      <c r="D417" s="47">
        <f>IFERROR(VLOOKUP($A417,'2024 YTD'!$A$2:$M$252,COLUMN('2024 YTD'!B$3),FALSE),0)</f>
        <v>0</v>
      </c>
      <c r="E417" s="47">
        <f>IFERROR(VLOOKUP($A417,'2024 YTD'!$A$2:$M$252,COLUMN('2024 YTD'!C$3),FALSE),0)</f>
        <v>0</v>
      </c>
      <c r="F417" s="47">
        <f>IFERROR(VLOOKUP($A417,'2024 YTD'!$A$2:$M$252,COLUMN('2024 YTD'!D$3),FALSE),0)</f>
        <v>0</v>
      </c>
      <c r="G417" s="47">
        <f>IFERROR(VLOOKUP($A417,'2024 YTD'!$A$2:$M$252,COLUMN('2024 YTD'!E$3),FALSE),0)</f>
        <v>0</v>
      </c>
      <c r="H417" s="47">
        <f>IFERROR(VLOOKUP($A417,'2024 YTD'!$A$2:$M$252,COLUMN('2024 YTD'!F$3),FALSE),0)</f>
        <v>0</v>
      </c>
      <c r="I417" s="47">
        <f>IFERROR(VLOOKUP($A417,'2024 YTD'!$A$2:$M$252,COLUMN('2024 YTD'!G$3),FALSE),0)</f>
        <v>0</v>
      </c>
      <c r="J417" s="47">
        <f>IFERROR(VLOOKUP($A417,'2024 YTD'!$A$2:$M$252,COLUMN('2024 YTD'!H$3),FALSE),0)</f>
        <v>0</v>
      </c>
      <c r="K417" s="47">
        <f>IFERROR(VLOOKUP($A417,'2024 YTD'!$A$2:$M$252,COLUMN('2024 YTD'!I$3),FALSE),0)</f>
        <v>0</v>
      </c>
      <c r="L417" s="47">
        <f>IFERROR(VLOOKUP($A417,'2024 YTD'!$A$2:$M$252,COLUMN('2024 YTD'!J$3),FALSE),0)</f>
        <v>0</v>
      </c>
      <c r="M417" s="47">
        <f>IFERROR(VLOOKUP($A417,'2024 YTD'!$A$2:$M$252,COLUMN('2024 YTD'!K$3),FALSE),0)</f>
        <v>0</v>
      </c>
      <c r="N417" s="38">
        <f>AVERAGE('Monthly 2023 total hours '!N417,'Monthly 2022 total hours'!N417)</f>
        <v>0</v>
      </c>
      <c r="O417" s="38">
        <f>AVERAGE('Monthly 2023 total hours '!O417,'Monthly 2022 total hours'!O417)</f>
        <v>0</v>
      </c>
      <c r="P417" s="38">
        <f t="shared" si="18"/>
        <v>0</v>
      </c>
      <c r="Q417" s="65">
        <f>IFERROR(VLOOKUP($A417,'2024 YTD'!$A$3:$Y$252,COLUMN('2024 YTD'!N$3),FALSE),0)</f>
        <v>0</v>
      </c>
      <c r="R417" s="47">
        <f>IFERROR(VLOOKUP($A417,'2024 YTD'!$A$3:$Y$252,COLUMN('2024 YTD'!O$3),FALSE),0)</f>
        <v>0</v>
      </c>
      <c r="S417" s="47">
        <f>IFERROR(VLOOKUP($A417,'2024 YTD'!$A$3:$Y$252,COLUMN('2024 YTD'!P$3),FALSE),0)</f>
        <v>0</v>
      </c>
      <c r="T417" s="47">
        <f>IFERROR(VLOOKUP($A417,'2024 YTD'!$A$3:$Y$252,COLUMN('2024 YTD'!Q$3),FALSE),0)</f>
        <v>0</v>
      </c>
      <c r="U417" s="47">
        <f>IFERROR(VLOOKUP($A417,'2024 YTD'!$A$3:$Y$252,COLUMN('2024 YTD'!R$3),FALSE),0)</f>
        <v>0</v>
      </c>
      <c r="V417" s="47">
        <f>IFERROR(VLOOKUP($A417,'2024 YTD'!$A$3:$Y$252,COLUMN('2024 YTD'!S$3),FALSE),0)</f>
        <v>0</v>
      </c>
      <c r="W417" s="47">
        <f>IFERROR(VLOOKUP($A417,'2024 YTD'!$A$3:$Y$252,COLUMN('2024 YTD'!T$3),FALSE),0)</f>
        <v>0</v>
      </c>
      <c r="X417" s="47">
        <f>IFERROR(VLOOKUP($A417,'2024 YTD'!$A$3:$Y$252,COLUMN('2024 YTD'!U$3),FALSE),0)</f>
        <v>0</v>
      </c>
      <c r="Y417" s="47">
        <f>IFERROR(VLOOKUP($A417,'2024 YTD'!$A$3:$Y$252,COLUMN('2024 YTD'!V$3),FALSE),0)</f>
        <v>0</v>
      </c>
      <c r="Z417" s="47">
        <f>IFERROR(VLOOKUP($A417,'2024 YTD'!$A$3:$Y$252,COLUMN('2024 YTD'!W$3),FALSE),0)</f>
        <v>0</v>
      </c>
      <c r="AA417" s="38">
        <f>AVERAGE('Monthly 2023 total hours '!AA417,'Monthly 2022 total hours'!AA417)</f>
        <v>0</v>
      </c>
      <c r="AB417" s="38">
        <f>AVERAGE('Monthly 2023 total hours '!AB417,'Monthly 2022 total hours'!AB417)</f>
        <v>0</v>
      </c>
      <c r="AC417" s="38">
        <f t="shared" si="19"/>
        <v>0</v>
      </c>
      <c r="AD417" s="39">
        <f t="shared" si="20"/>
        <v>0</v>
      </c>
    </row>
    <row r="418" spans="1:30" x14ac:dyDescent="0.3">
      <c r="A418" s="66" t="s">
        <v>465</v>
      </c>
      <c r="B418" s="42" t="str">
        <f>VLOOKUP($A418,'Additional data'!$A$5:$C$505, 2,FALSE)</f>
        <v>Analyst</v>
      </c>
      <c r="C418" s="60" t="str">
        <f>VLOOKUP($A418,'Additional data'!$A$5:$C$505, 3,FALSE)</f>
        <v>SOC</v>
      </c>
      <c r="D418" s="42">
        <f>IFERROR(VLOOKUP($A418,'2024 YTD'!$A$2:$M$252,COLUMN('2024 YTD'!B$3),FALSE),0)</f>
        <v>0</v>
      </c>
      <c r="E418" s="42">
        <f>IFERROR(VLOOKUP($A418,'2024 YTD'!$A$2:$M$252,COLUMN('2024 YTD'!C$3),FALSE),0)</f>
        <v>0</v>
      </c>
      <c r="F418" s="42">
        <f>IFERROR(VLOOKUP($A418,'2024 YTD'!$A$2:$M$252,COLUMN('2024 YTD'!D$3),FALSE),0)</f>
        <v>0</v>
      </c>
      <c r="G418" s="42">
        <f>IFERROR(VLOOKUP($A418,'2024 YTD'!$A$2:$M$252,COLUMN('2024 YTD'!E$3),FALSE),0)</f>
        <v>0</v>
      </c>
      <c r="H418" s="42">
        <f>IFERROR(VLOOKUP($A418,'2024 YTD'!$A$2:$M$252,COLUMN('2024 YTD'!F$3),FALSE),0)</f>
        <v>0</v>
      </c>
      <c r="I418" s="42">
        <f>IFERROR(VLOOKUP($A418,'2024 YTD'!$A$2:$M$252,COLUMN('2024 YTD'!G$3),FALSE),0)</f>
        <v>0</v>
      </c>
      <c r="J418" s="42">
        <f>IFERROR(VLOOKUP($A418,'2024 YTD'!$A$2:$M$252,COLUMN('2024 YTD'!H$3),FALSE),0)</f>
        <v>0</v>
      </c>
      <c r="K418" s="42">
        <f>IFERROR(VLOOKUP($A418,'2024 YTD'!$A$2:$M$252,COLUMN('2024 YTD'!I$3),FALSE),0)</f>
        <v>0</v>
      </c>
      <c r="L418" s="42">
        <f>IFERROR(VLOOKUP($A418,'2024 YTD'!$A$2:$M$252,COLUMN('2024 YTD'!J$3),FALSE),0)</f>
        <v>0</v>
      </c>
      <c r="M418" s="42">
        <f>IFERROR(VLOOKUP($A418,'2024 YTD'!$A$2:$M$252,COLUMN('2024 YTD'!K$3),FALSE),0)</f>
        <v>0</v>
      </c>
      <c r="N418" s="38">
        <f>AVERAGE('Monthly 2023 total hours '!N418,'Monthly 2022 total hours'!N418)</f>
        <v>0</v>
      </c>
      <c r="O418" s="38">
        <f>AVERAGE('Monthly 2023 total hours '!O418,'Monthly 2022 total hours'!O418)</f>
        <v>0</v>
      </c>
      <c r="P418" s="38">
        <f t="shared" si="18"/>
        <v>0</v>
      </c>
      <c r="Q418" s="66">
        <f>IFERROR(VLOOKUP($A418,'2024 YTD'!$A$3:$Y$252,COLUMN('2024 YTD'!N$3),FALSE),0)</f>
        <v>0</v>
      </c>
      <c r="R418" s="42">
        <f>IFERROR(VLOOKUP($A418,'2024 YTD'!$A$3:$Y$252,COLUMN('2024 YTD'!O$3),FALSE),0)</f>
        <v>0</v>
      </c>
      <c r="S418" s="42">
        <f>IFERROR(VLOOKUP($A418,'2024 YTD'!$A$3:$Y$252,COLUMN('2024 YTD'!P$3),FALSE),0)</f>
        <v>0</v>
      </c>
      <c r="T418" s="42">
        <f>IFERROR(VLOOKUP($A418,'2024 YTD'!$A$3:$Y$252,COLUMN('2024 YTD'!Q$3),FALSE),0)</f>
        <v>0</v>
      </c>
      <c r="U418" s="42">
        <f>IFERROR(VLOOKUP($A418,'2024 YTD'!$A$3:$Y$252,COLUMN('2024 YTD'!R$3),FALSE),0)</f>
        <v>0</v>
      </c>
      <c r="V418" s="42">
        <f>IFERROR(VLOOKUP($A418,'2024 YTD'!$A$3:$Y$252,COLUMN('2024 YTD'!S$3),FALSE),0)</f>
        <v>0</v>
      </c>
      <c r="W418" s="42">
        <f>IFERROR(VLOOKUP($A418,'2024 YTD'!$A$3:$Y$252,COLUMN('2024 YTD'!T$3),FALSE),0)</f>
        <v>0</v>
      </c>
      <c r="X418" s="42">
        <f>IFERROR(VLOOKUP($A418,'2024 YTD'!$A$3:$Y$252,COLUMN('2024 YTD'!U$3),FALSE),0)</f>
        <v>0</v>
      </c>
      <c r="Y418" s="42">
        <f>IFERROR(VLOOKUP($A418,'2024 YTD'!$A$3:$Y$252,COLUMN('2024 YTD'!V$3),FALSE),0)</f>
        <v>0</v>
      </c>
      <c r="Z418" s="42">
        <f>IFERROR(VLOOKUP($A418,'2024 YTD'!$A$3:$Y$252,COLUMN('2024 YTD'!W$3),FALSE),0)</f>
        <v>0</v>
      </c>
      <c r="AA418" s="38">
        <f>AVERAGE('Monthly 2023 total hours '!AA418,'Monthly 2022 total hours'!AA418)</f>
        <v>0</v>
      </c>
      <c r="AB418" s="38">
        <f>AVERAGE('Monthly 2023 total hours '!AB418,'Monthly 2022 total hours'!AB418)</f>
        <v>0</v>
      </c>
      <c r="AC418" s="38">
        <f t="shared" si="19"/>
        <v>0</v>
      </c>
      <c r="AD418" s="39">
        <f t="shared" si="20"/>
        <v>0</v>
      </c>
    </row>
    <row r="419" spans="1:30" x14ac:dyDescent="0.3">
      <c r="A419" s="65" t="s">
        <v>466</v>
      </c>
      <c r="B419" s="47" t="str">
        <f>VLOOKUP($A419,'Additional data'!$A$5:$C$505, 2,FALSE)</f>
        <v>Associate Specialist</v>
      </c>
      <c r="C419" s="63" t="str">
        <f>VLOOKUP($A419,'Additional data'!$A$5:$C$505, 3,FALSE)</f>
        <v>MSC</v>
      </c>
      <c r="D419" s="47">
        <f>IFERROR(VLOOKUP($A419,'2024 YTD'!$A$2:$M$252,COLUMN('2024 YTD'!B$3),FALSE),0)</f>
        <v>0</v>
      </c>
      <c r="E419" s="47">
        <f>IFERROR(VLOOKUP($A419,'2024 YTD'!$A$2:$M$252,COLUMN('2024 YTD'!C$3),FALSE),0)</f>
        <v>0</v>
      </c>
      <c r="F419" s="47">
        <f>IFERROR(VLOOKUP($A419,'2024 YTD'!$A$2:$M$252,COLUMN('2024 YTD'!D$3),FALSE),0)</f>
        <v>0</v>
      </c>
      <c r="G419" s="47">
        <f>IFERROR(VLOOKUP($A419,'2024 YTD'!$A$2:$M$252,COLUMN('2024 YTD'!E$3),FALSE),0)</f>
        <v>0</v>
      </c>
      <c r="H419" s="47">
        <f>IFERROR(VLOOKUP($A419,'2024 YTD'!$A$2:$M$252,COLUMN('2024 YTD'!F$3),FALSE),0)</f>
        <v>0</v>
      </c>
      <c r="I419" s="47">
        <f>IFERROR(VLOOKUP($A419,'2024 YTD'!$A$2:$M$252,COLUMN('2024 YTD'!G$3),FALSE),0)</f>
        <v>0</v>
      </c>
      <c r="J419" s="47">
        <f>IFERROR(VLOOKUP($A419,'2024 YTD'!$A$2:$M$252,COLUMN('2024 YTD'!H$3),FALSE),0)</f>
        <v>0</v>
      </c>
      <c r="K419" s="47">
        <f>IFERROR(VLOOKUP($A419,'2024 YTD'!$A$2:$M$252,COLUMN('2024 YTD'!I$3),FALSE),0)</f>
        <v>0</v>
      </c>
      <c r="L419" s="47">
        <f>IFERROR(VLOOKUP($A419,'2024 YTD'!$A$2:$M$252,COLUMN('2024 YTD'!J$3),FALSE),0)</f>
        <v>0</v>
      </c>
      <c r="M419" s="47">
        <f>IFERROR(VLOOKUP($A419,'2024 YTD'!$A$2:$M$252,COLUMN('2024 YTD'!K$3),FALSE),0)</f>
        <v>0</v>
      </c>
      <c r="N419" s="38">
        <f>AVERAGE('Monthly 2023 total hours '!N419,'Monthly 2022 total hours'!N419)</f>
        <v>0</v>
      </c>
      <c r="O419" s="38">
        <f>AVERAGE('Monthly 2023 total hours '!O419,'Monthly 2022 total hours'!O419)</f>
        <v>0</v>
      </c>
      <c r="P419" s="38">
        <f t="shared" si="18"/>
        <v>0</v>
      </c>
      <c r="Q419" s="65">
        <f>IFERROR(VLOOKUP($A419,'2024 YTD'!$A$3:$Y$252,COLUMN('2024 YTD'!N$3),FALSE),0)</f>
        <v>0</v>
      </c>
      <c r="R419" s="47">
        <f>IFERROR(VLOOKUP($A419,'2024 YTD'!$A$3:$Y$252,COLUMN('2024 YTD'!O$3),FALSE),0)</f>
        <v>0</v>
      </c>
      <c r="S419" s="47">
        <f>IFERROR(VLOOKUP($A419,'2024 YTD'!$A$3:$Y$252,COLUMN('2024 YTD'!P$3),FALSE),0)</f>
        <v>0</v>
      </c>
      <c r="T419" s="47">
        <f>IFERROR(VLOOKUP($A419,'2024 YTD'!$A$3:$Y$252,COLUMN('2024 YTD'!Q$3),FALSE),0)</f>
        <v>0</v>
      </c>
      <c r="U419" s="47">
        <f>IFERROR(VLOOKUP($A419,'2024 YTD'!$A$3:$Y$252,COLUMN('2024 YTD'!R$3),FALSE),0)</f>
        <v>0</v>
      </c>
      <c r="V419" s="47">
        <f>IFERROR(VLOOKUP($A419,'2024 YTD'!$A$3:$Y$252,COLUMN('2024 YTD'!S$3),FALSE),0)</f>
        <v>0</v>
      </c>
      <c r="W419" s="47">
        <f>IFERROR(VLOOKUP($A419,'2024 YTD'!$A$3:$Y$252,COLUMN('2024 YTD'!T$3),FALSE),0)</f>
        <v>0</v>
      </c>
      <c r="X419" s="47">
        <f>IFERROR(VLOOKUP($A419,'2024 YTD'!$A$3:$Y$252,COLUMN('2024 YTD'!U$3),FALSE),0)</f>
        <v>0</v>
      </c>
      <c r="Y419" s="47">
        <f>IFERROR(VLOOKUP($A419,'2024 YTD'!$A$3:$Y$252,COLUMN('2024 YTD'!V$3),FALSE),0)</f>
        <v>0</v>
      </c>
      <c r="Z419" s="47">
        <f>IFERROR(VLOOKUP($A419,'2024 YTD'!$A$3:$Y$252,COLUMN('2024 YTD'!W$3),FALSE),0)</f>
        <v>0</v>
      </c>
      <c r="AA419" s="38">
        <f>AVERAGE('Monthly 2023 total hours '!AA419,'Monthly 2022 total hours'!AA419)</f>
        <v>0</v>
      </c>
      <c r="AB419" s="38">
        <f>AVERAGE('Monthly 2023 total hours '!AB419,'Monthly 2022 total hours'!AB419)</f>
        <v>0</v>
      </c>
      <c r="AC419" s="38">
        <f t="shared" si="19"/>
        <v>0</v>
      </c>
      <c r="AD419" s="39">
        <f t="shared" si="20"/>
        <v>0</v>
      </c>
    </row>
    <row r="420" spans="1:30" x14ac:dyDescent="0.3">
      <c r="A420" s="66" t="s">
        <v>467</v>
      </c>
      <c r="B420" s="42" t="str">
        <f>VLOOKUP($A420,'Additional data'!$A$5:$C$505, 2,FALSE)</f>
        <v>Senior Analyst</v>
      </c>
      <c r="C420" s="60" t="str">
        <f>VLOOKUP($A420,'Additional data'!$A$5:$C$505, 3,FALSE)</f>
        <v>FAD</v>
      </c>
      <c r="D420" s="42">
        <f>IFERROR(VLOOKUP($A420,'2024 YTD'!$A$2:$M$252,COLUMN('2024 YTD'!B$3),FALSE),0)</f>
        <v>0</v>
      </c>
      <c r="E420" s="42">
        <f>IFERROR(VLOOKUP($A420,'2024 YTD'!$A$2:$M$252,COLUMN('2024 YTD'!C$3),FALSE),0)</f>
        <v>0</v>
      </c>
      <c r="F420" s="42">
        <f>IFERROR(VLOOKUP($A420,'2024 YTD'!$A$2:$M$252,COLUMN('2024 YTD'!D$3),FALSE),0)</f>
        <v>0</v>
      </c>
      <c r="G420" s="42">
        <f>IFERROR(VLOOKUP($A420,'2024 YTD'!$A$2:$M$252,COLUMN('2024 YTD'!E$3),FALSE),0)</f>
        <v>0</v>
      </c>
      <c r="H420" s="42">
        <f>IFERROR(VLOOKUP($A420,'2024 YTD'!$A$2:$M$252,COLUMN('2024 YTD'!F$3),FALSE),0)</f>
        <v>0</v>
      </c>
      <c r="I420" s="42">
        <f>IFERROR(VLOOKUP($A420,'2024 YTD'!$A$2:$M$252,COLUMN('2024 YTD'!G$3),FALSE),0)</f>
        <v>0</v>
      </c>
      <c r="J420" s="42">
        <f>IFERROR(VLOOKUP($A420,'2024 YTD'!$A$2:$M$252,COLUMN('2024 YTD'!H$3),FALSE),0)</f>
        <v>0</v>
      </c>
      <c r="K420" s="42">
        <f>IFERROR(VLOOKUP($A420,'2024 YTD'!$A$2:$M$252,COLUMN('2024 YTD'!I$3),FALSE),0)</f>
        <v>0</v>
      </c>
      <c r="L420" s="42">
        <f>IFERROR(VLOOKUP($A420,'2024 YTD'!$A$2:$M$252,COLUMN('2024 YTD'!J$3),FALSE),0)</f>
        <v>0</v>
      </c>
      <c r="M420" s="42">
        <f>IFERROR(VLOOKUP($A420,'2024 YTD'!$A$2:$M$252,COLUMN('2024 YTD'!K$3),FALSE),0)</f>
        <v>0</v>
      </c>
      <c r="N420" s="38">
        <f>AVERAGE('Monthly 2023 total hours '!N420,'Monthly 2022 total hours'!N420)</f>
        <v>0</v>
      </c>
      <c r="O420" s="38">
        <f>AVERAGE('Monthly 2023 total hours '!O420,'Monthly 2022 total hours'!O420)</f>
        <v>0</v>
      </c>
      <c r="P420" s="38">
        <f t="shared" si="18"/>
        <v>0</v>
      </c>
      <c r="Q420" s="66">
        <f>IFERROR(VLOOKUP($A420,'2024 YTD'!$A$3:$Y$252,COLUMN('2024 YTD'!N$3),FALSE),0)</f>
        <v>0</v>
      </c>
      <c r="R420" s="42">
        <f>IFERROR(VLOOKUP($A420,'2024 YTD'!$A$3:$Y$252,COLUMN('2024 YTD'!O$3),FALSE),0)</f>
        <v>0</v>
      </c>
      <c r="S420" s="42">
        <f>IFERROR(VLOOKUP($A420,'2024 YTD'!$A$3:$Y$252,COLUMN('2024 YTD'!P$3),FALSE),0)</f>
        <v>0</v>
      </c>
      <c r="T420" s="42">
        <f>IFERROR(VLOOKUP($A420,'2024 YTD'!$A$3:$Y$252,COLUMN('2024 YTD'!Q$3),FALSE),0)</f>
        <v>0</v>
      </c>
      <c r="U420" s="42">
        <f>IFERROR(VLOOKUP($A420,'2024 YTD'!$A$3:$Y$252,COLUMN('2024 YTD'!R$3),FALSE),0)</f>
        <v>0</v>
      </c>
      <c r="V420" s="42">
        <f>IFERROR(VLOOKUP($A420,'2024 YTD'!$A$3:$Y$252,COLUMN('2024 YTD'!S$3),FALSE),0)</f>
        <v>0</v>
      </c>
      <c r="W420" s="42">
        <f>IFERROR(VLOOKUP($A420,'2024 YTD'!$A$3:$Y$252,COLUMN('2024 YTD'!T$3),FALSE),0)</f>
        <v>0</v>
      </c>
      <c r="X420" s="42">
        <f>IFERROR(VLOOKUP($A420,'2024 YTD'!$A$3:$Y$252,COLUMN('2024 YTD'!U$3),FALSE),0)</f>
        <v>0</v>
      </c>
      <c r="Y420" s="42">
        <f>IFERROR(VLOOKUP($A420,'2024 YTD'!$A$3:$Y$252,COLUMN('2024 YTD'!V$3),FALSE),0)</f>
        <v>0</v>
      </c>
      <c r="Z420" s="42">
        <f>IFERROR(VLOOKUP($A420,'2024 YTD'!$A$3:$Y$252,COLUMN('2024 YTD'!W$3),FALSE),0)</f>
        <v>0</v>
      </c>
      <c r="AA420" s="38">
        <f>AVERAGE('Monthly 2023 total hours '!AA420,'Monthly 2022 total hours'!AA420)</f>
        <v>0</v>
      </c>
      <c r="AB420" s="38">
        <f>AVERAGE('Monthly 2023 total hours '!AB420,'Monthly 2022 total hours'!AB420)</f>
        <v>0</v>
      </c>
      <c r="AC420" s="38">
        <f t="shared" si="19"/>
        <v>0</v>
      </c>
      <c r="AD420" s="39">
        <f t="shared" si="20"/>
        <v>0</v>
      </c>
    </row>
    <row r="421" spans="1:30" x14ac:dyDescent="0.3">
      <c r="A421" s="65" t="s">
        <v>468</v>
      </c>
      <c r="B421" s="47" t="str">
        <f>VLOOKUP($A421,'Additional data'!$A$5:$C$505, 2,FALSE)</f>
        <v>Analyst</v>
      </c>
      <c r="C421" s="63" t="str">
        <f>VLOOKUP($A421,'Additional data'!$A$5:$C$505, 3,FALSE)</f>
        <v>HLS</v>
      </c>
      <c r="D421" s="47">
        <f>IFERROR(VLOOKUP($A421,'2024 YTD'!$A$2:$M$252,COLUMN('2024 YTD'!B$3),FALSE),0)</f>
        <v>77</v>
      </c>
      <c r="E421" s="47">
        <f>IFERROR(VLOOKUP($A421,'2024 YTD'!$A$2:$M$252,COLUMN('2024 YTD'!C$3),FALSE),0)</f>
        <v>85</v>
      </c>
      <c r="F421" s="47">
        <f>IFERROR(VLOOKUP($A421,'2024 YTD'!$A$2:$M$252,COLUMN('2024 YTD'!D$3),FALSE),0)</f>
        <v>81.099999999999994</v>
      </c>
      <c r="G421" s="47">
        <f>IFERROR(VLOOKUP($A421,'2024 YTD'!$A$2:$M$252,COLUMN('2024 YTD'!E$3),FALSE),0)</f>
        <v>45.3</v>
      </c>
      <c r="H421" s="47">
        <f>IFERROR(VLOOKUP($A421,'2024 YTD'!$A$2:$M$252,COLUMN('2024 YTD'!F$3),FALSE),0)</f>
        <v>62.2</v>
      </c>
      <c r="I421" s="47">
        <f>IFERROR(VLOOKUP($A421,'2024 YTD'!$A$2:$M$252,COLUMN('2024 YTD'!G$3),FALSE),0)</f>
        <v>58.7</v>
      </c>
      <c r="J421" s="47">
        <f>IFERROR(VLOOKUP($A421,'2024 YTD'!$A$2:$M$252,COLUMN('2024 YTD'!H$3),FALSE),0)</f>
        <v>47.2</v>
      </c>
      <c r="K421" s="47">
        <f>IFERROR(VLOOKUP($A421,'2024 YTD'!$A$2:$M$252,COLUMN('2024 YTD'!I$3),FALSE),0)</f>
        <v>166</v>
      </c>
      <c r="L421" s="47">
        <f>IFERROR(VLOOKUP($A421,'2024 YTD'!$A$2:$M$252,COLUMN('2024 YTD'!J$3),FALSE),0)</f>
        <v>159.30000000000001</v>
      </c>
      <c r="M421" s="47">
        <f>IFERROR(VLOOKUP($A421,'2024 YTD'!$A$2:$M$252,COLUMN('2024 YTD'!K$3),FALSE),0)</f>
        <v>216.7</v>
      </c>
      <c r="N421" s="38">
        <f>AVERAGE('Monthly 2023 total hours '!N421,'Monthly 2022 total hours'!N421)</f>
        <v>179.75</v>
      </c>
      <c r="O421" s="38">
        <f>AVERAGE('Monthly 2023 total hours '!O421,'Monthly 2022 total hours'!O421)</f>
        <v>159.65</v>
      </c>
      <c r="P421" s="38">
        <f t="shared" si="18"/>
        <v>1337.9</v>
      </c>
      <c r="Q421" s="65">
        <f>IFERROR(VLOOKUP($A421,'2024 YTD'!$A$3:$Y$252,COLUMN('2024 YTD'!N$3),FALSE),0)</f>
        <v>67.2</v>
      </c>
      <c r="R421" s="47">
        <f>IFERROR(VLOOKUP($A421,'2024 YTD'!$A$3:$Y$252,COLUMN('2024 YTD'!O$3),FALSE),0)</f>
        <v>45</v>
      </c>
      <c r="S421" s="47">
        <f>IFERROR(VLOOKUP($A421,'2024 YTD'!$A$3:$Y$252,COLUMN('2024 YTD'!P$3),FALSE),0)</f>
        <v>62.7</v>
      </c>
      <c r="T421" s="47">
        <f>IFERROR(VLOOKUP($A421,'2024 YTD'!$A$3:$Y$252,COLUMN('2024 YTD'!Q$3),FALSE),0)</f>
        <v>90.7</v>
      </c>
      <c r="U421" s="47">
        <f>IFERROR(VLOOKUP($A421,'2024 YTD'!$A$3:$Y$252,COLUMN('2024 YTD'!R$3),FALSE),0)</f>
        <v>90.8</v>
      </c>
      <c r="V421" s="47">
        <f>IFERROR(VLOOKUP($A421,'2024 YTD'!$A$3:$Y$252,COLUMN('2024 YTD'!S$3),FALSE),0)</f>
        <v>75.900000000000006</v>
      </c>
      <c r="W421" s="47">
        <f>IFERROR(VLOOKUP($A421,'2024 YTD'!$A$3:$Y$252,COLUMN('2024 YTD'!T$3),FALSE),0)</f>
        <v>52.9</v>
      </c>
      <c r="X421" s="47">
        <f>IFERROR(VLOOKUP($A421,'2024 YTD'!$A$3:$Y$252,COLUMN('2024 YTD'!U$3),FALSE),0)</f>
        <v>49.7</v>
      </c>
      <c r="Y421" s="47">
        <f>IFERROR(VLOOKUP($A421,'2024 YTD'!$A$3:$Y$252,COLUMN('2024 YTD'!V$3),FALSE),0)</f>
        <v>40.9</v>
      </c>
      <c r="Z421" s="47">
        <f>IFERROR(VLOOKUP($A421,'2024 YTD'!$A$3:$Y$252,COLUMN('2024 YTD'!W$3),FALSE),0)</f>
        <v>49.2</v>
      </c>
      <c r="AA421" s="38">
        <f>AVERAGE('Monthly 2023 total hours '!AA421,'Monthly 2022 total hours'!AA421)</f>
        <v>0</v>
      </c>
      <c r="AB421" s="38">
        <f>AVERAGE('Monthly 2023 total hours '!AB421,'Monthly 2022 total hours'!AB421)</f>
        <v>0</v>
      </c>
      <c r="AC421" s="38">
        <f t="shared" si="19"/>
        <v>625.00000000000011</v>
      </c>
      <c r="AD421" s="39">
        <f t="shared" si="20"/>
        <v>1962.9000000000005</v>
      </c>
    </row>
    <row r="422" spans="1:30" x14ac:dyDescent="0.3">
      <c r="A422" s="66" t="s">
        <v>469</v>
      </c>
      <c r="B422" s="42" t="str">
        <f>VLOOKUP($A422,'Additional data'!$A$5:$C$505, 2,FALSE)</f>
        <v>Executive</v>
      </c>
      <c r="C422" s="60" t="str">
        <f>VLOOKUP($A422,'Additional data'!$A$5:$C$505, 3,FALSE)</f>
        <v>SCL</v>
      </c>
      <c r="D422" s="42">
        <f>IFERROR(VLOOKUP($A422,'2024 YTD'!$A$2:$M$252,COLUMN('2024 YTD'!B$3),FALSE),0)</f>
        <v>0</v>
      </c>
      <c r="E422" s="42">
        <f>IFERROR(VLOOKUP($A422,'2024 YTD'!$A$2:$M$252,COLUMN('2024 YTD'!C$3),FALSE),0)</f>
        <v>0</v>
      </c>
      <c r="F422" s="42">
        <f>IFERROR(VLOOKUP($A422,'2024 YTD'!$A$2:$M$252,COLUMN('2024 YTD'!D$3),FALSE),0)</f>
        <v>0</v>
      </c>
      <c r="G422" s="42">
        <f>IFERROR(VLOOKUP($A422,'2024 YTD'!$A$2:$M$252,COLUMN('2024 YTD'!E$3),FALSE),0)</f>
        <v>0</v>
      </c>
      <c r="H422" s="42">
        <f>IFERROR(VLOOKUP($A422,'2024 YTD'!$A$2:$M$252,COLUMN('2024 YTD'!F$3),FALSE),0)</f>
        <v>0</v>
      </c>
      <c r="I422" s="42">
        <f>IFERROR(VLOOKUP($A422,'2024 YTD'!$A$2:$M$252,COLUMN('2024 YTD'!G$3),FALSE),0)</f>
        <v>0</v>
      </c>
      <c r="J422" s="42">
        <f>IFERROR(VLOOKUP($A422,'2024 YTD'!$A$2:$M$252,COLUMN('2024 YTD'!H$3),FALSE),0)</f>
        <v>0</v>
      </c>
      <c r="K422" s="42">
        <f>IFERROR(VLOOKUP($A422,'2024 YTD'!$A$2:$M$252,COLUMN('2024 YTD'!I$3),FALSE),0)</f>
        <v>0</v>
      </c>
      <c r="L422" s="42">
        <f>IFERROR(VLOOKUP($A422,'2024 YTD'!$A$2:$M$252,COLUMN('2024 YTD'!J$3),FALSE),0)</f>
        <v>0</v>
      </c>
      <c r="M422" s="42">
        <f>IFERROR(VLOOKUP($A422,'2024 YTD'!$A$2:$M$252,COLUMN('2024 YTD'!K$3),FALSE),0)</f>
        <v>0</v>
      </c>
      <c r="N422" s="38">
        <f>AVERAGE('Monthly 2023 total hours '!N422,'Monthly 2022 total hours'!N422)</f>
        <v>0</v>
      </c>
      <c r="O422" s="38">
        <f>AVERAGE('Monthly 2023 total hours '!O422,'Monthly 2022 total hours'!O422)</f>
        <v>0</v>
      </c>
      <c r="P422" s="38">
        <f t="shared" si="18"/>
        <v>0</v>
      </c>
      <c r="Q422" s="66">
        <f>IFERROR(VLOOKUP($A422,'2024 YTD'!$A$3:$Y$252,COLUMN('2024 YTD'!N$3),FALSE),0)</f>
        <v>0</v>
      </c>
      <c r="R422" s="42">
        <f>IFERROR(VLOOKUP($A422,'2024 YTD'!$A$3:$Y$252,COLUMN('2024 YTD'!O$3),FALSE),0)</f>
        <v>0</v>
      </c>
      <c r="S422" s="42">
        <f>IFERROR(VLOOKUP($A422,'2024 YTD'!$A$3:$Y$252,COLUMN('2024 YTD'!P$3),FALSE),0)</f>
        <v>0</v>
      </c>
      <c r="T422" s="42">
        <f>IFERROR(VLOOKUP($A422,'2024 YTD'!$A$3:$Y$252,COLUMN('2024 YTD'!Q$3),FALSE),0)</f>
        <v>0</v>
      </c>
      <c r="U422" s="42">
        <f>IFERROR(VLOOKUP($A422,'2024 YTD'!$A$3:$Y$252,COLUMN('2024 YTD'!R$3),FALSE),0)</f>
        <v>0</v>
      </c>
      <c r="V422" s="42">
        <f>IFERROR(VLOOKUP($A422,'2024 YTD'!$A$3:$Y$252,COLUMN('2024 YTD'!S$3),FALSE),0)</f>
        <v>0</v>
      </c>
      <c r="W422" s="42">
        <f>IFERROR(VLOOKUP($A422,'2024 YTD'!$A$3:$Y$252,COLUMN('2024 YTD'!T$3),FALSE),0)</f>
        <v>0</v>
      </c>
      <c r="X422" s="42">
        <f>IFERROR(VLOOKUP($A422,'2024 YTD'!$A$3:$Y$252,COLUMN('2024 YTD'!U$3),FALSE),0)</f>
        <v>0</v>
      </c>
      <c r="Y422" s="42">
        <f>IFERROR(VLOOKUP($A422,'2024 YTD'!$A$3:$Y$252,COLUMN('2024 YTD'!V$3),FALSE),0)</f>
        <v>0</v>
      </c>
      <c r="Z422" s="42">
        <f>IFERROR(VLOOKUP($A422,'2024 YTD'!$A$3:$Y$252,COLUMN('2024 YTD'!W$3),FALSE),0)</f>
        <v>0</v>
      </c>
      <c r="AA422" s="38">
        <f>AVERAGE('Monthly 2023 total hours '!AA422,'Monthly 2022 total hours'!AA422)</f>
        <v>0</v>
      </c>
      <c r="AB422" s="38">
        <f>AVERAGE('Monthly 2023 total hours '!AB422,'Monthly 2022 total hours'!AB422)</f>
        <v>0</v>
      </c>
      <c r="AC422" s="38">
        <f t="shared" si="19"/>
        <v>0</v>
      </c>
      <c r="AD422" s="39">
        <f t="shared" si="20"/>
        <v>0</v>
      </c>
    </row>
    <row r="423" spans="1:30" x14ac:dyDescent="0.3">
      <c r="A423" s="65" t="s">
        <v>470</v>
      </c>
      <c r="B423" s="47" t="str">
        <f>VLOOKUP($A423,'Additional data'!$A$5:$C$505, 2,FALSE)</f>
        <v>Team Lead</v>
      </c>
      <c r="C423" s="63" t="str">
        <f>VLOOKUP($A423,'Additional data'!$A$5:$C$505, 3,FALSE)</f>
        <v>HRC</v>
      </c>
      <c r="D423" s="47">
        <f>IFERROR(VLOOKUP($A423,'2024 YTD'!$A$2:$M$252,COLUMN('2024 YTD'!B$3),FALSE),0)</f>
        <v>0</v>
      </c>
      <c r="E423" s="47">
        <f>IFERROR(VLOOKUP($A423,'2024 YTD'!$A$2:$M$252,COLUMN('2024 YTD'!C$3),FALSE),0)</f>
        <v>0</v>
      </c>
      <c r="F423" s="47">
        <f>IFERROR(VLOOKUP($A423,'2024 YTD'!$A$2:$M$252,COLUMN('2024 YTD'!D$3),FALSE),0)</f>
        <v>0</v>
      </c>
      <c r="G423" s="47">
        <f>IFERROR(VLOOKUP($A423,'2024 YTD'!$A$2:$M$252,COLUMN('2024 YTD'!E$3),FALSE),0)</f>
        <v>0</v>
      </c>
      <c r="H423" s="47">
        <f>IFERROR(VLOOKUP($A423,'2024 YTD'!$A$2:$M$252,COLUMN('2024 YTD'!F$3),FALSE),0)</f>
        <v>0</v>
      </c>
      <c r="I423" s="47">
        <f>IFERROR(VLOOKUP($A423,'2024 YTD'!$A$2:$M$252,COLUMN('2024 YTD'!G$3),FALSE),0)</f>
        <v>0</v>
      </c>
      <c r="J423" s="47">
        <f>IFERROR(VLOOKUP($A423,'2024 YTD'!$A$2:$M$252,COLUMN('2024 YTD'!H$3),FALSE),0)</f>
        <v>0</v>
      </c>
      <c r="K423" s="47">
        <f>IFERROR(VLOOKUP($A423,'2024 YTD'!$A$2:$M$252,COLUMN('2024 YTD'!I$3),FALSE),0)</f>
        <v>0</v>
      </c>
      <c r="L423" s="47">
        <f>IFERROR(VLOOKUP($A423,'2024 YTD'!$A$2:$M$252,COLUMN('2024 YTD'!J$3),FALSE),0)</f>
        <v>0</v>
      </c>
      <c r="M423" s="47">
        <f>IFERROR(VLOOKUP($A423,'2024 YTD'!$A$2:$M$252,COLUMN('2024 YTD'!K$3),FALSE),0)</f>
        <v>0</v>
      </c>
      <c r="N423" s="38">
        <f>AVERAGE('Monthly 2023 total hours '!N423,'Monthly 2022 total hours'!N423)</f>
        <v>0</v>
      </c>
      <c r="O423" s="38">
        <f>AVERAGE('Monthly 2023 total hours '!O423,'Monthly 2022 total hours'!O423)</f>
        <v>0</v>
      </c>
      <c r="P423" s="38">
        <f t="shared" si="18"/>
        <v>0</v>
      </c>
      <c r="Q423" s="65">
        <f>IFERROR(VLOOKUP($A423,'2024 YTD'!$A$3:$Y$252,COLUMN('2024 YTD'!N$3),FALSE),0)</f>
        <v>0</v>
      </c>
      <c r="R423" s="47">
        <f>IFERROR(VLOOKUP($A423,'2024 YTD'!$A$3:$Y$252,COLUMN('2024 YTD'!O$3),FALSE),0)</f>
        <v>0</v>
      </c>
      <c r="S423" s="47">
        <f>IFERROR(VLOOKUP($A423,'2024 YTD'!$A$3:$Y$252,COLUMN('2024 YTD'!P$3),FALSE),0)</f>
        <v>0</v>
      </c>
      <c r="T423" s="47">
        <f>IFERROR(VLOOKUP($A423,'2024 YTD'!$A$3:$Y$252,COLUMN('2024 YTD'!Q$3),FALSE),0)</f>
        <v>0</v>
      </c>
      <c r="U423" s="47">
        <f>IFERROR(VLOOKUP($A423,'2024 YTD'!$A$3:$Y$252,COLUMN('2024 YTD'!R$3),FALSE),0)</f>
        <v>0</v>
      </c>
      <c r="V423" s="47">
        <f>IFERROR(VLOOKUP($A423,'2024 YTD'!$A$3:$Y$252,COLUMN('2024 YTD'!S$3),FALSE),0)</f>
        <v>0</v>
      </c>
      <c r="W423" s="47">
        <f>IFERROR(VLOOKUP($A423,'2024 YTD'!$A$3:$Y$252,COLUMN('2024 YTD'!T$3),FALSE),0)</f>
        <v>0</v>
      </c>
      <c r="X423" s="47">
        <f>IFERROR(VLOOKUP($A423,'2024 YTD'!$A$3:$Y$252,COLUMN('2024 YTD'!U$3),FALSE),0)</f>
        <v>0</v>
      </c>
      <c r="Y423" s="47">
        <f>IFERROR(VLOOKUP($A423,'2024 YTD'!$A$3:$Y$252,COLUMN('2024 YTD'!V$3),FALSE),0)</f>
        <v>0</v>
      </c>
      <c r="Z423" s="47">
        <f>IFERROR(VLOOKUP($A423,'2024 YTD'!$A$3:$Y$252,COLUMN('2024 YTD'!W$3),FALSE),0)</f>
        <v>0</v>
      </c>
      <c r="AA423" s="38">
        <f>AVERAGE('Monthly 2023 total hours '!AA423,'Monthly 2022 total hours'!AA423)</f>
        <v>0</v>
      </c>
      <c r="AB423" s="38">
        <f>AVERAGE('Monthly 2023 total hours '!AB423,'Monthly 2022 total hours'!AB423)</f>
        <v>0</v>
      </c>
      <c r="AC423" s="38">
        <f t="shared" si="19"/>
        <v>0</v>
      </c>
      <c r="AD423" s="39">
        <f t="shared" si="20"/>
        <v>0</v>
      </c>
    </row>
    <row r="424" spans="1:30" x14ac:dyDescent="0.3">
      <c r="A424" s="66" t="s">
        <v>471</v>
      </c>
      <c r="B424" s="42" t="str">
        <f>VLOOKUP($A424,'Additional data'!$A$5:$C$505, 2,FALSE)</f>
        <v>Analyst</v>
      </c>
      <c r="C424" s="60" t="str">
        <f>VLOOKUP($A424,'Additional data'!$A$5:$C$505, 3,FALSE)</f>
        <v>HLS</v>
      </c>
      <c r="D424" s="42">
        <f>IFERROR(VLOOKUP($A424,'2024 YTD'!$A$2:$M$252,COLUMN('2024 YTD'!B$3),FALSE),0)</f>
        <v>0</v>
      </c>
      <c r="E424" s="42">
        <f>IFERROR(VLOOKUP($A424,'2024 YTD'!$A$2:$M$252,COLUMN('2024 YTD'!C$3),FALSE),0)</f>
        <v>0</v>
      </c>
      <c r="F424" s="42">
        <f>IFERROR(VLOOKUP($A424,'2024 YTD'!$A$2:$M$252,COLUMN('2024 YTD'!D$3),FALSE),0)</f>
        <v>0</v>
      </c>
      <c r="G424" s="42">
        <f>IFERROR(VLOOKUP($A424,'2024 YTD'!$A$2:$M$252,COLUMN('2024 YTD'!E$3),FALSE),0)</f>
        <v>0</v>
      </c>
      <c r="H424" s="42">
        <f>IFERROR(VLOOKUP($A424,'2024 YTD'!$A$2:$M$252,COLUMN('2024 YTD'!F$3),FALSE),0)</f>
        <v>0</v>
      </c>
      <c r="I424" s="42">
        <f>IFERROR(VLOOKUP($A424,'2024 YTD'!$A$2:$M$252,COLUMN('2024 YTD'!G$3),FALSE),0)</f>
        <v>0</v>
      </c>
      <c r="J424" s="42">
        <f>IFERROR(VLOOKUP($A424,'2024 YTD'!$A$2:$M$252,COLUMN('2024 YTD'!H$3),FALSE),0)</f>
        <v>0</v>
      </c>
      <c r="K424" s="42">
        <f>IFERROR(VLOOKUP($A424,'2024 YTD'!$A$2:$M$252,COLUMN('2024 YTD'!I$3),FALSE),0)</f>
        <v>0</v>
      </c>
      <c r="L424" s="42">
        <f>IFERROR(VLOOKUP($A424,'2024 YTD'!$A$2:$M$252,COLUMN('2024 YTD'!J$3),FALSE),0)</f>
        <v>0</v>
      </c>
      <c r="M424" s="42">
        <f>IFERROR(VLOOKUP($A424,'2024 YTD'!$A$2:$M$252,COLUMN('2024 YTD'!K$3),FALSE),0)</f>
        <v>0</v>
      </c>
      <c r="N424" s="38">
        <f>AVERAGE('Monthly 2023 total hours '!N424,'Monthly 2022 total hours'!N424)</f>
        <v>0</v>
      </c>
      <c r="O424" s="38">
        <f>AVERAGE('Monthly 2023 total hours '!O424,'Monthly 2022 total hours'!O424)</f>
        <v>0</v>
      </c>
      <c r="P424" s="38">
        <f t="shared" si="18"/>
        <v>0</v>
      </c>
      <c r="Q424" s="66">
        <f>IFERROR(VLOOKUP($A424,'2024 YTD'!$A$3:$Y$252,COLUMN('2024 YTD'!N$3),FALSE),0)</f>
        <v>0</v>
      </c>
      <c r="R424" s="42">
        <f>IFERROR(VLOOKUP($A424,'2024 YTD'!$A$3:$Y$252,COLUMN('2024 YTD'!O$3),FALSE),0)</f>
        <v>0</v>
      </c>
      <c r="S424" s="42">
        <f>IFERROR(VLOOKUP($A424,'2024 YTD'!$A$3:$Y$252,COLUMN('2024 YTD'!P$3),FALSE),0)</f>
        <v>0</v>
      </c>
      <c r="T424" s="42">
        <f>IFERROR(VLOOKUP($A424,'2024 YTD'!$A$3:$Y$252,COLUMN('2024 YTD'!Q$3),FALSE),0)</f>
        <v>0</v>
      </c>
      <c r="U424" s="42">
        <f>IFERROR(VLOOKUP($A424,'2024 YTD'!$A$3:$Y$252,COLUMN('2024 YTD'!R$3),FALSE),0)</f>
        <v>0</v>
      </c>
      <c r="V424" s="42">
        <f>IFERROR(VLOOKUP($A424,'2024 YTD'!$A$3:$Y$252,COLUMN('2024 YTD'!S$3),FALSE),0)</f>
        <v>0</v>
      </c>
      <c r="W424" s="42">
        <f>IFERROR(VLOOKUP($A424,'2024 YTD'!$A$3:$Y$252,COLUMN('2024 YTD'!T$3),FALSE),0)</f>
        <v>0</v>
      </c>
      <c r="X424" s="42">
        <f>IFERROR(VLOOKUP($A424,'2024 YTD'!$A$3:$Y$252,COLUMN('2024 YTD'!U$3),FALSE),0)</f>
        <v>0</v>
      </c>
      <c r="Y424" s="42">
        <f>IFERROR(VLOOKUP($A424,'2024 YTD'!$A$3:$Y$252,COLUMN('2024 YTD'!V$3),FALSE),0)</f>
        <v>0</v>
      </c>
      <c r="Z424" s="42">
        <f>IFERROR(VLOOKUP($A424,'2024 YTD'!$A$3:$Y$252,COLUMN('2024 YTD'!W$3),FALSE),0)</f>
        <v>0</v>
      </c>
      <c r="AA424" s="38">
        <f>AVERAGE('Monthly 2023 total hours '!AA424,'Monthly 2022 total hours'!AA424)</f>
        <v>0</v>
      </c>
      <c r="AB424" s="38">
        <f>AVERAGE('Monthly 2023 total hours '!AB424,'Monthly 2022 total hours'!AB424)</f>
        <v>0</v>
      </c>
      <c r="AC424" s="38">
        <f t="shared" si="19"/>
        <v>0</v>
      </c>
      <c r="AD424" s="39">
        <f t="shared" si="20"/>
        <v>0</v>
      </c>
    </row>
    <row r="425" spans="1:30" x14ac:dyDescent="0.3">
      <c r="A425" s="65" t="s">
        <v>472</v>
      </c>
      <c r="B425" s="47" t="str">
        <f>VLOOKUP($A425,'Additional data'!$A$5:$C$505, 2,FALSE)</f>
        <v>Executive</v>
      </c>
      <c r="C425" s="63" t="str">
        <f>VLOOKUP($A425,'Additional data'!$A$5:$C$505, 3,FALSE)</f>
        <v>HRC</v>
      </c>
      <c r="D425" s="47">
        <f>IFERROR(VLOOKUP($A425,'2024 YTD'!$A$2:$M$252,COLUMN('2024 YTD'!B$3),FALSE),0)</f>
        <v>0</v>
      </c>
      <c r="E425" s="47">
        <f>IFERROR(VLOOKUP($A425,'2024 YTD'!$A$2:$M$252,COLUMN('2024 YTD'!C$3),FALSE),0)</f>
        <v>0</v>
      </c>
      <c r="F425" s="47">
        <f>IFERROR(VLOOKUP($A425,'2024 YTD'!$A$2:$M$252,COLUMN('2024 YTD'!D$3),FALSE),0)</f>
        <v>0</v>
      </c>
      <c r="G425" s="47">
        <f>IFERROR(VLOOKUP($A425,'2024 YTD'!$A$2:$M$252,COLUMN('2024 YTD'!E$3),FALSE),0)</f>
        <v>0</v>
      </c>
      <c r="H425" s="47">
        <f>IFERROR(VLOOKUP($A425,'2024 YTD'!$A$2:$M$252,COLUMN('2024 YTD'!F$3),FALSE),0)</f>
        <v>0</v>
      </c>
      <c r="I425" s="47">
        <f>IFERROR(VLOOKUP($A425,'2024 YTD'!$A$2:$M$252,COLUMN('2024 YTD'!G$3),FALSE),0)</f>
        <v>0</v>
      </c>
      <c r="J425" s="47">
        <f>IFERROR(VLOOKUP($A425,'2024 YTD'!$A$2:$M$252,COLUMN('2024 YTD'!H$3),FALSE),0)</f>
        <v>0</v>
      </c>
      <c r="K425" s="47">
        <f>IFERROR(VLOOKUP($A425,'2024 YTD'!$A$2:$M$252,COLUMN('2024 YTD'!I$3),FALSE),0)</f>
        <v>0</v>
      </c>
      <c r="L425" s="47">
        <f>IFERROR(VLOOKUP($A425,'2024 YTD'!$A$2:$M$252,COLUMN('2024 YTD'!J$3),FALSE),0)</f>
        <v>0</v>
      </c>
      <c r="M425" s="47">
        <f>IFERROR(VLOOKUP($A425,'2024 YTD'!$A$2:$M$252,COLUMN('2024 YTD'!K$3),FALSE),0)</f>
        <v>0</v>
      </c>
      <c r="N425" s="38">
        <f>AVERAGE('Monthly 2023 total hours '!N425,'Monthly 2022 total hours'!N425)</f>
        <v>0</v>
      </c>
      <c r="O425" s="38">
        <f>AVERAGE('Monthly 2023 total hours '!O425,'Monthly 2022 total hours'!O425)</f>
        <v>0</v>
      </c>
      <c r="P425" s="38">
        <f t="shared" si="18"/>
        <v>0</v>
      </c>
      <c r="Q425" s="65">
        <f>IFERROR(VLOOKUP($A425,'2024 YTD'!$A$3:$Y$252,COLUMN('2024 YTD'!N$3),FALSE),0)</f>
        <v>0</v>
      </c>
      <c r="R425" s="47">
        <f>IFERROR(VLOOKUP($A425,'2024 YTD'!$A$3:$Y$252,COLUMN('2024 YTD'!O$3),FALSE),0)</f>
        <v>0</v>
      </c>
      <c r="S425" s="47">
        <f>IFERROR(VLOOKUP($A425,'2024 YTD'!$A$3:$Y$252,COLUMN('2024 YTD'!P$3),FALSE),0)</f>
        <v>0</v>
      </c>
      <c r="T425" s="47">
        <f>IFERROR(VLOOKUP($A425,'2024 YTD'!$A$3:$Y$252,COLUMN('2024 YTD'!Q$3),FALSE),0)</f>
        <v>0</v>
      </c>
      <c r="U425" s="47">
        <f>IFERROR(VLOOKUP($A425,'2024 YTD'!$A$3:$Y$252,COLUMN('2024 YTD'!R$3),FALSE),0)</f>
        <v>0</v>
      </c>
      <c r="V425" s="47">
        <f>IFERROR(VLOOKUP($A425,'2024 YTD'!$A$3:$Y$252,COLUMN('2024 YTD'!S$3),FALSE),0)</f>
        <v>0</v>
      </c>
      <c r="W425" s="47">
        <f>IFERROR(VLOOKUP($A425,'2024 YTD'!$A$3:$Y$252,COLUMN('2024 YTD'!T$3),FALSE),0)</f>
        <v>0</v>
      </c>
      <c r="X425" s="47">
        <f>IFERROR(VLOOKUP($A425,'2024 YTD'!$A$3:$Y$252,COLUMN('2024 YTD'!U$3),FALSE),0)</f>
        <v>0</v>
      </c>
      <c r="Y425" s="47">
        <f>IFERROR(VLOOKUP($A425,'2024 YTD'!$A$3:$Y$252,COLUMN('2024 YTD'!V$3),FALSE),0)</f>
        <v>0</v>
      </c>
      <c r="Z425" s="47">
        <f>IFERROR(VLOOKUP($A425,'2024 YTD'!$A$3:$Y$252,COLUMN('2024 YTD'!W$3),FALSE),0)</f>
        <v>0</v>
      </c>
      <c r="AA425" s="38">
        <f>AVERAGE('Monthly 2023 total hours '!AA425,'Monthly 2022 total hours'!AA425)</f>
        <v>0</v>
      </c>
      <c r="AB425" s="38">
        <f>AVERAGE('Monthly 2023 total hours '!AB425,'Monthly 2022 total hours'!AB425)</f>
        <v>0</v>
      </c>
      <c r="AC425" s="38">
        <f t="shared" si="19"/>
        <v>0</v>
      </c>
      <c r="AD425" s="39">
        <f t="shared" si="20"/>
        <v>0</v>
      </c>
    </row>
    <row r="426" spans="1:30" x14ac:dyDescent="0.3">
      <c r="A426" s="66" t="s">
        <v>473</v>
      </c>
      <c r="B426" s="42" t="str">
        <f>VLOOKUP($A426,'Additional data'!$A$5:$C$505, 2,FALSE)</f>
        <v>Director</v>
      </c>
      <c r="C426" s="60" t="str">
        <f>VLOOKUP($A426,'Additional data'!$A$5:$C$505, 3,FALSE)</f>
        <v>TEC</v>
      </c>
      <c r="D426" s="42">
        <f>IFERROR(VLOOKUP($A426,'2024 YTD'!$A$2:$M$252,COLUMN('2024 YTD'!B$3),FALSE),0)</f>
        <v>0</v>
      </c>
      <c r="E426" s="42">
        <f>IFERROR(VLOOKUP($A426,'2024 YTD'!$A$2:$M$252,COLUMN('2024 YTD'!C$3),FALSE),0)</f>
        <v>0</v>
      </c>
      <c r="F426" s="42">
        <f>IFERROR(VLOOKUP($A426,'2024 YTD'!$A$2:$M$252,COLUMN('2024 YTD'!D$3),FALSE),0)</f>
        <v>0</v>
      </c>
      <c r="G426" s="42">
        <f>IFERROR(VLOOKUP($A426,'2024 YTD'!$A$2:$M$252,COLUMN('2024 YTD'!E$3),FALSE),0)</f>
        <v>0</v>
      </c>
      <c r="H426" s="42">
        <f>IFERROR(VLOOKUP($A426,'2024 YTD'!$A$2:$M$252,COLUMN('2024 YTD'!F$3),FALSE),0)</f>
        <v>0</v>
      </c>
      <c r="I426" s="42">
        <f>IFERROR(VLOOKUP($A426,'2024 YTD'!$A$2:$M$252,COLUMN('2024 YTD'!G$3),FALSE),0)</f>
        <v>0</v>
      </c>
      <c r="J426" s="42">
        <f>IFERROR(VLOOKUP($A426,'2024 YTD'!$A$2:$M$252,COLUMN('2024 YTD'!H$3),FALSE),0)</f>
        <v>0</v>
      </c>
      <c r="K426" s="42">
        <f>IFERROR(VLOOKUP($A426,'2024 YTD'!$A$2:$M$252,COLUMN('2024 YTD'!I$3),FALSE),0)</f>
        <v>0</v>
      </c>
      <c r="L426" s="42">
        <f>IFERROR(VLOOKUP($A426,'2024 YTD'!$A$2:$M$252,COLUMN('2024 YTD'!J$3),FALSE),0)</f>
        <v>0</v>
      </c>
      <c r="M426" s="42">
        <f>IFERROR(VLOOKUP($A426,'2024 YTD'!$A$2:$M$252,COLUMN('2024 YTD'!K$3),FALSE),0)</f>
        <v>0</v>
      </c>
      <c r="N426" s="38">
        <f>AVERAGE('Monthly 2023 total hours '!N426,'Monthly 2022 total hours'!N426)</f>
        <v>0</v>
      </c>
      <c r="O426" s="38">
        <f>AVERAGE('Monthly 2023 total hours '!O426,'Monthly 2022 total hours'!O426)</f>
        <v>0</v>
      </c>
      <c r="P426" s="38">
        <f t="shared" si="18"/>
        <v>0</v>
      </c>
      <c r="Q426" s="66">
        <f>IFERROR(VLOOKUP($A426,'2024 YTD'!$A$3:$Y$252,COLUMN('2024 YTD'!N$3),FALSE),0)</f>
        <v>0</v>
      </c>
      <c r="R426" s="42">
        <f>IFERROR(VLOOKUP($A426,'2024 YTD'!$A$3:$Y$252,COLUMN('2024 YTD'!O$3),FALSE),0)</f>
        <v>0</v>
      </c>
      <c r="S426" s="42">
        <f>IFERROR(VLOOKUP($A426,'2024 YTD'!$A$3:$Y$252,COLUMN('2024 YTD'!P$3),FALSE),0)</f>
        <v>0</v>
      </c>
      <c r="T426" s="42">
        <f>IFERROR(VLOOKUP($A426,'2024 YTD'!$A$3:$Y$252,COLUMN('2024 YTD'!Q$3),FALSE),0)</f>
        <v>0</v>
      </c>
      <c r="U426" s="42">
        <f>IFERROR(VLOOKUP($A426,'2024 YTD'!$A$3:$Y$252,COLUMN('2024 YTD'!R$3),FALSE),0)</f>
        <v>0</v>
      </c>
      <c r="V426" s="42">
        <f>IFERROR(VLOOKUP($A426,'2024 YTD'!$A$3:$Y$252,COLUMN('2024 YTD'!S$3),FALSE),0)</f>
        <v>0</v>
      </c>
      <c r="W426" s="42">
        <f>IFERROR(VLOOKUP($A426,'2024 YTD'!$A$3:$Y$252,COLUMN('2024 YTD'!T$3),FALSE),0)</f>
        <v>0</v>
      </c>
      <c r="X426" s="42">
        <f>IFERROR(VLOOKUP($A426,'2024 YTD'!$A$3:$Y$252,COLUMN('2024 YTD'!U$3),FALSE),0)</f>
        <v>0</v>
      </c>
      <c r="Y426" s="42">
        <f>IFERROR(VLOOKUP($A426,'2024 YTD'!$A$3:$Y$252,COLUMN('2024 YTD'!V$3),FALSE),0)</f>
        <v>0</v>
      </c>
      <c r="Z426" s="42">
        <f>IFERROR(VLOOKUP($A426,'2024 YTD'!$A$3:$Y$252,COLUMN('2024 YTD'!W$3),FALSE),0)</f>
        <v>0</v>
      </c>
      <c r="AA426" s="38">
        <f>AVERAGE('Monthly 2023 total hours '!AA426,'Monthly 2022 total hours'!AA426)</f>
        <v>0</v>
      </c>
      <c r="AB426" s="38">
        <f>AVERAGE('Monthly 2023 total hours '!AB426,'Monthly 2022 total hours'!AB426)</f>
        <v>0</v>
      </c>
      <c r="AC426" s="38">
        <f t="shared" si="19"/>
        <v>0</v>
      </c>
      <c r="AD426" s="39">
        <f t="shared" si="20"/>
        <v>0</v>
      </c>
    </row>
    <row r="427" spans="1:30" x14ac:dyDescent="0.3">
      <c r="A427" s="65" t="s">
        <v>474</v>
      </c>
      <c r="B427" s="47" t="str">
        <f>VLOOKUP($A427,'Additional data'!$A$5:$C$505, 2,FALSE)</f>
        <v>Director</v>
      </c>
      <c r="C427" s="63" t="str">
        <f>VLOOKUP($A427,'Additional data'!$A$5:$C$505, 3,FALSE)</f>
        <v>HLS</v>
      </c>
      <c r="D427" s="47">
        <f>IFERROR(VLOOKUP($A427,'2024 YTD'!$A$2:$M$252,COLUMN('2024 YTD'!B$3),FALSE),0)</f>
        <v>0</v>
      </c>
      <c r="E427" s="47">
        <f>IFERROR(VLOOKUP($A427,'2024 YTD'!$A$2:$M$252,COLUMN('2024 YTD'!C$3),FALSE),0)</f>
        <v>0</v>
      </c>
      <c r="F427" s="47">
        <f>IFERROR(VLOOKUP($A427,'2024 YTD'!$A$2:$M$252,COLUMN('2024 YTD'!D$3),FALSE),0)</f>
        <v>0</v>
      </c>
      <c r="G427" s="47">
        <f>IFERROR(VLOOKUP($A427,'2024 YTD'!$A$2:$M$252,COLUMN('2024 YTD'!E$3),FALSE),0)</f>
        <v>0</v>
      </c>
      <c r="H427" s="47">
        <f>IFERROR(VLOOKUP($A427,'2024 YTD'!$A$2:$M$252,COLUMN('2024 YTD'!F$3),FALSE),0)</f>
        <v>0</v>
      </c>
      <c r="I427" s="47">
        <f>IFERROR(VLOOKUP($A427,'2024 YTD'!$A$2:$M$252,COLUMN('2024 YTD'!G$3),FALSE),0)</f>
        <v>0</v>
      </c>
      <c r="J427" s="47">
        <f>IFERROR(VLOOKUP($A427,'2024 YTD'!$A$2:$M$252,COLUMN('2024 YTD'!H$3),FALSE),0)</f>
        <v>0</v>
      </c>
      <c r="K427" s="47">
        <f>IFERROR(VLOOKUP($A427,'2024 YTD'!$A$2:$M$252,COLUMN('2024 YTD'!I$3),FALSE),0)</f>
        <v>0</v>
      </c>
      <c r="L427" s="47">
        <f>IFERROR(VLOOKUP($A427,'2024 YTD'!$A$2:$M$252,COLUMN('2024 YTD'!J$3),FALSE),0)</f>
        <v>0</v>
      </c>
      <c r="M427" s="47">
        <f>IFERROR(VLOOKUP($A427,'2024 YTD'!$A$2:$M$252,COLUMN('2024 YTD'!K$3),FALSE),0)</f>
        <v>0</v>
      </c>
      <c r="N427" s="38">
        <f>AVERAGE('Monthly 2023 total hours '!N427,'Monthly 2022 total hours'!N427)</f>
        <v>0</v>
      </c>
      <c r="O427" s="38">
        <f>AVERAGE('Monthly 2023 total hours '!O427,'Monthly 2022 total hours'!O427)</f>
        <v>0</v>
      </c>
      <c r="P427" s="38">
        <f t="shared" si="18"/>
        <v>0</v>
      </c>
      <c r="Q427" s="65">
        <f>IFERROR(VLOOKUP($A427,'2024 YTD'!$A$3:$Y$252,COLUMN('2024 YTD'!N$3),FALSE),0)</f>
        <v>0</v>
      </c>
      <c r="R427" s="47">
        <f>IFERROR(VLOOKUP($A427,'2024 YTD'!$A$3:$Y$252,COLUMN('2024 YTD'!O$3),FALSE),0)</f>
        <v>0</v>
      </c>
      <c r="S427" s="47">
        <f>IFERROR(VLOOKUP($A427,'2024 YTD'!$A$3:$Y$252,COLUMN('2024 YTD'!P$3),FALSE),0)</f>
        <v>0</v>
      </c>
      <c r="T427" s="47">
        <f>IFERROR(VLOOKUP($A427,'2024 YTD'!$A$3:$Y$252,COLUMN('2024 YTD'!Q$3),FALSE),0)</f>
        <v>0</v>
      </c>
      <c r="U427" s="47">
        <f>IFERROR(VLOOKUP($A427,'2024 YTD'!$A$3:$Y$252,COLUMN('2024 YTD'!R$3),FALSE),0)</f>
        <v>0</v>
      </c>
      <c r="V427" s="47">
        <f>IFERROR(VLOOKUP($A427,'2024 YTD'!$A$3:$Y$252,COLUMN('2024 YTD'!S$3),FALSE),0)</f>
        <v>0</v>
      </c>
      <c r="W427" s="47">
        <f>IFERROR(VLOOKUP($A427,'2024 YTD'!$A$3:$Y$252,COLUMN('2024 YTD'!T$3),FALSE),0)</f>
        <v>0</v>
      </c>
      <c r="X427" s="47">
        <f>IFERROR(VLOOKUP($A427,'2024 YTD'!$A$3:$Y$252,COLUMN('2024 YTD'!U$3),FALSE),0)</f>
        <v>0</v>
      </c>
      <c r="Y427" s="47">
        <f>IFERROR(VLOOKUP($A427,'2024 YTD'!$A$3:$Y$252,COLUMN('2024 YTD'!V$3),FALSE),0)</f>
        <v>0</v>
      </c>
      <c r="Z427" s="47">
        <f>IFERROR(VLOOKUP($A427,'2024 YTD'!$A$3:$Y$252,COLUMN('2024 YTD'!W$3),FALSE),0)</f>
        <v>0</v>
      </c>
      <c r="AA427" s="38">
        <f>AVERAGE('Monthly 2023 total hours '!AA427,'Monthly 2022 total hours'!AA427)</f>
        <v>0</v>
      </c>
      <c r="AB427" s="38">
        <f>AVERAGE('Monthly 2023 total hours '!AB427,'Monthly 2022 total hours'!AB427)</f>
        <v>0</v>
      </c>
      <c r="AC427" s="38">
        <f t="shared" si="19"/>
        <v>0</v>
      </c>
      <c r="AD427" s="39">
        <f t="shared" si="20"/>
        <v>0</v>
      </c>
    </row>
    <row r="428" spans="1:30" x14ac:dyDescent="0.3">
      <c r="A428" s="66" t="s">
        <v>475</v>
      </c>
      <c r="B428" s="42" t="str">
        <f>VLOOKUP($A428,'Additional data'!$A$5:$C$505, 2,FALSE)</f>
        <v>Analyst</v>
      </c>
      <c r="C428" s="60" t="str">
        <f>VLOOKUP($A428,'Additional data'!$A$5:$C$505, 3,FALSE)</f>
        <v>MSC</v>
      </c>
      <c r="D428" s="42">
        <f>IFERROR(VLOOKUP($A428,'2024 YTD'!$A$2:$M$252,COLUMN('2024 YTD'!B$3),FALSE),0)</f>
        <v>0</v>
      </c>
      <c r="E428" s="42">
        <f>IFERROR(VLOOKUP($A428,'2024 YTD'!$A$2:$M$252,COLUMN('2024 YTD'!C$3),FALSE),0)</f>
        <v>0</v>
      </c>
      <c r="F428" s="42">
        <f>IFERROR(VLOOKUP($A428,'2024 YTD'!$A$2:$M$252,COLUMN('2024 YTD'!D$3),FALSE),0)</f>
        <v>0</v>
      </c>
      <c r="G428" s="42">
        <f>IFERROR(VLOOKUP($A428,'2024 YTD'!$A$2:$M$252,COLUMN('2024 YTD'!E$3),FALSE),0)</f>
        <v>0</v>
      </c>
      <c r="H428" s="42">
        <f>IFERROR(VLOOKUP($A428,'2024 YTD'!$A$2:$M$252,COLUMN('2024 YTD'!F$3),FALSE),0)</f>
        <v>0</v>
      </c>
      <c r="I428" s="42">
        <f>IFERROR(VLOOKUP($A428,'2024 YTD'!$A$2:$M$252,COLUMN('2024 YTD'!G$3),FALSE),0)</f>
        <v>0</v>
      </c>
      <c r="J428" s="42">
        <f>IFERROR(VLOOKUP($A428,'2024 YTD'!$A$2:$M$252,COLUMN('2024 YTD'!H$3),FALSE),0)</f>
        <v>0</v>
      </c>
      <c r="K428" s="42">
        <f>IFERROR(VLOOKUP($A428,'2024 YTD'!$A$2:$M$252,COLUMN('2024 YTD'!I$3),FALSE),0)</f>
        <v>0</v>
      </c>
      <c r="L428" s="42">
        <f>IFERROR(VLOOKUP($A428,'2024 YTD'!$A$2:$M$252,COLUMN('2024 YTD'!J$3),FALSE),0)</f>
        <v>0</v>
      </c>
      <c r="M428" s="42">
        <f>IFERROR(VLOOKUP($A428,'2024 YTD'!$A$2:$M$252,COLUMN('2024 YTD'!K$3),FALSE),0)</f>
        <v>0</v>
      </c>
      <c r="N428" s="38">
        <f>AVERAGE('Monthly 2023 total hours '!N428,'Monthly 2022 total hours'!N428)</f>
        <v>0</v>
      </c>
      <c r="O428" s="38">
        <f>AVERAGE('Monthly 2023 total hours '!O428,'Monthly 2022 total hours'!O428)</f>
        <v>0</v>
      </c>
      <c r="P428" s="38">
        <f t="shared" si="18"/>
        <v>0</v>
      </c>
      <c r="Q428" s="66">
        <f>IFERROR(VLOOKUP($A428,'2024 YTD'!$A$3:$Y$252,COLUMN('2024 YTD'!N$3),FALSE),0)</f>
        <v>0</v>
      </c>
      <c r="R428" s="42">
        <f>IFERROR(VLOOKUP($A428,'2024 YTD'!$A$3:$Y$252,COLUMN('2024 YTD'!O$3),FALSE),0)</f>
        <v>0</v>
      </c>
      <c r="S428" s="42">
        <f>IFERROR(VLOOKUP($A428,'2024 YTD'!$A$3:$Y$252,COLUMN('2024 YTD'!P$3),FALSE),0)</f>
        <v>0</v>
      </c>
      <c r="T428" s="42">
        <f>IFERROR(VLOOKUP($A428,'2024 YTD'!$A$3:$Y$252,COLUMN('2024 YTD'!Q$3),FALSE),0)</f>
        <v>0</v>
      </c>
      <c r="U428" s="42">
        <f>IFERROR(VLOOKUP($A428,'2024 YTD'!$A$3:$Y$252,COLUMN('2024 YTD'!R$3),FALSE),0)</f>
        <v>0</v>
      </c>
      <c r="V428" s="42">
        <f>IFERROR(VLOOKUP($A428,'2024 YTD'!$A$3:$Y$252,COLUMN('2024 YTD'!S$3),FALSE),0)</f>
        <v>0</v>
      </c>
      <c r="W428" s="42">
        <f>IFERROR(VLOOKUP($A428,'2024 YTD'!$A$3:$Y$252,COLUMN('2024 YTD'!T$3),FALSE),0)</f>
        <v>0</v>
      </c>
      <c r="X428" s="42">
        <f>IFERROR(VLOOKUP($A428,'2024 YTD'!$A$3:$Y$252,COLUMN('2024 YTD'!U$3),FALSE),0)</f>
        <v>0</v>
      </c>
      <c r="Y428" s="42">
        <f>IFERROR(VLOOKUP($A428,'2024 YTD'!$A$3:$Y$252,COLUMN('2024 YTD'!V$3),FALSE),0)</f>
        <v>0</v>
      </c>
      <c r="Z428" s="42">
        <f>IFERROR(VLOOKUP($A428,'2024 YTD'!$A$3:$Y$252,COLUMN('2024 YTD'!W$3),FALSE),0)</f>
        <v>0</v>
      </c>
      <c r="AA428" s="38">
        <f>AVERAGE('Monthly 2023 total hours '!AA428,'Monthly 2022 total hours'!AA428)</f>
        <v>0</v>
      </c>
      <c r="AB428" s="38">
        <f>AVERAGE('Monthly 2023 total hours '!AB428,'Monthly 2022 total hours'!AB428)</f>
        <v>0</v>
      </c>
      <c r="AC428" s="38">
        <f t="shared" si="19"/>
        <v>0</v>
      </c>
      <c r="AD428" s="39">
        <f t="shared" si="20"/>
        <v>0</v>
      </c>
    </row>
    <row r="429" spans="1:30" x14ac:dyDescent="0.3">
      <c r="A429" s="65" t="s">
        <v>476</v>
      </c>
      <c r="B429" s="47" t="str">
        <f>VLOOKUP($A429,'Additional data'!$A$5:$C$505, 2,FALSE)</f>
        <v>Associate Specialist</v>
      </c>
      <c r="C429" s="63" t="str">
        <f>VLOOKUP($A429,'Additional data'!$A$5:$C$505, 3,FALSE)</f>
        <v>HLS</v>
      </c>
      <c r="D429" s="47">
        <f>IFERROR(VLOOKUP($A429,'2024 YTD'!$A$2:$M$252,COLUMN('2024 YTD'!B$3),FALSE),0)</f>
        <v>0</v>
      </c>
      <c r="E429" s="47">
        <f>IFERROR(VLOOKUP($A429,'2024 YTD'!$A$2:$M$252,COLUMN('2024 YTD'!C$3),FALSE),0)</f>
        <v>0</v>
      </c>
      <c r="F429" s="47">
        <f>IFERROR(VLOOKUP($A429,'2024 YTD'!$A$2:$M$252,COLUMN('2024 YTD'!D$3),FALSE),0)</f>
        <v>0</v>
      </c>
      <c r="G429" s="47">
        <f>IFERROR(VLOOKUP($A429,'2024 YTD'!$A$2:$M$252,COLUMN('2024 YTD'!E$3),FALSE),0)</f>
        <v>0</v>
      </c>
      <c r="H429" s="47">
        <f>IFERROR(VLOOKUP($A429,'2024 YTD'!$A$2:$M$252,COLUMN('2024 YTD'!F$3),FALSE),0)</f>
        <v>0</v>
      </c>
      <c r="I429" s="47">
        <f>IFERROR(VLOOKUP($A429,'2024 YTD'!$A$2:$M$252,COLUMN('2024 YTD'!G$3),FALSE),0)</f>
        <v>0</v>
      </c>
      <c r="J429" s="47">
        <f>IFERROR(VLOOKUP($A429,'2024 YTD'!$A$2:$M$252,COLUMN('2024 YTD'!H$3),FALSE),0)</f>
        <v>0</v>
      </c>
      <c r="K429" s="47">
        <f>IFERROR(VLOOKUP($A429,'2024 YTD'!$A$2:$M$252,COLUMN('2024 YTD'!I$3),FALSE),0)</f>
        <v>0</v>
      </c>
      <c r="L429" s="47">
        <f>IFERROR(VLOOKUP($A429,'2024 YTD'!$A$2:$M$252,COLUMN('2024 YTD'!J$3),FALSE),0)</f>
        <v>0</v>
      </c>
      <c r="M429" s="47">
        <f>IFERROR(VLOOKUP($A429,'2024 YTD'!$A$2:$M$252,COLUMN('2024 YTD'!K$3),FALSE),0)</f>
        <v>0</v>
      </c>
      <c r="N429" s="38">
        <f>AVERAGE('Monthly 2023 total hours '!N429,'Monthly 2022 total hours'!N429)</f>
        <v>0</v>
      </c>
      <c r="O429" s="38">
        <f>AVERAGE('Monthly 2023 total hours '!O429,'Monthly 2022 total hours'!O429)</f>
        <v>0</v>
      </c>
      <c r="P429" s="38">
        <f t="shared" si="18"/>
        <v>0</v>
      </c>
      <c r="Q429" s="65">
        <f>IFERROR(VLOOKUP($A429,'2024 YTD'!$A$3:$Y$252,COLUMN('2024 YTD'!N$3),FALSE),0)</f>
        <v>0</v>
      </c>
      <c r="R429" s="47">
        <f>IFERROR(VLOOKUP($A429,'2024 YTD'!$A$3:$Y$252,COLUMN('2024 YTD'!O$3),FALSE),0)</f>
        <v>0</v>
      </c>
      <c r="S429" s="47">
        <f>IFERROR(VLOOKUP($A429,'2024 YTD'!$A$3:$Y$252,COLUMN('2024 YTD'!P$3),FALSE),0)</f>
        <v>0</v>
      </c>
      <c r="T429" s="47">
        <f>IFERROR(VLOOKUP($A429,'2024 YTD'!$A$3:$Y$252,COLUMN('2024 YTD'!Q$3),FALSE),0)</f>
        <v>0</v>
      </c>
      <c r="U429" s="47">
        <f>IFERROR(VLOOKUP($A429,'2024 YTD'!$A$3:$Y$252,COLUMN('2024 YTD'!R$3),FALSE),0)</f>
        <v>0</v>
      </c>
      <c r="V429" s="47">
        <f>IFERROR(VLOOKUP($A429,'2024 YTD'!$A$3:$Y$252,COLUMN('2024 YTD'!S$3),FALSE),0)</f>
        <v>0</v>
      </c>
      <c r="W429" s="47">
        <f>IFERROR(VLOOKUP($A429,'2024 YTD'!$A$3:$Y$252,COLUMN('2024 YTD'!T$3),FALSE),0)</f>
        <v>0</v>
      </c>
      <c r="X429" s="47">
        <f>IFERROR(VLOOKUP($A429,'2024 YTD'!$A$3:$Y$252,COLUMN('2024 YTD'!U$3),FALSE),0)</f>
        <v>0</v>
      </c>
      <c r="Y429" s="47">
        <f>IFERROR(VLOOKUP($A429,'2024 YTD'!$A$3:$Y$252,COLUMN('2024 YTD'!V$3),FALSE),0)</f>
        <v>0</v>
      </c>
      <c r="Z429" s="47">
        <f>IFERROR(VLOOKUP($A429,'2024 YTD'!$A$3:$Y$252,COLUMN('2024 YTD'!W$3),FALSE),0)</f>
        <v>0</v>
      </c>
      <c r="AA429" s="38">
        <f>AVERAGE('Monthly 2023 total hours '!AA429,'Monthly 2022 total hours'!AA429)</f>
        <v>0</v>
      </c>
      <c r="AB429" s="38">
        <f>AVERAGE('Monthly 2023 total hours '!AB429,'Monthly 2022 total hours'!AB429)</f>
        <v>0</v>
      </c>
      <c r="AC429" s="38">
        <f t="shared" si="19"/>
        <v>0</v>
      </c>
      <c r="AD429" s="39">
        <f t="shared" si="20"/>
        <v>0</v>
      </c>
    </row>
    <row r="430" spans="1:30" x14ac:dyDescent="0.3">
      <c r="A430" s="66" t="s">
        <v>477</v>
      </c>
      <c r="B430" s="42" t="str">
        <f>VLOOKUP($A430,'Additional data'!$A$5:$C$505, 2,FALSE)</f>
        <v>Coordinator</v>
      </c>
      <c r="C430" s="60" t="str">
        <f>VLOOKUP($A430,'Additional data'!$A$5:$C$505, 3,FALSE)</f>
        <v>LRC</v>
      </c>
      <c r="D430" s="42">
        <f>IFERROR(VLOOKUP($A430,'2024 YTD'!$A$2:$M$252,COLUMN('2024 YTD'!B$3),FALSE),0)</f>
        <v>0</v>
      </c>
      <c r="E430" s="42">
        <f>IFERROR(VLOOKUP($A430,'2024 YTD'!$A$2:$M$252,COLUMN('2024 YTD'!C$3),FALSE),0)</f>
        <v>0</v>
      </c>
      <c r="F430" s="42">
        <f>IFERROR(VLOOKUP($A430,'2024 YTD'!$A$2:$M$252,COLUMN('2024 YTD'!D$3),FALSE),0)</f>
        <v>0</v>
      </c>
      <c r="G430" s="42">
        <f>IFERROR(VLOOKUP($A430,'2024 YTD'!$A$2:$M$252,COLUMN('2024 YTD'!E$3),FALSE),0)</f>
        <v>0</v>
      </c>
      <c r="H430" s="42">
        <f>IFERROR(VLOOKUP($A430,'2024 YTD'!$A$2:$M$252,COLUMN('2024 YTD'!F$3),FALSE),0)</f>
        <v>98.9</v>
      </c>
      <c r="I430" s="42">
        <f>IFERROR(VLOOKUP($A430,'2024 YTD'!$A$2:$M$252,COLUMN('2024 YTD'!G$3),FALSE),0)</f>
        <v>70.8</v>
      </c>
      <c r="J430" s="42">
        <f>IFERROR(VLOOKUP($A430,'2024 YTD'!$A$2:$M$252,COLUMN('2024 YTD'!H$3),FALSE),0)</f>
        <v>107</v>
      </c>
      <c r="K430" s="42">
        <f>IFERROR(VLOOKUP($A430,'2024 YTD'!$A$2:$M$252,COLUMN('2024 YTD'!I$3),FALSE),0)</f>
        <v>59.1</v>
      </c>
      <c r="L430" s="42">
        <f>IFERROR(VLOOKUP($A430,'2024 YTD'!$A$2:$M$252,COLUMN('2024 YTD'!J$3),FALSE),0)</f>
        <v>56.7</v>
      </c>
      <c r="M430" s="42">
        <f>IFERROR(VLOOKUP($A430,'2024 YTD'!$A$2:$M$252,COLUMN('2024 YTD'!K$3),FALSE),0)</f>
        <v>77.099999999999994</v>
      </c>
      <c r="N430" s="38">
        <f>AVERAGE('Monthly 2023 total hours '!N430,'Monthly 2022 total hours'!N430)</f>
        <v>43.85</v>
      </c>
      <c r="O430" s="38">
        <f>AVERAGE('Monthly 2023 total hours '!O430,'Monthly 2022 total hours'!O430)</f>
        <v>24.9</v>
      </c>
      <c r="P430" s="38">
        <f t="shared" si="18"/>
        <v>538.35</v>
      </c>
      <c r="Q430" s="66">
        <f>IFERROR(VLOOKUP($A430,'2024 YTD'!$A$3:$Y$252,COLUMN('2024 YTD'!N$3),FALSE),0)</f>
        <v>0</v>
      </c>
      <c r="R430" s="42">
        <f>IFERROR(VLOOKUP($A430,'2024 YTD'!$A$3:$Y$252,COLUMN('2024 YTD'!O$3),FALSE),0)</f>
        <v>0</v>
      </c>
      <c r="S430" s="42">
        <f>IFERROR(VLOOKUP($A430,'2024 YTD'!$A$3:$Y$252,COLUMN('2024 YTD'!P$3),FALSE),0)</f>
        <v>0</v>
      </c>
      <c r="T430" s="42">
        <f>IFERROR(VLOOKUP($A430,'2024 YTD'!$A$3:$Y$252,COLUMN('2024 YTD'!Q$3),FALSE),0)</f>
        <v>0</v>
      </c>
      <c r="U430" s="42">
        <f>IFERROR(VLOOKUP($A430,'2024 YTD'!$A$3:$Y$252,COLUMN('2024 YTD'!R$3),FALSE),0)</f>
        <v>23.6</v>
      </c>
      <c r="V430" s="42">
        <f>IFERROR(VLOOKUP($A430,'2024 YTD'!$A$3:$Y$252,COLUMN('2024 YTD'!S$3),FALSE),0)</f>
        <v>29.3</v>
      </c>
      <c r="W430" s="42">
        <f>IFERROR(VLOOKUP($A430,'2024 YTD'!$A$3:$Y$252,COLUMN('2024 YTD'!T$3),FALSE),0)</f>
        <v>26.2</v>
      </c>
      <c r="X430" s="42">
        <f>IFERROR(VLOOKUP($A430,'2024 YTD'!$A$3:$Y$252,COLUMN('2024 YTD'!U$3),FALSE),0)</f>
        <v>24.6</v>
      </c>
      <c r="Y430" s="42">
        <f>IFERROR(VLOOKUP($A430,'2024 YTD'!$A$3:$Y$252,COLUMN('2024 YTD'!V$3),FALSE),0)</f>
        <v>20.3</v>
      </c>
      <c r="Z430" s="42">
        <f>IFERROR(VLOOKUP($A430,'2024 YTD'!$A$3:$Y$252,COLUMN('2024 YTD'!W$3),FALSE),0)</f>
        <v>24.4</v>
      </c>
      <c r="AA430" s="38">
        <f>AVERAGE('Monthly 2023 total hours '!AA430,'Monthly 2022 total hours'!AA430)</f>
        <v>0.75</v>
      </c>
      <c r="AB430" s="38">
        <f>AVERAGE('Monthly 2023 total hours '!AB430,'Monthly 2022 total hours'!AB430)</f>
        <v>0</v>
      </c>
      <c r="AC430" s="38">
        <f t="shared" si="19"/>
        <v>149.15</v>
      </c>
      <c r="AD430" s="39">
        <f t="shared" si="20"/>
        <v>687.5</v>
      </c>
    </row>
    <row r="431" spans="1:30" x14ac:dyDescent="0.3">
      <c r="A431" s="65" t="s">
        <v>478</v>
      </c>
      <c r="B431" s="47" t="str">
        <f>VLOOKUP($A431,'Additional data'!$A$5:$C$505, 2,FALSE)</f>
        <v>Associate Specialist</v>
      </c>
      <c r="C431" s="63" t="str">
        <f>VLOOKUP($A431,'Additional data'!$A$5:$C$505, 3,FALSE)</f>
        <v>MSC</v>
      </c>
      <c r="D431" s="47">
        <f>IFERROR(VLOOKUP($A431,'2024 YTD'!$A$2:$M$252,COLUMN('2024 YTD'!B$3),FALSE),0)</f>
        <v>0</v>
      </c>
      <c r="E431" s="47">
        <f>IFERROR(VLOOKUP($A431,'2024 YTD'!$A$2:$M$252,COLUMN('2024 YTD'!C$3),FALSE),0)</f>
        <v>0</v>
      </c>
      <c r="F431" s="47">
        <f>IFERROR(VLOOKUP($A431,'2024 YTD'!$A$2:$M$252,COLUMN('2024 YTD'!D$3),FALSE),0)</f>
        <v>0</v>
      </c>
      <c r="G431" s="47">
        <f>IFERROR(VLOOKUP($A431,'2024 YTD'!$A$2:$M$252,COLUMN('2024 YTD'!E$3),FALSE),0)</f>
        <v>0</v>
      </c>
      <c r="H431" s="47">
        <f>IFERROR(VLOOKUP($A431,'2024 YTD'!$A$2:$M$252,COLUMN('2024 YTD'!F$3),FALSE),0)</f>
        <v>0</v>
      </c>
      <c r="I431" s="47">
        <f>IFERROR(VLOOKUP($A431,'2024 YTD'!$A$2:$M$252,COLUMN('2024 YTD'!G$3),FALSE),0)</f>
        <v>0</v>
      </c>
      <c r="J431" s="47">
        <f>IFERROR(VLOOKUP($A431,'2024 YTD'!$A$2:$M$252,COLUMN('2024 YTD'!H$3),FALSE),0)</f>
        <v>0</v>
      </c>
      <c r="K431" s="47">
        <f>IFERROR(VLOOKUP($A431,'2024 YTD'!$A$2:$M$252,COLUMN('2024 YTD'!I$3),FALSE),0)</f>
        <v>0</v>
      </c>
      <c r="L431" s="47">
        <f>IFERROR(VLOOKUP($A431,'2024 YTD'!$A$2:$M$252,COLUMN('2024 YTD'!J$3),FALSE),0)</f>
        <v>0</v>
      </c>
      <c r="M431" s="47">
        <f>IFERROR(VLOOKUP($A431,'2024 YTD'!$A$2:$M$252,COLUMN('2024 YTD'!K$3),FALSE),0)</f>
        <v>0</v>
      </c>
      <c r="N431" s="38">
        <f>AVERAGE('Monthly 2023 total hours '!N431,'Monthly 2022 total hours'!N431)</f>
        <v>0</v>
      </c>
      <c r="O431" s="38">
        <f>AVERAGE('Monthly 2023 total hours '!O431,'Monthly 2022 total hours'!O431)</f>
        <v>0</v>
      </c>
      <c r="P431" s="38">
        <f t="shared" si="18"/>
        <v>0</v>
      </c>
      <c r="Q431" s="65">
        <f>IFERROR(VLOOKUP($A431,'2024 YTD'!$A$3:$Y$252,COLUMN('2024 YTD'!N$3),FALSE),0)</f>
        <v>0</v>
      </c>
      <c r="R431" s="47">
        <f>IFERROR(VLOOKUP($A431,'2024 YTD'!$A$3:$Y$252,COLUMN('2024 YTD'!O$3),FALSE),0)</f>
        <v>0</v>
      </c>
      <c r="S431" s="47">
        <f>IFERROR(VLOOKUP($A431,'2024 YTD'!$A$3:$Y$252,COLUMN('2024 YTD'!P$3),FALSE),0)</f>
        <v>0</v>
      </c>
      <c r="T431" s="47">
        <f>IFERROR(VLOOKUP($A431,'2024 YTD'!$A$3:$Y$252,COLUMN('2024 YTD'!Q$3),FALSE),0)</f>
        <v>0</v>
      </c>
      <c r="U431" s="47">
        <f>IFERROR(VLOOKUP($A431,'2024 YTD'!$A$3:$Y$252,COLUMN('2024 YTD'!R$3),FALSE),0)</f>
        <v>0</v>
      </c>
      <c r="V431" s="47">
        <f>IFERROR(VLOOKUP($A431,'2024 YTD'!$A$3:$Y$252,COLUMN('2024 YTD'!S$3),FALSE),0)</f>
        <v>0</v>
      </c>
      <c r="W431" s="47">
        <f>IFERROR(VLOOKUP($A431,'2024 YTD'!$A$3:$Y$252,COLUMN('2024 YTD'!T$3),FALSE),0)</f>
        <v>0</v>
      </c>
      <c r="X431" s="47">
        <f>IFERROR(VLOOKUP($A431,'2024 YTD'!$A$3:$Y$252,COLUMN('2024 YTD'!U$3),FALSE),0)</f>
        <v>0</v>
      </c>
      <c r="Y431" s="47">
        <f>IFERROR(VLOOKUP($A431,'2024 YTD'!$A$3:$Y$252,COLUMN('2024 YTD'!V$3),FALSE),0)</f>
        <v>0</v>
      </c>
      <c r="Z431" s="47">
        <f>IFERROR(VLOOKUP($A431,'2024 YTD'!$A$3:$Y$252,COLUMN('2024 YTD'!W$3),FALSE),0)</f>
        <v>0</v>
      </c>
      <c r="AA431" s="38">
        <f>AVERAGE('Monthly 2023 total hours '!AA431,'Monthly 2022 total hours'!AA431)</f>
        <v>0</v>
      </c>
      <c r="AB431" s="38">
        <f>AVERAGE('Monthly 2023 total hours '!AB431,'Monthly 2022 total hours'!AB431)</f>
        <v>0</v>
      </c>
      <c r="AC431" s="38">
        <f t="shared" si="19"/>
        <v>0</v>
      </c>
      <c r="AD431" s="39">
        <f t="shared" si="20"/>
        <v>0</v>
      </c>
    </row>
    <row r="432" spans="1:30" x14ac:dyDescent="0.3">
      <c r="A432" s="66" t="s">
        <v>479</v>
      </c>
      <c r="B432" s="42" t="str">
        <f>VLOOKUP($A432,'Additional data'!$A$5:$C$505, 2,FALSE)</f>
        <v>Manager</v>
      </c>
      <c r="C432" s="60" t="str">
        <f>VLOOKUP($A432,'Additional data'!$A$5:$C$505, 3,FALSE)</f>
        <v>FAD</v>
      </c>
      <c r="D432" s="42">
        <f>IFERROR(VLOOKUP($A432,'2024 YTD'!$A$2:$M$252,COLUMN('2024 YTD'!B$3),FALSE),0)</f>
        <v>0</v>
      </c>
      <c r="E432" s="42">
        <f>IFERROR(VLOOKUP($A432,'2024 YTD'!$A$2:$M$252,COLUMN('2024 YTD'!C$3),FALSE),0)</f>
        <v>0</v>
      </c>
      <c r="F432" s="42">
        <f>IFERROR(VLOOKUP($A432,'2024 YTD'!$A$2:$M$252,COLUMN('2024 YTD'!D$3),FALSE),0)</f>
        <v>0</v>
      </c>
      <c r="G432" s="42">
        <f>IFERROR(VLOOKUP($A432,'2024 YTD'!$A$2:$M$252,COLUMN('2024 YTD'!E$3),FALSE),0)</f>
        <v>0</v>
      </c>
      <c r="H432" s="42">
        <f>IFERROR(VLOOKUP($A432,'2024 YTD'!$A$2:$M$252,COLUMN('2024 YTD'!F$3),FALSE),0)</f>
        <v>0</v>
      </c>
      <c r="I432" s="42">
        <f>IFERROR(VLOOKUP($A432,'2024 YTD'!$A$2:$M$252,COLUMN('2024 YTD'!G$3),FALSE),0)</f>
        <v>0</v>
      </c>
      <c r="J432" s="42">
        <f>IFERROR(VLOOKUP($A432,'2024 YTD'!$A$2:$M$252,COLUMN('2024 YTD'!H$3),FALSE),0)</f>
        <v>0</v>
      </c>
      <c r="K432" s="42">
        <f>IFERROR(VLOOKUP($A432,'2024 YTD'!$A$2:$M$252,COLUMN('2024 YTD'!I$3),FALSE),0)</f>
        <v>0</v>
      </c>
      <c r="L432" s="42">
        <f>IFERROR(VLOOKUP($A432,'2024 YTD'!$A$2:$M$252,COLUMN('2024 YTD'!J$3),FALSE),0)</f>
        <v>0</v>
      </c>
      <c r="M432" s="42">
        <f>IFERROR(VLOOKUP($A432,'2024 YTD'!$A$2:$M$252,COLUMN('2024 YTD'!K$3),FALSE),0)</f>
        <v>0</v>
      </c>
      <c r="N432" s="38">
        <f>AVERAGE('Monthly 2023 total hours '!N432,'Monthly 2022 total hours'!N432)</f>
        <v>0</v>
      </c>
      <c r="O432" s="38">
        <f>AVERAGE('Monthly 2023 total hours '!O432,'Monthly 2022 total hours'!O432)</f>
        <v>0</v>
      </c>
      <c r="P432" s="38">
        <f t="shared" si="18"/>
        <v>0</v>
      </c>
      <c r="Q432" s="66">
        <f>IFERROR(VLOOKUP($A432,'2024 YTD'!$A$3:$Y$252,COLUMN('2024 YTD'!N$3),FALSE),0)</f>
        <v>0</v>
      </c>
      <c r="R432" s="42">
        <f>IFERROR(VLOOKUP($A432,'2024 YTD'!$A$3:$Y$252,COLUMN('2024 YTD'!O$3),FALSE),0)</f>
        <v>0</v>
      </c>
      <c r="S432" s="42">
        <f>IFERROR(VLOOKUP($A432,'2024 YTD'!$A$3:$Y$252,COLUMN('2024 YTD'!P$3),FALSE),0)</f>
        <v>0</v>
      </c>
      <c r="T432" s="42">
        <f>IFERROR(VLOOKUP($A432,'2024 YTD'!$A$3:$Y$252,COLUMN('2024 YTD'!Q$3),FALSE),0)</f>
        <v>0</v>
      </c>
      <c r="U432" s="42">
        <f>IFERROR(VLOOKUP($A432,'2024 YTD'!$A$3:$Y$252,COLUMN('2024 YTD'!R$3),FALSE),0)</f>
        <v>0</v>
      </c>
      <c r="V432" s="42">
        <f>IFERROR(VLOOKUP($A432,'2024 YTD'!$A$3:$Y$252,COLUMN('2024 YTD'!S$3),FALSE),0)</f>
        <v>0</v>
      </c>
      <c r="W432" s="42">
        <f>IFERROR(VLOOKUP($A432,'2024 YTD'!$A$3:$Y$252,COLUMN('2024 YTD'!T$3),FALSE),0)</f>
        <v>0</v>
      </c>
      <c r="X432" s="42">
        <f>IFERROR(VLOOKUP($A432,'2024 YTD'!$A$3:$Y$252,COLUMN('2024 YTD'!U$3),FALSE),0)</f>
        <v>0</v>
      </c>
      <c r="Y432" s="42">
        <f>IFERROR(VLOOKUP($A432,'2024 YTD'!$A$3:$Y$252,COLUMN('2024 YTD'!V$3),FALSE),0)</f>
        <v>0</v>
      </c>
      <c r="Z432" s="42">
        <f>IFERROR(VLOOKUP($A432,'2024 YTD'!$A$3:$Y$252,COLUMN('2024 YTD'!W$3),FALSE),0)</f>
        <v>0</v>
      </c>
      <c r="AA432" s="38">
        <f>AVERAGE('Monthly 2023 total hours '!AA432,'Monthly 2022 total hours'!AA432)</f>
        <v>0</v>
      </c>
      <c r="AB432" s="38">
        <f>AVERAGE('Monthly 2023 total hours '!AB432,'Monthly 2022 total hours'!AB432)</f>
        <v>0</v>
      </c>
      <c r="AC432" s="38">
        <f t="shared" si="19"/>
        <v>0</v>
      </c>
      <c r="AD432" s="39">
        <f t="shared" si="20"/>
        <v>0</v>
      </c>
    </row>
    <row r="433" spans="1:30" x14ac:dyDescent="0.3">
      <c r="A433" s="65" t="s">
        <v>480</v>
      </c>
      <c r="B433" s="47" t="str">
        <f>VLOOKUP($A433,'Additional data'!$A$5:$C$505, 2,FALSE)</f>
        <v>Coordinator</v>
      </c>
      <c r="C433" s="63" t="str">
        <f>VLOOKUP($A433,'Additional data'!$A$5:$C$505, 3,FALSE)</f>
        <v>SCL</v>
      </c>
      <c r="D433" s="47">
        <f>IFERROR(VLOOKUP($A433,'2024 YTD'!$A$2:$M$252,COLUMN('2024 YTD'!B$3),FALSE),0)</f>
        <v>0</v>
      </c>
      <c r="E433" s="47">
        <f>IFERROR(VLOOKUP($A433,'2024 YTD'!$A$2:$M$252,COLUMN('2024 YTD'!C$3),FALSE),0)</f>
        <v>0</v>
      </c>
      <c r="F433" s="47">
        <f>IFERROR(VLOOKUP($A433,'2024 YTD'!$A$2:$M$252,COLUMN('2024 YTD'!D$3),FALSE),0)</f>
        <v>0</v>
      </c>
      <c r="G433" s="47">
        <f>IFERROR(VLOOKUP($A433,'2024 YTD'!$A$2:$M$252,COLUMN('2024 YTD'!E$3),FALSE),0)</f>
        <v>0</v>
      </c>
      <c r="H433" s="47">
        <f>IFERROR(VLOOKUP($A433,'2024 YTD'!$A$2:$M$252,COLUMN('2024 YTD'!F$3),FALSE),0)</f>
        <v>0</v>
      </c>
      <c r="I433" s="47">
        <f>IFERROR(VLOOKUP($A433,'2024 YTD'!$A$2:$M$252,COLUMN('2024 YTD'!G$3),FALSE),0)</f>
        <v>0</v>
      </c>
      <c r="J433" s="47">
        <f>IFERROR(VLOOKUP($A433,'2024 YTD'!$A$2:$M$252,COLUMN('2024 YTD'!H$3),FALSE),0)</f>
        <v>0</v>
      </c>
      <c r="K433" s="47">
        <f>IFERROR(VLOOKUP($A433,'2024 YTD'!$A$2:$M$252,COLUMN('2024 YTD'!I$3),FALSE),0)</f>
        <v>0</v>
      </c>
      <c r="L433" s="47">
        <f>IFERROR(VLOOKUP($A433,'2024 YTD'!$A$2:$M$252,COLUMN('2024 YTD'!J$3),FALSE),0)</f>
        <v>0</v>
      </c>
      <c r="M433" s="47">
        <f>IFERROR(VLOOKUP($A433,'2024 YTD'!$A$2:$M$252,COLUMN('2024 YTD'!K$3),FALSE),0)</f>
        <v>0</v>
      </c>
      <c r="N433" s="38">
        <f>AVERAGE('Monthly 2023 total hours '!N433,'Monthly 2022 total hours'!N433)</f>
        <v>0</v>
      </c>
      <c r="O433" s="38">
        <f>AVERAGE('Monthly 2023 total hours '!O433,'Monthly 2022 total hours'!O433)</f>
        <v>0</v>
      </c>
      <c r="P433" s="38">
        <f t="shared" si="18"/>
        <v>0</v>
      </c>
      <c r="Q433" s="65">
        <f>IFERROR(VLOOKUP($A433,'2024 YTD'!$A$3:$Y$252,COLUMN('2024 YTD'!N$3),FALSE),0)</f>
        <v>0</v>
      </c>
      <c r="R433" s="47">
        <f>IFERROR(VLOOKUP($A433,'2024 YTD'!$A$3:$Y$252,COLUMN('2024 YTD'!O$3),FALSE),0)</f>
        <v>0</v>
      </c>
      <c r="S433" s="47">
        <f>IFERROR(VLOOKUP($A433,'2024 YTD'!$A$3:$Y$252,COLUMN('2024 YTD'!P$3),FALSE),0)</f>
        <v>0</v>
      </c>
      <c r="T433" s="47">
        <f>IFERROR(VLOOKUP($A433,'2024 YTD'!$A$3:$Y$252,COLUMN('2024 YTD'!Q$3),FALSE),0)</f>
        <v>0</v>
      </c>
      <c r="U433" s="47">
        <f>IFERROR(VLOOKUP($A433,'2024 YTD'!$A$3:$Y$252,COLUMN('2024 YTD'!R$3),FALSE),0)</f>
        <v>0</v>
      </c>
      <c r="V433" s="47">
        <f>IFERROR(VLOOKUP($A433,'2024 YTD'!$A$3:$Y$252,COLUMN('2024 YTD'!S$3),FALSE),0)</f>
        <v>0</v>
      </c>
      <c r="W433" s="47">
        <f>IFERROR(VLOOKUP($A433,'2024 YTD'!$A$3:$Y$252,COLUMN('2024 YTD'!T$3),FALSE),0)</f>
        <v>0</v>
      </c>
      <c r="X433" s="47">
        <f>IFERROR(VLOOKUP($A433,'2024 YTD'!$A$3:$Y$252,COLUMN('2024 YTD'!U$3),FALSE),0)</f>
        <v>0</v>
      </c>
      <c r="Y433" s="47">
        <f>IFERROR(VLOOKUP($A433,'2024 YTD'!$A$3:$Y$252,COLUMN('2024 YTD'!V$3),FALSE),0)</f>
        <v>0</v>
      </c>
      <c r="Z433" s="47">
        <f>IFERROR(VLOOKUP($A433,'2024 YTD'!$A$3:$Y$252,COLUMN('2024 YTD'!W$3),FALSE),0)</f>
        <v>0</v>
      </c>
      <c r="AA433" s="38">
        <f>AVERAGE('Monthly 2023 total hours '!AA433,'Monthly 2022 total hours'!AA433)</f>
        <v>0</v>
      </c>
      <c r="AB433" s="38">
        <f>AVERAGE('Monthly 2023 total hours '!AB433,'Monthly 2022 total hours'!AB433)</f>
        <v>0</v>
      </c>
      <c r="AC433" s="38">
        <f t="shared" si="19"/>
        <v>0</v>
      </c>
      <c r="AD433" s="39">
        <f t="shared" si="20"/>
        <v>0</v>
      </c>
    </row>
    <row r="434" spans="1:30" x14ac:dyDescent="0.3">
      <c r="A434" s="66" t="s">
        <v>481</v>
      </c>
      <c r="B434" s="42" t="str">
        <f>VLOOKUP($A434,'Additional data'!$A$5:$C$505, 2,FALSE)</f>
        <v>Director</v>
      </c>
      <c r="C434" s="60" t="str">
        <f>VLOOKUP($A434,'Additional data'!$A$5:$C$505, 3,FALSE)</f>
        <v>HRC</v>
      </c>
      <c r="D434" s="42">
        <f>IFERROR(VLOOKUP($A434,'2024 YTD'!$A$2:$M$252,COLUMN('2024 YTD'!B$3),FALSE),0)</f>
        <v>112.4</v>
      </c>
      <c r="E434" s="42">
        <f>IFERROR(VLOOKUP($A434,'2024 YTD'!$A$2:$M$252,COLUMN('2024 YTD'!C$3),FALSE),0)</f>
        <v>143.1</v>
      </c>
      <c r="F434" s="42">
        <f>IFERROR(VLOOKUP($A434,'2024 YTD'!$A$2:$M$252,COLUMN('2024 YTD'!D$3),FALSE),0)</f>
        <v>202</v>
      </c>
      <c r="G434" s="42">
        <f>IFERROR(VLOOKUP($A434,'2024 YTD'!$A$2:$M$252,COLUMN('2024 YTD'!E$3),FALSE),0)</f>
        <v>89.8</v>
      </c>
      <c r="H434" s="42">
        <f>IFERROR(VLOOKUP($A434,'2024 YTD'!$A$2:$M$252,COLUMN('2024 YTD'!F$3),FALSE),0)</f>
        <v>99.6</v>
      </c>
      <c r="I434" s="42">
        <f>IFERROR(VLOOKUP($A434,'2024 YTD'!$A$2:$M$252,COLUMN('2024 YTD'!G$3),FALSE),0)</f>
        <v>208.2</v>
      </c>
      <c r="J434" s="42">
        <f>IFERROR(VLOOKUP($A434,'2024 YTD'!$A$2:$M$252,COLUMN('2024 YTD'!H$3),FALSE),0)</f>
        <v>160.1</v>
      </c>
      <c r="K434" s="42">
        <f>IFERROR(VLOOKUP($A434,'2024 YTD'!$A$2:$M$252,COLUMN('2024 YTD'!I$3),FALSE),0)</f>
        <v>91.6</v>
      </c>
      <c r="L434" s="42">
        <f>IFERROR(VLOOKUP($A434,'2024 YTD'!$A$2:$M$252,COLUMN('2024 YTD'!J$3),FALSE),0)</f>
        <v>134.80000000000001</v>
      </c>
      <c r="M434" s="42">
        <f>IFERROR(VLOOKUP($A434,'2024 YTD'!$A$2:$M$252,COLUMN('2024 YTD'!K$3),FALSE),0)</f>
        <v>97.2</v>
      </c>
      <c r="N434" s="38">
        <f>AVERAGE('Monthly 2023 total hours '!N434,'Monthly 2022 total hours'!N434)</f>
        <v>193.3</v>
      </c>
      <c r="O434" s="38">
        <f>AVERAGE('Monthly 2023 total hours '!O434,'Monthly 2022 total hours'!O434)</f>
        <v>81.45</v>
      </c>
      <c r="P434" s="38">
        <f t="shared" si="18"/>
        <v>1613.55</v>
      </c>
      <c r="Q434" s="66">
        <f>IFERROR(VLOOKUP($A434,'2024 YTD'!$A$3:$Y$252,COLUMN('2024 YTD'!N$3),FALSE),0)</f>
        <v>7.8</v>
      </c>
      <c r="R434" s="42">
        <f>IFERROR(VLOOKUP($A434,'2024 YTD'!$A$3:$Y$252,COLUMN('2024 YTD'!O$3),FALSE),0)</f>
        <v>10.9</v>
      </c>
      <c r="S434" s="42">
        <f>IFERROR(VLOOKUP($A434,'2024 YTD'!$A$3:$Y$252,COLUMN('2024 YTD'!P$3),FALSE),0)</f>
        <v>7.2</v>
      </c>
      <c r="T434" s="42">
        <f>IFERROR(VLOOKUP($A434,'2024 YTD'!$A$3:$Y$252,COLUMN('2024 YTD'!Q$3),FALSE),0)</f>
        <v>10</v>
      </c>
      <c r="U434" s="42">
        <f>IFERROR(VLOOKUP($A434,'2024 YTD'!$A$3:$Y$252,COLUMN('2024 YTD'!R$3),FALSE),0)</f>
        <v>8.9</v>
      </c>
      <c r="V434" s="42">
        <f>IFERROR(VLOOKUP($A434,'2024 YTD'!$A$3:$Y$252,COLUMN('2024 YTD'!S$3),FALSE),0)</f>
        <v>4.7</v>
      </c>
      <c r="W434" s="42">
        <f>IFERROR(VLOOKUP($A434,'2024 YTD'!$A$3:$Y$252,COLUMN('2024 YTD'!T$3),FALSE),0)</f>
        <v>1.9</v>
      </c>
      <c r="X434" s="42">
        <f>IFERROR(VLOOKUP($A434,'2024 YTD'!$A$3:$Y$252,COLUMN('2024 YTD'!U$3),FALSE),0)</f>
        <v>1.8</v>
      </c>
      <c r="Y434" s="42">
        <f>IFERROR(VLOOKUP($A434,'2024 YTD'!$A$3:$Y$252,COLUMN('2024 YTD'!V$3),FALSE),0)</f>
        <v>1.5</v>
      </c>
      <c r="Z434" s="42">
        <f>IFERROR(VLOOKUP($A434,'2024 YTD'!$A$3:$Y$252,COLUMN('2024 YTD'!W$3),FALSE),0)</f>
        <v>1.8</v>
      </c>
      <c r="AA434" s="38">
        <f>AVERAGE('Monthly 2023 total hours '!AA434,'Monthly 2022 total hours'!AA434)</f>
        <v>7.95</v>
      </c>
      <c r="AB434" s="38">
        <f>AVERAGE('Monthly 2023 total hours '!AB434,'Monthly 2022 total hours'!AB434)</f>
        <v>4.3</v>
      </c>
      <c r="AC434" s="38">
        <f t="shared" si="19"/>
        <v>68.749999999999986</v>
      </c>
      <c r="AD434" s="39">
        <f t="shared" si="20"/>
        <v>1682.3000000000002</v>
      </c>
    </row>
    <row r="435" spans="1:30" x14ac:dyDescent="0.3">
      <c r="A435" s="65" t="s">
        <v>482</v>
      </c>
      <c r="B435" s="47" t="str">
        <f>VLOOKUP($A435,'Additional data'!$A$5:$C$505, 2,FALSE)</f>
        <v>Consultant</v>
      </c>
      <c r="C435" s="63" t="str">
        <f>VLOOKUP($A435,'Additional data'!$A$5:$C$505, 3,FALSE)</f>
        <v>LRC</v>
      </c>
      <c r="D435" s="47">
        <f>IFERROR(VLOOKUP($A435,'2024 YTD'!$A$2:$M$252,COLUMN('2024 YTD'!B$3),FALSE),0)</f>
        <v>0</v>
      </c>
      <c r="E435" s="47">
        <f>IFERROR(VLOOKUP($A435,'2024 YTD'!$A$2:$M$252,COLUMN('2024 YTD'!C$3),FALSE),0)</f>
        <v>0</v>
      </c>
      <c r="F435" s="47">
        <f>IFERROR(VLOOKUP($A435,'2024 YTD'!$A$2:$M$252,COLUMN('2024 YTD'!D$3),FALSE),0)</f>
        <v>0</v>
      </c>
      <c r="G435" s="47">
        <f>IFERROR(VLOOKUP($A435,'2024 YTD'!$A$2:$M$252,COLUMN('2024 YTD'!E$3),FALSE),0)</f>
        <v>0</v>
      </c>
      <c r="H435" s="47">
        <f>IFERROR(VLOOKUP($A435,'2024 YTD'!$A$2:$M$252,COLUMN('2024 YTD'!F$3),FALSE),0)</f>
        <v>0</v>
      </c>
      <c r="I435" s="47">
        <f>IFERROR(VLOOKUP($A435,'2024 YTD'!$A$2:$M$252,COLUMN('2024 YTD'!G$3),FALSE),0)</f>
        <v>0</v>
      </c>
      <c r="J435" s="47">
        <f>IFERROR(VLOOKUP($A435,'2024 YTD'!$A$2:$M$252,COLUMN('2024 YTD'!H$3),FALSE),0)</f>
        <v>0</v>
      </c>
      <c r="K435" s="47">
        <f>IFERROR(VLOOKUP($A435,'2024 YTD'!$A$2:$M$252,COLUMN('2024 YTD'!I$3),FALSE),0)</f>
        <v>0</v>
      </c>
      <c r="L435" s="47">
        <f>IFERROR(VLOOKUP($A435,'2024 YTD'!$A$2:$M$252,COLUMN('2024 YTD'!J$3),FALSE),0)</f>
        <v>0</v>
      </c>
      <c r="M435" s="47">
        <f>IFERROR(VLOOKUP($A435,'2024 YTD'!$A$2:$M$252,COLUMN('2024 YTD'!K$3),FALSE),0)</f>
        <v>0</v>
      </c>
      <c r="N435" s="38">
        <f>AVERAGE('Monthly 2023 total hours '!N435,'Monthly 2022 total hours'!N435)</f>
        <v>0</v>
      </c>
      <c r="O435" s="38">
        <f>AVERAGE('Monthly 2023 total hours '!O435,'Monthly 2022 total hours'!O435)</f>
        <v>0</v>
      </c>
      <c r="P435" s="38">
        <f t="shared" si="18"/>
        <v>0</v>
      </c>
      <c r="Q435" s="65">
        <f>IFERROR(VLOOKUP($A435,'2024 YTD'!$A$3:$Y$252,COLUMN('2024 YTD'!N$3),FALSE),0)</f>
        <v>0</v>
      </c>
      <c r="R435" s="47">
        <f>IFERROR(VLOOKUP($A435,'2024 YTD'!$A$3:$Y$252,COLUMN('2024 YTD'!O$3),FALSE),0)</f>
        <v>0</v>
      </c>
      <c r="S435" s="47">
        <f>IFERROR(VLOOKUP($A435,'2024 YTD'!$A$3:$Y$252,COLUMN('2024 YTD'!P$3),FALSE),0)</f>
        <v>0</v>
      </c>
      <c r="T435" s="47">
        <f>IFERROR(VLOOKUP($A435,'2024 YTD'!$A$3:$Y$252,COLUMN('2024 YTD'!Q$3),FALSE),0)</f>
        <v>0</v>
      </c>
      <c r="U435" s="47">
        <f>IFERROR(VLOOKUP($A435,'2024 YTD'!$A$3:$Y$252,COLUMN('2024 YTD'!R$3),FALSE),0)</f>
        <v>0</v>
      </c>
      <c r="V435" s="47">
        <f>IFERROR(VLOOKUP($A435,'2024 YTD'!$A$3:$Y$252,COLUMN('2024 YTD'!S$3),FALSE),0)</f>
        <v>0</v>
      </c>
      <c r="W435" s="47">
        <f>IFERROR(VLOOKUP($A435,'2024 YTD'!$A$3:$Y$252,COLUMN('2024 YTD'!T$3),FALSE),0)</f>
        <v>0</v>
      </c>
      <c r="X435" s="47">
        <f>IFERROR(VLOOKUP($A435,'2024 YTD'!$A$3:$Y$252,COLUMN('2024 YTD'!U$3),FALSE),0)</f>
        <v>0</v>
      </c>
      <c r="Y435" s="47">
        <f>IFERROR(VLOOKUP($A435,'2024 YTD'!$A$3:$Y$252,COLUMN('2024 YTD'!V$3),FALSE),0)</f>
        <v>0</v>
      </c>
      <c r="Z435" s="47">
        <f>IFERROR(VLOOKUP($A435,'2024 YTD'!$A$3:$Y$252,COLUMN('2024 YTD'!W$3),FALSE),0)</f>
        <v>0</v>
      </c>
      <c r="AA435" s="38">
        <f>AVERAGE('Monthly 2023 total hours '!AA435,'Monthly 2022 total hours'!AA435)</f>
        <v>0</v>
      </c>
      <c r="AB435" s="38">
        <f>AVERAGE('Monthly 2023 total hours '!AB435,'Monthly 2022 total hours'!AB435)</f>
        <v>0</v>
      </c>
      <c r="AC435" s="38">
        <f t="shared" si="19"/>
        <v>0</v>
      </c>
      <c r="AD435" s="39">
        <f t="shared" si="20"/>
        <v>0</v>
      </c>
    </row>
    <row r="436" spans="1:30" x14ac:dyDescent="0.3">
      <c r="A436" s="66" t="s">
        <v>483</v>
      </c>
      <c r="B436" s="42" t="str">
        <f>VLOOKUP($A436,'Additional data'!$A$5:$C$505, 2,FALSE)</f>
        <v>Team Lead</v>
      </c>
      <c r="C436" s="60" t="str">
        <f>VLOOKUP($A436,'Additional data'!$A$5:$C$505, 3,FALSE)</f>
        <v>TEC</v>
      </c>
      <c r="D436" s="42">
        <f>IFERROR(VLOOKUP($A436,'2024 YTD'!$A$2:$M$252,COLUMN('2024 YTD'!B$3),FALSE),0)</f>
        <v>0</v>
      </c>
      <c r="E436" s="42">
        <f>IFERROR(VLOOKUP($A436,'2024 YTD'!$A$2:$M$252,COLUMN('2024 YTD'!C$3),FALSE),0)</f>
        <v>0</v>
      </c>
      <c r="F436" s="42">
        <f>IFERROR(VLOOKUP($A436,'2024 YTD'!$A$2:$M$252,COLUMN('2024 YTD'!D$3),FALSE),0)</f>
        <v>0</v>
      </c>
      <c r="G436" s="42">
        <f>IFERROR(VLOOKUP($A436,'2024 YTD'!$A$2:$M$252,COLUMN('2024 YTD'!E$3),FALSE),0)</f>
        <v>0</v>
      </c>
      <c r="H436" s="42">
        <f>IFERROR(VLOOKUP($A436,'2024 YTD'!$A$2:$M$252,COLUMN('2024 YTD'!F$3),FALSE),0)</f>
        <v>0</v>
      </c>
      <c r="I436" s="42">
        <f>IFERROR(VLOOKUP($A436,'2024 YTD'!$A$2:$M$252,COLUMN('2024 YTD'!G$3),FALSE),0)</f>
        <v>0</v>
      </c>
      <c r="J436" s="42">
        <f>IFERROR(VLOOKUP($A436,'2024 YTD'!$A$2:$M$252,COLUMN('2024 YTD'!H$3),FALSE),0)</f>
        <v>0</v>
      </c>
      <c r="K436" s="42">
        <f>IFERROR(VLOOKUP($A436,'2024 YTD'!$A$2:$M$252,COLUMN('2024 YTD'!I$3),FALSE),0)</f>
        <v>0</v>
      </c>
      <c r="L436" s="42">
        <f>IFERROR(VLOOKUP($A436,'2024 YTD'!$A$2:$M$252,COLUMN('2024 YTD'!J$3),FALSE),0)</f>
        <v>0</v>
      </c>
      <c r="M436" s="42">
        <f>IFERROR(VLOOKUP($A436,'2024 YTD'!$A$2:$M$252,COLUMN('2024 YTD'!K$3),FALSE),0)</f>
        <v>0</v>
      </c>
      <c r="N436" s="38">
        <f>AVERAGE('Monthly 2023 total hours '!N436,'Monthly 2022 total hours'!N436)</f>
        <v>0</v>
      </c>
      <c r="O436" s="38">
        <f>AVERAGE('Monthly 2023 total hours '!O436,'Monthly 2022 total hours'!O436)</f>
        <v>0</v>
      </c>
      <c r="P436" s="38">
        <f t="shared" si="18"/>
        <v>0</v>
      </c>
      <c r="Q436" s="66">
        <f>IFERROR(VLOOKUP($A436,'2024 YTD'!$A$3:$Y$252,COLUMN('2024 YTD'!N$3),FALSE),0)</f>
        <v>0</v>
      </c>
      <c r="R436" s="42">
        <f>IFERROR(VLOOKUP($A436,'2024 YTD'!$A$3:$Y$252,COLUMN('2024 YTD'!O$3),FALSE),0)</f>
        <v>0</v>
      </c>
      <c r="S436" s="42">
        <f>IFERROR(VLOOKUP($A436,'2024 YTD'!$A$3:$Y$252,COLUMN('2024 YTD'!P$3),FALSE),0)</f>
        <v>0</v>
      </c>
      <c r="T436" s="42">
        <f>IFERROR(VLOOKUP($A436,'2024 YTD'!$A$3:$Y$252,COLUMN('2024 YTD'!Q$3),FALSE),0)</f>
        <v>0</v>
      </c>
      <c r="U436" s="42">
        <f>IFERROR(VLOOKUP($A436,'2024 YTD'!$A$3:$Y$252,COLUMN('2024 YTD'!R$3),FALSE),0)</f>
        <v>0</v>
      </c>
      <c r="V436" s="42">
        <f>IFERROR(VLOOKUP($A436,'2024 YTD'!$A$3:$Y$252,COLUMN('2024 YTD'!S$3),FALSE),0)</f>
        <v>0</v>
      </c>
      <c r="W436" s="42">
        <f>IFERROR(VLOOKUP($A436,'2024 YTD'!$A$3:$Y$252,COLUMN('2024 YTD'!T$3),FALSE),0)</f>
        <v>0</v>
      </c>
      <c r="X436" s="42">
        <f>IFERROR(VLOOKUP($A436,'2024 YTD'!$A$3:$Y$252,COLUMN('2024 YTD'!U$3),FALSE),0)</f>
        <v>0</v>
      </c>
      <c r="Y436" s="42">
        <f>IFERROR(VLOOKUP($A436,'2024 YTD'!$A$3:$Y$252,COLUMN('2024 YTD'!V$3),FALSE),0)</f>
        <v>0</v>
      </c>
      <c r="Z436" s="42">
        <f>IFERROR(VLOOKUP($A436,'2024 YTD'!$A$3:$Y$252,COLUMN('2024 YTD'!W$3),FALSE),0)</f>
        <v>0</v>
      </c>
      <c r="AA436" s="38">
        <f>AVERAGE('Monthly 2023 total hours '!AA436,'Monthly 2022 total hours'!AA436)</f>
        <v>0</v>
      </c>
      <c r="AB436" s="38">
        <f>AVERAGE('Monthly 2023 total hours '!AB436,'Monthly 2022 total hours'!AB436)</f>
        <v>0</v>
      </c>
      <c r="AC436" s="38">
        <f t="shared" si="19"/>
        <v>0</v>
      </c>
      <c r="AD436" s="39">
        <f t="shared" si="20"/>
        <v>0</v>
      </c>
    </row>
    <row r="437" spans="1:30" x14ac:dyDescent="0.3">
      <c r="A437" s="65" t="s">
        <v>484</v>
      </c>
      <c r="B437" s="47" t="str">
        <f>VLOOKUP($A437,'Additional data'!$A$5:$C$505, 2,FALSE)</f>
        <v>Associate Specialist</v>
      </c>
      <c r="C437" s="63" t="str">
        <f>VLOOKUP($A437,'Additional data'!$A$5:$C$505, 3,FALSE)</f>
        <v>TEC</v>
      </c>
      <c r="D437" s="47">
        <f>IFERROR(VLOOKUP($A437,'2024 YTD'!$A$2:$M$252,COLUMN('2024 YTD'!B$3),FALSE),0)</f>
        <v>102.5</v>
      </c>
      <c r="E437" s="47">
        <f>IFERROR(VLOOKUP($A437,'2024 YTD'!$A$2:$M$252,COLUMN('2024 YTD'!C$3),FALSE),0)</f>
        <v>84.7</v>
      </c>
      <c r="F437" s="47">
        <f>IFERROR(VLOOKUP($A437,'2024 YTD'!$A$2:$M$252,COLUMN('2024 YTD'!D$3),FALSE),0)</f>
        <v>78.599999999999994</v>
      </c>
      <c r="G437" s="47">
        <f>IFERROR(VLOOKUP($A437,'2024 YTD'!$A$2:$M$252,COLUMN('2024 YTD'!E$3),FALSE),0)</f>
        <v>77.900000000000006</v>
      </c>
      <c r="H437" s="47">
        <f>IFERROR(VLOOKUP($A437,'2024 YTD'!$A$2:$M$252,COLUMN('2024 YTD'!F$3),FALSE),0)</f>
        <v>85.6</v>
      </c>
      <c r="I437" s="47">
        <f>IFERROR(VLOOKUP($A437,'2024 YTD'!$A$2:$M$252,COLUMN('2024 YTD'!G$3),FALSE),0)</f>
        <v>95</v>
      </c>
      <c r="J437" s="47">
        <f>IFERROR(VLOOKUP($A437,'2024 YTD'!$A$2:$M$252,COLUMN('2024 YTD'!H$3),FALSE),0)</f>
        <v>83.6</v>
      </c>
      <c r="K437" s="47">
        <f>IFERROR(VLOOKUP($A437,'2024 YTD'!$A$2:$M$252,COLUMN('2024 YTD'!I$3),FALSE),0)</f>
        <v>44.6</v>
      </c>
      <c r="L437" s="47">
        <f>IFERROR(VLOOKUP($A437,'2024 YTD'!$A$2:$M$252,COLUMN('2024 YTD'!J$3),FALSE),0)</f>
        <v>42.7</v>
      </c>
      <c r="M437" s="47">
        <f>IFERROR(VLOOKUP($A437,'2024 YTD'!$A$2:$M$252,COLUMN('2024 YTD'!K$3),FALSE),0)</f>
        <v>58.1</v>
      </c>
      <c r="N437" s="38">
        <f>AVERAGE('Monthly 2023 total hours '!N437,'Monthly 2022 total hours'!N437)</f>
        <v>72.2</v>
      </c>
      <c r="O437" s="38">
        <f>AVERAGE('Monthly 2023 total hours '!O437,'Monthly 2022 total hours'!O437)</f>
        <v>41.2</v>
      </c>
      <c r="P437" s="38">
        <f t="shared" si="18"/>
        <v>866.70000000000016</v>
      </c>
      <c r="Q437" s="65">
        <f>IFERROR(VLOOKUP($A437,'2024 YTD'!$A$3:$Y$252,COLUMN('2024 YTD'!N$3),FALSE),0)</f>
        <v>4.4000000000000004</v>
      </c>
      <c r="R437" s="47">
        <f>IFERROR(VLOOKUP($A437,'2024 YTD'!$A$3:$Y$252,COLUMN('2024 YTD'!O$3),FALSE),0)</f>
        <v>4.0999999999999996</v>
      </c>
      <c r="S437" s="47">
        <f>IFERROR(VLOOKUP($A437,'2024 YTD'!$A$3:$Y$252,COLUMN('2024 YTD'!P$3),FALSE),0)</f>
        <v>4.4000000000000004</v>
      </c>
      <c r="T437" s="47">
        <f>IFERROR(VLOOKUP($A437,'2024 YTD'!$A$3:$Y$252,COLUMN('2024 YTD'!Q$3),FALSE),0)</f>
        <v>3</v>
      </c>
      <c r="U437" s="47">
        <f>IFERROR(VLOOKUP($A437,'2024 YTD'!$A$3:$Y$252,COLUMN('2024 YTD'!R$3),FALSE),0)</f>
        <v>0.2</v>
      </c>
      <c r="V437" s="47">
        <f>IFERROR(VLOOKUP($A437,'2024 YTD'!$A$3:$Y$252,COLUMN('2024 YTD'!S$3),FALSE),0)</f>
        <v>0</v>
      </c>
      <c r="W437" s="47">
        <f>IFERROR(VLOOKUP($A437,'2024 YTD'!$A$3:$Y$252,COLUMN('2024 YTD'!T$3),FALSE),0)</f>
        <v>0</v>
      </c>
      <c r="X437" s="47">
        <f>IFERROR(VLOOKUP($A437,'2024 YTD'!$A$3:$Y$252,COLUMN('2024 YTD'!U$3),FALSE),0)</f>
        <v>0</v>
      </c>
      <c r="Y437" s="47">
        <f>IFERROR(VLOOKUP($A437,'2024 YTD'!$A$3:$Y$252,COLUMN('2024 YTD'!V$3),FALSE),0)</f>
        <v>0</v>
      </c>
      <c r="Z437" s="47">
        <f>IFERROR(VLOOKUP($A437,'2024 YTD'!$A$3:$Y$252,COLUMN('2024 YTD'!W$3),FALSE),0)</f>
        <v>0</v>
      </c>
      <c r="AA437" s="38">
        <f>AVERAGE('Monthly 2023 total hours '!AA437,'Monthly 2022 total hours'!AA437)</f>
        <v>0</v>
      </c>
      <c r="AB437" s="38">
        <f>AVERAGE('Monthly 2023 total hours '!AB437,'Monthly 2022 total hours'!AB437)</f>
        <v>0</v>
      </c>
      <c r="AC437" s="38">
        <f t="shared" si="19"/>
        <v>16.100000000000001</v>
      </c>
      <c r="AD437" s="39">
        <f t="shared" si="20"/>
        <v>882.80000000000018</v>
      </c>
    </row>
    <row r="438" spans="1:30" x14ac:dyDescent="0.3">
      <c r="A438" s="66" t="s">
        <v>485</v>
      </c>
      <c r="B438" s="42" t="str">
        <f>VLOOKUP($A438,'Additional data'!$A$5:$C$505, 2,FALSE)</f>
        <v>Manager</v>
      </c>
      <c r="C438" s="60" t="str">
        <f>VLOOKUP($A438,'Additional data'!$A$5:$C$505, 3,FALSE)</f>
        <v>MSC</v>
      </c>
      <c r="D438" s="42">
        <f>IFERROR(VLOOKUP($A438,'2024 YTD'!$A$2:$M$252,COLUMN('2024 YTD'!B$3),FALSE),0)</f>
        <v>39.799999999999997</v>
      </c>
      <c r="E438" s="42">
        <f>IFERROR(VLOOKUP($A438,'2024 YTD'!$A$2:$M$252,COLUMN('2024 YTD'!C$3),FALSE),0)</f>
        <v>67</v>
      </c>
      <c r="F438" s="42">
        <f>IFERROR(VLOOKUP($A438,'2024 YTD'!$A$2:$M$252,COLUMN('2024 YTD'!D$3),FALSE),0)</f>
        <v>39.4</v>
      </c>
      <c r="G438" s="42">
        <f>IFERROR(VLOOKUP($A438,'2024 YTD'!$A$2:$M$252,COLUMN('2024 YTD'!E$3),FALSE),0)</f>
        <v>29</v>
      </c>
      <c r="H438" s="42">
        <f>IFERROR(VLOOKUP($A438,'2024 YTD'!$A$2:$M$252,COLUMN('2024 YTD'!F$3),FALSE),0)</f>
        <v>19.899999999999999</v>
      </c>
      <c r="I438" s="42">
        <f>IFERROR(VLOOKUP($A438,'2024 YTD'!$A$2:$M$252,COLUMN('2024 YTD'!G$3),FALSE),0)</f>
        <v>27.5</v>
      </c>
      <c r="J438" s="42">
        <f>IFERROR(VLOOKUP($A438,'2024 YTD'!$A$2:$M$252,COLUMN('2024 YTD'!H$3),FALSE),0)</f>
        <v>46.8</v>
      </c>
      <c r="K438" s="42">
        <f>IFERROR(VLOOKUP($A438,'2024 YTD'!$A$2:$M$252,COLUMN('2024 YTD'!I$3),FALSE),0)</f>
        <v>77.900000000000006</v>
      </c>
      <c r="L438" s="42">
        <f>IFERROR(VLOOKUP($A438,'2024 YTD'!$A$2:$M$252,COLUMN('2024 YTD'!J$3),FALSE),0)</f>
        <v>74.7</v>
      </c>
      <c r="M438" s="42">
        <f>IFERROR(VLOOKUP($A438,'2024 YTD'!$A$2:$M$252,COLUMN('2024 YTD'!K$3),FALSE),0)</f>
        <v>101.7</v>
      </c>
      <c r="N438" s="38">
        <f>AVERAGE('Monthly 2023 total hours '!N438,'Monthly 2022 total hours'!N438)</f>
        <v>65.45</v>
      </c>
      <c r="O438" s="38">
        <f>AVERAGE('Monthly 2023 total hours '!O438,'Monthly 2022 total hours'!O438)</f>
        <v>70.95</v>
      </c>
      <c r="P438" s="38">
        <f t="shared" si="18"/>
        <v>660.1</v>
      </c>
      <c r="Q438" s="66">
        <f>IFERROR(VLOOKUP($A438,'2024 YTD'!$A$3:$Y$252,COLUMN('2024 YTD'!N$3),FALSE),0)</f>
        <v>97.8</v>
      </c>
      <c r="R438" s="42">
        <f>IFERROR(VLOOKUP($A438,'2024 YTD'!$A$3:$Y$252,COLUMN('2024 YTD'!O$3),FALSE),0)</f>
        <v>67.400000000000006</v>
      </c>
      <c r="S438" s="42">
        <f>IFERROR(VLOOKUP($A438,'2024 YTD'!$A$3:$Y$252,COLUMN('2024 YTD'!P$3),FALSE),0)</f>
        <v>79.599999999999994</v>
      </c>
      <c r="T438" s="42">
        <f>IFERROR(VLOOKUP($A438,'2024 YTD'!$A$3:$Y$252,COLUMN('2024 YTD'!Q$3),FALSE),0)</f>
        <v>118</v>
      </c>
      <c r="U438" s="42">
        <f>IFERROR(VLOOKUP($A438,'2024 YTD'!$A$3:$Y$252,COLUMN('2024 YTD'!R$3),FALSE),0)</f>
        <v>120.1</v>
      </c>
      <c r="V438" s="42">
        <f>IFERROR(VLOOKUP($A438,'2024 YTD'!$A$3:$Y$252,COLUMN('2024 YTD'!S$3),FALSE),0)</f>
        <v>48.5</v>
      </c>
      <c r="W438" s="42">
        <f>IFERROR(VLOOKUP($A438,'2024 YTD'!$A$3:$Y$252,COLUMN('2024 YTD'!T$3),FALSE),0)</f>
        <v>107.2</v>
      </c>
      <c r="X438" s="42">
        <f>IFERROR(VLOOKUP($A438,'2024 YTD'!$A$3:$Y$252,COLUMN('2024 YTD'!U$3),FALSE),0)</f>
        <v>100.8</v>
      </c>
      <c r="Y438" s="42">
        <f>IFERROR(VLOOKUP($A438,'2024 YTD'!$A$3:$Y$252,COLUMN('2024 YTD'!V$3),FALSE),0)</f>
        <v>82.9</v>
      </c>
      <c r="Z438" s="42">
        <f>IFERROR(VLOOKUP($A438,'2024 YTD'!$A$3:$Y$252,COLUMN('2024 YTD'!W$3),FALSE),0)</f>
        <v>99.8</v>
      </c>
      <c r="AA438" s="38">
        <f>AVERAGE('Monthly 2023 total hours '!AA438,'Monthly 2022 total hours'!AA438)</f>
        <v>4</v>
      </c>
      <c r="AB438" s="38">
        <f>AVERAGE('Monthly 2023 total hours '!AB438,'Monthly 2022 total hours'!AB438)</f>
        <v>2.7</v>
      </c>
      <c r="AC438" s="38">
        <f t="shared" si="19"/>
        <v>928.8</v>
      </c>
      <c r="AD438" s="39">
        <f t="shared" si="20"/>
        <v>1588.9</v>
      </c>
    </row>
    <row r="439" spans="1:30" x14ac:dyDescent="0.3">
      <c r="A439" s="65" t="s">
        <v>486</v>
      </c>
      <c r="B439" s="47" t="str">
        <f>VLOOKUP($A439,'Additional data'!$A$5:$C$505, 2,FALSE)</f>
        <v>Advisor</v>
      </c>
      <c r="C439" s="63" t="str">
        <f>VLOOKUP($A439,'Additional data'!$A$5:$C$505, 3,FALSE)</f>
        <v>MSC</v>
      </c>
      <c r="D439" s="47">
        <f>IFERROR(VLOOKUP($A439,'2024 YTD'!$A$2:$M$252,COLUMN('2024 YTD'!B$3),FALSE),0)</f>
        <v>34.200000000000003</v>
      </c>
      <c r="E439" s="47">
        <f>IFERROR(VLOOKUP($A439,'2024 YTD'!$A$2:$M$252,COLUMN('2024 YTD'!C$3),FALSE),0)</f>
        <v>11.9</v>
      </c>
      <c r="F439" s="47">
        <f>IFERROR(VLOOKUP($A439,'2024 YTD'!$A$2:$M$252,COLUMN('2024 YTD'!D$3),FALSE),0)</f>
        <v>0</v>
      </c>
      <c r="G439" s="47">
        <f>IFERROR(VLOOKUP($A439,'2024 YTD'!$A$2:$M$252,COLUMN('2024 YTD'!E$3),FALSE),0)</f>
        <v>0</v>
      </c>
      <c r="H439" s="47">
        <f>IFERROR(VLOOKUP($A439,'2024 YTD'!$A$2:$M$252,COLUMN('2024 YTD'!F$3),FALSE),0)</f>
        <v>0</v>
      </c>
      <c r="I439" s="47">
        <f>IFERROR(VLOOKUP($A439,'2024 YTD'!$A$2:$M$252,COLUMN('2024 YTD'!G$3),FALSE),0)</f>
        <v>0</v>
      </c>
      <c r="J439" s="47">
        <f>IFERROR(VLOOKUP($A439,'2024 YTD'!$A$2:$M$252,COLUMN('2024 YTD'!H$3),FALSE),0)</f>
        <v>9.1999999999999993</v>
      </c>
      <c r="K439" s="47">
        <f>IFERROR(VLOOKUP($A439,'2024 YTD'!$A$2:$M$252,COLUMN('2024 YTD'!I$3),FALSE),0)</f>
        <v>23.2</v>
      </c>
      <c r="L439" s="47">
        <f>IFERROR(VLOOKUP($A439,'2024 YTD'!$A$2:$M$252,COLUMN('2024 YTD'!J$3),FALSE),0)</f>
        <v>22.2</v>
      </c>
      <c r="M439" s="47">
        <f>IFERROR(VLOOKUP($A439,'2024 YTD'!$A$2:$M$252,COLUMN('2024 YTD'!K$3),FALSE),0)</f>
        <v>30.2</v>
      </c>
      <c r="N439" s="38">
        <f>AVERAGE('Monthly 2023 total hours '!N439,'Monthly 2022 total hours'!N439)</f>
        <v>87.6</v>
      </c>
      <c r="O439" s="38">
        <f>AVERAGE('Monthly 2023 total hours '!O439,'Monthly 2022 total hours'!O439)</f>
        <v>129.65</v>
      </c>
      <c r="P439" s="38">
        <f t="shared" si="18"/>
        <v>348.15</v>
      </c>
      <c r="Q439" s="65">
        <f>IFERROR(VLOOKUP($A439,'2024 YTD'!$A$3:$Y$252,COLUMN('2024 YTD'!N$3),FALSE),0)</f>
        <v>81.099999999999994</v>
      </c>
      <c r="R439" s="47">
        <f>IFERROR(VLOOKUP($A439,'2024 YTD'!$A$3:$Y$252,COLUMN('2024 YTD'!O$3),FALSE),0)</f>
        <v>19.600000000000001</v>
      </c>
      <c r="S439" s="47">
        <f>IFERROR(VLOOKUP($A439,'2024 YTD'!$A$3:$Y$252,COLUMN('2024 YTD'!P$3),FALSE),0)</f>
        <v>0</v>
      </c>
      <c r="T439" s="47">
        <f>IFERROR(VLOOKUP($A439,'2024 YTD'!$A$3:$Y$252,COLUMN('2024 YTD'!Q$3),FALSE),0)</f>
        <v>0</v>
      </c>
      <c r="U439" s="47">
        <f>IFERROR(VLOOKUP($A439,'2024 YTD'!$A$3:$Y$252,COLUMN('2024 YTD'!R$3),FALSE),0)</f>
        <v>0</v>
      </c>
      <c r="V439" s="47">
        <f>IFERROR(VLOOKUP($A439,'2024 YTD'!$A$3:$Y$252,COLUMN('2024 YTD'!S$3),FALSE),0)</f>
        <v>0</v>
      </c>
      <c r="W439" s="47">
        <f>IFERROR(VLOOKUP($A439,'2024 YTD'!$A$3:$Y$252,COLUMN('2024 YTD'!T$3),FALSE),0)</f>
        <v>27.9</v>
      </c>
      <c r="X439" s="47">
        <f>IFERROR(VLOOKUP($A439,'2024 YTD'!$A$3:$Y$252,COLUMN('2024 YTD'!U$3),FALSE),0)</f>
        <v>26.2</v>
      </c>
      <c r="Y439" s="47">
        <f>IFERROR(VLOOKUP($A439,'2024 YTD'!$A$3:$Y$252,COLUMN('2024 YTD'!V$3),FALSE),0)</f>
        <v>21.6</v>
      </c>
      <c r="Z439" s="47">
        <f>IFERROR(VLOOKUP($A439,'2024 YTD'!$A$3:$Y$252,COLUMN('2024 YTD'!W$3),FALSE),0)</f>
        <v>25.9</v>
      </c>
      <c r="AA439" s="38">
        <f>AVERAGE('Monthly 2023 total hours '!AA439,'Monthly 2022 total hours'!AA439)</f>
        <v>6.75</v>
      </c>
      <c r="AB439" s="38">
        <f>AVERAGE('Monthly 2023 total hours '!AB439,'Monthly 2022 total hours'!AB439)</f>
        <v>2.35</v>
      </c>
      <c r="AC439" s="38">
        <f t="shared" si="19"/>
        <v>211.39999999999998</v>
      </c>
      <c r="AD439" s="39">
        <f t="shared" si="20"/>
        <v>559.54999999999995</v>
      </c>
    </row>
    <row r="440" spans="1:30" x14ac:dyDescent="0.3">
      <c r="A440" s="66" t="s">
        <v>487</v>
      </c>
      <c r="B440" s="42" t="str">
        <f>VLOOKUP($A440,'Additional data'!$A$5:$C$505, 2,FALSE)</f>
        <v>Executive</v>
      </c>
      <c r="C440" s="60" t="str">
        <f>VLOOKUP($A440,'Additional data'!$A$5:$C$505, 3,FALSE)</f>
        <v>FAD</v>
      </c>
      <c r="D440" s="42">
        <f>IFERROR(VLOOKUP($A440,'2024 YTD'!$A$2:$M$252,COLUMN('2024 YTD'!B$3),FALSE),0)</f>
        <v>0</v>
      </c>
      <c r="E440" s="42">
        <f>IFERROR(VLOOKUP($A440,'2024 YTD'!$A$2:$M$252,COLUMN('2024 YTD'!C$3),FALSE),0)</f>
        <v>0</v>
      </c>
      <c r="F440" s="42">
        <f>IFERROR(VLOOKUP($A440,'2024 YTD'!$A$2:$M$252,COLUMN('2024 YTD'!D$3),FALSE),0)</f>
        <v>0</v>
      </c>
      <c r="G440" s="42">
        <f>IFERROR(VLOOKUP($A440,'2024 YTD'!$A$2:$M$252,COLUMN('2024 YTD'!E$3),FALSE),0)</f>
        <v>0</v>
      </c>
      <c r="H440" s="42">
        <f>IFERROR(VLOOKUP($A440,'2024 YTD'!$A$2:$M$252,COLUMN('2024 YTD'!F$3),FALSE),0)</f>
        <v>0</v>
      </c>
      <c r="I440" s="42">
        <f>IFERROR(VLOOKUP($A440,'2024 YTD'!$A$2:$M$252,COLUMN('2024 YTD'!G$3),FALSE),0)</f>
        <v>0</v>
      </c>
      <c r="J440" s="42">
        <f>IFERROR(VLOOKUP($A440,'2024 YTD'!$A$2:$M$252,COLUMN('2024 YTD'!H$3),FALSE),0)</f>
        <v>0</v>
      </c>
      <c r="K440" s="42">
        <f>IFERROR(VLOOKUP($A440,'2024 YTD'!$A$2:$M$252,COLUMN('2024 YTD'!I$3),FALSE),0)</f>
        <v>0</v>
      </c>
      <c r="L440" s="42">
        <f>IFERROR(VLOOKUP($A440,'2024 YTD'!$A$2:$M$252,COLUMN('2024 YTD'!J$3),FALSE),0)</f>
        <v>0</v>
      </c>
      <c r="M440" s="42">
        <f>IFERROR(VLOOKUP($A440,'2024 YTD'!$A$2:$M$252,COLUMN('2024 YTD'!K$3),FALSE),0)</f>
        <v>0</v>
      </c>
      <c r="N440" s="38">
        <f>AVERAGE('Monthly 2023 total hours '!N440,'Monthly 2022 total hours'!N440)</f>
        <v>0</v>
      </c>
      <c r="O440" s="38">
        <f>AVERAGE('Monthly 2023 total hours '!O440,'Monthly 2022 total hours'!O440)</f>
        <v>0</v>
      </c>
      <c r="P440" s="38">
        <f t="shared" si="18"/>
        <v>0</v>
      </c>
      <c r="Q440" s="66">
        <f>IFERROR(VLOOKUP($A440,'2024 YTD'!$A$3:$Y$252,COLUMN('2024 YTD'!N$3),FALSE),0)</f>
        <v>0</v>
      </c>
      <c r="R440" s="42">
        <f>IFERROR(VLOOKUP($A440,'2024 YTD'!$A$3:$Y$252,COLUMN('2024 YTD'!O$3),FALSE),0)</f>
        <v>0</v>
      </c>
      <c r="S440" s="42">
        <f>IFERROR(VLOOKUP($A440,'2024 YTD'!$A$3:$Y$252,COLUMN('2024 YTD'!P$3),FALSE),0)</f>
        <v>0</v>
      </c>
      <c r="T440" s="42">
        <f>IFERROR(VLOOKUP($A440,'2024 YTD'!$A$3:$Y$252,COLUMN('2024 YTD'!Q$3),FALSE),0)</f>
        <v>0</v>
      </c>
      <c r="U440" s="42">
        <f>IFERROR(VLOOKUP($A440,'2024 YTD'!$A$3:$Y$252,COLUMN('2024 YTD'!R$3),FALSE),0)</f>
        <v>0</v>
      </c>
      <c r="V440" s="42">
        <f>IFERROR(VLOOKUP($A440,'2024 YTD'!$A$3:$Y$252,COLUMN('2024 YTD'!S$3),FALSE),0)</f>
        <v>0</v>
      </c>
      <c r="W440" s="42">
        <f>IFERROR(VLOOKUP($A440,'2024 YTD'!$A$3:$Y$252,COLUMN('2024 YTD'!T$3),FALSE),0)</f>
        <v>0</v>
      </c>
      <c r="X440" s="42">
        <f>IFERROR(VLOOKUP($A440,'2024 YTD'!$A$3:$Y$252,COLUMN('2024 YTD'!U$3),FALSE),0)</f>
        <v>0</v>
      </c>
      <c r="Y440" s="42">
        <f>IFERROR(VLOOKUP($A440,'2024 YTD'!$A$3:$Y$252,COLUMN('2024 YTD'!V$3),FALSE),0)</f>
        <v>0</v>
      </c>
      <c r="Z440" s="42">
        <f>IFERROR(VLOOKUP($A440,'2024 YTD'!$A$3:$Y$252,COLUMN('2024 YTD'!W$3),FALSE),0)</f>
        <v>0</v>
      </c>
      <c r="AA440" s="38">
        <f>AVERAGE('Monthly 2023 total hours '!AA440,'Monthly 2022 total hours'!AA440)</f>
        <v>0</v>
      </c>
      <c r="AB440" s="38">
        <f>AVERAGE('Monthly 2023 total hours '!AB440,'Monthly 2022 total hours'!AB440)</f>
        <v>0</v>
      </c>
      <c r="AC440" s="38">
        <f t="shared" si="19"/>
        <v>0</v>
      </c>
      <c r="AD440" s="39">
        <f t="shared" si="20"/>
        <v>0</v>
      </c>
    </row>
    <row r="441" spans="1:30" x14ac:dyDescent="0.3">
      <c r="A441" s="65" t="s">
        <v>488</v>
      </c>
      <c r="B441" s="47" t="str">
        <f>VLOOKUP($A441,'Additional data'!$A$5:$C$505, 2,FALSE)</f>
        <v>Consultant</v>
      </c>
      <c r="C441" s="63" t="str">
        <f>VLOOKUP($A441,'Additional data'!$A$5:$C$505, 3,FALSE)</f>
        <v>MSC</v>
      </c>
      <c r="D441" s="47">
        <f>IFERROR(VLOOKUP($A441,'2024 YTD'!$A$2:$M$252,COLUMN('2024 YTD'!B$3),FALSE),0)</f>
        <v>253.7</v>
      </c>
      <c r="E441" s="47">
        <f>IFERROR(VLOOKUP($A441,'2024 YTD'!$A$2:$M$252,COLUMN('2024 YTD'!C$3),FALSE),0)</f>
        <v>212</v>
      </c>
      <c r="F441" s="47">
        <f>IFERROR(VLOOKUP($A441,'2024 YTD'!$A$2:$M$252,COLUMN('2024 YTD'!D$3),FALSE),0)</f>
        <v>280.5</v>
      </c>
      <c r="G441" s="47">
        <f>IFERROR(VLOOKUP($A441,'2024 YTD'!$A$2:$M$252,COLUMN('2024 YTD'!E$3),FALSE),0)</f>
        <v>279.2</v>
      </c>
      <c r="H441" s="47">
        <f>IFERROR(VLOOKUP($A441,'2024 YTD'!$A$2:$M$252,COLUMN('2024 YTD'!F$3),FALSE),0)</f>
        <v>234.5</v>
      </c>
      <c r="I441" s="47">
        <f>IFERROR(VLOOKUP($A441,'2024 YTD'!$A$2:$M$252,COLUMN('2024 YTD'!G$3),FALSE),0)</f>
        <v>213.9</v>
      </c>
      <c r="J441" s="47">
        <f>IFERROR(VLOOKUP($A441,'2024 YTD'!$A$2:$M$252,COLUMN('2024 YTD'!H$3),FALSE),0)</f>
        <v>237.9</v>
      </c>
      <c r="K441" s="47">
        <f>IFERROR(VLOOKUP($A441,'2024 YTD'!$A$2:$M$252,COLUMN('2024 YTD'!I$3),FALSE),0)</f>
        <v>444.8</v>
      </c>
      <c r="L441" s="47">
        <f>IFERROR(VLOOKUP($A441,'2024 YTD'!$A$2:$M$252,COLUMN('2024 YTD'!J$3),FALSE),0)</f>
        <v>427</v>
      </c>
      <c r="M441" s="47">
        <f>IFERROR(VLOOKUP($A441,'2024 YTD'!$A$2:$M$252,COLUMN('2024 YTD'!K$3),FALSE),0)</f>
        <v>580.9</v>
      </c>
      <c r="N441" s="38">
        <f>AVERAGE('Monthly 2023 total hours '!N441,'Monthly 2022 total hours'!N441)</f>
        <v>105.4</v>
      </c>
      <c r="O441" s="38">
        <f>AVERAGE('Monthly 2023 total hours '!O441,'Monthly 2022 total hours'!O441)</f>
        <v>80.099999999999994</v>
      </c>
      <c r="P441" s="38">
        <f t="shared" si="18"/>
        <v>3349.9000000000005</v>
      </c>
      <c r="Q441" s="65">
        <f>IFERROR(VLOOKUP($A441,'2024 YTD'!$A$3:$Y$252,COLUMN('2024 YTD'!N$3),FALSE),0)</f>
        <v>0</v>
      </c>
      <c r="R441" s="47">
        <f>IFERROR(VLOOKUP($A441,'2024 YTD'!$A$3:$Y$252,COLUMN('2024 YTD'!O$3),FALSE),0)</f>
        <v>11.6</v>
      </c>
      <c r="S441" s="47">
        <f>IFERROR(VLOOKUP($A441,'2024 YTD'!$A$3:$Y$252,COLUMN('2024 YTD'!P$3),FALSE),0)</f>
        <v>12.4</v>
      </c>
      <c r="T441" s="47">
        <f>IFERROR(VLOOKUP($A441,'2024 YTD'!$A$3:$Y$252,COLUMN('2024 YTD'!Q$3),FALSE),0)</f>
        <v>9.5</v>
      </c>
      <c r="U441" s="47">
        <f>IFERROR(VLOOKUP($A441,'2024 YTD'!$A$3:$Y$252,COLUMN('2024 YTD'!R$3),FALSE),0)</f>
        <v>22.3</v>
      </c>
      <c r="V441" s="47">
        <f>IFERROR(VLOOKUP($A441,'2024 YTD'!$A$3:$Y$252,COLUMN('2024 YTD'!S$3),FALSE),0)</f>
        <v>12.6</v>
      </c>
      <c r="W441" s="47">
        <f>IFERROR(VLOOKUP($A441,'2024 YTD'!$A$3:$Y$252,COLUMN('2024 YTD'!T$3),FALSE),0)</f>
        <v>28.6</v>
      </c>
      <c r="X441" s="47">
        <f>IFERROR(VLOOKUP($A441,'2024 YTD'!$A$3:$Y$252,COLUMN('2024 YTD'!U$3),FALSE),0)</f>
        <v>26.9</v>
      </c>
      <c r="Y441" s="47">
        <f>IFERROR(VLOOKUP($A441,'2024 YTD'!$A$3:$Y$252,COLUMN('2024 YTD'!V$3),FALSE),0)</f>
        <v>22.1</v>
      </c>
      <c r="Z441" s="47">
        <f>IFERROR(VLOOKUP($A441,'2024 YTD'!$A$3:$Y$252,COLUMN('2024 YTD'!W$3),FALSE),0)</f>
        <v>26.6</v>
      </c>
      <c r="AA441" s="38">
        <f>AVERAGE('Monthly 2023 total hours '!AA441,'Monthly 2022 total hours'!AA441)</f>
        <v>36.75</v>
      </c>
      <c r="AB441" s="38">
        <f>AVERAGE('Monthly 2023 total hours '!AB441,'Monthly 2022 total hours'!AB441)</f>
        <v>35.950000000000003</v>
      </c>
      <c r="AC441" s="38">
        <f t="shared" si="19"/>
        <v>245.3</v>
      </c>
      <c r="AD441" s="39">
        <f t="shared" si="20"/>
        <v>3595.2000000000003</v>
      </c>
    </row>
    <row r="442" spans="1:30" x14ac:dyDescent="0.3">
      <c r="A442" s="66" t="s">
        <v>489</v>
      </c>
      <c r="B442" s="42" t="str">
        <f>VLOOKUP($A442,'Additional data'!$A$5:$C$505, 2,FALSE)</f>
        <v>Senior Manager</v>
      </c>
      <c r="C442" s="60" t="str">
        <f>VLOOKUP($A442,'Additional data'!$A$5:$C$505, 3,FALSE)</f>
        <v>HLS</v>
      </c>
      <c r="D442" s="42">
        <f>IFERROR(VLOOKUP($A442,'2024 YTD'!$A$2:$M$252,COLUMN('2024 YTD'!B$3),FALSE),0)</f>
        <v>0</v>
      </c>
      <c r="E442" s="42">
        <f>IFERROR(VLOOKUP($A442,'2024 YTD'!$A$2:$M$252,COLUMN('2024 YTD'!C$3),FALSE),0)</f>
        <v>0</v>
      </c>
      <c r="F442" s="42">
        <f>IFERROR(VLOOKUP($A442,'2024 YTD'!$A$2:$M$252,COLUMN('2024 YTD'!D$3),FALSE),0)</f>
        <v>0</v>
      </c>
      <c r="G442" s="42">
        <f>IFERROR(VLOOKUP($A442,'2024 YTD'!$A$2:$M$252,COLUMN('2024 YTD'!E$3),FALSE),0)</f>
        <v>0</v>
      </c>
      <c r="H442" s="42">
        <f>IFERROR(VLOOKUP($A442,'2024 YTD'!$A$2:$M$252,COLUMN('2024 YTD'!F$3),FALSE),0)</f>
        <v>0</v>
      </c>
      <c r="I442" s="42">
        <f>IFERROR(VLOOKUP($A442,'2024 YTD'!$A$2:$M$252,COLUMN('2024 YTD'!G$3),FALSE),0)</f>
        <v>0</v>
      </c>
      <c r="J442" s="42">
        <f>IFERROR(VLOOKUP($A442,'2024 YTD'!$A$2:$M$252,COLUMN('2024 YTD'!H$3),FALSE),0)</f>
        <v>0</v>
      </c>
      <c r="K442" s="42">
        <f>IFERROR(VLOOKUP($A442,'2024 YTD'!$A$2:$M$252,COLUMN('2024 YTD'!I$3),FALSE),0)</f>
        <v>0</v>
      </c>
      <c r="L442" s="42">
        <f>IFERROR(VLOOKUP($A442,'2024 YTD'!$A$2:$M$252,COLUMN('2024 YTD'!J$3),FALSE),0)</f>
        <v>0</v>
      </c>
      <c r="M442" s="42">
        <f>IFERROR(VLOOKUP($A442,'2024 YTD'!$A$2:$M$252,COLUMN('2024 YTD'!K$3),FALSE),0)</f>
        <v>0</v>
      </c>
      <c r="N442" s="38">
        <f>AVERAGE('Monthly 2023 total hours '!N442,'Monthly 2022 total hours'!N442)</f>
        <v>0</v>
      </c>
      <c r="O442" s="38">
        <f>AVERAGE('Monthly 2023 total hours '!O442,'Monthly 2022 total hours'!O442)</f>
        <v>0</v>
      </c>
      <c r="P442" s="38">
        <f t="shared" si="18"/>
        <v>0</v>
      </c>
      <c r="Q442" s="66">
        <f>IFERROR(VLOOKUP($A442,'2024 YTD'!$A$3:$Y$252,COLUMN('2024 YTD'!N$3),FALSE),0)</f>
        <v>0</v>
      </c>
      <c r="R442" s="42">
        <f>IFERROR(VLOOKUP($A442,'2024 YTD'!$A$3:$Y$252,COLUMN('2024 YTD'!O$3),FALSE),0)</f>
        <v>0</v>
      </c>
      <c r="S442" s="42">
        <f>IFERROR(VLOOKUP($A442,'2024 YTD'!$A$3:$Y$252,COLUMN('2024 YTD'!P$3),FALSE),0)</f>
        <v>0</v>
      </c>
      <c r="T442" s="42">
        <f>IFERROR(VLOOKUP($A442,'2024 YTD'!$A$3:$Y$252,COLUMN('2024 YTD'!Q$3),FALSE),0)</f>
        <v>0</v>
      </c>
      <c r="U442" s="42">
        <f>IFERROR(VLOOKUP($A442,'2024 YTD'!$A$3:$Y$252,COLUMN('2024 YTD'!R$3),FALSE),0)</f>
        <v>0</v>
      </c>
      <c r="V442" s="42">
        <f>IFERROR(VLOOKUP($A442,'2024 YTD'!$A$3:$Y$252,COLUMN('2024 YTD'!S$3),FALSE),0)</f>
        <v>0</v>
      </c>
      <c r="W442" s="42">
        <f>IFERROR(VLOOKUP($A442,'2024 YTD'!$A$3:$Y$252,COLUMN('2024 YTD'!T$3),FALSE),0)</f>
        <v>0</v>
      </c>
      <c r="X442" s="42">
        <f>IFERROR(VLOOKUP($A442,'2024 YTD'!$A$3:$Y$252,COLUMN('2024 YTD'!U$3),FALSE),0)</f>
        <v>0</v>
      </c>
      <c r="Y442" s="42">
        <f>IFERROR(VLOOKUP($A442,'2024 YTD'!$A$3:$Y$252,COLUMN('2024 YTD'!V$3),FALSE),0)</f>
        <v>0</v>
      </c>
      <c r="Z442" s="42">
        <f>IFERROR(VLOOKUP($A442,'2024 YTD'!$A$3:$Y$252,COLUMN('2024 YTD'!W$3),FALSE),0)</f>
        <v>0</v>
      </c>
      <c r="AA442" s="38">
        <f>AVERAGE('Monthly 2023 total hours '!AA442,'Monthly 2022 total hours'!AA442)</f>
        <v>0</v>
      </c>
      <c r="AB442" s="38">
        <f>AVERAGE('Monthly 2023 total hours '!AB442,'Monthly 2022 total hours'!AB442)</f>
        <v>0</v>
      </c>
      <c r="AC442" s="38">
        <f t="shared" si="19"/>
        <v>0</v>
      </c>
      <c r="AD442" s="39">
        <f t="shared" si="20"/>
        <v>0</v>
      </c>
    </row>
    <row r="443" spans="1:30" x14ac:dyDescent="0.3">
      <c r="A443" s="65" t="s">
        <v>490</v>
      </c>
      <c r="B443" s="47" t="str">
        <f>VLOOKUP($A443,'Additional data'!$A$5:$C$505, 2,FALSE)</f>
        <v>Senior Analyst</v>
      </c>
      <c r="C443" s="63" t="str">
        <f>VLOOKUP($A443,'Additional data'!$A$5:$C$505, 3,FALSE)</f>
        <v>ESC</v>
      </c>
      <c r="D443" s="47">
        <f>IFERROR(VLOOKUP($A443,'2024 YTD'!$A$2:$M$252,COLUMN('2024 YTD'!B$3),FALSE),0)</f>
        <v>0</v>
      </c>
      <c r="E443" s="47">
        <f>IFERROR(VLOOKUP($A443,'2024 YTD'!$A$2:$M$252,COLUMN('2024 YTD'!C$3),FALSE),0)</f>
        <v>0</v>
      </c>
      <c r="F443" s="47">
        <f>IFERROR(VLOOKUP($A443,'2024 YTD'!$A$2:$M$252,COLUMN('2024 YTD'!D$3),FALSE),0)</f>
        <v>0</v>
      </c>
      <c r="G443" s="47">
        <f>IFERROR(VLOOKUP($A443,'2024 YTD'!$A$2:$M$252,COLUMN('2024 YTD'!E$3),FALSE),0)</f>
        <v>0</v>
      </c>
      <c r="H443" s="47">
        <f>IFERROR(VLOOKUP($A443,'2024 YTD'!$A$2:$M$252,COLUMN('2024 YTD'!F$3),FALSE),0)</f>
        <v>0</v>
      </c>
      <c r="I443" s="47">
        <f>IFERROR(VLOOKUP($A443,'2024 YTD'!$A$2:$M$252,COLUMN('2024 YTD'!G$3),FALSE),0)</f>
        <v>0</v>
      </c>
      <c r="J443" s="47">
        <f>IFERROR(VLOOKUP($A443,'2024 YTD'!$A$2:$M$252,COLUMN('2024 YTD'!H$3),FALSE),0)</f>
        <v>0</v>
      </c>
      <c r="K443" s="47">
        <f>IFERROR(VLOOKUP($A443,'2024 YTD'!$A$2:$M$252,COLUMN('2024 YTD'!I$3),FALSE),0)</f>
        <v>0</v>
      </c>
      <c r="L443" s="47">
        <f>IFERROR(VLOOKUP($A443,'2024 YTD'!$A$2:$M$252,COLUMN('2024 YTD'!J$3),FALSE),0)</f>
        <v>0</v>
      </c>
      <c r="M443" s="47">
        <f>IFERROR(VLOOKUP($A443,'2024 YTD'!$A$2:$M$252,COLUMN('2024 YTD'!K$3),FALSE),0)</f>
        <v>0</v>
      </c>
      <c r="N443" s="38">
        <f>AVERAGE('Monthly 2023 total hours '!N443,'Monthly 2022 total hours'!N443)</f>
        <v>0</v>
      </c>
      <c r="O443" s="38">
        <f>AVERAGE('Monthly 2023 total hours '!O443,'Monthly 2022 total hours'!O443)</f>
        <v>0</v>
      </c>
      <c r="P443" s="38">
        <f t="shared" si="18"/>
        <v>0</v>
      </c>
      <c r="Q443" s="65">
        <f>IFERROR(VLOOKUP($A443,'2024 YTD'!$A$3:$Y$252,COLUMN('2024 YTD'!N$3),FALSE),0)</f>
        <v>0</v>
      </c>
      <c r="R443" s="47">
        <f>IFERROR(VLOOKUP($A443,'2024 YTD'!$A$3:$Y$252,COLUMN('2024 YTD'!O$3),FALSE),0)</f>
        <v>0</v>
      </c>
      <c r="S443" s="47">
        <f>IFERROR(VLOOKUP($A443,'2024 YTD'!$A$3:$Y$252,COLUMN('2024 YTD'!P$3),FALSE),0)</f>
        <v>0</v>
      </c>
      <c r="T443" s="47">
        <f>IFERROR(VLOOKUP($A443,'2024 YTD'!$A$3:$Y$252,COLUMN('2024 YTD'!Q$3),FALSE),0)</f>
        <v>0</v>
      </c>
      <c r="U443" s="47">
        <f>IFERROR(VLOOKUP($A443,'2024 YTD'!$A$3:$Y$252,COLUMN('2024 YTD'!R$3),FALSE),0)</f>
        <v>0</v>
      </c>
      <c r="V443" s="47">
        <f>IFERROR(VLOOKUP($A443,'2024 YTD'!$A$3:$Y$252,COLUMN('2024 YTD'!S$3),FALSE),0)</f>
        <v>0</v>
      </c>
      <c r="W443" s="47">
        <f>IFERROR(VLOOKUP($A443,'2024 YTD'!$A$3:$Y$252,COLUMN('2024 YTD'!T$3),FALSE),0)</f>
        <v>0</v>
      </c>
      <c r="X443" s="47">
        <f>IFERROR(VLOOKUP($A443,'2024 YTD'!$A$3:$Y$252,COLUMN('2024 YTD'!U$3),FALSE),0)</f>
        <v>0</v>
      </c>
      <c r="Y443" s="47">
        <f>IFERROR(VLOOKUP($A443,'2024 YTD'!$A$3:$Y$252,COLUMN('2024 YTD'!V$3),FALSE),0)</f>
        <v>0</v>
      </c>
      <c r="Z443" s="47">
        <f>IFERROR(VLOOKUP($A443,'2024 YTD'!$A$3:$Y$252,COLUMN('2024 YTD'!W$3),FALSE),0)</f>
        <v>0</v>
      </c>
      <c r="AA443" s="38">
        <f>AVERAGE('Monthly 2023 total hours '!AA443,'Monthly 2022 total hours'!AA443)</f>
        <v>0</v>
      </c>
      <c r="AB443" s="38">
        <f>AVERAGE('Monthly 2023 total hours '!AB443,'Monthly 2022 total hours'!AB443)</f>
        <v>0</v>
      </c>
      <c r="AC443" s="38">
        <f t="shared" si="19"/>
        <v>0</v>
      </c>
      <c r="AD443" s="39">
        <f t="shared" si="20"/>
        <v>0</v>
      </c>
    </row>
    <row r="444" spans="1:30" x14ac:dyDescent="0.3">
      <c r="A444" s="66" t="s">
        <v>491</v>
      </c>
      <c r="B444" s="42" t="str">
        <f>VLOOKUP($A444,'Additional data'!$A$5:$C$505, 2,FALSE)</f>
        <v>Specialist</v>
      </c>
      <c r="C444" s="60" t="str">
        <f>VLOOKUP($A444,'Additional data'!$A$5:$C$505, 3,FALSE)</f>
        <v>SOC</v>
      </c>
      <c r="D444" s="42">
        <f>IFERROR(VLOOKUP($A444,'2024 YTD'!$A$2:$M$252,COLUMN('2024 YTD'!B$3),FALSE),0)</f>
        <v>0</v>
      </c>
      <c r="E444" s="42">
        <f>IFERROR(VLOOKUP($A444,'2024 YTD'!$A$2:$M$252,COLUMN('2024 YTD'!C$3),FALSE),0)</f>
        <v>0</v>
      </c>
      <c r="F444" s="42">
        <f>IFERROR(VLOOKUP($A444,'2024 YTD'!$A$2:$M$252,COLUMN('2024 YTD'!D$3),FALSE),0)</f>
        <v>0</v>
      </c>
      <c r="G444" s="42">
        <f>IFERROR(VLOOKUP($A444,'2024 YTD'!$A$2:$M$252,COLUMN('2024 YTD'!E$3),FALSE),0)</f>
        <v>0</v>
      </c>
      <c r="H444" s="42">
        <f>IFERROR(VLOOKUP($A444,'2024 YTD'!$A$2:$M$252,COLUMN('2024 YTD'!F$3),FALSE),0)</f>
        <v>0</v>
      </c>
      <c r="I444" s="42">
        <f>IFERROR(VLOOKUP($A444,'2024 YTD'!$A$2:$M$252,COLUMN('2024 YTD'!G$3),FALSE),0)</f>
        <v>0</v>
      </c>
      <c r="J444" s="42">
        <f>IFERROR(VLOOKUP($A444,'2024 YTD'!$A$2:$M$252,COLUMN('2024 YTD'!H$3),FALSE),0)</f>
        <v>0</v>
      </c>
      <c r="K444" s="42">
        <f>IFERROR(VLOOKUP($A444,'2024 YTD'!$A$2:$M$252,COLUMN('2024 YTD'!I$3),FALSE),0)</f>
        <v>0</v>
      </c>
      <c r="L444" s="42">
        <f>IFERROR(VLOOKUP($A444,'2024 YTD'!$A$2:$M$252,COLUMN('2024 YTD'!J$3),FALSE),0)</f>
        <v>0</v>
      </c>
      <c r="M444" s="42">
        <f>IFERROR(VLOOKUP($A444,'2024 YTD'!$A$2:$M$252,COLUMN('2024 YTD'!K$3),FALSE),0)</f>
        <v>0</v>
      </c>
      <c r="N444" s="38">
        <f>AVERAGE('Monthly 2023 total hours '!N444,'Monthly 2022 total hours'!N444)</f>
        <v>0</v>
      </c>
      <c r="O444" s="38">
        <f>AVERAGE('Monthly 2023 total hours '!O444,'Monthly 2022 total hours'!O444)</f>
        <v>0</v>
      </c>
      <c r="P444" s="38">
        <f t="shared" si="18"/>
        <v>0</v>
      </c>
      <c r="Q444" s="66">
        <f>IFERROR(VLOOKUP($A444,'2024 YTD'!$A$3:$Y$252,COLUMN('2024 YTD'!N$3),FALSE),0)</f>
        <v>0</v>
      </c>
      <c r="R444" s="42">
        <f>IFERROR(VLOOKUP($A444,'2024 YTD'!$A$3:$Y$252,COLUMN('2024 YTD'!O$3),FALSE),0)</f>
        <v>0</v>
      </c>
      <c r="S444" s="42">
        <f>IFERROR(VLOOKUP($A444,'2024 YTD'!$A$3:$Y$252,COLUMN('2024 YTD'!P$3),FALSE),0)</f>
        <v>0</v>
      </c>
      <c r="T444" s="42">
        <f>IFERROR(VLOOKUP($A444,'2024 YTD'!$A$3:$Y$252,COLUMN('2024 YTD'!Q$3),FALSE),0)</f>
        <v>0</v>
      </c>
      <c r="U444" s="42">
        <f>IFERROR(VLOOKUP($A444,'2024 YTD'!$A$3:$Y$252,COLUMN('2024 YTD'!R$3),FALSE),0)</f>
        <v>0</v>
      </c>
      <c r="V444" s="42">
        <f>IFERROR(VLOOKUP($A444,'2024 YTD'!$A$3:$Y$252,COLUMN('2024 YTD'!S$3),FALSE),0)</f>
        <v>0</v>
      </c>
      <c r="W444" s="42">
        <f>IFERROR(VLOOKUP($A444,'2024 YTD'!$A$3:$Y$252,COLUMN('2024 YTD'!T$3),FALSE),0)</f>
        <v>0</v>
      </c>
      <c r="X444" s="42">
        <f>IFERROR(VLOOKUP($A444,'2024 YTD'!$A$3:$Y$252,COLUMN('2024 YTD'!U$3),FALSE),0)</f>
        <v>0</v>
      </c>
      <c r="Y444" s="42">
        <f>IFERROR(VLOOKUP($A444,'2024 YTD'!$A$3:$Y$252,COLUMN('2024 YTD'!V$3),FALSE),0)</f>
        <v>0</v>
      </c>
      <c r="Z444" s="42">
        <f>IFERROR(VLOOKUP($A444,'2024 YTD'!$A$3:$Y$252,COLUMN('2024 YTD'!W$3),FALSE),0)</f>
        <v>0</v>
      </c>
      <c r="AA444" s="38">
        <f>AVERAGE('Monthly 2023 total hours '!AA444,'Monthly 2022 total hours'!AA444)</f>
        <v>0</v>
      </c>
      <c r="AB444" s="38">
        <f>AVERAGE('Monthly 2023 total hours '!AB444,'Monthly 2022 total hours'!AB444)</f>
        <v>0</v>
      </c>
      <c r="AC444" s="38">
        <f t="shared" si="19"/>
        <v>0</v>
      </c>
      <c r="AD444" s="39">
        <f t="shared" si="20"/>
        <v>0</v>
      </c>
    </row>
    <row r="445" spans="1:30" x14ac:dyDescent="0.3">
      <c r="A445" s="65" t="s">
        <v>492</v>
      </c>
      <c r="B445" s="47" t="str">
        <f>VLOOKUP($A445,'Additional data'!$A$5:$C$505, 2,FALSE)</f>
        <v>Senior Analyst</v>
      </c>
      <c r="C445" s="63" t="str">
        <f>VLOOKUP($A445,'Additional data'!$A$5:$C$505, 3,FALSE)</f>
        <v>HLS</v>
      </c>
      <c r="D445" s="47">
        <f>IFERROR(VLOOKUP($A445,'2024 YTD'!$A$2:$M$252,COLUMN('2024 YTD'!B$3),FALSE),0)</f>
        <v>0</v>
      </c>
      <c r="E445" s="47">
        <f>IFERROR(VLOOKUP($A445,'2024 YTD'!$A$2:$M$252,COLUMN('2024 YTD'!C$3),FALSE),0)</f>
        <v>0</v>
      </c>
      <c r="F445" s="47">
        <f>IFERROR(VLOOKUP($A445,'2024 YTD'!$A$2:$M$252,COLUMN('2024 YTD'!D$3),FALSE),0)</f>
        <v>0</v>
      </c>
      <c r="G445" s="47">
        <f>IFERROR(VLOOKUP($A445,'2024 YTD'!$A$2:$M$252,COLUMN('2024 YTD'!E$3),FALSE),0)</f>
        <v>0</v>
      </c>
      <c r="H445" s="47">
        <f>IFERROR(VLOOKUP($A445,'2024 YTD'!$A$2:$M$252,COLUMN('2024 YTD'!F$3),FALSE),0)</f>
        <v>0</v>
      </c>
      <c r="I445" s="47">
        <f>IFERROR(VLOOKUP($A445,'2024 YTD'!$A$2:$M$252,COLUMN('2024 YTD'!G$3),FALSE),0)</f>
        <v>0</v>
      </c>
      <c r="J445" s="47">
        <f>IFERROR(VLOOKUP($A445,'2024 YTD'!$A$2:$M$252,COLUMN('2024 YTD'!H$3),FALSE),0)</f>
        <v>0</v>
      </c>
      <c r="K445" s="47">
        <f>IFERROR(VLOOKUP($A445,'2024 YTD'!$A$2:$M$252,COLUMN('2024 YTD'!I$3),FALSE),0)</f>
        <v>0</v>
      </c>
      <c r="L445" s="47">
        <f>IFERROR(VLOOKUP($A445,'2024 YTD'!$A$2:$M$252,COLUMN('2024 YTD'!J$3),FALSE),0)</f>
        <v>0</v>
      </c>
      <c r="M445" s="47">
        <f>IFERROR(VLOOKUP($A445,'2024 YTD'!$A$2:$M$252,COLUMN('2024 YTD'!K$3),FALSE),0)</f>
        <v>0</v>
      </c>
      <c r="N445" s="38">
        <f>AVERAGE('Monthly 2023 total hours '!N445,'Monthly 2022 total hours'!N445)</f>
        <v>0</v>
      </c>
      <c r="O445" s="38">
        <f>AVERAGE('Monthly 2023 total hours '!O445,'Monthly 2022 total hours'!O445)</f>
        <v>0</v>
      </c>
      <c r="P445" s="38">
        <f t="shared" si="18"/>
        <v>0</v>
      </c>
      <c r="Q445" s="65">
        <f>IFERROR(VLOOKUP($A445,'2024 YTD'!$A$3:$Y$252,COLUMN('2024 YTD'!N$3),FALSE),0)</f>
        <v>0</v>
      </c>
      <c r="R445" s="47">
        <f>IFERROR(VLOOKUP($A445,'2024 YTD'!$A$3:$Y$252,COLUMN('2024 YTD'!O$3),FALSE),0)</f>
        <v>0</v>
      </c>
      <c r="S445" s="47">
        <f>IFERROR(VLOOKUP($A445,'2024 YTD'!$A$3:$Y$252,COLUMN('2024 YTD'!P$3),FALSE),0)</f>
        <v>0</v>
      </c>
      <c r="T445" s="47">
        <f>IFERROR(VLOOKUP($A445,'2024 YTD'!$A$3:$Y$252,COLUMN('2024 YTD'!Q$3),FALSE),0)</f>
        <v>0</v>
      </c>
      <c r="U445" s="47">
        <f>IFERROR(VLOOKUP($A445,'2024 YTD'!$A$3:$Y$252,COLUMN('2024 YTD'!R$3),FALSE),0)</f>
        <v>0</v>
      </c>
      <c r="V445" s="47">
        <f>IFERROR(VLOOKUP($A445,'2024 YTD'!$A$3:$Y$252,COLUMN('2024 YTD'!S$3),FALSE),0)</f>
        <v>0</v>
      </c>
      <c r="W445" s="47">
        <f>IFERROR(VLOOKUP($A445,'2024 YTD'!$A$3:$Y$252,COLUMN('2024 YTD'!T$3),FALSE),0)</f>
        <v>0</v>
      </c>
      <c r="X445" s="47">
        <f>IFERROR(VLOOKUP($A445,'2024 YTD'!$A$3:$Y$252,COLUMN('2024 YTD'!U$3),FALSE),0)</f>
        <v>0</v>
      </c>
      <c r="Y445" s="47">
        <f>IFERROR(VLOOKUP($A445,'2024 YTD'!$A$3:$Y$252,COLUMN('2024 YTD'!V$3),FALSE),0)</f>
        <v>0</v>
      </c>
      <c r="Z445" s="47">
        <f>IFERROR(VLOOKUP($A445,'2024 YTD'!$A$3:$Y$252,COLUMN('2024 YTD'!W$3),FALSE),0)</f>
        <v>0</v>
      </c>
      <c r="AA445" s="38">
        <f>AVERAGE('Monthly 2023 total hours '!AA445,'Monthly 2022 total hours'!AA445)</f>
        <v>0</v>
      </c>
      <c r="AB445" s="38">
        <f>AVERAGE('Monthly 2023 total hours '!AB445,'Monthly 2022 total hours'!AB445)</f>
        <v>0</v>
      </c>
      <c r="AC445" s="38">
        <f t="shared" si="19"/>
        <v>0</v>
      </c>
      <c r="AD445" s="39">
        <f t="shared" si="20"/>
        <v>0</v>
      </c>
    </row>
    <row r="446" spans="1:30" x14ac:dyDescent="0.3">
      <c r="A446" s="66" t="s">
        <v>493</v>
      </c>
      <c r="B446" s="42" t="str">
        <f>VLOOKUP($A446,'Additional data'!$A$5:$C$505, 2,FALSE)</f>
        <v>Coordinator</v>
      </c>
      <c r="C446" s="60" t="str">
        <f>VLOOKUP($A446,'Additional data'!$A$5:$C$505, 3,FALSE)</f>
        <v>SCL</v>
      </c>
      <c r="D446" s="42">
        <f>IFERROR(VLOOKUP($A446,'2024 YTD'!$A$2:$M$252,COLUMN('2024 YTD'!B$3),FALSE),0)</f>
        <v>0</v>
      </c>
      <c r="E446" s="42">
        <f>IFERROR(VLOOKUP($A446,'2024 YTD'!$A$2:$M$252,COLUMN('2024 YTD'!C$3),FALSE),0)</f>
        <v>0</v>
      </c>
      <c r="F446" s="42">
        <f>IFERROR(VLOOKUP($A446,'2024 YTD'!$A$2:$M$252,COLUMN('2024 YTD'!D$3),FALSE),0)</f>
        <v>0</v>
      </c>
      <c r="G446" s="42">
        <f>IFERROR(VLOOKUP($A446,'2024 YTD'!$A$2:$M$252,COLUMN('2024 YTD'!E$3),FALSE),0)</f>
        <v>0</v>
      </c>
      <c r="H446" s="42">
        <f>IFERROR(VLOOKUP($A446,'2024 YTD'!$A$2:$M$252,COLUMN('2024 YTD'!F$3),FALSE),0)</f>
        <v>0</v>
      </c>
      <c r="I446" s="42">
        <f>IFERROR(VLOOKUP($A446,'2024 YTD'!$A$2:$M$252,COLUMN('2024 YTD'!G$3),FALSE),0)</f>
        <v>0</v>
      </c>
      <c r="J446" s="42">
        <f>IFERROR(VLOOKUP($A446,'2024 YTD'!$A$2:$M$252,COLUMN('2024 YTD'!H$3),FALSE),0)</f>
        <v>0</v>
      </c>
      <c r="K446" s="42">
        <f>IFERROR(VLOOKUP($A446,'2024 YTD'!$A$2:$M$252,COLUMN('2024 YTD'!I$3),FALSE),0)</f>
        <v>0</v>
      </c>
      <c r="L446" s="42">
        <f>IFERROR(VLOOKUP($A446,'2024 YTD'!$A$2:$M$252,COLUMN('2024 YTD'!J$3),FALSE),0)</f>
        <v>0</v>
      </c>
      <c r="M446" s="42">
        <f>IFERROR(VLOOKUP($A446,'2024 YTD'!$A$2:$M$252,COLUMN('2024 YTD'!K$3),FALSE),0)</f>
        <v>0</v>
      </c>
      <c r="N446" s="38">
        <f>AVERAGE('Monthly 2023 total hours '!N446,'Monthly 2022 total hours'!N446)</f>
        <v>0</v>
      </c>
      <c r="O446" s="38">
        <f>AVERAGE('Monthly 2023 total hours '!O446,'Monthly 2022 total hours'!O446)</f>
        <v>0</v>
      </c>
      <c r="P446" s="38">
        <f t="shared" si="18"/>
        <v>0</v>
      </c>
      <c r="Q446" s="66">
        <f>IFERROR(VLOOKUP($A446,'2024 YTD'!$A$3:$Y$252,COLUMN('2024 YTD'!N$3),FALSE),0)</f>
        <v>0</v>
      </c>
      <c r="R446" s="42">
        <f>IFERROR(VLOOKUP($A446,'2024 YTD'!$A$3:$Y$252,COLUMN('2024 YTD'!O$3),FALSE),0)</f>
        <v>0</v>
      </c>
      <c r="S446" s="42">
        <f>IFERROR(VLOOKUP($A446,'2024 YTD'!$A$3:$Y$252,COLUMN('2024 YTD'!P$3),FALSE),0)</f>
        <v>0</v>
      </c>
      <c r="T446" s="42">
        <f>IFERROR(VLOOKUP($A446,'2024 YTD'!$A$3:$Y$252,COLUMN('2024 YTD'!Q$3),FALSE),0)</f>
        <v>0</v>
      </c>
      <c r="U446" s="42">
        <f>IFERROR(VLOOKUP($A446,'2024 YTD'!$A$3:$Y$252,COLUMN('2024 YTD'!R$3),FALSE),0)</f>
        <v>0</v>
      </c>
      <c r="V446" s="42">
        <f>IFERROR(VLOOKUP($A446,'2024 YTD'!$A$3:$Y$252,COLUMN('2024 YTD'!S$3),FALSE),0)</f>
        <v>0</v>
      </c>
      <c r="W446" s="42">
        <f>IFERROR(VLOOKUP($A446,'2024 YTD'!$A$3:$Y$252,COLUMN('2024 YTD'!T$3),FALSE),0)</f>
        <v>0</v>
      </c>
      <c r="X446" s="42">
        <f>IFERROR(VLOOKUP($A446,'2024 YTD'!$A$3:$Y$252,COLUMN('2024 YTD'!U$3),FALSE),0)</f>
        <v>0</v>
      </c>
      <c r="Y446" s="42">
        <f>IFERROR(VLOOKUP($A446,'2024 YTD'!$A$3:$Y$252,COLUMN('2024 YTD'!V$3),FALSE),0)</f>
        <v>0</v>
      </c>
      <c r="Z446" s="42">
        <f>IFERROR(VLOOKUP($A446,'2024 YTD'!$A$3:$Y$252,COLUMN('2024 YTD'!W$3),FALSE),0)</f>
        <v>0</v>
      </c>
      <c r="AA446" s="38">
        <f>AVERAGE('Monthly 2023 total hours '!AA446,'Monthly 2022 total hours'!AA446)</f>
        <v>0</v>
      </c>
      <c r="AB446" s="38">
        <f>AVERAGE('Monthly 2023 total hours '!AB446,'Monthly 2022 total hours'!AB446)</f>
        <v>0</v>
      </c>
      <c r="AC446" s="38">
        <f t="shared" si="19"/>
        <v>0</v>
      </c>
      <c r="AD446" s="39">
        <f t="shared" si="20"/>
        <v>0</v>
      </c>
    </row>
    <row r="447" spans="1:30" x14ac:dyDescent="0.3">
      <c r="A447" s="65" t="s">
        <v>494</v>
      </c>
      <c r="B447" s="47" t="str">
        <f>VLOOKUP($A447,'Additional data'!$A$5:$C$505, 2,FALSE)</f>
        <v>Manager</v>
      </c>
      <c r="C447" s="63" t="str">
        <f>VLOOKUP($A447,'Additional data'!$A$5:$C$505, 3,FALSE)</f>
        <v>MSC</v>
      </c>
      <c r="D447" s="47">
        <f>IFERROR(VLOOKUP($A447,'2024 YTD'!$A$2:$M$252,COLUMN('2024 YTD'!B$3),FALSE),0)</f>
        <v>0</v>
      </c>
      <c r="E447" s="47">
        <f>IFERROR(VLOOKUP($A447,'2024 YTD'!$A$2:$M$252,COLUMN('2024 YTD'!C$3),FALSE),0)</f>
        <v>0</v>
      </c>
      <c r="F447" s="47">
        <f>IFERROR(VLOOKUP($A447,'2024 YTD'!$A$2:$M$252,COLUMN('2024 YTD'!D$3),FALSE),0)</f>
        <v>0</v>
      </c>
      <c r="G447" s="47">
        <f>IFERROR(VLOOKUP($A447,'2024 YTD'!$A$2:$M$252,COLUMN('2024 YTD'!E$3),FALSE),0)</f>
        <v>0</v>
      </c>
      <c r="H447" s="47">
        <f>IFERROR(VLOOKUP($A447,'2024 YTD'!$A$2:$M$252,COLUMN('2024 YTD'!F$3),FALSE),0)</f>
        <v>0</v>
      </c>
      <c r="I447" s="47">
        <f>IFERROR(VLOOKUP($A447,'2024 YTD'!$A$2:$M$252,COLUMN('2024 YTD'!G$3),FALSE),0)</f>
        <v>0</v>
      </c>
      <c r="J447" s="47">
        <f>IFERROR(VLOOKUP($A447,'2024 YTD'!$A$2:$M$252,COLUMN('2024 YTD'!H$3),FALSE),0)</f>
        <v>0</v>
      </c>
      <c r="K447" s="47">
        <f>IFERROR(VLOOKUP($A447,'2024 YTD'!$A$2:$M$252,COLUMN('2024 YTD'!I$3),FALSE),0)</f>
        <v>0</v>
      </c>
      <c r="L447" s="47">
        <f>IFERROR(VLOOKUP($A447,'2024 YTD'!$A$2:$M$252,COLUMN('2024 YTD'!J$3),FALSE),0)</f>
        <v>0</v>
      </c>
      <c r="M447" s="47">
        <f>IFERROR(VLOOKUP($A447,'2024 YTD'!$A$2:$M$252,COLUMN('2024 YTD'!K$3),FALSE),0)</f>
        <v>0</v>
      </c>
      <c r="N447" s="38">
        <f>AVERAGE('Monthly 2023 total hours '!N447,'Monthly 2022 total hours'!N447)</f>
        <v>0</v>
      </c>
      <c r="O447" s="38">
        <f>AVERAGE('Monthly 2023 total hours '!O447,'Monthly 2022 total hours'!O447)</f>
        <v>0</v>
      </c>
      <c r="P447" s="38">
        <f t="shared" si="18"/>
        <v>0</v>
      </c>
      <c r="Q447" s="65">
        <f>IFERROR(VLOOKUP($A447,'2024 YTD'!$A$3:$Y$252,COLUMN('2024 YTD'!N$3),FALSE),0)</f>
        <v>0</v>
      </c>
      <c r="R447" s="47">
        <f>IFERROR(VLOOKUP($A447,'2024 YTD'!$A$3:$Y$252,COLUMN('2024 YTD'!O$3),FALSE),0)</f>
        <v>0</v>
      </c>
      <c r="S447" s="47">
        <f>IFERROR(VLOOKUP($A447,'2024 YTD'!$A$3:$Y$252,COLUMN('2024 YTD'!P$3),FALSE),0)</f>
        <v>0</v>
      </c>
      <c r="T447" s="47">
        <f>IFERROR(VLOOKUP($A447,'2024 YTD'!$A$3:$Y$252,COLUMN('2024 YTD'!Q$3),FALSE),0)</f>
        <v>0</v>
      </c>
      <c r="U447" s="47">
        <f>IFERROR(VLOOKUP($A447,'2024 YTD'!$A$3:$Y$252,COLUMN('2024 YTD'!R$3),FALSE),0)</f>
        <v>0</v>
      </c>
      <c r="V447" s="47">
        <f>IFERROR(VLOOKUP($A447,'2024 YTD'!$A$3:$Y$252,COLUMN('2024 YTD'!S$3),FALSE),0)</f>
        <v>0</v>
      </c>
      <c r="W447" s="47">
        <f>IFERROR(VLOOKUP($A447,'2024 YTD'!$A$3:$Y$252,COLUMN('2024 YTD'!T$3),FALSE),0)</f>
        <v>0</v>
      </c>
      <c r="X447" s="47">
        <f>IFERROR(VLOOKUP($A447,'2024 YTD'!$A$3:$Y$252,COLUMN('2024 YTD'!U$3),FALSE),0)</f>
        <v>0</v>
      </c>
      <c r="Y447" s="47">
        <f>IFERROR(VLOOKUP($A447,'2024 YTD'!$A$3:$Y$252,COLUMN('2024 YTD'!V$3),FALSE),0)</f>
        <v>0</v>
      </c>
      <c r="Z447" s="47">
        <f>IFERROR(VLOOKUP($A447,'2024 YTD'!$A$3:$Y$252,COLUMN('2024 YTD'!W$3),FALSE),0)</f>
        <v>0</v>
      </c>
      <c r="AA447" s="38">
        <f>AVERAGE('Monthly 2023 total hours '!AA447,'Monthly 2022 total hours'!AA447)</f>
        <v>0</v>
      </c>
      <c r="AB447" s="38">
        <f>AVERAGE('Monthly 2023 total hours '!AB447,'Monthly 2022 total hours'!AB447)</f>
        <v>0</v>
      </c>
      <c r="AC447" s="38">
        <f t="shared" si="19"/>
        <v>0</v>
      </c>
      <c r="AD447" s="39">
        <f t="shared" si="20"/>
        <v>0</v>
      </c>
    </row>
    <row r="448" spans="1:30" x14ac:dyDescent="0.3">
      <c r="A448" s="66" t="s">
        <v>495</v>
      </c>
      <c r="B448" s="42" t="str">
        <f>VLOOKUP($A448,'Additional data'!$A$5:$C$505, 2,FALSE)</f>
        <v>Consultant</v>
      </c>
      <c r="C448" s="60" t="str">
        <f>VLOOKUP($A448,'Additional data'!$A$5:$C$505, 3,FALSE)</f>
        <v>SOC</v>
      </c>
      <c r="D448" s="42">
        <f>IFERROR(VLOOKUP($A448,'2024 YTD'!$A$2:$M$252,COLUMN('2024 YTD'!B$3),FALSE),0)</f>
        <v>0</v>
      </c>
      <c r="E448" s="42">
        <f>IFERROR(VLOOKUP($A448,'2024 YTD'!$A$2:$M$252,COLUMN('2024 YTD'!C$3),FALSE),0)</f>
        <v>0</v>
      </c>
      <c r="F448" s="42">
        <f>IFERROR(VLOOKUP($A448,'2024 YTD'!$A$2:$M$252,COLUMN('2024 YTD'!D$3),FALSE),0)</f>
        <v>0</v>
      </c>
      <c r="G448" s="42">
        <f>IFERROR(VLOOKUP($A448,'2024 YTD'!$A$2:$M$252,COLUMN('2024 YTD'!E$3),FALSE),0)</f>
        <v>0</v>
      </c>
      <c r="H448" s="42">
        <f>IFERROR(VLOOKUP($A448,'2024 YTD'!$A$2:$M$252,COLUMN('2024 YTD'!F$3),FALSE),0)</f>
        <v>0</v>
      </c>
      <c r="I448" s="42">
        <f>IFERROR(VLOOKUP($A448,'2024 YTD'!$A$2:$M$252,COLUMN('2024 YTD'!G$3),FALSE),0)</f>
        <v>0</v>
      </c>
      <c r="J448" s="42">
        <f>IFERROR(VLOOKUP($A448,'2024 YTD'!$A$2:$M$252,COLUMN('2024 YTD'!H$3),FALSE),0)</f>
        <v>0</v>
      </c>
      <c r="K448" s="42">
        <f>IFERROR(VLOOKUP($A448,'2024 YTD'!$A$2:$M$252,COLUMN('2024 YTD'!I$3),FALSE),0)</f>
        <v>0</v>
      </c>
      <c r="L448" s="42">
        <f>IFERROR(VLOOKUP($A448,'2024 YTD'!$A$2:$M$252,COLUMN('2024 YTD'!J$3),FALSE),0)</f>
        <v>0</v>
      </c>
      <c r="M448" s="42">
        <f>IFERROR(VLOOKUP($A448,'2024 YTD'!$A$2:$M$252,COLUMN('2024 YTD'!K$3),FALSE),0)</f>
        <v>0</v>
      </c>
      <c r="N448" s="38">
        <f>AVERAGE('Monthly 2023 total hours '!N448,'Monthly 2022 total hours'!N448)</f>
        <v>0</v>
      </c>
      <c r="O448" s="38">
        <f>AVERAGE('Monthly 2023 total hours '!O448,'Monthly 2022 total hours'!O448)</f>
        <v>0</v>
      </c>
      <c r="P448" s="38">
        <f t="shared" si="18"/>
        <v>0</v>
      </c>
      <c r="Q448" s="66">
        <f>IFERROR(VLOOKUP($A448,'2024 YTD'!$A$3:$Y$252,COLUMN('2024 YTD'!N$3),FALSE),0)</f>
        <v>0</v>
      </c>
      <c r="R448" s="42">
        <f>IFERROR(VLOOKUP($A448,'2024 YTD'!$A$3:$Y$252,COLUMN('2024 YTD'!O$3),FALSE),0)</f>
        <v>0</v>
      </c>
      <c r="S448" s="42">
        <f>IFERROR(VLOOKUP($A448,'2024 YTD'!$A$3:$Y$252,COLUMN('2024 YTD'!P$3),FALSE),0)</f>
        <v>0</v>
      </c>
      <c r="T448" s="42">
        <f>IFERROR(VLOOKUP($A448,'2024 YTD'!$A$3:$Y$252,COLUMN('2024 YTD'!Q$3),FALSE),0)</f>
        <v>0</v>
      </c>
      <c r="U448" s="42">
        <f>IFERROR(VLOOKUP($A448,'2024 YTD'!$A$3:$Y$252,COLUMN('2024 YTD'!R$3),FALSE),0)</f>
        <v>0</v>
      </c>
      <c r="V448" s="42">
        <f>IFERROR(VLOOKUP($A448,'2024 YTD'!$A$3:$Y$252,COLUMN('2024 YTD'!S$3),FALSE),0)</f>
        <v>0</v>
      </c>
      <c r="W448" s="42">
        <f>IFERROR(VLOOKUP($A448,'2024 YTD'!$A$3:$Y$252,COLUMN('2024 YTD'!T$3),FALSE),0)</f>
        <v>0</v>
      </c>
      <c r="X448" s="42">
        <f>IFERROR(VLOOKUP($A448,'2024 YTD'!$A$3:$Y$252,COLUMN('2024 YTD'!U$3),FALSE),0)</f>
        <v>0</v>
      </c>
      <c r="Y448" s="42">
        <f>IFERROR(VLOOKUP($A448,'2024 YTD'!$A$3:$Y$252,COLUMN('2024 YTD'!V$3),FALSE),0)</f>
        <v>0</v>
      </c>
      <c r="Z448" s="42">
        <f>IFERROR(VLOOKUP($A448,'2024 YTD'!$A$3:$Y$252,COLUMN('2024 YTD'!W$3),FALSE),0)</f>
        <v>0</v>
      </c>
      <c r="AA448" s="38">
        <f>AVERAGE('Monthly 2023 total hours '!AA448,'Monthly 2022 total hours'!AA448)</f>
        <v>0</v>
      </c>
      <c r="AB448" s="38">
        <f>AVERAGE('Monthly 2023 total hours '!AB448,'Monthly 2022 total hours'!AB448)</f>
        <v>0</v>
      </c>
      <c r="AC448" s="38">
        <f t="shared" si="19"/>
        <v>0</v>
      </c>
      <c r="AD448" s="39">
        <f t="shared" si="20"/>
        <v>0</v>
      </c>
    </row>
    <row r="449" spans="1:30" x14ac:dyDescent="0.3">
      <c r="A449" s="65" t="s">
        <v>496</v>
      </c>
      <c r="B449" s="47" t="str">
        <f>VLOOKUP($A449,'Additional data'!$A$5:$C$505, 2,FALSE)</f>
        <v>Coordinator</v>
      </c>
      <c r="C449" s="63" t="str">
        <f>VLOOKUP($A449,'Additional data'!$A$5:$C$505, 3,FALSE)</f>
        <v>MSC</v>
      </c>
      <c r="D449" s="47">
        <f>IFERROR(VLOOKUP($A449,'2024 YTD'!$A$2:$M$252,COLUMN('2024 YTD'!B$3),FALSE),0)</f>
        <v>0</v>
      </c>
      <c r="E449" s="47">
        <f>IFERROR(VLOOKUP($A449,'2024 YTD'!$A$2:$M$252,COLUMN('2024 YTD'!C$3),FALSE),0)</f>
        <v>0</v>
      </c>
      <c r="F449" s="47">
        <f>IFERROR(VLOOKUP($A449,'2024 YTD'!$A$2:$M$252,COLUMN('2024 YTD'!D$3),FALSE),0)</f>
        <v>0</v>
      </c>
      <c r="G449" s="47">
        <f>IFERROR(VLOOKUP($A449,'2024 YTD'!$A$2:$M$252,COLUMN('2024 YTD'!E$3),FALSE),0)</f>
        <v>0</v>
      </c>
      <c r="H449" s="47">
        <f>IFERROR(VLOOKUP($A449,'2024 YTD'!$A$2:$M$252,COLUMN('2024 YTD'!F$3),FALSE),0)</f>
        <v>0</v>
      </c>
      <c r="I449" s="47">
        <f>IFERROR(VLOOKUP($A449,'2024 YTD'!$A$2:$M$252,COLUMN('2024 YTD'!G$3),FALSE),0)</f>
        <v>0</v>
      </c>
      <c r="J449" s="47">
        <f>IFERROR(VLOOKUP($A449,'2024 YTD'!$A$2:$M$252,COLUMN('2024 YTD'!H$3),FALSE),0)</f>
        <v>0</v>
      </c>
      <c r="K449" s="47">
        <f>IFERROR(VLOOKUP($A449,'2024 YTD'!$A$2:$M$252,COLUMN('2024 YTD'!I$3),FALSE),0)</f>
        <v>0</v>
      </c>
      <c r="L449" s="47">
        <f>IFERROR(VLOOKUP($A449,'2024 YTD'!$A$2:$M$252,COLUMN('2024 YTD'!J$3),FALSE),0)</f>
        <v>0</v>
      </c>
      <c r="M449" s="47">
        <f>IFERROR(VLOOKUP($A449,'2024 YTD'!$A$2:$M$252,COLUMN('2024 YTD'!K$3),FALSE),0)</f>
        <v>0</v>
      </c>
      <c r="N449" s="38">
        <f>AVERAGE('Monthly 2023 total hours '!N449,'Monthly 2022 total hours'!N449)</f>
        <v>0</v>
      </c>
      <c r="O449" s="38">
        <f>AVERAGE('Monthly 2023 total hours '!O449,'Monthly 2022 total hours'!O449)</f>
        <v>0</v>
      </c>
      <c r="P449" s="38">
        <f t="shared" si="18"/>
        <v>0</v>
      </c>
      <c r="Q449" s="65">
        <f>IFERROR(VLOOKUP($A449,'2024 YTD'!$A$3:$Y$252,COLUMN('2024 YTD'!N$3),FALSE),0)</f>
        <v>0</v>
      </c>
      <c r="R449" s="47">
        <f>IFERROR(VLOOKUP($A449,'2024 YTD'!$A$3:$Y$252,COLUMN('2024 YTD'!O$3),FALSE),0)</f>
        <v>0</v>
      </c>
      <c r="S449" s="47">
        <f>IFERROR(VLOOKUP($A449,'2024 YTD'!$A$3:$Y$252,COLUMN('2024 YTD'!P$3),FALSE),0)</f>
        <v>0</v>
      </c>
      <c r="T449" s="47">
        <f>IFERROR(VLOOKUP($A449,'2024 YTD'!$A$3:$Y$252,COLUMN('2024 YTD'!Q$3),FALSE),0)</f>
        <v>0</v>
      </c>
      <c r="U449" s="47">
        <f>IFERROR(VLOOKUP($A449,'2024 YTD'!$A$3:$Y$252,COLUMN('2024 YTD'!R$3),FALSE),0)</f>
        <v>0</v>
      </c>
      <c r="V449" s="47">
        <f>IFERROR(VLOOKUP($A449,'2024 YTD'!$A$3:$Y$252,COLUMN('2024 YTD'!S$3),FALSE),0)</f>
        <v>0</v>
      </c>
      <c r="W449" s="47">
        <f>IFERROR(VLOOKUP($A449,'2024 YTD'!$A$3:$Y$252,COLUMN('2024 YTD'!T$3),FALSE),0)</f>
        <v>0</v>
      </c>
      <c r="X449" s="47">
        <f>IFERROR(VLOOKUP($A449,'2024 YTD'!$A$3:$Y$252,COLUMN('2024 YTD'!U$3),FALSE),0)</f>
        <v>0</v>
      </c>
      <c r="Y449" s="47">
        <f>IFERROR(VLOOKUP($A449,'2024 YTD'!$A$3:$Y$252,COLUMN('2024 YTD'!V$3),FALSE),0)</f>
        <v>0</v>
      </c>
      <c r="Z449" s="47">
        <f>IFERROR(VLOOKUP($A449,'2024 YTD'!$A$3:$Y$252,COLUMN('2024 YTD'!W$3),FALSE),0)</f>
        <v>0</v>
      </c>
      <c r="AA449" s="38">
        <f>AVERAGE('Monthly 2023 total hours '!AA449,'Monthly 2022 total hours'!AA449)</f>
        <v>0</v>
      </c>
      <c r="AB449" s="38">
        <f>AVERAGE('Monthly 2023 total hours '!AB449,'Monthly 2022 total hours'!AB449)</f>
        <v>0</v>
      </c>
      <c r="AC449" s="38">
        <f t="shared" si="19"/>
        <v>0</v>
      </c>
      <c r="AD449" s="39">
        <f t="shared" si="20"/>
        <v>0</v>
      </c>
    </row>
    <row r="450" spans="1:30" x14ac:dyDescent="0.3">
      <c r="A450" s="66" t="s">
        <v>497</v>
      </c>
      <c r="B450" s="42" t="str">
        <f>VLOOKUP($A450,'Additional data'!$A$5:$C$505, 2,FALSE)</f>
        <v>Manager</v>
      </c>
      <c r="C450" s="60" t="str">
        <f>VLOOKUP($A450,'Additional data'!$A$5:$C$505, 3,FALSE)</f>
        <v>TEC</v>
      </c>
      <c r="D450" s="42">
        <f>IFERROR(VLOOKUP($A450,'2024 YTD'!$A$2:$M$252,COLUMN('2024 YTD'!B$3),FALSE),0)</f>
        <v>113.2</v>
      </c>
      <c r="E450" s="42">
        <f>IFERROR(VLOOKUP($A450,'2024 YTD'!$A$2:$M$252,COLUMN('2024 YTD'!C$3),FALSE),0)</f>
        <v>122.5</v>
      </c>
      <c r="F450" s="42">
        <f>IFERROR(VLOOKUP($A450,'2024 YTD'!$A$2:$M$252,COLUMN('2024 YTD'!D$3),FALSE),0)</f>
        <v>120.1</v>
      </c>
      <c r="G450" s="42">
        <f>IFERROR(VLOOKUP($A450,'2024 YTD'!$A$2:$M$252,COLUMN('2024 YTD'!E$3),FALSE),0)</f>
        <v>107.1</v>
      </c>
      <c r="H450" s="42">
        <f>IFERROR(VLOOKUP($A450,'2024 YTD'!$A$2:$M$252,COLUMN('2024 YTD'!F$3),FALSE),0)</f>
        <v>93.6</v>
      </c>
      <c r="I450" s="42">
        <f>IFERROR(VLOOKUP($A450,'2024 YTD'!$A$2:$M$252,COLUMN('2024 YTD'!G$3),FALSE),0)</f>
        <v>77.099999999999994</v>
      </c>
      <c r="J450" s="42">
        <f>IFERROR(VLOOKUP($A450,'2024 YTD'!$A$2:$M$252,COLUMN('2024 YTD'!H$3),FALSE),0)</f>
        <v>119.3</v>
      </c>
      <c r="K450" s="42">
        <f>IFERROR(VLOOKUP($A450,'2024 YTD'!$A$2:$M$252,COLUMN('2024 YTD'!I$3),FALSE),0)</f>
        <v>129.19999999999999</v>
      </c>
      <c r="L450" s="42">
        <f>IFERROR(VLOOKUP($A450,'2024 YTD'!$A$2:$M$252,COLUMN('2024 YTD'!J$3),FALSE),0)</f>
        <v>124</v>
      </c>
      <c r="M450" s="42">
        <f>IFERROR(VLOOKUP($A450,'2024 YTD'!$A$2:$M$252,COLUMN('2024 YTD'!K$3),FALSE),0)</f>
        <v>168.7</v>
      </c>
      <c r="N450" s="38">
        <f>AVERAGE('Monthly 2023 total hours '!N450,'Monthly 2022 total hours'!N450)</f>
        <v>76.5</v>
      </c>
      <c r="O450" s="38">
        <f>AVERAGE('Monthly 2023 total hours '!O450,'Monthly 2022 total hours'!O450)</f>
        <v>50.4</v>
      </c>
      <c r="P450" s="38">
        <f t="shared" si="18"/>
        <v>1301.7</v>
      </c>
      <c r="Q450" s="66">
        <f>IFERROR(VLOOKUP($A450,'2024 YTD'!$A$3:$Y$252,COLUMN('2024 YTD'!N$3),FALSE),0)</f>
        <v>42.6</v>
      </c>
      <c r="R450" s="42">
        <f>IFERROR(VLOOKUP($A450,'2024 YTD'!$A$3:$Y$252,COLUMN('2024 YTD'!O$3),FALSE),0)</f>
        <v>17.399999999999999</v>
      </c>
      <c r="S450" s="42">
        <f>IFERROR(VLOOKUP($A450,'2024 YTD'!$A$3:$Y$252,COLUMN('2024 YTD'!P$3),FALSE),0)</f>
        <v>20.2</v>
      </c>
      <c r="T450" s="42">
        <f>IFERROR(VLOOKUP($A450,'2024 YTD'!$A$3:$Y$252,COLUMN('2024 YTD'!Q$3),FALSE),0)</f>
        <v>15</v>
      </c>
      <c r="U450" s="42">
        <f>IFERROR(VLOOKUP($A450,'2024 YTD'!$A$3:$Y$252,COLUMN('2024 YTD'!R$3),FALSE),0)</f>
        <v>19.600000000000001</v>
      </c>
      <c r="V450" s="42">
        <f>IFERROR(VLOOKUP($A450,'2024 YTD'!$A$3:$Y$252,COLUMN('2024 YTD'!S$3),FALSE),0)</f>
        <v>36.4</v>
      </c>
      <c r="W450" s="42">
        <f>IFERROR(VLOOKUP($A450,'2024 YTD'!$A$3:$Y$252,COLUMN('2024 YTD'!T$3),FALSE),0)</f>
        <v>21</v>
      </c>
      <c r="X450" s="42">
        <f>IFERROR(VLOOKUP($A450,'2024 YTD'!$A$3:$Y$252,COLUMN('2024 YTD'!U$3),FALSE),0)</f>
        <v>19.7</v>
      </c>
      <c r="Y450" s="42">
        <f>IFERROR(VLOOKUP($A450,'2024 YTD'!$A$3:$Y$252,COLUMN('2024 YTD'!V$3),FALSE),0)</f>
        <v>16.2</v>
      </c>
      <c r="Z450" s="42">
        <f>IFERROR(VLOOKUP($A450,'2024 YTD'!$A$3:$Y$252,COLUMN('2024 YTD'!W$3),FALSE),0)</f>
        <v>19.5</v>
      </c>
      <c r="AA450" s="38">
        <f>AVERAGE('Monthly 2023 total hours '!AA450,'Monthly 2022 total hours'!AA450)</f>
        <v>6.95</v>
      </c>
      <c r="AB450" s="38">
        <f>AVERAGE('Monthly 2023 total hours '!AB450,'Monthly 2022 total hours'!AB450)</f>
        <v>5.4</v>
      </c>
      <c r="AC450" s="38">
        <f t="shared" si="19"/>
        <v>239.95</v>
      </c>
      <c r="AD450" s="39">
        <f t="shared" si="20"/>
        <v>1541.6500000000003</v>
      </c>
    </row>
    <row r="451" spans="1:30" x14ac:dyDescent="0.3">
      <c r="A451" s="65" t="s">
        <v>498</v>
      </c>
      <c r="B451" s="47" t="str">
        <f>VLOOKUP($A451,'Additional data'!$A$5:$C$505, 2,FALSE)</f>
        <v>Manager</v>
      </c>
      <c r="C451" s="63" t="str">
        <f>VLOOKUP($A451,'Additional data'!$A$5:$C$505, 3,FALSE)</f>
        <v>SOC</v>
      </c>
      <c r="D451" s="47">
        <f>IFERROR(VLOOKUP($A451,'2024 YTD'!$A$2:$M$252,COLUMN('2024 YTD'!B$3),FALSE),0)</f>
        <v>0</v>
      </c>
      <c r="E451" s="47">
        <f>IFERROR(VLOOKUP($A451,'2024 YTD'!$A$2:$M$252,COLUMN('2024 YTD'!C$3),FALSE),0)</f>
        <v>0</v>
      </c>
      <c r="F451" s="47">
        <f>IFERROR(VLOOKUP($A451,'2024 YTD'!$A$2:$M$252,COLUMN('2024 YTD'!D$3),FALSE),0)</f>
        <v>0</v>
      </c>
      <c r="G451" s="47">
        <f>IFERROR(VLOOKUP($A451,'2024 YTD'!$A$2:$M$252,COLUMN('2024 YTD'!E$3),FALSE),0)</f>
        <v>0</v>
      </c>
      <c r="H451" s="47">
        <f>IFERROR(VLOOKUP($A451,'2024 YTD'!$A$2:$M$252,COLUMN('2024 YTD'!F$3),FALSE),0)</f>
        <v>0</v>
      </c>
      <c r="I451" s="47">
        <f>IFERROR(VLOOKUP($A451,'2024 YTD'!$A$2:$M$252,COLUMN('2024 YTD'!G$3),FALSE),0)</f>
        <v>0</v>
      </c>
      <c r="J451" s="47">
        <f>IFERROR(VLOOKUP($A451,'2024 YTD'!$A$2:$M$252,COLUMN('2024 YTD'!H$3),FALSE),0)</f>
        <v>0</v>
      </c>
      <c r="K451" s="47">
        <f>IFERROR(VLOOKUP($A451,'2024 YTD'!$A$2:$M$252,COLUMN('2024 YTD'!I$3),FALSE),0)</f>
        <v>0</v>
      </c>
      <c r="L451" s="47">
        <f>IFERROR(VLOOKUP($A451,'2024 YTD'!$A$2:$M$252,COLUMN('2024 YTD'!J$3),FALSE),0)</f>
        <v>0</v>
      </c>
      <c r="M451" s="47">
        <f>IFERROR(VLOOKUP($A451,'2024 YTD'!$A$2:$M$252,COLUMN('2024 YTD'!K$3),FALSE),0)</f>
        <v>0</v>
      </c>
      <c r="N451" s="38">
        <f>AVERAGE('Monthly 2023 total hours '!N451,'Monthly 2022 total hours'!N451)</f>
        <v>0</v>
      </c>
      <c r="O451" s="38">
        <f>AVERAGE('Monthly 2023 total hours '!O451,'Monthly 2022 total hours'!O451)</f>
        <v>0</v>
      </c>
      <c r="P451" s="38">
        <f t="shared" si="18"/>
        <v>0</v>
      </c>
      <c r="Q451" s="65">
        <f>IFERROR(VLOOKUP($A451,'2024 YTD'!$A$3:$Y$252,COLUMN('2024 YTD'!N$3),FALSE),0)</f>
        <v>0</v>
      </c>
      <c r="R451" s="47">
        <f>IFERROR(VLOOKUP($A451,'2024 YTD'!$A$3:$Y$252,COLUMN('2024 YTD'!O$3),FALSE),0)</f>
        <v>0</v>
      </c>
      <c r="S451" s="47">
        <f>IFERROR(VLOOKUP($A451,'2024 YTD'!$A$3:$Y$252,COLUMN('2024 YTD'!P$3),FALSE),0)</f>
        <v>0</v>
      </c>
      <c r="T451" s="47">
        <f>IFERROR(VLOOKUP($A451,'2024 YTD'!$A$3:$Y$252,COLUMN('2024 YTD'!Q$3),FALSE),0)</f>
        <v>0</v>
      </c>
      <c r="U451" s="47">
        <f>IFERROR(VLOOKUP($A451,'2024 YTD'!$A$3:$Y$252,COLUMN('2024 YTD'!R$3),FALSE),0)</f>
        <v>0</v>
      </c>
      <c r="V451" s="47">
        <f>IFERROR(VLOOKUP($A451,'2024 YTD'!$A$3:$Y$252,COLUMN('2024 YTD'!S$3),FALSE),0)</f>
        <v>0</v>
      </c>
      <c r="W451" s="47">
        <f>IFERROR(VLOOKUP($A451,'2024 YTD'!$A$3:$Y$252,COLUMN('2024 YTD'!T$3),FALSE),0)</f>
        <v>0</v>
      </c>
      <c r="X451" s="47">
        <f>IFERROR(VLOOKUP($A451,'2024 YTD'!$A$3:$Y$252,COLUMN('2024 YTD'!U$3),FALSE),0)</f>
        <v>0</v>
      </c>
      <c r="Y451" s="47">
        <f>IFERROR(VLOOKUP($A451,'2024 YTD'!$A$3:$Y$252,COLUMN('2024 YTD'!V$3),FALSE),0)</f>
        <v>0</v>
      </c>
      <c r="Z451" s="47">
        <f>IFERROR(VLOOKUP($A451,'2024 YTD'!$A$3:$Y$252,COLUMN('2024 YTD'!W$3),FALSE),0)</f>
        <v>0</v>
      </c>
      <c r="AA451" s="38">
        <f>AVERAGE('Monthly 2023 total hours '!AA451,'Monthly 2022 total hours'!AA451)</f>
        <v>0</v>
      </c>
      <c r="AB451" s="38">
        <f>AVERAGE('Monthly 2023 total hours '!AB451,'Monthly 2022 total hours'!AB451)</f>
        <v>0</v>
      </c>
      <c r="AC451" s="38">
        <f t="shared" si="19"/>
        <v>0</v>
      </c>
      <c r="AD451" s="39">
        <f t="shared" si="20"/>
        <v>0</v>
      </c>
    </row>
    <row r="452" spans="1:30" x14ac:dyDescent="0.3">
      <c r="A452" s="66" t="s">
        <v>499</v>
      </c>
      <c r="B452" s="42" t="str">
        <f>VLOOKUP($A452,'Additional data'!$A$5:$C$505, 2,FALSE)</f>
        <v>Coordinator</v>
      </c>
      <c r="C452" s="60" t="str">
        <f>VLOOKUP($A452,'Additional data'!$A$5:$C$505, 3,FALSE)</f>
        <v>LRC</v>
      </c>
      <c r="D452" s="42">
        <f>IFERROR(VLOOKUP($A452,'2024 YTD'!$A$2:$M$252,COLUMN('2024 YTD'!B$3),FALSE),0)</f>
        <v>385.1</v>
      </c>
      <c r="E452" s="42">
        <f>IFERROR(VLOOKUP($A452,'2024 YTD'!$A$2:$M$252,COLUMN('2024 YTD'!C$3),FALSE),0)</f>
        <v>137</v>
      </c>
      <c r="F452" s="42">
        <f>IFERROR(VLOOKUP($A452,'2024 YTD'!$A$2:$M$252,COLUMN('2024 YTD'!D$3),FALSE),0)</f>
        <v>112.9</v>
      </c>
      <c r="G452" s="42">
        <f>IFERROR(VLOOKUP($A452,'2024 YTD'!$A$2:$M$252,COLUMN('2024 YTD'!E$3),FALSE),0)</f>
        <v>106.9</v>
      </c>
      <c r="H452" s="42">
        <f>IFERROR(VLOOKUP($A452,'2024 YTD'!$A$2:$M$252,COLUMN('2024 YTD'!F$3),FALSE),0)</f>
        <v>116.2</v>
      </c>
      <c r="I452" s="42">
        <f>IFERROR(VLOOKUP($A452,'2024 YTD'!$A$2:$M$252,COLUMN('2024 YTD'!G$3),FALSE),0)</f>
        <v>85.8</v>
      </c>
      <c r="J452" s="42">
        <f>IFERROR(VLOOKUP($A452,'2024 YTD'!$A$2:$M$252,COLUMN('2024 YTD'!H$3),FALSE),0)</f>
        <v>37.299999999999997</v>
      </c>
      <c r="K452" s="42">
        <f>IFERROR(VLOOKUP($A452,'2024 YTD'!$A$2:$M$252,COLUMN('2024 YTD'!I$3),FALSE),0)</f>
        <v>89</v>
      </c>
      <c r="L452" s="42">
        <f>IFERROR(VLOOKUP($A452,'2024 YTD'!$A$2:$M$252,COLUMN('2024 YTD'!J$3),FALSE),0)</f>
        <v>85.4</v>
      </c>
      <c r="M452" s="42">
        <f>IFERROR(VLOOKUP($A452,'2024 YTD'!$A$2:$M$252,COLUMN('2024 YTD'!K$3),FALSE),0)</f>
        <v>116.2</v>
      </c>
      <c r="N452" s="38">
        <f>AVERAGE('Monthly 2023 total hours '!N452,'Monthly 2022 total hours'!N452)</f>
        <v>149.5</v>
      </c>
      <c r="O452" s="38">
        <f>AVERAGE('Monthly 2023 total hours '!O452,'Monthly 2022 total hours'!O452)</f>
        <v>80.599999999999994</v>
      </c>
      <c r="P452" s="38">
        <f t="shared" ref="P452:P502" si="21">SUM(D452:O452)</f>
        <v>1501.8999999999999</v>
      </c>
      <c r="Q452" s="66">
        <f>IFERROR(VLOOKUP($A452,'2024 YTD'!$A$3:$Y$252,COLUMN('2024 YTD'!N$3),FALSE),0)</f>
        <v>0</v>
      </c>
      <c r="R452" s="42">
        <f>IFERROR(VLOOKUP($A452,'2024 YTD'!$A$3:$Y$252,COLUMN('2024 YTD'!O$3),FALSE),0)</f>
        <v>0</v>
      </c>
      <c r="S452" s="42">
        <f>IFERROR(VLOOKUP($A452,'2024 YTD'!$A$3:$Y$252,COLUMN('2024 YTD'!P$3),FALSE),0)</f>
        <v>0</v>
      </c>
      <c r="T452" s="42">
        <f>IFERROR(VLOOKUP($A452,'2024 YTD'!$A$3:$Y$252,COLUMN('2024 YTD'!Q$3),FALSE),0)</f>
        <v>8.9</v>
      </c>
      <c r="U452" s="42">
        <f>IFERROR(VLOOKUP($A452,'2024 YTD'!$A$3:$Y$252,COLUMN('2024 YTD'!R$3),FALSE),0)</f>
        <v>0</v>
      </c>
      <c r="V452" s="42">
        <f>IFERROR(VLOOKUP($A452,'2024 YTD'!$A$3:$Y$252,COLUMN('2024 YTD'!S$3),FALSE),0)</f>
        <v>0</v>
      </c>
      <c r="W452" s="42">
        <f>IFERROR(VLOOKUP($A452,'2024 YTD'!$A$3:$Y$252,COLUMN('2024 YTD'!T$3),FALSE),0)</f>
        <v>0.1</v>
      </c>
      <c r="X452" s="42">
        <f>IFERROR(VLOOKUP($A452,'2024 YTD'!$A$3:$Y$252,COLUMN('2024 YTD'!U$3),FALSE),0)</f>
        <v>0.1</v>
      </c>
      <c r="Y452" s="42">
        <f>IFERROR(VLOOKUP($A452,'2024 YTD'!$A$3:$Y$252,COLUMN('2024 YTD'!V$3),FALSE),0)</f>
        <v>0.1</v>
      </c>
      <c r="Z452" s="42">
        <f>IFERROR(VLOOKUP($A452,'2024 YTD'!$A$3:$Y$252,COLUMN('2024 YTD'!W$3),FALSE),0)</f>
        <v>0.1</v>
      </c>
      <c r="AA452" s="38">
        <f>AVERAGE('Monthly 2023 total hours '!AA452,'Monthly 2022 total hours'!AA452)</f>
        <v>6.9</v>
      </c>
      <c r="AB452" s="38">
        <f>AVERAGE('Monthly 2023 total hours '!AB452,'Monthly 2022 total hours'!AB452)</f>
        <v>11.25</v>
      </c>
      <c r="AC452" s="38">
        <f t="shared" ref="AC452:AC502" si="22">SUM(Q452:AB452)</f>
        <v>27.45</v>
      </c>
      <c r="AD452" s="39">
        <f t="shared" ref="AD452:AD502" si="23">SUM(D452:O452,Q452:AB452)</f>
        <v>1529.3499999999997</v>
      </c>
    </row>
    <row r="453" spans="1:30" x14ac:dyDescent="0.3">
      <c r="A453" s="65" t="s">
        <v>500</v>
      </c>
      <c r="B453" s="47" t="str">
        <f>VLOOKUP($A453,'Additional data'!$A$5:$C$505, 2,FALSE)</f>
        <v>Project Manager</v>
      </c>
      <c r="C453" s="63" t="str">
        <f>VLOOKUP($A453,'Additional data'!$A$5:$C$505, 3,FALSE)</f>
        <v>HLS</v>
      </c>
      <c r="D453" s="47">
        <f>IFERROR(VLOOKUP($A453,'2024 YTD'!$A$2:$M$252,COLUMN('2024 YTD'!B$3),FALSE),0)</f>
        <v>10.5</v>
      </c>
      <c r="E453" s="47">
        <f>IFERROR(VLOOKUP($A453,'2024 YTD'!$A$2:$M$252,COLUMN('2024 YTD'!C$3),FALSE),0)</f>
        <v>108.4</v>
      </c>
      <c r="F453" s="47">
        <f>IFERROR(VLOOKUP($A453,'2024 YTD'!$A$2:$M$252,COLUMN('2024 YTD'!D$3),FALSE),0)</f>
        <v>112.8</v>
      </c>
      <c r="G453" s="47">
        <f>IFERROR(VLOOKUP($A453,'2024 YTD'!$A$2:$M$252,COLUMN('2024 YTD'!E$3),FALSE),0)</f>
        <v>158.1</v>
      </c>
      <c r="H453" s="47">
        <f>IFERROR(VLOOKUP($A453,'2024 YTD'!$A$2:$M$252,COLUMN('2024 YTD'!F$3),FALSE),0)</f>
        <v>142.30000000000001</v>
      </c>
      <c r="I453" s="47">
        <f>IFERROR(VLOOKUP($A453,'2024 YTD'!$A$2:$M$252,COLUMN('2024 YTD'!G$3),FALSE),0)</f>
        <v>178.4</v>
      </c>
      <c r="J453" s="47">
        <f>IFERROR(VLOOKUP($A453,'2024 YTD'!$A$2:$M$252,COLUMN('2024 YTD'!H$3),FALSE),0)</f>
        <v>144.30000000000001</v>
      </c>
      <c r="K453" s="47">
        <f>IFERROR(VLOOKUP($A453,'2024 YTD'!$A$2:$M$252,COLUMN('2024 YTD'!I$3),FALSE),0)</f>
        <v>63.4</v>
      </c>
      <c r="L453" s="47">
        <f>IFERROR(VLOOKUP($A453,'2024 YTD'!$A$2:$M$252,COLUMN('2024 YTD'!J$3),FALSE),0)</f>
        <v>60.8</v>
      </c>
      <c r="M453" s="47">
        <f>IFERROR(VLOOKUP($A453,'2024 YTD'!$A$2:$M$252,COLUMN('2024 YTD'!K$3),FALSE),0)</f>
        <v>82.7</v>
      </c>
      <c r="N453" s="38">
        <f>AVERAGE('Monthly 2023 total hours '!N453,'Monthly 2022 total hours'!N453)</f>
        <v>48.2</v>
      </c>
      <c r="O453" s="38">
        <f>AVERAGE('Monthly 2023 total hours '!O453,'Monthly 2022 total hours'!O453)</f>
        <v>31.8</v>
      </c>
      <c r="P453" s="38">
        <f t="shared" si="21"/>
        <v>1141.6999999999998</v>
      </c>
      <c r="Q453" s="65">
        <f>IFERROR(VLOOKUP($A453,'2024 YTD'!$A$3:$Y$252,COLUMN('2024 YTD'!N$3),FALSE),0)</f>
        <v>12.4</v>
      </c>
      <c r="R453" s="47">
        <f>IFERROR(VLOOKUP($A453,'2024 YTD'!$A$3:$Y$252,COLUMN('2024 YTD'!O$3),FALSE),0)</f>
        <v>18.7</v>
      </c>
      <c r="S453" s="47">
        <f>IFERROR(VLOOKUP($A453,'2024 YTD'!$A$3:$Y$252,COLUMN('2024 YTD'!P$3),FALSE),0)</f>
        <v>45.6</v>
      </c>
      <c r="T453" s="47">
        <f>IFERROR(VLOOKUP($A453,'2024 YTD'!$A$3:$Y$252,COLUMN('2024 YTD'!Q$3),FALSE),0)</f>
        <v>40</v>
      </c>
      <c r="U453" s="47">
        <f>IFERROR(VLOOKUP($A453,'2024 YTD'!$A$3:$Y$252,COLUMN('2024 YTD'!R$3),FALSE),0)</f>
        <v>17.8</v>
      </c>
      <c r="V453" s="47">
        <f>IFERROR(VLOOKUP($A453,'2024 YTD'!$A$3:$Y$252,COLUMN('2024 YTD'!S$3),FALSE),0)</f>
        <v>8.5</v>
      </c>
      <c r="W453" s="47">
        <f>IFERROR(VLOOKUP($A453,'2024 YTD'!$A$3:$Y$252,COLUMN('2024 YTD'!T$3),FALSE),0)</f>
        <v>12.1</v>
      </c>
      <c r="X453" s="47">
        <f>IFERROR(VLOOKUP($A453,'2024 YTD'!$A$3:$Y$252,COLUMN('2024 YTD'!U$3),FALSE),0)</f>
        <v>11.4</v>
      </c>
      <c r="Y453" s="47">
        <f>IFERROR(VLOOKUP($A453,'2024 YTD'!$A$3:$Y$252,COLUMN('2024 YTD'!V$3),FALSE),0)</f>
        <v>9.4</v>
      </c>
      <c r="Z453" s="47">
        <f>IFERROR(VLOOKUP($A453,'2024 YTD'!$A$3:$Y$252,COLUMN('2024 YTD'!W$3),FALSE),0)</f>
        <v>11.3</v>
      </c>
      <c r="AA453" s="38">
        <f>AVERAGE('Monthly 2023 total hours '!AA453,'Monthly 2022 total hours'!AA453)</f>
        <v>42.35</v>
      </c>
      <c r="AB453" s="38">
        <f>AVERAGE('Monthly 2023 total hours '!AB453,'Monthly 2022 total hours'!AB453)</f>
        <v>30.75</v>
      </c>
      <c r="AC453" s="38">
        <f t="shared" si="22"/>
        <v>260.3</v>
      </c>
      <c r="AD453" s="39">
        <f t="shared" si="23"/>
        <v>1401.9999999999998</v>
      </c>
    </row>
    <row r="454" spans="1:30" x14ac:dyDescent="0.3">
      <c r="A454" s="66" t="s">
        <v>501</v>
      </c>
      <c r="B454" s="42" t="str">
        <f>VLOOKUP($A454,'Additional data'!$A$5:$C$505, 2,FALSE)</f>
        <v>Team Lead</v>
      </c>
      <c r="C454" s="60" t="str">
        <f>VLOOKUP($A454,'Additional data'!$A$5:$C$505, 3,FALSE)</f>
        <v>HLS</v>
      </c>
      <c r="D454" s="42">
        <f>IFERROR(VLOOKUP($A454,'2024 YTD'!$A$2:$M$252,COLUMN('2024 YTD'!B$3),FALSE),0)</f>
        <v>0</v>
      </c>
      <c r="E454" s="42">
        <f>IFERROR(VLOOKUP($A454,'2024 YTD'!$A$2:$M$252,COLUMN('2024 YTD'!C$3),FALSE),0)</f>
        <v>0</v>
      </c>
      <c r="F454" s="42">
        <f>IFERROR(VLOOKUP($A454,'2024 YTD'!$A$2:$M$252,COLUMN('2024 YTD'!D$3),FALSE),0)</f>
        <v>0</v>
      </c>
      <c r="G454" s="42">
        <f>IFERROR(VLOOKUP($A454,'2024 YTD'!$A$2:$M$252,COLUMN('2024 YTD'!E$3),FALSE),0)</f>
        <v>0</v>
      </c>
      <c r="H454" s="42">
        <f>IFERROR(VLOOKUP($A454,'2024 YTD'!$A$2:$M$252,COLUMN('2024 YTD'!F$3),FALSE),0)</f>
        <v>0</v>
      </c>
      <c r="I454" s="42">
        <f>IFERROR(VLOOKUP($A454,'2024 YTD'!$A$2:$M$252,COLUMN('2024 YTD'!G$3),FALSE),0)</f>
        <v>0</v>
      </c>
      <c r="J454" s="42">
        <f>IFERROR(VLOOKUP($A454,'2024 YTD'!$A$2:$M$252,COLUMN('2024 YTD'!H$3),FALSE),0)</f>
        <v>0</v>
      </c>
      <c r="K454" s="42">
        <f>IFERROR(VLOOKUP($A454,'2024 YTD'!$A$2:$M$252,COLUMN('2024 YTD'!I$3),FALSE),0)</f>
        <v>0</v>
      </c>
      <c r="L454" s="42">
        <f>IFERROR(VLOOKUP($A454,'2024 YTD'!$A$2:$M$252,COLUMN('2024 YTD'!J$3),FALSE),0)</f>
        <v>0</v>
      </c>
      <c r="M454" s="42">
        <f>IFERROR(VLOOKUP($A454,'2024 YTD'!$A$2:$M$252,COLUMN('2024 YTD'!K$3),FALSE),0)</f>
        <v>0</v>
      </c>
      <c r="N454" s="38">
        <f>AVERAGE('Monthly 2023 total hours '!N454,'Monthly 2022 total hours'!N454)</f>
        <v>0</v>
      </c>
      <c r="O454" s="38">
        <f>AVERAGE('Monthly 2023 total hours '!O454,'Monthly 2022 total hours'!O454)</f>
        <v>0</v>
      </c>
      <c r="P454" s="38">
        <f t="shared" si="21"/>
        <v>0</v>
      </c>
      <c r="Q454" s="66">
        <f>IFERROR(VLOOKUP($A454,'2024 YTD'!$A$3:$Y$252,COLUMN('2024 YTD'!N$3),FALSE),0)</f>
        <v>0</v>
      </c>
      <c r="R454" s="42">
        <f>IFERROR(VLOOKUP($A454,'2024 YTD'!$A$3:$Y$252,COLUMN('2024 YTD'!O$3),FALSE),0)</f>
        <v>0</v>
      </c>
      <c r="S454" s="42">
        <f>IFERROR(VLOOKUP($A454,'2024 YTD'!$A$3:$Y$252,COLUMN('2024 YTD'!P$3),FALSE),0)</f>
        <v>0</v>
      </c>
      <c r="T454" s="42">
        <f>IFERROR(VLOOKUP($A454,'2024 YTD'!$A$3:$Y$252,COLUMN('2024 YTD'!Q$3),FALSE),0)</f>
        <v>0</v>
      </c>
      <c r="U454" s="42">
        <f>IFERROR(VLOOKUP($A454,'2024 YTD'!$A$3:$Y$252,COLUMN('2024 YTD'!R$3),FALSE),0)</f>
        <v>0</v>
      </c>
      <c r="V454" s="42">
        <f>IFERROR(VLOOKUP($A454,'2024 YTD'!$A$3:$Y$252,COLUMN('2024 YTD'!S$3),FALSE),0)</f>
        <v>0</v>
      </c>
      <c r="W454" s="42">
        <f>IFERROR(VLOOKUP($A454,'2024 YTD'!$A$3:$Y$252,COLUMN('2024 YTD'!T$3),FALSE),0)</f>
        <v>0</v>
      </c>
      <c r="X454" s="42">
        <f>IFERROR(VLOOKUP($A454,'2024 YTD'!$A$3:$Y$252,COLUMN('2024 YTD'!U$3),FALSE),0)</f>
        <v>0</v>
      </c>
      <c r="Y454" s="42">
        <f>IFERROR(VLOOKUP($A454,'2024 YTD'!$A$3:$Y$252,COLUMN('2024 YTD'!V$3),FALSE),0)</f>
        <v>0</v>
      </c>
      <c r="Z454" s="42">
        <f>IFERROR(VLOOKUP($A454,'2024 YTD'!$A$3:$Y$252,COLUMN('2024 YTD'!W$3),FALSE),0)</f>
        <v>0</v>
      </c>
      <c r="AA454" s="38">
        <f>AVERAGE('Monthly 2023 total hours '!AA454,'Monthly 2022 total hours'!AA454)</f>
        <v>0</v>
      </c>
      <c r="AB454" s="38">
        <f>AVERAGE('Monthly 2023 total hours '!AB454,'Monthly 2022 total hours'!AB454)</f>
        <v>0</v>
      </c>
      <c r="AC454" s="38">
        <f t="shared" si="22"/>
        <v>0</v>
      </c>
      <c r="AD454" s="39">
        <f t="shared" si="23"/>
        <v>0</v>
      </c>
    </row>
    <row r="455" spans="1:30" x14ac:dyDescent="0.3">
      <c r="A455" s="65" t="s">
        <v>502</v>
      </c>
      <c r="B455" s="47" t="str">
        <f>VLOOKUP($A455,'Additional data'!$A$5:$C$505, 2,FALSE)</f>
        <v>Analyst</v>
      </c>
      <c r="C455" s="63" t="str">
        <f>VLOOKUP($A455,'Additional data'!$A$5:$C$505, 3,FALSE)</f>
        <v>HLS</v>
      </c>
      <c r="D455" s="47">
        <f>IFERROR(VLOOKUP($A455,'2024 YTD'!$A$2:$M$252,COLUMN('2024 YTD'!B$3),FALSE),0)</f>
        <v>0</v>
      </c>
      <c r="E455" s="47">
        <f>IFERROR(VLOOKUP($A455,'2024 YTD'!$A$2:$M$252,COLUMN('2024 YTD'!C$3),FALSE),0)</f>
        <v>0</v>
      </c>
      <c r="F455" s="47">
        <f>IFERROR(VLOOKUP($A455,'2024 YTD'!$A$2:$M$252,COLUMN('2024 YTD'!D$3),FALSE),0)</f>
        <v>0</v>
      </c>
      <c r="G455" s="47">
        <f>IFERROR(VLOOKUP($A455,'2024 YTD'!$A$2:$M$252,COLUMN('2024 YTD'!E$3),FALSE),0)</f>
        <v>0</v>
      </c>
      <c r="H455" s="47">
        <f>IFERROR(VLOOKUP($A455,'2024 YTD'!$A$2:$M$252,COLUMN('2024 YTD'!F$3),FALSE),0)</f>
        <v>0</v>
      </c>
      <c r="I455" s="47">
        <f>IFERROR(VLOOKUP($A455,'2024 YTD'!$A$2:$M$252,COLUMN('2024 YTD'!G$3),FALSE),0)</f>
        <v>0</v>
      </c>
      <c r="J455" s="47">
        <f>IFERROR(VLOOKUP($A455,'2024 YTD'!$A$2:$M$252,COLUMN('2024 YTD'!H$3),FALSE),0)</f>
        <v>0</v>
      </c>
      <c r="K455" s="47">
        <f>IFERROR(VLOOKUP($A455,'2024 YTD'!$A$2:$M$252,COLUMN('2024 YTD'!I$3),FALSE),0)</f>
        <v>0</v>
      </c>
      <c r="L455" s="47">
        <f>IFERROR(VLOOKUP($A455,'2024 YTD'!$A$2:$M$252,COLUMN('2024 YTD'!J$3),FALSE),0)</f>
        <v>0</v>
      </c>
      <c r="M455" s="47">
        <f>IFERROR(VLOOKUP($A455,'2024 YTD'!$A$2:$M$252,COLUMN('2024 YTD'!K$3),FALSE),0)</f>
        <v>0</v>
      </c>
      <c r="N455" s="38">
        <f>AVERAGE('Monthly 2023 total hours '!N455,'Monthly 2022 total hours'!N455)</f>
        <v>0</v>
      </c>
      <c r="O455" s="38">
        <f>AVERAGE('Monthly 2023 total hours '!O455,'Monthly 2022 total hours'!O455)</f>
        <v>0</v>
      </c>
      <c r="P455" s="38">
        <f t="shared" si="21"/>
        <v>0</v>
      </c>
      <c r="Q455" s="65">
        <f>IFERROR(VLOOKUP($A455,'2024 YTD'!$A$3:$Y$252,COLUMN('2024 YTD'!N$3),FALSE),0)</f>
        <v>0</v>
      </c>
      <c r="R455" s="47">
        <f>IFERROR(VLOOKUP($A455,'2024 YTD'!$A$3:$Y$252,COLUMN('2024 YTD'!O$3),FALSE),0)</f>
        <v>0</v>
      </c>
      <c r="S455" s="47">
        <f>IFERROR(VLOOKUP($A455,'2024 YTD'!$A$3:$Y$252,COLUMN('2024 YTD'!P$3),FALSE),0)</f>
        <v>0</v>
      </c>
      <c r="T455" s="47">
        <f>IFERROR(VLOOKUP($A455,'2024 YTD'!$A$3:$Y$252,COLUMN('2024 YTD'!Q$3),FALSE),0)</f>
        <v>0</v>
      </c>
      <c r="U455" s="47">
        <f>IFERROR(VLOOKUP($A455,'2024 YTD'!$A$3:$Y$252,COLUMN('2024 YTD'!R$3),FALSE),0)</f>
        <v>0</v>
      </c>
      <c r="V455" s="47">
        <f>IFERROR(VLOOKUP($A455,'2024 YTD'!$A$3:$Y$252,COLUMN('2024 YTD'!S$3),FALSE),0)</f>
        <v>0</v>
      </c>
      <c r="W455" s="47">
        <f>IFERROR(VLOOKUP($A455,'2024 YTD'!$A$3:$Y$252,COLUMN('2024 YTD'!T$3),FALSE),0)</f>
        <v>0</v>
      </c>
      <c r="X455" s="47">
        <f>IFERROR(VLOOKUP($A455,'2024 YTD'!$A$3:$Y$252,COLUMN('2024 YTD'!U$3),FALSE),0)</f>
        <v>0</v>
      </c>
      <c r="Y455" s="47">
        <f>IFERROR(VLOOKUP($A455,'2024 YTD'!$A$3:$Y$252,COLUMN('2024 YTD'!V$3),FALSE),0)</f>
        <v>0</v>
      </c>
      <c r="Z455" s="47">
        <f>IFERROR(VLOOKUP($A455,'2024 YTD'!$A$3:$Y$252,COLUMN('2024 YTD'!W$3),FALSE),0)</f>
        <v>0</v>
      </c>
      <c r="AA455" s="38">
        <f>AVERAGE('Monthly 2023 total hours '!AA455,'Monthly 2022 total hours'!AA455)</f>
        <v>0</v>
      </c>
      <c r="AB455" s="38">
        <f>AVERAGE('Monthly 2023 total hours '!AB455,'Monthly 2022 total hours'!AB455)</f>
        <v>0</v>
      </c>
      <c r="AC455" s="38">
        <f t="shared" si="22"/>
        <v>0</v>
      </c>
      <c r="AD455" s="39">
        <f t="shared" si="23"/>
        <v>0</v>
      </c>
    </row>
    <row r="456" spans="1:30" x14ac:dyDescent="0.3">
      <c r="A456" s="66" t="s">
        <v>503</v>
      </c>
      <c r="B456" s="42" t="str">
        <f>VLOOKUP($A456,'Additional data'!$A$5:$C$505, 2,FALSE)</f>
        <v>Specialist</v>
      </c>
      <c r="C456" s="60" t="str">
        <f>VLOOKUP($A456,'Additional data'!$A$5:$C$505, 3,FALSE)</f>
        <v>HRC</v>
      </c>
      <c r="D456" s="42">
        <f>IFERROR(VLOOKUP($A456,'2024 YTD'!$A$2:$M$252,COLUMN('2024 YTD'!B$3),FALSE),0)</f>
        <v>0</v>
      </c>
      <c r="E456" s="42">
        <f>IFERROR(VLOOKUP($A456,'2024 YTD'!$A$2:$M$252,COLUMN('2024 YTD'!C$3),FALSE),0)</f>
        <v>0</v>
      </c>
      <c r="F456" s="42">
        <f>IFERROR(VLOOKUP($A456,'2024 YTD'!$A$2:$M$252,COLUMN('2024 YTD'!D$3),FALSE),0)</f>
        <v>0</v>
      </c>
      <c r="G456" s="42">
        <f>IFERROR(VLOOKUP($A456,'2024 YTD'!$A$2:$M$252,COLUMN('2024 YTD'!E$3),FALSE),0)</f>
        <v>0</v>
      </c>
      <c r="H456" s="42">
        <f>IFERROR(VLOOKUP($A456,'2024 YTD'!$A$2:$M$252,COLUMN('2024 YTD'!F$3),FALSE),0)</f>
        <v>0</v>
      </c>
      <c r="I456" s="42">
        <f>IFERROR(VLOOKUP($A456,'2024 YTD'!$A$2:$M$252,COLUMN('2024 YTD'!G$3),FALSE),0)</f>
        <v>0</v>
      </c>
      <c r="J456" s="42">
        <f>IFERROR(VLOOKUP($A456,'2024 YTD'!$A$2:$M$252,COLUMN('2024 YTD'!H$3),FALSE),0)</f>
        <v>0</v>
      </c>
      <c r="K456" s="42">
        <f>IFERROR(VLOOKUP($A456,'2024 YTD'!$A$2:$M$252,COLUMN('2024 YTD'!I$3),FALSE),0)</f>
        <v>0</v>
      </c>
      <c r="L456" s="42">
        <f>IFERROR(VLOOKUP($A456,'2024 YTD'!$A$2:$M$252,COLUMN('2024 YTD'!J$3),FALSE),0)</f>
        <v>0</v>
      </c>
      <c r="M456" s="42">
        <f>IFERROR(VLOOKUP($A456,'2024 YTD'!$A$2:$M$252,COLUMN('2024 YTD'!K$3),FALSE),0)</f>
        <v>0</v>
      </c>
      <c r="N456" s="38">
        <f>AVERAGE('Monthly 2023 total hours '!N456,'Monthly 2022 total hours'!N456)</f>
        <v>0</v>
      </c>
      <c r="O456" s="38">
        <f>AVERAGE('Monthly 2023 total hours '!O456,'Monthly 2022 total hours'!O456)</f>
        <v>0</v>
      </c>
      <c r="P456" s="38">
        <f t="shared" si="21"/>
        <v>0</v>
      </c>
      <c r="Q456" s="66">
        <f>IFERROR(VLOOKUP($A456,'2024 YTD'!$A$3:$Y$252,COLUMN('2024 YTD'!N$3),FALSE),0)</f>
        <v>0</v>
      </c>
      <c r="R456" s="42">
        <f>IFERROR(VLOOKUP($A456,'2024 YTD'!$A$3:$Y$252,COLUMN('2024 YTD'!O$3),FALSE),0)</f>
        <v>0</v>
      </c>
      <c r="S456" s="42">
        <f>IFERROR(VLOOKUP($A456,'2024 YTD'!$A$3:$Y$252,COLUMN('2024 YTD'!P$3),FALSE),0)</f>
        <v>0</v>
      </c>
      <c r="T456" s="42">
        <f>IFERROR(VLOOKUP($A456,'2024 YTD'!$A$3:$Y$252,COLUMN('2024 YTD'!Q$3),FALSE),0)</f>
        <v>0</v>
      </c>
      <c r="U456" s="42">
        <f>IFERROR(VLOOKUP($A456,'2024 YTD'!$A$3:$Y$252,COLUMN('2024 YTD'!R$3),FALSE),0)</f>
        <v>0</v>
      </c>
      <c r="V456" s="42">
        <f>IFERROR(VLOOKUP($A456,'2024 YTD'!$A$3:$Y$252,COLUMN('2024 YTD'!S$3),FALSE),0)</f>
        <v>0</v>
      </c>
      <c r="W456" s="42">
        <f>IFERROR(VLOOKUP($A456,'2024 YTD'!$A$3:$Y$252,COLUMN('2024 YTD'!T$3),FALSE),0)</f>
        <v>0</v>
      </c>
      <c r="X456" s="42">
        <f>IFERROR(VLOOKUP($A456,'2024 YTD'!$A$3:$Y$252,COLUMN('2024 YTD'!U$3),FALSE),0)</f>
        <v>0</v>
      </c>
      <c r="Y456" s="42">
        <f>IFERROR(VLOOKUP($A456,'2024 YTD'!$A$3:$Y$252,COLUMN('2024 YTD'!V$3),FALSE),0)</f>
        <v>0</v>
      </c>
      <c r="Z456" s="42">
        <f>IFERROR(VLOOKUP($A456,'2024 YTD'!$A$3:$Y$252,COLUMN('2024 YTD'!W$3),FALSE),0)</f>
        <v>0</v>
      </c>
      <c r="AA456" s="38">
        <f>AVERAGE('Monthly 2023 total hours '!AA456,'Monthly 2022 total hours'!AA456)</f>
        <v>0</v>
      </c>
      <c r="AB456" s="38">
        <f>AVERAGE('Monthly 2023 total hours '!AB456,'Monthly 2022 total hours'!AB456)</f>
        <v>0</v>
      </c>
      <c r="AC456" s="38">
        <f t="shared" si="22"/>
        <v>0</v>
      </c>
      <c r="AD456" s="39">
        <f t="shared" si="23"/>
        <v>0</v>
      </c>
    </row>
    <row r="457" spans="1:30" x14ac:dyDescent="0.3">
      <c r="A457" s="65" t="s">
        <v>504</v>
      </c>
      <c r="B457" s="47" t="str">
        <f>VLOOKUP($A457,'Additional data'!$A$5:$C$505, 2,FALSE)</f>
        <v>Advisor</v>
      </c>
      <c r="C457" s="63" t="str">
        <f>VLOOKUP($A457,'Additional data'!$A$5:$C$505, 3,FALSE)</f>
        <v>HRC</v>
      </c>
      <c r="D457" s="47">
        <f>IFERROR(VLOOKUP($A457,'2024 YTD'!$A$2:$M$252,COLUMN('2024 YTD'!B$3),FALSE),0)</f>
        <v>0</v>
      </c>
      <c r="E457" s="47">
        <f>IFERROR(VLOOKUP($A457,'2024 YTD'!$A$2:$M$252,COLUMN('2024 YTD'!C$3),FALSE),0)</f>
        <v>0</v>
      </c>
      <c r="F457" s="47">
        <f>IFERROR(VLOOKUP($A457,'2024 YTD'!$A$2:$M$252,COLUMN('2024 YTD'!D$3),FALSE),0)</f>
        <v>0</v>
      </c>
      <c r="G457" s="47">
        <f>IFERROR(VLOOKUP($A457,'2024 YTD'!$A$2:$M$252,COLUMN('2024 YTD'!E$3),FALSE),0)</f>
        <v>0</v>
      </c>
      <c r="H457" s="47">
        <f>IFERROR(VLOOKUP($A457,'2024 YTD'!$A$2:$M$252,COLUMN('2024 YTD'!F$3),FALSE),0)</f>
        <v>0</v>
      </c>
      <c r="I457" s="47">
        <f>IFERROR(VLOOKUP($A457,'2024 YTD'!$A$2:$M$252,COLUMN('2024 YTD'!G$3),FALSE),0)</f>
        <v>0</v>
      </c>
      <c r="J457" s="47">
        <f>IFERROR(VLOOKUP($A457,'2024 YTD'!$A$2:$M$252,COLUMN('2024 YTD'!H$3),FALSE),0)</f>
        <v>0</v>
      </c>
      <c r="K457" s="47">
        <f>IFERROR(VLOOKUP($A457,'2024 YTD'!$A$2:$M$252,COLUMN('2024 YTD'!I$3),FALSE),0)</f>
        <v>0</v>
      </c>
      <c r="L457" s="47">
        <f>IFERROR(VLOOKUP($A457,'2024 YTD'!$A$2:$M$252,COLUMN('2024 YTD'!J$3),FALSE),0)</f>
        <v>0</v>
      </c>
      <c r="M457" s="47">
        <f>IFERROR(VLOOKUP($A457,'2024 YTD'!$A$2:$M$252,COLUMN('2024 YTD'!K$3),FALSE),0)</f>
        <v>0</v>
      </c>
      <c r="N457" s="38">
        <f>AVERAGE('Monthly 2023 total hours '!N457,'Monthly 2022 total hours'!N457)</f>
        <v>0</v>
      </c>
      <c r="O457" s="38">
        <f>AVERAGE('Monthly 2023 total hours '!O457,'Monthly 2022 total hours'!O457)</f>
        <v>0</v>
      </c>
      <c r="P457" s="38">
        <f t="shared" si="21"/>
        <v>0</v>
      </c>
      <c r="Q457" s="65">
        <f>IFERROR(VLOOKUP($A457,'2024 YTD'!$A$3:$Y$252,COLUMN('2024 YTD'!N$3),FALSE),0)</f>
        <v>0</v>
      </c>
      <c r="R457" s="47">
        <f>IFERROR(VLOOKUP($A457,'2024 YTD'!$A$3:$Y$252,COLUMN('2024 YTD'!O$3),FALSE),0)</f>
        <v>0</v>
      </c>
      <c r="S457" s="47">
        <f>IFERROR(VLOOKUP($A457,'2024 YTD'!$A$3:$Y$252,COLUMN('2024 YTD'!P$3),FALSE),0)</f>
        <v>0</v>
      </c>
      <c r="T457" s="47">
        <f>IFERROR(VLOOKUP($A457,'2024 YTD'!$A$3:$Y$252,COLUMN('2024 YTD'!Q$3),FALSE),0)</f>
        <v>0</v>
      </c>
      <c r="U457" s="47">
        <f>IFERROR(VLOOKUP($A457,'2024 YTD'!$A$3:$Y$252,COLUMN('2024 YTD'!R$3),FALSE),0)</f>
        <v>0</v>
      </c>
      <c r="V457" s="47">
        <f>IFERROR(VLOOKUP($A457,'2024 YTD'!$A$3:$Y$252,COLUMN('2024 YTD'!S$3),FALSE),0)</f>
        <v>0</v>
      </c>
      <c r="W457" s="47">
        <f>IFERROR(VLOOKUP($A457,'2024 YTD'!$A$3:$Y$252,COLUMN('2024 YTD'!T$3),FALSE),0)</f>
        <v>0</v>
      </c>
      <c r="X457" s="47">
        <f>IFERROR(VLOOKUP($A457,'2024 YTD'!$A$3:$Y$252,COLUMN('2024 YTD'!U$3),FALSE),0)</f>
        <v>0</v>
      </c>
      <c r="Y457" s="47">
        <f>IFERROR(VLOOKUP($A457,'2024 YTD'!$A$3:$Y$252,COLUMN('2024 YTD'!V$3),FALSE),0)</f>
        <v>0</v>
      </c>
      <c r="Z457" s="47">
        <f>IFERROR(VLOOKUP($A457,'2024 YTD'!$A$3:$Y$252,COLUMN('2024 YTD'!W$3),FALSE),0)</f>
        <v>0</v>
      </c>
      <c r="AA457" s="38">
        <f>AVERAGE('Monthly 2023 total hours '!AA457,'Monthly 2022 total hours'!AA457)</f>
        <v>0</v>
      </c>
      <c r="AB457" s="38">
        <f>AVERAGE('Monthly 2023 total hours '!AB457,'Monthly 2022 total hours'!AB457)</f>
        <v>0</v>
      </c>
      <c r="AC457" s="38">
        <f t="shared" si="22"/>
        <v>0</v>
      </c>
      <c r="AD457" s="39">
        <f t="shared" si="23"/>
        <v>0</v>
      </c>
    </row>
    <row r="458" spans="1:30" x14ac:dyDescent="0.3">
      <c r="A458" s="66" t="s">
        <v>505</v>
      </c>
      <c r="B458" s="42" t="str">
        <f>VLOOKUP($A458,'Additional data'!$A$5:$C$505, 2,FALSE)</f>
        <v>Analyst</v>
      </c>
      <c r="C458" s="60" t="str">
        <f>VLOOKUP($A458,'Additional data'!$A$5:$C$505, 3,FALSE)</f>
        <v>HLS</v>
      </c>
      <c r="D458" s="42">
        <f>IFERROR(VLOOKUP($A458,'2024 YTD'!$A$2:$M$252,COLUMN('2024 YTD'!B$3),FALSE),0)</f>
        <v>0</v>
      </c>
      <c r="E458" s="42">
        <f>IFERROR(VLOOKUP($A458,'2024 YTD'!$A$2:$M$252,COLUMN('2024 YTD'!C$3),FALSE),0)</f>
        <v>0</v>
      </c>
      <c r="F458" s="42">
        <f>IFERROR(VLOOKUP($A458,'2024 YTD'!$A$2:$M$252,COLUMN('2024 YTD'!D$3),FALSE),0)</f>
        <v>0</v>
      </c>
      <c r="G458" s="42">
        <f>IFERROR(VLOOKUP($A458,'2024 YTD'!$A$2:$M$252,COLUMN('2024 YTD'!E$3),FALSE),0)</f>
        <v>0</v>
      </c>
      <c r="H458" s="42">
        <f>IFERROR(VLOOKUP($A458,'2024 YTD'!$A$2:$M$252,COLUMN('2024 YTD'!F$3),FALSE),0)</f>
        <v>0</v>
      </c>
      <c r="I458" s="42">
        <f>IFERROR(VLOOKUP($A458,'2024 YTD'!$A$2:$M$252,COLUMN('2024 YTD'!G$3),FALSE),0)</f>
        <v>0</v>
      </c>
      <c r="J458" s="42">
        <f>IFERROR(VLOOKUP($A458,'2024 YTD'!$A$2:$M$252,COLUMN('2024 YTD'!H$3),FALSE),0)</f>
        <v>0</v>
      </c>
      <c r="K458" s="42">
        <f>IFERROR(VLOOKUP($A458,'2024 YTD'!$A$2:$M$252,COLUMN('2024 YTD'!I$3),FALSE),0)</f>
        <v>0</v>
      </c>
      <c r="L458" s="42">
        <f>IFERROR(VLOOKUP($A458,'2024 YTD'!$A$2:$M$252,COLUMN('2024 YTD'!J$3),FALSE),0)</f>
        <v>0</v>
      </c>
      <c r="M458" s="42">
        <f>IFERROR(VLOOKUP($A458,'2024 YTD'!$A$2:$M$252,COLUMN('2024 YTD'!K$3),FALSE),0)</f>
        <v>0</v>
      </c>
      <c r="N458" s="38">
        <f>AVERAGE('Monthly 2023 total hours '!N458,'Monthly 2022 total hours'!N458)</f>
        <v>0</v>
      </c>
      <c r="O458" s="38">
        <f>AVERAGE('Monthly 2023 total hours '!O458,'Monthly 2022 total hours'!O458)</f>
        <v>0</v>
      </c>
      <c r="P458" s="38">
        <f t="shared" si="21"/>
        <v>0</v>
      </c>
      <c r="Q458" s="66">
        <f>IFERROR(VLOOKUP($A458,'2024 YTD'!$A$3:$Y$252,COLUMN('2024 YTD'!N$3),FALSE),0)</f>
        <v>0</v>
      </c>
      <c r="R458" s="42">
        <f>IFERROR(VLOOKUP($A458,'2024 YTD'!$A$3:$Y$252,COLUMN('2024 YTD'!O$3),FALSE),0)</f>
        <v>0</v>
      </c>
      <c r="S458" s="42">
        <f>IFERROR(VLOOKUP($A458,'2024 YTD'!$A$3:$Y$252,COLUMN('2024 YTD'!P$3),FALSE),0)</f>
        <v>0</v>
      </c>
      <c r="T458" s="42">
        <f>IFERROR(VLOOKUP($A458,'2024 YTD'!$A$3:$Y$252,COLUMN('2024 YTD'!Q$3),FALSE),0)</f>
        <v>0</v>
      </c>
      <c r="U458" s="42">
        <f>IFERROR(VLOOKUP($A458,'2024 YTD'!$A$3:$Y$252,COLUMN('2024 YTD'!R$3),FALSE),0)</f>
        <v>0</v>
      </c>
      <c r="V458" s="42">
        <f>IFERROR(VLOOKUP($A458,'2024 YTD'!$A$3:$Y$252,COLUMN('2024 YTD'!S$3),FALSE),0)</f>
        <v>0</v>
      </c>
      <c r="W458" s="42">
        <f>IFERROR(VLOOKUP($A458,'2024 YTD'!$A$3:$Y$252,COLUMN('2024 YTD'!T$3),FALSE),0)</f>
        <v>0</v>
      </c>
      <c r="X458" s="42">
        <f>IFERROR(VLOOKUP($A458,'2024 YTD'!$A$3:$Y$252,COLUMN('2024 YTD'!U$3),FALSE),0)</f>
        <v>0</v>
      </c>
      <c r="Y458" s="42">
        <f>IFERROR(VLOOKUP($A458,'2024 YTD'!$A$3:$Y$252,COLUMN('2024 YTD'!V$3),FALSE),0)</f>
        <v>0</v>
      </c>
      <c r="Z458" s="42">
        <f>IFERROR(VLOOKUP($A458,'2024 YTD'!$A$3:$Y$252,COLUMN('2024 YTD'!W$3),FALSE),0)</f>
        <v>0</v>
      </c>
      <c r="AA458" s="38">
        <f>AVERAGE('Monthly 2023 total hours '!AA458,'Monthly 2022 total hours'!AA458)</f>
        <v>0</v>
      </c>
      <c r="AB458" s="38">
        <f>AVERAGE('Monthly 2023 total hours '!AB458,'Monthly 2022 total hours'!AB458)</f>
        <v>0</v>
      </c>
      <c r="AC458" s="38">
        <f t="shared" si="22"/>
        <v>0</v>
      </c>
      <c r="AD458" s="39">
        <f t="shared" si="23"/>
        <v>0</v>
      </c>
    </row>
    <row r="459" spans="1:30" x14ac:dyDescent="0.3">
      <c r="A459" s="65" t="s">
        <v>506</v>
      </c>
      <c r="B459" s="47" t="str">
        <f>VLOOKUP($A459,'Additional data'!$A$5:$C$505, 2,FALSE)</f>
        <v>Specialist</v>
      </c>
      <c r="C459" s="63" t="str">
        <f>VLOOKUP($A459,'Additional data'!$A$5:$C$505, 3,FALSE)</f>
        <v>FAD</v>
      </c>
      <c r="D459" s="47">
        <f>IFERROR(VLOOKUP($A459,'2024 YTD'!$A$2:$M$252,COLUMN('2024 YTD'!B$3),FALSE),0)</f>
        <v>0</v>
      </c>
      <c r="E459" s="47">
        <f>IFERROR(VLOOKUP($A459,'2024 YTD'!$A$2:$M$252,COLUMN('2024 YTD'!C$3),FALSE),0)</f>
        <v>0</v>
      </c>
      <c r="F459" s="47">
        <f>IFERROR(VLOOKUP($A459,'2024 YTD'!$A$2:$M$252,COLUMN('2024 YTD'!D$3),FALSE),0)</f>
        <v>0</v>
      </c>
      <c r="G459" s="47">
        <f>IFERROR(VLOOKUP($A459,'2024 YTD'!$A$2:$M$252,COLUMN('2024 YTD'!E$3),FALSE),0)</f>
        <v>0</v>
      </c>
      <c r="H459" s="47">
        <f>IFERROR(VLOOKUP($A459,'2024 YTD'!$A$2:$M$252,COLUMN('2024 YTD'!F$3),FALSE),0)</f>
        <v>0</v>
      </c>
      <c r="I459" s="47">
        <f>IFERROR(VLOOKUP($A459,'2024 YTD'!$A$2:$M$252,COLUMN('2024 YTD'!G$3),FALSE),0)</f>
        <v>0</v>
      </c>
      <c r="J459" s="47">
        <f>IFERROR(VLOOKUP($A459,'2024 YTD'!$A$2:$M$252,COLUMN('2024 YTD'!H$3),FALSE),0)</f>
        <v>0</v>
      </c>
      <c r="K459" s="47">
        <f>IFERROR(VLOOKUP($A459,'2024 YTD'!$A$2:$M$252,COLUMN('2024 YTD'!I$3),FALSE),0)</f>
        <v>0</v>
      </c>
      <c r="L459" s="47">
        <f>IFERROR(VLOOKUP($A459,'2024 YTD'!$A$2:$M$252,COLUMN('2024 YTD'!J$3),FALSE),0)</f>
        <v>0</v>
      </c>
      <c r="M459" s="47">
        <f>IFERROR(VLOOKUP($A459,'2024 YTD'!$A$2:$M$252,COLUMN('2024 YTD'!K$3),FALSE),0)</f>
        <v>0</v>
      </c>
      <c r="N459" s="38">
        <f>AVERAGE('Monthly 2023 total hours '!N459,'Monthly 2022 total hours'!N459)</f>
        <v>0</v>
      </c>
      <c r="O459" s="38">
        <f>AVERAGE('Monthly 2023 total hours '!O459,'Monthly 2022 total hours'!O459)</f>
        <v>0</v>
      </c>
      <c r="P459" s="38">
        <f t="shared" si="21"/>
        <v>0</v>
      </c>
      <c r="Q459" s="65">
        <f>IFERROR(VLOOKUP($A459,'2024 YTD'!$A$3:$Y$252,COLUMN('2024 YTD'!N$3),FALSE),0)</f>
        <v>0</v>
      </c>
      <c r="R459" s="47">
        <f>IFERROR(VLOOKUP($A459,'2024 YTD'!$A$3:$Y$252,COLUMN('2024 YTD'!O$3),FALSE),0)</f>
        <v>0</v>
      </c>
      <c r="S459" s="47">
        <f>IFERROR(VLOOKUP($A459,'2024 YTD'!$A$3:$Y$252,COLUMN('2024 YTD'!P$3),FALSE),0)</f>
        <v>0</v>
      </c>
      <c r="T459" s="47">
        <f>IFERROR(VLOOKUP($A459,'2024 YTD'!$A$3:$Y$252,COLUMN('2024 YTD'!Q$3),FALSE),0)</f>
        <v>0</v>
      </c>
      <c r="U459" s="47">
        <f>IFERROR(VLOOKUP($A459,'2024 YTD'!$A$3:$Y$252,COLUMN('2024 YTD'!R$3),FALSE),0)</f>
        <v>0</v>
      </c>
      <c r="V459" s="47">
        <f>IFERROR(VLOOKUP($A459,'2024 YTD'!$A$3:$Y$252,COLUMN('2024 YTD'!S$3),FALSE),0)</f>
        <v>0</v>
      </c>
      <c r="W459" s="47">
        <f>IFERROR(VLOOKUP($A459,'2024 YTD'!$A$3:$Y$252,COLUMN('2024 YTD'!T$3),FALSE),0)</f>
        <v>0</v>
      </c>
      <c r="X459" s="47">
        <f>IFERROR(VLOOKUP($A459,'2024 YTD'!$A$3:$Y$252,COLUMN('2024 YTD'!U$3),FALSE),0)</f>
        <v>0</v>
      </c>
      <c r="Y459" s="47">
        <f>IFERROR(VLOOKUP($A459,'2024 YTD'!$A$3:$Y$252,COLUMN('2024 YTD'!V$3),FALSE),0)</f>
        <v>0</v>
      </c>
      <c r="Z459" s="47">
        <f>IFERROR(VLOOKUP($A459,'2024 YTD'!$A$3:$Y$252,COLUMN('2024 YTD'!W$3),FALSE),0)</f>
        <v>0</v>
      </c>
      <c r="AA459" s="38">
        <f>AVERAGE('Monthly 2023 total hours '!AA459,'Monthly 2022 total hours'!AA459)</f>
        <v>0</v>
      </c>
      <c r="AB459" s="38">
        <f>AVERAGE('Monthly 2023 total hours '!AB459,'Monthly 2022 total hours'!AB459)</f>
        <v>0</v>
      </c>
      <c r="AC459" s="38">
        <f t="shared" si="22"/>
        <v>0</v>
      </c>
      <c r="AD459" s="39">
        <f t="shared" si="23"/>
        <v>0</v>
      </c>
    </row>
    <row r="460" spans="1:30" x14ac:dyDescent="0.3">
      <c r="A460" s="66" t="s">
        <v>507</v>
      </c>
      <c r="B460" s="42" t="str">
        <f>VLOOKUP($A460,'Additional data'!$A$5:$C$505, 2,FALSE)</f>
        <v>Senior Manager</v>
      </c>
      <c r="C460" s="60" t="str">
        <f>VLOOKUP($A460,'Additional data'!$A$5:$C$505, 3,FALSE)</f>
        <v>HLS</v>
      </c>
      <c r="D460" s="42">
        <f>IFERROR(VLOOKUP($A460,'2024 YTD'!$A$2:$M$252,COLUMN('2024 YTD'!B$3),FALSE),0)</f>
        <v>52.6</v>
      </c>
      <c r="E460" s="42">
        <f>IFERROR(VLOOKUP($A460,'2024 YTD'!$A$2:$M$252,COLUMN('2024 YTD'!C$3),FALSE),0)</f>
        <v>63.5</v>
      </c>
      <c r="F460" s="42">
        <f>IFERROR(VLOOKUP($A460,'2024 YTD'!$A$2:$M$252,COLUMN('2024 YTD'!D$3),FALSE),0)</f>
        <v>57.8</v>
      </c>
      <c r="G460" s="42">
        <f>IFERROR(VLOOKUP($A460,'2024 YTD'!$A$2:$M$252,COLUMN('2024 YTD'!E$3),FALSE),0)</f>
        <v>43.9</v>
      </c>
      <c r="H460" s="42">
        <f>IFERROR(VLOOKUP($A460,'2024 YTD'!$A$2:$M$252,COLUMN('2024 YTD'!F$3),FALSE),0)</f>
        <v>32.6</v>
      </c>
      <c r="I460" s="42">
        <f>IFERROR(VLOOKUP($A460,'2024 YTD'!$A$2:$M$252,COLUMN('2024 YTD'!G$3),FALSE),0)</f>
        <v>68.8</v>
      </c>
      <c r="J460" s="42">
        <f>IFERROR(VLOOKUP($A460,'2024 YTD'!$A$2:$M$252,COLUMN('2024 YTD'!H$3),FALSE),0)</f>
        <v>35.9</v>
      </c>
      <c r="K460" s="42">
        <f>IFERROR(VLOOKUP($A460,'2024 YTD'!$A$2:$M$252,COLUMN('2024 YTD'!I$3),FALSE),0)</f>
        <v>81.400000000000006</v>
      </c>
      <c r="L460" s="42">
        <f>IFERROR(VLOOKUP($A460,'2024 YTD'!$A$2:$M$252,COLUMN('2024 YTD'!J$3),FALSE),0)</f>
        <v>78</v>
      </c>
      <c r="M460" s="42">
        <f>IFERROR(VLOOKUP($A460,'2024 YTD'!$A$2:$M$252,COLUMN('2024 YTD'!K$3),FALSE),0)</f>
        <v>106.1</v>
      </c>
      <c r="N460" s="38">
        <f>AVERAGE('Monthly 2023 total hours '!N460,'Monthly 2022 total hours'!N460)</f>
        <v>91.85</v>
      </c>
      <c r="O460" s="38">
        <f>AVERAGE('Monthly 2023 total hours '!O460,'Monthly 2022 total hours'!O460)</f>
        <v>54.85</v>
      </c>
      <c r="P460" s="38">
        <f t="shared" si="21"/>
        <v>767.30000000000007</v>
      </c>
      <c r="Q460" s="66">
        <f>IFERROR(VLOOKUP($A460,'2024 YTD'!$A$3:$Y$252,COLUMN('2024 YTD'!N$3),FALSE),0)</f>
        <v>68.7</v>
      </c>
      <c r="R460" s="42">
        <f>IFERROR(VLOOKUP($A460,'2024 YTD'!$A$3:$Y$252,COLUMN('2024 YTD'!O$3),FALSE),0)</f>
        <v>46.3</v>
      </c>
      <c r="S460" s="42">
        <f>IFERROR(VLOOKUP($A460,'2024 YTD'!$A$3:$Y$252,COLUMN('2024 YTD'!P$3),FALSE),0)</f>
        <v>68.099999999999994</v>
      </c>
      <c r="T460" s="42">
        <f>IFERROR(VLOOKUP($A460,'2024 YTD'!$A$3:$Y$252,COLUMN('2024 YTD'!Q$3),FALSE),0)</f>
        <v>78.900000000000006</v>
      </c>
      <c r="U460" s="42">
        <f>IFERROR(VLOOKUP($A460,'2024 YTD'!$A$3:$Y$252,COLUMN('2024 YTD'!R$3),FALSE),0)</f>
        <v>58.7</v>
      </c>
      <c r="V460" s="42">
        <f>IFERROR(VLOOKUP($A460,'2024 YTD'!$A$3:$Y$252,COLUMN('2024 YTD'!S$3),FALSE),0)</f>
        <v>61.7</v>
      </c>
      <c r="W460" s="42">
        <f>IFERROR(VLOOKUP($A460,'2024 YTD'!$A$3:$Y$252,COLUMN('2024 YTD'!T$3),FALSE),0)</f>
        <v>69.8</v>
      </c>
      <c r="X460" s="42">
        <f>IFERROR(VLOOKUP($A460,'2024 YTD'!$A$3:$Y$252,COLUMN('2024 YTD'!U$3),FALSE),0)</f>
        <v>65.599999999999994</v>
      </c>
      <c r="Y460" s="42">
        <f>IFERROR(VLOOKUP($A460,'2024 YTD'!$A$3:$Y$252,COLUMN('2024 YTD'!V$3),FALSE),0)</f>
        <v>54</v>
      </c>
      <c r="Z460" s="42">
        <f>IFERROR(VLOOKUP($A460,'2024 YTD'!$A$3:$Y$252,COLUMN('2024 YTD'!W$3),FALSE),0)</f>
        <v>64.900000000000006</v>
      </c>
      <c r="AA460" s="38">
        <f>AVERAGE('Monthly 2023 total hours '!AA460,'Monthly 2022 total hours'!AA460)</f>
        <v>0.5</v>
      </c>
      <c r="AB460" s="38">
        <f>AVERAGE('Monthly 2023 total hours '!AB460,'Monthly 2022 total hours'!AB460)</f>
        <v>6</v>
      </c>
      <c r="AC460" s="38">
        <f t="shared" si="22"/>
        <v>643.19999999999993</v>
      </c>
      <c r="AD460" s="39">
        <f t="shared" si="23"/>
        <v>1410.5000000000002</v>
      </c>
    </row>
    <row r="461" spans="1:30" x14ac:dyDescent="0.3">
      <c r="A461" s="65" t="s">
        <v>508</v>
      </c>
      <c r="B461" s="47" t="str">
        <f>VLOOKUP($A461,'Additional data'!$A$5:$C$505, 2,FALSE)</f>
        <v>Associate Specialist</v>
      </c>
      <c r="C461" s="63" t="str">
        <f>VLOOKUP($A461,'Additional data'!$A$5:$C$505, 3,FALSE)</f>
        <v>HRC</v>
      </c>
      <c r="D461" s="47">
        <f>IFERROR(VLOOKUP($A461,'2024 YTD'!$A$2:$M$252,COLUMN('2024 YTD'!B$3),FALSE),0)</f>
        <v>0</v>
      </c>
      <c r="E461" s="47">
        <f>IFERROR(VLOOKUP($A461,'2024 YTD'!$A$2:$M$252,COLUMN('2024 YTD'!C$3),FALSE),0)</f>
        <v>0</v>
      </c>
      <c r="F461" s="47">
        <f>IFERROR(VLOOKUP($A461,'2024 YTD'!$A$2:$M$252,COLUMN('2024 YTD'!D$3),FALSE),0)</f>
        <v>0</v>
      </c>
      <c r="G461" s="47">
        <f>IFERROR(VLOOKUP($A461,'2024 YTD'!$A$2:$M$252,COLUMN('2024 YTD'!E$3),FALSE),0)</f>
        <v>0</v>
      </c>
      <c r="H461" s="47">
        <f>IFERROR(VLOOKUP($A461,'2024 YTD'!$A$2:$M$252,COLUMN('2024 YTD'!F$3),FALSE),0)</f>
        <v>0</v>
      </c>
      <c r="I461" s="47">
        <f>IFERROR(VLOOKUP($A461,'2024 YTD'!$A$2:$M$252,COLUMN('2024 YTD'!G$3),FALSE),0)</f>
        <v>0</v>
      </c>
      <c r="J461" s="47">
        <f>IFERROR(VLOOKUP($A461,'2024 YTD'!$A$2:$M$252,COLUMN('2024 YTD'!H$3),FALSE),0)</f>
        <v>0</v>
      </c>
      <c r="K461" s="47">
        <f>IFERROR(VLOOKUP($A461,'2024 YTD'!$A$2:$M$252,COLUMN('2024 YTD'!I$3),FALSE),0)</f>
        <v>0</v>
      </c>
      <c r="L461" s="47">
        <f>IFERROR(VLOOKUP($A461,'2024 YTD'!$A$2:$M$252,COLUMN('2024 YTD'!J$3),FALSE),0)</f>
        <v>0</v>
      </c>
      <c r="M461" s="47">
        <f>IFERROR(VLOOKUP($A461,'2024 YTD'!$A$2:$M$252,COLUMN('2024 YTD'!K$3),FALSE),0)</f>
        <v>0</v>
      </c>
      <c r="N461" s="38">
        <f>AVERAGE('Monthly 2023 total hours '!N461,'Monthly 2022 total hours'!N461)</f>
        <v>0</v>
      </c>
      <c r="O461" s="38">
        <f>AVERAGE('Monthly 2023 total hours '!O461,'Monthly 2022 total hours'!O461)</f>
        <v>0</v>
      </c>
      <c r="P461" s="38">
        <f t="shared" si="21"/>
        <v>0</v>
      </c>
      <c r="Q461" s="65">
        <f>IFERROR(VLOOKUP($A461,'2024 YTD'!$A$3:$Y$252,COLUMN('2024 YTD'!N$3),FALSE),0)</f>
        <v>0</v>
      </c>
      <c r="R461" s="47">
        <f>IFERROR(VLOOKUP($A461,'2024 YTD'!$A$3:$Y$252,COLUMN('2024 YTD'!O$3),FALSE),0)</f>
        <v>0</v>
      </c>
      <c r="S461" s="47">
        <f>IFERROR(VLOOKUP($A461,'2024 YTD'!$A$3:$Y$252,COLUMN('2024 YTD'!P$3),FALSE),0)</f>
        <v>0</v>
      </c>
      <c r="T461" s="47">
        <f>IFERROR(VLOOKUP($A461,'2024 YTD'!$A$3:$Y$252,COLUMN('2024 YTD'!Q$3),FALSE),0)</f>
        <v>0</v>
      </c>
      <c r="U461" s="47">
        <f>IFERROR(VLOOKUP($A461,'2024 YTD'!$A$3:$Y$252,COLUMN('2024 YTD'!R$3),FALSE),0)</f>
        <v>0</v>
      </c>
      <c r="V461" s="47">
        <f>IFERROR(VLOOKUP($A461,'2024 YTD'!$A$3:$Y$252,COLUMN('2024 YTD'!S$3),FALSE),0)</f>
        <v>0</v>
      </c>
      <c r="W461" s="47">
        <f>IFERROR(VLOOKUP($A461,'2024 YTD'!$A$3:$Y$252,COLUMN('2024 YTD'!T$3),FALSE),0)</f>
        <v>0</v>
      </c>
      <c r="X461" s="47">
        <f>IFERROR(VLOOKUP($A461,'2024 YTD'!$A$3:$Y$252,COLUMN('2024 YTD'!U$3),FALSE),0)</f>
        <v>0</v>
      </c>
      <c r="Y461" s="47">
        <f>IFERROR(VLOOKUP($A461,'2024 YTD'!$A$3:$Y$252,COLUMN('2024 YTD'!V$3),FALSE),0)</f>
        <v>0</v>
      </c>
      <c r="Z461" s="47">
        <f>IFERROR(VLOOKUP($A461,'2024 YTD'!$A$3:$Y$252,COLUMN('2024 YTD'!W$3),FALSE),0)</f>
        <v>0</v>
      </c>
      <c r="AA461" s="38">
        <f>AVERAGE('Monthly 2023 total hours '!AA461,'Monthly 2022 total hours'!AA461)</f>
        <v>0</v>
      </c>
      <c r="AB461" s="38">
        <f>AVERAGE('Monthly 2023 total hours '!AB461,'Monthly 2022 total hours'!AB461)</f>
        <v>0</v>
      </c>
      <c r="AC461" s="38">
        <f t="shared" si="22"/>
        <v>0</v>
      </c>
      <c r="AD461" s="39">
        <f t="shared" si="23"/>
        <v>0</v>
      </c>
    </row>
    <row r="462" spans="1:30" x14ac:dyDescent="0.3">
      <c r="A462" s="66" t="s">
        <v>509</v>
      </c>
      <c r="B462" s="42" t="str">
        <f>VLOOKUP($A462,'Additional data'!$A$5:$C$505, 2,FALSE)</f>
        <v>Team Lead</v>
      </c>
      <c r="C462" s="60" t="str">
        <f>VLOOKUP($A462,'Additional data'!$A$5:$C$505, 3,FALSE)</f>
        <v>HLS</v>
      </c>
      <c r="D462" s="42">
        <f>IFERROR(VLOOKUP($A462,'2024 YTD'!$A$2:$M$252,COLUMN('2024 YTD'!B$3),FALSE),0)</f>
        <v>0</v>
      </c>
      <c r="E462" s="42">
        <f>IFERROR(VLOOKUP($A462,'2024 YTD'!$A$2:$M$252,COLUMN('2024 YTD'!C$3),FALSE),0)</f>
        <v>0</v>
      </c>
      <c r="F462" s="42">
        <f>IFERROR(VLOOKUP($A462,'2024 YTD'!$A$2:$M$252,COLUMN('2024 YTD'!D$3),FALSE),0)</f>
        <v>0</v>
      </c>
      <c r="G462" s="42">
        <f>IFERROR(VLOOKUP($A462,'2024 YTD'!$A$2:$M$252,COLUMN('2024 YTD'!E$3),FALSE),0)</f>
        <v>0</v>
      </c>
      <c r="H462" s="42">
        <f>IFERROR(VLOOKUP($A462,'2024 YTD'!$A$2:$M$252,COLUMN('2024 YTD'!F$3),FALSE),0)</f>
        <v>0</v>
      </c>
      <c r="I462" s="42">
        <f>IFERROR(VLOOKUP($A462,'2024 YTD'!$A$2:$M$252,COLUMN('2024 YTD'!G$3),FALSE),0)</f>
        <v>0</v>
      </c>
      <c r="J462" s="42">
        <f>IFERROR(VLOOKUP($A462,'2024 YTD'!$A$2:$M$252,COLUMN('2024 YTD'!H$3),FALSE),0)</f>
        <v>0</v>
      </c>
      <c r="K462" s="42">
        <f>IFERROR(VLOOKUP($A462,'2024 YTD'!$A$2:$M$252,COLUMN('2024 YTD'!I$3),FALSE),0)</f>
        <v>0</v>
      </c>
      <c r="L462" s="42">
        <f>IFERROR(VLOOKUP($A462,'2024 YTD'!$A$2:$M$252,COLUMN('2024 YTD'!J$3),FALSE),0)</f>
        <v>0</v>
      </c>
      <c r="M462" s="42">
        <f>IFERROR(VLOOKUP($A462,'2024 YTD'!$A$2:$M$252,COLUMN('2024 YTD'!K$3),FALSE),0)</f>
        <v>0</v>
      </c>
      <c r="N462" s="38">
        <f>AVERAGE('Monthly 2023 total hours '!N462,'Monthly 2022 total hours'!N462)</f>
        <v>0</v>
      </c>
      <c r="O462" s="38">
        <f>AVERAGE('Monthly 2023 total hours '!O462,'Monthly 2022 total hours'!O462)</f>
        <v>0</v>
      </c>
      <c r="P462" s="38">
        <f t="shared" si="21"/>
        <v>0</v>
      </c>
      <c r="Q462" s="66">
        <f>IFERROR(VLOOKUP($A462,'2024 YTD'!$A$3:$Y$252,COLUMN('2024 YTD'!N$3),FALSE),0)</f>
        <v>0</v>
      </c>
      <c r="R462" s="42">
        <f>IFERROR(VLOOKUP($A462,'2024 YTD'!$A$3:$Y$252,COLUMN('2024 YTD'!O$3),FALSE),0)</f>
        <v>0</v>
      </c>
      <c r="S462" s="42">
        <f>IFERROR(VLOOKUP($A462,'2024 YTD'!$A$3:$Y$252,COLUMN('2024 YTD'!P$3),FALSE),0)</f>
        <v>0</v>
      </c>
      <c r="T462" s="42">
        <f>IFERROR(VLOOKUP($A462,'2024 YTD'!$A$3:$Y$252,COLUMN('2024 YTD'!Q$3),FALSE),0)</f>
        <v>0</v>
      </c>
      <c r="U462" s="42">
        <f>IFERROR(VLOOKUP($A462,'2024 YTD'!$A$3:$Y$252,COLUMN('2024 YTD'!R$3),FALSE),0)</f>
        <v>0</v>
      </c>
      <c r="V462" s="42">
        <f>IFERROR(VLOOKUP($A462,'2024 YTD'!$A$3:$Y$252,COLUMN('2024 YTD'!S$3),FALSE),0)</f>
        <v>0</v>
      </c>
      <c r="W462" s="42">
        <f>IFERROR(VLOOKUP($A462,'2024 YTD'!$A$3:$Y$252,COLUMN('2024 YTD'!T$3),FALSE),0)</f>
        <v>0</v>
      </c>
      <c r="X462" s="42">
        <f>IFERROR(VLOOKUP($A462,'2024 YTD'!$A$3:$Y$252,COLUMN('2024 YTD'!U$3),FALSE),0)</f>
        <v>0</v>
      </c>
      <c r="Y462" s="42">
        <f>IFERROR(VLOOKUP($A462,'2024 YTD'!$A$3:$Y$252,COLUMN('2024 YTD'!V$3),FALSE),0)</f>
        <v>0</v>
      </c>
      <c r="Z462" s="42">
        <f>IFERROR(VLOOKUP($A462,'2024 YTD'!$A$3:$Y$252,COLUMN('2024 YTD'!W$3),FALSE),0)</f>
        <v>0</v>
      </c>
      <c r="AA462" s="38">
        <f>AVERAGE('Monthly 2023 total hours '!AA462,'Monthly 2022 total hours'!AA462)</f>
        <v>0</v>
      </c>
      <c r="AB462" s="38">
        <f>AVERAGE('Monthly 2023 total hours '!AB462,'Monthly 2022 total hours'!AB462)</f>
        <v>0</v>
      </c>
      <c r="AC462" s="38">
        <f t="shared" si="22"/>
        <v>0</v>
      </c>
      <c r="AD462" s="39">
        <f t="shared" si="23"/>
        <v>0</v>
      </c>
    </row>
    <row r="463" spans="1:30" x14ac:dyDescent="0.3">
      <c r="A463" s="65" t="s">
        <v>510</v>
      </c>
      <c r="B463" s="47" t="str">
        <f>VLOOKUP($A463,'Additional data'!$A$5:$C$505, 2,FALSE)</f>
        <v>Executive</v>
      </c>
      <c r="C463" s="63" t="str">
        <f>VLOOKUP($A463,'Additional data'!$A$5:$C$505, 3,FALSE)</f>
        <v>HRC</v>
      </c>
      <c r="D463" s="47">
        <f>IFERROR(VLOOKUP($A463,'2024 YTD'!$A$2:$M$252,COLUMN('2024 YTD'!B$3),FALSE),0)</f>
        <v>110.5</v>
      </c>
      <c r="E463" s="47">
        <f>IFERROR(VLOOKUP($A463,'2024 YTD'!$A$2:$M$252,COLUMN('2024 YTD'!C$3),FALSE),0)</f>
        <v>81</v>
      </c>
      <c r="F463" s="47">
        <f>IFERROR(VLOOKUP($A463,'2024 YTD'!$A$2:$M$252,COLUMN('2024 YTD'!D$3),FALSE),0)</f>
        <v>101.9</v>
      </c>
      <c r="G463" s="47">
        <f>IFERROR(VLOOKUP($A463,'2024 YTD'!$A$2:$M$252,COLUMN('2024 YTD'!E$3),FALSE),0)</f>
        <v>67.599999999999994</v>
      </c>
      <c r="H463" s="47">
        <f>IFERROR(VLOOKUP($A463,'2024 YTD'!$A$2:$M$252,COLUMN('2024 YTD'!F$3),FALSE),0)</f>
        <v>94.7</v>
      </c>
      <c r="I463" s="47">
        <f>IFERROR(VLOOKUP($A463,'2024 YTD'!$A$2:$M$252,COLUMN('2024 YTD'!G$3),FALSE),0)</f>
        <v>184.1</v>
      </c>
      <c r="J463" s="47">
        <f>IFERROR(VLOOKUP($A463,'2024 YTD'!$A$2:$M$252,COLUMN('2024 YTD'!H$3),FALSE),0)</f>
        <v>122.6</v>
      </c>
      <c r="K463" s="47">
        <f>IFERROR(VLOOKUP($A463,'2024 YTD'!$A$2:$M$252,COLUMN('2024 YTD'!I$3),FALSE),0)</f>
        <v>72.8</v>
      </c>
      <c r="L463" s="47">
        <f>IFERROR(VLOOKUP($A463,'2024 YTD'!$A$2:$M$252,COLUMN('2024 YTD'!J$3),FALSE),0)</f>
        <v>69.8</v>
      </c>
      <c r="M463" s="47">
        <f>IFERROR(VLOOKUP($A463,'2024 YTD'!$A$2:$M$252,COLUMN('2024 YTD'!K$3),FALSE),0)</f>
        <v>95</v>
      </c>
      <c r="N463" s="38">
        <f>AVERAGE('Monthly 2023 total hours '!N463,'Monthly 2022 total hours'!N463)</f>
        <v>72.95</v>
      </c>
      <c r="O463" s="38">
        <f>AVERAGE('Monthly 2023 total hours '!O463,'Monthly 2022 total hours'!O463)</f>
        <v>61.2</v>
      </c>
      <c r="P463" s="38">
        <f t="shared" si="21"/>
        <v>1134.1499999999999</v>
      </c>
      <c r="Q463" s="65">
        <f>IFERROR(VLOOKUP($A463,'2024 YTD'!$A$3:$Y$252,COLUMN('2024 YTD'!N$3),FALSE),0)</f>
        <v>1.5</v>
      </c>
      <c r="R463" s="47">
        <f>IFERROR(VLOOKUP($A463,'2024 YTD'!$A$3:$Y$252,COLUMN('2024 YTD'!O$3),FALSE),0)</f>
        <v>1</v>
      </c>
      <c r="S463" s="47">
        <f>IFERROR(VLOOKUP($A463,'2024 YTD'!$A$3:$Y$252,COLUMN('2024 YTD'!P$3),FALSE),0)</f>
        <v>0</v>
      </c>
      <c r="T463" s="47">
        <f>IFERROR(VLOOKUP($A463,'2024 YTD'!$A$3:$Y$252,COLUMN('2024 YTD'!Q$3),FALSE),0)</f>
        <v>0</v>
      </c>
      <c r="U463" s="47">
        <f>IFERROR(VLOOKUP($A463,'2024 YTD'!$A$3:$Y$252,COLUMN('2024 YTD'!R$3),FALSE),0)</f>
        <v>0</v>
      </c>
      <c r="V463" s="47">
        <f>IFERROR(VLOOKUP($A463,'2024 YTD'!$A$3:$Y$252,COLUMN('2024 YTD'!S$3),FALSE),0)</f>
        <v>0</v>
      </c>
      <c r="W463" s="47">
        <f>IFERROR(VLOOKUP($A463,'2024 YTD'!$A$3:$Y$252,COLUMN('2024 YTD'!T$3),FALSE),0)</f>
        <v>0.1</v>
      </c>
      <c r="X463" s="47">
        <f>IFERROR(VLOOKUP($A463,'2024 YTD'!$A$3:$Y$252,COLUMN('2024 YTD'!U$3),FALSE),0)</f>
        <v>0.1</v>
      </c>
      <c r="Y463" s="47">
        <f>IFERROR(VLOOKUP($A463,'2024 YTD'!$A$3:$Y$252,COLUMN('2024 YTD'!V$3),FALSE),0)</f>
        <v>0.1</v>
      </c>
      <c r="Z463" s="47">
        <f>IFERROR(VLOOKUP($A463,'2024 YTD'!$A$3:$Y$252,COLUMN('2024 YTD'!W$3),FALSE),0)</f>
        <v>0.1</v>
      </c>
      <c r="AA463" s="38">
        <f>AVERAGE('Monthly 2023 total hours '!AA463,'Monthly 2022 total hours'!AA463)</f>
        <v>37.35</v>
      </c>
      <c r="AB463" s="38">
        <f>AVERAGE('Monthly 2023 total hours '!AB463,'Monthly 2022 total hours'!AB463)</f>
        <v>11.6</v>
      </c>
      <c r="AC463" s="38">
        <f t="shared" si="22"/>
        <v>51.85</v>
      </c>
      <c r="AD463" s="39">
        <f t="shared" si="23"/>
        <v>1185.9999999999993</v>
      </c>
    </row>
    <row r="464" spans="1:30" x14ac:dyDescent="0.3">
      <c r="A464" s="66" t="s">
        <v>511</v>
      </c>
      <c r="B464" s="42" t="str">
        <f>VLOOKUP($A464,'Additional data'!$A$5:$C$505, 2,FALSE)</f>
        <v>Advisor</v>
      </c>
      <c r="C464" s="60" t="str">
        <f>VLOOKUP($A464,'Additional data'!$A$5:$C$505, 3,FALSE)</f>
        <v>SOC</v>
      </c>
      <c r="D464" s="42">
        <f>IFERROR(VLOOKUP($A464,'2024 YTD'!$A$2:$M$252,COLUMN('2024 YTD'!B$3),FALSE),0)</f>
        <v>0</v>
      </c>
      <c r="E464" s="42">
        <f>IFERROR(VLOOKUP($A464,'2024 YTD'!$A$2:$M$252,COLUMN('2024 YTD'!C$3),FALSE),0)</f>
        <v>0</v>
      </c>
      <c r="F464" s="42">
        <f>IFERROR(VLOOKUP($A464,'2024 YTD'!$A$2:$M$252,COLUMN('2024 YTD'!D$3),FALSE),0)</f>
        <v>0</v>
      </c>
      <c r="G464" s="42">
        <f>IFERROR(VLOOKUP($A464,'2024 YTD'!$A$2:$M$252,COLUMN('2024 YTD'!E$3),FALSE),0)</f>
        <v>0</v>
      </c>
      <c r="H464" s="42">
        <f>IFERROR(VLOOKUP($A464,'2024 YTD'!$A$2:$M$252,COLUMN('2024 YTD'!F$3),FALSE),0)</f>
        <v>0</v>
      </c>
      <c r="I464" s="42">
        <f>IFERROR(VLOOKUP($A464,'2024 YTD'!$A$2:$M$252,COLUMN('2024 YTD'!G$3),FALSE),0)</f>
        <v>0</v>
      </c>
      <c r="J464" s="42">
        <f>IFERROR(VLOOKUP($A464,'2024 YTD'!$A$2:$M$252,COLUMN('2024 YTD'!H$3),FALSE),0)</f>
        <v>0</v>
      </c>
      <c r="K464" s="42">
        <f>IFERROR(VLOOKUP($A464,'2024 YTD'!$A$2:$M$252,COLUMN('2024 YTD'!I$3),FALSE),0)</f>
        <v>0</v>
      </c>
      <c r="L464" s="42">
        <f>IFERROR(VLOOKUP($A464,'2024 YTD'!$A$2:$M$252,COLUMN('2024 YTD'!J$3),FALSE),0)</f>
        <v>0</v>
      </c>
      <c r="M464" s="42">
        <f>IFERROR(VLOOKUP($A464,'2024 YTD'!$A$2:$M$252,COLUMN('2024 YTD'!K$3),FALSE),0)</f>
        <v>0</v>
      </c>
      <c r="N464" s="38">
        <f>AVERAGE('Monthly 2023 total hours '!N464,'Monthly 2022 total hours'!N464)</f>
        <v>0</v>
      </c>
      <c r="O464" s="38">
        <f>AVERAGE('Monthly 2023 total hours '!O464,'Monthly 2022 total hours'!O464)</f>
        <v>0</v>
      </c>
      <c r="P464" s="38">
        <f t="shared" si="21"/>
        <v>0</v>
      </c>
      <c r="Q464" s="66">
        <f>IFERROR(VLOOKUP($A464,'2024 YTD'!$A$3:$Y$252,COLUMN('2024 YTD'!N$3),FALSE),0)</f>
        <v>0</v>
      </c>
      <c r="R464" s="42">
        <f>IFERROR(VLOOKUP($A464,'2024 YTD'!$A$3:$Y$252,COLUMN('2024 YTD'!O$3),FALSE),0)</f>
        <v>0</v>
      </c>
      <c r="S464" s="42">
        <f>IFERROR(VLOOKUP($A464,'2024 YTD'!$A$3:$Y$252,COLUMN('2024 YTD'!P$3),FALSE),0)</f>
        <v>0</v>
      </c>
      <c r="T464" s="42">
        <f>IFERROR(VLOOKUP($A464,'2024 YTD'!$A$3:$Y$252,COLUMN('2024 YTD'!Q$3),FALSE),0)</f>
        <v>0</v>
      </c>
      <c r="U464" s="42">
        <f>IFERROR(VLOOKUP($A464,'2024 YTD'!$A$3:$Y$252,COLUMN('2024 YTD'!R$3),FALSE),0)</f>
        <v>0</v>
      </c>
      <c r="V464" s="42">
        <f>IFERROR(VLOOKUP($A464,'2024 YTD'!$A$3:$Y$252,COLUMN('2024 YTD'!S$3),FALSE),0)</f>
        <v>0</v>
      </c>
      <c r="W464" s="42">
        <f>IFERROR(VLOOKUP($A464,'2024 YTD'!$A$3:$Y$252,COLUMN('2024 YTD'!T$3),FALSE),0)</f>
        <v>0</v>
      </c>
      <c r="X464" s="42">
        <f>IFERROR(VLOOKUP($A464,'2024 YTD'!$A$3:$Y$252,COLUMN('2024 YTD'!U$3),FALSE),0)</f>
        <v>0</v>
      </c>
      <c r="Y464" s="42">
        <f>IFERROR(VLOOKUP($A464,'2024 YTD'!$A$3:$Y$252,COLUMN('2024 YTD'!V$3),FALSE),0)</f>
        <v>0</v>
      </c>
      <c r="Z464" s="42">
        <f>IFERROR(VLOOKUP($A464,'2024 YTD'!$A$3:$Y$252,COLUMN('2024 YTD'!W$3),FALSE),0)</f>
        <v>0</v>
      </c>
      <c r="AA464" s="38">
        <f>AVERAGE('Monthly 2023 total hours '!AA464,'Monthly 2022 total hours'!AA464)</f>
        <v>0</v>
      </c>
      <c r="AB464" s="38">
        <f>AVERAGE('Monthly 2023 total hours '!AB464,'Monthly 2022 total hours'!AB464)</f>
        <v>0</v>
      </c>
      <c r="AC464" s="38">
        <f t="shared" si="22"/>
        <v>0</v>
      </c>
      <c r="AD464" s="39">
        <f t="shared" si="23"/>
        <v>0</v>
      </c>
    </row>
    <row r="465" spans="1:30" x14ac:dyDescent="0.3">
      <c r="A465" s="65" t="s">
        <v>512</v>
      </c>
      <c r="B465" s="47" t="str">
        <f>VLOOKUP($A465,'Additional data'!$A$5:$C$505, 2,FALSE)</f>
        <v>Specialist</v>
      </c>
      <c r="C465" s="63" t="str">
        <f>VLOOKUP($A465,'Additional data'!$A$5:$C$505, 3,FALSE)</f>
        <v>MSC</v>
      </c>
      <c r="D465" s="47">
        <f>IFERROR(VLOOKUP($A465,'2024 YTD'!$A$2:$M$252,COLUMN('2024 YTD'!B$3),FALSE),0)</f>
        <v>0</v>
      </c>
      <c r="E465" s="47">
        <f>IFERROR(VLOOKUP($A465,'2024 YTD'!$A$2:$M$252,COLUMN('2024 YTD'!C$3),FALSE),0)</f>
        <v>0</v>
      </c>
      <c r="F465" s="47">
        <f>IFERROR(VLOOKUP($A465,'2024 YTD'!$A$2:$M$252,COLUMN('2024 YTD'!D$3),FALSE),0)</f>
        <v>0</v>
      </c>
      <c r="G465" s="47">
        <f>IFERROR(VLOOKUP($A465,'2024 YTD'!$A$2:$M$252,COLUMN('2024 YTD'!E$3),FALSE),0)</f>
        <v>0</v>
      </c>
      <c r="H465" s="47">
        <f>IFERROR(VLOOKUP($A465,'2024 YTD'!$A$2:$M$252,COLUMN('2024 YTD'!F$3),FALSE),0)</f>
        <v>27.8</v>
      </c>
      <c r="I465" s="47">
        <f>IFERROR(VLOOKUP($A465,'2024 YTD'!$A$2:$M$252,COLUMN('2024 YTD'!G$3),FALSE),0)</f>
        <v>61.5</v>
      </c>
      <c r="J465" s="47">
        <f>IFERROR(VLOOKUP($A465,'2024 YTD'!$A$2:$M$252,COLUMN('2024 YTD'!H$3),FALSE),0)</f>
        <v>37.1</v>
      </c>
      <c r="K465" s="47">
        <f>IFERROR(VLOOKUP($A465,'2024 YTD'!$A$2:$M$252,COLUMN('2024 YTD'!I$3),FALSE),0)</f>
        <v>32.6</v>
      </c>
      <c r="L465" s="47">
        <f>IFERROR(VLOOKUP($A465,'2024 YTD'!$A$2:$M$252,COLUMN('2024 YTD'!J$3),FALSE),0)</f>
        <v>31.2</v>
      </c>
      <c r="M465" s="47">
        <f>IFERROR(VLOOKUP($A465,'2024 YTD'!$A$2:$M$252,COLUMN('2024 YTD'!K$3),FALSE),0)</f>
        <v>42.5</v>
      </c>
      <c r="N465" s="38">
        <f>AVERAGE('Monthly 2023 total hours '!N465,'Monthly 2022 total hours'!N465)</f>
        <v>14.5</v>
      </c>
      <c r="O465" s="38">
        <f>AVERAGE('Monthly 2023 total hours '!O465,'Monthly 2022 total hours'!O465)</f>
        <v>24.05</v>
      </c>
      <c r="P465" s="38">
        <f t="shared" si="21"/>
        <v>271.25</v>
      </c>
      <c r="Q465" s="65">
        <f>IFERROR(VLOOKUP($A465,'2024 YTD'!$A$3:$Y$252,COLUMN('2024 YTD'!N$3),FALSE),0)</f>
        <v>0</v>
      </c>
      <c r="R465" s="47">
        <f>IFERROR(VLOOKUP($A465,'2024 YTD'!$A$3:$Y$252,COLUMN('2024 YTD'!O$3),FALSE),0)</f>
        <v>0</v>
      </c>
      <c r="S465" s="47">
        <f>IFERROR(VLOOKUP($A465,'2024 YTD'!$A$3:$Y$252,COLUMN('2024 YTD'!P$3),FALSE),0)</f>
        <v>0</v>
      </c>
      <c r="T465" s="47">
        <f>IFERROR(VLOOKUP($A465,'2024 YTD'!$A$3:$Y$252,COLUMN('2024 YTD'!Q$3),FALSE),0)</f>
        <v>0</v>
      </c>
      <c r="U465" s="47">
        <f>IFERROR(VLOOKUP($A465,'2024 YTD'!$A$3:$Y$252,COLUMN('2024 YTD'!R$3),FALSE),0)</f>
        <v>96.6</v>
      </c>
      <c r="V465" s="47">
        <f>IFERROR(VLOOKUP($A465,'2024 YTD'!$A$3:$Y$252,COLUMN('2024 YTD'!S$3),FALSE),0)</f>
        <v>99</v>
      </c>
      <c r="W465" s="47">
        <f>IFERROR(VLOOKUP($A465,'2024 YTD'!$A$3:$Y$252,COLUMN('2024 YTD'!T$3),FALSE),0)</f>
        <v>99.1</v>
      </c>
      <c r="X465" s="47">
        <f>IFERROR(VLOOKUP($A465,'2024 YTD'!$A$3:$Y$252,COLUMN('2024 YTD'!U$3),FALSE),0)</f>
        <v>93.2</v>
      </c>
      <c r="Y465" s="47">
        <f>IFERROR(VLOOKUP($A465,'2024 YTD'!$A$3:$Y$252,COLUMN('2024 YTD'!V$3),FALSE),0)</f>
        <v>76.599999999999994</v>
      </c>
      <c r="Z465" s="47">
        <f>IFERROR(VLOOKUP($A465,'2024 YTD'!$A$3:$Y$252,COLUMN('2024 YTD'!W$3),FALSE),0)</f>
        <v>92.3</v>
      </c>
      <c r="AA465" s="38">
        <f>AVERAGE('Monthly 2023 total hours '!AA465,'Monthly 2022 total hours'!AA465)</f>
        <v>1</v>
      </c>
      <c r="AB465" s="38">
        <f>AVERAGE('Monthly 2023 total hours '!AB465,'Monthly 2022 total hours'!AB465)</f>
        <v>0</v>
      </c>
      <c r="AC465" s="38">
        <f t="shared" si="22"/>
        <v>557.79999999999995</v>
      </c>
      <c r="AD465" s="39">
        <f t="shared" si="23"/>
        <v>829.05000000000007</v>
      </c>
    </row>
    <row r="466" spans="1:30" x14ac:dyDescent="0.3">
      <c r="A466" s="66" t="s">
        <v>513</v>
      </c>
      <c r="B466" s="42" t="str">
        <f>VLOOKUP($A466,'Additional data'!$A$5:$C$505, 2,FALSE)</f>
        <v>Director</v>
      </c>
      <c r="C466" s="60" t="str">
        <f>VLOOKUP($A466,'Additional data'!$A$5:$C$505, 3,FALSE)</f>
        <v>SCL</v>
      </c>
      <c r="D466" s="42">
        <f>IFERROR(VLOOKUP($A466,'2024 YTD'!$A$2:$M$252,COLUMN('2024 YTD'!B$3),FALSE),0)</f>
        <v>0</v>
      </c>
      <c r="E466" s="42">
        <f>IFERROR(VLOOKUP($A466,'2024 YTD'!$A$2:$M$252,COLUMN('2024 YTD'!C$3),FALSE),0)</f>
        <v>0</v>
      </c>
      <c r="F466" s="42">
        <f>IFERROR(VLOOKUP($A466,'2024 YTD'!$A$2:$M$252,COLUMN('2024 YTD'!D$3),FALSE),0)</f>
        <v>0</v>
      </c>
      <c r="G466" s="42">
        <f>IFERROR(VLOOKUP($A466,'2024 YTD'!$A$2:$M$252,COLUMN('2024 YTD'!E$3),FALSE),0)</f>
        <v>0</v>
      </c>
      <c r="H466" s="42">
        <f>IFERROR(VLOOKUP($A466,'2024 YTD'!$A$2:$M$252,COLUMN('2024 YTD'!F$3),FALSE),0)</f>
        <v>0</v>
      </c>
      <c r="I466" s="42">
        <f>IFERROR(VLOOKUP($A466,'2024 YTD'!$A$2:$M$252,COLUMN('2024 YTD'!G$3),FALSE),0)</f>
        <v>0</v>
      </c>
      <c r="J466" s="42">
        <f>IFERROR(VLOOKUP($A466,'2024 YTD'!$A$2:$M$252,COLUMN('2024 YTD'!H$3),FALSE),0)</f>
        <v>0</v>
      </c>
      <c r="K466" s="42">
        <f>IFERROR(VLOOKUP($A466,'2024 YTD'!$A$2:$M$252,COLUMN('2024 YTD'!I$3),FALSE),0)</f>
        <v>0</v>
      </c>
      <c r="L466" s="42">
        <f>IFERROR(VLOOKUP($A466,'2024 YTD'!$A$2:$M$252,COLUMN('2024 YTD'!J$3),FALSE),0)</f>
        <v>0</v>
      </c>
      <c r="M466" s="42">
        <f>IFERROR(VLOOKUP($A466,'2024 YTD'!$A$2:$M$252,COLUMN('2024 YTD'!K$3),FALSE),0)</f>
        <v>0</v>
      </c>
      <c r="N466" s="38">
        <f>AVERAGE('Monthly 2023 total hours '!N466,'Monthly 2022 total hours'!N466)</f>
        <v>0</v>
      </c>
      <c r="O466" s="38">
        <f>AVERAGE('Monthly 2023 total hours '!O466,'Monthly 2022 total hours'!O466)</f>
        <v>0</v>
      </c>
      <c r="P466" s="38">
        <f t="shared" si="21"/>
        <v>0</v>
      </c>
      <c r="Q466" s="66">
        <f>IFERROR(VLOOKUP($A466,'2024 YTD'!$A$3:$Y$252,COLUMN('2024 YTD'!N$3),FALSE),0)</f>
        <v>0</v>
      </c>
      <c r="R466" s="42">
        <f>IFERROR(VLOOKUP($A466,'2024 YTD'!$A$3:$Y$252,COLUMN('2024 YTD'!O$3),FALSE),0)</f>
        <v>0</v>
      </c>
      <c r="S466" s="42">
        <f>IFERROR(VLOOKUP($A466,'2024 YTD'!$A$3:$Y$252,COLUMN('2024 YTD'!P$3),FALSE),0)</f>
        <v>0</v>
      </c>
      <c r="T466" s="42">
        <f>IFERROR(VLOOKUP($A466,'2024 YTD'!$A$3:$Y$252,COLUMN('2024 YTD'!Q$3),FALSE),0)</f>
        <v>0</v>
      </c>
      <c r="U466" s="42">
        <f>IFERROR(VLOOKUP($A466,'2024 YTD'!$A$3:$Y$252,COLUMN('2024 YTD'!R$3),FALSE),0)</f>
        <v>0</v>
      </c>
      <c r="V466" s="42">
        <f>IFERROR(VLOOKUP($A466,'2024 YTD'!$A$3:$Y$252,COLUMN('2024 YTD'!S$3),FALSE),0)</f>
        <v>0</v>
      </c>
      <c r="W466" s="42">
        <f>IFERROR(VLOOKUP($A466,'2024 YTD'!$A$3:$Y$252,COLUMN('2024 YTD'!T$3),FALSE),0)</f>
        <v>0</v>
      </c>
      <c r="X466" s="42">
        <f>IFERROR(VLOOKUP($A466,'2024 YTD'!$A$3:$Y$252,COLUMN('2024 YTD'!U$3),FALSE),0)</f>
        <v>0</v>
      </c>
      <c r="Y466" s="42">
        <f>IFERROR(VLOOKUP($A466,'2024 YTD'!$A$3:$Y$252,COLUMN('2024 YTD'!V$3),FALSE),0)</f>
        <v>0</v>
      </c>
      <c r="Z466" s="42">
        <f>IFERROR(VLOOKUP($A466,'2024 YTD'!$A$3:$Y$252,COLUMN('2024 YTD'!W$3),FALSE),0)</f>
        <v>0</v>
      </c>
      <c r="AA466" s="38">
        <f>AVERAGE('Monthly 2023 total hours '!AA466,'Monthly 2022 total hours'!AA466)</f>
        <v>0</v>
      </c>
      <c r="AB466" s="38">
        <f>AVERAGE('Monthly 2023 total hours '!AB466,'Monthly 2022 total hours'!AB466)</f>
        <v>0</v>
      </c>
      <c r="AC466" s="38">
        <f t="shared" si="22"/>
        <v>0</v>
      </c>
      <c r="AD466" s="39">
        <f t="shared" si="23"/>
        <v>0</v>
      </c>
    </row>
    <row r="467" spans="1:30" x14ac:dyDescent="0.3">
      <c r="A467" s="65" t="s">
        <v>514</v>
      </c>
      <c r="B467" s="47" t="str">
        <f>VLOOKUP($A467,'Additional data'!$A$5:$C$505, 2,FALSE)</f>
        <v>Associate Director</v>
      </c>
      <c r="C467" s="63" t="str">
        <f>VLOOKUP($A467,'Additional data'!$A$5:$C$505, 3,FALSE)</f>
        <v>MSC</v>
      </c>
      <c r="D467" s="47">
        <f>IFERROR(VLOOKUP($A467,'2024 YTD'!$A$2:$M$252,COLUMN('2024 YTD'!B$3),FALSE),0)</f>
        <v>212</v>
      </c>
      <c r="E467" s="47">
        <f>IFERROR(VLOOKUP($A467,'2024 YTD'!$A$2:$M$252,COLUMN('2024 YTD'!C$3),FALSE),0)</f>
        <v>136.69999999999999</v>
      </c>
      <c r="F467" s="47">
        <f>IFERROR(VLOOKUP($A467,'2024 YTD'!$A$2:$M$252,COLUMN('2024 YTD'!D$3),FALSE),0)</f>
        <v>104.7</v>
      </c>
      <c r="G467" s="47">
        <f>IFERROR(VLOOKUP($A467,'2024 YTD'!$A$2:$M$252,COLUMN('2024 YTD'!E$3),FALSE),0)</f>
        <v>88.4</v>
      </c>
      <c r="H467" s="47">
        <f>IFERROR(VLOOKUP($A467,'2024 YTD'!$A$2:$M$252,COLUMN('2024 YTD'!F$3),FALSE),0)</f>
        <v>93.9</v>
      </c>
      <c r="I467" s="47">
        <f>IFERROR(VLOOKUP($A467,'2024 YTD'!$A$2:$M$252,COLUMN('2024 YTD'!G$3),FALSE),0)</f>
        <v>95.3</v>
      </c>
      <c r="J467" s="47">
        <f>IFERROR(VLOOKUP($A467,'2024 YTD'!$A$2:$M$252,COLUMN('2024 YTD'!H$3),FALSE),0)</f>
        <v>122.5</v>
      </c>
      <c r="K467" s="47">
        <f>IFERROR(VLOOKUP($A467,'2024 YTD'!$A$2:$M$252,COLUMN('2024 YTD'!I$3),FALSE),0)</f>
        <v>98.5</v>
      </c>
      <c r="L467" s="47">
        <f>IFERROR(VLOOKUP($A467,'2024 YTD'!$A$2:$M$252,COLUMN('2024 YTD'!J$3),FALSE),0)</f>
        <v>94.4</v>
      </c>
      <c r="M467" s="47">
        <f>IFERROR(VLOOKUP($A467,'2024 YTD'!$A$2:$M$252,COLUMN('2024 YTD'!K$3),FALSE),0)</f>
        <v>128.5</v>
      </c>
      <c r="N467" s="38">
        <f>AVERAGE('Monthly 2023 total hours '!N467,'Monthly 2022 total hours'!N467)</f>
        <v>71.349999999999994</v>
      </c>
      <c r="O467" s="38">
        <f>AVERAGE('Monthly 2023 total hours '!O467,'Monthly 2022 total hours'!O467)</f>
        <v>43.55</v>
      </c>
      <c r="P467" s="38">
        <f t="shared" si="21"/>
        <v>1289.7999999999997</v>
      </c>
      <c r="Q467" s="65">
        <f>IFERROR(VLOOKUP($A467,'2024 YTD'!$A$3:$Y$252,COLUMN('2024 YTD'!N$3),FALSE),0)</f>
        <v>2.6</v>
      </c>
      <c r="R467" s="47">
        <f>IFERROR(VLOOKUP($A467,'2024 YTD'!$A$3:$Y$252,COLUMN('2024 YTD'!O$3),FALSE),0)</f>
        <v>10.8</v>
      </c>
      <c r="S467" s="47">
        <f>IFERROR(VLOOKUP($A467,'2024 YTD'!$A$3:$Y$252,COLUMN('2024 YTD'!P$3),FALSE),0)</f>
        <v>5.0999999999999996</v>
      </c>
      <c r="T467" s="47">
        <f>IFERROR(VLOOKUP($A467,'2024 YTD'!$A$3:$Y$252,COLUMN('2024 YTD'!Q$3),FALSE),0)</f>
        <v>0.1</v>
      </c>
      <c r="U467" s="47">
        <f>IFERROR(VLOOKUP($A467,'2024 YTD'!$A$3:$Y$252,COLUMN('2024 YTD'!R$3),FALSE),0)</f>
        <v>0</v>
      </c>
      <c r="V467" s="47">
        <f>IFERROR(VLOOKUP($A467,'2024 YTD'!$A$3:$Y$252,COLUMN('2024 YTD'!S$3),FALSE),0)</f>
        <v>0</v>
      </c>
      <c r="W467" s="47">
        <f>IFERROR(VLOOKUP($A467,'2024 YTD'!$A$3:$Y$252,COLUMN('2024 YTD'!T$3),FALSE),0)</f>
        <v>0</v>
      </c>
      <c r="X467" s="47">
        <f>IFERROR(VLOOKUP($A467,'2024 YTD'!$A$3:$Y$252,COLUMN('2024 YTD'!U$3),FALSE),0)</f>
        <v>0</v>
      </c>
      <c r="Y467" s="47">
        <f>IFERROR(VLOOKUP($A467,'2024 YTD'!$A$3:$Y$252,COLUMN('2024 YTD'!V$3),FALSE),0)</f>
        <v>0</v>
      </c>
      <c r="Z467" s="47">
        <f>IFERROR(VLOOKUP($A467,'2024 YTD'!$A$3:$Y$252,COLUMN('2024 YTD'!W$3),FALSE),0)</f>
        <v>0</v>
      </c>
      <c r="AA467" s="38">
        <f>AVERAGE('Monthly 2023 total hours '!AA467,'Monthly 2022 total hours'!AA467)</f>
        <v>0.5</v>
      </c>
      <c r="AB467" s="38">
        <f>AVERAGE('Monthly 2023 total hours '!AB467,'Monthly 2022 total hours'!AB467)</f>
        <v>0</v>
      </c>
      <c r="AC467" s="38">
        <f t="shared" si="22"/>
        <v>19.100000000000001</v>
      </c>
      <c r="AD467" s="39">
        <f t="shared" si="23"/>
        <v>1308.8999999999994</v>
      </c>
    </row>
    <row r="468" spans="1:30" x14ac:dyDescent="0.3">
      <c r="A468" s="66" t="s">
        <v>515</v>
      </c>
      <c r="B468" s="42" t="str">
        <f>VLOOKUP($A468,'Additional data'!$A$5:$C$505, 2,FALSE)</f>
        <v>Director</v>
      </c>
      <c r="C468" s="60" t="str">
        <f>VLOOKUP($A468,'Additional data'!$A$5:$C$505, 3,FALSE)</f>
        <v>LRC</v>
      </c>
      <c r="D468" s="42">
        <f>IFERROR(VLOOKUP($A468,'2024 YTD'!$A$2:$M$252,COLUMN('2024 YTD'!B$3),FALSE),0)</f>
        <v>0</v>
      </c>
      <c r="E468" s="42">
        <f>IFERROR(VLOOKUP($A468,'2024 YTD'!$A$2:$M$252,COLUMN('2024 YTD'!C$3),FALSE),0)</f>
        <v>0</v>
      </c>
      <c r="F468" s="42">
        <f>IFERROR(VLOOKUP($A468,'2024 YTD'!$A$2:$M$252,COLUMN('2024 YTD'!D$3),FALSE),0)</f>
        <v>0</v>
      </c>
      <c r="G468" s="42">
        <f>IFERROR(VLOOKUP($A468,'2024 YTD'!$A$2:$M$252,COLUMN('2024 YTD'!E$3),FALSE),0)</f>
        <v>0</v>
      </c>
      <c r="H468" s="42">
        <f>IFERROR(VLOOKUP($A468,'2024 YTD'!$A$2:$M$252,COLUMN('2024 YTD'!F$3),FALSE),0)</f>
        <v>0</v>
      </c>
      <c r="I468" s="42">
        <f>IFERROR(VLOOKUP($A468,'2024 YTD'!$A$2:$M$252,COLUMN('2024 YTD'!G$3),FALSE),0)</f>
        <v>0</v>
      </c>
      <c r="J468" s="42">
        <f>IFERROR(VLOOKUP($A468,'2024 YTD'!$A$2:$M$252,COLUMN('2024 YTD'!H$3),FALSE),0)</f>
        <v>0</v>
      </c>
      <c r="K468" s="42">
        <f>IFERROR(VLOOKUP($A468,'2024 YTD'!$A$2:$M$252,COLUMN('2024 YTD'!I$3),FALSE),0)</f>
        <v>0</v>
      </c>
      <c r="L468" s="42">
        <f>IFERROR(VLOOKUP($A468,'2024 YTD'!$A$2:$M$252,COLUMN('2024 YTD'!J$3),FALSE),0)</f>
        <v>0</v>
      </c>
      <c r="M468" s="42">
        <f>IFERROR(VLOOKUP($A468,'2024 YTD'!$A$2:$M$252,COLUMN('2024 YTD'!K$3),FALSE),0)</f>
        <v>0</v>
      </c>
      <c r="N468" s="38">
        <f>AVERAGE('Monthly 2023 total hours '!N468,'Monthly 2022 total hours'!N468)</f>
        <v>0</v>
      </c>
      <c r="O468" s="38">
        <f>AVERAGE('Monthly 2023 total hours '!O468,'Monthly 2022 total hours'!O468)</f>
        <v>0</v>
      </c>
      <c r="P468" s="38">
        <f t="shared" si="21"/>
        <v>0</v>
      </c>
      <c r="Q468" s="66">
        <f>IFERROR(VLOOKUP($A468,'2024 YTD'!$A$3:$Y$252,COLUMN('2024 YTD'!N$3),FALSE),0)</f>
        <v>0</v>
      </c>
      <c r="R468" s="42">
        <f>IFERROR(VLOOKUP($A468,'2024 YTD'!$A$3:$Y$252,COLUMN('2024 YTD'!O$3),FALSE),0)</f>
        <v>0</v>
      </c>
      <c r="S468" s="42">
        <f>IFERROR(VLOOKUP($A468,'2024 YTD'!$A$3:$Y$252,COLUMN('2024 YTD'!P$3),FALSE),0)</f>
        <v>0</v>
      </c>
      <c r="T468" s="42">
        <f>IFERROR(VLOOKUP($A468,'2024 YTD'!$A$3:$Y$252,COLUMN('2024 YTD'!Q$3),FALSE),0)</f>
        <v>0</v>
      </c>
      <c r="U468" s="42">
        <f>IFERROR(VLOOKUP($A468,'2024 YTD'!$A$3:$Y$252,COLUMN('2024 YTD'!R$3),FALSE),0)</f>
        <v>0</v>
      </c>
      <c r="V468" s="42">
        <f>IFERROR(VLOOKUP($A468,'2024 YTD'!$A$3:$Y$252,COLUMN('2024 YTD'!S$3),FALSE),0)</f>
        <v>0</v>
      </c>
      <c r="W468" s="42">
        <f>IFERROR(VLOOKUP($A468,'2024 YTD'!$A$3:$Y$252,COLUMN('2024 YTD'!T$3),FALSE),0)</f>
        <v>0</v>
      </c>
      <c r="X468" s="42">
        <f>IFERROR(VLOOKUP($A468,'2024 YTD'!$A$3:$Y$252,COLUMN('2024 YTD'!U$3),FALSE),0)</f>
        <v>0</v>
      </c>
      <c r="Y468" s="42">
        <f>IFERROR(VLOOKUP($A468,'2024 YTD'!$A$3:$Y$252,COLUMN('2024 YTD'!V$3),FALSE),0)</f>
        <v>0</v>
      </c>
      <c r="Z468" s="42">
        <f>IFERROR(VLOOKUP($A468,'2024 YTD'!$A$3:$Y$252,COLUMN('2024 YTD'!W$3),FALSE),0)</f>
        <v>0</v>
      </c>
      <c r="AA468" s="38">
        <f>AVERAGE('Monthly 2023 total hours '!AA468,'Monthly 2022 total hours'!AA468)</f>
        <v>0</v>
      </c>
      <c r="AB468" s="38">
        <f>AVERAGE('Monthly 2023 total hours '!AB468,'Monthly 2022 total hours'!AB468)</f>
        <v>0</v>
      </c>
      <c r="AC468" s="38">
        <f t="shared" si="22"/>
        <v>0</v>
      </c>
      <c r="AD468" s="39">
        <f t="shared" si="23"/>
        <v>0</v>
      </c>
    </row>
    <row r="469" spans="1:30" x14ac:dyDescent="0.3">
      <c r="A469" s="65" t="s">
        <v>516</v>
      </c>
      <c r="B469" s="47" t="str">
        <f>VLOOKUP($A469,'Additional data'!$A$5:$C$505, 2,FALSE)</f>
        <v>Team Lead</v>
      </c>
      <c r="C469" s="63" t="str">
        <f>VLOOKUP($A469,'Additional data'!$A$5:$C$505, 3,FALSE)</f>
        <v>LRC</v>
      </c>
      <c r="D469" s="47">
        <f>IFERROR(VLOOKUP($A469,'2024 YTD'!$A$2:$M$252,COLUMN('2024 YTD'!B$3),FALSE),0)</f>
        <v>13</v>
      </c>
      <c r="E469" s="47">
        <f>IFERROR(VLOOKUP($A469,'2024 YTD'!$A$2:$M$252,COLUMN('2024 YTD'!C$3),FALSE),0)</f>
        <v>0</v>
      </c>
      <c r="F469" s="47">
        <f>IFERROR(VLOOKUP($A469,'2024 YTD'!$A$2:$M$252,COLUMN('2024 YTD'!D$3),FALSE),0)</f>
        <v>0</v>
      </c>
      <c r="G469" s="47">
        <f>IFERROR(VLOOKUP($A469,'2024 YTD'!$A$2:$M$252,COLUMN('2024 YTD'!E$3),FALSE),0)</f>
        <v>0</v>
      </c>
      <c r="H469" s="47">
        <f>IFERROR(VLOOKUP($A469,'2024 YTD'!$A$2:$M$252,COLUMN('2024 YTD'!F$3),FALSE),0)</f>
        <v>0</v>
      </c>
      <c r="I469" s="47">
        <f>IFERROR(VLOOKUP($A469,'2024 YTD'!$A$2:$M$252,COLUMN('2024 YTD'!G$3),FALSE),0)</f>
        <v>0</v>
      </c>
      <c r="J469" s="47">
        <f>IFERROR(VLOOKUP($A469,'2024 YTD'!$A$2:$M$252,COLUMN('2024 YTD'!H$3),FALSE),0)</f>
        <v>0</v>
      </c>
      <c r="K469" s="47">
        <f>IFERROR(VLOOKUP($A469,'2024 YTD'!$A$2:$M$252,COLUMN('2024 YTD'!I$3),FALSE),0)</f>
        <v>0</v>
      </c>
      <c r="L469" s="47">
        <f>IFERROR(VLOOKUP($A469,'2024 YTD'!$A$2:$M$252,COLUMN('2024 YTD'!J$3),FALSE),0)</f>
        <v>0</v>
      </c>
      <c r="M469" s="47">
        <f>IFERROR(VLOOKUP($A469,'2024 YTD'!$A$2:$M$252,COLUMN('2024 YTD'!K$3),FALSE),0)</f>
        <v>0</v>
      </c>
      <c r="N469" s="38">
        <f>AVERAGE('Monthly 2023 total hours '!N469,'Monthly 2022 total hours'!N469)</f>
        <v>45.95</v>
      </c>
      <c r="O469" s="38">
        <f>AVERAGE('Monthly 2023 total hours '!O469,'Monthly 2022 total hours'!O469)</f>
        <v>29.8</v>
      </c>
      <c r="P469" s="38">
        <f t="shared" si="21"/>
        <v>88.75</v>
      </c>
      <c r="Q469" s="65">
        <f>IFERROR(VLOOKUP($A469,'2024 YTD'!$A$3:$Y$252,COLUMN('2024 YTD'!N$3),FALSE),0)</f>
        <v>0</v>
      </c>
      <c r="R469" s="47">
        <f>IFERROR(VLOOKUP($A469,'2024 YTD'!$A$3:$Y$252,COLUMN('2024 YTD'!O$3),FALSE),0)</f>
        <v>0</v>
      </c>
      <c r="S469" s="47">
        <f>IFERROR(VLOOKUP($A469,'2024 YTD'!$A$3:$Y$252,COLUMN('2024 YTD'!P$3),FALSE),0)</f>
        <v>0</v>
      </c>
      <c r="T469" s="47">
        <f>IFERROR(VLOOKUP($A469,'2024 YTD'!$A$3:$Y$252,COLUMN('2024 YTD'!Q$3),FALSE),0)</f>
        <v>0</v>
      </c>
      <c r="U469" s="47">
        <f>IFERROR(VLOOKUP($A469,'2024 YTD'!$A$3:$Y$252,COLUMN('2024 YTD'!R$3),FALSE),0)</f>
        <v>0</v>
      </c>
      <c r="V469" s="47">
        <f>IFERROR(VLOOKUP($A469,'2024 YTD'!$A$3:$Y$252,COLUMN('2024 YTD'!S$3),FALSE),0)</f>
        <v>0</v>
      </c>
      <c r="W469" s="47">
        <f>IFERROR(VLOOKUP($A469,'2024 YTD'!$A$3:$Y$252,COLUMN('2024 YTD'!T$3),FALSE),0)</f>
        <v>0</v>
      </c>
      <c r="X469" s="47">
        <f>IFERROR(VLOOKUP($A469,'2024 YTD'!$A$3:$Y$252,COLUMN('2024 YTD'!U$3),FALSE),0)</f>
        <v>0</v>
      </c>
      <c r="Y469" s="47">
        <f>IFERROR(VLOOKUP($A469,'2024 YTD'!$A$3:$Y$252,COLUMN('2024 YTD'!V$3),FALSE),0)</f>
        <v>0</v>
      </c>
      <c r="Z469" s="47">
        <f>IFERROR(VLOOKUP($A469,'2024 YTD'!$A$3:$Y$252,COLUMN('2024 YTD'!W$3),FALSE),0)</f>
        <v>0</v>
      </c>
      <c r="AA469" s="38">
        <f>AVERAGE('Monthly 2023 total hours '!AA469,'Monthly 2022 total hours'!AA469)</f>
        <v>1.1000000000000001</v>
      </c>
      <c r="AB469" s="38">
        <f>AVERAGE('Monthly 2023 total hours '!AB469,'Monthly 2022 total hours'!AB469)</f>
        <v>0.65</v>
      </c>
      <c r="AC469" s="38">
        <f t="shared" si="22"/>
        <v>1.75</v>
      </c>
      <c r="AD469" s="39">
        <f t="shared" si="23"/>
        <v>90.5</v>
      </c>
    </row>
    <row r="470" spans="1:30" x14ac:dyDescent="0.3">
      <c r="A470" s="66" t="s">
        <v>517</v>
      </c>
      <c r="B470" s="42" t="str">
        <f>VLOOKUP($A470,'Additional data'!$A$5:$C$505, 2,FALSE)</f>
        <v>Advisor</v>
      </c>
      <c r="C470" s="60" t="str">
        <f>VLOOKUP($A470,'Additional data'!$A$5:$C$505, 3,FALSE)</f>
        <v>FAD</v>
      </c>
      <c r="D470" s="42">
        <f>IFERROR(VLOOKUP($A470,'2024 YTD'!$A$2:$M$252,COLUMN('2024 YTD'!B$3),FALSE),0)</f>
        <v>0</v>
      </c>
      <c r="E470" s="42">
        <f>IFERROR(VLOOKUP($A470,'2024 YTD'!$A$2:$M$252,COLUMN('2024 YTD'!C$3),FALSE),0)</f>
        <v>0</v>
      </c>
      <c r="F470" s="42">
        <f>IFERROR(VLOOKUP($A470,'2024 YTD'!$A$2:$M$252,COLUMN('2024 YTD'!D$3),FALSE),0)</f>
        <v>0</v>
      </c>
      <c r="G470" s="42">
        <f>IFERROR(VLOOKUP($A470,'2024 YTD'!$A$2:$M$252,COLUMN('2024 YTD'!E$3),FALSE),0)</f>
        <v>0</v>
      </c>
      <c r="H470" s="42">
        <f>IFERROR(VLOOKUP($A470,'2024 YTD'!$A$2:$M$252,COLUMN('2024 YTD'!F$3),FALSE),0)</f>
        <v>0</v>
      </c>
      <c r="I470" s="42">
        <f>IFERROR(VLOOKUP($A470,'2024 YTD'!$A$2:$M$252,COLUMN('2024 YTD'!G$3),FALSE),0)</f>
        <v>0</v>
      </c>
      <c r="J470" s="42">
        <f>IFERROR(VLOOKUP($A470,'2024 YTD'!$A$2:$M$252,COLUMN('2024 YTD'!H$3),FALSE),0)</f>
        <v>0</v>
      </c>
      <c r="K470" s="42">
        <f>IFERROR(VLOOKUP($A470,'2024 YTD'!$A$2:$M$252,COLUMN('2024 YTD'!I$3),FALSE),0)</f>
        <v>0</v>
      </c>
      <c r="L470" s="42">
        <f>IFERROR(VLOOKUP($A470,'2024 YTD'!$A$2:$M$252,COLUMN('2024 YTD'!J$3),FALSE),0)</f>
        <v>0</v>
      </c>
      <c r="M470" s="42">
        <f>IFERROR(VLOOKUP($A470,'2024 YTD'!$A$2:$M$252,COLUMN('2024 YTD'!K$3),FALSE),0)</f>
        <v>0</v>
      </c>
      <c r="N470" s="38">
        <f>AVERAGE('Monthly 2023 total hours '!N470,'Monthly 2022 total hours'!N470)</f>
        <v>0</v>
      </c>
      <c r="O470" s="38">
        <f>AVERAGE('Monthly 2023 total hours '!O470,'Monthly 2022 total hours'!O470)</f>
        <v>0</v>
      </c>
      <c r="P470" s="38">
        <f t="shared" si="21"/>
        <v>0</v>
      </c>
      <c r="Q470" s="66">
        <f>IFERROR(VLOOKUP($A470,'2024 YTD'!$A$3:$Y$252,COLUMN('2024 YTD'!N$3),FALSE),0)</f>
        <v>0</v>
      </c>
      <c r="R470" s="42">
        <f>IFERROR(VLOOKUP($A470,'2024 YTD'!$A$3:$Y$252,COLUMN('2024 YTD'!O$3),FALSE),0)</f>
        <v>0</v>
      </c>
      <c r="S470" s="42">
        <f>IFERROR(VLOOKUP($A470,'2024 YTD'!$A$3:$Y$252,COLUMN('2024 YTD'!P$3),FALSE),0)</f>
        <v>0</v>
      </c>
      <c r="T470" s="42">
        <f>IFERROR(VLOOKUP($A470,'2024 YTD'!$A$3:$Y$252,COLUMN('2024 YTD'!Q$3),FALSE),0)</f>
        <v>0</v>
      </c>
      <c r="U470" s="42">
        <f>IFERROR(VLOOKUP($A470,'2024 YTD'!$A$3:$Y$252,COLUMN('2024 YTD'!R$3),FALSE),0)</f>
        <v>0</v>
      </c>
      <c r="V470" s="42">
        <f>IFERROR(VLOOKUP($A470,'2024 YTD'!$A$3:$Y$252,COLUMN('2024 YTD'!S$3),FALSE),0)</f>
        <v>0</v>
      </c>
      <c r="W470" s="42">
        <f>IFERROR(VLOOKUP($A470,'2024 YTD'!$A$3:$Y$252,COLUMN('2024 YTD'!T$3),FALSE),0)</f>
        <v>0</v>
      </c>
      <c r="X470" s="42">
        <f>IFERROR(VLOOKUP($A470,'2024 YTD'!$A$3:$Y$252,COLUMN('2024 YTD'!U$3),FALSE),0)</f>
        <v>0</v>
      </c>
      <c r="Y470" s="42">
        <f>IFERROR(VLOOKUP($A470,'2024 YTD'!$A$3:$Y$252,COLUMN('2024 YTD'!V$3),FALSE),0)</f>
        <v>0</v>
      </c>
      <c r="Z470" s="42">
        <f>IFERROR(VLOOKUP($A470,'2024 YTD'!$A$3:$Y$252,COLUMN('2024 YTD'!W$3),FALSE),0)</f>
        <v>0</v>
      </c>
      <c r="AA470" s="38">
        <f>AVERAGE('Monthly 2023 total hours '!AA470,'Monthly 2022 total hours'!AA470)</f>
        <v>0</v>
      </c>
      <c r="AB470" s="38">
        <f>AVERAGE('Monthly 2023 total hours '!AB470,'Monthly 2022 total hours'!AB470)</f>
        <v>0</v>
      </c>
      <c r="AC470" s="38">
        <f t="shared" si="22"/>
        <v>0</v>
      </c>
      <c r="AD470" s="39">
        <f t="shared" si="23"/>
        <v>0</v>
      </c>
    </row>
    <row r="471" spans="1:30" x14ac:dyDescent="0.3">
      <c r="A471" s="65" t="s">
        <v>518</v>
      </c>
      <c r="B471" s="47" t="str">
        <f>VLOOKUP($A471,'Additional data'!$A$5:$C$505, 2,FALSE)</f>
        <v>Director</v>
      </c>
      <c r="C471" s="63" t="str">
        <f>VLOOKUP($A471,'Additional data'!$A$5:$C$505, 3,FALSE)</f>
        <v>FAD</v>
      </c>
      <c r="D471" s="47">
        <f>IFERROR(VLOOKUP($A471,'2024 YTD'!$A$2:$M$252,COLUMN('2024 YTD'!B$3),FALSE),0)</f>
        <v>0</v>
      </c>
      <c r="E471" s="47">
        <f>IFERROR(VLOOKUP($A471,'2024 YTD'!$A$2:$M$252,COLUMN('2024 YTD'!C$3),FALSE),0)</f>
        <v>0</v>
      </c>
      <c r="F471" s="47">
        <f>IFERROR(VLOOKUP($A471,'2024 YTD'!$A$2:$M$252,COLUMN('2024 YTD'!D$3),FALSE),0)</f>
        <v>0</v>
      </c>
      <c r="G471" s="47">
        <f>IFERROR(VLOOKUP($A471,'2024 YTD'!$A$2:$M$252,COLUMN('2024 YTD'!E$3),FALSE),0)</f>
        <v>0</v>
      </c>
      <c r="H471" s="47">
        <f>IFERROR(VLOOKUP($A471,'2024 YTD'!$A$2:$M$252,COLUMN('2024 YTD'!F$3),FALSE),0)</f>
        <v>0</v>
      </c>
      <c r="I471" s="47">
        <f>IFERROR(VLOOKUP($A471,'2024 YTD'!$A$2:$M$252,COLUMN('2024 YTD'!G$3),FALSE),0)</f>
        <v>0</v>
      </c>
      <c r="J471" s="47">
        <f>IFERROR(VLOOKUP($A471,'2024 YTD'!$A$2:$M$252,COLUMN('2024 YTD'!H$3),FALSE),0)</f>
        <v>0</v>
      </c>
      <c r="K471" s="47">
        <f>IFERROR(VLOOKUP($A471,'2024 YTD'!$A$2:$M$252,COLUMN('2024 YTD'!I$3),FALSE),0)</f>
        <v>0</v>
      </c>
      <c r="L471" s="47">
        <f>IFERROR(VLOOKUP($A471,'2024 YTD'!$A$2:$M$252,COLUMN('2024 YTD'!J$3),FALSE),0)</f>
        <v>0</v>
      </c>
      <c r="M471" s="47">
        <f>IFERROR(VLOOKUP($A471,'2024 YTD'!$A$2:$M$252,COLUMN('2024 YTD'!K$3),FALSE),0)</f>
        <v>0</v>
      </c>
      <c r="N471" s="38">
        <f>AVERAGE('Monthly 2023 total hours '!N471,'Monthly 2022 total hours'!N471)</f>
        <v>0</v>
      </c>
      <c r="O471" s="38">
        <f>AVERAGE('Monthly 2023 total hours '!O471,'Monthly 2022 total hours'!O471)</f>
        <v>0</v>
      </c>
      <c r="P471" s="38">
        <f t="shared" si="21"/>
        <v>0</v>
      </c>
      <c r="Q471" s="65">
        <f>IFERROR(VLOOKUP($A471,'2024 YTD'!$A$3:$Y$252,COLUMN('2024 YTD'!N$3),FALSE),0)</f>
        <v>0</v>
      </c>
      <c r="R471" s="47">
        <f>IFERROR(VLOOKUP($A471,'2024 YTD'!$A$3:$Y$252,COLUMN('2024 YTD'!O$3),FALSE),0)</f>
        <v>0</v>
      </c>
      <c r="S471" s="47">
        <f>IFERROR(VLOOKUP($A471,'2024 YTD'!$A$3:$Y$252,COLUMN('2024 YTD'!P$3),FALSE),0)</f>
        <v>0</v>
      </c>
      <c r="T471" s="47">
        <f>IFERROR(VLOOKUP($A471,'2024 YTD'!$A$3:$Y$252,COLUMN('2024 YTD'!Q$3),FALSE),0)</f>
        <v>0</v>
      </c>
      <c r="U471" s="47">
        <f>IFERROR(VLOOKUP($A471,'2024 YTD'!$A$3:$Y$252,COLUMN('2024 YTD'!R$3),FALSE),0)</f>
        <v>0</v>
      </c>
      <c r="V471" s="47">
        <f>IFERROR(VLOOKUP($A471,'2024 YTD'!$A$3:$Y$252,COLUMN('2024 YTD'!S$3),FALSE),0)</f>
        <v>0</v>
      </c>
      <c r="W471" s="47">
        <f>IFERROR(VLOOKUP($A471,'2024 YTD'!$A$3:$Y$252,COLUMN('2024 YTD'!T$3),FALSE),0)</f>
        <v>0</v>
      </c>
      <c r="X471" s="47">
        <f>IFERROR(VLOOKUP($A471,'2024 YTD'!$A$3:$Y$252,COLUMN('2024 YTD'!U$3),FALSE),0)</f>
        <v>0</v>
      </c>
      <c r="Y471" s="47">
        <f>IFERROR(VLOOKUP($A471,'2024 YTD'!$A$3:$Y$252,COLUMN('2024 YTD'!V$3),FALSE),0)</f>
        <v>0</v>
      </c>
      <c r="Z471" s="47">
        <f>IFERROR(VLOOKUP($A471,'2024 YTD'!$A$3:$Y$252,COLUMN('2024 YTD'!W$3),FALSE),0)</f>
        <v>0</v>
      </c>
      <c r="AA471" s="38">
        <f>AVERAGE('Monthly 2023 total hours '!AA471,'Monthly 2022 total hours'!AA471)</f>
        <v>0</v>
      </c>
      <c r="AB471" s="38">
        <f>AVERAGE('Monthly 2023 total hours '!AB471,'Monthly 2022 total hours'!AB471)</f>
        <v>0</v>
      </c>
      <c r="AC471" s="38">
        <f t="shared" si="22"/>
        <v>0</v>
      </c>
      <c r="AD471" s="39">
        <f t="shared" si="23"/>
        <v>0</v>
      </c>
    </row>
    <row r="472" spans="1:30" x14ac:dyDescent="0.3">
      <c r="A472" s="66" t="s">
        <v>519</v>
      </c>
      <c r="B472" s="42" t="str">
        <f>VLOOKUP($A472,'Additional data'!$A$5:$C$505, 2,FALSE)</f>
        <v>Associate Specialist</v>
      </c>
      <c r="C472" s="60" t="str">
        <f>VLOOKUP($A472,'Additional data'!$A$5:$C$505, 3,FALSE)</f>
        <v>HLS</v>
      </c>
      <c r="D472" s="42">
        <f>IFERROR(VLOOKUP($A472,'2024 YTD'!$A$2:$M$252,COLUMN('2024 YTD'!B$3),FALSE),0)</f>
        <v>0</v>
      </c>
      <c r="E472" s="42">
        <f>IFERROR(VLOOKUP($A472,'2024 YTD'!$A$2:$M$252,COLUMN('2024 YTD'!C$3),FALSE),0)</f>
        <v>0</v>
      </c>
      <c r="F472" s="42">
        <f>IFERROR(VLOOKUP($A472,'2024 YTD'!$A$2:$M$252,COLUMN('2024 YTD'!D$3),FALSE),0)</f>
        <v>0</v>
      </c>
      <c r="G472" s="42">
        <f>IFERROR(VLOOKUP($A472,'2024 YTD'!$A$2:$M$252,COLUMN('2024 YTD'!E$3),FALSE),0)</f>
        <v>0</v>
      </c>
      <c r="H472" s="42">
        <f>IFERROR(VLOOKUP($A472,'2024 YTD'!$A$2:$M$252,COLUMN('2024 YTD'!F$3),FALSE),0)</f>
        <v>0</v>
      </c>
      <c r="I472" s="42">
        <f>IFERROR(VLOOKUP($A472,'2024 YTD'!$A$2:$M$252,COLUMN('2024 YTD'!G$3),FALSE),0)</f>
        <v>0</v>
      </c>
      <c r="J472" s="42">
        <f>IFERROR(VLOOKUP($A472,'2024 YTD'!$A$2:$M$252,COLUMN('2024 YTD'!H$3),FALSE),0)</f>
        <v>0</v>
      </c>
      <c r="K472" s="42">
        <f>IFERROR(VLOOKUP($A472,'2024 YTD'!$A$2:$M$252,COLUMN('2024 YTD'!I$3),FALSE),0)</f>
        <v>0</v>
      </c>
      <c r="L472" s="42">
        <f>IFERROR(VLOOKUP($A472,'2024 YTD'!$A$2:$M$252,COLUMN('2024 YTD'!J$3),FALSE),0)</f>
        <v>0</v>
      </c>
      <c r="M472" s="42">
        <f>IFERROR(VLOOKUP($A472,'2024 YTD'!$A$2:$M$252,COLUMN('2024 YTD'!K$3),FALSE),0)</f>
        <v>0</v>
      </c>
      <c r="N472" s="38">
        <f>AVERAGE('Monthly 2023 total hours '!N472,'Monthly 2022 total hours'!N472)</f>
        <v>0</v>
      </c>
      <c r="O472" s="38">
        <f>AVERAGE('Monthly 2023 total hours '!O472,'Monthly 2022 total hours'!O472)</f>
        <v>0</v>
      </c>
      <c r="P472" s="38">
        <f t="shared" si="21"/>
        <v>0</v>
      </c>
      <c r="Q472" s="66">
        <f>IFERROR(VLOOKUP($A472,'2024 YTD'!$A$3:$Y$252,COLUMN('2024 YTD'!N$3),FALSE),0)</f>
        <v>0</v>
      </c>
      <c r="R472" s="42">
        <f>IFERROR(VLOOKUP($A472,'2024 YTD'!$A$3:$Y$252,COLUMN('2024 YTD'!O$3),FALSE),0)</f>
        <v>0</v>
      </c>
      <c r="S472" s="42">
        <f>IFERROR(VLOOKUP($A472,'2024 YTD'!$A$3:$Y$252,COLUMN('2024 YTD'!P$3),FALSE),0)</f>
        <v>0</v>
      </c>
      <c r="T472" s="42">
        <f>IFERROR(VLOOKUP($A472,'2024 YTD'!$A$3:$Y$252,COLUMN('2024 YTD'!Q$3),FALSE),0)</f>
        <v>0</v>
      </c>
      <c r="U472" s="42">
        <f>IFERROR(VLOOKUP($A472,'2024 YTD'!$A$3:$Y$252,COLUMN('2024 YTD'!R$3),FALSE),0)</f>
        <v>0</v>
      </c>
      <c r="V472" s="42">
        <f>IFERROR(VLOOKUP($A472,'2024 YTD'!$A$3:$Y$252,COLUMN('2024 YTD'!S$3),FALSE),0)</f>
        <v>0</v>
      </c>
      <c r="W472" s="42">
        <f>IFERROR(VLOOKUP($A472,'2024 YTD'!$A$3:$Y$252,COLUMN('2024 YTD'!T$3),FALSE),0)</f>
        <v>0</v>
      </c>
      <c r="X472" s="42">
        <f>IFERROR(VLOOKUP($A472,'2024 YTD'!$A$3:$Y$252,COLUMN('2024 YTD'!U$3),FALSE),0)</f>
        <v>0</v>
      </c>
      <c r="Y472" s="42">
        <f>IFERROR(VLOOKUP($A472,'2024 YTD'!$A$3:$Y$252,COLUMN('2024 YTD'!V$3),FALSE),0)</f>
        <v>0</v>
      </c>
      <c r="Z472" s="42">
        <f>IFERROR(VLOOKUP($A472,'2024 YTD'!$A$3:$Y$252,COLUMN('2024 YTD'!W$3),FALSE),0)</f>
        <v>0</v>
      </c>
      <c r="AA472" s="38">
        <f>AVERAGE('Monthly 2023 total hours '!AA472,'Monthly 2022 total hours'!AA472)</f>
        <v>0</v>
      </c>
      <c r="AB472" s="38">
        <f>AVERAGE('Monthly 2023 total hours '!AB472,'Monthly 2022 total hours'!AB472)</f>
        <v>0</v>
      </c>
      <c r="AC472" s="38">
        <f t="shared" si="22"/>
        <v>0</v>
      </c>
      <c r="AD472" s="39">
        <f t="shared" si="23"/>
        <v>0</v>
      </c>
    </row>
    <row r="473" spans="1:30" x14ac:dyDescent="0.3">
      <c r="A473" s="65" t="s">
        <v>520</v>
      </c>
      <c r="B473" s="47" t="str">
        <f>VLOOKUP($A473,'Additional data'!$A$5:$C$505, 2,FALSE)</f>
        <v>Executive</v>
      </c>
      <c r="C473" s="63" t="str">
        <f>VLOOKUP($A473,'Additional data'!$A$5:$C$505, 3,FALSE)</f>
        <v>MSC</v>
      </c>
      <c r="D473" s="47">
        <f>IFERROR(VLOOKUP($A473,'2024 YTD'!$A$2:$M$252,COLUMN('2024 YTD'!B$3),FALSE),0)</f>
        <v>117.1</v>
      </c>
      <c r="E473" s="47">
        <f>IFERROR(VLOOKUP($A473,'2024 YTD'!$A$2:$M$252,COLUMN('2024 YTD'!C$3),FALSE),0)</f>
        <v>90.2</v>
      </c>
      <c r="F473" s="47">
        <f>IFERROR(VLOOKUP($A473,'2024 YTD'!$A$2:$M$252,COLUMN('2024 YTD'!D$3),FALSE),0)</f>
        <v>119.2</v>
      </c>
      <c r="G473" s="47">
        <f>IFERROR(VLOOKUP($A473,'2024 YTD'!$A$2:$M$252,COLUMN('2024 YTD'!E$3),FALSE),0)</f>
        <v>96</v>
      </c>
      <c r="H473" s="47">
        <f>IFERROR(VLOOKUP($A473,'2024 YTD'!$A$2:$M$252,COLUMN('2024 YTD'!F$3),FALSE),0)</f>
        <v>148.4</v>
      </c>
      <c r="I473" s="47">
        <f>IFERROR(VLOOKUP($A473,'2024 YTD'!$A$2:$M$252,COLUMN('2024 YTD'!G$3),FALSE),0)</f>
        <v>197.5</v>
      </c>
      <c r="J473" s="47">
        <f>IFERROR(VLOOKUP($A473,'2024 YTD'!$A$2:$M$252,COLUMN('2024 YTD'!H$3),FALSE),0)</f>
        <v>186.3</v>
      </c>
      <c r="K473" s="47">
        <f>IFERROR(VLOOKUP($A473,'2024 YTD'!$A$2:$M$252,COLUMN('2024 YTD'!I$3),FALSE),0)</f>
        <v>19.8</v>
      </c>
      <c r="L473" s="47">
        <f>IFERROR(VLOOKUP($A473,'2024 YTD'!$A$2:$M$252,COLUMN('2024 YTD'!J$3),FALSE),0)</f>
        <v>18.899999999999999</v>
      </c>
      <c r="M473" s="47">
        <f>IFERROR(VLOOKUP($A473,'2024 YTD'!$A$2:$M$252,COLUMN('2024 YTD'!K$3),FALSE),0)</f>
        <v>25.7</v>
      </c>
      <c r="N473" s="38">
        <f>AVERAGE('Monthly 2023 total hours '!N473,'Monthly 2022 total hours'!N473)</f>
        <v>72.150000000000006</v>
      </c>
      <c r="O473" s="38">
        <f>AVERAGE('Monthly 2023 total hours '!O473,'Monthly 2022 total hours'!O473)</f>
        <v>56.8</v>
      </c>
      <c r="P473" s="38">
        <f t="shared" si="21"/>
        <v>1148.05</v>
      </c>
      <c r="Q473" s="65">
        <f>IFERROR(VLOOKUP($A473,'2024 YTD'!$A$3:$Y$252,COLUMN('2024 YTD'!N$3),FALSE),0)</f>
        <v>1.5</v>
      </c>
      <c r="R473" s="47">
        <f>IFERROR(VLOOKUP($A473,'2024 YTD'!$A$3:$Y$252,COLUMN('2024 YTD'!O$3),FALSE),0)</f>
        <v>10.199999999999999</v>
      </c>
      <c r="S473" s="47">
        <f>IFERROR(VLOOKUP($A473,'2024 YTD'!$A$3:$Y$252,COLUMN('2024 YTD'!P$3),FALSE),0)</f>
        <v>10</v>
      </c>
      <c r="T473" s="47">
        <f>IFERROR(VLOOKUP($A473,'2024 YTD'!$A$3:$Y$252,COLUMN('2024 YTD'!Q$3),FALSE),0)</f>
        <v>22.5</v>
      </c>
      <c r="U473" s="47">
        <f>IFERROR(VLOOKUP($A473,'2024 YTD'!$A$3:$Y$252,COLUMN('2024 YTD'!R$3),FALSE),0)</f>
        <v>17.899999999999999</v>
      </c>
      <c r="V473" s="47">
        <f>IFERROR(VLOOKUP($A473,'2024 YTD'!$A$3:$Y$252,COLUMN('2024 YTD'!S$3),FALSE),0)</f>
        <v>13.5</v>
      </c>
      <c r="W473" s="47">
        <f>IFERROR(VLOOKUP($A473,'2024 YTD'!$A$3:$Y$252,COLUMN('2024 YTD'!T$3),FALSE),0)</f>
        <v>5.2</v>
      </c>
      <c r="X473" s="47">
        <f>IFERROR(VLOOKUP($A473,'2024 YTD'!$A$3:$Y$252,COLUMN('2024 YTD'!U$3),FALSE),0)</f>
        <v>4.9000000000000004</v>
      </c>
      <c r="Y473" s="47">
        <f>IFERROR(VLOOKUP($A473,'2024 YTD'!$A$3:$Y$252,COLUMN('2024 YTD'!V$3),FALSE),0)</f>
        <v>4</v>
      </c>
      <c r="Z473" s="47">
        <f>IFERROR(VLOOKUP($A473,'2024 YTD'!$A$3:$Y$252,COLUMN('2024 YTD'!W$3),FALSE),0)</f>
        <v>4.9000000000000004</v>
      </c>
      <c r="AA473" s="38">
        <f>AVERAGE('Monthly 2023 total hours '!AA473,'Monthly 2022 total hours'!AA473)</f>
        <v>1</v>
      </c>
      <c r="AB473" s="38">
        <f>AVERAGE('Monthly 2023 total hours '!AB473,'Monthly 2022 total hours'!AB473)</f>
        <v>1.75</v>
      </c>
      <c r="AC473" s="38">
        <f t="shared" si="22"/>
        <v>97.350000000000009</v>
      </c>
      <c r="AD473" s="39">
        <f t="shared" si="23"/>
        <v>1245.4000000000003</v>
      </c>
    </row>
    <row r="474" spans="1:30" x14ac:dyDescent="0.3">
      <c r="A474" s="66" t="s">
        <v>521</v>
      </c>
      <c r="B474" s="42" t="str">
        <f>VLOOKUP($A474,'Additional data'!$A$5:$C$505, 2,FALSE)</f>
        <v>Associate Specialist</v>
      </c>
      <c r="C474" s="60" t="str">
        <f>VLOOKUP($A474,'Additional data'!$A$5:$C$505, 3,FALSE)</f>
        <v>TEC</v>
      </c>
      <c r="D474" s="42">
        <f>IFERROR(VLOOKUP($A474,'2024 YTD'!$A$2:$M$252,COLUMN('2024 YTD'!B$3),FALSE),0)</f>
        <v>0</v>
      </c>
      <c r="E474" s="42">
        <f>IFERROR(VLOOKUP($A474,'2024 YTD'!$A$2:$M$252,COLUMN('2024 YTD'!C$3),FALSE),0)</f>
        <v>0</v>
      </c>
      <c r="F474" s="42">
        <f>IFERROR(VLOOKUP($A474,'2024 YTD'!$A$2:$M$252,COLUMN('2024 YTD'!D$3),FALSE),0)</f>
        <v>0</v>
      </c>
      <c r="G474" s="42">
        <f>IFERROR(VLOOKUP($A474,'2024 YTD'!$A$2:$M$252,COLUMN('2024 YTD'!E$3),FALSE),0)</f>
        <v>0</v>
      </c>
      <c r="H474" s="42">
        <f>IFERROR(VLOOKUP($A474,'2024 YTD'!$A$2:$M$252,COLUMN('2024 YTD'!F$3),FALSE),0)</f>
        <v>0</v>
      </c>
      <c r="I474" s="42">
        <f>IFERROR(VLOOKUP($A474,'2024 YTD'!$A$2:$M$252,COLUMN('2024 YTD'!G$3),FALSE),0)</f>
        <v>0</v>
      </c>
      <c r="J474" s="42">
        <f>IFERROR(VLOOKUP($A474,'2024 YTD'!$A$2:$M$252,COLUMN('2024 YTD'!H$3),FALSE),0)</f>
        <v>0</v>
      </c>
      <c r="K474" s="42">
        <f>IFERROR(VLOOKUP($A474,'2024 YTD'!$A$2:$M$252,COLUMN('2024 YTD'!I$3),FALSE),0)</f>
        <v>0</v>
      </c>
      <c r="L474" s="42">
        <f>IFERROR(VLOOKUP($A474,'2024 YTD'!$A$2:$M$252,COLUMN('2024 YTD'!J$3),FALSE),0)</f>
        <v>0</v>
      </c>
      <c r="M474" s="42">
        <f>IFERROR(VLOOKUP($A474,'2024 YTD'!$A$2:$M$252,COLUMN('2024 YTD'!K$3),FALSE),0)</f>
        <v>0</v>
      </c>
      <c r="N474" s="38">
        <f>AVERAGE('Monthly 2023 total hours '!N474,'Monthly 2022 total hours'!N474)</f>
        <v>0</v>
      </c>
      <c r="O474" s="38">
        <f>AVERAGE('Monthly 2023 total hours '!O474,'Monthly 2022 total hours'!O474)</f>
        <v>0</v>
      </c>
      <c r="P474" s="38">
        <f t="shared" si="21"/>
        <v>0</v>
      </c>
      <c r="Q474" s="66">
        <f>IFERROR(VLOOKUP($A474,'2024 YTD'!$A$3:$Y$252,COLUMN('2024 YTD'!N$3),FALSE),0)</f>
        <v>0</v>
      </c>
      <c r="R474" s="42">
        <f>IFERROR(VLOOKUP($A474,'2024 YTD'!$A$3:$Y$252,COLUMN('2024 YTD'!O$3),FALSE),0)</f>
        <v>0</v>
      </c>
      <c r="S474" s="42">
        <f>IFERROR(VLOOKUP($A474,'2024 YTD'!$A$3:$Y$252,COLUMN('2024 YTD'!P$3),FALSE),0)</f>
        <v>0</v>
      </c>
      <c r="T474" s="42">
        <f>IFERROR(VLOOKUP($A474,'2024 YTD'!$A$3:$Y$252,COLUMN('2024 YTD'!Q$3),FALSE),0)</f>
        <v>0</v>
      </c>
      <c r="U474" s="42">
        <f>IFERROR(VLOOKUP($A474,'2024 YTD'!$A$3:$Y$252,COLUMN('2024 YTD'!R$3),FALSE),0)</f>
        <v>0</v>
      </c>
      <c r="V474" s="42">
        <f>IFERROR(VLOOKUP($A474,'2024 YTD'!$A$3:$Y$252,COLUMN('2024 YTD'!S$3),FALSE),0)</f>
        <v>0</v>
      </c>
      <c r="W474" s="42">
        <f>IFERROR(VLOOKUP($A474,'2024 YTD'!$A$3:$Y$252,COLUMN('2024 YTD'!T$3),FALSE),0)</f>
        <v>0</v>
      </c>
      <c r="X474" s="42">
        <f>IFERROR(VLOOKUP($A474,'2024 YTD'!$A$3:$Y$252,COLUMN('2024 YTD'!U$3),FALSE),0)</f>
        <v>0</v>
      </c>
      <c r="Y474" s="42">
        <f>IFERROR(VLOOKUP($A474,'2024 YTD'!$A$3:$Y$252,COLUMN('2024 YTD'!V$3),FALSE),0)</f>
        <v>0</v>
      </c>
      <c r="Z474" s="42">
        <f>IFERROR(VLOOKUP($A474,'2024 YTD'!$A$3:$Y$252,COLUMN('2024 YTD'!W$3),FALSE),0)</f>
        <v>0</v>
      </c>
      <c r="AA474" s="38">
        <f>AVERAGE('Monthly 2023 total hours '!AA474,'Monthly 2022 total hours'!AA474)</f>
        <v>0</v>
      </c>
      <c r="AB474" s="38">
        <f>AVERAGE('Monthly 2023 total hours '!AB474,'Monthly 2022 total hours'!AB474)</f>
        <v>0</v>
      </c>
      <c r="AC474" s="38">
        <f t="shared" si="22"/>
        <v>0</v>
      </c>
      <c r="AD474" s="39">
        <f t="shared" si="23"/>
        <v>0</v>
      </c>
    </row>
    <row r="475" spans="1:30" x14ac:dyDescent="0.3">
      <c r="A475" s="65" t="s">
        <v>522</v>
      </c>
      <c r="B475" s="47" t="str">
        <f>VLOOKUP($A475,'Additional data'!$A$5:$C$505, 2,FALSE)</f>
        <v>Associate Specialist</v>
      </c>
      <c r="C475" s="63" t="str">
        <f>VLOOKUP($A475,'Additional data'!$A$5:$C$505, 3,FALSE)</f>
        <v>LRC</v>
      </c>
      <c r="D475" s="47">
        <f>IFERROR(VLOOKUP($A475,'2024 YTD'!$A$2:$M$252,COLUMN('2024 YTD'!B$3),FALSE),0)</f>
        <v>0</v>
      </c>
      <c r="E475" s="47">
        <f>IFERROR(VLOOKUP($A475,'2024 YTD'!$A$2:$M$252,COLUMN('2024 YTD'!C$3),FALSE),0)</f>
        <v>0</v>
      </c>
      <c r="F475" s="47">
        <f>IFERROR(VLOOKUP($A475,'2024 YTD'!$A$2:$M$252,COLUMN('2024 YTD'!D$3),FALSE),0)</f>
        <v>0</v>
      </c>
      <c r="G475" s="47">
        <f>IFERROR(VLOOKUP($A475,'2024 YTD'!$A$2:$M$252,COLUMN('2024 YTD'!E$3),FALSE),0)</f>
        <v>0</v>
      </c>
      <c r="H475" s="47">
        <f>IFERROR(VLOOKUP($A475,'2024 YTD'!$A$2:$M$252,COLUMN('2024 YTD'!F$3),FALSE),0)</f>
        <v>0</v>
      </c>
      <c r="I475" s="47">
        <f>IFERROR(VLOOKUP($A475,'2024 YTD'!$A$2:$M$252,COLUMN('2024 YTD'!G$3),FALSE),0)</f>
        <v>0</v>
      </c>
      <c r="J475" s="47">
        <f>IFERROR(VLOOKUP($A475,'2024 YTD'!$A$2:$M$252,COLUMN('2024 YTD'!H$3),FALSE),0)</f>
        <v>0</v>
      </c>
      <c r="K475" s="47">
        <f>IFERROR(VLOOKUP($A475,'2024 YTD'!$A$2:$M$252,COLUMN('2024 YTD'!I$3),FALSE),0)</f>
        <v>0</v>
      </c>
      <c r="L475" s="47">
        <f>IFERROR(VLOOKUP($A475,'2024 YTD'!$A$2:$M$252,COLUMN('2024 YTD'!J$3),FALSE),0)</f>
        <v>0</v>
      </c>
      <c r="M475" s="47">
        <f>IFERROR(VLOOKUP($A475,'2024 YTD'!$A$2:$M$252,COLUMN('2024 YTD'!K$3),FALSE),0)</f>
        <v>0</v>
      </c>
      <c r="N475" s="38">
        <f>AVERAGE('Monthly 2023 total hours '!N475,'Monthly 2022 total hours'!N475)</f>
        <v>0</v>
      </c>
      <c r="O475" s="38">
        <f>AVERAGE('Monthly 2023 total hours '!O475,'Monthly 2022 total hours'!O475)</f>
        <v>0</v>
      </c>
      <c r="P475" s="38">
        <f t="shared" si="21"/>
        <v>0</v>
      </c>
      <c r="Q475" s="65">
        <f>IFERROR(VLOOKUP($A475,'2024 YTD'!$A$3:$Y$252,COLUMN('2024 YTD'!N$3),FALSE),0)</f>
        <v>0</v>
      </c>
      <c r="R475" s="47">
        <f>IFERROR(VLOOKUP($A475,'2024 YTD'!$A$3:$Y$252,COLUMN('2024 YTD'!O$3),FALSE),0)</f>
        <v>0</v>
      </c>
      <c r="S475" s="47">
        <f>IFERROR(VLOOKUP($A475,'2024 YTD'!$A$3:$Y$252,COLUMN('2024 YTD'!P$3),FALSE),0)</f>
        <v>0</v>
      </c>
      <c r="T475" s="47">
        <f>IFERROR(VLOOKUP($A475,'2024 YTD'!$A$3:$Y$252,COLUMN('2024 YTD'!Q$3),FALSE),0)</f>
        <v>0</v>
      </c>
      <c r="U475" s="47">
        <f>IFERROR(VLOOKUP($A475,'2024 YTD'!$A$3:$Y$252,COLUMN('2024 YTD'!R$3),FALSE),0)</f>
        <v>0</v>
      </c>
      <c r="V475" s="47">
        <f>IFERROR(VLOOKUP($A475,'2024 YTD'!$A$3:$Y$252,COLUMN('2024 YTD'!S$3),FALSE),0)</f>
        <v>0</v>
      </c>
      <c r="W475" s="47">
        <f>IFERROR(VLOOKUP($A475,'2024 YTD'!$A$3:$Y$252,COLUMN('2024 YTD'!T$3),FALSE),0)</f>
        <v>0</v>
      </c>
      <c r="X475" s="47">
        <f>IFERROR(VLOOKUP($A475,'2024 YTD'!$A$3:$Y$252,COLUMN('2024 YTD'!U$3),FALSE),0)</f>
        <v>0</v>
      </c>
      <c r="Y475" s="47">
        <f>IFERROR(VLOOKUP($A475,'2024 YTD'!$A$3:$Y$252,COLUMN('2024 YTD'!V$3),FALSE),0)</f>
        <v>0</v>
      </c>
      <c r="Z475" s="47">
        <f>IFERROR(VLOOKUP($A475,'2024 YTD'!$A$3:$Y$252,COLUMN('2024 YTD'!W$3),FALSE),0)</f>
        <v>0</v>
      </c>
      <c r="AA475" s="38">
        <f>AVERAGE('Monthly 2023 total hours '!AA475,'Monthly 2022 total hours'!AA475)</f>
        <v>0</v>
      </c>
      <c r="AB475" s="38">
        <f>AVERAGE('Monthly 2023 total hours '!AB475,'Monthly 2022 total hours'!AB475)</f>
        <v>0</v>
      </c>
      <c r="AC475" s="38">
        <f t="shared" si="22"/>
        <v>0</v>
      </c>
      <c r="AD475" s="39">
        <f t="shared" si="23"/>
        <v>0</v>
      </c>
    </row>
    <row r="476" spans="1:30" x14ac:dyDescent="0.3">
      <c r="A476" s="66" t="s">
        <v>523</v>
      </c>
      <c r="B476" s="42" t="str">
        <f>VLOOKUP($A476,'Additional data'!$A$5:$C$505, 2,FALSE)</f>
        <v>Analyst</v>
      </c>
      <c r="C476" s="60" t="str">
        <f>VLOOKUP($A476,'Additional data'!$A$5:$C$505, 3,FALSE)</f>
        <v>SOC</v>
      </c>
      <c r="D476" s="42">
        <f>IFERROR(VLOOKUP($A476,'2024 YTD'!$A$2:$M$252,COLUMN('2024 YTD'!B$3),FALSE),0)</f>
        <v>100.5</v>
      </c>
      <c r="E476" s="42">
        <f>IFERROR(VLOOKUP($A476,'2024 YTD'!$A$2:$M$252,COLUMN('2024 YTD'!C$3),FALSE),0)</f>
        <v>133.80000000000001</v>
      </c>
      <c r="F476" s="42">
        <f>IFERROR(VLOOKUP($A476,'2024 YTD'!$A$2:$M$252,COLUMN('2024 YTD'!D$3),FALSE),0)</f>
        <v>156.69999999999999</v>
      </c>
      <c r="G476" s="42">
        <f>IFERROR(VLOOKUP($A476,'2024 YTD'!$A$2:$M$252,COLUMN('2024 YTD'!E$3),FALSE),0)</f>
        <v>74.3</v>
      </c>
      <c r="H476" s="42">
        <f>IFERROR(VLOOKUP($A476,'2024 YTD'!$A$2:$M$252,COLUMN('2024 YTD'!F$3),FALSE),0)</f>
        <v>70</v>
      </c>
      <c r="I476" s="42">
        <f>IFERROR(VLOOKUP($A476,'2024 YTD'!$A$2:$M$252,COLUMN('2024 YTD'!G$3),FALSE),0)</f>
        <v>180</v>
      </c>
      <c r="J476" s="42">
        <f>IFERROR(VLOOKUP($A476,'2024 YTD'!$A$2:$M$252,COLUMN('2024 YTD'!H$3),FALSE),0)</f>
        <v>280.5</v>
      </c>
      <c r="K476" s="42">
        <f>IFERROR(VLOOKUP($A476,'2024 YTD'!$A$2:$M$252,COLUMN('2024 YTD'!I$3),FALSE),0)</f>
        <v>102.8</v>
      </c>
      <c r="L476" s="42">
        <f>IFERROR(VLOOKUP($A476,'2024 YTD'!$A$2:$M$252,COLUMN('2024 YTD'!J$3),FALSE),0)</f>
        <v>98.5</v>
      </c>
      <c r="M476" s="42">
        <f>IFERROR(VLOOKUP($A476,'2024 YTD'!$A$2:$M$252,COLUMN('2024 YTD'!K$3),FALSE),0)</f>
        <v>134.1</v>
      </c>
      <c r="N476" s="38">
        <f>AVERAGE('Monthly 2023 total hours '!N476,'Monthly 2022 total hours'!N476)</f>
        <v>203.85</v>
      </c>
      <c r="O476" s="38">
        <f>AVERAGE('Monthly 2023 total hours '!O476,'Monthly 2022 total hours'!O476)</f>
        <v>78.75</v>
      </c>
      <c r="P476" s="38">
        <f t="shared" si="21"/>
        <v>1613.7999999999997</v>
      </c>
      <c r="Q476" s="66">
        <f>IFERROR(VLOOKUP($A476,'2024 YTD'!$A$3:$Y$252,COLUMN('2024 YTD'!N$3),FALSE),0)</f>
        <v>8.9</v>
      </c>
      <c r="R476" s="42">
        <f>IFERROR(VLOOKUP($A476,'2024 YTD'!$A$3:$Y$252,COLUMN('2024 YTD'!O$3),FALSE),0)</f>
        <v>2.7</v>
      </c>
      <c r="S476" s="42">
        <f>IFERROR(VLOOKUP($A476,'2024 YTD'!$A$3:$Y$252,COLUMN('2024 YTD'!P$3),FALSE),0)</f>
        <v>11.5</v>
      </c>
      <c r="T476" s="42">
        <f>IFERROR(VLOOKUP($A476,'2024 YTD'!$A$3:$Y$252,COLUMN('2024 YTD'!Q$3),FALSE),0)</f>
        <v>15.2</v>
      </c>
      <c r="U476" s="42">
        <f>IFERROR(VLOOKUP($A476,'2024 YTD'!$A$3:$Y$252,COLUMN('2024 YTD'!R$3),FALSE),0)</f>
        <v>17.100000000000001</v>
      </c>
      <c r="V476" s="42">
        <f>IFERROR(VLOOKUP($A476,'2024 YTD'!$A$3:$Y$252,COLUMN('2024 YTD'!S$3),FALSE),0)</f>
        <v>10.8</v>
      </c>
      <c r="W476" s="42">
        <f>IFERROR(VLOOKUP($A476,'2024 YTD'!$A$3:$Y$252,COLUMN('2024 YTD'!T$3),FALSE),0)</f>
        <v>1.3</v>
      </c>
      <c r="X476" s="42">
        <f>IFERROR(VLOOKUP($A476,'2024 YTD'!$A$3:$Y$252,COLUMN('2024 YTD'!U$3),FALSE),0)</f>
        <v>1.2</v>
      </c>
      <c r="Y476" s="42">
        <f>IFERROR(VLOOKUP($A476,'2024 YTD'!$A$3:$Y$252,COLUMN('2024 YTD'!V$3),FALSE),0)</f>
        <v>1</v>
      </c>
      <c r="Z476" s="42">
        <f>IFERROR(VLOOKUP($A476,'2024 YTD'!$A$3:$Y$252,COLUMN('2024 YTD'!W$3),FALSE),0)</f>
        <v>1.2</v>
      </c>
      <c r="AA476" s="38">
        <f>AVERAGE('Monthly 2023 total hours '!AA476,'Monthly 2022 total hours'!AA476)</f>
        <v>8.0500000000000007</v>
      </c>
      <c r="AB476" s="38">
        <f>AVERAGE('Monthly 2023 total hours '!AB476,'Monthly 2022 total hours'!AB476)</f>
        <v>4.55</v>
      </c>
      <c r="AC476" s="38">
        <f t="shared" si="22"/>
        <v>83.5</v>
      </c>
      <c r="AD476" s="39">
        <f t="shared" si="23"/>
        <v>1697.2999999999997</v>
      </c>
    </row>
    <row r="477" spans="1:30" x14ac:dyDescent="0.3">
      <c r="A477" s="65" t="s">
        <v>524</v>
      </c>
      <c r="B477" s="47" t="str">
        <f>VLOOKUP($A477,'Additional data'!$A$5:$C$505, 2,FALSE)</f>
        <v>Senior Analyst</v>
      </c>
      <c r="C477" s="63" t="str">
        <f>VLOOKUP($A477,'Additional data'!$A$5:$C$505, 3,FALSE)</f>
        <v>TEC</v>
      </c>
      <c r="D477" s="47">
        <f>IFERROR(VLOOKUP($A477,'2024 YTD'!$A$2:$M$252,COLUMN('2024 YTD'!B$3),FALSE),0)</f>
        <v>96.2</v>
      </c>
      <c r="E477" s="47">
        <f>IFERROR(VLOOKUP($A477,'2024 YTD'!$A$2:$M$252,COLUMN('2024 YTD'!C$3),FALSE),0)</f>
        <v>60.2</v>
      </c>
      <c r="F477" s="47">
        <f>IFERROR(VLOOKUP($A477,'2024 YTD'!$A$2:$M$252,COLUMN('2024 YTD'!D$3),FALSE),0)</f>
        <v>97.5</v>
      </c>
      <c r="G477" s="47">
        <f>IFERROR(VLOOKUP($A477,'2024 YTD'!$A$2:$M$252,COLUMN('2024 YTD'!E$3),FALSE),0)</f>
        <v>121.3</v>
      </c>
      <c r="H477" s="47">
        <f>IFERROR(VLOOKUP($A477,'2024 YTD'!$A$2:$M$252,COLUMN('2024 YTD'!F$3),FALSE),0)</f>
        <v>144.1</v>
      </c>
      <c r="I477" s="47">
        <f>IFERROR(VLOOKUP($A477,'2024 YTD'!$A$2:$M$252,COLUMN('2024 YTD'!G$3),FALSE),0)</f>
        <v>164.6</v>
      </c>
      <c r="J477" s="47">
        <f>IFERROR(VLOOKUP($A477,'2024 YTD'!$A$2:$M$252,COLUMN('2024 YTD'!H$3),FALSE),0)</f>
        <v>181.4</v>
      </c>
      <c r="K477" s="47">
        <f>IFERROR(VLOOKUP($A477,'2024 YTD'!$A$2:$M$252,COLUMN('2024 YTD'!I$3),FALSE),0)</f>
        <v>95.9</v>
      </c>
      <c r="L477" s="47">
        <f>IFERROR(VLOOKUP($A477,'2024 YTD'!$A$2:$M$252,COLUMN('2024 YTD'!J$3),FALSE),0)</f>
        <v>92</v>
      </c>
      <c r="M477" s="47">
        <f>IFERROR(VLOOKUP($A477,'2024 YTD'!$A$2:$M$252,COLUMN('2024 YTD'!K$3),FALSE),0)</f>
        <v>125.1</v>
      </c>
      <c r="N477" s="38">
        <f>AVERAGE('Monthly 2023 total hours '!N477,'Monthly 2022 total hours'!N477)</f>
        <v>90.4</v>
      </c>
      <c r="O477" s="38">
        <f>AVERAGE('Monthly 2023 total hours '!O477,'Monthly 2022 total hours'!O477)</f>
        <v>139.15</v>
      </c>
      <c r="P477" s="38">
        <f t="shared" si="21"/>
        <v>1407.85</v>
      </c>
      <c r="Q477" s="65">
        <f>IFERROR(VLOOKUP($A477,'2024 YTD'!$A$3:$Y$252,COLUMN('2024 YTD'!N$3),FALSE),0)</f>
        <v>91.5</v>
      </c>
      <c r="R477" s="47">
        <f>IFERROR(VLOOKUP($A477,'2024 YTD'!$A$3:$Y$252,COLUMN('2024 YTD'!O$3),FALSE),0)</f>
        <v>87</v>
      </c>
      <c r="S477" s="47">
        <f>IFERROR(VLOOKUP($A477,'2024 YTD'!$A$3:$Y$252,COLUMN('2024 YTD'!P$3),FALSE),0)</f>
        <v>74.400000000000006</v>
      </c>
      <c r="T477" s="47">
        <f>IFERROR(VLOOKUP($A477,'2024 YTD'!$A$3:$Y$252,COLUMN('2024 YTD'!Q$3),FALSE),0)</f>
        <v>76.5</v>
      </c>
      <c r="U477" s="47">
        <f>IFERROR(VLOOKUP($A477,'2024 YTD'!$A$3:$Y$252,COLUMN('2024 YTD'!R$3),FALSE),0)</f>
        <v>69.099999999999994</v>
      </c>
      <c r="V477" s="47">
        <f>IFERROR(VLOOKUP($A477,'2024 YTD'!$A$3:$Y$252,COLUMN('2024 YTD'!S$3),FALSE),0)</f>
        <v>72.099999999999994</v>
      </c>
      <c r="W477" s="47">
        <f>IFERROR(VLOOKUP($A477,'2024 YTD'!$A$3:$Y$252,COLUMN('2024 YTD'!T$3),FALSE),0)</f>
        <v>61.1</v>
      </c>
      <c r="X477" s="47">
        <f>IFERROR(VLOOKUP($A477,'2024 YTD'!$A$3:$Y$252,COLUMN('2024 YTD'!U$3),FALSE),0)</f>
        <v>57.4</v>
      </c>
      <c r="Y477" s="47">
        <f>IFERROR(VLOOKUP($A477,'2024 YTD'!$A$3:$Y$252,COLUMN('2024 YTD'!V$3),FALSE),0)</f>
        <v>47.3</v>
      </c>
      <c r="Z477" s="47">
        <f>IFERROR(VLOOKUP($A477,'2024 YTD'!$A$3:$Y$252,COLUMN('2024 YTD'!W$3),FALSE),0)</f>
        <v>56.8</v>
      </c>
      <c r="AA477" s="38">
        <f>AVERAGE('Monthly 2023 total hours '!AA477,'Monthly 2022 total hours'!AA477)</f>
        <v>79.150000000000006</v>
      </c>
      <c r="AB477" s="38">
        <f>AVERAGE('Monthly 2023 total hours '!AB477,'Monthly 2022 total hours'!AB477)</f>
        <v>63.3</v>
      </c>
      <c r="AC477" s="38">
        <f t="shared" si="22"/>
        <v>835.64999999999986</v>
      </c>
      <c r="AD477" s="39">
        <f t="shared" si="23"/>
        <v>2243.5</v>
      </c>
    </row>
    <row r="478" spans="1:30" x14ac:dyDescent="0.3">
      <c r="A478" s="66" t="s">
        <v>525</v>
      </c>
      <c r="B478" s="42" t="str">
        <f>VLOOKUP($A478,'Additional data'!$A$5:$C$505, 2,FALSE)</f>
        <v>Manager</v>
      </c>
      <c r="C478" s="60" t="str">
        <f>VLOOKUP($A478,'Additional data'!$A$5:$C$505, 3,FALSE)</f>
        <v>HLS</v>
      </c>
      <c r="D478" s="42">
        <f>IFERROR(VLOOKUP($A478,'2024 YTD'!$A$2:$M$252,COLUMN('2024 YTD'!B$3),FALSE),0)</f>
        <v>0</v>
      </c>
      <c r="E478" s="42">
        <f>IFERROR(VLOOKUP($A478,'2024 YTD'!$A$2:$M$252,COLUMN('2024 YTD'!C$3),FALSE),0)</f>
        <v>0</v>
      </c>
      <c r="F478" s="42">
        <f>IFERROR(VLOOKUP($A478,'2024 YTD'!$A$2:$M$252,COLUMN('2024 YTD'!D$3),FALSE),0)</f>
        <v>0</v>
      </c>
      <c r="G478" s="42">
        <f>IFERROR(VLOOKUP($A478,'2024 YTD'!$A$2:$M$252,COLUMN('2024 YTD'!E$3),FALSE),0)</f>
        <v>0</v>
      </c>
      <c r="H478" s="42">
        <f>IFERROR(VLOOKUP($A478,'2024 YTD'!$A$2:$M$252,COLUMN('2024 YTD'!F$3),FALSE),0)</f>
        <v>0</v>
      </c>
      <c r="I478" s="42">
        <f>IFERROR(VLOOKUP($A478,'2024 YTD'!$A$2:$M$252,COLUMN('2024 YTD'!G$3),FALSE),0)</f>
        <v>0</v>
      </c>
      <c r="J478" s="42">
        <f>IFERROR(VLOOKUP($A478,'2024 YTD'!$A$2:$M$252,COLUMN('2024 YTD'!H$3),FALSE),0)</f>
        <v>0</v>
      </c>
      <c r="K478" s="42">
        <f>IFERROR(VLOOKUP($A478,'2024 YTD'!$A$2:$M$252,COLUMN('2024 YTD'!I$3),FALSE),0)</f>
        <v>0</v>
      </c>
      <c r="L478" s="42">
        <f>IFERROR(VLOOKUP($A478,'2024 YTD'!$A$2:$M$252,COLUMN('2024 YTD'!J$3),FALSE),0)</f>
        <v>0</v>
      </c>
      <c r="M478" s="42">
        <f>IFERROR(VLOOKUP($A478,'2024 YTD'!$A$2:$M$252,COLUMN('2024 YTD'!K$3),FALSE),0)</f>
        <v>0</v>
      </c>
      <c r="N478" s="38">
        <f>AVERAGE('Monthly 2023 total hours '!N478,'Monthly 2022 total hours'!N478)</f>
        <v>0</v>
      </c>
      <c r="O478" s="38">
        <f>AVERAGE('Monthly 2023 total hours '!O478,'Monthly 2022 total hours'!O478)</f>
        <v>0</v>
      </c>
      <c r="P478" s="38">
        <f t="shared" si="21"/>
        <v>0</v>
      </c>
      <c r="Q478" s="66">
        <f>IFERROR(VLOOKUP($A478,'2024 YTD'!$A$3:$Y$252,COLUMN('2024 YTD'!N$3),FALSE),0)</f>
        <v>0</v>
      </c>
      <c r="R478" s="42">
        <f>IFERROR(VLOOKUP($A478,'2024 YTD'!$A$3:$Y$252,COLUMN('2024 YTD'!O$3),FALSE),0)</f>
        <v>0</v>
      </c>
      <c r="S478" s="42">
        <f>IFERROR(VLOOKUP($A478,'2024 YTD'!$A$3:$Y$252,COLUMN('2024 YTD'!P$3),FALSE),0)</f>
        <v>0</v>
      </c>
      <c r="T478" s="42">
        <f>IFERROR(VLOOKUP($A478,'2024 YTD'!$A$3:$Y$252,COLUMN('2024 YTD'!Q$3),FALSE),0)</f>
        <v>0</v>
      </c>
      <c r="U478" s="42">
        <f>IFERROR(VLOOKUP($A478,'2024 YTD'!$A$3:$Y$252,COLUMN('2024 YTD'!R$3),FALSE),0)</f>
        <v>0</v>
      </c>
      <c r="V478" s="42">
        <f>IFERROR(VLOOKUP($A478,'2024 YTD'!$A$3:$Y$252,COLUMN('2024 YTD'!S$3),FALSE),0)</f>
        <v>0</v>
      </c>
      <c r="W478" s="42">
        <f>IFERROR(VLOOKUP($A478,'2024 YTD'!$A$3:$Y$252,COLUMN('2024 YTD'!T$3),FALSE),0)</f>
        <v>0</v>
      </c>
      <c r="X478" s="42">
        <f>IFERROR(VLOOKUP($A478,'2024 YTD'!$A$3:$Y$252,COLUMN('2024 YTD'!U$3),FALSE),0)</f>
        <v>0</v>
      </c>
      <c r="Y478" s="42">
        <f>IFERROR(VLOOKUP($A478,'2024 YTD'!$A$3:$Y$252,COLUMN('2024 YTD'!V$3),FALSE),0)</f>
        <v>0</v>
      </c>
      <c r="Z478" s="42">
        <f>IFERROR(VLOOKUP($A478,'2024 YTD'!$A$3:$Y$252,COLUMN('2024 YTD'!W$3),FALSE),0)</f>
        <v>0</v>
      </c>
      <c r="AA478" s="38">
        <f>AVERAGE('Monthly 2023 total hours '!AA478,'Monthly 2022 total hours'!AA478)</f>
        <v>0</v>
      </c>
      <c r="AB478" s="38">
        <f>AVERAGE('Monthly 2023 total hours '!AB478,'Monthly 2022 total hours'!AB478)</f>
        <v>0</v>
      </c>
      <c r="AC478" s="38">
        <f t="shared" si="22"/>
        <v>0</v>
      </c>
      <c r="AD478" s="39">
        <f t="shared" si="23"/>
        <v>0</v>
      </c>
    </row>
    <row r="479" spans="1:30" x14ac:dyDescent="0.3">
      <c r="A479" s="65" t="s">
        <v>526</v>
      </c>
      <c r="B479" s="47" t="str">
        <f>VLOOKUP($A479,'Additional data'!$A$5:$C$505, 2,FALSE)</f>
        <v>Advisor</v>
      </c>
      <c r="C479" s="63" t="str">
        <f>VLOOKUP($A479,'Additional data'!$A$5:$C$505, 3,FALSE)</f>
        <v>LRC</v>
      </c>
      <c r="D479" s="47">
        <f>IFERROR(VLOOKUP($A479,'2024 YTD'!$A$2:$M$252,COLUMN('2024 YTD'!B$3),FALSE),0)</f>
        <v>0</v>
      </c>
      <c r="E479" s="47">
        <f>IFERROR(VLOOKUP($A479,'2024 YTD'!$A$2:$M$252,COLUMN('2024 YTD'!C$3),FALSE),0)</f>
        <v>0</v>
      </c>
      <c r="F479" s="47">
        <f>IFERROR(VLOOKUP($A479,'2024 YTD'!$A$2:$M$252,COLUMN('2024 YTD'!D$3),FALSE),0)</f>
        <v>0</v>
      </c>
      <c r="G479" s="47">
        <f>IFERROR(VLOOKUP($A479,'2024 YTD'!$A$2:$M$252,COLUMN('2024 YTD'!E$3),FALSE),0)</f>
        <v>0</v>
      </c>
      <c r="H479" s="47">
        <f>IFERROR(VLOOKUP($A479,'2024 YTD'!$A$2:$M$252,COLUMN('2024 YTD'!F$3),FALSE),0)</f>
        <v>0</v>
      </c>
      <c r="I479" s="47">
        <f>IFERROR(VLOOKUP($A479,'2024 YTD'!$A$2:$M$252,COLUMN('2024 YTD'!G$3),FALSE),0)</f>
        <v>0</v>
      </c>
      <c r="J479" s="47">
        <f>IFERROR(VLOOKUP($A479,'2024 YTD'!$A$2:$M$252,COLUMN('2024 YTD'!H$3),FALSE),0)</f>
        <v>0</v>
      </c>
      <c r="K479" s="47">
        <f>IFERROR(VLOOKUP($A479,'2024 YTD'!$A$2:$M$252,COLUMN('2024 YTD'!I$3),FALSE),0)</f>
        <v>0</v>
      </c>
      <c r="L479" s="47">
        <f>IFERROR(VLOOKUP($A479,'2024 YTD'!$A$2:$M$252,COLUMN('2024 YTD'!J$3),FALSE),0)</f>
        <v>0</v>
      </c>
      <c r="M479" s="47">
        <f>IFERROR(VLOOKUP($A479,'2024 YTD'!$A$2:$M$252,COLUMN('2024 YTD'!K$3),FALSE),0)</f>
        <v>0</v>
      </c>
      <c r="N479" s="38">
        <f>AVERAGE('Monthly 2023 total hours '!N479,'Monthly 2022 total hours'!N479)</f>
        <v>0</v>
      </c>
      <c r="O479" s="38">
        <f>AVERAGE('Monthly 2023 total hours '!O479,'Monthly 2022 total hours'!O479)</f>
        <v>0</v>
      </c>
      <c r="P479" s="38">
        <f t="shared" si="21"/>
        <v>0</v>
      </c>
      <c r="Q479" s="65">
        <f>IFERROR(VLOOKUP($A479,'2024 YTD'!$A$3:$Y$252,COLUMN('2024 YTD'!N$3),FALSE),0)</f>
        <v>0</v>
      </c>
      <c r="R479" s="47">
        <f>IFERROR(VLOOKUP($A479,'2024 YTD'!$A$3:$Y$252,COLUMN('2024 YTD'!O$3),FALSE),0)</f>
        <v>0</v>
      </c>
      <c r="S479" s="47">
        <f>IFERROR(VLOOKUP($A479,'2024 YTD'!$A$3:$Y$252,COLUMN('2024 YTD'!P$3),FALSE),0)</f>
        <v>0</v>
      </c>
      <c r="T479" s="47">
        <f>IFERROR(VLOOKUP($A479,'2024 YTD'!$A$3:$Y$252,COLUMN('2024 YTD'!Q$3),FALSE),0)</f>
        <v>0</v>
      </c>
      <c r="U479" s="47">
        <f>IFERROR(VLOOKUP($A479,'2024 YTD'!$A$3:$Y$252,COLUMN('2024 YTD'!R$3),FALSE),0)</f>
        <v>0</v>
      </c>
      <c r="V479" s="47">
        <f>IFERROR(VLOOKUP($A479,'2024 YTD'!$A$3:$Y$252,COLUMN('2024 YTD'!S$3),FALSE),0)</f>
        <v>0</v>
      </c>
      <c r="W479" s="47">
        <f>IFERROR(VLOOKUP($A479,'2024 YTD'!$A$3:$Y$252,COLUMN('2024 YTD'!T$3),FALSE),0)</f>
        <v>0</v>
      </c>
      <c r="X479" s="47">
        <f>IFERROR(VLOOKUP($A479,'2024 YTD'!$A$3:$Y$252,COLUMN('2024 YTD'!U$3),FALSE),0)</f>
        <v>0</v>
      </c>
      <c r="Y479" s="47">
        <f>IFERROR(VLOOKUP($A479,'2024 YTD'!$A$3:$Y$252,COLUMN('2024 YTD'!V$3),FALSE),0)</f>
        <v>0</v>
      </c>
      <c r="Z479" s="47">
        <f>IFERROR(VLOOKUP($A479,'2024 YTD'!$A$3:$Y$252,COLUMN('2024 YTD'!W$3),FALSE),0)</f>
        <v>0</v>
      </c>
      <c r="AA479" s="38">
        <f>AVERAGE('Monthly 2023 total hours '!AA479,'Monthly 2022 total hours'!AA479)</f>
        <v>0</v>
      </c>
      <c r="AB479" s="38">
        <f>AVERAGE('Monthly 2023 total hours '!AB479,'Monthly 2022 total hours'!AB479)</f>
        <v>0</v>
      </c>
      <c r="AC479" s="38">
        <f t="shared" si="22"/>
        <v>0</v>
      </c>
      <c r="AD479" s="39">
        <f t="shared" si="23"/>
        <v>0</v>
      </c>
    </row>
    <row r="480" spans="1:30" x14ac:dyDescent="0.3">
      <c r="A480" s="66" t="s">
        <v>527</v>
      </c>
      <c r="B480" s="42" t="str">
        <f>VLOOKUP($A480,'Additional data'!$A$5:$C$505, 2,FALSE)</f>
        <v>Director</v>
      </c>
      <c r="C480" s="60" t="str">
        <f>VLOOKUP($A480,'Additional data'!$A$5:$C$505, 3,FALSE)</f>
        <v>SCL</v>
      </c>
      <c r="D480" s="42">
        <f>IFERROR(VLOOKUP($A480,'2024 YTD'!$A$2:$M$252,COLUMN('2024 YTD'!B$3),FALSE),0)</f>
        <v>97.2</v>
      </c>
      <c r="E480" s="42">
        <f>IFERROR(VLOOKUP($A480,'2024 YTD'!$A$2:$M$252,COLUMN('2024 YTD'!C$3),FALSE),0)</f>
        <v>72.5</v>
      </c>
      <c r="F480" s="42">
        <f>IFERROR(VLOOKUP($A480,'2024 YTD'!$A$2:$M$252,COLUMN('2024 YTD'!D$3),FALSE),0)</f>
        <v>100.5</v>
      </c>
      <c r="G480" s="42">
        <f>IFERROR(VLOOKUP($A480,'2024 YTD'!$A$2:$M$252,COLUMN('2024 YTD'!E$3),FALSE),0)</f>
        <v>45</v>
      </c>
      <c r="H480" s="42">
        <f>IFERROR(VLOOKUP($A480,'2024 YTD'!$A$2:$M$252,COLUMN('2024 YTD'!F$3),FALSE),0)</f>
        <v>31.9</v>
      </c>
      <c r="I480" s="42">
        <f>IFERROR(VLOOKUP($A480,'2024 YTD'!$A$2:$M$252,COLUMN('2024 YTD'!G$3),FALSE),0)</f>
        <v>113.2</v>
      </c>
      <c r="J480" s="42">
        <f>IFERROR(VLOOKUP($A480,'2024 YTD'!$A$2:$M$252,COLUMN('2024 YTD'!H$3),FALSE),0)</f>
        <v>87.1</v>
      </c>
      <c r="K480" s="42">
        <f>IFERROR(VLOOKUP($A480,'2024 YTD'!$A$2:$M$252,COLUMN('2024 YTD'!I$3),FALSE),0)</f>
        <v>54.8</v>
      </c>
      <c r="L480" s="42">
        <f>IFERROR(VLOOKUP($A480,'2024 YTD'!$A$2:$M$252,COLUMN('2024 YTD'!J$3),FALSE),0)</f>
        <v>52.6</v>
      </c>
      <c r="M480" s="42">
        <f>IFERROR(VLOOKUP($A480,'2024 YTD'!$A$2:$M$252,COLUMN('2024 YTD'!K$3),FALSE),0)</f>
        <v>71.5</v>
      </c>
      <c r="N480" s="38">
        <f>AVERAGE('Monthly 2023 total hours '!N480,'Monthly 2022 total hours'!N480)</f>
        <v>137.69999999999999</v>
      </c>
      <c r="O480" s="38">
        <f>AVERAGE('Monthly 2023 total hours '!O480,'Monthly 2022 total hours'!O480)</f>
        <v>85.9</v>
      </c>
      <c r="P480" s="38">
        <f t="shared" si="21"/>
        <v>949.9</v>
      </c>
      <c r="Q480" s="66">
        <f>IFERROR(VLOOKUP($A480,'2024 YTD'!$A$3:$Y$252,COLUMN('2024 YTD'!N$3),FALSE),0)</f>
        <v>51.9</v>
      </c>
      <c r="R480" s="42">
        <f>IFERROR(VLOOKUP($A480,'2024 YTD'!$A$3:$Y$252,COLUMN('2024 YTD'!O$3),FALSE),0)</f>
        <v>52.2</v>
      </c>
      <c r="S480" s="42">
        <f>IFERROR(VLOOKUP($A480,'2024 YTD'!$A$3:$Y$252,COLUMN('2024 YTD'!P$3),FALSE),0)</f>
        <v>19.5</v>
      </c>
      <c r="T480" s="42">
        <f>IFERROR(VLOOKUP($A480,'2024 YTD'!$A$3:$Y$252,COLUMN('2024 YTD'!Q$3),FALSE),0)</f>
        <v>25.1</v>
      </c>
      <c r="U480" s="42">
        <f>IFERROR(VLOOKUP($A480,'2024 YTD'!$A$3:$Y$252,COLUMN('2024 YTD'!R$3),FALSE),0)</f>
        <v>32.1</v>
      </c>
      <c r="V480" s="42">
        <f>IFERROR(VLOOKUP($A480,'2024 YTD'!$A$3:$Y$252,COLUMN('2024 YTD'!S$3),FALSE),0)</f>
        <v>11.6</v>
      </c>
      <c r="W480" s="42">
        <f>IFERROR(VLOOKUP($A480,'2024 YTD'!$A$3:$Y$252,COLUMN('2024 YTD'!T$3),FALSE),0)</f>
        <v>21.3</v>
      </c>
      <c r="X480" s="42">
        <f>IFERROR(VLOOKUP($A480,'2024 YTD'!$A$3:$Y$252,COLUMN('2024 YTD'!U$3),FALSE),0)</f>
        <v>20</v>
      </c>
      <c r="Y480" s="42">
        <f>IFERROR(VLOOKUP($A480,'2024 YTD'!$A$3:$Y$252,COLUMN('2024 YTD'!V$3),FALSE),0)</f>
        <v>16.5</v>
      </c>
      <c r="Z480" s="42">
        <f>IFERROR(VLOOKUP($A480,'2024 YTD'!$A$3:$Y$252,COLUMN('2024 YTD'!W$3),FALSE),0)</f>
        <v>19.8</v>
      </c>
      <c r="AA480" s="38">
        <f>AVERAGE('Monthly 2023 total hours '!AA480,'Monthly 2022 total hours'!AA480)</f>
        <v>4.3</v>
      </c>
      <c r="AB480" s="38">
        <f>AVERAGE('Monthly 2023 total hours '!AB480,'Monthly 2022 total hours'!AB480)</f>
        <v>1.5</v>
      </c>
      <c r="AC480" s="38">
        <f t="shared" si="22"/>
        <v>275.8</v>
      </c>
      <c r="AD480" s="39">
        <f t="shared" si="23"/>
        <v>1225.6999999999996</v>
      </c>
    </row>
    <row r="481" spans="1:30" x14ac:dyDescent="0.3">
      <c r="A481" s="65" t="s">
        <v>528</v>
      </c>
      <c r="B481" s="47" t="str">
        <f>VLOOKUP($A481,'Additional data'!$A$5:$C$505, 2,FALSE)</f>
        <v>Team Lead</v>
      </c>
      <c r="C481" s="63" t="str">
        <f>VLOOKUP($A481,'Additional data'!$A$5:$C$505, 3,FALSE)</f>
        <v>MSC</v>
      </c>
      <c r="D481" s="47">
        <f>IFERROR(VLOOKUP($A481,'2024 YTD'!$A$2:$M$252,COLUMN('2024 YTD'!B$3),FALSE),0)</f>
        <v>7</v>
      </c>
      <c r="E481" s="47">
        <f>IFERROR(VLOOKUP($A481,'2024 YTD'!$A$2:$M$252,COLUMN('2024 YTD'!C$3),FALSE),0)</f>
        <v>35</v>
      </c>
      <c r="F481" s="47">
        <f>IFERROR(VLOOKUP($A481,'2024 YTD'!$A$2:$M$252,COLUMN('2024 YTD'!D$3),FALSE),0)</f>
        <v>4.8</v>
      </c>
      <c r="G481" s="47">
        <f>IFERROR(VLOOKUP($A481,'2024 YTD'!$A$2:$M$252,COLUMN('2024 YTD'!E$3),FALSE),0)</f>
        <v>0</v>
      </c>
      <c r="H481" s="47">
        <f>IFERROR(VLOOKUP($A481,'2024 YTD'!$A$2:$M$252,COLUMN('2024 YTD'!F$3),FALSE),0)</f>
        <v>0</v>
      </c>
      <c r="I481" s="47">
        <f>IFERROR(VLOOKUP($A481,'2024 YTD'!$A$2:$M$252,COLUMN('2024 YTD'!G$3),FALSE),0)</f>
        <v>0</v>
      </c>
      <c r="J481" s="47">
        <f>IFERROR(VLOOKUP($A481,'2024 YTD'!$A$2:$M$252,COLUMN('2024 YTD'!H$3),FALSE),0)</f>
        <v>0</v>
      </c>
      <c r="K481" s="47">
        <f>IFERROR(VLOOKUP($A481,'2024 YTD'!$A$2:$M$252,COLUMN('2024 YTD'!I$3),FALSE),0)</f>
        <v>0</v>
      </c>
      <c r="L481" s="47">
        <f>IFERROR(VLOOKUP($A481,'2024 YTD'!$A$2:$M$252,COLUMN('2024 YTD'!J$3),FALSE),0)</f>
        <v>0</v>
      </c>
      <c r="M481" s="47">
        <f>IFERROR(VLOOKUP($A481,'2024 YTD'!$A$2:$M$252,COLUMN('2024 YTD'!K$3),FALSE),0)</f>
        <v>0</v>
      </c>
      <c r="N481" s="38">
        <f>AVERAGE('Monthly 2023 total hours '!N481,'Monthly 2022 total hours'!N481)</f>
        <v>109</v>
      </c>
      <c r="O481" s="38">
        <f>AVERAGE('Monthly 2023 total hours '!O481,'Monthly 2022 total hours'!O481)</f>
        <v>129.35</v>
      </c>
      <c r="P481" s="38">
        <f t="shared" si="21"/>
        <v>285.14999999999998</v>
      </c>
      <c r="Q481" s="65">
        <f>IFERROR(VLOOKUP($A481,'2024 YTD'!$A$3:$Y$252,COLUMN('2024 YTD'!N$3),FALSE),0)</f>
        <v>0</v>
      </c>
      <c r="R481" s="47">
        <f>IFERROR(VLOOKUP($A481,'2024 YTD'!$A$3:$Y$252,COLUMN('2024 YTD'!O$3),FALSE),0)</f>
        <v>0</v>
      </c>
      <c r="S481" s="47">
        <f>IFERROR(VLOOKUP($A481,'2024 YTD'!$A$3:$Y$252,COLUMN('2024 YTD'!P$3),FALSE),0)</f>
        <v>0</v>
      </c>
      <c r="T481" s="47">
        <f>IFERROR(VLOOKUP($A481,'2024 YTD'!$A$3:$Y$252,COLUMN('2024 YTD'!Q$3),FALSE),0)</f>
        <v>0</v>
      </c>
      <c r="U481" s="47">
        <f>IFERROR(VLOOKUP($A481,'2024 YTD'!$A$3:$Y$252,COLUMN('2024 YTD'!R$3),FALSE),0)</f>
        <v>0</v>
      </c>
      <c r="V481" s="47">
        <f>IFERROR(VLOOKUP($A481,'2024 YTD'!$A$3:$Y$252,COLUMN('2024 YTD'!S$3),FALSE),0)</f>
        <v>0</v>
      </c>
      <c r="W481" s="47">
        <f>IFERROR(VLOOKUP($A481,'2024 YTD'!$A$3:$Y$252,COLUMN('2024 YTD'!T$3),FALSE),0)</f>
        <v>0</v>
      </c>
      <c r="X481" s="47">
        <f>IFERROR(VLOOKUP($A481,'2024 YTD'!$A$3:$Y$252,COLUMN('2024 YTD'!U$3),FALSE),0)</f>
        <v>0</v>
      </c>
      <c r="Y481" s="47">
        <f>IFERROR(VLOOKUP($A481,'2024 YTD'!$A$3:$Y$252,COLUMN('2024 YTD'!V$3),FALSE),0)</f>
        <v>0</v>
      </c>
      <c r="Z481" s="47">
        <f>IFERROR(VLOOKUP($A481,'2024 YTD'!$A$3:$Y$252,COLUMN('2024 YTD'!W$3),FALSE),0)</f>
        <v>0</v>
      </c>
      <c r="AA481" s="38">
        <f>AVERAGE('Monthly 2023 total hours '!AA481,'Monthly 2022 total hours'!AA481)</f>
        <v>40.650000000000006</v>
      </c>
      <c r="AB481" s="38">
        <f>AVERAGE('Monthly 2023 total hours '!AB481,'Monthly 2022 total hours'!AB481)</f>
        <v>19.05</v>
      </c>
      <c r="AC481" s="38">
        <f t="shared" si="22"/>
        <v>59.7</v>
      </c>
      <c r="AD481" s="39">
        <f t="shared" si="23"/>
        <v>344.84999999999997</v>
      </c>
    </row>
    <row r="482" spans="1:30" x14ac:dyDescent="0.3">
      <c r="A482" s="66" t="s">
        <v>529</v>
      </c>
      <c r="B482" s="42" t="str">
        <f>VLOOKUP($A482,'Additional data'!$A$5:$C$505, 2,FALSE)</f>
        <v>Team Lead</v>
      </c>
      <c r="C482" s="60" t="str">
        <f>VLOOKUP($A482,'Additional data'!$A$5:$C$505, 3,FALSE)</f>
        <v>HRC</v>
      </c>
      <c r="D482" s="42">
        <f>IFERROR(VLOOKUP($A482,'2024 YTD'!$A$2:$M$252,COLUMN('2024 YTD'!B$3),FALSE),0)</f>
        <v>0</v>
      </c>
      <c r="E482" s="42">
        <f>IFERROR(VLOOKUP($A482,'2024 YTD'!$A$2:$M$252,COLUMN('2024 YTD'!C$3),FALSE),0)</f>
        <v>0</v>
      </c>
      <c r="F482" s="42">
        <f>IFERROR(VLOOKUP($A482,'2024 YTD'!$A$2:$M$252,COLUMN('2024 YTD'!D$3),FALSE),0)</f>
        <v>0</v>
      </c>
      <c r="G482" s="42">
        <f>IFERROR(VLOOKUP($A482,'2024 YTD'!$A$2:$M$252,COLUMN('2024 YTD'!E$3),FALSE),0)</f>
        <v>0</v>
      </c>
      <c r="H482" s="42">
        <f>IFERROR(VLOOKUP($A482,'2024 YTD'!$A$2:$M$252,COLUMN('2024 YTD'!F$3),FALSE),0)</f>
        <v>0</v>
      </c>
      <c r="I482" s="42">
        <f>IFERROR(VLOOKUP($A482,'2024 YTD'!$A$2:$M$252,COLUMN('2024 YTD'!G$3),FALSE),0)</f>
        <v>0</v>
      </c>
      <c r="J482" s="42">
        <f>IFERROR(VLOOKUP($A482,'2024 YTD'!$A$2:$M$252,COLUMN('2024 YTD'!H$3),FALSE),0)</f>
        <v>0</v>
      </c>
      <c r="K482" s="42">
        <f>IFERROR(VLOOKUP($A482,'2024 YTD'!$A$2:$M$252,COLUMN('2024 YTD'!I$3),FALSE),0)</f>
        <v>0</v>
      </c>
      <c r="L482" s="42">
        <f>IFERROR(VLOOKUP($A482,'2024 YTD'!$A$2:$M$252,COLUMN('2024 YTD'!J$3),FALSE),0)</f>
        <v>0</v>
      </c>
      <c r="M482" s="42">
        <f>IFERROR(VLOOKUP($A482,'2024 YTD'!$A$2:$M$252,COLUMN('2024 YTD'!K$3),FALSE),0)</f>
        <v>0</v>
      </c>
      <c r="N482" s="38">
        <f>AVERAGE('Monthly 2023 total hours '!N482,'Monthly 2022 total hours'!N482)</f>
        <v>0</v>
      </c>
      <c r="O482" s="38">
        <f>AVERAGE('Monthly 2023 total hours '!O482,'Monthly 2022 total hours'!O482)</f>
        <v>0</v>
      </c>
      <c r="P482" s="38">
        <f t="shared" si="21"/>
        <v>0</v>
      </c>
      <c r="Q482" s="66">
        <f>IFERROR(VLOOKUP($A482,'2024 YTD'!$A$3:$Y$252,COLUMN('2024 YTD'!N$3),FALSE),0)</f>
        <v>0</v>
      </c>
      <c r="R482" s="42">
        <f>IFERROR(VLOOKUP($A482,'2024 YTD'!$A$3:$Y$252,COLUMN('2024 YTD'!O$3),FALSE),0)</f>
        <v>0</v>
      </c>
      <c r="S482" s="42">
        <f>IFERROR(VLOOKUP($A482,'2024 YTD'!$A$3:$Y$252,COLUMN('2024 YTD'!P$3),FALSE),0)</f>
        <v>0</v>
      </c>
      <c r="T482" s="42">
        <f>IFERROR(VLOOKUP($A482,'2024 YTD'!$A$3:$Y$252,COLUMN('2024 YTD'!Q$3),FALSE),0)</f>
        <v>0</v>
      </c>
      <c r="U482" s="42">
        <f>IFERROR(VLOOKUP($A482,'2024 YTD'!$A$3:$Y$252,COLUMN('2024 YTD'!R$3),FALSE),0)</f>
        <v>0</v>
      </c>
      <c r="V482" s="42">
        <f>IFERROR(VLOOKUP($A482,'2024 YTD'!$A$3:$Y$252,COLUMN('2024 YTD'!S$3),FALSE),0)</f>
        <v>0</v>
      </c>
      <c r="W482" s="42">
        <f>IFERROR(VLOOKUP($A482,'2024 YTD'!$A$3:$Y$252,COLUMN('2024 YTD'!T$3),FALSE),0)</f>
        <v>0</v>
      </c>
      <c r="X482" s="42">
        <f>IFERROR(VLOOKUP($A482,'2024 YTD'!$A$3:$Y$252,COLUMN('2024 YTD'!U$3),FALSE),0)</f>
        <v>0</v>
      </c>
      <c r="Y482" s="42">
        <f>IFERROR(VLOOKUP($A482,'2024 YTD'!$A$3:$Y$252,COLUMN('2024 YTD'!V$3),FALSE),0)</f>
        <v>0</v>
      </c>
      <c r="Z482" s="42">
        <f>IFERROR(VLOOKUP($A482,'2024 YTD'!$A$3:$Y$252,COLUMN('2024 YTD'!W$3),FALSE),0)</f>
        <v>0</v>
      </c>
      <c r="AA482" s="38">
        <f>AVERAGE('Monthly 2023 total hours '!AA482,'Monthly 2022 total hours'!AA482)</f>
        <v>0</v>
      </c>
      <c r="AB482" s="38">
        <f>AVERAGE('Monthly 2023 total hours '!AB482,'Monthly 2022 total hours'!AB482)</f>
        <v>0</v>
      </c>
      <c r="AC482" s="38">
        <f t="shared" si="22"/>
        <v>0</v>
      </c>
      <c r="AD482" s="39">
        <f t="shared" si="23"/>
        <v>0</v>
      </c>
    </row>
    <row r="483" spans="1:30" x14ac:dyDescent="0.3">
      <c r="A483" s="65" t="s">
        <v>530</v>
      </c>
      <c r="B483" s="47" t="str">
        <f>VLOOKUP($A483,'Additional data'!$A$5:$C$505, 2,FALSE)</f>
        <v>Team Lead</v>
      </c>
      <c r="C483" s="63" t="str">
        <f>VLOOKUP($A483,'Additional data'!$A$5:$C$505, 3,FALSE)</f>
        <v>HLS</v>
      </c>
      <c r="D483" s="47">
        <f>IFERROR(VLOOKUP($A483,'2024 YTD'!$A$2:$M$252,COLUMN('2024 YTD'!B$3),FALSE),0)</f>
        <v>0</v>
      </c>
      <c r="E483" s="47">
        <f>IFERROR(VLOOKUP($A483,'2024 YTD'!$A$2:$M$252,COLUMN('2024 YTD'!C$3),FALSE),0)</f>
        <v>0</v>
      </c>
      <c r="F483" s="47">
        <f>IFERROR(VLOOKUP($A483,'2024 YTD'!$A$2:$M$252,COLUMN('2024 YTD'!D$3),FALSE),0)</f>
        <v>0</v>
      </c>
      <c r="G483" s="47">
        <f>IFERROR(VLOOKUP($A483,'2024 YTD'!$A$2:$M$252,COLUMN('2024 YTD'!E$3),FALSE),0)</f>
        <v>0</v>
      </c>
      <c r="H483" s="47">
        <f>IFERROR(VLOOKUP($A483,'2024 YTD'!$A$2:$M$252,COLUMN('2024 YTD'!F$3),FALSE),0)</f>
        <v>0</v>
      </c>
      <c r="I483" s="47">
        <f>IFERROR(VLOOKUP($A483,'2024 YTD'!$A$2:$M$252,COLUMN('2024 YTD'!G$3),FALSE),0)</f>
        <v>0</v>
      </c>
      <c r="J483" s="47">
        <f>IFERROR(VLOOKUP($A483,'2024 YTD'!$A$2:$M$252,COLUMN('2024 YTD'!H$3),FALSE),0)</f>
        <v>0</v>
      </c>
      <c r="K483" s="47">
        <f>IFERROR(VLOOKUP($A483,'2024 YTD'!$A$2:$M$252,COLUMN('2024 YTD'!I$3),FALSE),0)</f>
        <v>0</v>
      </c>
      <c r="L483" s="47">
        <f>IFERROR(VLOOKUP($A483,'2024 YTD'!$A$2:$M$252,COLUMN('2024 YTD'!J$3),FALSE),0)</f>
        <v>0</v>
      </c>
      <c r="M483" s="47">
        <f>IFERROR(VLOOKUP($A483,'2024 YTD'!$A$2:$M$252,COLUMN('2024 YTD'!K$3),FALSE),0)</f>
        <v>0</v>
      </c>
      <c r="N483" s="38">
        <f>AVERAGE('Monthly 2023 total hours '!N483,'Monthly 2022 total hours'!N483)</f>
        <v>0</v>
      </c>
      <c r="O483" s="38">
        <f>AVERAGE('Monthly 2023 total hours '!O483,'Monthly 2022 total hours'!O483)</f>
        <v>0</v>
      </c>
      <c r="P483" s="38">
        <f t="shared" si="21"/>
        <v>0</v>
      </c>
      <c r="Q483" s="65">
        <f>IFERROR(VLOOKUP($A483,'2024 YTD'!$A$3:$Y$252,COLUMN('2024 YTD'!N$3),FALSE),0)</f>
        <v>0</v>
      </c>
      <c r="R483" s="47">
        <f>IFERROR(VLOOKUP($A483,'2024 YTD'!$A$3:$Y$252,COLUMN('2024 YTD'!O$3),FALSE),0)</f>
        <v>0</v>
      </c>
      <c r="S483" s="47">
        <f>IFERROR(VLOOKUP($A483,'2024 YTD'!$A$3:$Y$252,COLUMN('2024 YTD'!P$3),FALSE),0)</f>
        <v>0</v>
      </c>
      <c r="T483" s="47">
        <f>IFERROR(VLOOKUP($A483,'2024 YTD'!$A$3:$Y$252,COLUMN('2024 YTD'!Q$3),FALSE),0)</f>
        <v>0</v>
      </c>
      <c r="U483" s="47">
        <f>IFERROR(VLOOKUP($A483,'2024 YTD'!$A$3:$Y$252,COLUMN('2024 YTD'!R$3),FALSE),0)</f>
        <v>0</v>
      </c>
      <c r="V483" s="47">
        <f>IFERROR(VLOOKUP($A483,'2024 YTD'!$A$3:$Y$252,COLUMN('2024 YTD'!S$3),FALSE),0)</f>
        <v>0</v>
      </c>
      <c r="W483" s="47">
        <f>IFERROR(VLOOKUP($A483,'2024 YTD'!$A$3:$Y$252,COLUMN('2024 YTD'!T$3),FALSE),0)</f>
        <v>0</v>
      </c>
      <c r="X483" s="47">
        <f>IFERROR(VLOOKUP($A483,'2024 YTD'!$A$3:$Y$252,COLUMN('2024 YTD'!U$3),FALSE),0)</f>
        <v>0</v>
      </c>
      <c r="Y483" s="47">
        <f>IFERROR(VLOOKUP($A483,'2024 YTD'!$A$3:$Y$252,COLUMN('2024 YTD'!V$3),FALSE),0)</f>
        <v>0</v>
      </c>
      <c r="Z483" s="47">
        <f>IFERROR(VLOOKUP($A483,'2024 YTD'!$A$3:$Y$252,COLUMN('2024 YTD'!W$3),FALSE),0)</f>
        <v>0</v>
      </c>
      <c r="AA483" s="38">
        <f>AVERAGE('Monthly 2023 total hours '!AA483,'Monthly 2022 total hours'!AA483)</f>
        <v>0</v>
      </c>
      <c r="AB483" s="38">
        <f>AVERAGE('Monthly 2023 total hours '!AB483,'Monthly 2022 total hours'!AB483)</f>
        <v>0</v>
      </c>
      <c r="AC483" s="38">
        <f t="shared" si="22"/>
        <v>0</v>
      </c>
      <c r="AD483" s="39">
        <f t="shared" si="23"/>
        <v>0</v>
      </c>
    </row>
    <row r="484" spans="1:30" x14ac:dyDescent="0.3">
      <c r="A484" s="66" t="s">
        <v>531</v>
      </c>
      <c r="B484" s="42" t="str">
        <f>VLOOKUP($A484,'Additional data'!$A$5:$C$505, 2,FALSE)</f>
        <v>Director</v>
      </c>
      <c r="C484" s="60" t="str">
        <f>VLOOKUP($A484,'Additional data'!$A$5:$C$505, 3,FALSE)</f>
        <v>HLS</v>
      </c>
      <c r="D484" s="42">
        <f>IFERROR(VLOOKUP($A484,'2024 YTD'!$A$2:$M$252,COLUMN('2024 YTD'!B$3),FALSE),0)</f>
        <v>0</v>
      </c>
      <c r="E484" s="42">
        <f>IFERROR(VLOOKUP($A484,'2024 YTD'!$A$2:$M$252,COLUMN('2024 YTD'!C$3),FALSE),0)</f>
        <v>0</v>
      </c>
      <c r="F484" s="42">
        <f>IFERROR(VLOOKUP($A484,'2024 YTD'!$A$2:$M$252,COLUMN('2024 YTD'!D$3),FALSE),0)</f>
        <v>0</v>
      </c>
      <c r="G484" s="42">
        <f>IFERROR(VLOOKUP($A484,'2024 YTD'!$A$2:$M$252,COLUMN('2024 YTD'!E$3),FALSE),0)</f>
        <v>0</v>
      </c>
      <c r="H484" s="42">
        <f>IFERROR(VLOOKUP($A484,'2024 YTD'!$A$2:$M$252,COLUMN('2024 YTD'!F$3),FALSE),0)</f>
        <v>0</v>
      </c>
      <c r="I484" s="42">
        <f>IFERROR(VLOOKUP($A484,'2024 YTD'!$A$2:$M$252,COLUMN('2024 YTD'!G$3),FALSE),0)</f>
        <v>0</v>
      </c>
      <c r="J484" s="42">
        <f>IFERROR(VLOOKUP($A484,'2024 YTD'!$A$2:$M$252,COLUMN('2024 YTD'!H$3),FALSE),0)</f>
        <v>0</v>
      </c>
      <c r="K484" s="42">
        <f>IFERROR(VLOOKUP($A484,'2024 YTD'!$A$2:$M$252,COLUMN('2024 YTD'!I$3),FALSE),0)</f>
        <v>0</v>
      </c>
      <c r="L484" s="42">
        <f>IFERROR(VLOOKUP($A484,'2024 YTD'!$A$2:$M$252,COLUMN('2024 YTD'!J$3),FALSE),0)</f>
        <v>0</v>
      </c>
      <c r="M484" s="42">
        <f>IFERROR(VLOOKUP($A484,'2024 YTD'!$A$2:$M$252,COLUMN('2024 YTD'!K$3),FALSE),0)</f>
        <v>0</v>
      </c>
      <c r="N484" s="38">
        <f>AVERAGE('Monthly 2023 total hours '!N484,'Monthly 2022 total hours'!N484)</f>
        <v>0</v>
      </c>
      <c r="O484" s="38">
        <f>AVERAGE('Monthly 2023 total hours '!O484,'Monthly 2022 total hours'!O484)</f>
        <v>0</v>
      </c>
      <c r="P484" s="38">
        <f t="shared" si="21"/>
        <v>0</v>
      </c>
      <c r="Q484" s="66">
        <f>IFERROR(VLOOKUP($A484,'2024 YTD'!$A$3:$Y$252,COLUMN('2024 YTD'!N$3),FALSE),0)</f>
        <v>0</v>
      </c>
      <c r="R484" s="42">
        <f>IFERROR(VLOOKUP($A484,'2024 YTD'!$A$3:$Y$252,COLUMN('2024 YTD'!O$3),FALSE),0)</f>
        <v>0</v>
      </c>
      <c r="S484" s="42">
        <f>IFERROR(VLOOKUP($A484,'2024 YTD'!$A$3:$Y$252,COLUMN('2024 YTD'!P$3),FALSE),0)</f>
        <v>0</v>
      </c>
      <c r="T484" s="42">
        <f>IFERROR(VLOOKUP($A484,'2024 YTD'!$A$3:$Y$252,COLUMN('2024 YTD'!Q$3),FALSE),0)</f>
        <v>0</v>
      </c>
      <c r="U484" s="42">
        <f>IFERROR(VLOOKUP($A484,'2024 YTD'!$A$3:$Y$252,COLUMN('2024 YTD'!R$3),FALSE),0)</f>
        <v>0</v>
      </c>
      <c r="V484" s="42">
        <f>IFERROR(VLOOKUP($A484,'2024 YTD'!$A$3:$Y$252,COLUMN('2024 YTD'!S$3),FALSE),0)</f>
        <v>0</v>
      </c>
      <c r="W484" s="42">
        <f>IFERROR(VLOOKUP($A484,'2024 YTD'!$A$3:$Y$252,COLUMN('2024 YTD'!T$3),FALSE),0)</f>
        <v>0</v>
      </c>
      <c r="X484" s="42">
        <f>IFERROR(VLOOKUP($A484,'2024 YTD'!$A$3:$Y$252,COLUMN('2024 YTD'!U$3),FALSE),0)</f>
        <v>0</v>
      </c>
      <c r="Y484" s="42">
        <f>IFERROR(VLOOKUP($A484,'2024 YTD'!$A$3:$Y$252,COLUMN('2024 YTD'!V$3),FALSE),0)</f>
        <v>0</v>
      </c>
      <c r="Z484" s="42">
        <f>IFERROR(VLOOKUP($A484,'2024 YTD'!$A$3:$Y$252,COLUMN('2024 YTD'!W$3),FALSE),0)</f>
        <v>0</v>
      </c>
      <c r="AA484" s="38">
        <f>AVERAGE('Monthly 2023 total hours '!AA484,'Monthly 2022 total hours'!AA484)</f>
        <v>0</v>
      </c>
      <c r="AB484" s="38">
        <f>AVERAGE('Monthly 2023 total hours '!AB484,'Monthly 2022 total hours'!AB484)</f>
        <v>0</v>
      </c>
      <c r="AC484" s="38">
        <f t="shared" si="22"/>
        <v>0</v>
      </c>
      <c r="AD484" s="39">
        <f t="shared" si="23"/>
        <v>0</v>
      </c>
    </row>
    <row r="485" spans="1:30" x14ac:dyDescent="0.3">
      <c r="A485" s="65" t="s">
        <v>532</v>
      </c>
      <c r="B485" s="47" t="str">
        <f>VLOOKUP($A485,'Additional data'!$A$5:$C$505, 2,FALSE)</f>
        <v>Associate Specialist</v>
      </c>
      <c r="C485" s="63" t="str">
        <f>VLOOKUP($A485,'Additional data'!$A$5:$C$505, 3,FALSE)</f>
        <v>MSC</v>
      </c>
      <c r="D485" s="47">
        <f>IFERROR(VLOOKUP($A485,'2024 YTD'!$A$2:$M$252,COLUMN('2024 YTD'!B$3),FALSE),0)</f>
        <v>0</v>
      </c>
      <c r="E485" s="47">
        <f>IFERROR(VLOOKUP($A485,'2024 YTD'!$A$2:$M$252,COLUMN('2024 YTD'!C$3),FALSE),0)</f>
        <v>0</v>
      </c>
      <c r="F485" s="47">
        <f>IFERROR(VLOOKUP($A485,'2024 YTD'!$A$2:$M$252,COLUMN('2024 YTD'!D$3),FALSE),0)</f>
        <v>0</v>
      </c>
      <c r="G485" s="47">
        <f>IFERROR(VLOOKUP($A485,'2024 YTD'!$A$2:$M$252,COLUMN('2024 YTD'!E$3),FALSE),0)</f>
        <v>0</v>
      </c>
      <c r="H485" s="47">
        <f>IFERROR(VLOOKUP($A485,'2024 YTD'!$A$2:$M$252,COLUMN('2024 YTD'!F$3),FALSE),0)</f>
        <v>0</v>
      </c>
      <c r="I485" s="47">
        <f>IFERROR(VLOOKUP($A485,'2024 YTD'!$A$2:$M$252,COLUMN('2024 YTD'!G$3),FALSE),0)</f>
        <v>0</v>
      </c>
      <c r="J485" s="47">
        <f>IFERROR(VLOOKUP($A485,'2024 YTD'!$A$2:$M$252,COLUMN('2024 YTD'!H$3),FALSE),0)</f>
        <v>0</v>
      </c>
      <c r="K485" s="47">
        <f>IFERROR(VLOOKUP($A485,'2024 YTD'!$A$2:$M$252,COLUMN('2024 YTD'!I$3),FALSE),0)</f>
        <v>0</v>
      </c>
      <c r="L485" s="47">
        <f>IFERROR(VLOOKUP($A485,'2024 YTD'!$A$2:$M$252,COLUMN('2024 YTD'!J$3),FALSE),0)</f>
        <v>0</v>
      </c>
      <c r="M485" s="47">
        <f>IFERROR(VLOOKUP($A485,'2024 YTD'!$A$2:$M$252,COLUMN('2024 YTD'!K$3),FALSE),0)</f>
        <v>0</v>
      </c>
      <c r="N485" s="38">
        <f>AVERAGE('Monthly 2023 total hours '!N485,'Monthly 2022 total hours'!N485)</f>
        <v>0</v>
      </c>
      <c r="O485" s="38">
        <f>AVERAGE('Monthly 2023 total hours '!O485,'Monthly 2022 total hours'!O485)</f>
        <v>0</v>
      </c>
      <c r="P485" s="38">
        <f t="shared" si="21"/>
        <v>0</v>
      </c>
      <c r="Q485" s="65">
        <f>IFERROR(VLOOKUP($A485,'2024 YTD'!$A$3:$Y$252,COLUMN('2024 YTD'!N$3),FALSE),0)</f>
        <v>0</v>
      </c>
      <c r="R485" s="47">
        <f>IFERROR(VLOOKUP($A485,'2024 YTD'!$A$3:$Y$252,COLUMN('2024 YTD'!O$3),FALSE),0)</f>
        <v>0</v>
      </c>
      <c r="S485" s="47">
        <f>IFERROR(VLOOKUP($A485,'2024 YTD'!$A$3:$Y$252,COLUMN('2024 YTD'!P$3),FALSE),0)</f>
        <v>0</v>
      </c>
      <c r="T485" s="47">
        <f>IFERROR(VLOOKUP($A485,'2024 YTD'!$A$3:$Y$252,COLUMN('2024 YTD'!Q$3),FALSE),0)</f>
        <v>0</v>
      </c>
      <c r="U485" s="47">
        <f>IFERROR(VLOOKUP($A485,'2024 YTD'!$A$3:$Y$252,COLUMN('2024 YTD'!R$3),FALSE),0)</f>
        <v>0</v>
      </c>
      <c r="V485" s="47">
        <f>IFERROR(VLOOKUP($A485,'2024 YTD'!$A$3:$Y$252,COLUMN('2024 YTD'!S$3),FALSE),0)</f>
        <v>0</v>
      </c>
      <c r="W485" s="47">
        <f>IFERROR(VLOOKUP($A485,'2024 YTD'!$A$3:$Y$252,COLUMN('2024 YTD'!T$3),FALSE),0)</f>
        <v>0</v>
      </c>
      <c r="X485" s="47">
        <f>IFERROR(VLOOKUP($A485,'2024 YTD'!$A$3:$Y$252,COLUMN('2024 YTD'!U$3),FALSE),0)</f>
        <v>0</v>
      </c>
      <c r="Y485" s="47">
        <f>IFERROR(VLOOKUP($A485,'2024 YTD'!$A$3:$Y$252,COLUMN('2024 YTD'!V$3),FALSE),0)</f>
        <v>0</v>
      </c>
      <c r="Z485" s="47">
        <f>IFERROR(VLOOKUP($A485,'2024 YTD'!$A$3:$Y$252,COLUMN('2024 YTD'!W$3),FALSE),0)</f>
        <v>0</v>
      </c>
      <c r="AA485" s="38">
        <f>AVERAGE('Monthly 2023 total hours '!AA485,'Monthly 2022 total hours'!AA485)</f>
        <v>0</v>
      </c>
      <c r="AB485" s="38">
        <f>AVERAGE('Monthly 2023 total hours '!AB485,'Monthly 2022 total hours'!AB485)</f>
        <v>0</v>
      </c>
      <c r="AC485" s="38">
        <f t="shared" si="22"/>
        <v>0</v>
      </c>
      <c r="AD485" s="39">
        <f t="shared" si="23"/>
        <v>0</v>
      </c>
    </row>
    <row r="486" spans="1:30" x14ac:dyDescent="0.3">
      <c r="A486" s="66" t="s">
        <v>533</v>
      </c>
      <c r="B486" s="42" t="str">
        <f>VLOOKUP($A486,'Additional data'!$A$5:$C$505, 2,FALSE)</f>
        <v>Senior Manager</v>
      </c>
      <c r="C486" s="60" t="str">
        <f>VLOOKUP($A486,'Additional data'!$A$5:$C$505, 3,FALSE)</f>
        <v>HLS</v>
      </c>
      <c r="D486" s="42">
        <f>IFERROR(VLOOKUP($A486,'2024 YTD'!$A$2:$M$252,COLUMN('2024 YTD'!B$3),FALSE),0)</f>
        <v>0</v>
      </c>
      <c r="E486" s="42">
        <f>IFERROR(VLOOKUP($A486,'2024 YTD'!$A$2:$M$252,COLUMN('2024 YTD'!C$3),FALSE),0)</f>
        <v>0</v>
      </c>
      <c r="F486" s="42">
        <f>IFERROR(VLOOKUP($A486,'2024 YTD'!$A$2:$M$252,COLUMN('2024 YTD'!D$3),FALSE),0)</f>
        <v>0</v>
      </c>
      <c r="G486" s="42">
        <f>IFERROR(VLOOKUP($A486,'2024 YTD'!$A$2:$M$252,COLUMN('2024 YTD'!E$3),FALSE),0)</f>
        <v>0</v>
      </c>
      <c r="H486" s="42">
        <f>IFERROR(VLOOKUP($A486,'2024 YTD'!$A$2:$M$252,COLUMN('2024 YTD'!F$3),FALSE),0)</f>
        <v>0</v>
      </c>
      <c r="I486" s="42">
        <f>IFERROR(VLOOKUP($A486,'2024 YTD'!$A$2:$M$252,COLUMN('2024 YTD'!G$3),FALSE),0)</f>
        <v>0</v>
      </c>
      <c r="J486" s="42">
        <f>IFERROR(VLOOKUP($A486,'2024 YTD'!$A$2:$M$252,COLUMN('2024 YTD'!H$3),FALSE),0)</f>
        <v>0</v>
      </c>
      <c r="K486" s="42">
        <f>IFERROR(VLOOKUP($A486,'2024 YTD'!$A$2:$M$252,COLUMN('2024 YTD'!I$3),FALSE),0)</f>
        <v>0</v>
      </c>
      <c r="L486" s="42">
        <f>IFERROR(VLOOKUP($A486,'2024 YTD'!$A$2:$M$252,COLUMN('2024 YTD'!J$3),FALSE),0)</f>
        <v>0</v>
      </c>
      <c r="M486" s="42">
        <f>IFERROR(VLOOKUP($A486,'2024 YTD'!$A$2:$M$252,COLUMN('2024 YTD'!K$3),FALSE),0)</f>
        <v>0</v>
      </c>
      <c r="N486" s="38">
        <f>AVERAGE('Monthly 2023 total hours '!N486,'Monthly 2022 total hours'!N486)</f>
        <v>0</v>
      </c>
      <c r="O486" s="38">
        <f>AVERAGE('Monthly 2023 total hours '!O486,'Monthly 2022 total hours'!O486)</f>
        <v>0</v>
      </c>
      <c r="P486" s="38">
        <f t="shared" si="21"/>
        <v>0</v>
      </c>
      <c r="Q486" s="66">
        <f>IFERROR(VLOOKUP($A486,'2024 YTD'!$A$3:$Y$252,COLUMN('2024 YTD'!N$3),FALSE),0)</f>
        <v>0</v>
      </c>
      <c r="R486" s="42">
        <f>IFERROR(VLOOKUP($A486,'2024 YTD'!$A$3:$Y$252,COLUMN('2024 YTD'!O$3),FALSE),0)</f>
        <v>0</v>
      </c>
      <c r="S486" s="42">
        <f>IFERROR(VLOOKUP($A486,'2024 YTD'!$A$3:$Y$252,COLUMN('2024 YTD'!P$3),FALSE),0)</f>
        <v>0</v>
      </c>
      <c r="T486" s="42">
        <f>IFERROR(VLOOKUP($A486,'2024 YTD'!$A$3:$Y$252,COLUMN('2024 YTD'!Q$3),FALSE),0)</f>
        <v>0</v>
      </c>
      <c r="U486" s="42">
        <f>IFERROR(VLOOKUP($A486,'2024 YTD'!$A$3:$Y$252,COLUMN('2024 YTD'!R$3),FALSE),0)</f>
        <v>0</v>
      </c>
      <c r="V486" s="42">
        <f>IFERROR(VLOOKUP($A486,'2024 YTD'!$A$3:$Y$252,COLUMN('2024 YTD'!S$3),FALSE),0)</f>
        <v>0</v>
      </c>
      <c r="W486" s="42">
        <f>IFERROR(VLOOKUP($A486,'2024 YTD'!$A$3:$Y$252,COLUMN('2024 YTD'!T$3),FALSE),0)</f>
        <v>0</v>
      </c>
      <c r="X486" s="42">
        <f>IFERROR(VLOOKUP($A486,'2024 YTD'!$A$3:$Y$252,COLUMN('2024 YTD'!U$3),FALSE),0)</f>
        <v>0</v>
      </c>
      <c r="Y486" s="42">
        <f>IFERROR(VLOOKUP($A486,'2024 YTD'!$A$3:$Y$252,COLUMN('2024 YTD'!V$3),FALSE),0)</f>
        <v>0</v>
      </c>
      <c r="Z486" s="42">
        <f>IFERROR(VLOOKUP($A486,'2024 YTD'!$A$3:$Y$252,COLUMN('2024 YTD'!W$3),FALSE),0)</f>
        <v>0</v>
      </c>
      <c r="AA486" s="38">
        <f>AVERAGE('Monthly 2023 total hours '!AA486,'Monthly 2022 total hours'!AA486)</f>
        <v>0</v>
      </c>
      <c r="AB486" s="38">
        <f>AVERAGE('Monthly 2023 total hours '!AB486,'Monthly 2022 total hours'!AB486)</f>
        <v>0</v>
      </c>
      <c r="AC486" s="38">
        <f t="shared" si="22"/>
        <v>0</v>
      </c>
      <c r="AD486" s="39">
        <f t="shared" si="23"/>
        <v>0</v>
      </c>
    </row>
    <row r="487" spans="1:30" x14ac:dyDescent="0.3">
      <c r="A487" s="65" t="s">
        <v>534</v>
      </c>
      <c r="B487" s="47" t="str">
        <f>VLOOKUP($A487,'Additional data'!$A$5:$C$505, 2,FALSE)</f>
        <v>Consultant</v>
      </c>
      <c r="C487" s="63" t="str">
        <f>VLOOKUP($A487,'Additional data'!$A$5:$C$505, 3,FALSE)</f>
        <v>FAD</v>
      </c>
      <c r="D487" s="47">
        <f>IFERROR(VLOOKUP($A487,'2024 YTD'!$A$2:$M$252,COLUMN('2024 YTD'!B$3),FALSE),0)</f>
        <v>0</v>
      </c>
      <c r="E487" s="47">
        <f>IFERROR(VLOOKUP($A487,'2024 YTD'!$A$2:$M$252,COLUMN('2024 YTD'!C$3),FALSE),0)</f>
        <v>0</v>
      </c>
      <c r="F487" s="47">
        <f>IFERROR(VLOOKUP($A487,'2024 YTD'!$A$2:$M$252,COLUMN('2024 YTD'!D$3),FALSE),0)</f>
        <v>0</v>
      </c>
      <c r="G487" s="47">
        <f>IFERROR(VLOOKUP($A487,'2024 YTD'!$A$2:$M$252,COLUMN('2024 YTD'!E$3),FALSE),0)</f>
        <v>0</v>
      </c>
      <c r="H487" s="47">
        <f>IFERROR(VLOOKUP($A487,'2024 YTD'!$A$2:$M$252,COLUMN('2024 YTD'!F$3),FALSE),0)</f>
        <v>0</v>
      </c>
      <c r="I487" s="47">
        <f>IFERROR(VLOOKUP($A487,'2024 YTD'!$A$2:$M$252,COLUMN('2024 YTD'!G$3),FALSE),0)</f>
        <v>0</v>
      </c>
      <c r="J487" s="47">
        <f>IFERROR(VLOOKUP($A487,'2024 YTD'!$A$2:$M$252,COLUMN('2024 YTD'!H$3),FALSE),0)</f>
        <v>0</v>
      </c>
      <c r="K487" s="47">
        <f>IFERROR(VLOOKUP($A487,'2024 YTD'!$A$2:$M$252,COLUMN('2024 YTD'!I$3),FALSE),0)</f>
        <v>0</v>
      </c>
      <c r="L487" s="47">
        <f>IFERROR(VLOOKUP($A487,'2024 YTD'!$A$2:$M$252,COLUMN('2024 YTD'!J$3),FALSE),0)</f>
        <v>0</v>
      </c>
      <c r="M487" s="47">
        <f>IFERROR(VLOOKUP($A487,'2024 YTD'!$A$2:$M$252,COLUMN('2024 YTD'!K$3),FALSE),0)</f>
        <v>0</v>
      </c>
      <c r="N487" s="38">
        <f>AVERAGE('Monthly 2023 total hours '!N487,'Monthly 2022 total hours'!N487)</f>
        <v>0</v>
      </c>
      <c r="O487" s="38">
        <f>AVERAGE('Monthly 2023 total hours '!O487,'Monthly 2022 total hours'!O487)</f>
        <v>0</v>
      </c>
      <c r="P487" s="38">
        <f t="shared" si="21"/>
        <v>0</v>
      </c>
      <c r="Q487" s="65">
        <f>IFERROR(VLOOKUP($A487,'2024 YTD'!$A$3:$Y$252,COLUMN('2024 YTD'!N$3),FALSE),0)</f>
        <v>0</v>
      </c>
      <c r="R487" s="47">
        <f>IFERROR(VLOOKUP($A487,'2024 YTD'!$A$3:$Y$252,COLUMN('2024 YTD'!O$3),FALSE),0)</f>
        <v>0</v>
      </c>
      <c r="S487" s="47">
        <f>IFERROR(VLOOKUP($A487,'2024 YTD'!$A$3:$Y$252,COLUMN('2024 YTD'!P$3),FALSE),0)</f>
        <v>0</v>
      </c>
      <c r="T487" s="47">
        <f>IFERROR(VLOOKUP($A487,'2024 YTD'!$A$3:$Y$252,COLUMN('2024 YTD'!Q$3),FALSE),0)</f>
        <v>0</v>
      </c>
      <c r="U487" s="47">
        <f>IFERROR(VLOOKUP($A487,'2024 YTD'!$A$3:$Y$252,COLUMN('2024 YTD'!R$3),FALSE),0)</f>
        <v>0</v>
      </c>
      <c r="V487" s="47">
        <f>IFERROR(VLOOKUP($A487,'2024 YTD'!$A$3:$Y$252,COLUMN('2024 YTD'!S$3),FALSE),0)</f>
        <v>0</v>
      </c>
      <c r="W487" s="47">
        <f>IFERROR(VLOOKUP($A487,'2024 YTD'!$A$3:$Y$252,COLUMN('2024 YTD'!T$3),FALSE),0)</f>
        <v>0</v>
      </c>
      <c r="X487" s="47">
        <f>IFERROR(VLOOKUP($A487,'2024 YTD'!$A$3:$Y$252,COLUMN('2024 YTD'!U$3),FALSE),0)</f>
        <v>0</v>
      </c>
      <c r="Y487" s="47">
        <f>IFERROR(VLOOKUP($A487,'2024 YTD'!$A$3:$Y$252,COLUMN('2024 YTD'!V$3),FALSE),0)</f>
        <v>0</v>
      </c>
      <c r="Z487" s="47">
        <f>IFERROR(VLOOKUP($A487,'2024 YTD'!$A$3:$Y$252,COLUMN('2024 YTD'!W$3),FALSE),0)</f>
        <v>0</v>
      </c>
      <c r="AA487" s="38">
        <f>AVERAGE('Monthly 2023 total hours '!AA487,'Monthly 2022 total hours'!AA487)</f>
        <v>0</v>
      </c>
      <c r="AB487" s="38">
        <f>AVERAGE('Monthly 2023 total hours '!AB487,'Monthly 2022 total hours'!AB487)</f>
        <v>0</v>
      </c>
      <c r="AC487" s="38">
        <f t="shared" si="22"/>
        <v>0</v>
      </c>
      <c r="AD487" s="39">
        <f t="shared" si="23"/>
        <v>0</v>
      </c>
    </row>
    <row r="488" spans="1:30" x14ac:dyDescent="0.3">
      <c r="A488" s="66" t="s">
        <v>535</v>
      </c>
      <c r="B488" s="42" t="str">
        <f>VLOOKUP($A488,'Additional data'!$A$5:$C$505, 2,FALSE)</f>
        <v>Executive</v>
      </c>
      <c r="C488" s="60" t="str">
        <f>VLOOKUP($A488,'Additional data'!$A$5:$C$505, 3,FALSE)</f>
        <v>SCL</v>
      </c>
      <c r="D488" s="42">
        <f>IFERROR(VLOOKUP($A488,'2024 YTD'!$A$2:$M$252,COLUMN('2024 YTD'!B$3),FALSE),0)</f>
        <v>135.4</v>
      </c>
      <c r="E488" s="42">
        <f>IFERROR(VLOOKUP($A488,'2024 YTD'!$A$2:$M$252,COLUMN('2024 YTD'!C$3),FALSE),0)</f>
        <v>131.19999999999999</v>
      </c>
      <c r="F488" s="42">
        <f>IFERROR(VLOOKUP($A488,'2024 YTD'!$A$2:$M$252,COLUMN('2024 YTD'!D$3),FALSE),0)</f>
        <v>116.6</v>
      </c>
      <c r="G488" s="42">
        <f>IFERROR(VLOOKUP($A488,'2024 YTD'!$A$2:$M$252,COLUMN('2024 YTD'!E$3),FALSE),0)</f>
        <v>163.69999999999999</v>
      </c>
      <c r="H488" s="42">
        <f>IFERROR(VLOOKUP($A488,'2024 YTD'!$A$2:$M$252,COLUMN('2024 YTD'!F$3),FALSE),0)</f>
        <v>84</v>
      </c>
      <c r="I488" s="42">
        <f>IFERROR(VLOOKUP($A488,'2024 YTD'!$A$2:$M$252,COLUMN('2024 YTD'!G$3),FALSE),0)</f>
        <v>107</v>
      </c>
      <c r="J488" s="42">
        <f>IFERROR(VLOOKUP($A488,'2024 YTD'!$A$2:$M$252,COLUMN('2024 YTD'!H$3),FALSE),0)</f>
        <v>77.599999999999994</v>
      </c>
      <c r="K488" s="42">
        <f>IFERROR(VLOOKUP($A488,'2024 YTD'!$A$2:$M$252,COLUMN('2024 YTD'!I$3),FALSE),0)</f>
        <v>71.099999999999994</v>
      </c>
      <c r="L488" s="42">
        <f>IFERROR(VLOOKUP($A488,'2024 YTD'!$A$2:$M$252,COLUMN('2024 YTD'!J$3),FALSE),0)</f>
        <v>68.2</v>
      </c>
      <c r="M488" s="42">
        <f>IFERROR(VLOOKUP($A488,'2024 YTD'!$A$2:$M$252,COLUMN('2024 YTD'!K$3),FALSE),0)</f>
        <v>92.7</v>
      </c>
      <c r="N488" s="38">
        <f>AVERAGE('Monthly 2023 total hours '!N488,'Monthly 2022 total hours'!N488)</f>
        <v>166.4</v>
      </c>
      <c r="O488" s="38">
        <f>AVERAGE('Monthly 2023 total hours '!O488,'Monthly 2022 total hours'!O488)</f>
        <v>111.8</v>
      </c>
      <c r="P488" s="38">
        <f t="shared" si="21"/>
        <v>1325.7000000000003</v>
      </c>
      <c r="Q488" s="66">
        <f>IFERROR(VLOOKUP($A488,'2024 YTD'!$A$3:$Y$252,COLUMN('2024 YTD'!N$3),FALSE),0)</f>
        <v>7</v>
      </c>
      <c r="R488" s="42">
        <f>IFERROR(VLOOKUP($A488,'2024 YTD'!$A$3:$Y$252,COLUMN('2024 YTD'!O$3),FALSE),0)</f>
        <v>3</v>
      </c>
      <c r="S488" s="42">
        <f>IFERROR(VLOOKUP($A488,'2024 YTD'!$A$3:$Y$252,COLUMN('2024 YTD'!P$3),FALSE),0)</f>
        <v>12.5</v>
      </c>
      <c r="T488" s="42">
        <f>IFERROR(VLOOKUP($A488,'2024 YTD'!$A$3:$Y$252,COLUMN('2024 YTD'!Q$3),FALSE),0)</f>
        <v>9.8000000000000007</v>
      </c>
      <c r="U488" s="42">
        <f>IFERROR(VLOOKUP($A488,'2024 YTD'!$A$3:$Y$252,COLUMN('2024 YTD'!R$3),FALSE),0)</f>
        <v>7</v>
      </c>
      <c r="V488" s="42">
        <f>IFERROR(VLOOKUP($A488,'2024 YTD'!$A$3:$Y$252,COLUMN('2024 YTD'!S$3),FALSE),0)</f>
        <v>1.5</v>
      </c>
      <c r="W488" s="42">
        <f>IFERROR(VLOOKUP($A488,'2024 YTD'!$A$3:$Y$252,COLUMN('2024 YTD'!T$3),FALSE),0)</f>
        <v>41.5</v>
      </c>
      <c r="X488" s="42">
        <f>IFERROR(VLOOKUP($A488,'2024 YTD'!$A$3:$Y$252,COLUMN('2024 YTD'!U$3),FALSE),0)</f>
        <v>39</v>
      </c>
      <c r="Y488" s="42">
        <f>IFERROR(VLOOKUP($A488,'2024 YTD'!$A$3:$Y$252,COLUMN('2024 YTD'!V$3),FALSE),0)</f>
        <v>32.1</v>
      </c>
      <c r="Z488" s="42">
        <f>IFERROR(VLOOKUP($A488,'2024 YTD'!$A$3:$Y$252,COLUMN('2024 YTD'!W$3),FALSE),0)</f>
        <v>38.6</v>
      </c>
      <c r="AA488" s="38">
        <f>AVERAGE('Monthly 2023 total hours '!AA488,'Monthly 2022 total hours'!AA488)</f>
        <v>64.25</v>
      </c>
      <c r="AB488" s="38">
        <f>AVERAGE('Monthly 2023 total hours '!AB488,'Monthly 2022 total hours'!AB488)</f>
        <v>43.2</v>
      </c>
      <c r="AC488" s="38">
        <f t="shared" si="22"/>
        <v>299.45</v>
      </c>
      <c r="AD488" s="39">
        <f t="shared" si="23"/>
        <v>1625.15</v>
      </c>
    </row>
    <row r="489" spans="1:30" x14ac:dyDescent="0.3">
      <c r="A489" s="65" t="s">
        <v>536</v>
      </c>
      <c r="B489" s="47" t="str">
        <f>VLOOKUP($A489,'Additional data'!$A$5:$C$505, 2,FALSE)</f>
        <v>Team Lead</v>
      </c>
      <c r="C489" s="63" t="str">
        <f>VLOOKUP($A489,'Additional data'!$A$5:$C$505, 3,FALSE)</f>
        <v>HLS</v>
      </c>
      <c r="D489" s="47">
        <f>IFERROR(VLOOKUP($A489,'2024 YTD'!$A$2:$M$252,COLUMN('2024 YTD'!B$3),FALSE),0)</f>
        <v>0</v>
      </c>
      <c r="E489" s="47">
        <f>IFERROR(VLOOKUP($A489,'2024 YTD'!$A$2:$M$252,COLUMN('2024 YTD'!C$3),FALSE),0)</f>
        <v>0</v>
      </c>
      <c r="F489" s="47">
        <f>IFERROR(VLOOKUP($A489,'2024 YTD'!$A$2:$M$252,COLUMN('2024 YTD'!D$3),FALSE),0)</f>
        <v>0</v>
      </c>
      <c r="G489" s="47">
        <f>IFERROR(VLOOKUP($A489,'2024 YTD'!$A$2:$M$252,COLUMN('2024 YTD'!E$3),FALSE),0)</f>
        <v>0</v>
      </c>
      <c r="H489" s="47">
        <f>IFERROR(VLOOKUP($A489,'2024 YTD'!$A$2:$M$252,COLUMN('2024 YTD'!F$3),FALSE),0)</f>
        <v>0</v>
      </c>
      <c r="I489" s="47">
        <f>IFERROR(VLOOKUP($A489,'2024 YTD'!$A$2:$M$252,COLUMN('2024 YTD'!G$3),FALSE),0)</f>
        <v>0</v>
      </c>
      <c r="J489" s="47">
        <f>IFERROR(VLOOKUP($A489,'2024 YTD'!$A$2:$M$252,COLUMN('2024 YTD'!H$3),FALSE),0)</f>
        <v>0</v>
      </c>
      <c r="K489" s="47">
        <f>IFERROR(VLOOKUP($A489,'2024 YTD'!$A$2:$M$252,COLUMN('2024 YTD'!I$3),FALSE),0)</f>
        <v>0</v>
      </c>
      <c r="L489" s="47">
        <f>IFERROR(VLOOKUP($A489,'2024 YTD'!$A$2:$M$252,COLUMN('2024 YTD'!J$3),FALSE),0)</f>
        <v>0</v>
      </c>
      <c r="M489" s="47">
        <f>IFERROR(VLOOKUP($A489,'2024 YTD'!$A$2:$M$252,COLUMN('2024 YTD'!K$3),FALSE),0)</f>
        <v>0</v>
      </c>
      <c r="N489" s="38">
        <f>AVERAGE('Monthly 2023 total hours '!N489,'Monthly 2022 total hours'!N489)</f>
        <v>0</v>
      </c>
      <c r="O489" s="38">
        <f>AVERAGE('Monthly 2023 total hours '!O489,'Monthly 2022 total hours'!O489)</f>
        <v>0</v>
      </c>
      <c r="P489" s="38">
        <f t="shared" si="21"/>
        <v>0</v>
      </c>
      <c r="Q489" s="65">
        <f>IFERROR(VLOOKUP($A489,'2024 YTD'!$A$3:$Y$252,COLUMN('2024 YTD'!N$3),FALSE),0)</f>
        <v>0</v>
      </c>
      <c r="R489" s="47">
        <f>IFERROR(VLOOKUP($A489,'2024 YTD'!$A$3:$Y$252,COLUMN('2024 YTD'!O$3),FALSE),0)</f>
        <v>0</v>
      </c>
      <c r="S489" s="47">
        <f>IFERROR(VLOOKUP($A489,'2024 YTD'!$A$3:$Y$252,COLUMN('2024 YTD'!P$3),FALSE),0)</f>
        <v>0</v>
      </c>
      <c r="T489" s="47">
        <f>IFERROR(VLOOKUP($A489,'2024 YTD'!$A$3:$Y$252,COLUMN('2024 YTD'!Q$3),FALSE),0)</f>
        <v>0</v>
      </c>
      <c r="U489" s="47">
        <f>IFERROR(VLOOKUP($A489,'2024 YTD'!$A$3:$Y$252,COLUMN('2024 YTD'!R$3),FALSE),0)</f>
        <v>0</v>
      </c>
      <c r="V489" s="47">
        <f>IFERROR(VLOOKUP($A489,'2024 YTD'!$A$3:$Y$252,COLUMN('2024 YTD'!S$3),FALSE),0)</f>
        <v>0</v>
      </c>
      <c r="W489" s="47">
        <f>IFERROR(VLOOKUP($A489,'2024 YTD'!$A$3:$Y$252,COLUMN('2024 YTD'!T$3),FALSE),0)</f>
        <v>0</v>
      </c>
      <c r="X489" s="47">
        <f>IFERROR(VLOOKUP($A489,'2024 YTD'!$A$3:$Y$252,COLUMN('2024 YTD'!U$3),FALSE),0)</f>
        <v>0</v>
      </c>
      <c r="Y489" s="47">
        <f>IFERROR(VLOOKUP($A489,'2024 YTD'!$A$3:$Y$252,COLUMN('2024 YTD'!V$3),FALSE),0)</f>
        <v>0</v>
      </c>
      <c r="Z489" s="47">
        <f>IFERROR(VLOOKUP($A489,'2024 YTD'!$A$3:$Y$252,COLUMN('2024 YTD'!W$3),FALSE),0)</f>
        <v>0</v>
      </c>
      <c r="AA489" s="38">
        <f>AVERAGE('Monthly 2023 total hours '!AA489,'Monthly 2022 total hours'!AA489)</f>
        <v>0</v>
      </c>
      <c r="AB489" s="38">
        <f>AVERAGE('Monthly 2023 total hours '!AB489,'Monthly 2022 total hours'!AB489)</f>
        <v>0</v>
      </c>
      <c r="AC489" s="38">
        <f t="shared" si="22"/>
        <v>0</v>
      </c>
      <c r="AD489" s="39">
        <f t="shared" si="23"/>
        <v>0</v>
      </c>
    </row>
    <row r="490" spans="1:30" x14ac:dyDescent="0.3">
      <c r="A490" s="66" t="s">
        <v>537</v>
      </c>
      <c r="B490" s="42" t="str">
        <f>VLOOKUP($A490,'Additional data'!$A$5:$C$505, 2,FALSE)</f>
        <v>Executive</v>
      </c>
      <c r="C490" s="60" t="str">
        <f>VLOOKUP($A490,'Additional data'!$A$5:$C$505, 3,FALSE)</f>
        <v>TEC</v>
      </c>
      <c r="D490" s="42">
        <f>IFERROR(VLOOKUP($A490,'2024 YTD'!$A$2:$M$252,COLUMN('2024 YTD'!B$3),FALSE),0)</f>
        <v>0</v>
      </c>
      <c r="E490" s="42">
        <f>IFERROR(VLOOKUP($A490,'2024 YTD'!$A$2:$M$252,COLUMN('2024 YTD'!C$3),FALSE),0)</f>
        <v>0</v>
      </c>
      <c r="F490" s="42">
        <f>IFERROR(VLOOKUP($A490,'2024 YTD'!$A$2:$M$252,COLUMN('2024 YTD'!D$3),FALSE),0)</f>
        <v>0</v>
      </c>
      <c r="G490" s="42">
        <f>IFERROR(VLOOKUP($A490,'2024 YTD'!$A$2:$M$252,COLUMN('2024 YTD'!E$3),FALSE),0)</f>
        <v>0</v>
      </c>
      <c r="H490" s="42">
        <f>IFERROR(VLOOKUP($A490,'2024 YTD'!$A$2:$M$252,COLUMN('2024 YTD'!F$3),FALSE),0)</f>
        <v>0</v>
      </c>
      <c r="I490" s="42">
        <f>IFERROR(VLOOKUP($A490,'2024 YTD'!$A$2:$M$252,COLUMN('2024 YTD'!G$3),FALSE),0)</f>
        <v>0</v>
      </c>
      <c r="J490" s="42">
        <f>IFERROR(VLOOKUP($A490,'2024 YTD'!$A$2:$M$252,COLUMN('2024 YTD'!H$3),FALSE),0)</f>
        <v>0</v>
      </c>
      <c r="K490" s="42">
        <f>IFERROR(VLOOKUP($A490,'2024 YTD'!$A$2:$M$252,COLUMN('2024 YTD'!I$3),FALSE),0)</f>
        <v>0</v>
      </c>
      <c r="L490" s="42">
        <f>IFERROR(VLOOKUP($A490,'2024 YTD'!$A$2:$M$252,COLUMN('2024 YTD'!J$3),FALSE),0)</f>
        <v>0</v>
      </c>
      <c r="M490" s="42">
        <f>IFERROR(VLOOKUP($A490,'2024 YTD'!$A$2:$M$252,COLUMN('2024 YTD'!K$3),FALSE),0)</f>
        <v>0</v>
      </c>
      <c r="N490" s="38">
        <f>AVERAGE('Monthly 2023 total hours '!N490,'Monthly 2022 total hours'!N490)</f>
        <v>0</v>
      </c>
      <c r="O490" s="38">
        <f>AVERAGE('Monthly 2023 total hours '!O490,'Monthly 2022 total hours'!O490)</f>
        <v>0</v>
      </c>
      <c r="P490" s="38">
        <f t="shared" si="21"/>
        <v>0</v>
      </c>
      <c r="Q490" s="66">
        <f>IFERROR(VLOOKUP($A490,'2024 YTD'!$A$3:$Y$252,COLUMN('2024 YTD'!N$3),FALSE),0)</f>
        <v>0</v>
      </c>
      <c r="R490" s="42">
        <f>IFERROR(VLOOKUP($A490,'2024 YTD'!$A$3:$Y$252,COLUMN('2024 YTD'!O$3),FALSE),0)</f>
        <v>0</v>
      </c>
      <c r="S490" s="42">
        <f>IFERROR(VLOOKUP($A490,'2024 YTD'!$A$3:$Y$252,COLUMN('2024 YTD'!P$3),FALSE),0)</f>
        <v>0</v>
      </c>
      <c r="T490" s="42">
        <f>IFERROR(VLOOKUP($A490,'2024 YTD'!$A$3:$Y$252,COLUMN('2024 YTD'!Q$3),FALSE),0)</f>
        <v>0</v>
      </c>
      <c r="U490" s="42">
        <f>IFERROR(VLOOKUP($A490,'2024 YTD'!$A$3:$Y$252,COLUMN('2024 YTD'!R$3),FALSE),0)</f>
        <v>0</v>
      </c>
      <c r="V490" s="42">
        <f>IFERROR(VLOOKUP($A490,'2024 YTD'!$A$3:$Y$252,COLUMN('2024 YTD'!S$3),FALSE),0)</f>
        <v>0</v>
      </c>
      <c r="W490" s="42">
        <f>IFERROR(VLOOKUP($A490,'2024 YTD'!$A$3:$Y$252,COLUMN('2024 YTD'!T$3),FALSE),0)</f>
        <v>0</v>
      </c>
      <c r="X490" s="42">
        <f>IFERROR(VLOOKUP($A490,'2024 YTD'!$A$3:$Y$252,COLUMN('2024 YTD'!U$3),FALSE),0)</f>
        <v>0</v>
      </c>
      <c r="Y490" s="42">
        <f>IFERROR(VLOOKUP($A490,'2024 YTD'!$A$3:$Y$252,COLUMN('2024 YTD'!V$3),FALSE),0)</f>
        <v>0</v>
      </c>
      <c r="Z490" s="42">
        <f>IFERROR(VLOOKUP($A490,'2024 YTD'!$A$3:$Y$252,COLUMN('2024 YTD'!W$3),FALSE),0)</f>
        <v>0</v>
      </c>
      <c r="AA490" s="38">
        <f>AVERAGE('Monthly 2023 total hours '!AA490,'Monthly 2022 total hours'!AA490)</f>
        <v>0</v>
      </c>
      <c r="AB490" s="38">
        <f>AVERAGE('Monthly 2023 total hours '!AB490,'Monthly 2022 total hours'!AB490)</f>
        <v>0</v>
      </c>
      <c r="AC490" s="38">
        <f t="shared" si="22"/>
        <v>0</v>
      </c>
      <c r="AD490" s="39">
        <f t="shared" si="23"/>
        <v>0</v>
      </c>
    </row>
    <row r="491" spans="1:30" x14ac:dyDescent="0.3">
      <c r="A491" s="65" t="s">
        <v>538</v>
      </c>
      <c r="B491" s="47" t="str">
        <f>VLOOKUP($A491,'Additional data'!$A$5:$C$505, 2,FALSE)</f>
        <v>Team Lead</v>
      </c>
      <c r="C491" s="63" t="str">
        <f>VLOOKUP($A491,'Additional data'!$A$5:$C$505, 3,FALSE)</f>
        <v>MSC</v>
      </c>
      <c r="D491" s="47">
        <f>IFERROR(VLOOKUP($A491,'2024 YTD'!$A$2:$M$252,COLUMN('2024 YTD'!B$3),FALSE),0)</f>
        <v>0</v>
      </c>
      <c r="E491" s="47">
        <f>IFERROR(VLOOKUP($A491,'2024 YTD'!$A$2:$M$252,COLUMN('2024 YTD'!C$3),FALSE),0)</f>
        <v>0</v>
      </c>
      <c r="F491" s="47">
        <f>IFERROR(VLOOKUP($A491,'2024 YTD'!$A$2:$M$252,COLUMN('2024 YTD'!D$3),FALSE),0)</f>
        <v>0</v>
      </c>
      <c r="G491" s="47">
        <f>IFERROR(VLOOKUP($A491,'2024 YTD'!$A$2:$M$252,COLUMN('2024 YTD'!E$3),FALSE),0)</f>
        <v>0</v>
      </c>
      <c r="H491" s="47">
        <f>IFERROR(VLOOKUP($A491,'2024 YTD'!$A$2:$M$252,COLUMN('2024 YTD'!F$3),FALSE),0)</f>
        <v>0</v>
      </c>
      <c r="I491" s="47">
        <f>IFERROR(VLOOKUP($A491,'2024 YTD'!$A$2:$M$252,COLUMN('2024 YTD'!G$3),FALSE),0)</f>
        <v>0</v>
      </c>
      <c r="J491" s="47">
        <f>IFERROR(VLOOKUP($A491,'2024 YTD'!$A$2:$M$252,COLUMN('2024 YTD'!H$3),FALSE),0)</f>
        <v>0</v>
      </c>
      <c r="K491" s="47">
        <f>IFERROR(VLOOKUP($A491,'2024 YTD'!$A$2:$M$252,COLUMN('2024 YTD'!I$3),FALSE),0)</f>
        <v>0</v>
      </c>
      <c r="L491" s="47">
        <f>IFERROR(VLOOKUP($A491,'2024 YTD'!$A$2:$M$252,COLUMN('2024 YTD'!J$3),FALSE),0)</f>
        <v>0</v>
      </c>
      <c r="M491" s="47">
        <f>IFERROR(VLOOKUP($A491,'2024 YTD'!$A$2:$M$252,COLUMN('2024 YTD'!K$3),FALSE),0)</f>
        <v>0</v>
      </c>
      <c r="N491" s="38">
        <f>AVERAGE('Monthly 2023 total hours '!N491,'Monthly 2022 total hours'!N491)</f>
        <v>214.14999999999998</v>
      </c>
      <c r="O491" s="38">
        <f>AVERAGE('Monthly 2023 total hours '!O491,'Monthly 2022 total hours'!O491)</f>
        <v>68.5</v>
      </c>
      <c r="P491" s="38">
        <f t="shared" si="21"/>
        <v>282.64999999999998</v>
      </c>
      <c r="Q491" s="65">
        <f>IFERROR(VLOOKUP($A491,'2024 YTD'!$A$3:$Y$252,COLUMN('2024 YTD'!N$3),FALSE),0)</f>
        <v>0</v>
      </c>
      <c r="R491" s="47">
        <f>IFERROR(VLOOKUP($A491,'2024 YTD'!$A$3:$Y$252,COLUMN('2024 YTD'!O$3),FALSE),0)</f>
        <v>0</v>
      </c>
      <c r="S491" s="47">
        <f>IFERROR(VLOOKUP($A491,'2024 YTD'!$A$3:$Y$252,COLUMN('2024 YTD'!P$3),FALSE),0)</f>
        <v>3.8</v>
      </c>
      <c r="T491" s="47">
        <f>IFERROR(VLOOKUP($A491,'2024 YTD'!$A$3:$Y$252,COLUMN('2024 YTD'!Q$3),FALSE),0)</f>
        <v>2.4</v>
      </c>
      <c r="U491" s="47">
        <f>IFERROR(VLOOKUP($A491,'2024 YTD'!$A$3:$Y$252,COLUMN('2024 YTD'!R$3),FALSE),0)</f>
        <v>0</v>
      </c>
      <c r="V491" s="47">
        <f>IFERROR(VLOOKUP($A491,'2024 YTD'!$A$3:$Y$252,COLUMN('2024 YTD'!S$3),FALSE),0)</f>
        <v>0</v>
      </c>
      <c r="W491" s="47">
        <f>IFERROR(VLOOKUP($A491,'2024 YTD'!$A$3:$Y$252,COLUMN('2024 YTD'!T$3),FALSE),0)</f>
        <v>0</v>
      </c>
      <c r="X491" s="47">
        <f>IFERROR(VLOOKUP($A491,'2024 YTD'!$A$3:$Y$252,COLUMN('2024 YTD'!U$3),FALSE),0)</f>
        <v>0</v>
      </c>
      <c r="Y491" s="47">
        <f>IFERROR(VLOOKUP($A491,'2024 YTD'!$A$3:$Y$252,COLUMN('2024 YTD'!V$3),FALSE),0)</f>
        <v>0</v>
      </c>
      <c r="Z491" s="47">
        <f>IFERROR(VLOOKUP($A491,'2024 YTD'!$A$3:$Y$252,COLUMN('2024 YTD'!W$3),FALSE),0)</f>
        <v>0</v>
      </c>
      <c r="AA491" s="38">
        <f>AVERAGE('Monthly 2023 total hours '!AA491,'Monthly 2022 total hours'!AA491)</f>
        <v>25.299999999999997</v>
      </c>
      <c r="AB491" s="38">
        <f>AVERAGE('Monthly 2023 total hours '!AB491,'Monthly 2022 total hours'!AB491)</f>
        <v>53</v>
      </c>
      <c r="AC491" s="38">
        <f t="shared" si="22"/>
        <v>84.5</v>
      </c>
      <c r="AD491" s="39">
        <f t="shared" si="23"/>
        <v>367.15</v>
      </c>
    </row>
    <row r="492" spans="1:30" x14ac:dyDescent="0.3">
      <c r="A492" s="66" t="s">
        <v>539</v>
      </c>
      <c r="B492" s="42" t="str">
        <f>VLOOKUP($A492,'Additional data'!$A$5:$C$505, 2,FALSE)</f>
        <v>Analyst</v>
      </c>
      <c r="C492" s="60" t="str">
        <f>VLOOKUP($A492,'Additional data'!$A$5:$C$505, 3,FALSE)</f>
        <v>HRC</v>
      </c>
      <c r="D492" s="42">
        <f>IFERROR(VLOOKUP($A492,'2024 YTD'!$A$2:$M$252,COLUMN('2024 YTD'!B$3),FALSE),0)</f>
        <v>0</v>
      </c>
      <c r="E492" s="42">
        <f>IFERROR(VLOOKUP($A492,'2024 YTD'!$A$2:$M$252,COLUMN('2024 YTD'!C$3),FALSE),0)</f>
        <v>0</v>
      </c>
      <c r="F492" s="42">
        <f>IFERROR(VLOOKUP($A492,'2024 YTD'!$A$2:$M$252,COLUMN('2024 YTD'!D$3),FALSE),0)</f>
        <v>0</v>
      </c>
      <c r="G492" s="42">
        <f>IFERROR(VLOOKUP($A492,'2024 YTD'!$A$2:$M$252,COLUMN('2024 YTD'!E$3),FALSE),0)</f>
        <v>0</v>
      </c>
      <c r="H492" s="42">
        <f>IFERROR(VLOOKUP($A492,'2024 YTD'!$A$2:$M$252,COLUMN('2024 YTD'!F$3),FALSE),0)</f>
        <v>0</v>
      </c>
      <c r="I492" s="42">
        <f>IFERROR(VLOOKUP($A492,'2024 YTD'!$A$2:$M$252,COLUMN('2024 YTD'!G$3),FALSE),0)</f>
        <v>0</v>
      </c>
      <c r="J492" s="42">
        <f>IFERROR(VLOOKUP($A492,'2024 YTD'!$A$2:$M$252,COLUMN('2024 YTD'!H$3),FALSE),0)</f>
        <v>0</v>
      </c>
      <c r="K492" s="42">
        <f>IFERROR(VLOOKUP($A492,'2024 YTD'!$A$2:$M$252,COLUMN('2024 YTD'!I$3),FALSE),0)</f>
        <v>0</v>
      </c>
      <c r="L492" s="42">
        <f>IFERROR(VLOOKUP($A492,'2024 YTD'!$A$2:$M$252,COLUMN('2024 YTD'!J$3),FALSE),0)</f>
        <v>0</v>
      </c>
      <c r="M492" s="42">
        <f>IFERROR(VLOOKUP($A492,'2024 YTD'!$A$2:$M$252,COLUMN('2024 YTD'!K$3),FALSE),0)</f>
        <v>0</v>
      </c>
      <c r="N492" s="38">
        <f>AVERAGE('Monthly 2023 total hours '!N492,'Monthly 2022 total hours'!N492)</f>
        <v>0</v>
      </c>
      <c r="O492" s="38">
        <f>AVERAGE('Monthly 2023 total hours '!O492,'Monthly 2022 total hours'!O492)</f>
        <v>0</v>
      </c>
      <c r="P492" s="38">
        <f t="shared" si="21"/>
        <v>0</v>
      </c>
      <c r="Q492" s="66">
        <f>IFERROR(VLOOKUP($A492,'2024 YTD'!$A$3:$Y$252,COLUMN('2024 YTD'!N$3),FALSE),0)</f>
        <v>0</v>
      </c>
      <c r="R492" s="42">
        <f>IFERROR(VLOOKUP($A492,'2024 YTD'!$A$3:$Y$252,COLUMN('2024 YTD'!O$3),FALSE),0)</f>
        <v>0</v>
      </c>
      <c r="S492" s="42">
        <f>IFERROR(VLOOKUP($A492,'2024 YTD'!$A$3:$Y$252,COLUMN('2024 YTD'!P$3),FALSE),0)</f>
        <v>0</v>
      </c>
      <c r="T492" s="42">
        <f>IFERROR(VLOOKUP($A492,'2024 YTD'!$A$3:$Y$252,COLUMN('2024 YTD'!Q$3),FALSE),0)</f>
        <v>0</v>
      </c>
      <c r="U492" s="42">
        <f>IFERROR(VLOOKUP($A492,'2024 YTD'!$A$3:$Y$252,COLUMN('2024 YTD'!R$3),FALSE),0)</f>
        <v>0</v>
      </c>
      <c r="V492" s="42">
        <f>IFERROR(VLOOKUP($A492,'2024 YTD'!$A$3:$Y$252,COLUMN('2024 YTD'!S$3),FALSE),0)</f>
        <v>0</v>
      </c>
      <c r="W492" s="42">
        <f>IFERROR(VLOOKUP($A492,'2024 YTD'!$A$3:$Y$252,COLUMN('2024 YTD'!T$3),FALSE),0)</f>
        <v>0</v>
      </c>
      <c r="X492" s="42">
        <f>IFERROR(VLOOKUP($A492,'2024 YTD'!$A$3:$Y$252,COLUMN('2024 YTD'!U$3),FALSE),0)</f>
        <v>0</v>
      </c>
      <c r="Y492" s="42">
        <f>IFERROR(VLOOKUP($A492,'2024 YTD'!$A$3:$Y$252,COLUMN('2024 YTD'!V$3),FALSE),0)</f>
        <v>0</v>
      </c>
      <c r="Z492" s="42">
        <f>IFERROR(VLOOKUP($A492,'2024 YTD'!$A$3:$Y$252,COLUMN('2024 YTD'!W$3),FALSE),0)</f>
        <v>0</v>
      </c>
      <c r="AA492" s="38">
        <f>AVERAGE('Monthly 2023 total hours '!AA492,'Monthly 2022 total hours'!AA492)</f>
        <v>0</v>
      </c>
      <c r="AB492" s="38">
        <f>AVERAGE('Monthly 2023 total hours '!AB492,'Monthly 2022 total hours'!AB492)</f>
        <v>0</v>
      </c>
      <c r="AC492" s="38">
        <f t="shared" si="22"/>
        <v>0</v>
      </c>
      <c r="AD492" s="39">
        <f t="shared" si="23"/>
        <v>0</v>
      </c>
    </row>
    <row r="493" spans="1:30" x14ac:dyDescent="0.3">
      <c r="A493" s="65" t="s">
        <v>540</v>
      </c>
      <c r="B493" s="47" t="str">
        <f>VLOOKUP($A493,'Additional data'!$A$5:$C$505, 2,FALSE)</f>
        <v>Team Lead</v>
      </c>
      <c r="C493" s="63" t="str">
        <f>VLOOKUP($A493,'Additional data'!$A$5:$C$505, 3,FALSE)</f>
        <v>TEC</v>
      </c>
      <c r="D493" s="47">
        <f>IFERROR(VLOOKUP($A493,'2024 YTD'!$A$2:$M$252,COLUMN('2024 YTD'!B$3),FALSE),0)</f>
        <v>102</v>
      </c>
      <c r="E493" s="47">
        <f>IFERROR(VLOOKUP($A493,'2024 YTD'!$A$2:$M$252,COLUMN('2024 YTD'!C$3),FALSE),0)</f>
        <v>103.7</v>
      </c>
      <c r="F493" s="47">
        <f>IFERROR(VLOOKUP($A493,'2024 YTD'!$A$2:$M$252,COLUMN('2024 YTD'!D$3),FALSE),0)</f>
        <v>116.1</v>
      </c>
      <c r="G493" s="47">
        <f>IFERROR(VLOOKUP($A493,'2024 YTD'!$A$2:$M$252,COLUMN('2024 YTD'!E$3),FALSE),0)</f>
        <v>101.4</v>
      </c>
      <c r="H493" s="47">
        <f>IFERROR(VLOOKUP($A493,'2024 YTD'!$A$2:$M$252,COLUMN('2024 YTD'!F$3),FALSE),0)</f>
        <v>84.5</v>
      </c>
      <c r="I493" s="47">
        <f>IFERROR(VLOOKUP($A493,'2024 YTD'!$A$2:$M$252,COLUMN('2024 YTD'!G$3),FALSE),0)</f>
        <v>33.799999999999997</v>
      </c>
      <c r="J493" s="47">
        <f>IFERROR(VLOOKUP($A493,'2024 YTD'!$A$2:$M$252,COLUMN('2024 YTD'!H$3),FALSE),0)</f>
        <v>84.9</v>
      </c>
      <c r="K493" s="47">
        <f>IFERROR(VLOOKUP($A493,'2024 YTD'!$A$2:$M$252,COLUMN('2024 YTD'!I$3),FALSE),0)</f>
        <v>220.7</v>
      </c>
      <c r="L493" s="47">
        <f>IFERROR(VLOOKUP($A493,'2024 YTD'!$A$2:$M$252,COLUMN('2024 YTD'!J$3),FALSE),0)</f>
        <v>211.9</v>
      </c>
      <c r="M493" s="47">
        <f>IFERROR(VLOOKUP($A493,'2024 YTD'!$A$2:$M$252,COLUMN('2024 YTD'!K$3),FALSE),0)</f>
        <v>288.2</v>
      </c>
      <c r="N493" s="38">
        <f>AVERAGE('Monthly 2023 total hours '!N493,'Monthly 2022 total hours'!N493)</f>
        <v>71.95</v>
      </c>
      <c r="O493" s="38">
        <f>AVERAGE('Monthly 2023 total hours '!O493,'Monthly 2022 total hours'!O493)</f>
        <v>40.299999999999997</v>
      </c>
      <c r="P493" s="38">
        <f t="shared" si="21"/>
        <v>1459.45</v>
      </c>
      <c r="Q493" s="65">
        <f>IFERROR(VLOOKUP($A493,'2024 YTD'!$A$3:$Y$252,COLUMN('2024 YTD'!N$3),FALSE),0)</f>
        <v>7.4</v>
      </c>
      <c r="R493" s="47">
        <f>IFERROR(VLOOKUP($A493,'2024 YTD'!$A$3:$Y$252,COLUMN('2024 YTD'!O$3),FALSE),0)</f>
        <v>27.9</v>
      </c>
      <c r="S493" s="47">
        <f>IFERROR(VLOOKUP($A493,'2024 YTD'!$A$3:$Y$252,COLUMN('2024 YTD'!P$3),FALSE),0)</f>
        <v>23.9</v>
      </c>
      <c r="T493" s="47">
        <f>IFERROR(VLOOKUP($A493,'2024 YTD'!$A$3:$Y$252,COLUMN('2024 YTD'!Q$3),FALSE),0)</f>
        <v>15.3</v>
      </c>
      <c r="U493" s="47">
        <f>IFERROR(VLOOKUP($A493,'2024 YTD'!$A$3:$Y$252,COLUMN('2024 YTD'!R$3),FALSE),0)</f>
        <v>34</v>
      </c>
      <c r="V493" s="47">
        <f>IFERROR(VLOOKUP($A493,'2024 YTD'!$A$3:$Y$252,COLUMN('2024 YTD'!S$3),FALSE),0)</f>
        <v>29</v>
      </c>
      <c r="W493" s="47">
        <f>IFERROR(VLOOKUP($A493,'2024 YTD'!$A$3:$Y$252,COLUMN('2024 YTD'!T$3),FALSE),0)</f>
        <v>12.4</v>
      </c>
      <c r="X493" s="47">
        <f>IFERROR(VLOOKUP($A493,'2024 YTD'!$A$3:$Y$252,COLUMN('2024 YTD'!U$3),FALSE),0)</f>
        <v>11.7</v>
      </c>
      <c r="Y493" s="47">
        <f>IFERROR(VLOOKUP($A493,'2024 YTD'!$A$3:$Y$252,COLUMN('2024 YTD'!V$3),FALSE),0)</f>
        <v>9.6</v>
      </c>
      <c r="Z493" s="47">
        <f>IFERROR(VLOOKUP($A493,'2024 YTD'!$A$3:$Y$252,COLUMN('2024 YTD'!W$3),FALSE),0)</f>
        <v>11.6</v>
      </c>
      <c r="AA493" s="38">
        <f>AVERAGE('Monthly 2023 total hours '!AA493,'Monthly 2022 total hours'!AA493)</f>
        <v>0</v>
      </c>
      <c r="AB493" s="38">
        <f>AVERAGE('Monthly 2023 total hours '!AB493,'Monthly 2022 total hours'!AB493)</f>
        <v>1.1499999999999999</v>
      </c>
      <c r="AC493" s="38">
        <f t="shared" si="22"/>
        <v>183.95</v>
      </c>
      <c r="AD493" s="39">
        <f t="shared" si="23"/>
        <v>1643.4000000000003</v>
      </c>
    </row>
    <row r="494" spans="1:30" x14ac:dyDescent="0.3">
      <c r="A494" s="66" t="s">
        <v>541</v>
      </c>
      <c r="B494" s="42" t="str">
        <f>VLOOKUP($A494,'Additional data'!$A$5:$C$505, 2,FALSE)</f>
        <v>Analyst</v>
      </c>
      <c r="C494" s="60" t="str">
        <f>VLOOKUP($A494,'Additional data'!$A$5:$C$505, 3,FALSE)</f>
        <v>MSC</v>
      </c>
      <c r="D494" s="42">
        <f>IFERROR(VLOOKUP($A494,'2024 YTD'!$A$2:$M$252,COLUMN('2024 YTD'!B$3),FALSE),0)</f>
        <v>0</v>
      </c>
      <c r="E494" s="42">
        <f>IFERROR(VLOOKUP($A494,'2024 YTD'!$A$2:$M$252,COLUMN('2024 YTD'!C$3),FALSE),0)</f>
        <v>0</v>
      </c>
      <c r="F494" s="42">
        <f>IFERROR(VLOOKUP($A494,'2024 YTD'!$A$2:$M$252,COLUMN('2024 YTD'!D$3),FALSE),0)</f>
        <v>0</v>
      </c>
      <c r="G494" s="42">
        <f>IFERROR(VLOOKUP($A494,'2024 YTD'!$A$2:$M$252,COLUMN('2024 YTD'!E$3),FALSE),0)</f>
        <v>0</v>
      </c>
      <c r="H494" s="42">
        <f>IFERROR(VLOOKUP($A494,'2024 YTD'!$A$2:$M$252,COLUMN('2024 YTD'!F$3),FALSE),0)</f>
        <v>0</v>
      </c>
      <c r="I494" s="42">
        <f>IFERROR(VLOOKUP($A494,'2024 YTD'!$A$2:$M$252,COLUMN('2024 YTD'!G$3),FALSE),0)</f>
        <v>0</v>
      </c>
      <c r="J494" s="42">
        <f>IFERROR(VLOOKUP($A494,'2024 YTD'!$A$2:$M$252,COLUMN('2024 YTD'!H$3),FALSE),0)</f>
        <v>0</v>
      </c>
      <c r="K494" s="42">
        <f>IFERROR(VLOOKUP($A494,'2024 YTD'!$A$2:$M$252,COLUMN('2024 YTD'!I$3),FALSE),0)</f>
        <v>0</v>
      </c>
      <c r="L494" s="42">
        <f>IFERROR(VLOOKUP($A494,'2024 YTD'!$A$2:$M$252,COLUMN('2024 YTD'!J$3),FALSE),0)</f>
        <v>0</v>
      </c>
      <c r="M494" s="42">
        <f>IFERROR(VLOOKUP($A494,'2024 YTD'!$A$2:$M$252,COLUMN('2024 YTD'!K$3),FALSE),0)</f>
        <v>0</v>
      </c>
      <c r="N494" s="38">
        <f>AVERAGE('Monthly 2023 total hours '!N494,'Monthly 2022 total hours'!N494)</f>
        <v>0</v>
      </c>
      <c r="O494" s="38">
        <f>AVERAGE('Monthly 2023 total hours '!O494,'Monthly 2022 total hours'!O494)</f>
        <v>0</v>
      </c>
      <c r="P494" s="38">
        <f t="shared" si="21"/>
        <v>0</v>
      </c>
      <c r="Q494" s="66">
        <f>IFERROR(VLOOKUP($A494,'2024 YTD'!$A$3:$Y$252,COLUMN('2024 YTD'!N$3),FALSE),0)</f>
        <v>0</v>
      </c>
      <c r="R494" s="42">
        <f>IFERROR(VLOOKUP($A494,'2024 YTD'!$A$3:$Y$252,COLUMN('2024 YTD'!O$3),FALSE),0)</f>
        <v>0</v>
      </c>
      <c r="S494" s="42">
        <f>IFERROR(VLOOKUP($A494,'2024 YTD'!$A$3:$Y$252,COLUMN('2024 YTD'!P$3),FALSE),0)</f>
        <v>0</v>
      </c>
      <c r="T494" s="42">
        <f>IFERROR(VLOOKUP($A494,'2024 YTD'!$A$3:$Y$252,COLUMN('2024 YTD'!Q$3),FALSE),0)</f>
        <v>0</v>
      </c>
      <c r="U494" s="42">
        <f>IFERROR(VLOOKUP($A494,'2024 YTD'!$A$3:$Y$252,COLUMN('2024 YTD'!R$3),FALSE),0)</f>
        <v>0</v>
      </c>
      <c r="V494" s="42">
        <f>IFERROR(VLOOKUP($A494,'2024 YTD'!$A$3:$Y$252,COLUMN('2024 YTD'!S$3),FALSE),0)</f>
        <v>0</v>
      </c>
      <c r="W494" s="42">
        <f>IFERROR(VLOOKUP($A494,'2024 YTD'!$A$3:$Y$252,COLUMN('2024 YTD'!T$3),FALSE),0)</f>
        <v>0</v>
      </c>
      <c r="X494" s="42">
        <f>IFERROR(VLOOKUP($A494,'2024 YTD'!$A$3:$Y$252,COLUMN('2024 YTD'!U$3),FALSE),0)</f>
        <v>0</v>
      </c>
      <c r="Y494" s="42">
        <f>IFERROR(VLOOKUP($A494,'2024 YTD'!$A$3:$Y$252,COLUMN('2024 YTD'!V$3),FALSE),0)</f>
        <v>0</v>
      </c>
      <c r="Z494" s="42">
        <f>IFERROR(VLOOKUP($A494,'2024 YTD'!$A$3:$Y$252,COLUMN('2024 YTD'!W$3),FALSE),0)</f>
        <v>0</v>
      </c>
      <c r="AA494" s="38">
        <f>AVERAGE('Monthly 2023 total hours '!AA494,'Monthly 2022 total hours'!AA494)</f>
        <v>0</v>
      </c>
      <c r="AB494" s="38">
        <f>AVERAGE('Monthly 2023 total hours '!AB494,'Monthly 2022 total hours'!AB494)</f>
        <v>0</v>
      </c>
      <c r="AC494" s="38">
        <f t="shared" si="22"/>
        <v>0</v>
      </c>
      <c r="AD494" s="39">
        <f t="shared" si="23"/>
        <v>0</v>
      </c>
    </row>
    <row r="495" spans="1:30" x14ac:dyDescent="0.3">
      <c r="A495" s="65" t="s">
        <v>542</v>
      </c>
      <c r="B495" s="47" t="str">
        <f>VLOOKUP($A495,'Additional data'!$A$5:$C$505, 2,FALSE)</f>
        <v>Analyst</v>
      </c>
      <c r="C495" s="63" t="str">
        <f>VLOOKUP($A495,'Additional data'!$A$5:$C$505, 3,FALSE)</f>
        <v>SOC</v>
      </c>
      <c r="D495" s="47">
        <f>IFERROR(VLOOKUP($A495,'2024 YTD'!$A$2:$M$252,COLUMN('2024 YTD'!B$3),FALSE),0)</f>
        <v>0</v>
      </c>
      <c r="E495" s="47">
        <f>IFERROR(VLOOKUP($A495,'2024 YTD'!$A$2:$M$252,COLUMN('2024 YTD'!C$3),FALSE),0)</f>
        <v>0</v>
      </c>
      <c r="F495" s="47">
        <f>IFERROR(VLOOKUP($A495,'2024 YTD'!$A$2:$M$252,COLUMN('2024 YTD'!D$3),FALSE),0)</f>
        <v>0</v>
      </c>
      <c r="G495" s="47">
        <f>IFERROR(VLOOKUP($A495,'2024 YTD'!$A$2:$M$252,COLUMN('2024 YTD'!E$3),FALSE),0)</f>
        <v>0</v>
      </c>
      <c r="H495" s="47">
        <f>IFERROR(VLOOKUP($A495,'2024 YTD'!$A$2:$M$252,COLUMN('2024 YTD'!F$3),FALSE),0)</f>
        <v>0</v>
      </c>
      <c r="I495" s="47">
        <f>IFERROR(VLOOKUP($A495,'2024 YTD'!$A$2:$M$252,COLUMN('2024 YTD'!G$3),FALSE),0)</f>
        <v>0</v>
      </c>
      <c r="J495" s="47">
        <f>IFERROR(VLOOKUP($A495,'2024 YTD'!$A$2:$M$252,COLUMN('2024 YTD'!H$3),FALSE),0)</f>
        <v>0</v>
      </c>
      <c r="K495" s="47">
        <f>IFERROR(VLOOKUP($A495,'2024 YTD'!$A$2:$M$252,COLUMN('2024 YTD'!I$3),FALSE),0)</f>
        <v>0</v>
      </c>
      <c r="L495" s="47">
        <f>IFERROR(VLOOKUP($A495,'2024 YTD'!$A$2:$M$252,COLUMN('2024 YTD'!J$3),FALSE),0)</f>
        <v>0</v>
      </c>
      <c r="M495" s="47">
        <f>IFERROR(VLOOKUP($A495,'2024 YTD'!$A$2:$M$252,COLUMN('2024 YTD'!K$3),FALSE),0)</f>
        <v>0</v>
      </c>
      <c r="N495" s="38">
        <f>AVERAGE('Monthly 2023 total hours '!N495,'Monthly 2022 total hours'!N495)</f>
        <v>0</v>
      </c>
      <c r="O495" s="38">
        <f>AVERAGE('Monthly 2023 total hours '!O495,'Monthly 2022 total hours'!O495)</f>
        <v>0</v>
      </c>
      <c r="P495" s="38">
        <f t="shared" si="21"/>
        <v>0</v>
      </c>
      <c r="Q495" s="65">
        <f>IFERROR(VLOOKUP($A495,'2024 YTD'!$A$3:$Y$252,COLUMN('2024 YTD'!N$3),FALSE),0)</f>
        <v>0</v>
      </c>
      <c r="R495" s="47">
        <f>IFERROR(VLOOKUP($A495,'2024 YTD'!$A$3:$Y$252,COLUMN('2024 YTD'!O$3),FALSE),0)</f>
        <v>0</v>
      </c>
      <c r="S495" s="47">
        <f>IFERROR(VLOOKUP($A495,'2024 YTD'!$A$3:$Y$252,COLUMN('2024 YTD'!P$3),FALSE),0)</f>
        <v>0</v>
      </c>
      <c r="T495" s="47">
        <f>IFERROR(VLOOKUP($A495,'2024 YTD'!$A$3:$Y$252,COLUMN('2024 YTD'!Q$3),FALSE),0)</f>
        <v>0</v>
      </c>
      <c r="U495" s="47">
        <f>IFERROR(VLOOKUP($A495,'2024 YTD'!$A$3:$Y$252,COLUMN('2024 YTD'!R$3),FALSE),0)</f>
        <v>0</v>
      </c>
      <c r="V495" s="47">
        <f>IFERROR(VLOOKUP($A495,'2024 YTD'!$A$3:$Y$252,COLUMN('2024 YTD'!S$3),FALSE),0)</f>
        <v>0</v>
      </c>
      <c r="W495" s="47">
        <f>IFERROR(VLOOKUP($A495,'2024 YTD'!$A$3:$Y$252,COLUMN('2024 YTD'!T$3),FALSE),0)</f>
        <v>0</v>
      </c>
      <c r="X495" s="47">
        <f>IFERROR(VLOOKUP($A495,'2024 YTD'!$A$3:$Y$252,COLUMN('2024 YTD'!U$3),FALSE),0)</f>
        <v>0</v>
      </c>
      <c r="Y495" s="47">
        <f>IFERROR(VLOOKUP($A495,'2024 YTD'!$A$3:$Y$252,COLUMN('2024 YTD'!V$3),FALSE),0)</f>
        <v>0</v>
      </c>
      <c r="Z495" s="47">
        <f>IFERROR(VLOOKUP($A495,'2024 YTD'!$A$3:$Y$252,COLUMN('2024 YTD'!W$3),FALSE),0)</f>
        <v>0</v>
      </c>
      <c r="AA495" s="38">
        <f>AVERAGE('Monthly 2023 total hours '!AA495,'Monthly 2022 total hours'!AA495)</f>
        <v>0</v>
      </c>
      <c r="AB495" s="38">
        <f>AVERAGE('Monthly 2023 total hours '!AB495,'Monthly 2022 total hours'!AB495)</f>
        <v>0</v>
      </c>
      <c r="AC495" s="38">
        <f t="shared" si="22"/>
        <v>0</v>
      </c>
      <c r="AD495" s="39">
        <f t="shared" si="23"/>
        <v>0</v>
      </c>
    </row>
    <row r="496" spans="1:30" x14ac:dyDescent="0.3">
      <c r="A496" s="66" t="s">
        <v>543</v>
      </c>
      <c r="B496" s="42" t="str">
        <f>VLOOKUP($A496,'Additional data'!$A$5:$C$505, 2,FALSE)</f>
        <v>Team Lead</v>
      </c>
      <c r="C496" s="60" t="str">
        <f>VLOOKUP($A496,'Additional data'!$A$5:$C$505, 3,FALSE)</f>
        <v>FAD</v>
      </c>
      <c r="D496" s="42">
        <f>IFERROR(VLOOKUP($A496,'2024 YTD'!$A$2:$M$252,COLUMN('2024 YTD'!B$3),FALSE),0)</f>
        <v>0</v>
      </c>
      <c r="E496" s="42">
        <f>IFERROR(VLOOKUP($A496,'2024 YTD'!$A$2:$M$252,COLUMN('2024 YTD'!C$3),FALSE),0)</f>
        <v>0</v>
      </c>
      <c r="F496" s="42">
        <f>IFERROR(VLOOKUP($A496,'2024 YTD'!$A$2:$M$252,COLUMN('2024 YTD'!D$3),FALSE),0)</f>
        <v>0</v>
      </c>
      <c r="G496" s="42">
        <f>IFERROR(VLOOKUP($A496,'2024 YTD'!$A$2:$M$252,COLUMN('2024 YTD'!E$3),FALSE),0)</f>
        <v>0</v>
      </c>
      <c r="H496" s="42">
        <f>IFERROR(VLOOKUP($A496,'2024 YTD'!$A$2:$M$252,COLUMN('2024 YTD'!F$3),FALSE),0)</f>
        <v>0</v>
      </c>
      <c r="I496" s="42">
        <f>IFERROR(VLOOKUP($A496,'2024 YTD'!$A$2:$M$252,COLUMN('2024 YTD'!G$3),FALSE),0)</f>
        <v>0</v>
      </c>
      <c r="J496" s="42">
        <f>IFERROR(VLOOKUP($A496,'2024 YTD'!$A$2:$M$252,COLUMN('2024 YTD'!H$3),FALSE),0)</f>
        <v>0</v>
      </c>
      <c r="K496" s="42">
        <f>IFERROR(VLOOKUP($A496,'2024 YTD'!$A$2:$M$252,COLUMN('2024 YTD'!I$3),FALSE),0)</f>
        <v>0</v>
      </c>
      <c r="L496" s="42">
        <f>IFERROR(VLOOKUP($A496,'2024 YTD'!$A$2:$M$252,COLUMN('2024 YTD'!J$3),FALSE),0)</f>
        <v>0</v>
      </c>
      <c r="M496" s="42">
        <f>IFERROR(VLOOKUP($A496,'2024 YTD'!$A$2:$M$252,COLUMN('2024 YTD'!K$3),FALSE),0)</f>
        <v>0</v>
      </c>
      <c r="N496" s="38">
        <f>AVERAGE('Monthly 2023 total hours '!N496,'Monthly 2022 total hours'!N496)</f>
        <v>0</v>
      </c>
      <c r="O496" s="38">
        <f>AVERAGE('Monthly 2023 total hours '!O496,'Monthly 2022 total hours'!O496)</f>
        <v>0</v>
      </c>
      <c r="P496" s="38">
        <f t="shared" si="21"/>
        <v>0</v>
      </c>
      <c r="Q496" s="66">
        <f>IFERROR(VLOOKUP($A496,'2024 YTD'!$A$3:$Y$252,COLUMN('2024 YTD'!N$3),FALSE),0)</f>
        <v>0</v>
      </c>
      <c r="R496" s="42">
        <f>IFERROR(VLOOKUP($A496,'2024 YTD'!$A$3:$Y$252,COLUMN('2024 YTD'!O$3),FALSE),0)</f>
        <v>0</v>
      </c>
      <c r="S496" s="42">
        <f>IFERROR(VLOOKUP($A496,'2024 YTD'!$A$3:$Y$252,COLUMN('2024 YTD'!P$3),FALSE),0)</f>
        <v>0</v>
      </c>
      <c r="T496" s="42">
        <f>IFERROR(VLOOKUP($A496,'2024 YTD'!$A$3:$Y$252,COLUMN('2024 YTD'!Q$3),FALSE),0)</f>
        <v>0</v>
      </c>
      <c r="U496" s="42">
        <f>IFERROR(VLOOKUP($A496,'2024 YTD'!$A$3:$Y$252,COLUMN('2024 YTD'!R$3),FALSE),0)</f>
        <v>0</v>
      </c>
      <c r="V496" s="42">
        <f>IFERROR(VLOOKUP($A496,'2024 YTD'!$A$3:$Y$252,COLUMN('2024 YTD'!S$3),FALSE),0)</f>
        <v>0</v>
      </c>
      <c r="W496" s="42">
        <f>IFERROR(VLOOKUP($A496,'2024 YTD'!$A$3:$Y$252,COLUMN('2024 YTD'!T$3),FALSE),0)</f>
        <v>0</v>
      </c>
      <c r="X496" s="42">
        <f>IFERROR(VLOOKUP($A496,'2024 YTD'!$A$3:$Y$252,COLUMN('2024 YTD'!U$3),FALSE),0)</f>
        <v>0</v>
      </c>
      <c r="Y496" s="42">
        <f>IFERROR(VLOOKUP($A496,'2024 YTD'!$A$3:$Y$252,COLUMN('2024 YTD'!V$3),FALSE),0)</f>
        <v>0</v>
      </c>
      <c r="Z496" s="42">
        <f>IFERROR(VLOOKUP($A496,'2024 YTD'!$A$3:$Y$252,COLUMN('2024 YTD'!W$3),FALSE),0)</f>
        <v>0</v>
      </c>
      <c r="AA496" s="38">
        <f>AVERAGE('Monthly 2023 total hours '!AA496,'Monthly 2022 total hours'!AA496)</f>
        <v>0</v>
      </c>
      <c r="AB496" s="38">
        <f>AVERAGE('Monthly 2023 total hours '!AB496,'Monthly 2022 total hours'!AB496)</f>
        <v>0</v>
      </c>
      <c r="AC496" s="38">
        <f t="shared" si="22"/>
        <v>0</v>
      </c>
      <c r="AD496" s="39">
        <f t="shared" si="23"/>
        <v>0</v>
      </c>
    </row>
    <row r="497" spans="1:31" x14ac:dyDescent="0.3">
      <c r="A497" s="65" t="s">
        <v>544</v>
      </c>
      <c r="B497" s="47" t="str">
        <f>VLOOKUP($A497,'Additional data'!$A$5:$C$505, 2,FALSE)</f>
        <v>Specialist</v>
      </c>
      <c r="C497" s="63" t="str">
        <f>VLOOKUP($A497,'Additional data'!$A$5:$C$505, 3,FALSE)</f>
        <v>ESC</v>
      </c>
      <c r="D497" s="47">
        <f>IFERROR(VLOOKUP($A497,'2024 YTD'!$A$2:$M$252,COLUMN('2024 YTD'!B$3),FALSE),0)</f>
        <v>0</v>
      </c>
      <c r="E497" s="47">
        <f>IFERROR(VLOOKUP($A497,'2024 YTD'!$A$2:$M$252,COLUMN('2024 YTD'!C$3),FALSE),0)</f>
        <v>0</v>
      </c>
      <c r="F497" s="47">
        <f>IFERROR(VLOOKUP($A497,'2024 YTD'!$A$2:$M$252,COLUMN('2024 YTD'!D$3),FALSE),0)</f>
        <v>0</v>
      </c>
      <c r="G497" s="47">
        <f>IFERROR(VLOOKUP($A497,'2024 YTD'!$A$2:$M$252,COLUMN('2024 YTD'!E$3),FALSE),0)</f>
        <v>0</v>
      </c>
      <c r="H497" s="47">
        <f>IFERROR(VLOOKUP($A497,'2024 YTD'!$A$2:$M$252,COLUMN('2024 YTD'!F$3),FALSE),0)</f>
        <v>0</v>
      </c>
      <c r="I497" s="47">
        <f>IFERROR(VLOOKUP($A497,'2024 YTD'!$A$2:$M$252,COLUMN('2024 YTD'!G$3),FALSE),0)</f>
        <v>0</v>
      </c>
      <c r="J497" s="47">
        <f>IFERROR(VLOOKUP($A497,'2024 YTD'!$A$2:$M$252,COLUMN('2024 YTD'!H$3),FALSE),0)</f>
        <v>0</v>
      </c>
      <c r="K497" s="47">
        <f>IFERROR(VLOOKUP($A497,'2024 YTD'!$A$2:$M$252,COLUMN('2024 YTD'!I$3),FALSE),0)</f>
        <v>0</v>
      </c>
      <c r="L497" s="47">
        <f>IFERROR(VLOOKUP($A497,'2024 YTD'!$A$2:$M$252,COLUMN('2024 YTD'!J$3),FALSE),0)</f>
        <v>0</v>
      </c>
      <c r="M497" s="47">
        <f>IFERROR(VLOOKUP($A497,'2024 YTD'!$A$2:$M$252,COLUMN('2024 YTD'!K$3),FALSE),0)</f>
        <v>0</v>
      </c>
      <c r="N497" s="38">
        <f>AVERAGE('Monthly 2023 total hours '!N497,'Monthly 2022 total hours'!N497)</f>
        <v>0</v>
      </c>
      <c r="O497" s="38">
        <f>AVERAGE('Monthly 2023 total hours '!O497,'Monthly 2022 total hours'!O497)</f>
        <v>0</v>
      </c>
      <c r="P497" s="38">
        <f t="shared" si="21"/>
        <v>0</v>
      </c>
      <c r="Q497" s="65">
        <f>IFERROR(VLOOKUP($A497,'2024 YTD'!$A$3:$Y$252,COLUMN('2024 YTD'!N$3),FALSE),0)</f>
        <v>0</v>
      </c>
      <c r="R497" s="47">
        <f>IFERROR(VLOOKUP($A497,'2024 YTD'!$A$3:$Y$252,COLUMN('2024 YTD'!O$3),FALSE),0)</f>
        <v>0</v>
      </c>
      <c r="S497" s="47">
        <f>IFERROR(VLOOKUP($A497,'2024 YTD'!$A$3:$Y$252,COLUMN('2024 YTD'!P$3),FALSE),0)</f>
        <v>0</v>
      </c>
      <c r="T497" s="47">
        <f>IFERROR(VLOOKUP($A497,'2024 YTD'!$A$3:$Y$252,COLUMN('2024 YTD'!Q$3),FALSE),0)</f>
        <v>0</v>
      </c>
      <c r="U497" s="47">
        <f>IFERROR(VLOOKUP($A497,'2024 YTD'!$A$3:$Y$252,COLUMN('2024 YTD'!R$3),FALSE),0)</f>
        <v>0</v>
      </c>
      <c r="V497" s="47">
        <f>IFERROR(VLOOKUP($A497,'2024 YTD'!$A$3:$Y$252,COLUMN('2024 YTD'!S$3),FALSE),0)</f>
        <v>0</v>
      </c>
      <c r="W497" s="47">
        <f>IFERROR(VLOOKUP($A497,'2024 YTD'!$A$3:$Y$252,COLUMN('2024 YTD'!T$3),FALSE),0)</f>
        <v>0</v>
      </c>
      <c r="X497" s="47">
        <f>IFERROR(VLOOKUP($A497,'2024 YTD'!$A$3:$Y$252,COLUMN('2024 YTD'!U$3),FALSE),0)</f>
        <v>0</v>
      </c>
      <c r="Y497" s="47">
        <f>IFERROR(VLOOKUP($A497,'2024 YTD'!$A$3:$Y$252,COLUMN('2024 YTD'!V$3),FALSE),0)</f>
        <v>0</v>
      </c>
      <c r="Z497" s="47">
        <f>IFERROR(VLOOKUP($A497,'2024 YTD'!$A$3:$Y$252,COLUMN('2024 YTD'!W$3),FALSE),0)</f>
        <v>0</v>
      </c>
      <c r="AA497" s="38">
        <f>AVERAGE('Monthly 2023 total hours '!AA497,'Monthly 2022 total hours'!AA497)</f>
        <v>0</v>
      </c>
      <c r="AB497" s="38">
        <f>AVERAGE('Monthly 2023 total hours '!AB497,'Monthly 2022 total hours'!AB497)</f>
        <v>0</v>
      </c>
      <c r="AC497" s="38">
        <f t="shared" si="22"/>
        <v>0</v>
      </c>
      <c r="AD497" s="39">
        <f t="shared" si="23"/>
        <v>0</v>
      </c>
    </row>
    <row r="498" spans="1:31" x14ac:dyDescent="0.3">
      <c r="A498" s="66" t="s">
        <v>545</v>
      </c>
      <c r="B498" s="42" t="str">
        <f>VLOOKUP($A498,'Additional data'!$A$5:$C$505, 2,FALSE)</f>
        <v>Manager</v>
      </c>
      <c r="C498" s="60" t="str">
        <f>VLOOKUP($A498,'Additional data'!$A$5:$C$505, 3,FALSE)</f>
        <v>LRC</v>
      </c>
      <c r="D498" s="42">
        <f>IFERROR(VLOOKUP($A498,'2024 YTD'!$A$2:$M$252,COLUMN('2024 YTD'!B$3),FALSE),0)</f>
        <v>0</v>
      </c>
      <c r="E498" s="42">
        <f>IFERROR(VLOOKUP($A498,'2024 YTD'!$A$2:$M$252,COLUMN('2024 YTD'!C$3),FALSE),0)</f>
        <v>0</v>
      </c>
      <c r="F498" s="42">
        <f>IFERROR(VLOOKUP($A498,'2024 YTD'!$A$2:$M$252,COLUMN('2024 YTD'!D$3),FALSE),0)</f>
        <v>0</v>
      </c>
      <c r="G498" s="42">
        <f>IFERROR(VLOOKUP($A498,'2024 YTD'!$A$2:$M$252,COLUMN('2024 YTD'!E$3),FALSE),0)</f>
        <v>0</v>
      </c>
      <c r="H498" s="42">
        <f>IFERROR(VLOOKUP($A498,'2024 YTD'!$A$2:$M$252,COLUMN('2024 YTD'!F$3),FALSE),0)</f>
        <v>0</v>
      </c>
      <c r="I498" s="42">
        <f>IFERROR(VLOOKUP($A498,'2024 YTD'!$A$2:$M$252,COLUMN('2024 YTD'!G$3),FALSE),0)</f>
        <v>0</v>
      </c>
      <c r="J498" s="42">
        <f>IFERROR(VLOOKUP($A498,'2024 YTD'!$A$2:$M$252,COLUMN('2024 YTD'!H$3),FALSE),0)</f>
        <v>0</v>
      </c>
      <c r="K498" s="42">
        <f>IFERROR(VLOOKUP($A498,'2024 YTD'!$A$2:$M$252,COLUMN('2024 YTD'!I$3),FALSE),0)</f>
        <v>0</v>
      </c>
      <c r="L498" s="42">
        <f>IFERROR(VLOOKUP($A498,'2024 YTD'!$A$2:$M$252,COLUMN('2024 YTD'!J$3),FALSE),0)</f>
        <v>0</v>
      </c>
      <c r="M498" s="42">
        <f>IFERROR(VLOOKUP($A498,'2024 YTD'!$A$2:$M$252,COLUMN('2024 YTD'!K$3),FALSE),0)</f>
        <v>0</v>
      </c>
      <c r="N498" s="38">
        <f>AVERAGE('Monthly 2023 total hours '!N498,'Monthly 2022 total hours'!N498)</f>
        <v>0</v>
      </c>
      <c r="O498" s="38">
        <f>AVERAGE('Monthly 2023 total hours '!O498,'Monthly 2022 total hours'!O498)</f>
        <v>0</v>
      </c>
      <c r="P498" s="38">
        <f t="shared" si="21"/>
        <v>0</v>
      </c>
      <c r="Q498" s="66">
        <f>IFERROR(VLOOKUP($A498,'2024 YTD'!$A$3:$Y$252,COLUMN('2024 YTD'!N$3),FALSE),0)</f>
        <v>0</v>
      </c>
      <c r="R498" s="42">
        <f>IFERROR(VLOOKUP($A498,'2024 YTD'!$A$3:$Y$252,COLUMN('2024 YTD'!O$3),FALSE),0)</f>
        <v>0</v>
      </c>
      <c r="S498" s="42">
        <f>IFERROR(VLOOKUP($A498,'2024 YTD'!$A$3:$Y$252,COLUMN('2024 YTD'!P$3),FALSE),0)</f>
        <v>0</v>
      </c>
      <c r="T498" s="42">
        <f>IFERROR(VLOOKUP($A498,'2024 YTD'!$A$3:$Y$252,COLUMN('2024 YTD'!Q$3),FALSE),0)</f>
        <v>0</v>
      </c>
      <c r="U498" s="42">
        <f>IFERROR(VLOOKUP($A498,'2024 YTD'!$A$3:$Y$252,COLUMN('2024 YTD'!R$3),FALSE),0)</f>
        <v>0</v>
      </c>
      <c r="V498" s="42">
        <f>IFERROR(VLOOKUP($A498,'2024 YTD'!$A$3:$Y$252,COLUMN('2024 YTD'!S$3),FALSE),0)</f>
        <v>0</v>
      </c>
      <c r="W498" s="42">
        <f>IFERROR(VLOOKUP($A498,'2024 YTD'!$A$3:$Y$252,COLUMN('2024 YTD'!T$3),FALSE),0)</f>
        <v>0</v>
      </c>
      <c r="X498" s="42">
        <f>IFERROR(VLOOKUP($A498,'2024 YTD'!$A$3:$Y$252,COLUMN('2024 YTD'!U$3),FALSE),0)</f>
        <v>0</v>
      </c>
      <c r="Y498" s="42">
        <f>IFERROR(VLOOKUP($A498,'2024 YTD'!$A$3:$Y$252,COLUMN('2024 YTD'!V$3),FALSE),0)</f>
        <v>0</v>
      </c>
      <c r="Z498" s="42">
        <f>IFERROR(VLOOKUP($A498,'2024 YTD'!$A$3:$Y$252,COLUMN('2024 YTD'!W$3),FALSE),0)</f>
        <v>0</v>
      </c>
      <c r="AA498" s="38">
        <f>AVERAGE('Monthly 2023 total hours '!AA498,'Monthly 2022 total hours'!AA498)</f>
        <v>0</v>
      </c>
      <c r="AB498" s="38">
        <f>AVERAGE('Monthly 2023 total hours '!AB498,'Monthly 2022 total hours'!AB498)</f>
        <v>0</v>
      </c>
      <c r="AC498" s="38">
        <f t="shared" si="22"/>
        <v>0</v>
      </c>
      <c r="AD498" s="39">
        <f t="shared" si="23"/>
        <v>0</v>
      </c>
    </row>
    <row r="499" spans="1:31" x14ac:dyDescent="0.3">
      <c r="A499" s="65" t="s">
        <v>546</v>
      </c>
      <c r="B499" s="47" t="str">
        <f>VLOOKUP($A499,'Additional data'!$A$5:$C$505, 2,FALSE)</f>
        <v>Project Manager</v>
      </c>
      <c r="C499" s="63" t="str">
        <f>VLOOKUP($A499,'Additional data'!$A$5:$C$505, 3,FALSE)</f>
        <v>MSC</v>
      </c>
      <c r="D499" s="47">
        <f>IFERROR(VLOOKUP($A499,'2024 YTD'!$A$2:$M$252,COLUMN('2024 YTD'!B$3),FALSE),0)</f>
        <v>0</v>
      </c>
      <c r="E499" s="47">
        <f>IFERROR(VLOOKUP($A499,'2024 YTD'!$A$2:$M$252,COLUMN('2024 YTD'!C$3),FALSE),0)</f>
        <v>0</v>
      </c>
      <c r="F499" s="47">
        <f>IFERROR(VLOOKUP($A499,'2024 YTD'!$A$2:$M$252,COLUMN('2024 YTD'!D$3),FALSE),0)</f>
        <v>0</v>
      </c>
      <c r="G499" s="47">
        <f>IFERROR(VLOOKUP($A499,'2024 YTD'!$A$2:$M$252,COLUMN('2024 YTD'!E$3),FALSE),0)</f>
        <v>0</v>
      </c>
      <c r="H499" s="47">
        <f>IFERROR(VLOOKUP($A499,'2024 YTD'!$A$2:$M$252,COLUMN('2024 YTD'!F$3),FALSE),0)</f>
        <v>0</v>
      </c>
      <c r="I499" s="47">
        <f>IFERROR(VLOOKUP($A499,'2024 YTD'!$A$2:$M$252,COLUMN('2024 YTD'!G$3),FALSE),0)</f>
        <v>0</v>
      </c>
      <c r="J499" s="47">
        <f>IFERROR(VLOOKUP($A499,'2024 YTD'!$A$2:$M$252,COLUMN('2024 YTD'!H$3),FALSE),0)</f>
        <v>0</v>
      </c>
      <c r="K499" s="47">
        <f>IFERROR(VLOOKUP($A499,'2024 YTD'!$A$2:$M$252,COLUMN('2024 YTD'!I$3),FALSE),0)</f>
        <v>0</v>
      </c>
      <c r="L499" s="47">
        <f>IFERROR(VLOOKUP($A499,'2024 YTD'!$A$2:$M$252,COLUMN('2024 YTD'!J$3),FALSE),0)</f>
        <v>0</v>
      </c>
      <c r="M499" s="47">
        <f>IFERROR(VLOOKUP($A499,'2024 YTD'!$A$2:$M$252,COLUMN('2024 YTD'!K$3),FALSE),0)</f>
        <v>0</v>
      </c>
      <c r="N499" s="38">
        <f>AVERAGE('Monthly 2023 total hours '!N499,'Monthly 2022 total hours'!N499)</f>
        <v>0</v>
      </c>
      <c r="O499" s="38">
        <f>AVERAGE('Monthly 2023 total hours '!O499,'Monthly 2022 total hours'!O499)</f>
        <v>0</v>
      </c>
      <c r="P499" s="38">
        <f t="shared" si="21"/>
        <v>0</v>
      </c>
      <c r="Q499" s="65">
        <f>IFERROR(VLOOKUP($A499,'2024 YTD'!$A$3:$Y$252,COLUMN('2024 YTD'!N$3),FALSE),0)</f>
        <v>0</v>
      </c>
      <c r="R499" s="47">
        <f>IFERROR(VLOOKUP($A499,'2024 YTD'!$A$3:$Y$252,COLUMN('2024 YTD'!O$3),FALSE),0)</f>
        <v>0</v>
      </c>
      <c r="S499" s="47">
        <f>IFERROR(VLOOKUP($A499,'2024 YTD'!$A$3:$Y$252,COLUMN('2024 YTD'!P$3),FALSE),0)</f>
        <v>0</v>
      </c>
      <c r="T499" s="47">
        <f>IFERROR(VLOOKUP($A499,'2024 YTD'!$A$3:$Y$252,COLUMN('2024 YTD'!Q$3),FALSE),0)</f>
        <v>0</v>
      </c>
      <c r="U499" s="47">
        <f>IFERROR(VLOOKUP($A499,'2024 YTD'!$A$3:$Y$252,COLUMN('2024 YTD'!R$3),FALSE),0)</f>
        <v>0</v>
      </c>
      <c r="V499" s="47">
        <f>IFERROR(VLOOKUP($A499,'2024 YTD'!$A$3:$Y$252,COLUMN('2024 YTD'!S$3),FALSE),0)</f>
        <v>0</v>
      </c>
      <c r="W499" s="47">
        <f>IFERROR(VLOOKUP($A499,'2024 YTD'!$A$3:$Y$252,COLUMN('2024 YTD'!T$3),FALSE),0)</f>
        <v>0</v>
      </c>
      <c r="X499" s="47">
        <f>IFERROR(VLOOKUP($A499,'2024 YTD'!$A$3:$Y$252,COLUMN('2024 YTD'!U$3),FALSE),0)</f>
        <v>0</v>
      </c>
      <c r="Y499" s="47">
        <f>IFERROR(VLOOKUP($A499,'2024 YTD'!$A$3:$Y$252,COLUMN('2024 YTD'!V$3),FALSE),0)</f>
        <v>0</v>
      </c>
      <c r="Z499" s="47">
        <f>IFERROR(VLOOKUP($A499,'2024 YTD'!$A$3:$Y$252,COLUMN('2024 YTD'!W$3),FALSE),0)</f>
        <v>0</v>
      </c>
      <c r="AA499" s="38">
        <f>AVERAGE('Monthly 2023 total hours '!AA499,'Monthly 2022 total hours'!AA499)</f>
        <v>0</v>
      </c>
      <c r="AB499" s="38">
        <f>AVERAGE('Monthly 2023 total hours '!AB499,'Monthly 2022 total hours'!AB499)</f>
        <v>0</v>
      </c>
      <c r="AC499" s="38">
        <f t="shared" si="22"/>
        <v>0</v>
      </c>
      <c r="AD499" s="39">
        <f t="shared" si="23"/>
        <v>0</v>
      </c>
    </row>
    <row r="500" spans="1:31" x14ac:dyDescent="0.3">
      <c r="A500" s="66" t="s">
        <v>547</v>
      </c>
      <c r="B500" s="42" t="str">
        <f>VLOOKUP($A500,'Additional data'!$A$5:$C$505, 2,FALSE)</f>
        <v>Senior Analyst</v>
      </c>
      <c r="C500" s="60" t="str">
        <f>VLOOKUP($A500,'Additional data'!$A$5:$C$505, 3,FALSE)</f>
        <v>MSC</v>
      </c>
      <c r="D500" s="42">
        <f>IFERROR(VLOOKUP($A500,'2024 YTD'!$A$2:$M$252,COLUMN('2024 YTD'!B$3),FALSE),0)</f>
        <v>0</v>
      </c>
      <c r="E500" s="42">
        <f>IFERROR(VLOOKUP($A500,'2024 YTD'!$A$2:$M$252,COLUMN('2024 YTD'!C$3),FALSE),0)</f>
        <v>0</v>
      </c>
      <c r="F500" s="42">
        <f>IFERROR(VLOOKUP($A500,'2024 YTD'!$A$2:$M$252,COLUMN('2024 YTD'!D$3),FALSE),0)</f>
        <v>0</v>
      </c>
      <c r="G500" s="42">
        <f>IFERROR(VLOOKUP($A500,'2024 YTD'!$A$2:$M$252,COLUMN('2024 YTD'!E$3),FALSE),0)</f>
        <v>0</v>
      </c>
      <c r="H500" s="42">
        <f>IFERROR(VLOOKUP($A500,'2024 YTD'!$A$2:$M$252,COLUMN('2024 YTD'!F$3),FALSE),0)</f>
        <v>0</v>
      </c>
      <c r="I500" s="42">
        <f>IFERROR(VLOOKUP($A500,'2024 YTD'!$A$2:$M$252,COLUMN('2024 YTD'!G$3),FALSE),0)</f>
        <v>0</v>
      </c>
      <c r="J500" s="42">
        <f>IFERROR(VLOOKUP($A500,'2024 YTD'!$A$2:$M$252,COLUMN('2024 YTD'!H$3),FALSE),0)</f>
        <v>0</v>
      </c>
      <c r="K500" s="42">
        <f>IFERROR(VLOOKUP($A500,'2024 YTD'!$A$2:$M$252,COLUMN('2024 YTD'!I$3),FALSE),0)</f>
        <v>0</v>
      </c>
      <c r="L500" s="42">
        <f>IFERROR(VLOOKUP($A500,'2024 YTD'!$A$2:$M$252,COLUMN('2024 YTD'!J$3),FALSE),0)</f>
        <v>0</v>
      </c>
      <c r="M500" s="42">
        <f>IFERROR(VLOOKUP($A500,'2024 YTD'!$A$2:$M$252,COLUMN('2024 YTD'!K$3),FALSE),0)</f>
        <v>0</v>
      </c>
      <c r="N500" s="38">
        <f>AVERAGE('Monthly 2023 total hours '!N500,'Monthly 2022 total hours'!N500)</f>
        <v>0</v>
      </c>
      <c r="O500" s="38">
        <f>AVERAGE('Monthly 2023 total hours '!O500,'Monthly 2022 total hours'!O500)</f>
        <v>0</v>
      </c>
      <c r="P500" s="38">
        <f t="shared" si="21"/>
        <v>0</v>
      </c>
      <c r="Q500" s="66">
        <f>IFERROR(VLOOKUP($A500,'2024 YTD'!$A$3:$Y$252,COLUMN('2024 YTD'!N$3),FALSE),0)</f>
        <v>0</v>
      </c>
      <c r="R500" s="42">
        <f>IFERROR(VLOOKUP($A500,'2024 YTD'!$A$3:$Y$252,COLUMN('2024 YTD'!O$3),FALSE),0)</f>
        <v>0</v>
      </c>
      <c r="S500" s="42">
        <f>IFERROR(VLOOKUP($A500,'2024 YTD'!$A$3:$Y$252,COLUMN('2024 YTD'!P$3),FALSE),0)</f>
        <v>0</v>
      </c>
      <c r="T500" s="42">
        <f>IFERROR(VLOOKUP($A500,'2024 YTD'!$A$3:$Y$252,COLUMN('2024 YTD'!Q$3),FALSE),0)</f>
        <v>0</v>
      </c>
      <c r="U500" s="42">
        <f>IFERROR(VLOOKUP($A500,'2024 YTD'!$A$3:$Y$252,COLUMN('2024 YTD'!R$3),FALSE),0)</f>
        <v>0</v>
      </c>
      <c r="V500" s="42">
        <f>IFERROR(VLOOKUP($A500,'2024 YTD'!$A$3:$Y$252,COLUMN('2024 YTD'!S$3),FALSE),0)</f>
        <v>0</v>
      </c>
      <c r="W500" s="42">
        <f>IFERROR(VLOOKUP($A500,'2024 YTD'!$A$3:$Y$252,COLUMN('2024 YTD'!T$3),FALSE),0)</f>
        <v>0</v>
      </c>
      <c r="X500" s="42">
        <f>IFERROR(VLOOKUP($A500,'2024 YTD'!$A$3:$Y$252,COLUMN('2024 YTD'!U$3),FALSE),0)</f>
        <v>0</v>
      </c>
      <c r="Y500" s="42">
        <f>IFERROR(VLOOKUP($A500,'2024 YTD'!$A$3:$Y$252,COLUMN('2024 YTD'!V$3),FALSE),0)</f>
        <v>0</v>
      </c>
      <c r="Z500" s="42">
        <f>IFERROR(VLOOKUP($A500,'2024 YTD'!$A$3:$Y$252,COLUMN('2024 YTD'!W$3),FALSE),0)</f>
        <v>0</v>
      </c>
      <c r="AA500" s="38">
        <f>AVERAGE('Monthly 2023 total hours '!AA500,'Monthly 2022 total hours'!AA500)</f>
        <v>0</v>
      </c>
      <c r="AB500" s="38">
        <f>AVERAGE('Monthly 2023 total hours '!AB500,'Monthly 2022 total hours'!AB500)</f>
        <v>0</v>
      </c>
      <c r="AC500" s="38">
        <f t="shared" si="22"/>
        <v>0</v>
      </c>
      <c r="AD500" s="39">
        <f t="shared" si="23"/>
        <v>0</v>
      </c>
    </row>
    <row r="501" spans="1:31" x14ac:dyDescent="0.3">
      <c r="A501" s="65" t="s">
        <v>548</v>
      </c>
      <c r="B501" s="47" t="str">
        <f>VLOOKUP($A501,'Additional data'!$A$5:$C$505, 2,FALSE)</f>
        <v>Senior Manager</v>
      </c>
      <c r="C501" s="63" t="str">
        <f>VLOOKUP($A501,'Additional data'!$A$5:$C$505, 3,FALSE)</f>
        <v>HLS</v>
      </c>
      <c r="D501" s="47">
        <f>IFERROR(VLOOKUP($A501,'2024 YTD'!$A$2:$M$252,COLUMN('2024 YTD'!B$3),FALSE),0)</f>
        <v>153.6</v>
      </c>
      <c r="E501" s="47">
        <f>IFERROR(VLOOKUP($A501,'2024 YTD'!$A$2:$M$252,COLUMN('2024 YTD'!C$3),FALSE),0)</f>
        <v>130.30000000000001</v>
      </c>
      <c r="F501" s="47">
        <f>IFERROR(VLOOKUP($A501,'2024 YTD'!$A$2:$M$252,COLUMN('2024 YTD'!D$3),FALSE),0)</f>
        <v>123.3</v>
      </c>
      <c r="G501" s="47">
        <f>IFERROR(VLOOKUP($A501,'2024 YTD'!$A$2:$M$252,COLUMN('2024 YTD'!E$3),FALSE),0)</f>
        <v>128.4</v>
      </c>
      <c r="H501" s="47">
        <f>IFERROR(VLOOKUP($A501,'2024 YTD'!$A$2:$M$252,COLUMN('2024 YTD'!F$3),FALSE),0)</f>
        <v>70.5</v>
      </c>
      <c r="I501" s="47">
        <f>IFERROR(VLOOKUP($A501,'2024 YTD'!$A$2:$M$252,COLUMN('2024 YTD'!G$3),FALSE),0)</f>
        <v>139.9</v>
      </c>
      <c r="J501" s="47">
        <f>IFERROR(VLOOKUP($A501,'2024 YTD'!$A$2:$M$252,COLUMN('2024 YTD'!H$3),FALSE),0)</f>
        <v>130.69999999999999</v>
      </c>
      <c r="K501" s="47">
        <f>IFERROR(VLOOKUP($A501,'2024 YTD'!$A$2:$M$252,COLUMN('2024 YTD'!I$3),FALSE),0)</f>
        <v>160</v>
      </c>
      <c r="L501" s="47">
        <f>IFERROR(VLOOKUP($A501,'2024 YTD'!$A$2:$M$252,COLUMN('2024 YTD'!J$3),FALSE),0)</f>
        <v>153.6</v>
      </c>
      <c r="M501" s="47">
        <f>IFERROR(VLOOKUP($A501,'2024 YTD'!$A$2:$M$252,COLUMN('2024 YTD'!K$3),FALSE),0)</f>
        <v>208.9</v>
      </c>
      <c r="N501" s="38">
        <f>AVERAGE('Monthly 2023 total hours '!N501,'Monthly 2022 total hours'!N501)</f>
        <v>64.45</v>
      </c>
      <c r="O501" s="38">
        <f>AVERAGE('Monthly 2023 total hours '!O501,'Monthly 2022 total hours'!O501)</f>
        <v>85.5</v>
      </c>
      <c r="P501" s="38">
        <f t="shared" si="21"/>
        <v>1549.15</v>
      </c>
      <c r="Q501" s="65">
        <f>IFERROR(VLOOKUP($A501,'2024 YTD'!$A$3:$Y$252,COLUMN('2024 YTD'!N$3),FALSE),0)</f>
        <v>24.5</v>
      </c>
      <c r="R501" s="47">
        <f>IFERROR(VLOOKUP($A501,'2024 YTD'!$A$3:$Y$252,COLUMN('2024 YTD'!O$3),FALSE),0)</f>
        <v>18.7</v>
      </c>
      <c r="S501" s="47">
        <f>IFERROR(VLOOKUP($A501,'2024 YTD'!$A$3:$Y$252,COLUMN('2024 YTD'!P$3),FALSE),0)</f>
        <v>19.5</v>
      </c>
      <c r="T501" s="47">
        <f>IFERROR(VLOOKUP($A501,'2024 YTD'!$A$3:$Y$252,COLUMN('2024 YTD'!Q$3),FALSE),0)</f>
        <v>15.6</v>
      </c>
      <c r="U501" s="47">
        <f>IFERROR(VLOOKUP($A501,'2024 YTD'!$A$3:$Y$252,COLUMN('2024 YTD'!R$3),FALSE),0)</f>
        <v>19.899999999999999</v>
      </c>
      <c r="V501" s="47">
        <f>IFERROR(VLOOKUP($A501,'2024 YTD'!$A$3:$Y$252,COLUMN('2024 YTD'!S$3),FALSE),0)</f>
        <v>16.899999999999999</v>
      </c>
      <c r="W501" s="47">
        <f>IFERROR(VLOOKUP($A501,'2024 YTD'!$A$3:$Y$252,COLUMN('2024 YTD'!T$3),FALSE),0)</f>
        <v>20.399999999999999</v>
      </c>
      <c r="X501" s="47">
        <f>IFERROR(VLOOKUP($A501,'2024 YTD'!$A$3:$Y$252,COLUMN('2024 YTD'!U$3),FALSE),0)</f>
        <v>19.2</v>
      </c>
      <c r="Y501" s="47">
        <f>IFERROR(VLOOKUP($A501,'2024 YTD'!$A$3:$Y$252,COLUMN('2024 YTD'!V$3),FALSE),0)</f>
        <v>15.8</v>
      </c>
      <c r="Z501" s="47">
        <f>IFERROR(VLOOKUP($A501,'2024 YTD'!$A$3:$Y$252,COLUMN('2024 YTD'!W$3),FALSE),0)</f>
        <v>19</v>
      </c>
      <c r="AA501" s="38">
        <f>AVERAGE('Monthly 2023 total hours '!AA501,'Monthly 2022 total hours'!AA501)</f>
        <v>6</v>
      </c>
      <c r="AB501" s="38">
        <f>AVERAGE('Monthly 2023 total hours '!AB501,'Monthly 2022 total hours'!AB501)</f>
        <v>0.25</v>
      </c>
      <c r="AC501" s="38">
        <f t="shared" si="22"/>
        <v>195.75</v>
      </c>
      <c r="AD501" s="39">
        <f t="shared" si="23"/>
        <v>1744.9000000000003</v>
      </c>
    </row>
    <row r="502" spans="1:31" x14ac:dyDescent="0.3">
      <c r="A502" s="67" t="s">
        <v>549</v>
      </c>
      <c r="B502" s="53" t="str">
        <f>VLOOKUP($A502,'Additional data'!$A$5:$C$505, 2,FALSE)</f>
        <v>Specialist</v>
      </c>
      <c r="C502" s="68" t="str">
        <f>VLOOKUP($A502,'Additional data'!$A$5:$C$505, 3,FALSE)</f>
        <v>ESC</v>
      </c>
      <c r="D502" s="53">
        <f>IFERROR(VLOOKUP($A502,'2024 YTD'!$A$2:$M$252,COLUMN('2024 YTD'!B$3),FALSE),0)</f>
        <v>0</v>
      </c>
      <c r="E502" s="53">
        <f>IFERROR(VLOOKUP($A502,'2024 YTD'!$A$2:$M$252,COLUMN('2024 YTD'!C$3),FALSE),0)</f>
        <v>0</v>
      </c>
      <c r="F502" s="53">
        <f>IFERROR(VLOOKUP($A502,'2024 YTD'!$A$2:$M$252,COLUMN('2024 YTD'!D$3),FALSE),0)</f>
        <v>0</v>
      </c>
      <c r="G502" s="53">
        <f>IFERROR(VLOOKUP($A502,'2024 YTD'!$A$2:$M$252,COLUMN('2024 YTD'!E$3),FALSE),0)</f>
        <v>0</v>
      </c>
      <c r="H502" s="53">
        <f>IFERROR(VLOOKUP($A502,'2024 YTD'!$A$2:$M$252,COLUMN('2024 YTD'!F$3),FALSE),0)</f>
        <v>0</v>
      </c>
      <c r="I502" s="53">
        <f>IFERROR(VLOOKUP($A502,'2024 YTD'!$A$2:$M$252,COLUMN('2024 YTD'!G$3),FALSE),0)</f>
        <v>0</v>
      </c>
      <c r="J502" s="53">
        <f>IFERROR(VLOOKUP($A502,'2024 YTD'!$A$2:$M$252,COLUMN('2024 YTD'!H$3),FALSE),0)</f>
        <v>0</v>
      </c>
      <c r="K502" s="53">
        <f>IFERROR(VLOOKUP($A502,'2024 YTD'!$A$2:$M$252,COLUMN('2024 YTD'!I$3),FALSE),0)</f>
        <v>0</v>
      </c>
      <c r="L502" s="53">
        <f>IFERROR(VLOOKUP($A502,'2024 YTD'!$A$2:$M$252,COLUMN('2024 YTD'!J$3),FALSE),0)</f>
        <v>0</v>
      </c>
      <c r="M502" s="53">
        <f>IFERROR(VLOOKUP($A502,'2024 YTD'!$A$2:$M$252,COLUMN('2024 YTD'!K$3),FALSE),0)</f>
        <v>0</v>
      </c>
      <c r="N502" s="38">
        <f>AVERAGE('Monthly 2023 total hours '!N502,'Monthly 2022 total hours'!N502)</f>
        <v>0</v>
      </c>
      <c r="O502" s="38">
        <f>AVERAGE('Monthly 2023 total hours '!O502,'Monthly 2022 total hours'!O502)</f>
        <v>0</v>
      </c>
      <c r="P502" s="38">
        <f t="shared" si="21"/>
        <v>0</v>
      </c>
      <c r="Q502" s="67">
        <f>IFERROR(VLOOKUP($A502,'2024 YTD'!$A$3:$Y$252,COLUMN('2024 YTD'!N$3),FALSE),0)</f>
        <v>0</v>
      </c>
      <c r="R502" s="53">
        <f>IFERROR(VLOOKUP($A502,'2024 YTD'!$A$3:$Y$252,COLUMN('2024 YTD'!O$3),FALSE),0)</f>
        <v>0</v>
      </c>
      <c r="S502" s="53">
        <f>IFERROR(VLOOKUP($A502,'2024 YTD'!$A$3:$Y$252,COLUMN('2024 YTD'!P$3),FALSE),0)</f>
        <v>0</v>
      </c>
      <c r="T502" s="53">
        <f>IFERROR(VLOOKUP($A502,'2024 YTD'!$A$3:$Y$252,COLUMN('2024 YTD'!Q$3),FALSE),0)</f>
        <v>0</v>
      </c>
      <c r="U502" s="53">
        <f>IFERROR(VLOOKUP($A502,'2024 YTD'!$A$3:$Y$252,COLUMN('2024 YTD'!R$3),FALSE),0)</f>
        <v>0</v>
      </c>
      <c r="V502" s="53">
        <f>IFERROR(VLOOKUP($A502,'2024 YTD'!$A$3:$Y$252,COLUMN('2024 YTD'!S$3),FALSE),0)</f>
        <v>0</v>
      </c>
      <c r="W502" s="53">
        <f>IFERROR(VLOOKUP($A502,'2024 YTD'!$A$3:$Y$252,COLUMN('2024 YTD'!T$3),FALSE),0)</f>
        <v>0</v>
      </c>
      <c r="X502" s="53">
        <f>IFERROR(VLOOKUP($A502,'2024 YTD'!$A$3:$Y$252,COLUMN('2024 YTD'!U$3),FALSE),0)</f>
        <v>0</v>
      </c>
      <c r="Y502" s="53">
        <f>IFERROR(VLOOKUP($A502,'2024 YTD'!$A$3:$Y$252,COLUMN('2024 YTD'!V$3),FALSE),0)</f>
        <v>0</v>
      </c>
      <c r="Z502" s="53">
        <f>IFERROR(VLOOKUP($A502,'2024 YTD'!$A$3:$Y$252,COLUMN('2024 YTD'!W$3),FALSE),0)</f>
        <v>0</v>
      </c>
      <c r="AA502" s="38">
        <f>AVERAGE('Monthly 2023 total hours '!AA502,'Monthly 2022 total hours'!AA502)</f>
        <v>0</v>
      </c>
      <c r="AB502" s="38">
        <f>AVERAGE('Monthly 2023 total hours '!AB502,'Monthly 2022 total hours'!AB502)</f>
        <v>0</v>
      </c>
      <c r="AC502" s="38">
        <f t="shared" si="22"/>
        <v>0</v>
      </c>
      <c r="AD502" s="39">
        <f t="shared" si="23"/>
        <v>0</v>
      </c>
    </row>
    <row r="503" spans="1:31" x14ac:dyDescent="0.3">
      <c r="P503" s="26"/>
      <c r="Q503" s="26"/>
      <c r="AE503" s="26"/>
    </row>
  </sheetData>
  <mergeCells count="2">
    <mergeCell ref="D1:P1"/>
    <mergeCell ref="Q1:A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62B0E-96AF-4DC5-9AC6-530FEFFB70D6}">
  <sheetPr>
    <tabColor rgb="FFC4BD97"/>
  </sheetPr>
  <dimension ref="A1:AD503"/>
  <sheetViews>
    <sheetView workbookViewId="0">
      <pane ySplit="2" topLeftCell="A3" activePane="bottomLeft" state="frozen"/>
      <selection pane="bottomLeft" activeCell="U22" sqref="U22"/>
    </sheetView>
  </sheetViews>
  <sheetFormatPr defaultRowHeight="14.4" x14ac:dyDescent="0.3"/>
  <cols>
    <col min="1" max="1" width="8.6640625" customWidth="1"/>
    <col min="2" max="2" width="16.88671875" bestFit="1" customWidth="1"/>
    <col min="3" max="3" width="13" customWidth="1"/>
    <col min="16" max="16" width="16.33203125" bestFit="1" customWidth="1"/>
    <col min="21" max="21" width="9" customWidth="1"/>
    <col min="25" max="25" width="9.33203125" customWidth="1"/>
    <col min="26" max="26" width="9.109375" customWidth="1"/>
    <col min="27" max="27" width="9.6640625" customWidth="1"/>
    <col min="28" max="28" width="9.33203125" customWidth="1"/>
    <col min="29" max="29" width="21.109375" bestFit="1" customWidth="1"/>
    <col min="30" max="30" width="17.44140625" customWidth="1"/>
  </cols>
  <sheetData>
    <row r="1" spans="1:30" x14ac:dyDescent="0.3">
      <c r="A1" s="1"/>
      <c r="B1" s="1"/>
      <c r="C1" s="1"/>
      <c r="D1" s="96" t="s">
        <v>565</v>
      </c>
      <c r="E1" s="97"/>
      <c r="F1" s="97"/>
      <c r="G1" s="97"/>
      <c r="H1" s="97"/>
      <c r="I1" s="97"/>
      <c r="J1" s="97"/>
      <c r="K1" s="97"/>
      <c r="L1" s="97"/>
      <c r="M1" s="97"/>
      <c r="N1" s="97"/>
      <c r="O1" s="98"/>
      <c r="P1" s="19"/>
      <c r="Q1" s="99" t="s">
        <v>566</v>
      </c>
      <c r="R1" s="100"/>
      <c r="S1" s="100"/>
      <c r="T1" s="100"/>
      <c r="U1" s="100"/>
      <c r="V1" s="100"/>
      <c r="W1" s="100"/>
      <c r="X1" s="100"/>
      <c r="Y1" s="100"/>
      <c r="Z1" s="100"/>
      <c r="AA1" s="100"/>
      <c r="AB1" s="101"/>
      <c r="AC1" s="72"/>
    </row>
    <row r="2" spans="1:30" x14ac:dyDescent="0.3">
      <c r="A2" s="32" t="s">
        <v>552</v>
      </c>
      <c r="B2" s="33" t="s">
        <v>4</v>
      </c>
      <c r="C2" s="33" t="s">
        <v>5</v>
      </c>
      <c r="D2" s="34" t="s">
        <v>553</v>
      </c>
      <c r="E2" s="34" t="s">
        <v>554</v>
      </c>
      <c r="F2" s="34" t="s">
        <v>555</v>
      </c>
      <c r="G2" s="34" t="s">
        <v>556</v>
      </c>
      <c r="H2" s="34" t="s">
        <v>557</v>
      </c>
      <c r="I2" s="34" t="s">
        <v>558</v>
      </c>
      <c r="J2" s="34" t="s">
        <v>559</v>
      </c>
      <c r="K2" s="34" t="s">
        <v>560</v>
      </c>
      <c r="L2" s="34" t="s">
        <v>561</v>
      </c>
      <c r="M2" s="34" t="s">
        <v>562</v>
      </c>
      <c r="N2" s="34" t="s">
        <v>563</v>
      </c>
      <c r="O2" s="34" t="s">
        <v>564</v>
      </c>
      <c r="P2" s="33" t="s">
        <v>588</v>
      </c>
      <c r="Q2" s="34" t="s">
        <v>553</v>
      </c>
      <c r="R2" s="34" t="s">
        <v>554</v>
      </c>
      <c r="S2" s="34" t="s">
        <v>555</v>
      </c>
      <c r="T2" s="34" t="s">
        <v>556</v>
      </c>
      <c r="U2" s="34" t="s">
        <v>557</v>
      </c>
      <c r="V2" s="34" t="s">
        <v>558</v>
      </c>
      <c r="W2" s="34" t="s">
        <v>559</v>
      </c>
      <c r="X2" s="34" t="s">
        <v>560</v>
      </c>
      <c r="Y2" s="34" t="s">
        <v>561</v>
      </c>
      <c r="Z2" s="34" t="s">
        <v>562</v>
      </c>
      <c r="AA2" s="34" t="s">
        <v>563</v>
      </c>
      <c r="AB2" s="34" t="s">
        <v>564</v>
      </c>
      <c r="AC2" s="33" t="s">
        <v>589</v>
      </c>
      <c r="AD2" s="35" t="s">
        <v>574</v>
      </c>
    </row>
    <row r="3" spans="1:30" x14ac:dyDescent="0.3">
      <c r="A3" s="36" t="s">
        <v>9</v>
      </c>
      <c r="B3" s="36" t="str">
        <f>VLOOKUP($A3,'Additional data'!$A$5:$C$505, 2,FALSE)</f>
        <v>Consultant</v>
      </c>
      <c r="C3" s="37" t="str">
        <f>VLOOKUP($A3,'Additional data'!$A$5:$C$505, 3,FALSE)</f>
        <v>SOC</v>
      </c>
      <c r="D3" s="38">
        <f>IFERROR(VLOOKUP($A3,'2023'!$A$3:$Y$291,COLUMN('2023'!B$3),FALSE),0)</f>
        <v>126</v>
      </c>
      <c r="E3" s="38">
        <f>IFERROR(VLOOKUP($A3,'2023'!$A$3:$Y$291,COLUMN('2023'!C$3),FALSE),0)</f>
        <v>185.7</v>
      </c>
      <c r="F3" s="38">
        <f>IFERROR(VLOOKUP($A3,'2023'!$A$3:$Y$291,COLUMN('2023'!D$3),FALSE),0)</f>
        <v>121.8</v>
      </c>
      <c r="G3" s="38">
        <f>IFERROR(VLOOKUP($A3,'2023'!$A$3:$Y$291,COLUMN('2023'!E$3),FALSE),0)</f>
        <v>142.80000000000001</v>
      </c>
      <c r="H3" s="38">
        <f>IFERROR(VLOOKUP($A3,'2023'!$A$3:$Y$291,COLUMN('2023'!F$3),FALSE),0)</f>
        <v>104.1</v>
      </c>
      <c r="I3" s="38">
        <f>IFERROR(VLOOKUP($A3,'2023'!$A$3:$Y$291,COLUMN('2023'!G$3),FALSE),0)</f>
        <v>122.2</v>
      </c>
      <c r="J3" s="38">
        <f>IFERROR(VLOOKUP($A3,'2023'!$A$3:$Y$291,COLUMN('2023'!H$3),FALSE),0)</f>
        <v>124.6</v>
      </c>
      <c r="K3" s="38">
        <f>IFERROR(VLOOKUP($A3,'2023'!$A$3:$Y$291,COLUMN('2023'!I$3),FALSE),0)</f>
        <v>130.1</v>
      </c>
      <c r="L3" s="38">
        <f>IFERROR(VLOOKUP($A3,'2023'!$A$3:$Y$291,COLUMN('2023'!J$3),FALSE),0)</f>
        <v>125.9</v>
      </c>
      <c r="M3" s="38">
        <f>IFERROR(VLOOKUP($A3,'2023'!$A$3:$Y$291,COLUMN('2023'!K$3),FALSE),0)</f>
        <v>132.1</v>
      </c>
      <c r="N3" s="38">
        <f>IFERROR(VLOOKUP($A3,'2023'!$A$3:$Y$291,COLUMN('2023'!L$3),FALSE),0)</f>
        <v>111.5</v>
      </c>
      <c r="O3" s="38">
        <f>IFERROR(VLOOKUP($A3,'2023'!$A$3:$Y$291,COLUMN('2023'!M$3),FALSE),0)</f>
        <v>111.8</v>
      </c>
      <c r="P3" s="38">
        <f>SUM(D3:O3)</f>
        <v>1538.6</v>
      </c>
      <c r="Q3" s="38">
        <f>IFERROR(VLOOKUP($A3,'2023'!$A$3:$Y$291,COLUMN('2023'!N$3),FALSE),0)</f>
        <v>39.200000000000003</v>
      </c>
      <c r="R3" s="38">
        <f>IFERROR(VLOOKUP($A3,'2023'!$A$3:$Y$291,COLUMN('2023'!O$3),FALSE),0)</f>
        <v>13.6</v>
      </c>
      <c r="S3" s="38">
        <f>IFERROR(VLOOKUP($A3,'2023'!$A$3:$Y$291,COLUMN('2023'!P$3),FALSE),0)</f>
        <v>19.2</v>
      </c>
      <c r="T3" s="38">
        <f>IFERROR(VLOOKUP($A3,'2023'!$A$3:$Y$291,COLUMN('2023'!Q$3),FALSE),0)</f>
        <v>16.7</v>
      </c>
      <c r="U3" s="38">
        <f>IFERROR(VLOOKUP($A3,'2023'!$A$3:$Y$291,COLUMN('2023'!R$3),FALSE),0)</f>
        <v>29</v>
      </c>
      <c r="V3" s="38">
        <f>IFERROR(VLOOKUP($A3,'2023'!$A$3:$Y$291,COLUMN('2023'!S$3),FALSE),0)</f>
        <v>17.100000000000001</v>
      </c>
      <c r="W3" s="38">
        <f>IFERROR(VLOOKUP($A3,'2023'!$A$3:$Y$291,COLUMN('2023'!T$3),FALSE),0)</f>
        <v>7.3</v>
      </c>
      <c r="X3" s="38">
        <f>IFERROR(VLOOKUP($A3,'2023'!$A$3:$Y$291,COLUMN('2023'!U$3),FALSE),0)</f>
        <v>8.8000000000000007</v>
      </c>
      <c r="Y3" s="38">
        <f>IFERROR(VLOOKUP($A3,'2023'!$A$3:$Y$291,COLUMN('2023'!V$3),FALSE),0)</f>
        <v>21.7</v>
      </c>
      <c r="Z3" s="38">
        <f>IFERROR(VLOOKUP($A3,'2023'!$A$3:$Y$291,COLUMN('2023'!W$3),FALSE),0)</f>
        <v>16</v>
      </c>
      <c r="AA3" s="38">
        <f>IFERROR(VLOOKUP($A3,'2023'!$A$3:$Y$291,COLUMN('2023'!X$3),FALSE),0)</f>
        <v>22.4</v>
      </c>
      <c r="AB3" s="38">
        <f>IFERROR(VLOOKUP($A3,'2023'!$A$3:$Y$291,COLUMN('2023'!Y$3),FALSE),0)</f>
        <v>13.8</v>
      </c>
      <c r="AC3" s="38">
        <f>SUM(Q3:AB3)</f>
        <v>224.80000000000004</v>
      </c>
      <c r="AD3" s="39">
        <f>SUM(D3:O3,Q3:AB3)</f>
        <v>1763.3999999999999</v>
      </c>
    </row>
    <row r="4" spans="1:30" x14ac:dyDescent="0.3">
      <c r="A4" s="24" t="s">
        <v>14</v>
      </c>
      <c r="B4" s="40" t="str">
        <f>VLOOKUP($A4,'Additional data'!$A$5:$C$505, 2,FALSE)</f>
        <v>Consultant</v>
      </c>
      <c r="C4" s="41" t="str">
        <f>VLOOKUP($A4,'Additional data'!$A$5:$C$505, 3,FALSE)</f>
        <v>TEC</v>
      </c>
      <c r="D4" s="42">
        <f>IFERROR(VLOOKUP($A4,'2023'!$A$3:$Y$291,COLUMN('2023'!B$3),FALSE),0)</f>
        <v>0</v>
      </c>
      <c r="E4" s="42">
        <f>IFERROR(VLOOKUP($A4,'2023'!$A$3:$Y$291,COLUMN('2023'!C$3),FALSE),0)</f>
        <v>0</v>
      </c>
      <c r="F4" s="42">
        <f>IFERROR(VLOOKUP($A4,'2023'!$A$3:$Y$291,COLUMN('2023'!D$3),FALSE),0)</f>
        <v>0</v>
      </c>
      <c r="G4" s="42">
        <f>IFERROR(VLOOKUP($A4,'2023'!$A$3:$Y$291,COLUMN('2023'!E$3),FALSE),0)</f>
        <v>0</v>
      </c>
      <c r="H4" s="42">
        <f>IFERROR(VLOOKUP($A4,'2023'!$A$3:$Y$291,COLUMN('2023'!F$3),FALSE),0)</f>
        <v>0</v>
      </c>
      <c r="I4" s="42">
        <f>IFERROR(VLOOKUP($A4,'2023'!$A$3:$Y$291,COLUMN('2023'!G$3),FALSE),0)</f>
        <v>0</v>
      </c>
      <c r="J4" s="42">
        <f>IFERROR(VLOOKUP($A4,'2023'!$A$3:$Y$291,COLUMN('2023'!H$3),FALSE),0)</f>
        <v>0</v>
      </c>
      <c r="K4" s="42">
        <f>IFERROR(VLOOKUP($A4,'2023'!$A$3:$Y$291,COLUMN('2023'!I$3),FALSE),0)</f>
        <v>0</v>
      </c>
      <c r="L4" s="42">
        <f>IFERROR(VLOOKUP($A4,'2023'!$A$3:$Y$291,COLUMN('2023'!J$3),FALSE),0)</f>
        <v>0</v>
      </c>
      <c r="M4" s="42">
        <f>IFERROR(VLOOKUP($A4,'2023'!$A$3:$Y$291,COLUMN('2023'!K$3),FALSE),0)</f>
        <v>0</v>
      </c>
      <c r="N4" s="42">
        <f>IFERROR(VLOOKUP($A4,'2023'!$A$3:$Y$291,COLUMN('2023'!L$3),FALSE),0)</f>
        <v>0</v>
      </c>
      <c r="O4" s="42">
        <f>IFERROR(VLOOKUP($A4,'2023'!$A$3:$Y$291,COLUMN('2023'!M$3),FALSE),0)</f>
        <v>0</v>
      </c>
      <c r="P4" s="38">
        <f t="shared" ref="P4:P67" si="0">SUM(D4:O4)</f>
        <v>0</v>
      </c>
      <c r="Q4" s="42">
        <f>IFERROR(VLOOKUP($A4,'2023'!$A$3:$Y$291,COLUMN('2023'!N$3),FALSE),0)</f>
        <v>0</v>
      </c>
      <c r="R4" s="42">
        <f>IFERROR(VLOOKUP($A4,'2023'!$A$3:$Y$291,COLUMN('2023'!O$3),FALSE),0)</f>
        <v>0</v>
      </c>
      <c r="S4" s="42">
        <f>IFERROR(VLOOKUP($A4,'2023'!$A$3:$Y$291,COLUMN('2023'!P$3),FALSE),0)</f>
        <v>0</v>
      </c>
      <c r="T4" s="42">
        <f>IFERROR(VLOOKUP($A4,'2023'!$A$3:$Y$291,COLUMN('2023'!Q$3),FALSE),0)</f>
        <v>0</v>
      </c>
      <c r="U4" s="42">
        <f>IFERROR(VLOOKUP($A4,'2023'!$A$3:$Y$291,COLUMN('2023'!R$3),FALSE),0)</f>
        <v>0</v>
      </c>
      <c r="V4" s="42">
        <f>IFERROR(VLOOKUP($A4,'2023'!$A$3:$Y$291,COLUMN('2023'!S$3),FALSE),0)</f>
        <v>0</v>
      </c>
      <c r="W4" s="42">
        <f>IFERROR(VLOOKUP($A4,'2023'!$A$3:$Y$291,COLUMN('2023'!T$3),FALSE),0)</f>
        <v>0</v>
      </c>
      <c r="X4" s="42">
        <f>IFERROR(VLOOKUP($A4,'2023'!$A$3:$Y$291,COLUMN('2023'!U$3),FALSE),0)</f>
        <v>0</v>
      </c>
      <c r="Y4" s="42">
        <f>IFERROR(VLOOKUP($A4,'2023'!$A$3:$Y$291,COLUMN('2023'!V$3),FALSE),0)</f>
        <v>0</v>
      </c>
      <c r="Z4" s="42">
        <f>IFERROR(VLOOKUP($A4,'2023'!$A$3:$Y$291,COLUMN('2023'!W$3),FALSE),0)</f>
        <v>0</v>
      </c>
      <c r="AA4" s="42">
        <f>IFERROR(VLOOKUP($A4,'2023'!$A$3:$Y$291,COLUMN('2023'!X$3),FALSE),0)</f>
        <v>0</v>
      </c>
      <c r="AB4" s="42">
        <f>IFERROR(VLOOKUP($A4,'2023'!$A$3:$Y$291,COLUMN('2023'!Y$3),FALSE),0)</f>
        <v>0</v>
      </c>
      <c r="AC4" s="38">
        <f t="shared" ref="AC4:AC67" si="1">SUM(Q4:AB4)</f>
        <v>0</v>
      </c>
      <c r="AD4" s="39">
        <f t="shared" ref="AD4:AD67" si="2">SUM(D4:O4,Q4:AB4)</f>
        <v>0</v>
      </c>
    </row>
    <row r="5" spans="1:30" x14ac:dyDescent="0.3">
      <c r="A5" s="44" t="s">
        <v>18</v>
      </c>
      <c r="B5" s="45" t="str">
        <f>VLOOKUP($A5,'Additional data'!$A$5:$C$505, 2,FALSE)</f>
        <v>Consultant</v>
      </c>
      <c r="C5" s="46" t="str">
        <f>VLOOKUP($A5,'Additional data'!$A$5:$C$505, 3,FALSE)</f>
        <v>HRC</v>
      </c>
      <c r="D5" s="47">
        <f>IFERROR(VLOOKUP($A5,'2023'!$A$3:$Y$291,COLUMN('2023'!B$3),FALSE),0)</f>
        <v>70.900000000000006</v>
      </c>
      <c r="E5" s="47">
        <f>IFERROR(VLOOKUP($A5,'2023'!$A$3:$Y$291,COLUMN('2023'!C$3),FALSE),0)</f>
        <v>125.5</v>
      </c>
      <c r="F5" s="47">
        <f>IFERROR(VLOOKUP($A5,'2023'!$A$3:$Y$291,COLUMN('2023'!D$3),FALSE),0)</f>
        <v>132.80000000000001</v>
      </c>
      <c r="G5" s="47">
        <f>IFERROR(VLOOKUP($A5,'2023'!$A$3:$Y$291,COLUMN('2023'!E$3),FALSE),0)</f>
        <v>138.5</v>
      </c>
      <c r="H5" s="47">
        <f>IFERROR(VLOOKUP($A5,'2023'!$A$3:$Y$291,COLUMN('2023'!F$3),FALSE),0)</f>
        <v>185.1</v>
      </c>
      <c r="I5" s="47">
        <f>IFERROR(VLOOKUP($A5,'2023'!$A$3:$Y$291,COLUMN('2023'!G$3),FALSE),0)</f>
        <v>84.5</v>
      </c>
      <c r="J5" s="47">
        <f>IFERROR(VLOOKUP($A5,'2023'!$A$3:$Y$291,COLUMN('2023'!H$3),FALSE),0)</f>
        <v>142.19999999999999</v>
      </c>
      <c r="K5" s="47">
        <f>IFERROR(VLOOKUP($A5,'2023'!$A$3:$Y$291,COLUMN('2023'!I$3),FALSE),0)</f>
        <v>66</v>
      </c>
      <c r="L5" s="47">
        <f>IFERROR(VLOOKUP($A5,'2023'!$A$3:$Y$291,COLUMN('2023'!J$3),FALSE),0)</f>
        <v>84.7</v>
      </c>
      <c r="M5" s="47">
        <f>IFERROR(VLOOKUP($A5,'2023'!$A$3:$Y$291,COLUMN('2023'!K$3),FALSE),0)</f>
        <v>86.1</v>
      </c>
      <c r="N5" s="47">
        <f>IFERROR(VLOOKUP($A5,'2023'!$A$3:$Y$291,COLUMN('2023'!L$3),FALSE),0)</f>
        <v>0</v>
      </c>
      <c r="O5" s="47">
        <f>IFERROR(VLOOKUP($A5,'2023'!$A$3:$Y$291,COLUMN('2023'!M$3),FALSE),0)</f>
        <v>0</v>
      </c>
      <c r="P5" s="38">
        <f t="shared" si="0"/>
        <v>1116.3</v>
      </c>
      <c r="Q5" s="47">
        <f>IFERROR(VLOOKUP($A5,'2023'!$A$3:$Y$291,COLUMN('2023'!N$3),FALSE),0)</f>
        <v>8.3000000000000007</v>
      </c>
      <c r="R5" s="47">
        <f>IFERROR(VLOOKUP($A5,'2023'!$A$3:$Y$291,COLUMN('2023'!O$3),FALSE),0)</f>
        <v>2.5</v>
      </c>
      <c r="S5" s="47">
        <f>IFERROR(VLOOKUP($A5,'2023'!$A$3:$Y$291,COLUMN('2023'!P$3),FALSE),0)</f>
        <v>4.4000000000000004</v>
      </c>
      <c r="T5" s="47">
        <f>IFERROR(VLOOKUP($A5,'2023'!$A$3:$Y$291,COLUMN('2023'!Q$3),FALSE),0)</f>
        <v>2.5</v>
      </c>
      <c r="U5" s="47">
        <f>IFERROR(VLOOKUP($A5,'2023'!$A$3:$Y$291,COLUMN('2023'!R$3),FALSE),0)</f>
        <v>12.6</v>
      </c>
      <c r="V5" s="47">
        <f>IFERROR(VLOOKUP($A5,'2023'!$A$3:$Y$291,COLUMN('2023'!S$3),FALSE),0)</f>
        <v>8</v>
      </c>
      <c r="W5" s="47">
        <f>IFERROR(VLOOKUP($A5,'2023'!$A$3:$Y$291,COLUMN('2023'!T$3),FALSE),0)</f>
        <v>4.3</v>
      </c>
      <c r="X5" s="47">
        <f>IFERROR(VLOOKUP($A5,'2023'!$A$3:$Y$291,COLUMN('2023'!U$3),FALSE),0)</f>
        <v>9</v>
      </c>
      <c r="Y5" s="47">
        <f>IFERROR(VLOOKUP($A5,'2023'!$A$3:$Y$291,COLUMN('2023'!V$3),FALSE),0)</f>
        <v>9.6999999999999993</v>
      </c>
      <c r="Z5" s="47">
        <f>IFERROR(VLOOKUP($A5,'2023'!$A$3:$Y$291,COLUMN('2023'!W$3),FALSE),0)</f>
        <v>0</v>
      </c>
      <c r="AA5" s="47">
        <f>IFERROR(VLOOKUP($A5,'2023'!$A$3:$Y$291,COLUMN('2023'!X$3),FALSE),0)</f>
        <v>0</v>
      </c>
      <c r="AB5" s="47">
        <f>IFERROR(VLOOKUP($A5,'2023'!$A$3:$Y$291,COLUMN('2023'!Y$3),FALSE),0)</f>
        <v>0</v>
      </c>
      <c r="AC5" s="38">
        <f t="shared" si="1"/>
        <v>61.3</v>
      </c>
      <c r="AD5" s="39">
        <f t="shared" si="2"/>
        <v>1177.5999999999999</v>
      </c>
    </row>
    <row r="6" spans="1:30" x14ac:dyDescent="0.3">
      <c r="A6" s="24" t="s">
        <v>22</v>
      </c>
      <c r="B6" s="40" t="str">
        <f>VLOOKUP($A6,'Additional data'!$A$5:$C$505, 2,FALSE)</f>
        <v>Consultant</v>
      </c>
      <c r="C6" s="41" t="str">
        <f>VLOOKUP($A6,'Additional data'!$A$5:$C$505, 3,FALSE)</f>
        <v>FAD</v>
      </c>
      <c r="D6" s="42">
        <f>IFERROR(VLOOKUP($A6,'2023'!$A$3:$Y$291,COLUMN('2023'!B$3),FALSE),0)</f>
        <v>50.9</v>
      </c>
      <c r="E6" s="42">
        <f>IFERROR(VLOOKUP($A6,'2023'!$A$3:$Y$291,COLUMN('2023'!C$3),FALSE),0)</f>
        <v>22.7</v>
      </c>
      <c r="F6" s="42">
        <f>IFERROR(VLOOKUP($A6,'2023'!$A$3:$Y$291,COLUMN('2023'!D$3),FALSE),0)</f>
        <v>47.09</v>
      </c>
      <c r="G6" s="42">
        <f>IFERROR(VLOOKUP($A6,'2023'!$A$3:$Y$291,COLUMN('2023'!E$3),FALSE),0)</f>
        <v>45.9</v>
      </c>
      <c r="H6" s="42">
        <f>IFERROR(VLOOKUP($A6,'2023'!$A$3:$Y$291,COLUMN('2023'!F$3),FALSE),0)</f>
        <v>35.200000000000003</v>
      </c>
      <c r="I6" s="42">
        <f>IFERROR(VLOOKUP($A6,'2023'!$A$3:$Y$291,COLUMN('2023'!G$3),FALSE),0)</f>
        <v>31.8</v>
      </c>
      <c r="J6" s="42">
        <f>IFERROR(VLOOKUP($A6,'2023'!$A$3:$Y$291,COLUMN('2023'!H$3),FALSE),0)</f>
        <v>30.6</v>
      </c>
      <c r="K6" s="42">
        <f>IFERROR(VLOOKUP($A6,'2023'!$A$3:$Y$291,COLUMN('2023'!I$3),FALSE),0)</f>
        <v>22.7</v>
      </c>
      <c r="L6" s="42">
        <f>IFERROR(VLOOKUP($A6,'2023'!$A$3:$Y$291,COLUMN('2023'!J$3),FALSE),0)</f>
        <v>39</v>
      </c>
      <c r="M6" s="42">
        <f>IFERROR(VLOOKUP($A6,'2023'!$A$3:$Y$291,COLUMN('2023'!K$3),FALSE),0)</f>
        <v>33.4</v>
      </c>
      <c r="N6" s="42">
        <f>IFERROR(VLOOKUP($A6,'2023'!$A$3:$Y$291,COLUMN('2023'!L$3),FALSE),0)</f>
        <v>44.9</v>
      </c>
      <c r="O6" s="42">
        <f>IFERROR(VLOOKUP($A6,'2023'!$A$3:$Y$291,COLUMN('2023'!M$3),FALSE),0)</f>
        <v>51.7</v>
      </c>
      <c r="P6" s="38">
        <f t="shared" si="0"/>
        <v>455.89</v>
      </c>
      <c r="Q6" s="42">
        <f>IFERROR(VLOOKUP($A6,'2023'!$A$3:$Y$291,COLUMN('2023'!N$3),FALSE),0)</f>
        <v>61.6</v>
      </c>
      <c r="R6" s="42">
        <f>IFERROR(VLOOKUP($A6,'2023'!$A$3:$Y$291,COLUMN('2023'!O$3),FALSE),0)</f>
        <v>72.900000000000006</v>
      </c>
      <c r="S6" s="42">
        <f>IFERROR(VLOOKUP($A6,'2023'!$A$3:$Y$291,COLUMN('2023'!P$3),FALSE),0)</f>
        <v>81.3</v>
      </c>
      <c r="T6" s="42">
        <f>IFERROR(VLOOKUP($A6,'2023'!$A$3:$Y$291,COLUMN('2023'!Q$3),FALSE),0)</f>
        <v>88.3</v>
      </c>
      <c r="U6" s="42">
        <f>IFERROR(VLOOKUP($A6,'2023'!$A$3:$Y$291,COLUMN('2023'!R$3),FALSE),0)</f>
        <v>70.5</v>
      </c>
      <c r="V6" s="42">
        <f>IFERROR(VLOOKUP($A6,'2023'!$A$3:$Y$291,COLUMN('2023'!S$3),FALSE),0)</f>
        <v>115.2</v>
      </c>
      <c r="W6" s="42">
        <f>IFERROR(VLOOKUP($A6,'2023'!$A$3:$Y$291,COLUMN('2023'!T$3),FALSE),0)</f>
        <v>49.7</v>
      </c>
      <c r="X6" s="42">
        <f>IFERROR(VLOOKUP($A6,'2023'!$A$3:$Y$291,COLUMN('2023'!U$3),FALSE),0)</f>
        <v>75.099999999999994</v>
      </c>
      <c r="Y6" s="42">
        <f>IFERROR(VLOOKUP($A6,'2023'!$A$3:$Y$291,COLUMN('2023'!V$3),FALSE),0)</f>
        <v>86.1</v>
      </c>
      <c r="Z6" s="42">
        <f>IFERROR(VLOOKUP($A6,'2023'!$A$3:$Y$291,COLUMN('2023'!W$3),FALSE),0)</f>
        <v>54.2</v>
      </c>
      <c r="AA6" s="42">
        <f>IFERROR(VLOOKUP($A6,'2023'!$A$3:$Y$291,COLUMN('2023'!X$3),FALSE),0)</f>
        <v>82.9</v>
      </c>
      <c r="AB6" s="42">
        <f>IFERROR(VLOOKUP($A6,'2023'!$A$3:$Y$291,COLUMN('2023'!Y$3),FALSE),0)</f>
        <v>56.5</v>
      </c>
      <c r="AC6" s="38">
        <f t="shared" si="1"/>
        <v>894.30000000000007</v>
      </c>
      <c r="AD6" s="39">
        <f t="shared" si="2"/>
        <v>1350.19</v>
      </c>
    </row>
    <row r="7" spans="1:30" x14ac:dyDescent="0.3">
      <c r="A7" s="44" t="s">
        <v>26</v>
      </c>
      <c r="B7" s="45" t="str">
        <f>VLOOKUP($A7,'Additional data'!$A$5:$C$505, 2,FALSE)</f>
        <v>Consultant</v>
      </c>
      <c r="C7" s="46" t="str">
        <f>VLOOKUP($A7,'Additional data'!$A$5:$C$505, 3,FALSE)</f>
        <v>MSC</v>
      </c>
      <c r="D7" s="47">
        <f>IFERROR(VLOOKUP($A7,'2023'!$A$3:$Y$291,COLUMN('2023'!B$3),FALSE),0)</f>
        <v>0</v>
      </c>
      <c r="E7" s="47">
        <f>IFERROR(VLOOKUP($A7,'2023'!$A$3:$Y$291,COLUMN('2023'!C$3),FALSE),0)</f>
        <v>0</v>
      </c>
      <c r="F7" s="47">
        <f>IFERROR(VLOOKUP($A7,'2023'!$A$3:$Y$291,COLUMN('2023'!D$3),FALSE),0)</f>
        <v>0</v>
      </c>
      <c r="G7" s="47">
        <f>IFERROR(VLOOKUP($A7,'2023'!$A$3:$Y$291,COLUMN('2023'!E$3),FALSE),0)</f>
        <v>0</v>
      </c>
      <c r="H7" s="47">
        <f>IFERROR(VLOOKUP($A7,'2023'!$A$3:$Y$291,COLUMN('2023'!F$3),FALSE),0)</f>
        <v>0</v>
      </c>
      <c r="I7" s="47">
        <f>IFERROR(VLOOKUP($A7,'2023'!$A$3:$Y$291,COLUMN('2023'!G$3),FALSE),0)</f>
        <v>0</v>
      </c>
      <c r="J7" s="47">
        <f>IFERROR(VLOOKUP($A7,'2023'!$A$3:$Y$291,COLUMN('2023'!H$3),FALSE),0)</f>
        <v>0</v>
      </c>
      <c r="K7" s="47">
        <f>IFERROR(VLOOKUP($A7,'2023'!$A$3:$Y$291,COLUMN('2023'!I$3),FALSE),0)</f>
        <v>0</v>
      </c>
      <c r="L7" s="47">
        <f>IFERROR(VLOOKUP($A7,'2023'!$A$3:$Y$291,COLUMN('2023'!J$3),FALSE),0)</f>
        <v>0</v>
      </c>
      <c r="M7" s="47">
        <f>IFERROR(VLOOKUP($A7,'2023'!$A$3:$Y$291,COLUMN('2023'!K$3),FALSE),0)</f>
        <v>0</v>
      </c>
      <c r="N7" s="47">
        <f>IFERROR(VLOOKUP($A7,'2023'!$A$3:$Y$291,COLUMN('2023'!L$3),FALSE),0)</f>
        <v>0</v>
      </c>
      <c r="O7" s="47">
        <f>IFERROR(VLOOKUP($A7,'2023'!$A$3:$Y$291,COLUMN('2023'!M$3),FALSE),0)</f>
        <v>0</v>
      </c>
      <c r="P7" s="38">
        <f t="shared" si="0"/>
        <v>0</v>
      </c>
      <c r="Q7" s="47">
        <f>IFERROR(VLOOKUP($A7,'2023'!$A$3:$Y$291,COLUMN('2023'!N$3),FALSE),0)</f>
        <v>0</v>
      </c>
      <c r="R7" s="47">
        <f>IFERROR(VLOOKUP($A7,'2023'!$A$3:$Y$291,COLUMN('2023'!O$3),FALSE),0)</f>
        <v>0</v>
      </c>
      <c r="S7" s="47">
        <f>IFERROR(VLOOKUP($A7,'2023'!$A$3:$Y$291,COLUMN('2023'!P$3),FALSE),0)</f>
        <v>0</v>
      </c>
      <c r="T7" s="47">
        <f>IFERROR(VLOOKUP($A7,'2023'!$A$3:$Y$291,COLUMN('2023'!Q$3),FALSE),0)</f>
        <v>0</v>
      </c>
      <c r="U7" s="47">
        <f>IFERROR(VLOOKUP($A7,'2023'!$A$3:$Y$291,COLUMN('2023'!R$3),FALSE),0)</f>
        <v>0</v>
      </c>
      <c r="V7" s="47">
        <f>IFERROR(VLOOKUP($A7,'2023'!$A$3:$Y$291,COLUMN('2023'!S$3),FALSE),0)</f>
        <v>0</v>
      </c>
      <c r="W7" s="47">
        <f>IFERROR(VLOOKUP($A7,'2023'!$A$3:$Y$291,COLUMN('2023'!T$3),FALSE),0)</f>
        <v>0</v>
      </c>
      <c r="X7" s="47">
        <f>IFERROR(VLOOKUP($A7,'2023'!$A$3:$Y$291,COLUMN('2023'!U$3),FALSE),0)</f>
        <v>0</v>
      </c>
      <c r="Y7" s="47">
        <f>IFERROR(VLOOKUP($A7,'2023'!$A$3:$Y$291,COLUMN('2023'!V$3),FALSE),0)</f>
        <v>0</v>
      </c>
      <c r="Z7" s="47">
        <f>IFERROR(VLOOKUP($A7,'2023'!$A$3:$Y$291,COLUMN('2023'!W$3),FALSE),0)</f>
        <v>0</v>
      </c>
      <c r="AA7" s="47">
        <f>IFERROR(VLOOKUP($A7,'2023'!$A$3:$Y$291,COLUMN('2023'!X$3),FALSE),0)</f>
        <v>0</v>
      </c>
      <c r="AB7" s="47">
        <f>IFERROR(VLOOKUP($A7,'2023'!$A$3:$Y$291,COLUMN('2023'!Y$3),FALSE),0)</f>
        <v>0</v>
      </c>
      <c r="AC7" s="38">
        <f t="shared" si="1"/>
        <v>0</v>
      </c>
      <c r="AD7" s="39">
        <f t="shared" si="2"/>
        <v>0</v>
      </c>
    </row>
    <row r="8" spans="1:30" x14ac:dyDescent="0.3">
      <c r="A8" s="24" t="s">
        <v>30</v>
      </c>
      <c r="B8" s="40" t="str">
        <f>VLOOKUP($A8,'Additional data'!$A$5:$C$505, 2,FALSE)</f>
        <v>Consultant</v>
      </c>
      <c r="C8" s="41" t="str">
        <f>VLOOKUP($A8,'Additional data'!$A$5:$C$505, 3,FALSE)</f>
        <v>SCL</v>
      </c>
      <c r="D8" s="42">
        <f>IFERROR(VLOOKUP($A8,'2023'!$A$3:$Y$291,COLUMN('2023'!B$3),FALSE),0)</f>
        <v>0</v>
      </c>
      <c r="E8" s="42">
        <f>IFERROR(VLOOKUP($A8,'2023'!$A$3:$Y$291,COLUMN('2023'!C$3),FALSE),0)</f>
        <v>0</v>
      </c>
      <c r="F8" s="42">
        <f>IFERROR(VLOOKUP($A8,'2023'!$A$3:$Y$291,COLUMN('2023'!D$3),FALSE),0)</f>
        <v>0</v>
      </c>
      <c r="G8" s="42">
        <f>IFERROR(VLOOKUP($A8,'2023'!$A$3:$Y$291,COLUMN('2023'!E$3),FALSE),0)</f>
        <v>0</v>
      </c>
      <c r="H8" s="42">
        <f>IFERROR(VLOOKUP($A8,'2023'!$A$3:$Y$291,COLUMN('2023'!F$3),FALSE),0)</f>
        <v>0</v>
      </c>
      <c r="I8" s="42">
        <f>IFERROR(VLOOKUP($A8,'2023'!$A$3:$Y$291,COLUMN('2023'!G$3),FALSE),0)</f>
        <v>0</v>
      </c>
      <c r="J8" s="42">
        <f>IFERROR(VLOOKUP($A8,'2023'!$A$3:$Y$291,COLUMN('2023'!H$3),FALSE),0)</f>
        <v>0</v>
      </c>
      <c r="K8" s="42">
        <f>IFERROR(VLOOKUP($A8,'2023'!$A$3:$Y$291,COLUMN('2023'!I$3),FALSE),0)</f>
        <v>0</v>
      </c>
      <c r="L8" s="42">
        <f>IFERROR(VLOOKUP($A8,'2023'!$A$3:$Y$291,COLUMN('2023'!J$3),FALSE),0)</f>
        <v>2</v>
      </c>
      <c r="M8" s="42">
        <f>IFERROR(VLOOKUP($A8,'2023'!$A$3:$Y$291,COLUMN('2023'!K$3),FALSE),0)</f>
        <v>76</v>
      </c>
      <c r="N8" s="42">
        <f>IFERROR(VLOOKUP($A8,'2023'!$A$3:$Y$291,COLUMN('2023'!L$3),FALSE),0)</f>
        <v>93.1</v>
      </c>
      <c r="O8" s="42">
        <f>IFERROR(VLOOKUP($A8,'2023'!$A$3:$Y$291,COLUMN('2023'!M$3),FALSE),0)</f>
        <v>71.5</v>
      </c>
      <c r="P8" s="38">
        <f t="shared" si="0"/>
        <v>242.6</v>
      </c>
      <c r="Q8" s="42">
        <f>IFERROR(VLOOKUP($A8,'2023'!$A$3:$Y$291,COLUMN('2023'!N$3),FALSE),0)</f>
        <v>0</v>
      </c>
      <c r="R8" s="42">
        <f>IFERROR(VLOOKUP($A8,'2023'!$A$3:$Y$291,COLUMN('2023'!O$3),FALSE),0)</f>
        <v>0</v>
      </c>
      <c r="S8" s="42">
        <f>IFERROR(VLOOKUP($A8,'2023'!$A$3:$Y$291,COLUMN('2023'!P$3),FALSE),0)</f>
        <v>0</v>
      </c>
      <c r="T8" s="42">
        <f>IFERROR(VLOOKUP($A8,'2023'!$A$3:$Y$291,COLUMN('2023'!Q$3),FALSE),0)</f>
        <v>0</v>
      </c>
      <c r="U8" s="42">
        <f>IFERROR(VLOOKUP($A8,'2023'!$A$3:$Y$291,COLUMN('2023'!R$3),FALSE),0)</f>
        <v>0</v>
      </c>
      <c r="V8" s="42">
        <f>IFERROR(VLOOKUP($A8,'2023'!$A$3:$Y$291,COLUMN('2023'!S$3),FALSE),0)</f>
        <v>0</v>
      </c>
      <c r="W8" s="42">
        <f>IFERROR(VLOOKUP($A8,'2023'!$A$3:$Y$291,COLUMN('2023'!T$3),FALSE),0)</f>
        <v>0</v>
      </c>
      <c r="X8" s="42">
        <f>IFERROR(VLOOKUP($A8,'2023'!$A$3:$Y$291,COLUMN('2023'!U$3),FALSE),0)</f>
        <v>0</v>
      </c>
      <c r="Y8" s="42">
        <f>IFERROR(VLOOKUP($A8,'2023'!$A$3:$Y$291,COLUMN('2023'!V$3),FALSE),0)</f>
        <v>25.3</v>
      </c>
      <c r="Z8" s="42">
        <f>IFERROR(VLOOKUP($A8,'2023'!$A$3:$Y$291,COLUMN('2023'!W$3),FALSE),0)</f>
        <v>55.6</v>
      </c>
      <c r="AA8" s="42">
        <f>IFERROR(VLOOKUP($A8,'2023'!$A$3:$Y$291,COLUMN('2023'!X$3),FALSE),0)</f>
        <v>46.7</v>
      </c>
      <c r="AB8" s="42">
        <f>IFERROR(VLOOKUP($A8,'2023'!$A$3:$Y$291,COLUMN('2023'!Y$3),FALSE),0)</f>
        <v>51.6</v>
      </c>
      <c r="AC8" s="38">
        <f t="shared" si="1"/>
        <v>179.20000000000002</v>
      </c>
      <c r="AD8" s="39">
        <f t="shared" si="2"/>
        <v>421.8</v>
      </c>
    </row>
    <row r="9" spans="1:30" x14ac:dyDescent="0.3">
      <c r="A9" s="44" t="s">
        <v>34</v>
      </c>
      <c r="B9" s="45" t="str">
        <f>VLOOKUP($A9,'Additional data'!$A$5:$C$505, 2,FALSE)</f>
        <v>Consultant</v>
      </c>
      <c r="C9" s="46" t="str">
        <f>VLOOKUP($A9,'Additional data'!$A$5:$C$505, 3,FALSE)</f>
        <v>ESC</v>
      </c>
      <c r="D9" s="47">
        <f>IFERROR(VLOOKUP($A9,'2023'!$A$3:$Y$291,COLUMN('2023'!B$3),FALSE),0)</f>
        <v>296.10000000000002</v>
      </c>
      <c r="E9" s="47">
        <f>IFERROR(VLOOKUP($A9,'2023'!$A$3:$Y$291,COLUMN('2023'!C$3),FALSE),0)</f>
        <v>268.5</v>
      </c>
      <c r="F9" s="47">
        <f>IFERROR(VLOOKUP($A9,'2023'!$A$3:$Y$291,COLUMN('2023'!D$3),FALSE),0)</f>
        <v>305.3</v>
      </c>
      <c r="G9" s="47">
        <f>IFERROR(VLOOKUP($A9,'2023'!$A$3:$Y$291,COLUMN('2023'!E$3),FALSE),0)</f>
        <v>334.6</v>
      </c>
      <c r="H9" s="47">
        <f>IFERROR(VLOOKUP($A9,'2023'!$A$3:$Y$291,COLUMN('2023'!F$3),FALSE),0)</f>
        <v>366.4</v>
      </c>
      <c r="I9" s="47">
        <f>IFERROR(VLOOKUP($A9,'2023'!$A$3:$Y$291,COLUMN('2023'!G$3),FALSE),0)</f>
        <v>219.8</v>
      </c>
      <c r="J9" s="47">
        <f>IFERROR(VLOOKUP($A9,'2023'!$A$3:$Y$291,COLUMN('2023'!H$3),FALSE),0)</f>
        <v>202.1</v>
      </c>
      <c r="K9" s="47">
        <f>IFERROR(VLOOKUP($A9,'2023'!$A$3:$Y$291,COLUMN('2023'!I$3),FALSE),0)</f>
        <v>202.2</v>
      </c>
      <c r="L9" s="47">
        <f>IFERROR(VLOOKUP($A9,'2023'!$A$3:$Y$291,COLUMN('2023'!J$3),FALSE),0)</f>
        <v>222.5</v>
      </c>
      <c r="M9" s="47">
        <f>IFERROR(VLOOKUP($A9,'2023'!$A$3:$Y$291,COLUMN('2023'!K$3),FALSE),0)</f>
        <v>232.2</v>
      </c>
      <c r="N9" s="47">
        <f>IFERROR(VLOOKUP($A9,'2023'!$A$3:$Y$291,COLUMN('2023'!L$3),FALSE),0)</f>
        <v>190.3</v>
      </c>
      <c r="O9" s="47">
        <f>IFERROR(VLOOKUP($A9,'2023'!$A$3:$Y$291,COLUMN('2023'!M$3),FALSE),0)</f>
        <v>113.8</v>
      </c>
      <c r="P9" s="38">
        <f t="shared" si="0"/>
        <v>2953.8</v>
      </c>
      <c r="Q9" s="47">
        <f>IFERROR(VLOOKUP($A9,'2023'!$A$3:$Y$291,COLUMN('2023'!N$3),FALSE),0)</f>
        <v>4.0999999999999996</v>
      </c>
      <c r="R9" s="47">
        <f>IFERROR(VLOOKUP($A9,'2023'!$A$3:$Y$291,COLUMN('2023'!O$3),FALSE),0)</f>
        <v>4.5999999999999996</v>
      </c>
      <c r="S9" s="47">
        <f>IFERROR(VLOOKUP($A9,'2023'!$A$3:$Y$291,COLUMN('2023'!P$3),FALSE),0)</f>
        <v>0</v>
      </c>
      <c r="T9" s="47">
        <f>IFERROR(VLOOKUP($A9,'2023'!$A$3:$Y$291,COLUMN('2023'!Q$3),FALSE),0)</f>
        <v>0</v>
      </c>
      <c r="U9" s="47">
        <f>IFERROR(VLOOKUP($A9,'2023'!$A$3:$Y$291,COLUMN('2023'!R$3),FALSE),0)</f>
        <v>0</v>
      </c>
      <c r="V9" s="47">
        <f>IFERROR(VLOOKUP($A9,'2023'!$A$3:$Y$291,COLUMN('2023'!S$3),FALSE),0)</f>
        <v>0</v>
      </c>
      <c r="W9" s="47">
        <f>IFERROR(VLOOKUP($A9,'2023'!$A$3:$Y$291,COLUMN('2023'!T$3),FALSE),0)</f>
        <v>0</v>
      </c>
      <c r="X9" s="47">
        <f>IFERROR(VLOOKUP($A9,'2023'!$A$3:$Y$291,COLUMN('2023'!U$3),FALSE),0)</f>
        <v>2</v>
      </c>
      <c r="Y9" s="47">
        <f>IFERROR(VLOOKUP($A9,'2023'!$A$3:$Y$291,COLUMN('2023'!V$3),FALSE),0)</f>
        <v>1.3</v>
      </c>
      <c r="Z9" s="47">
        <f>IFERROR(VLOOKUP($A9,'2023'!$A$3:$Y$291,COLUMN('2023'!W$3),FALSE),0)</f>
        <v>6</v>
      </c>
      <c r="AA9" s="47">
        <f>IFERROR(VLOOKUP($A9,'2023'!$A$3:$Y$291,COLUMN('2023'!X$3),FALSE),0)</f>
        <v>5.2</v>
      </c>
      <c r="AB9" s="47">
        <f>IFERROR(VLOOKUP($A9,'2023'!$A$3:$Y$291,COLUMN('2023'!Y$3),FALSE),0)</f>
        <v>1.4</v>
      </c>
      <c r="AC9" s="38">
        <f t="shared" si="1"/>
        <v>24.599999999999998</v>
      </c>
      <c r="AD9" s="39">
        <f t="shared" si="2"/>
        <v>2978.4</v>
      </c>
    </row>
    <row r="10" spans="1:30" x14ac:dyDescent="0.3">
      <c r="A10" s="24" t="s">
        <v>38</v>
      </c>
      <c r="B10" s="40" t="str">
        <f>VLOOKUP($A10,'Additional data'!$A$5:$C$505, 2,FALSE)</f>
        <v>Consultant</v>
      </c>
      <c r="C10" s="41" t="str">
        <f>VLOOKUP($A10,'Additional data'!$A$5:$C$505, 3,FALSE)</f>
        <v>LRC</v>
      </c>
      <c r="D10" s="42">
        <f>IFERROR(VLOOKUP($A10,'2023'!$A$3:$Y$291,COLUMN('2023'!B$3),FALSE),0)</f>
        <v>0</v>
      </c>
      <c r="E10" s="42">
        <f>IFERROR(VLOOKUP($A10,'2023'!$A$3:$Y$291,COLUMN('2023'!C$3),FALSE),0)</f>
        <v>0</v>
      </c>
      <c r="F10" s="42">
        <f>IFERROR(VLOOKUP($A10,'2023'!$A$3:$Y$291,COLUMN('2023'!D$3),FALSE),0)</f>
        <v>0</v>
      </c>
      <c r="G10" s="42">
        <f>IFERROR(VLOOKUP($A10,'2023'!$A$3:$Y$291,COLUMN('2023'!E$3),FALSE),0)</f>
        <v>0</v>
      </c>
      <c r="H10" s="42">
        <f>IFERROR(VLOOKUP($A10,'2023'!$A$3:$Y$291,COLUMN('2023'!F$3),FALSE),0)</f>
        <v>0</v>
      </c>
      <c r="I10" s="42">
        <f>IFERROR(VLOOKUP($A10,'2023'!$A$3:$Y$291,COLUMN('2023'!G$3),FALSE),0)</f>
        <v>0</v>
      </c>
      <c r="J10" s="42">
        <f>IFERROR(VLOOKUP($A10,'2023'!$A$3:$Y$291,COLUMN('2023'!H$3),FALSE),0)</f>
        <v>0</v>
      </c>
      <c r="K10" s="42">
        <f>IFERROR(VLOOKUP($A10,'2023'!$A$3:$Y$291,COLUMN('2023'!I$3),FALSE),0)</f>
        <v>36</v>
      </c>
      <c r="L10" s="42">
        <f>IFERROR(VLOOKUP($A10,'2023'!$A$3:$Y$291,COLUMN('2023'!J$3),FALSE),0)</f>
        <v>22.8</v>
      </c>
      <c r="M10" s="42">
        <f>IFERROR(VLOOKUP($A10,'2023'!$A$3:$Y$291,COLUMN('2023'!K$3),FALSE),0)</f>
        <v>40.5</v>
      </c>
      <c r="N10" s="42">
        <f>IFERROR(VLOOKUP($A10,'2023'!$A$3:$Y$291,COLUMN('2023'!L$3),FALSE),0)</f>
        <v>151.6</v>
      </c>
      <c r="O10" s="42">
        <f>IFERROR(VLOOKUP($A10,'2023'!$A$3:$Y$291,COLUMN('2023'!M$3),FALSE),0)</f>
        <v>27.5</v>
      </c>
      <c r="P10" s="38">
        <f t="shared" si="0"/>
        <v>278.39999999999998</v>
      </c>
      <c r="Q10" s="42">
        <f>IFERROR(VLOOKUP($A10,'2023'!$A$3:$Y$291,COLUMN('2023'!N$3),FALSE),0)</f>
        <v>0</v>
      </c>
      <c r="R10" s="42">
        <f>IFERROR(VLOOKUP($A10,'2023'!$A$3:$Y$291,COLUMN('2023'!O$3),FALSE),0)</f>
        <v>0</v>
      </c>
      <c r="S10" s="42">
        <f>IFERROR(VLOOKUP($A10,'2023'!$A$3:$Y$291,COLUMN('2023'!P$3),FALSE),0)</f>
        <v>0</v>
      </c>
      <c r="T10" s="42">
        <f>IFERROR(VLOOKUP($A10,'2023'!$A$3:$Y$291,COLUMN('2023'!Q$3),FALSE),0)</f>
        <v>0</v>
      </c>
      <c r="U10" s="42">
        <f>IFERROR(VLOOKUP($A10,'2023'!$A$3:$Y$291,COLUMN('2023'!R$3),FALSE),0)</f>
        <v>0</v>
      </c>
      <c r="V10" s="42">
        <f>IFERROR(VLOOKUP($A10,'2023'!$A$3:$Y$291,COLUMN('2023'!S$3),FALSE),0)</f>
        <v>0</v>
      </c>
      <c r="W10" s="42">
        <f>IFERROR(VLOOKUP($A10,'2023'!$A$3:$Y$291,COLUMN('2023'!T$3),FALSE),0)</f>
        <v>0</v>
      </c>
      <c r="X10" s="42">
        <f>IFERROR(VLOOKUP($A10,'2023'!$A$3:$Y$291,COLUMN('2023'!U$3),FALSE),0)</f>
        <v>164.5</v>
      </c>
      <c r="Y10" s="42">
        <f>IFERROR(VLOOKUP($A10,'2023'!$A$3:$Y$291,COLUMN('2023'!V$3),FALSE),0)</f>
        <v>132.5</v>
      </c>
      <c r="Z10" s="42">
        <f>IFERROR(VLOOKUP($A10,'2023'!$A$3:$Y$291,COLUMN('2023'!W$3),FALSE),0)</f>
        <v>107.2</v>
      </c>
      <c r="AA10" s="42">
        <f>IFERROR(VLOOKUP($A10,'2023'!$A$3:$Y$291,COLUMN('2023'!X$3),FALSE),0)</f>
        <v>48.5</v>
      </c>
      <c r="AB10" s="42">
        <f>IFERROR(VLOOKUP($A10,'2023'!$A$3:$Y$291,COLUMN('2023'!Y$3),FALSE),0)</f>
        <v>103.7</v>
      </c>
      <c r="AC10" s="38">
        <f t="shared" si="1"/>
        <v>556.4</v>
      </c>
      <c r="AD10" s="39">
        <f t="shared" si="2"/>
        <v>834.80000000000007</v>
      </c>
    </row>
    <row r="11" spans="1:30" x14ac:dyDescent="0.3">
      <c r="A11" s="44" t="s">
        <v>42</v>
      </c>
      <c r="B11" s="45" t="str">
        <f>VLOOKUP($A11,'Additional data'!$A$5:$C$505, 2,FALSE)</f>
        <v>Consultant</v>
      </c>
      <c r="C11" s="46" t="str">
        <f>VLOOKUP($A11,'Additional data'!$A$5:$C$505, 3,FALSE)</f>
        <v>HLS</v>
      </c>
      <c r="D11" s="47">
        <f>IFERROR(VLOOKUP($A11,'2023'!$A$3:$Y$291,COLUMN('2023'!B$3),FALSE),0)</f>
        <v>0</v>
      </c>
      <c r="E11" s="47">
        <f>IFERROR(VLOOKUP($A11,'2023'!$A$3:$Y$291,COLUMN('2023'!C$3),FALSE),0)</f>
        <v>0</v>
      </c>
      <c r="F11" s="47">
        <f>IFERROR(VLOOKUP($A11,'2023'!$A$3:$Y$291,COLUMN('2023'!D$3),FALSE),0)</f>
        <v>0</v>
      </c>
      <c r="G11" s="47">
        <f>IFERROR(VLOOKUP($A11,'2023'!$A$3:$Y$291,COLUMN('2023'!E$3),FALSE),0)</f>
        <v>0</v>
      </c>
      <c r="H11" s="47">
        <f>IFERROR(VLOOKUP($A11,'2023'!$A$3:$Y$291,COLUMN('2023'!F$3),FALSE),0)</f>
        <v>0</v>
      </c>
      <c r="I11" s="47">
        <f>IFERROR(VLOOKUP($A11,'2023'!$A$3:$Y$291,COLUMN('2023'!G$3),FALSE),0)</f>
        <v>0</v>
      </c>
      <c r="J11" s="47">
        <f>IFERROR(VLOOKUP($A11,'2023'!$A$3:$Y$291,COLUMN('2023'!H$3),FALSE),0)</f>
        <v>0</v>
      </c>
      <c r="K11" s="47">
        <f>IFERROR(VLOOKUP($A11,'2023'!$A$3:$Y$291,COLUMN('2023'!I$3),FALSE),0)</f>
        <v>0</v>
      </c>
      <c r="L11" s="47">
        <f>IFERROR(VLOOKUP($A11,'2023'!$A$3:$Y$291,COLUMN('2023'!J$3),FALSE),0)</f>
        <v>0</v>
      </c>
      <c r="M11" s="47">
        <f>IFERROR(VLOOKUP($A11,'2023'!$A$3:$Y$291,COLUMN('2023'!K$3),FALSE),0)</f>
        <v>0</v>
      </c>
      <c r="N11" s="47">
        <f>IFERROR(VLOOKUP($A11,'2023'!$A$3:$Y$291,COLUMN('2023'!L$3),FALSE),0)</f>
        <v>0</v>
      </c>
      <c r="O11" s="47">
        <f>IFERROR(VLOOKUP($A11,'2023'!$A$3:$Y$291,COLUMN('2023'!M$3),FALSE),0)</f>
        <v>0</v>
      </c>
      <c r="P11" s="38">
        <f t="shared" si="0"/>
        <v>0</v>
      </c>
      <c r="Q11" s="47">
        <f>IFERROR(VLOOKUP($A11,'2023'!$A$3:$Y$291,COLUMN('2023'!N$3),FALSE),0)</f>
        <v>0</v>
      </c>
      <c r="R11" s="47">
        <f>IFERROR(VLOOKUP($A11,'2023'!$A$3:$Y$291,COLUMN('2023'!O$3),FALSE),0)</f>
        <v>0</v>
      </c>
      <c r="S11" s="47">
        <f>IFERROR(VLOOKUP($A11,'2023'!$A$3:$Y$291,COLUMN('2023'!P$3),FALSE),0)</f>
        <v>0</v>
      </c>
      <c r="T11" s="47">
        <f>IFERROR(VLOOKUP($A11,'2023'!$A$3:$Y$291,COLUMN('2023'!Q$3),FALSE),0)</f>
        <v>0</v>
      </c>
      <c r="U11" s="47">
        <f>IFERROR(VLOOKUP($A11,'2023'!$A$3:$Y$291,COLUMN('2023'!R$3),FALSE),0)</f>
        <v>0</v>
      </c>
      <c r="V11" s="47">
        <f>IFERROR(VLOOKUP($A11,'2023'!$A$3:$Y$291,COLUMN('2023'!S$3),FALSE),0)</f>
        <v>0</v>
      </c>
      <c r="W11" s="47">
        <f>IFERROR(VLOOKUP($A11,'2023'!$A$3:$Y$291,COLUMN('2023'!T$3),FALSE),0)</f>
        <v>0</v>
      </c>
      <c r="X11" s="47">
        <f>IFERROR(VLOOKUP($A11,'2023'!$A$3:$Y$291,COLUMN('2023'!U$3),FALSE),0)</f>
        <v>0</v>
      </c>
      <c r="Y11" s="47">
        <f>IFERROR(VLOOKUP($A11,'2023'!$A$3:$Y$291,COLUMN('2023'!V$3),FALSE),0)</f>
        <v>0</v>
      </c>
      <c r="Z11" s="47">
        <f>IFERROR(VLOOKUP($A11,'2023'!$A$3:$Y$291,COLUMN('2023'!W$3),FALSE),0)</f>
        <v>0</v>
      </c>
      <c r="AA11" s="47">
        <f>IFERROR(VLOOKUP($A11,'2023'!$A$3:$Y$291,COLUMN('2023'!X$3),FALSE),0)</f>
        <v>0</v>
      </c>
      <c r="AB11" s="47">
        <f>IFERROR(VLOOKUP($A11,'2023'!$A$3:$Y$291,COLUMN('2023'!Y$3),FALSE),0)</f>
        <v>0</v>
      </c>
      <c r="AC11" s="38">
        <f t="shared" si="1"/>
        <v>0</v>
      </c>
      <c r="AD11" s="39">
        <f t="shared" si="2"/>
        <v>0</v>
      </c>
    </row>
    <row r="12" spans="1:30" x14ac:dyDescent="0.3">
      <c r="A12" s="24" t="s">
        <v>46</v>
      </c>
      <c r="B12" s="40" t="str">
        <f>VLOOKUP($A12,'Additional data'!$A$5:$C$505, 2,FALSE)</f>
        <v>Consultant</v>
      </c>
      <c r="C12" s="41" t="str">
        <f>VLOOKUP($A12,'Additional data'!$A$5:$C$505, 3,FALSE)</f>
        <v>SOC</v>
      </c>
      <c r="D12" s="42">
        <f>IFERROR(VLOOKUP($A12,'2023'!$A$3:$Y$291,COLUMN('2023'!B$3),FALSE),0)</f>
        <v>20</v>
      </c>
      <c r="E12" s="42">
        <f>IFERROR(VLOOKUP($A12,'2023'!$A$3:$Y$291,COLUMN('2023'!C$3),FALSE),0)</f>
        <v>109.6</v>
      </c>
      <c r="F12" s="42">
        <f>IFERROR(VLOOKUP($A12,'2023'!$A$3:$Y$291,COLUMN('2023'!D$3),FALSE),0)</f>
        <v>25.5</v>
      </c>
      <c r="G12" s="42">
        <f>IFERROR(VLOOKUP($A12,'2023'!$A$3:$Y$291,COLUMN('2023'!E$3),FALSE),0)</f>
        <v>35.4</v>
      </c>
      <c r="H12" s="42">
        <f>IFERROR(VLOOKUP($A12,'2023'!$A$3:$Y$291,COLUMN('2023'!F$3),FALSE),0)</f>
        <v>24.3</v>
      </c>
      <c r="I12" s="42">
        <f>IFERROR(VLOOKUP($A12,'2023'!$A$3:$Y$291,COLUMN('2023'!G$3),FALSE),0)</f>
        <v>21.4</v>
      </c>
      <c r="J12" s="42">
        <f>IFERROR(VLOOKUP($A12,'2023'!$A$3:$Y$291,COLUMN('2023'!H$3),FALSE),0)</f>
        <v>4.5</v>
      </c>
      <c r="K12" s="42">
        <f>IFERROR(VLOOKUP($A12,'2023'!$A$3:$Y$291,COLUMN('2023'!I$3),FALSE),0)</f>
        <v>29</v>
      </c>
      <c r="L12" s="42">
        <f>IFERROR(VLOOKUP($A12,'2023'!$A$3:$Y$291,COLUMN('2023'!J$3),FALSE),0)</f>
        <v>18.5</v>
      </c>
      <c r="M12" s="42">
        <f>IFERROR(VLOOKUP($A12,'2023'!$A$3:$Y$291,COLUMN('2023'!K$3),FALSE),0)</f>
        <v>91.8</v>
      </c>
      <c r="N12" s="42">
        <f>IFERROR(VLOOKUP($A12,'2023'!$A$3:$Y$291,COLUMN('2023'!L$3),FALSE),0)</f>
        <v>109.9</v>
      </c>
      <c r="O12" s="42">
        <f>IFERROR(VLOOKUP($A12,'2023'!$A$3:$Y$291,COLUMN('2023'!M$3),FALSE),0)</f>
        <v>20</v>
      </c>
      <c r="P12" s="38">
        <f t="shared" si="0"/>
        <v>509.90000000000009</v>
      </c>
      <c r="Q12" s="42">
        <f>IFERROR(VLOOKUP($A12,'2023'!$A$3:$Y$291,COLUMN('2023'!N$3),FALSE),0)</f>
        <v>0</v>
      </c>
      <c r="R12" s="42">
        <f>IFERROR(VLOOKUP($A12,'2023'!$A$3:$Y$291,COLUMN('2023'!O$3),FALSE),0)</f>
        <v>4</v>
      </c>
      <c r="S12" s="42">
        <f>IFERROR(VLOOKUP($A12,'2023'!$A$3:$Y$291,COLUMN('2023'!P$3),FALSE),0)</f>
        <v>0</v>
      </c>
      <c r="T12" s="42">
        <f>IFERROR(VLOOKUP($A12,'2023'!$A$3:$Y$291,COLUMN('2023'!Q$3),FALSE),0)</f>
        <v>4.7</v>
      </c>
      <c r="U12" s="42">
        <f>IFERROR(VLOOKUP($A12,'2023'!$A$3:$Y$291,COLUMN('2023'!R$3),FALSE),0)</f>
        <v>12</v>
      </c>
      <c r="V12" s="42">
        <f>IFERROR(VLOOKUP($A12,'2023'!$A$3:$Y$291,COLUMN('2023'!S$3),FALSE),0)</f>
        <v>1.6</v>
      </c>
      <c r="W12" s="42">
        <f>IFERROR(VLOOKUP($A12,'2023'!$A$3:$Y$291,COLUMN('2023'!T$3),FALSE),0)</f>
        <v>7</v>
      </c>
      <c r="X12" s="42">
        <f>IFERROR(VLOOKUP($A12,'2023'!$A$3:$Y$291,COLUMN('2023'!U$3),FALSE),0)</f>
        <v>8.4</v>
      </c>
      <c r="Y12" s="42">
        <f>IFERROR(VLOOKUP($A12,'2023'!$A$3:$Y$291,COLUMN('2023'!V$3),FALSE),0)</f>
        <v>0</v>
      </c>
      <c r="Z12" s="42">
        <f>IFERROR(VLOOKUP($A12,'2023'!$A$3:$Y$291,COLUMN('2023'!W$3),FALSE),0)</f>
        <v>6</v>
      </c>
      <c r="AA12" s="42">
        <f>IFERROR(VLOOKUP($A12,'2023'!$A$3:$Y$291,COLUMN('2023'!X$3),FALSE),0)</f>
        <v>56.6</v>
      </c>
      <c r="AB12" s="42">
        <f>IFERROR(VLOOKUP($A12,'2023'!$A$3:$Y$291,COLUMN('2023'!Y$3),FALSE),0)</f>
        <v>0</v>
      </c>
      <c r="AC12" s="38">
        <f t="shared" si="1"/>
        <v>100.30000000000001</v>
      </c>
      <c r="AD12" s="39">
        <f t="shared" si="2"/>
        <v>610.20000000000016</v>
      </c>
    </row>
    <row r="13" spans="1:30" x14ac:dyDescent="0.3">
      <c r="A13" s="44" t="s">
        <v>47</v>
      </c>
      <c r="B13" s="45" t="str">
        <f>VLOOKUP($A13,'Additional data'!$A$5:$C$505, 2,FALSE)</f>
        <v>Consultant</v>
      </c>
      <c r="C13" s="46" t="str">
        <f>VLOOKUP($A13,'Additional data'!$A$5:$C$505, 3,FALSE)</f>
        <v>SOC</v>
      </c>
      <c r="D13" s="47">
        <f>IFERROR(VLOOKUP($A13,'2023'!$A$3:$Y$291,COLUMN('2023'!B$3),FALSE),0)</f>
        <v>127.7</v>
      </c>
      <c r="E13" s="47">
        <f>IFERROR(VLOOKUP($A13,'2023'!$A$3:$Y$291,COLUMN('2023'!C$3),FALSE),0)</f>
        <v>140.91999999999999</v>
      </c>
      <c r="F13" s="47">
        <f>IFERROR(VLOOKUP($A13,'2023'!$A$3:$Y$291,COLUMN('2023'!D$3),FALSE),0)</f>
        <v>235.73</v>
      </c>
      <c r="G13" s="47">
        <f>IFERROR(VLOOKUP($A13,'2023'!$A$3:$Y$291,COLUMN('2023'!E$3),FALSE),0)</f>
        <v>34.67</v>
      </c>
      <c r="H13" s="47">
        <f>IFERROR(VLOOKUP($A13,'2023'!$A$3:$Y$291,COLUMN('2023'!F$3),FALSE),0)</f>
        <v>102.36</v>
      </c>
      <c r="I13" s="47">
        <f>IFERROR(VLOOKUP($A13,'2023'!$A$3:$Y$291,COLUMN('2023'!G$3),FALSE),0)</f>
        <v>107.68</v>
      </c>
      <c r="J13" s="47">
        <f>IFERROR(VLOOKUP($A13,'2023'!$A$3:$Y$291,COLUMN('2023'!H$3),FALSE),0)</f>
        <v>209.47</v>
      </c>
      <c r="K13" s="47">
        <f>IFERROR(VLOOKUP($A13,'2023'!$A$3:$Y$291,COLUMN('2023'!I$3),FALSE),0)</f>
        <v>176.03</v>
      </c>
      <c r="L13" s="47">
        <f>IFERROR(VLOOKUP($A13,'2023'!$A$3:$Y$291,COLUMN('2023'!J$3),FALSE),0)</f>
        <v>44.1</v>
      </c>
      <c r="M13" s="47">
        <f>IFERROR(VLOOKUP($A13,'2023'!$A$3:$Y$291,COLUMN('2023'!K$3),FALSE),0)</f>
        <v>0</v>
      </c>
      <c r="N13" s="47">
        <f>IFERROR(VLOOKUP($A13,'2023'!$A$3:$Y$291,COLUMN('2023'!L$3),FALSE),0)</f>
        <v>0</v>
      </c>
      <c r="O13" s="47">
        <f>IFERROR(VLOOKUP($A13,'2023'!$A$3:$Y$291,COLUMN('2023'!M$3),FALSE),0)</f>
        <v>0</v>
      </c>
      <c r="P13" s="38">
        <f t="shared" si="0"/>
        <v>1178.6599999999999</v>
      </c>
      <c r="Q13" s="47">
        <f>IFERROR(VLOOKUP($A13,'2023'!$A$3:$Y$291,COLUMN('2023'!N$3),FALSE),0)</f>
        <v>9.9</v>
      </c>
      <c r="R13" s="47">
        <f>IFERROR(VLOOKUP($A13,'2023'!$A$3:$Y$291,COLUMN('2023'!O$3),FALSE),0)</f>
        <v>21.2</v>
      </c>
      <c r="S13" s="47">
        <f>IFERROR(VLOOKUP($A13,'2023'!$A$3:$Y$291,COLUMN('2023'!P$3),FALSE),0)</f>
        <v>1.7</v>
      </c>
      <c r="T13" s="47">
        <f>IFERROR(VLOOKUP($A13,'2023'!$A$3:$Y$291,COLUMN('2023'!Q$3),FALSE),0)</f>
        <v>0</v>
      </c>
      <c r="U13" s="47">
        <f>IFERROR(VLOOKUP($A13,'2023'!$A$3:$Y$291,COLUMN('2023'!R$3),FALSE),0)</f>
        <v>4.3</v>
      </c>
      <c r="V13" s="47">
        <f>IFERROR(VLOOKUP($A13,'2023'!$A$3:$Y$291,COLUMN('2023'!S$3),FALSE),0)</f>
        <v>0.2</v>
      </c>
      <c r="W13" s="47">
        <f>IFERROR(VLOOKUP($A13,'2023'!$A$3:$Y$291,COLUMN('2023'!T$3),FALSE),0)</f>
        <v>0</v>
      </c>
      <c r="X13" s="47">
        <f>IFERROR(VLOOKUP($A13,'2023'!$A$3:$Y$291,COLUMN('2023'!U$3),FALSE),0)</f>
        <v>0</v>
      </c>
      <c r="Y13" s="47">
        <f>IFERROR(VLOOKUP($A13,'2023'!$A$3:$Y$291,COLUMN('2023'!V$3),FALSE),0)</f>
        <v>0</v>
      </c>
      <c r="Z13" s="47">
        <f>IFERROR(VLOOKUP($A13,'2023'!$A$3:$Y$291,COLUMN('2023'!W$3),FALSE),0)</f>
        <v>0</v>
      </c>
      <c r="AA13" s="47">
        <f>IFERROR(VLOOKUP($A13,'2023'!$A$3:$Y$291,COLUMN('2023'!X$3),FALSE),0)</f>
        <v>0</v>
      </c>
      <c r="AB13" s="47">
        <f>IFERROR(VLOOKUP($A13,'2023'!$A$3:$Y$291,COLUMN('2023'!Y$3),FALSE),0)</f>
        <v>0</v>
      </c>
      <c r="AC13" s="38">
        <f t="shared" si="1"/>
        <v>37.300000000000004</v>
      </c>
      <c r="AD13" s="39">
        <f t="shared" si="2"/>
        <v>1215.96</v>
      </c>
    </row>
    <row r="14" spans="1:30" x14ac:dyDescent="0.3">
      <c r="A14" s="24" t="s">
        <v>48</v>
      </c>
      <c r="B14" s="40" t="str">
        <f>VLOOKUP($A14,'Additional data'!$A$5:$C$505, 2,FALSE)</f>
        <v>Consultant</v>
      </c>
      <c r="C14" s="41" t="str">
        <f>VLOOKUP($A14,'Additional data'!$A$5:$C$505, 3,FALSE)</f>
        <v>TEC</v>
      </c>
      <c r="D14" s="42">
        <f>IFERROR(VLOOKUP($A14,'2023'!$A$3:$Y$291,COLUMN('2023'!B$3),FALSE),0)</f>
        <v>0</v>
      </c>
      <c r="E14" s="42">
        <f>IFERROR(VLOOKUP($A14,'2023'!$A$3:$Y$291,COLUMN('2023'!C$3),FALSE),0)</f>
        <v>0</v>
      </c>
      <c r="F14" s="42">
        <f>IFERROR(VLOOKUP($A14,'2023'!$A$3:$Y$291,COLUMN('2023'!D$3),FALSE),0)</f>
        <v>0</v>
      </c>
      <c r="G14" s="42">
        <f>IFERROR(VLOOKUP($A14,'2023'!$A$3:$Y$291,COLUMN('2023'!E$3),FALSE),0)</f>
        <v>0</v>
      </c>
      <c r="H14" s="42">
        <f>IFERROR(VLOOKUP($A14,'2023'!$A$3:$Y$291,COLUMN('2023'!F$3),FALSE),0)</f>
        <v>0</v>
      </c>
      <c r="I14" s="42">
        <f>IFERROR(VLOOKUP($A14,'2023'!$A$3:$Y$291,COLUMN('2023'!G$3),FALSE),0)</f>
        <v>0</v>
      </c>
      <c r="J14" s="42">
        <f>IFERROR(VLOOKUP($A14,'2023'!$A$3:$Y$291,COLUMN('2023'!H$3),FALSE),0)</f>
        <v>0</v>
      </c>
      <c r="K14" s="42">
        <f>IFERROR(VLOOKUP($A14,'2023'!$A$3:$Y$291,COLUMN('2023'!I$3),FALSE),0)</f>
        <v>0</v>
      </c>
      <c r="L14" s="42">
        <f>IFERROR(VLOOKUP($A14,'2023'!$A$3:$Y$291,COLUMN('2023'!J$3),FALSE),0)</f>
        <v>0</v>
      </c>
      <c r="M14" s="42">
        <f>IFERROR(VLOOKUP($A14,'2023'!$A$3:$Y$291,COLUMN('2023'!K$3),FALSE),0)</f>
        <v>0</v>
      </c>
      <c r="N14" s="42">
        <f>IFERROR(VLOOKUP($A14,'2023'!$A$3:$Y$291,COLUMN('2023'!L$3),FALSE),0)</f>
        <v>0</v>
      </c>
      <c r="O14" s="42">
        <f>IFERROR(VLOOKUP($A14,'2023'!$A$3:$Y$291,COLUMN('2023'!M$3),FALSE),0)</f>
        <v>0</v>
      </c>
      <c r="P14" s="38">
        <f t="shared" si="0"/>
        <v>0</v>
      </c>
      <c r="Q14" s="42">
        <f>IFERROR(VLOOKUP($A14,'2023'!$A$3:$Y$291,COLUMN('2023'!N$3),FALSE),0)</f>
        <v>0</v>
      </c>
      <c r="R14" s="42">
        <f>IFERROR(VLOOKUP($A14,'2023'!$A$3:$Y$291,COLUMN('2023'!O$3),FALSE),0)</f>
        <v>0</v>
      </c>
      <c r="S14" s="42">
        <f>IFERROR(VLOOKUP($A14,'2023'!$A$3:$Y$291,COLUMN('2023'!P$3),FALSE),0)</f>
        <v>0</v>
      </c>
      <c r="T14" s="42">
        <f>IFERROR(VLOOKUP($A14,'2023'!$A$3:$Y$291,COLUMN('2023'!Q$3),FALSE),0)</f>
        <v>0</v>
      </c>
      <c r="U14" s="42">
        <f>IFERROR(VLOOKUP($A14,'2023'!$A$3:$Y$291,COLUMN('2023'!R$3),FALSE),0)</f>
        <v>0</v>
      </c>
      <c r="V14" s="42">
        <f>IFERROR(VLOOKUP($A14,'2023'!$A$3:$Y$291,COLUMN('2023'!S$3),FALSE),0)</f>
        <v>0</v>
      </c>
      <c r="W14" s="42">
        <f>IFERROR(VLOOKUP($A14,'2023'!$A$3:$Y$291,COLUMN('2023'!T$3),FALSE),0)</f>
        <v>0</v>
      </c>
      <c r="X14" s="42">
        <f>IFERROR(VLOOKUP($A14,'2023'!$A$3:$Y$291,COLUMN('2023'!U$3),FALSE),0)</f>
        <v>0</v>
      </c>
      <c r="Y14" s="42">
        <f>IFERROR(VLOOKUP($A14,'2023'!$A$3:$Y$291,COLUMN('2023'!V$3),FALSE),0)</f>
        <v>0</v>
      </c>
      <c r="Z14" s="42">
        <f>IFERROR(VLOOKUP($A14,'2023'!$A$3:$Y$291,COLUMN('2023'!W$3),FALSE),0)</f>
        <v>0</v>
      </c>
      <c r="AA14" s="42">
        <f>IFERROR(VLOOKUP($A14,'2023'!$A$3:$Y$291,COLUMN('2023'!X$3),FALSE),0)</f>
        <v>0</v>
      </c>
      <c r="AB14" s="42">
        <f>IFERROR(VLOOKUP($A14,'2023'!$A$3:$Y$291,COLUMN('2023'!Y$3),FALSE),0)</f>
        <v>0</v>
      </c>
      <c r="AC14" s="38">
        <f t="shared" si="1"/>
        <v>0</v>
      </c>
      <c r="AD14" s="39">
        <f t="shared" si="2"/>
        <v>0</v>
      </c>
    </row>
    <row r="15" spans="1:30" x14ac:dyDescent="0.3">
      <c r="A15" s="44" t="s">
        <v>49</v>
      </c>
      <c r="B15" s="45" t="str">
        <f>VLOOKUP($A15,'Additional data'!$A$5:$C$505, 2,FALSE)</f>
        <v>Consultant</v>
      </c>
      <c r="C15" s="46" t="str">
        <f>VLOOKUP($A15,'Additional data'!$A$5:$C$505, 3,FALSE)</f>
        <v>LRC</v>
      </c>
      <c r="D15" s="47">
        <f>IFERROR(VLOOKUP($A15,'2023'!$A$3:$Y$291,COLUMN('2023'!B$3),FALSE),0)</f>
        <v>270.2</v>
      </c>
      <c r="E15" s="47">
        <f>IFERROR(VLOOKUP($A15,'2023'!$A$3:$Y$291,COLUMN('2023'!C$3),FALSE),0)</f>
        <v>179.3</v>
      </c>
      <c r="F15" s="47">
        <f>IFERROR(VLOOKUP($A15,'2023'!$A$3:$Y$291,COLUMN('2023'!D$3),FALSE),0)</f>
        <v>177.6</v>
      </c>
      <c r="G15" s="47">
        <f>IFERROR(VLOOKUP($A15,'2023'!$A$3:$Y$291,COLUMN('2023'!E$3),FALSE),0)</f>
        <v>125.6</v>
      </c>
      <c r="H15" s="47">
        <f>IFERROR(VLOOKUP($A15,'2023'!$A$3:$Y$291,COLUMN('2023'!F$3),FALSE),0)</f>
        <v>151.6</v>
      </c>
      <c r="I15" s="47">
        <f>IFERROR(VLOOKUP($A15,'2023'!$A$3:$Y$291,COLUMN('2023'!G$3),FALSE),0)</f>
        <v>140.80000000000001</v>
      </c>
      <c r="J15" s="47">
        <f>IFERROR(VLOOKUP($A15,'2023'!$A$3:$Y$291,COLUMN('2023'!H$3),FALSE),0)</f>
        <v>160.1</v>
      </c>
      <c r="K15" s="47">
        <f>IFERROR(VLOOKUP($A15,'2023'!$A$3:$Y$291,COLUMN('2023'!I$3),FALSE),0)</f>
        <v>150.1</v>
      </c>
      <c r="L15" s="47">
        <f>IFERROR(VLOOKUP($A15,'2023'!$A$3:$Y$291,COLUMN('2023'!J$3),FALSE),0)</f>
        <v>181.2</v>
      </c>
      <c r="M15" s="47">
        <f>IFERROR(VLOOKUP($A15,'2023'!$A$3:$Y$291,COLUMN('2023'!K$3),FALSE),0)</f>
        <v>79.599999999999994</v>
      </c>
      <c r="N15" s="47">
        <f>IFERROR(VLOOKUP($A15,'2023'!$A$3:$Y$291,COLUMN('2023'!L$3),FALSE),0)</f>
        <v>131.9</v>
      </c>
      <c r="O15" s="47">
        <f>IFERROR(VLOOKUP($A15,'2023'!$A$3:$Y$291,COLUMN('2023'!M$3),FALSE),0)</f>
        <v>119.8</v>
      </c>
      <c r="P15" s="38">
        <f t="shared" si="0"/>
        <v>1867.8</v>
      </c>
      <c r="Q15" s="47">
        <f>IFERROR(VLOOKUP($A15,'2023'!$A$3:$Y$291,COLUMN('2023'!N$3),FALSE),0)</f>
        <v>7</v>
      </c>
      <c r="R15" s="47">
        <f>IFERROR(VLOOKUP($A15,'2023'!$A$3:$Y$291,COLUMN('2023'!O$3),FALSE),0)</f>
        <v>6.6</v>
      </c>
      <c r="S15" s="47">
        <f>IFERROR(VLOOKUP($A15,'2023'!$A$3:$Y$291,COLUMN('2023'!P$3),FALSE),0)</f>
        <v>2.5</v>
      </c>
      <c r="T15" s="47">
        <f>IFERROR(VLOOKUP($A15,'2023'!$A$3:$Y$291,COLUMN('2023'!Q$3),FALSE),0)</f>
        <v>16.899999999999999</v>
      </c>
      <c r="U15" s="47">
        <f>IFERROR(VLOOKUP($A15,'2023'!$A$3:$Y$291,COLUMN('2023'!R$3),FALSE),0)</f>
        <v>19.3</v>
      </c>
      <c r="V15" s="47">
        <f>IFERROR(VLOOKUP($A15,'2023'!$A$3:$Y$291,COLUMN('2023'!S$3),FALSE),0)</f>
        <v>14.8</v>
      </c>
      <c r="W15" s="47">
        <f>IFERROR(VLOOKUP($A15,'2023'!$A$3:$Y$291,COLUMN('2023'!T$3),FALSE),0)</f>
        <v>15.8</v>
      </c>
      <c r="X15" s="47">
        <f>IFERROR(VLOOKUP($A15,'2023'!$A$3:$Y$291,COLUMN('2023'!U$3),FALSE),0)</f>
        <v>4.0999999999999996</v>
      </c>
      <c r="Y15" s="47">
        <f>IFERROR(VLOOKUP($A15,'2023'!$A$3:$Y$291,COLUMN('2023'!V$3),FALSE),0)</f>
        <v>4.9000000000000004</v>
      </c>
      <c r="Z15" s="47">
        <f>IFERROR(VLOOKUP($A15,'2023'!$A$3:$Y$291,COLUMN('2023'!W$3),FALSE),0)</f>
        <v>21.4</v>
      </c>
      <c r="AA15" s="47">
        <f>IFERROR(VLOOKUP($A15,'2023'!$A$3:$Y$291,COLUMN('2023'!X$3),FALSE),0)</f>
        <v>38.1</v>
      </c>
      <c r="AB15" s="47">
        <f>IFERROR(VLOOKUP($A15,'2023'!$A$3:$Y$291,COLUMN('2023'!Y$3),FALSE),0)</f>
        <v>22.7</v>
      </c>
      <c r="AC15" s="38">
        <f t="shared" si="1"/>
        <v>174.09999999999997</v>
      </c>
      <c r="AD15" s="39">
        <f t="shared" si="2"/>
        <v>2041.8999999999999</v>
      </c>
    </row>
    <row r="16" spans="1:30" x14ac:dyDescent="0.3">
      <c r="A16" s="24" t="s">
        <v>50</v>
      </c>
      <c r="B16" s="40" t="str">
        <f>VLOOKUP($A16,'Additional data'!$A$5:$C$505, 2,FALSE)</f>
        <v>Consultant</v>
      </c>
      <c r="C16" s="41" t="str">
        <f>VLOOKUP($A16,'Additional data'!$A$5:$C$505, 3,FALSE)</f>
        <v>SOC</v>
      </c>
      <c r="D16" s="42">
        <f>IFERROR(VLOOKUP($A16,'2023'!$A$3:$Y$291,COLUMN('2023'!B$3),FALSE),0)</f>
        <v>0</v>
      </c>
      <c r="E16" s="42">
        <f>IFERROR(VLOOKUP($A16,'2023'!$A$3:$Y$291,COLUMN('2023'!C$3),FALSE),0)</f>
        <v>0</v>
      </c>
      <c r="F16" s="42">
        <f>IFERROR(VLOOKUP($A16,'2023'!$A$3:$Y$291,COLUMN('2023'!D$3),FALSE),0)</f>
        <v>0</v>
      </c>
      <c r="G16" s="42">
        <f>IFERROR(VLOOKUP($A16,'2023'!$A$3:$Y$291,COLUMN('2023'!E$3),FALSE),0)</f>
        <v>0</v>
      </c>
      <c r="H16" s="42">
        <f>IFERROR(VLOOKUP($A16,'2023'!$A$3:$Y$291,COLUMN('2023'!F$3),FALSE),0)</f>
        <v>0</v>
      </c>
      <c r="I16" s="42">
        <f>IFERROR(VLOOKUP($A16,'2023'!$A$3:$Y$291,COLUMN('2023'!G$3),FALSE),0)</f>
        <v>0</v>
      </c>
      <c r="J16" s="42">
        <f>IFERROR(VLOOKUP($A16,'2023'!$A$3:$Y$291,COLUMN('2023'!H$3),FALSE),0)</f>
        <v>0</v>
      </c>
      <c r="K16" s="42">
        <f>IFERROR(VLOOKUP($A16,'2023'!$A$3:$Y$291,COLUMN('2023'!I$3),FALSE),0)</f>
        <v>0</v>
      </c>
      <c r="L16" s="42">
        <f>IFERROR(VLOOKUP($A16,'2023'!$A$3:$Y$291,COLUMN('2023'!J$3),FALSE),0)</f>
        <v>0</v>
      </c>
      <c r="M16" s="42">
        <f>IFERROR(VLOOKUP($A16,'2023'!$A$3:$Y$291,COLUMN('2023'!K$3),FALSE),0)</f>
        <v>0</v>
      </c>
      <c r="N16" s="42">
        <f>IFERROR(VLOOKUP($A16,'2023'!$A$3:$Y$291,COLUMN('2023'!L$3),FALSE),0)</f>
        <v>0</v>
      </c>
      <c r="O16" s="42">
        <f>IFERROR(VLOOKUP($A16,'2023'!$A$3:$Y$291,COLUMN('2023'!M$3),FALSE),0)</f>
        <v>0</v>
      </c>
      <c r="P16" s="38">
        <f t="shared" si="0"/>
        <v>0</v>
      </c>
      <c r="Q16" s="42">
        <f>IFERROR(VLOOKUP($A16,'2023'!$A$3:$Y$291,COLUMN('2023'!N$3),FALSE),0)</f>
        <v>0</v>
      </c>
      <c r="R16" s="42">
        <f>IFERROR(VLOOKUP($A16,'2023'!$A$3:$Y$291,COLUMN('2023'!O$3),FALSE),0)</f>
        <v>0</v>
      </c>
      <c r="S16" s="42">
        <f>IFERROR(VLOOKUP($A16,'2023'!$A$3:$Y$291,COLUMN('2023'!P$3),FALSE),0)</f>
        <v>0</v>
      </c>
      <c r="T16" s="42">
        <f>IFERROR(VLOOKUP($A16,'2023'!$A$3:$Y$291,COLUMN('2023'!Q$3),FALSE),0)</f>
        <v>0</v>
      </c>
      <c r="U16" s="42">
        <f>IFERROR(VLOOKUP($A16,'2023'!$A$3:$Y$291,COLUMN('2023'!R$3),FALSE),0)</f>
        <v>0</v>
      </c>
      <c r="V16" s="42">
        <f>IFERROR(VLOOKUP($A16,'2023'!$A$3:$Y$291,COLUMN('2023'!S$3),FALSE),0)</f>
        <v>0</v>
      </c>
      <c r="W16" s="42">
        <f>IFERROR(VLOOKUP($A16,'2023'!$A$3:$Y$291,COLUMN('2023'!T$3),FALSE),0)</f>
        <v>0</v>
      </c>
      <c r="X16" s="42">
        <f>IFERROR(VLOOKUP($A16,'2023'!$A$3:$Y$291,COLUMN('2023'!U$3),FALSE),0)</f>
        <v>0</v>
      </c>
      <c r="Y16" s="42">
        <f>IFERROR(VLOOKUP($A16,'2023'!$A$3:$Y$291,COLUMN('2023'!V$3),FALSE),0)</f>
        <v>0</v>
      </c>
      <c r="Z16" s="42">
        <f>IFERROR(VLOOKUP($A16,'2023'!$A$3:$Y$291,COLUMN('2023'!W$3),FALSE),0)</f>
        <v>0</v>
      </c>
      <c r="AA16" s="42">
        <f>IFERROR(VLOOKUP($A16,'2023'!$A$3:$Y$291,COLUMN('2023'!X$3),FALSE),0)</f>
        <v>0</v>
      </c>
      <c r="AB16" s="42">
        <f>IFERROR(VLOOKUP($A16,'2023'!$A$3:$Y$291,COLUMN('2023'!Y$3),FALSE),0)</f>
        <v>0</v>
      </c>
      <c r="AC16" s="38">
        <f t="shared" si="1"/>
        <v>0</v>
      </c>
      <c r="AD16" s="39">
        <f t="shared" si="2"/>
        <v>0</v>
      </c>
    </row>
    <row r="17" spans="1:30" x14ac:dyDescent="0.3">
      <c r="A17" s="44" t="s">
        <v>51</v>
      </c>
      <c r="B17" s="45" t="str">
        <f>VLOOKUP($A17,'Additional data'!$A$5:$C$505, 2,FALSE)</f>
        <v>Consultant</v>
      </c>
      <c r="C17" s="46" t="str">
        <f>VLOOKUP($A17,'Additional data'!$A$5:$C$505, 3,FALSE)</f>
        <v>FAD</v>
      </c>
      <c r="D17" s="47">
        <f>IFERROR(VLOOKUP($A17,'2023'!$A$3:$Y$291,COLUMN('2023'!B$3),FALSE),0)</f>
        <v>0</v>
      </c>
      <c r="E17" s="47">
        <f>IFERROR(VLOOKUP($A17,'2023'!$A$3:$Y$291,COLUMN('2023'!C$3),FALSE),0)</f>
        <v>0</v>
      </c>
      <c r="F17" s="47">
        <f>IFERROR(VLOOKUP($A17,'2023'!$A$3:$Y$291,COLUMN('2023'!D$3),FALSE),0)</f>
        <v>0</v>
      </c>
      <c r="G17" s="47">
        <f>IFERROR(VLOOKUP($A17,'2023'!$A$3:$Y$291,COLUMN('2023'!E$3),FALSE),0)</f>
        <v>0</v>
      </c>
      <c r="H17" s="47">
        <f>IFERROR(VLOOKUP($A17,'2023'!$A$3:$Y$291,COLUMN('2023'!F$3),FALSE),0)</f>
        <v>0</v>
      </c>
      <c r="I17" s="47">
        <f>IFERROR(VLOOKUP($A17,'2023'!$A$3:$Y$291,COLUMN('2023'!G$3),FALSE),0)</f>
        <v>0</v>
      </c>
      <c r="J17" s="47">
        <f>IFERROR(VLOOKUP($A17,'2023'!$A$3:$Y$291,COLUMN('2023'!H$3),FALSE),0)</f>
        <v>0</v>
      </c>
      <c r="K17" s="47">
        <f>IFERROR(VLOOKUP($A17,'2023'!$A$3:$Y$291,COLUMN('2023'!I$3),FALSE),0)</f>
        <v>0</v>
      </c>
      <c r="L17" s="47">
        <f>IFERROR(VLOOKUP($A17,'2023'!$A$3:$Y$291,COLUMN('2023'!J$3),FALSE),0)</f>
        <v>0</v>
      </c>
      <c r="M17" s="47">
        <f>IFERROR(VLOOKUP($A17,'2023'!$A$3:$Y$291,COLUMN('2023'!K$3),FALSE),0)</f>
        <v>0</v>
      </c>
      <c r="N17" s="47">
        <f>IFERROR(VLOOKUP($A17,'2023'!$A$3:$Y$291,COLUMN('2023'!L$3),FALSE),0)</f>
        <v>0</v>
      </c>
      <c r="O17" s="47">
        <f>IFERROR(VLOOKUP($A17,'2023'!$A$3:$Y$291,COLUMN('2023'!M$3),FALSE),0)</f>
        <v>0</v>
      </c>
      <c r="P17" s="38">
        <f t="shared" si="0"/>
        <v>0</v>
      </c>
      <c r="Q17" s="47">
        <f>IFERROR(VLOOKUP($A17,'2023'!$A$3:$Y$291,COLUMN('2023'!N$3),FALSE),0)</f>
        <v>0</v>
      </c>
      <c r="R17" s="47">
        <f>IFERROR(VLOOKUP($A17,'2023'!$A$3:$Y$291,COLUMN('2023'!O$3),FALSE),0)</f>
        <v>0</v>
      </c>
      <c r="S17" s="47">
        <f>IFERROR(VLOOKUP($A17,'2023'!$A$3:$Y$291,COLUMN('2023'!P$3),FALSE),0)</f>
        <v>0</v>
      </c>
      <c r="T17" s="47">
        <f>IFERROR(VLOOKUP($A17,'2023'!$A$3:$Y$291,COLUMN('2023'!Q$3),FALSE),0)</f>
        <v>0</v>
      </c>
      <c r="U17" s="47">
        <f>IFERROR(VLOOKUP($A17,'2023'!$A$3:$Y$291,COLUMN('2023'!R$3),FALSE),0)</f>
        <v>0</v>
      </c>
      <c r="V17" s="47">
        <f>IFERROR(VLOOKUP($A17,'2023'!$A$3:$Y$291,COLUMN('2023'!S$3),FALSE),0)</f>
        <v>0</v>
      </c>
      <c r="W17" s="47">
        <f>IFERROR(VLOOKUP($A17,'2023'!$A$3:$Y$291,COLUMN('2023'!T$3),FALSE),0)</f>
        <v>0</v>
      </c>
      <c r="X17" s="47">
        <f>IFERROR(VLOOKUP($A17,'2023'!$A$3:$Y$291,COLUMN('2023'!U$3),FALSE),0)</f>
        <v>0</v>
      </c>
      <c r="Y17" s="47">
        <f>IFERROR(VLOOKUP($A17,'2023'!$A$3:$Y$291,COLUMN('2023'!V$3),FALSE),0)</f>
        <v>0</v>
      </c>
      <c r="Z17" s="47">
        <f>IFERROR(VLOOKUP($A17,'2023'!$A$3:$Y$291,COLUMN('2023'!W$3),FALSE),0)</f>
        <v>0</v>
      </c>
      <c r="AA17" s="47">
        <f>IFERROR(VLOOKUP($A17,'2023'!$A$3:$Y$291,COLUMN('2023'!X$3),FALSE),0)</f>
        <v>0</v>
      </c>
      <c r="AB17" s="47">
        <f>IFERROR(VLOOKUP($A17,'2023'!$A$3:$Y$291,COLUMN('2023'!Y$3),FALSE),0)</f>
        <v>0</v>
      </c>
      <c r="AC17" s="38">
        <f t="shared" si="1"/>
        <v>0</v>
      </c>
      <c r="AD17" s="39">
        <f t="shared" si="2"/>
        <v>0</v>
      </c>
    </row>
    <row r="18" spans="1:30" x14ac:dyDescent="0.3">
      <c r="A18" s="24" t="s">
        <v>52</v>
      </c>
      <c r="B18" s="40" t="str">
        <f>VLOOKUP($A18,'Additional data'!$A$5:$C$505, 2,FALSE)</f>
        <v>Consultant</v>
      </c>
      <c r="C18" s="41" t="str">
        <f>VLOOKUP($A18,'Additional data'!$A$5:$C$505, 3,FALSE)</f>
        <v>SOC</v>
      </c>
      <c r="D18" s="42">
        <f>IFERROR(VLOOKUP($A18,'2023'!$A$3:$Y$291,COLUMN('2023'!B$3),FALSE),0)</f>
        <v>201.9</v>
      </c>
      <c r="E18" s="42">
        <f>IFERROR(VLOOKUP($A18,'2023'!$A$3:$Y$291,COLUMN('2023'!C$3),FALSE),0)</f>
        <v>227</v>
      </c>
      <c r="F18" s="42">
        <f>IFERROR(VLOOKUP($A18,'2023'!$A$3:$Y$291,COLUMN('2023'!D$3),FALSE),0)</f>
        <v>238.9</v>
      </c>
      <c r="G18" s="42">
        <f>IFERROR(VLOOKUP($A18,'2023'!$A$3:$Y$291,COLUMN('2023'!E$3),FALSE),0)</f>
        <v>153.4</v>
      </c>
      <c r="H18" s="42">
        <f>IFERROR(VLOOKUP($A18,'2023'!$A$3:$Y$291,COLUMN('2023'!F$3),FALSE),0)</f>
        <v>138.5</v>
      </c>
      <c r="I18" s="42">
        <f>IFERROR(VLOOKUP($A18,'2023'!$A$3:$Y$291,COLUMN('2023'!G$3),FALSE),0)</f>
        <v>96.7</v>
      </c>
      <c r="J18" s="42">
        <f>IFERROR(VLOOKUP($A18,'2023'!$A$3:$Y$291,COLUMN('2023'!H$3),FALSE),0)</f>
        <v>119.1</v>
      </c>
      <c r="K18" s="42">
        <f>IFERROR(VLOOKUP($A18,'2023'!$A$3:$Y$291,COLUMN('2023'!I$3),FALSE),0)</f>
        <v>118.82</v>
      </c>
      <c r="L18" s="42">
        <f>IFERROR(VLOOKUP($A18,'2023'!$A$3:$Y$291,COLUMN('2023'!J$3),FALSE),0)</f>
        <v>168.1</v>
      </c>
      <c r="M18" s="42">
        <f>IFERROR(VLOOKUP($A18,'2023'!$A$3:$Y$291,COLUMN('2023'!K$3),FALSE),0)</f>
        <v>63.2</v>
      </c>
      <c r="N18" s="42">
        <f>IFERROR(VLOOKUP($A18,'2023'!$A$3:$Y$291,COLUMN('2023'!L$3),FALSE),0)</f>
        <v>33.5</v>
      </c>
      <c r="O18" s="42">
        <f>IFERROR(VLOOKUP($A18,'2023'!$A$3:$Y$291,COLUMN('2023'!M$3),FALSE),0)</f>
        <v>332.4</v>
      </c>
      <c r="P18" s="38">
        <f t="shared" si="0"/>
        <v>1891.5199999999995</v>
      </c>
      <c r="Q18" s="42">
        <f>IFERROR(VLOOKUP($A18,'2023'!$A$3:$Y$291,COLUMN('2023'!N$3),FALSE),0)</f>
        <v>1.7</v>
      </c>
      <c r="R18" s="42">
        <f>IFERROR(VLOOKUP($A18,'2023'!$A$3:$Y$291,COLUMN('2023'!O$3),FALSE),0)</f>
        <v>6.1</v>
      </c>
      <c r="S18" s="42">
        <f>IFERROR(VLOOKUP($A18,'2023'!$A$3:$Y$291,COLUMN('2023'!P$3),FALSE),0)</f>
        <v>6.6</v>
      </c>
      <c r="T18" s="42">
        <f>IFERROR(VLOOKUP($A18,'2023'!$A$3:$Y$291,COLUMN('2023'!Q$3),FALSE),0)</f>
        <v>0.8</v>
      </c>
      <c r="U18" s="42">
        <f>IFERROR(VLOOKUP($A18,'2023'!$A$3:$Y$291,COLUMN('2023'!R$3),FALSE),0)</f>
        <v>5.4</v>
      </c>
      <c r="V18" s="42">
        <f>IFERROR(VLOOKUP($A18,'2023'!$A$3:$Y$291,COLUMN('2023'!S$3),FALSE),0)</f>
        <v>32.200000000000003</v>
      </c>
      <c r="W18" s="42">
        <f>IFERROR(VLOOKUP($A18,'2023'!$A$3:$Y$291,COLUMN('2023'!T$3),FALSE),0)</f>
        <v>20.6</v>
      </c>
      <c r="X18" s="42">
        <f>IFERROR(VLOOKUP($A18,'2023'!$A$3:$Y$291,COLUMN('2023'!U$3),FALSE),0)</f>
        <v>20.2</v>
      </c>
      <c r="Y18" s="42">
        <f>IFERROR(VLOOKUP($A18,'2023'!$A$3:$Y$291,COLUMN('2023'!V$3),FALSE),0)</f>
        <v>33.299999999999997</v>
      </c>
      <c r="Z18" s="42">
        <f>IFERROR(VLOOKUP($A18,'2023'!$A$3:$Y$291,COLUMN('2023'!W$3),FALSE),0)</f>
        <v>2.6</v>
      </c>
      <c r="AA18" s="42">
        <f>IFERROR(VLOOKUP($A18,'2023'!$A$3:$Y$291,COLUMN('2023'!X$3),FALSE),0)</f>
        <v>97.9</v>
      </c>
      <c r="AB18" s="42">
        <f>IFERROR(VLOOKUP($A18,'2023'!$A$3:$Y$291,COLUMN('2023'!Y$3),FALSE),0)</f>
        <v>31.8</v>
      </c>
      <c r="AC18" s="38">
        <f t="shared" si="1"/>
        <v>259.2</v>
      </c>
      <c r="AD18" s="39">
        <f t="shared" si="2"/>
        <v>2150.7199999999993</v>
      </c>
    </row>
    <row r="19" spans="1:30" x14ac:dyDescent="0.3">
      <c r="A19" s="44" t="s">
        <v>53</v>
      </c>
      <c r="B19" s="45" t="str">
        <f>VLOOKUP($A19,'Additional data'!$A$5:$C$505, 2,FALSE)</f>
        <v>Consultant</v>
      </c>
      <c r="C19" s="46" t="str">
        <f>VLOOKUP($A19,'Additional data'!$A$5:$C$505, 3,FALSE)</f>
        <v>LRC</v>
      </c>
      <c r="D19" s="47">
        <f>IFERROR(VLOOKUP($A19,'2023'!$A$3:$Y$291,COLUMN('2023'!B$3),FALSE),0)</f>
        <v>4</v>
      </c>
      <c r="E19" s="47">
        <f>IFERROR(VLOOKUP($A19,'2023'!$A$3:$Y$291,COLUMN('2023'!C$3),FALSE),0)</f>
        <v>0</v>
      </c>
      <c r="F19" s="47">
        <f>IFERROR(VLOOKUP($A19,'2023'!$A$3:$Y$291,COLUMN('2023'!D$3),FALSE),0)</f>
        <v>0</v>
      </c>
      <c r="G19" s="47">
        <f>IFERROR(VLOOKUP($A19,'2023'!$A$3:$Y$291,COLUMN('2023'!E$3),FALSE),0)</f>
        <v>0</v>
      </c>
      <c r="H19" s="47">
        <f>IFERROR(VLOOKUP($A19,'2023'!$A$3:$Y$291,COLUMN('2023'!F$3),FALSE),0)</f>
        <v>0</v>
      </c>
      <c r="I19" s="47">
        <f>IFERROR(VLOOKUP($A19,'2023'!$A$3:$Y$291,COLUMN('2023'!G$3),FALSE),0)</f>
        <v>0</v>
      </c>
      <c r="J19" s="47">
        <f>IFERROR(VLOOKUP($A19,'2023'!$A$3:$Y$291,COLUMN('2023'!H$3),FALSE),0)</f>
        <v>0</v>
      </c>
      <c r="K19" s="47">
        <f>IFERROR(VLOOKUP($A19,'2023'!$A$3:$Y$291,COLUMN('2023'!I$3),FALSE),0)</f>
        <v>0</v>
      </c>
      <c r="L19" s="47">
        <f>IFERROR(VLOOKUP($A19,'2023'!$A$3:$Y$291,COLUMN('2023'!J$3),FALSE),0)</f>
        <v>0</v>
      </c>
      <c r="M19" s="47">
        <f>IFERROR(VLOOKUP($A19,'2023'!$A$3:$Y$291,COLUMN('2023'!K$3),FALSE),0)</f>
        <v>0</v>
      </c>
      <c r="N19" s="47">
        <f>IFERROR(VLOOKUP($A19,'2023'!$A$3:$Y$291,COLUMN('2023'!L$3),FALSE),0)</f>
        <v>0</v>
      </c>
      <c r="O19" s="47">
        <f>IFERROR(VLOOKUP($A19,'2023'!$A$3:$Y$291,COLUMN('2023'!M$3),FALSE),0)</f>
        <v>0</v>
      </c>
      <c r="P19" s="38">
        <f t="shared" si="0"/>
        <v>4</v>
      </c>
      <c r="Q19" s="47">
        <f>IFERROR(VLOOKUP($A19,'2023'!$A$3:$Y$291,COLUMN('2023'!N$3),FALSE),0)</f>
        <v>27.7</v>
      </c>
      <c r="R19" s="47">
        <f>IFERROR(VLOOKUP($A19,'2023'!$A$3:$Y$291,COLUMN('2023'!O$3),FALSE),0)</f>
        <v>0</v>
      </c>
      <c r="S19" s="47">
        <f>IFERROR(VLOOKUP($A19,'2023'!$A$3:$Y$291,COLUMN('2023'!P$3),FALSE),0)</f>
        <v>0</v>
      </c>
      <c r="T19" s="47">
        <f>IFERROR(VLOOKUP($A19,'2023'!$A$3:$Y$291,COLUMN('2023'!Q$3),FALSE),0)</f>
        <v>0</v>
      </c>
      <c r="U19" s="47">
        <f>IFERROR(VLOOKUP($A19,'2023'!$A$3:$Y$291,COLUMN('2023'!R$3),FALSE),0)</f>
        <v>0</v>
      </c>
      <c r="V19" s="47">
        <f>IFERROR(VLOOKUP($A19,'2023'!$A$3:$Y$291,COLUMN('2023'!S$3),FALSE),0)</f>
        <v>0</v>
      </c>
      <c r="W19" s="47">
        <f>IFERROR(VLOOKUP($A19,'2023'!$A$3:$Y$291,COLUMN('2023'!T$3),FALSE),0)</f>
        <v>0</v>
      </c>
      <c r="X19" s="47">
        <f>IFERROR(VLOOKUP($A19,'2023'!$A$3:$Y$291,COLUMN('2023'!U$3),FALSE),0)</f>
        <v>0</v>
      </c>
      <c r="Y19" s="47">
        <f>IFERROR(VLOOKUP($A19,'2023'!$A$3:$Y$291,COLUMN('2023'!V$3),FALSE),0)</f>
        <v>0</v>
      </c>
      <c r="Z19" s="47">
        <f>IFERROR(VLOOKUP($A19,'2023'!$A$3:$Y$291,COLUMN('2023'!W$3),FALSE),0)</f>
        <v>0</v>
      </c>
      <c r="AA19" s="47">
        <f>IFERROR(VLOOKUP($A19,'2023'!$A$3:$Y$291,COLUMN('2023'!X$3),FALSE),0)</f>
        <v>0</v>
      </c>
      <c r="AB19" s="47">
        <f>IFERROR(VLOOKUP($A19,'2023'!$A$3:$Y$291,COLUMN('2023'!Y$3),FALSE),0)</f>
        <v>0</v>
      </c>
      <c r="AC19" s="38">
        <f t="shared" si="1"/>
        <v>27.7</v>
      </c>
      <c r="AD19" s="39">
        <f t="shared" si="2"/>
        <v>31.7</v>
      </c>
    </row>
    <row r="20" spans="1:30" x14ac:dyDescent="0.3">
      <c r="A20" s="24" t="s">
        <v>54</v>
      </c>
      <c r="B20" s="40" t="str">
        <f>VLOOKUP($A20,'Additional data'!$A$5:$C$505, 2,FALSE)</f>
        <v>Consultant</v>
      </c>
      <c r="C20" s="41" t="str">
        <f>VLOOKUP($A20,'Additional data'!$A$5:$C$505, 3,FALSE)</f>
        <v>FAD</v>
      </c>
      <c r="D20" s="42">
        <f>IFERROR(VLOOKUP($A20,'2023'!$A$3:$Y$291,COLUMN('2023'!B$3),FALSE),0)</f>
        <v>136.80000000000001</v>
      </c>
      <c r="E20" s="42">
        <f>IFERROR(VLOOKUP($A20,'2023'!$A$3:$Y$291,COLUMN('2023'!C$3),FALSE),0)</f>
        <v>151.6</v>
      </c>
      <c r="F20" s="42">
        <f>IFERROR(VLOOKUP($A20,'2023'!$A$3:$Y$291,COLUMN('2023'!D$3),FALSE),0)</f>
        <v>89.7</v>
      </c>
      <c r="G20" s="42">
        <f>IFERROR(VLOOKUP($A20,'2023'!$A$3:$Y$291,COLUMN('2023'!E$3),FALSE),0)</f>
        <v>114.6</v>
      </c>
      <c r="H20" s="42">
        <f>IFERROR(VLOOKUP($A20,'2023'!$A$3:$Y$291,COLUMN('2023'!F$3),FALSE),0)</f>
        <v>99.4</v>
      </c>
      <c r="I20" s="42">
        <f>IFERROR(VLOOKUP($A20,'2023'!$A$3:$Y$291,COLUMN('2023'!G$3),FALSE),0)</f>
        <v>105.9</v>
      </c>
      <c r="J20" s="42">
        <f>IFERROR(VLOOKUP($A20,'2023'!$A$3:$Y$291,COLUMN('2023'!H$3),FALSE),0)</f>
        <v>73.2</v>
      </c>
      <c r="K20" s="42">
        <f>IFERROR(VLOOKUP($A20,'2023'!$A$3:$Y$291,COLUMN('2023'!I$3),FALSE),0)</f>
        <v>70.400000000000006</v>
      </c>
      <c r="L20" s="42">
        <f>IFERROR(VLOOKUP($A20,'2023'!$A$3:$Y$291,COLUMN('2023'!J$3),FALSE),0)</f>
        <v>133.69999999999999</v>
      </c>
      <c r="M20" s="42">
        <f>IFERROR(VLOOKUP($A20,'2023'!$A$3:$Y$291,COLUMN('2023'!K$3),FALSE),0)</f>
        <v>166.7</v>
      </c>
      <c r="N20" s="42">
        <f>IFERROR(VLOOKUP($A20,'2023'!$A$3:$Y$291,COLUMN('2023'!L$3),FALSE),0)</f>
        <v>153</v>
      </c>
      <c r="O20" s="42">
        <f>IFERROR(VLOOKUP($A20,'2023'!$A$3:$Y$291,COLUMN('2023'!M$3),FALSE),0)</f>
        <v>124.5</v>
      </c>
      <c r="P20" s="38">
        <f t="shared" si="0"/>
        <v>1419.5</v>
      </c>
      <c r="Q20" s="42">
        <f>IFERROR(VLOOKUP($A20,'2023'!$A$3:$Y$291,COLUMN('2023'!N$3),FALSE),0)</f>
        <v>6.4</v>
      </c>
      <c r="R20" s="42">
        <f>IFERROR(VLOOKUP($A20,'2023'!$A$3:$Y$291,COLUMN('2023'!O$3),FALSE),0)</f>
        <v>10</v>
      </c>
      <c r="S20" s="42">
        <f>IFERROR(VLOOKUP($A20,'2023'!$A$3:$Y$291,COLUMN('2023'!P$3),FALSE),0)</f>
        <v>1</v>
      </c>
      <c r="T20" s="42">
        <f>IFERROR(VLOOKUP($A20,'2023'!$A$3:$Y$291,COLUMN('2023'!Q$3),FALSE),0)</f>
        <v>7.4</v>
      </c>
      <c r="U20" s="42">
        <f>IFERROR(VLOOKUP($A20,'2023'!$A$3:$Y$291,COLUMN('2023'!R$3),FALSE),0)</f>
        <v>8.5</v>
      </c>
      <c r="V20" s="42">
        <f>IFERROR(VLOOKUP($A20,'2023'!$A$3:$Y$291,COLUMN('2023'!S$3),FALSE),0)</f>
        <v>8.6999999999999993</v>
      </c>
      <c r="W20" s="42">
        <f>IFERROR(VLOOKUP($A20,'2023'!$A$3:$Y$291,COLUMN('2023'!T$3),FALSE),0)</f>
        <v>0</v>
      </c>
      <c r="X20" s="42">
        <f>IFERROR(VLOOKUP($A20,'2023'!$A$3:$Y$291,COLUMN('2023'!U$3),FALSE),0)</f>
        <v>1.5</v>
      </c>
      <c r="Y20" s="42">
        <f>IFERROR(VLOOKUP($A20,'2023'!$A$3:$Y$291,COLUMN('2023'!V$3),FALSE),0)</f>
        <v>3.2</v>
      </c>
      <c r="Z20" s="42">
        <f>IFERROR(VLOOKUP($A20,'2023'!$A$3:$Y$291,COLUMN('2023'!W$3),FALSE),0)</f>
        <v>20.8</v>
      </c>
      <c r="AA20" s="42">
        <f>IFERROR(VLOOKUP($A20,'2023'!$A$3:$Y$291,COLUMN('2023'!X$3),FALSE),0)</f>
        <v>4</v>
      </c>
      <c r="AB20" s="42">
        <f>IFERROR(VLOOKUP($A20,'2023'!$A$3:$Y$291,COLUMN('2023'!Y$3),FALSE),0)</f>
        <v>0</v>
      </c>
      <c r="AC20" s="38">
        <f t="shared" si="1"/>
        <v>71.5</v>
      </c>
      <c r="AD20" s="39">
        <f t="shared" si="2"/>
        <v>1491.0000000000002</v>
      </c>
    </row>
    <row r="21" spans="1:30" x14ac:dyDescent="0.3">
      <c r="A21" s="44" t="s">
        <v>55</v>
      </c>
      <c r="B21" s="45" t="str">
        <f>VLOOKUP($A21,'Additional data'!$A$5:$C$505, 2,FALSE)</f>
        <v>Consultant</v>
      </c>
      <c r="C21" s="46" t="str">
        <f>VLOOKUP($A21,'Additional data'!$A$5:$C$505, 3,FALSE)</f>
        <v>TEC</v>
      </c>
      <c r="D21" s="47">
        <f>IFERROR(VLOOKUP($A21,'2023'!$A$3:$Y$291,COLUMN('2023'!B$3),FALSE),0)</f>
        <v>55.5</v>
      </c>
      <c r="E21" s="47">
        <f>IFERROR(VLOOKUP($A21,'2023'!$A$3:$Y$291,COLUMN('2023'!C$3),FALSE),0)</f>
        <v>25.1</v>
      </c>
      <c r="F21" s="47">
        <f>IFERROR(VLOOKUP($A21,'2023'!$A$3:$Y$291,COLUMN('2023'!D$3),FALSE),0)</f>
        <v>19.600000000000001</v>
      </c>
      <c r="G21" s="47">
        <f>IFERROR(VLOOKUP($A21,'2023'!$A$3:$Y$291,COLUMN('2023'!E$3),FALSE),0)</f>
        <v>32.9</v>
      </c>
      <c r="H21" s="47">
        <f>IFERROR(VLOOKUP($A21,'2023'!$A$3:$Y$291,COLUMN('2023'!F$3),FALSE),0)</f>
        <v>1.3</v>
      </c>
      <c r="I21" s="47">
        <f>IFERROR(VLOOKUP($A21,'2023'!$A$3:$Y$291,COLUMN('2023'!G$3),FALSE),0)</f>
        <v>0</v>
      </c>
      <c r="J21" s="47">
        <f>IFERROR(VLOOKUP($A21,'2023'!$A$3:$Y$291,COLUMN('2023'!H$3),FALSE),0)</f>
        <v>0</v>
      </c>
      <c r="K21" s="47">
        <f>IFERROR(VLOOKUP($A21,'2023'!$A$3:$Y$291,COLUMN('2023'!I$3),FALSE),0)</f>
        <v>0</v>
      </c>
      <c r="L21" s="47">
        <f>IFERROR(VLOOKUP($A21,'2023'!$A$3:$Y$291,COLUMN('2023'!J$3),FALSE),0)</f>
        <v>0</v>
      </c>
      <c r="M21" s="47">
        <f>IFERROR(VLOOKUP($A21,'2023'!$A$3:$Y$291,COLUMN('2023'!K$3),FALSE),0)</f>
        <v>0</v>
      </c>
      <c r="N21" s="47">
        <f>IFERROR(VLOOKUP($A21,'2023'!$A$3:$Y$291,COLUMN('2023'!L$3),FALSE),0)</f>
        <v>0</v>
      </c>
      <c r="O21" s="47">
        <f>IFERROR(VLOOKUP($A21,'2023'!$A$3:$Y$291,COLUMN('2023'!M$3),FALSE),0)</f>
        <v>0</v>
      </c>
      <c r="P21" s="38">
        <f t="shared" si="0"/>
        <v>134.4</v>
      </c>
      <c r="Q21" s="47">
        <f>IFERROR(VLOOKUP($A21,'2023'!$A$3:$Y$291,COLUMN('2023'!N$3),FALSE),0)</f>
        <v>102.6</v>
      </c>
      <c r="R21" s="47">
        <f>IFERROR(VLOOKUP($A21,'2023'!$A$3:$Y$291,COLUMN('2023'!O$3),FALSE),0)</f>
        <v>120.4</v>
      </c>
      <c r="S21" s="47">
        <f>IFERROR(VLOOKUP($A21,'2023'!$A$3:$Y$291,COLUMN('2023'!P$3),FALSE),0)</f>
        <v>95.2</v>
      </c>
      <c r="T21" s="47">
        <f>IFERROR(VLOOKUP($A21,'2023'!$A$3:$Y$291,COLUMN('2023'!Q$3),FALSE),0)</f>
        <v>136.69999999999999</v>
      </c>
      <c r="U21" s="47">
        <f>IFERROR(VLOOKUP($A21,'2023'!$A$3:$Y$291,COLUMN('2023'!R$3),FALSE),0)</f>
        <v>92</v>
      </c>
      <c r="V21" s="47">
        <f>IFERROR(VLOOKUP($A21,'2023'!$A$3:$Y$291,COLUMN('2023'!S$3),FALSE),0)</f>
        <v>0</v>
      </c>
      <c r="W21" s="47">
        <f>IFERROR(VLOOKUP($A21,'2023'!$A$3:$Y$291,COLUMN('2023'!T$3),FALSE),0)</f>
        <v>0</v>
      </c>
      <c r="X21" s="47">
        <f>IFERROR(VLOOKUP($A21,'2023'!$A$3:$Y$291,COLUMN('2023'!U$3),FALSE),0)</f>
        <v>0</v>
      </c>
      <c r="Y21" s="47">
        <f>IFERROR(VLOOKUP($A21,'2023'!$A$3:$Y$291,COLUMN('2023'!V$3),FALSE),0)</f>
        <v>0</v>
      </c>
      <c r="Z21" s="47">
        <f>IFERROR(VLOOKUP($A21,'2023'!$A$3:$Y$291,COLUMN('2023'!W$3),FALSE),0)</f>
        <v>0</v>
      </c>
      <c r="AA21" s="47">
        <f>IFERROR(VLOOKUP($A21,'2023'!$A$3:$Y$291,COLUMN('2023'!X$3),FALSE),0)</f>
        <v>0</v>
      </c>
      <c r="AB21" s="47">
        <f>IFERROR(VLOOKUP($A21,'2023'!$A$3:$Y$291,COLUMN('2023'!Y$3),FALSE),0)</f>
        <v>0</v>
      </c>
      <c r="AC21" s="38">
        <f t="shared" si="1"/>
        <v>546.9</v>
      </c>
      <c r="AD21" s="39">
        <f t="shared" si="2"/>
        <v>681.3</v>
      </c>
    </row>
    <row r="22" spans="1:30" x14ac:dyDescent="0.3">
      <c r="A22" s="24" t="s">
        <v>56</v>
      </c>
      <c r="B22" s="40" t="str">
        <f>VLOOKUP($A22,'Additional data'!$A$5:$C$505, 2,FALSE)</f>
        <v>Consultant</v>
      </c>
      <c r="C22" s="41" t="str">
        <f>VLOOKUP($A22,'Additional data'!$A$5:$C$505, 3,FALSE)</f>
        <v>HLS</v>
      </c>
      <c r="D22" s="42">
        <f>IFERROR(VLOOKUP($A22,'2023'!$A$3:$Y$291,COLUMN('2023'!B$3),FALSE),0)</f>
        <v>228.5</v>
      </c>
      <c r="E22" s="42">
        <f>IFERROR(VLOOKUP($A22,'2023'!$A$3:$Y$291,COLUMN('2023'!C$3),FALSE),0)</f>
        <v>175.4</v>
      </c>
      <c r="F22" s="42">
        <f>IFERROR(VLOOKUP($A22,'2023'!$A$3:$Y$291,COLUMN('2023'!D$3),FALSE),0)</f>
        <v>173.9</v>
      </c>
      <c r="G22" s="42">
        <f>IFERROR(VLOOKUP($A22,'2023'!$A$3:$Y$291,COLUMN('2023'!E$3),FALSE),0)</f>
        <v>198.6</v>
      </c>
      <c r="H22" s="42">
        <f>IFERROR(VLOOKUP($A22,'2023'!$A$3:$Y$291,COLUMN('2023'!F$3),FALSE),0)</f>
        <v>6.4</v>
      </c>
      <c r="I22" s="42">
        <f>IFERROR(VLOOKUP($A22,'2023'!$A$3:$Y$291,COLUMN('2023'!G$3),FALSE),0)</f>
        <v>0</v>
      </c>
      <c r="J22" s="42">
        <f>IFERROR(VLOOKUP($A22,'2023'!$A$3:$Y$291,COLUMN('2023'!H$3),FALSE),0)</f>
        <v>0</v>
      </c>
      <c r="K22" s="42">
        <f>IFERROR(VLOOKUP($A22,'2023'!$A$3:$Y$291,COLUMN('2023'!I$3),FALSE),0)</f>
        <v>0</v>
      </c>
      <c r="L22" s="42">
        <f>IFERROR(VLOOKUP($A22,'2023'!$A$3:$Y$291,COLUMN('2023'!J$3),FALSE),0)</f>
        <v>0</v>
      </c>
      <c r="M22" s="42">
        <f>IFERROR(VLOOKUP($A22,'2023'!$A$3:$Y$291,COLUMN('2023'!K$3),FALSE),0)</f>
        <v>0</v>
      </c>
      <c r="N22" s="42">
        <f>IFERROR(VLOOKUP($A22,'2023'!$A$3:$Y$291,COLUMN('2023'!L$3),FALSE),0)</f>
        <v>0</v>
      </c>
      <c r="O22" s="42">
        <f>IFERROR(VLOOKUP($A22,'2023'!$A$3:$Y$291,COLUMN('2023'!M$3),FALSE),0)</f>
        <v>0</v>
      </c>
      <c r="P22" s="38">
        <f t="shared" si="0"/>
        <v>782.8</v>
      </c>
      <c r="Q22" s="42">
        <f>IFERROR(VLOOKUP($A22,'2023'!$A$3:$Y$291,COLUMN('2023'!N$3),FALSE),0)</f>
        <v>47</v>
      </c>
      <c r="R22" s="42">
        <f>IFERROR(VLOOKUP($A22,'2023'!$A$3:$Y$291,COLUMN('2023'!O$3),FALSE),0)</f>
        <v>10.9</v>
      </c>
      <c r="S22" s="42">
        <f>IFERROR(VLOOKUP($A22,'2023'!$A$3:$Y$291,COLUMN('2023'!P$3),FALSE),0)</f>
        <v>10.7</v>
      </c>
      <c r="T22" s="42">
        <f>IFERROR(VLOOKUP($A22,'2023'!$A$3:$Y$291,COLUMN('2023'!Q$3),FALSE),0)</f>
        <v>4.5</v>
      </c>
      <c r="U22" s="42">
        <f>IFERROR(VLOOKUP($A22,'2023'!$A$3:$Y$291,COLUMN('2023'!R$3),FALSE),0)</f>
        <v>1</v>
      </c>
      <c r="V22" s="42">
        <f>IFERROR(VLOOKUP($A22,'2023'!$A$3:$Y$291,COLUMN('2023'!S$3),FALSE),0)</f>
        <v>0</v>
      </c>
      <c r="W22" s="42">
        <f>IFERROR(VLOOKUP($A22,'2023'!$A$3:$Y$291,COLUMN('2023'!T$3),FALSE),0)</f>
        <v>0</v>
      </c>
      <c r="X22" s="42">
        <f>IFERROR(VLOOKUP($A22,'2023'!$A$3:$Y$291,COLUMN('2023'!U$3),FALSE),0)</f>
        <v>0</v>
      </c>
      <c r="Y22" s="42">
        <f>IFERROR(VLOOKUP($A22,'2023'!$A$3:$Y$291,COLUMN('2023'!V$3),FALSE),0)</f>
        <v>0</v>
      </c>
      <c r="Z22" s="42">
        <f>IFERROR(VLOOKUP($A22,'2023'!$A$3:$Y$291,COLUMN('2023'!W$3),FALSE),0)</f>
        <v>0</v>
      </c>
      <c r="AA22" s="42">
        <f>IFERROR(VLOOKUP($A22,'2023'!$A$3:$Y$291,COLUMN('2023'!X$3),FALSE),0)</f>
        <v>0</v>
      </c>
      <c r="AB22" s="42">
        <f>IFERROR(VLOOKUP($A22,'2023'!$A$3:$Y$291,COLUMN('2023'!Y$3),FALSE),0)</f>
        <v>0</v>
      </c>
      <c r="AC22" s="38">
        <f t="shared" si="1"/>
        <v>74.099999999999994</v>
      </c>
      <c r="AD22" s="39">
        <f t="shared" si="2"/>
        <v>856.9</v>
      </c>
    </row>
    <row r="23" spans="1:30" x14ac:dyDescent="0.3">
      <c r="A23" s="44" t="s">
        <v>57</v>
      </c>
      <c r="B23" s="45" t="str">
        <f>VLOOKUP($A23,'Additional data'!$A$5:$C$505, 2,FALSE)</f>
        <v>Consultant</v>
      </c>
      <c r="C23" s="46" t="str">
        <f>VLOOKUP($A23,'Additional data'!$A$5:$C$505, 3,FALSE)</f>
        <v>FAD</v>
      </c>
      <c r="D23" s="47">
        <f>IFERROR(VLOOKUP($A23,'2023'!$A$3:$Y$291,COLUMN('2023'!B$3),FALSE),0)</f>
        <v>0</v>
      </c>
      <c r="E23" s="47">
        <f>IFERROR(VLOOKUP($A23,'2023'!$A$3:$Y$291,COLUMN('2023'!C$3),FALSE),0)</f>
        <v>0</v>
      </c>
      <c r="F23" s="47">
        <f>IFERROR(VLOOKUP($A23,'2023'!$A$3:$Y$291,COLUMN('2023'!D$3),FALSE),0)</f>
        <v>0</v>
      </c>
      <c r="G23" s="47">
        <f>IFERROR(VLOOKUP($A23,'2023'!$A$3:$Y$291,COLUMN('2023'!E$3),FALSE),0)</f>
        <v>0</v>
      </c>
      <c r="H23" s="47">
        <f>IFERROR(VLOOKUP($A23,'2023'!$A$3:$Y$291,COLUMN('2023'!F$3),FALSE),0)</f>
        <v>0</v>
      </c>
      <c r="I23" s="47">
        <f>IFERROR(VLOOKUP($A23,'2023'!$A$3:$Y$291,COLUMN('2023'!G$3),FALSE),0)</f>
        <v>0</v>
      </c>
      <c r="J23" s="47">
        <f>IFERROR(VLOOKUP($A23,'2023'!$A$3:$Y$291,COLUMN('2023'!H$3),FALSE),0)</f>
        <v>0</v>
      </c>
      <c r="K23" s="47">
        <f>IFERROR(VLOOKUP($A23,'2023'!$A$3:$Y$291,COLUMN('2023'!I$3),FALSE),0)</f>
        <v>0</v>
      </c>
      <c r="L23" s="47">
        <f>IFERROR(VLOOKUP($A23,'2023'!$A$3:$Y$291,COLUMN('2023'!J$3),FALSE),0)</f>
        <v>0</v>
      </c>
      <c r="M23" s="47">
        <f>IFERROR(VLOOKUP($A23,'2023'!$A$3:$Y$291,COLUMN('2023'!K$3),FALSE),0)</f>
        <v>0</v>
      </c>
      <c r="N23" s="47">
        <f>IFERROR(VLOOKUP($A23,'2023'!$A$3:$Y$291,COLUMN('2023'!L$3),FALSE),0)</f>
        <v>0</v>
      </c>
      <c r="O23" s="47">
        <f>IFERROR(VLOOKUP($A23,'2023'!$A$3:$Y$291,COLUMN('2023'!M$3),FALSE),0)</f>
        <v>0</v>
      </c>
      <c r="P23" s="38">
        <f t="shared" si="0"/>
        <v>0</v>
      </c>
      <c r="Q23" s="47">
        <f>IFERROR(VLOOKUP($A23,'2023'!$A$3:$Y$291,COLUMN('2023'!N$3),FALSE),0)</f>
        <v>0</v>
      </c>
      <c r="R23" s="47">
        <f>IFERROR(VLOOKUP($A23,'2023'!$A$3:$Y$291,COLUMN('2023'!O$3),FALSE),0)</f>
        <v>0</v>
      </c>
      <c r="S23" s="47">
        <f>IFERROR(VLOOKUP($A23,'2023'!$A$3:$Y$291,COLUMN('2023'!P$3),FALSE),0)</f>
        <v>0</v>
      </c>
      <c r="T23" s="47">
        <f>IFERROR(VLOOKUP($A23,'2023'!$A$3:$Y$291,COLUMN('2023'!Q$3),FALSE),0)</f>
        <v>0</v>
      </c>
      <c r="U23" s="47">
        <f>IFERROR(VLOOKUP($A23,'2023'!$A$3:$Y$291,COLUMN('2023'!R$3),FALSE),0)</f>
        <v>0</v>
      </c>
      <c r="V23" s="47">
        <f>IFERROR(VLOOKUP($A23,'2023'!$A$3:$Y$291,COLUMN('2023'!S$3),FALSE),0)</f>
        <v>0</v>
      </c>
      <c r="W23" s="47">
        <f>IFERROR(VLOOKUP($A23,'2023'!$A$3:$Y$291,COLUMN('2023'!T$3),FALSE),0)</f>
        <v>0</v>
      </c>
      <c r="X23" s="47">
        <f>IFERROR(VLOOKUP($A23,'2023'!$A$3:$Y$291,COLUMN('2023'!U$3),FALSE),0)</f>
        <v>0</v>
      </c>
      <c r="Y23" s="47">
        <f>IFERROR(VLOOKUP($A23,'2023'!$A$3:$Y$291,COLUMN('2023'!V$3),FALSE),0)</f>
        <v>0</v>
      </c>
      <c r="Z23" s="47">
        <f>IFERROR(VLOOKUP($A23,'2023'!$A$3:$Y$291,COLUMN('2023'!W$3),FALSE),0)</f>
        <v>0</v>
      </c>
      <c r="AA23" s="47">
        <f>IFERROR(VLOOKUP($A23,'2023'!$A$3:$Y$291,COLUMN('2023'!X$3),FALSE),0)</f>
        <v>0</v>
      </c>
      <c r="AB23" s="47">
        <f>IFERROR(VLOOKUP($A23,'2023'!$A$3:$Y$291,COLUMN('2023'!Y$3),FALSE),0)</f>
        <v>0</v>
      </c>
      <c r="AC23" s="38">
        <f t="shared" si="1"/>
        <v>0</v>
      </c>
      <c r="AD23" s="39">
        <f t="shared" si="2"/>
        <v>0</v>
      </c>
    </row>
    <row r="24" spans="1:30" x14ac:dyDescent="0.3">
      <c r="A24" s="24" t="s">
        <v>58</v>
      </c>
      <c r="B24" s="40" t="str">
        <f>VLOOKUP($A24,'Additional data'!$A$5:$C$505, 2,FALSE)</f>
        <v>Consultant</v>
      </c>
      <c r="C24" s="41" t="str">
        <f>VLOOKUP($A24,'Additional data'!$A$5:$C$505, 3,FALSE)</f>
        <v>LRC</v>
      </c>
      <c r="D24" s="42">
        <f>IFERROR(VLOOKUP($A24,'2023'!$A$3:$Y$291,COLUMN('2023'!B$3),FALSE),0)</f>
        <v>0</v>
      </c>
      <c r="E24" s="42">
        <f>IFERROR(VLOOKUP($A24,'2023'!$A$3:$Y$291,COLUMN('2023'!C$3),FALSE),0)</f>
        <v>0</v>
      </c>
      <c r="F24" s="42">
        <f>IFERROR(VLOOKUP($A24,'2023'!$A$3:$Y$291,COLUMN('2023'!D$3),FALSE),0)</f>
        <v>0</v>
      </c>
      <c r="G24" s="42">
        <f>IFERROR(VLOOKUP($A24,'2023'!$A$3:$Y$291,COLUMN('2023'!E$3),FALSE),0)</f>
        <v>0</v>
      </c>
      <c r="H24" s="42">
        <f>IFERROR(VLOOKUP($A24,'2023'!$A$3:$Y$291,COLUMN('2023'!F$3),FALSE),0)</f>
        <v>0</v>
      </c>
      <c r="I24" s="42">
        <f>IFERROR(VLOOKUP($A24,'2023'!$A$3:$Y$291,COLUMN('2023'!G$3),FALSE),0)</f>
        <v>0</v>
      </c>
      <c r="J24" s="42">
        <f>IFERROR(VLOOKUP($A24,'2023'!$A$3:$Y$291,COLUMN('2023'!H$3),FALSE),0)</f>
        <v>0</v>
      </c>
      <c r="K24" s="42">
        <f>IFERROR(VLOOKUP($A24,'2023'!$A$3:$Y$291,COLUMN('2023'!I$3),FALSE),0)</f>
        <v>0</v>
      </c>
      <c r="L24" s="42">
        <f>IFERROR(VLOOKUP($A24,'2023'!$A$3:$Y$291,COLUMN('2023'!J$3),FALSE),0)</f>
        <v>0</v>
      </c>
      <c r="M24" s="42">
        <f>IFERROR(VLOOKUP($A24,'2023'!$A$3:$Y$291,COLUMN('2023'!K$3),FALSE),0)</f>
        <v>0</v>
      </c>
      <c r="N24" s="42">
        <f>IFERROR(VLOOKUP($A24,'2023'!$A$3:$Y$291,COLUMN('2023'!L$3),FALSE),0)</f>
        <v>0</v>
      </c>
      <c r="O24" s="42">
        <f>IFERROR(VLOOKUP($A24,'2023'!$A$3:$Y$291,COLUMN('2023'!M$3),FALSE),0)</f>
        <v>0</v>
      </c>
      <c r="P24" s="38">
        <f t="shared" si="0"/>
        <v>0</v>
      </c>
      <c r="Q24" s="42">
        <f>IFERROR(VLOOKUP($A24,'2023'!$A$3:$Y$291,COLUMN('2023'!N$3),FALSE),0)</f>
        <v>0</v>
      </c>
      <c r="R24" s="42">
        <f>IFERROR(VLOOKUP($A24,'2023'!$A$3:$Y$291,COLUMN('2023'!O$3),FALSE),0)</f>
        <v>0</v>
      </c>
      <c r="S24" s="42">
        <f>IFERROR(VLOOKUP($A24,'2023'!$A$3:$Y$291,COLUMN('2023'!P$3),FALSE),0)</f>
        <v>0</v>
      </c>
      <c r="T24" s="42">
        <f>IFERROR(VLOOKUP($A24,'2023'!$A$3:$Y$291,COLUMN('2023'!Q$3),FALSE),0)</f>
        <v>0</v>
      </c>
      <c r="U24" s="42">
        <f>IFERROR(VLOOKUP($A24,'2023'!$A$3:$Y$291,COLUMN('2023'!R$3),FALSE),0)</f>
        <v>0</v>
      </c>
      <c r="V24" s="42">
        <f>IFERROR(VLOOKUP($A24,'2023'!$A$3:$Y$291,COLUMN('2023'!S$3),FALSE),0)</f>
        <v>0</v>
      </c>
      <c r="W24" s="42">
        <f>IFERROR(VLOOKUP($A24,'2023'!$A$3:$Y$291,COLUMN('2023'!T$3),FALSE),0)</f>
        <v>0</v>
      </c>
      <c r="X24" s="42">
        <f>IFERROR(VLOOKUP($A24,'2023'!$A$3:$Y$291,COLUMN('2023'!U$3),FALSE),0)</f>
        <v>0</v>
      </c>
      <c r="Y24" s="42">
        <f>IFERROR(VLOOKUP($A24,'2023'!$A$3:$Y$291,COLUMN('2023'!V$3),FALSE),0)</f>
        <v>0</v>
      </c>
      <c r="Z24" s="42">
        <f>IFERROR(VLOOKUP($A24,'2023'!$A$3:$Y$291,COLUMN('2023'!W$3),FALSE),0)</f>
        <v>0</v>
      </c>
      <c r="AA24" s="42">
        <f>IFERROR(VLOOKUP($A24,'2023'!$A$3:$Y$291,COLUMN('2023'!X$3),FALSE),0)</f>
        <v>0</v>
      </c>
      <c r="AB24" s="42">
        <f>IFERROR(VLOOKUP($A24,'2023'!$A$3:$Y$291,COLUMN('2023'!Y$3),FALSE),0)</f>
        <v>0</v>
      </c>
      <c r="AC24" s="38">
        <f t="shared" si="1"/>
        <v>0</v>
      </c>
      <c r="AD24" s="39">
        <f t="shared" si="2"/>
        <v>0</v>
      </c>
    </row>
    <row r="25" spans="1:30" x14ac:dyDescent="0.3">
      <c r="A25" s="44" t="s">
        <v>59</v>
      </c>
      <c r="B25" s="45" t="str">
        <f>VLOOKUP($A25,'Additional data'!$A$5:$C$505, 2,FALSE)</f>
        <v>Consultant</v>
      </c>
      <c r="C25" s="46" t="str">
        <f>VLOOKUP($A25,'Additional data'!$A$5:$C$505, 3,FALSE)</f>
        <v>HRC</v>
      </c>
      <c r="D25" s="47">
        <f>IFERROR(VLOOKUP($A25,'2023'!$A$3:$Y$291,COLUMN('2023'!B$3),FALSE),0)</f>
        <v>382.4</v>
      </c>
      <c r="E25" s="47">
        <f>IFERROR(VLOOKUP($A25,'2023'!$A$3:$Y$291,COLUMN('2023'!C$3),FALSE),0)</f>
        <v>196.7</v>
      </c>
      <c r="F25" s="47">
        <f>IFERROR(VLOOKUP($A25,'2023'!$A$3:$Y$291,COLUMN('2023'!D$3),FALSE),0)</f>
        <v>230.3</v>
      </c>
      <c r="G25" s="47">
        <f>IFERROR(VLOOKUP($A25,'2023'!$A$3:$Y$291,COLUMN('2023'!E$3),FALSE),0)</f>
        <v>129.5</v>
      </c>
      <c r="H25" s="47">
        <f>IFERROR(VLOOKUP($A25,'2023'!$A$3:$Y$291,COLUMN('2023'!F$3),FALSE),0)</f>
        <v>108</v>
      </c>
      <c r="I25" s="47">
        <f>IFERROR(VLOOKUP($A25,'2023'!$A$3:$Y$291,COLUMN('2023'!G$3),FALSE),0)</f>
        <v>85.5</v>
      </c>
      <c r="J25" s="47">
        <f>IFERROR(VLOOKUP($A25,'2023'!$A$3:$Y$291,COLUMN('2023'!H$3),FALSE),0)</f>
        <v>106</v>
      </c>
      <c r="K25" s="47">
        <f>IFERROR(VLOOKUP($A25,'2023'!$A$3:$Y$291,COLUMN('2023'!I$3),FALSE),0)</f>
        <v>114.4</v>
      </c>
      <c r="L25" s="47">
        <f>IFERROR(VLOOKUP($A25,'2023'!$A$3:$Y$291,COLUMN('2023'!J$3),FALSE),0)</f>
        <v>138.1</v>
      </c>
      <c r="M25" s="47">
        <f>IFERROR(VLOOKUP($A25,'2023'!$A$3:$Y$291,COLUMN('2023'!K$3),FALSE),0)</f>
        <v>188.4</v>
      </c>
      <c r="N25" s="47">
        <f>IFERROR(VLOOKUP($A25,'2023'!$A$3:$Y$291,COLUMN('2023'!L$3),FALSE),0)</f>
        <v>137.6</v>
      </c>
      <c r="O25" s="47">
        <f>IFERROR(VLOOKUP($A25,'2023'!$A$3:$Y$291,COLUMN('2023'!M$3),FALSE),0)</f>
        <v>30.6</v>
      </c>
      <c r="P25" s="38">
        <f t="shared" si="0"/>
        <v>1847.4999999999998</v>
      </c>
      <c r="Q25" s="47">
        <f>IFERROR(VLOOKUP($A25,'2023'!$A$3:$Y$291,COLUMN('2023'!N$3),FALSE),0)</f>
        <v>0</v>
      </c>
      <c r="R25" s="47">
        <f>IFERROR(VLOOKUP($A25,'2023'!$A$3:$Y$291,COLUMN('2023'!O$3),FALSE),0)</f>
        <v>0</v>
      </c>
      <c r="S25" s="47">
        <f>IFERROR(VLOOKUP($A25,'2023'!$A$3:$Y$291,COLUMN('2023'!P$3),FALSE),0)</f>
        <v>1.5</v>
      </c>
      <c r="T25" s="47">
        <f>IFERROR(VLOOKUP($A25,'2023'!$A$3:$Y$291,COLUMN('2023'!Q$3),FALSE),0)</f>
        <v>0</v>
      </c>
      <c r="U25" s="47">
        <f>IFERROR(VLOOKUP($A25,'2023'!$A$3:$Y$291,COLUMN('2023'!R$3),FALSE),0)</f>
        <v>0</v>
      </c>
      <c r="V25" s="47">
        <f>IFERROR(VLOOKUP($A25,'2023'!$A$3:$Y$291,COLUMN('2023'!S$3),FALSE),0)</f>
        <v>0</v>
      </c>
      <c r="W25" s="47">
        <f>IFERROR(VLOOKUP($A25,'2023'!$A$3:$Y$291,COLUMN('2023'!T$3),FALSE),0)</f>
        <v>0</v>
      </c>
      <c r="X25" s="47">
        <f>IFERROR(VLOOKUP($A25,'2023'!$A$3:$Y$291,COLUMN('2023'!U$3),FALSE),0)</f>
        <v>0</v>
      </c>
      <c r="Y25" s="47">
        <f>IFERROR(VLOOKUP($A25,'2023'!$A$3:$Y$291,COLUMN('2023'!V$3),FALSE),0)</f>
        <v>0</v>
      </c>
      <c r="Z25" s="47">
        <f>IFERROR(VLOOKUP($A25,'2023'!$A$3:$Y$291,COLUMN('2023'!W$3),FALSE),0)</f>
        <v>0</v>
      </c>
      <c r="AA25" s="47">
        <f>IFERROR(VLOOKUP($A25,'2023'!$A$3:$Y$291,COLUMN('2023'!X$3),FALSE),0)</f>
        <v>0</v>
      </c>
      <c r="AB25" s="47">
        <f>IFERROR(VLOOKUP($A25,'2023'!$A$3:$Y$291,COLUMN('2023'!Y$3),FALSE),0)</f>
        <v>0</v>
      </c>
      <c r="AC25" s="38">
        <f t="shared" si="1"/>
        <v>1.5</v>
      </c>
      <c r="AD25" s="39">
        <f t="shared" si="2"/>
        <v>1848.9999999999998</v>
      </c>
    </row>
    <row r="26" spans="1:30" x14ac:dyDescent="0.3">
      <c r="A26" s="24" t="s">
        <v>60</v>
      </c>
      <c r="B26" s="40" t="str">
        <f>VLOOKUP($A26,'Additional data'!$A$5:$C$505, 2,FALSE)</f>
        <v>Consultant</v>
      </c>
      <c r="C26" s="41" t="str">
        <f>VLOOKUP($A26,'Additional data'!$A$5:$C$505, 3,FALSE)</f>
        <v>HLS</v>
      </c>
      <c r="D26" s="42">
        <f>IFERROR(VLOOKUP($A26,'2023'!$A$3:$Y$291,COLUMN('2023'!B$3),FALSE),0)</f>
        <v>0</v>
      </c>
      <c r="E26" s="42">
        <f>IFERROR(VLOOKUP($A26,'2023'!$A$3:$Y$291,COLUMN('2023'!C$3),FALSE),0)</f>
        <v>0</v>
      </c>
      <c r="F26" s="42">
        <f>IFERROR(VLOOKUP($A26,'2023'!$A$3:$Y$291,COLUMN('2023'!D$3),FALSE),0)</f>
        <v>0</v>
      </c>
      <c r="G26" s="42">
        <f>IFERROR(VLOOKUP($A26,'2023'!$A$3:$Y$291,COLUMN('2023'!E$3),FALSE),0)</f>
        <v>0</v>
      </c>
      <c r="H26" s="42">
        <f>IFERROR(VLOOKUP($A26,'2023'!$A$3:$Y$291,COLUMN('2023'!F$3),FALSE),0)</f>
        <v>0</v>
      </c>
      <c r="I26" s="42">
        <f>IFERROR(VLOOKUP($A26,'2023'!$A$3:$Y$291,COLUMN('2023'!G$3),FALSE),0)</f>
        <v>0</v>
      </c>
      <c r="J26" s="42">
        <f>IFERROR(VLOOKUP($A26,'2023'!$A$3:$Y$291,COLUMN('2023'!H$3),FALSE),0)</f>
        <v>0</v>
      </c>
      <c r="K26" s="42">
        <f>IFERROR(VLOOKUP($A26,'2023'!$A$3:$Y$291,COLUMN('2023'!I$3),FALSE),0)</f>
        <v>0</v>
      </c>
      <c r="L26" s="42">
        <f>IFERROR(VLOOKUP($A26,'2023'!$A$3:$Y$291,COLUMN('2023'!J$3),FALSE),0)</f>
        <v>0</v>
      </c>
      <c r="M26" s="42">
        <f>IFERROR(VLOOKUP($A26,'2023'!$A$3:$Y$291,COLUMN('2023'!K$3),FALSE),0)</f>
        <v>0</v>
      </c>
      <c r="N26" s="42">
        <f>IFERROR(VLOOKUP($A26,'2023'!$A$3:$Y$291,COLUMN('2023'!L$3),FALSE),0)</f>
        <v>0</v>
      </c>
      <c r="O26" s="42">
        <f>IFERROR(VLOOKUP($A26,'2023'!$A$3:$Y$291,COLUMN('2023'!M$3),FALSE),0)</f>
        <v>0</v>
      </c>
      <c r="P26" s="38">
        <f t="shared" si="0"/>
        <v>0</v>
      </c>
      <c r="Q26" s="42">
        <f>IFERROR(VLOOKUP($A26,'2023'!$A$3:$Y$291,COLUMN('2023'!N$3),FALSE),0)</f>
        <v>0</v>
      </c>
      <c r="R26" s="42">
        <f>IFERROR(VLOOKUP($A26,'2023'!$A$3:$Y$291,COLUMN('2023'!O$3),FALSE),0)</f>
        <v>0</v>
      </c>
      <c r="S26" s="42">
        <f>IFERROR(VLOOKUP($A26,'2023'!$A$3:$Y$291,COLUMN('2023'!P$3),FALSE),0)</f>
        <v>0</v>
      </c>
      <c r="T26" s="42">
        <f>IFERROR(VLOOKUP($A26,'2023'!$A$3:$Y$291,COLUMN('2023'!Q$3),FALSE),0)</f>
        <v>0</v>
      </c>
      <c r="U26" s="42">
        <f>IFERROR(VLOOKUP($A26,'2023'!$A$3:$Y$291,COLUMN('2023'!R$3),FALSE),0)</f>
        <v>0</v>
      </c>
      <c r="V26" s="42">
        <f>IFERROR(VLOOKUP($A26,'2023'!$A$3:$Y$291,COLUMN('2023'!S$3),FALSE),0)</f>
        <v>0</v>
      </c>
      <c r="W26" s="42">
        <f>IFERROR(VLOOKUP($A26,'2023'!$A$3:$Y$291,COLUMN('2023'!T$3),FALSE),0)</f>
        <v>0</v>
      </c>
      <c r="X26" s="42">
        <f>IFERROR(VLOOKUP($A26,'2023'!$A$3:$Y$291,COLUMN('2023'!U$3),FALSE),0)</f>
        <v>0</v>
      </c>
      <c r="Y26" s="42">
        <f>IFERROR(VLOOKUP($A26,'2023'!$A$3:$Y$291,COLUMN('2023'!V$3),FALSE),0)</f>
        <v>0</v>
      </c>
      <c r="Z26" s="42">
        <f>IFERROR(VLOOKUP($A26,'2023'!$A$3:$Y$291,COLUMN('2023'!W$3),FALSE),0)</f>
        <v>0</v>
      </c>
      <c r="AA26" s="42">
        <f>IFERROR(VLOOKUP($A26,'2023'!$A$3:$Y$291,COLUMN('2023'!X$3),FALSE),0)</f>
        <v>0</v>
      </c>
      <c r="AB26" s="42">
        <f>IFERROR(VLOOKUP($A26,'2023'!$A$3:$Y$291,COLUMN('2023'!Y$3),FALSE),0)</f>
        <v>0</v>
      </c>
      <c r="AC26" s="38">
        <f t="shared" si="1"/>
        <v>0</v>
      </c>
      <c r="AD26" s="39">
        <f t="shared" si="2"/>
        <v>0</v>
      </c>
    </row>
    <row r="27" spans="1:30" x14ac:dyDescent="0.3">
      <c r="A27" s="44" t="s">
        <v>61</v>
      </c>
      <c r="B27" s="45" t="str">
        <f>VLOOKUP($A27,'Additional data'!$A$5:$C$505, 2,FALSE)</f>
        <v>Consultant</v>
      </c>
      <c r="C27" s="46" t="str">
        <f>VLOOKUP($A27,'Additional data'!$A$5:$C$505, 3,FALSE)</f>
        <v>SCL</v>
      </c>
      <c r="D27" s="47">
        <f>IFERROR(VLOOKUP($A27,'2023'!$A$3:$Y$291,COLUMN('2023'!B$3),FALSE),0)</f>
        <v>86.8</v>
      </c>
      <c r="E27" s="47">
        <f>IFERROR(VLOOKUP($A27,'2023'!$A$3:$Y$291,COLUMN('2023'!C$3),FALSE),0)</f>
        <v>23.6</v>
      </c>
      <c r="F27" s="47">
        <f>IFERROR(VLOOKUP($A27,'2023'!$A$3:$Y$291,COLUMN('2023'!D$3),FALSE),0)</f>
        <v>104.4</v>
      </c>
      <c r="G27" s="47">
        <f>IFERROR(VLOOKUP($A27,'2023'!$A$3:$Y$291,COLUMN('2023'!E$3),FALSE),0)</f>
        <v>116.1</v>
      </c>
      <c r="H27" s="47">
        <f>IFERROR(VLOOKUP($A27,'2023'!$A$3:$Y$291,COLUMN('2023'!F$3),FALSE),0)</f>
        <v>199.9</v>
      </c>
      <c r="I27" s="47">
        <f>IFERROR(VLOOKUP($A27,'2023'!$A$3:$Y$291,COLUMN('2023'!G$3),FALSE),0)</f>
        <v>181</v>
      </c>
      <c r="J27" s="47">
        <f>IFERROR(VLOOKUP($A27,'2023'!$A$3:$Y$291,COLUMN('2023'!H$3),FALSE),0)</f>
        <v>161.30000000000001</v>
      </c>
      <c r="K27" s="47">
        <f>IFERROR(VLOOKUP($A27,'2023'!$A$3:$Y$291,COLUMN('2023'!I$3),FALSE),0)</f>
        <v>163.80000000000001</v>
      </c>
      <c r="L27" s="47">
        <f>IFERROR(VLOOKUP($A27,'2023'!$A$3:$Y$291,COLUMN('2023'!J$3),FALSE),0)</f>
        <v>129.1</v>
      </c>
      <c r="M27" s="47">
        <f>IFERROR(VLOOKUP($A27,'2023'!$A$3:$Y$291,COLUMN('2023'!K$3),FALSE),0)</f>
        <v>205.7</v>
      </c>
      <c r="N27" s="47">
        <f>IFERROR(VLOOKUP($A27,'2023'!$A$3:$Y$291,COLUMN('2023'!L$3),FALSE),0)</f>
        <v>180.8</v>
      </c>
      <c r="O27" s="47">
        <f>IFERROR(VLOOKUP($A27,'2023'!$A$3:$Y$291,COLUMN('2023'!M$3),FALSE),0)</f>
        <v>146.4</v>
      </c>
      <c r="P27" s="38">
        <f t="shared" si="0"/>
        <v>1698.8999999999999</v>
      </c>
      <c r="Q27" s="47">
        <f>IFERROR(VLOOKUP($A27,'2023'!$A$3:$Y$291,COLUMN('2023'!N$3),FALSE),0)</f>
        <v>81.2</v>
      </c>
      <c r="R27" s="47">
        <f>IFERROR(VLOOKUP($A27,'2023'!$A$3:$Y$291,COLUMN('2023'!O$3),FALSE),0)</f>
        <v>128.1</v>
      </c>
      <c r="S27" s="47">
        <f>IFERROR(VLOOKUP($A27,'2023'!$A$3:$Y$291,COLUMN('2023'!P$3),FALSE),0)</f>
        <v>65.2</v>
      </c>
      <c r="T27" s="47">
        <f>IFERROR(VLOOKUP($A27,'2023'!$A$3:$Y$291,COLUMN('2023'!Q$3),FALSE),0)</f>
        <v>67.099999999999994</v>
      </c>
      <c r="U27" s="47">
        <f>IFERROR(VLOOKUP($A27,'2023'!$A$3:$Y$291,COLUMN('2023'!R$3),FALSE),0)</f>
        <v>37.799999999999997</v>
      </c>
      <c r="V27" s="47">
        <f>IFERROR(VLOOKUP($A27,'2023'!$A$3:$Y$291,COLUMN('2023'!S$3),FALSE),0)</f>
        <v>7.6</v>
      </c>
      <c r="W27" s="47">
        <f>IFERROR(VLOOKUP($A27,'2023'!$A$3:$Y$291,COLUMN('2023'!T$3),FALSE),0)</f>
        <v>13.8</v>
      </c>
      <c r="X27" s="47">
        <f>IFERROR(VLOOKUP($A27,'2023'!$A$3:$Y$291,COLUMN('2023'!U$3),FALSE),0)</f>
        <v>6.6</v>
      </c>
      <c r="Y27" s="47">
        <f>IFERROR(VLOOKUP($A27,'2023'!$A$3:$Y$291,COLUMN('2023'!V$3),FALSE),0)</f>
        <v>32.9</v>
      </c>
      <c r="Z27" s="47">
        <f>IFERROR(VLOOKUP($A27,'2023'!$A$3:$Y$291,COLUMN('2023'!W$3),FALSE),0)</f>
        <v>15.5</v>
      </c>
      <c r="AA27" s="47">
        <f>IFERROR(VLOOKUP($A27,'2023'!$A$3:$Y$291,COLUMN('2023'!X$3),FALSE),0)</f>
        <v>20</v>
      </c>
      <c r="AB27" s="47">
        <f>IFERROR(VLOOKUP($A27,'2023'!$A$3:$Y$291,COLUMN('2023'!Y$3),FALSE),0)</f>
        <v>3</v>
      </c>
      <c r="AC27" s="38">
        <f t="shared" si="1"/>
        <v>478.80000000000007</v>
      </c>
      <c r="AD27" s="39">
        <f t="shared" si="2"/>
        <v>2177.6999999999998</v>
      </c>
    </row>
    <row r="28" spans="1:30" x14ac:dyDescent="0.3">
      <c r="A28" s="24" t="s">
        <v>62</v>
      </c>
      <c r="B28" s="40" t="str">
        <f>VLOOKUP($A28,'Additional data'!$A$5:$C$505, 2,FALSE)</f>
        <v>Consultant</v>
      </c>
      <c r="C28" s="41" t="str">
        <f>VLOOKUP($A28,'Additional data'!$A$5:$C$505, 3,FALSE)</f>
        <v>MSC</v>
      </c>
      <c r="D28" s="42">
        <f>IFERROR(VLOOKUP($A28,'2023'!$A$3:$Y$291,COLUMN('2023'!B$3),FALSE),0)</f>
        <v>0</v>
      </c>
      <c r="E28" s="42">
        <f>IFERROR(VLOOKUP($A28,'2023'!$A$3:$Y$291,COLUMN('2023'!C$3),FALSE),0)</f>
        <v>0</v>
      </c>
      <c r="F28" s="42">
        <f>IFERROR(VLOOKUP($A28,'2023'!$A$3:$Y$291,COLUMN('2023'!D$3),FALSE),0)</f>
        <v>0</v>
      </c>
      <c r="G28" s="42">
        <f>IFERROR(VLOOKUP($A28,'2023'!$A$3:$Y$291,COLUMN('2023'!E$3),FALSE),0)</f>
        <v>0</v>
      </c>
      <c r="H28" s="42">
        <f>IFERROR(VLOOKUP($A28,'2023'!$A$3:$Y$291,COLUMN('2023'!F$3),FALSE),0)</f>
        <v>0</v>
      </c>
      <c r="I28" s="42">
        <f>IFERROR(VLOOKUP($A28,'2023'!$A$3:$Y$291,COLUMN('2023'!G$3),FALSE),0)</f>
        <v>0</v>
      </c>
      <c r="J28" s="42">
        <f>IFERROR(VLOOKUP($A28,'2023'!$A$3:$Y$291,COLUMN('2023'!H$3),FALSE),0)</f>
        <v>0</v>
      </c>
      <c r="K28" s="42">
        <f>IFERROR(VLOOKUP($A28,'2023'!$A$3:$Y$291,COLUMN('2023'!I$3),FALSE),0)</f>
        <v>0</v>
      </c>
      <c r="L28" s="42">
        <f>IFERROR(VLOOKUP($A28,'2023'!$A$3:$Y$291,COLUMN('2023'!J$3),FALSE),0)</f>
        <v>24.8</v>
      </c>
      <c r="M28" s="42">
        <f>IFERROR(VLOOKUP($A28,'2023'!$A$3:$Y$291,COLUMN('2023'!K$3),FALSE),0)</f>
        <v>189.7</v>
      </c>
      <c r="N28" s="42">
        <f>IFERROR(VLOOKUP($A28,'2023'!$A$3:$Y$291,COLUMN('2023'!L$3),FALSE),0)</f>
        <v>147.9</v>
      </c>
      <c r="O28" s="42">
        <f>IFERROR(VLOOKUP($A28,'2023'!$A$3:$Y$291,COLUMN('2023'!M$3),FALSE),0)</f>
        <v>138.30000000000001</v>
      </c>
      <c r="P28" s="38">
        <f t="shared" si="0"/>
        <v>500.7</v>
      </c>
      <c r="Q28" s="42">
        <f>IFERROR(VLOOKUP($A28,'2023'!$A$3:$Y$291,COLUMN('2023'!N$3),FALSE),0)</f>
        <v>0</v>
      </c>
      <c r="R28" s="42">
        <f>IFERROR(VLOOKUP($A28,'2023'!$A$3:$Y$291,COLUMN('2023'!O$3),FALSE),0)</f>
        <v>0</v>
      </c>
      <c r="S28" s="42">
        <f>IFERROR(VLOOKUP($A28,'2023'!$A$3:$Y$291,COLUMN('2023'!P$3),FALSE),0)</f>
        <v>0</v>
      </c>
      <c r="T28" s="42">
        <f>IFERROR(VLOOKUP($A28,'2023'!$A$3:$Y$291,COLUMN('2023'!Q$3),FALSE),0)</f>
        <v>0</v>
      </c>
      <c r="U28" s="42">
        <f>IFERROR(VLOOKUP($A28,'2023'!$A$3:$Y$291,COLUMN('2023'!R$3),FALSE),0)</f>
        <v>0</v>
      </c>
      <c r="V28" s="42">
        <f>IFERROR(VLOOKUP($A28,'2023'!$A$3:$Y$291,COLUMN('2023'!S$3),FALSE),0)</f>
        <v>0</v>
      </c>
      <c r="W28" s="42">
        <f>IFERROR(VLOOKUP($A28,'2023'!$A$3:$Y$291,COLUMN('2023'!T$3),FALSE),0)</f>
        <v>0</v>
      </c>
      <c r="X28" s="42">
        <f>IFERROR(VLOOKUP($A28,'2023'!$A$3:$Y$291,COLUMN('2023'!U$3),FALSE),0)</f>
        <v>0</v>
      </c>
      <c r="Y28" s="42">
        <f>IFERROR(VLOOKUP($A28,'2023'!$A$3:$Y$291,COLUMN('2023'!V$3),FALSE),0)</f>
        <v>33.200000000000003</v>
      </c>
      <c r="Z28" s="42">
        <f>IFERROR(VLOOKUP($A28,'2023'!$A$3:$Y$291,COLUMN('2023'!W$3),FALSE),0)</f>
        <v>24.6</v>
      </c>
      <c r="AA28" s="42">
        <f>IFERROR(VLOOKUP($A28,'2023'!$A$3:$Y$291,COLUMN('2023'!X$3),FALSE),0)</f>
        <v>34.9</v>
      </c>
      <c r="AB28" s="42">
        <f>IFERROR(VLOOKUP($A28,'2023'!$A$3:$Y$291,COLUMN('2023'!Y$3),FALSE),0)</f>
        <v>29.6</v>
      </c>
      <c r="AC28" s="38">
        <f t="shared" si="1"/>
        <v>122.30000000000001</v>
      </c>
      <c r="AD28" s="39">
        <f t="shared" si="2"/>
        <v>623</v>
      </c>
    </row>
    <row r="29" spans="1:30" x14ac:dyDescent="0.3">
      <c r="A29" s="44" t="s">
        <v>63</v>
      </c>
      <c r="B29" s="45" t="str">
        <f>VLOOKUP($A29,'Additional data'!$A$5:$C$505, 2,FALSE)</f>
        <v>Consultant</v>
      </c>
      <c r="C29" s="46" t="str">
        <f>VLOOKUP($A29,'Additional data'!$A$5:$C$505, 3,FALSE)</f>
        <v>TEC</v>
      </c>
      <c r="D29" s="47">
        <f>IFERROR(VLOOKUP($A29,'2023'!$A$3:$Y$291,COLUMN('2023'!B$3),FALSE),0)</f>
        <v>87.8</v>
      </c>
      <c r="E29" s="47">
        <f>IFERROR(VLOOKUP($A29,'2023'!$A$3:$Y$291,COLUMN('2023'!C$3),FALSE),0)</f>
        <v>59.6</v>
      </c>
      <c r="F29" s="47">
        <f>IFERROR(VLOOKUP($A29,'2023'!$A$3:$Y$291,COLUMN('2023'!D$3),FALSE),0)</f>
        <v>85.2</v>
      </c>
      <c r="G29" s="47">
        <f>IFERROR(VLOOKUP($A29,'2023'!$A$3:$Y$291,COLUMN('2023'!E$3),FALSE),0)</f>
        <v>34.9</v>
      </c>
      <c r="H29" s="47">
        <f>IFERROR(VLOOKUP($A29,'2023'!$A$3:$Y$291,COLUMN('2023'!F$3),FALSE),0)</f>
        <v>43.1</v>
      </c>
      <c r="I29" s="47">
        <f>IFERROR(VLOOKUP($A29,'2023'!$A$3:$Y$291,COLUMN('2023'!G$3),FALSE),0)</f>
        <v>37.5</v>
      </c>
      <c r="J29" s="47">
        <f>IFERROR(VLOOKUP($A29,'2023'!$A$3:$Y$291,COLUMN('2023'!H$3),FALSE),0)</f>
        <v>72.8</v>
      </c>
      <c r="K29" s="47">
        <f>IFERROR(VLOOKUP($A29,'2023'!$A$3:$Y$291,COLUMN('2023'!I$3),FALSE),0)</f>
        <v>51</v>
      </c>
      <c r="L29" s="47">
        <f>IFERROR(VLOOKUP($A29,'2023'!$A$3:$Y$291,COLUMN('2023'!J$3),FALSE),0)</f>
        <v>124.5</v>
      </c>
      <c r="M29" s="47">
        <f>IFERROR(VLOOKUP($A29,'2023'!$A$3:$Y$291,COLUMN('2023'!K$3),FALSE),0)</f>
        <v>80.8</v>
      </c>
      <c r="N29" s="47">
        <f>IFERROR(VLOOKUP($A29,'2023'!$A$3:$Y$291,COLUMN('2023'!L$3),FALSE),0)</f>
        <v>38.700000000000003</v>
      </c>
      <c r="O29" s="47">
        <f>IFERROR(VLOOKUP($A29,'2023'!$A$3:$Y$291,COLUMN('2023'!M$3),FALSE),0)</f>
        <v>0</v>
      </c>
      <c r="P29" s="38">
        <f t="shared" si="0"/>
        <v>715.90000000000009</v>
      </c>
      <c r="Q29" s="47">
        <f>IFERROR(VLOOKUP($A29,'2023'!$A$3:$Y$291,COLUMN('2023'!N$3),FALSE),0)</f>
        <v>40.4</v>
      </c>
      <c r="R29" s="47">
        <f>IFERROR(VLOOKUP($A29,'2023'!$A$3:$Y$291,COLUMN('2023'!O$3),FALSE),0)</f>
        <v>40.799999999999997</v>
      </c>
      <c r="S29" s="47">
        <f>IFERROR(VLOOKUP($A29,'2023'!$A$3:$Y$291,COLUMN('2023'!P$3),FALSE),0)</f>
        <v>35</v>
      </c>
      <c r="T29" s="47">
        <f>IFERROR(VLOOKUP($A29,'2023'!$A$3:$Y$291,COLUMN('2023'!Q$3),FALSE),0)</f>
        <v>57.6</v>
      </c>
      <c r="U29" s="47">
        <f>IFERROR(VLOOKUP($A29,'2023'!$A$3:$Y$291,COLUMN('2023'!R$3),FALSE),0)</f>
        <v>54.8</v>
      </c>
      <c r="V29" s="47">
        <f>IFERROR(VLOOKUP($A29,'2023'!$A$3:$Y$291,COLUMN('2023'!S$3),FALSE),0)</f>
        <v>68.2</v>
      </c>
      <c r="W29" s="47">
        <f>IFERROR(VLOOKUP($A29,'2023'!$A$3:$Y$291,COLUMN('2023'!T$3),FALSE),0)</f>
        <v>40.1</v>
      </c>
      <c r="X29" s="47">
        <f>IFERROR(VLOOKUP($A29,'2023'!$A$3:$Y$291,COLUMN('2023'!U$3),FALSE),0)</f>
        <v>19.899999999999999</v>
      </c>
      <c r="Y29" s="47">
        <f>IFERROR(VLOOKUP($A29,'2023'!$A$3:$Y$291,COLUMN('2023'!V$3),FALSE),0)</f>
        <v>14.8</v>
      </c>
      <c r="Z29" s="47">
        <f>IFERROR(VLOOKUP($A29,'2023'!$A$3:$Y$291,COLUMN('2023'!W$3),FALSE),0)</f>
        <v>5.3</v>
      </c>
      <c r="AA29" s="47">
        <f>IFERROR(VLOOKUP($A29,'2023'!$A$3:$Y$291,COLUMN('2023'!X$3),FALSE),0)</f>
        <v>10</v>
      </c>
      <c r="AB29" s="47">
        <f>IFERROR(VLOOKUP($A29,'2023'!$A$3:$Y$291,COLUMN('2023'!Y$3),FALSE),0)</f>
        <v>23.8</v>
      </c>
      <c r="AC29" s="38">
        <f t="shared" si="1"/>
        <v>410.7</v>
      </c>
      <c r="AD29" s="39">
        <f t="shared" si="2"/>
        <v>1126.5999999999999</v>
      </c>
    </row>
    <row r="30" spans="1:30" x14ac:dyDescent="0.3">
      <c r="A30" s="24" t="s">
        <v>64</v>
      </c>
      <c r="B30" s="40" t="str">
        <f>VLOOKUP($A30,'Additional data'!$A$5:$C$505, 2,FALSE)</f>
        <v>Consultant</v>
      </c>
      <c r="C30" s="41" t="str">
        <f>VLOOKUP($A30,'Additional data'!$A$5:$C$505, 3,FALSE)</f>
        <v>SOC</v>
      </c>
      <c r="D30" s="42">
        <f>IFERROR(VLOOKUP($A30,'2023'!$A$3:$Y$291,COLUMN('2023'!B$3),FALSE),0)</f>
        <v>0</v>
      </c>
      <c r="E30" s="42">
        <f>IFERROR(VLOOKUP($A30,'2023'!$A$3:$Y$291,COLUMN('2023'!C$3),FALSE),0)</f>
        <v>0</v>
      </c>
      <c r="F30" s="42">
        <f>IFERROR(VLOOKUP($A30,'2023'!$A$3:$Y$291,COLUMN('2023'!D$3),FALSE),0)</f>
        <v>0</v>
      </c>
      <c r="G30" s="42">
        <f>IFERROR(VLOOKUP($A30,'2023'!$A$3:$Y$291,COLUMN('2023'!E$3),FALSE),0)</f>
        <v>0</v>
      </c>
      <c r="H30" s="42">
        <f>IFERROR(VLOOKUP($A30,'2023'!$A$3:$Y$291,COLUMN('2023'!F$3),FALSE),0)</f>
        <v>0</v>
      </c>
      <c r="I30" s="42">
        <f>IFERROR(VLOOKUP($A30,'2023'!$A$3:$Y$291,COLUMN('2023'!G$3),FALSE),0)</f>
        <v>0</v>
      </c>
      <c r="J30" s="42">
        <f>IFERROR(VLOOKUP($A30,'2023'!$A$3:$Y$291,COLUMN('2023'!H$3),FALSE),0)</f>
        <v>0</v>
      </c>
      <c r="K30" s="42">
        <f>IFERROR(VLOOKUP($A30,'2023'!$A$3:$Y$291,COLUMN('2023'!I$3),FALSE),0)</f>
        <v>0</v>
      </c>
      <c r="L30" s="42">
        <f>IFERROR(VLOOKUP($A30,'2023'!$A$3:$Y$291,COLUMN('2023'!J$3),FALSE),0)</f>
        <v>0</v>
      </c>
      <c r="M30" s="42">
        <f>IFERROR(VLOOKUP($A30,'2023'!$A$3:$Y$291,COLUMN('2023'!K$3),FALSE),0)</f>
        <v>0</v>
      </c>
      <c r="N30" s="42">
        <f>IFERROR(VLOOKUP($A30,'2023'!$A$3:$Y$291,COLUMN('2023'!L$3),FALSE),0)</f>
        <v>0</v>
      </c>
      <c r="O30" s="42">
        <f>IFERROR(VLOOKUP($A30,'2023'!$A$3:$Y$291,COLUMN('2023'!M$3),FALSE),0)</f>
        <v>0</v>
      </c>
      <c r="P30" s="38">
        <f t="shared" si="0"/>
        <v>0</v>
      </c>
      <c r="Q30" s="42">
        <f>IFERROR(VLOOKUP($A30,'2023'!$A$3:$Y$291,COLUMN('2023'!N$3),FALSE),0)</f>
        <v>0</v>
      </c>
      <c r="R30" s="42">
        <f>IFERROR(VLOOKUP($A30,'2023'!$A$3:$Y$291,COLUMN('2023'!O$3),FALSE),0)</f>
        <v>0</v>
      </c>
      <c r="S30" s="42">
        <f>IFERROR(VLOOKUP($A30,'2023'!$A$3:$Y$291,COLUMN('2023'!P$3),FALSE),0)</f>
        <v>0</v>
      </c>
      <c r="T30" s="42">
        <f>IFERROR(VLOOKUP($A30,'2023'!$A$3:$Y$291,COLUMN('2023'!Q$3),FALSE),0)</f>
        <v>0</v>
      </c>
      <c r="U30" s="42">
        <f>IFERROR(VLOOKUP($A30,'2023'!$A$3:$Y$291,COLUMN('2023'!R$3),FALSE),0)</f>
        <v>0</v>
      </c>
      <c r="V30" s="42">
        <f>IFERROR(VLOOKUP($A30,'2023'!$A$3:$Y$291,COLUMN('2023'!S$3),FALSE),0)</f>
        <v>0</v>
      </c>
      <c r="W30" s="42">
        <f>IFERROR(VLOOKUP($A30,'2023'!$A$3:$Y$291,COLUMN('2023'!T$3),FALSE),0)</f>
        <v>0</v>
      </c>
      <c r="X30" s="42">
        <f>IFERROR(VLOOKUP($A30,'2023'!$A$3:$Y$291,COLUMN('2023'!U$3),FALSE),0)</f>
        <v>0</v>
      </c>
      <c r="Y30" s="42">
        <f>IFERROR(VLOOKUP($A30,'2023'!$A$3:$Y$291,COLUMN('2023'!V$3),FALSE),0)</f>
        <v>0</v>
      </c>
      <c r="Z30" s="42">
        <f>IFERROR(VLOOKUP($A30,'2023'!$A$3:$Y$291,COLUMN('2023'!W$3),FALSE),0)</f>
        <v>0</v>
      </c>
      <c r="AA30" s="42">
        <f>IFERROR(VLOOKUP($A30,'2023'!$A$3:$Y$291,COLUMN('2023'!X$3),FALSE),0)</f>
        <v>0</v>
      </c>
      <c r="AB30" s="42">
        <f>IFERROR(VLOOKUP($A30,'2023'!$A$3:$Y$291,COLUMN('2023'!Y$3),FALSE),0)</f>
        <v>0</v>
      </c>
      <c r="AC30" s="38">
        <f t="shared" si="1"/>
        <v>0</v>
      </c>
      <c r="AD30" s="39">
        <f t="shared" si="2"/>
        <v>0</v>
      </c>
    </row>
    <row r="31" spans="1:30" x14ac:dyDescent="0.3">
      <c r="A31" s="44" t="s">
        <v>65</v>
      </c>
      <c r="B31" s="45" t="str">
        <f>VLOOKUP($A31,'Additional data'!$A$5:$C$505, 2,FALSE)</f>
        <v>Consultant</v>
      </c>
      <c r="C31" s="46" t="str">
        <f>VLOOKUP($A31,'Additional data'!$A$5:$C$505, 3,FALSE)</f>
        <v>SOC</v>
      </c>
      <c r="D31" s="47">
        <f>IFERROR(VLOOKUP($A31,'2023'!$A$3:$Y$291,COLUMN('2023'!B$3),FALSE),0)</f>
        <v>130.5</v>
      </c>
      <c r="E31" s="47">
        <f>IFERROR(VLOOKUP($A31,'2023'!$A$3:$Y$291,COLUMN('2023'!C$3),FALSE),0)</f>
        <v>126.1</v>
      </c>
      <c r="F31" s="47">
        <f>IFERROR(VLOOKUP($A31,'2023'!$A$3:$Y$291,COLUMN('2023'!D$3),FALSE),0)</f>
        <v>89.1</v>
      </c>
      <c r="G31" s="47">
        <f>IFERROR(VLOOKUP($A31,'2023'!$A$3:$Y$291,COLUMN('2023'!E$3),FALSE),0)</f>
        <v>128.9</v>
      </c>
      <c r="H31" s="47">
        <f>IFERROR(VLOOKUP($A31,'2023'!$A$3:$Y$291,COLUMN('2023'!F$3),FALSE),0)</f>
        <v>133.1</v>
      </c>
      <c r="I31" s="47">
        <f>IFERROR(VLOOKUP($A31,'2023'!$A$3:$Y$291,COLUMN('2023'!G$3),FALSE),0)</f>
        <v>114.6</v>
      </c>
      <c r="J31" s="47">
        <f>IFERROR(VLOOKUP($A31,'2023'!$A$3:$Y$291,COLUMN('2023'!H$3),FALSE),0)</f>
        <v>89.4</v>
      </c>
      <c r="K31" s="47">
        <f>IFERROR(VLOOKUP($A31,'2023'!$A$3:$Y$291,COLUMN('2023'!I$3),FALSE),0)</f>
        <v>62.4</v>
      </c>
      <c r="L31" s="47">
        <f>IFERROR(VLOOKUP($A31,'2023'!$A$3:$Y$291,COLUMN('2023'!J$3),FALSE),0)</f>
        <v>115.7</v>
      </c>
      <c r="M31" s="47">
        <f>IFERROR(VLOOKUP($A31,'2023'!$A$3:$Y$291,COLUMN('2023'!K$3),FALSE),0)</f>
        <v>91.3</v>
      </c>
      <c r="N31" s="47">
        <f>IFERROR(VLOOKUP($A31,'2023'!$A$3:$Y$291,COLUMN('2023'!L$3),FALSE),0)</f>
        <v>81.5</v>
      </c>
      <c r="O31" s="47">
        <f>IFERROR(VLOOKUP($A31,'2023'!$A$3:$Y$291,COLUMN('2023'!M$3),FALSE),0)</f>
        <v>60</v>
      </c>
      <c r="P31" s="38">
        <f t="shared" si="0"/>
        <v>1222.6000000000001</v>
      </c>
      <c r="Q31" s="47">
        <f>IFERROR(VLOOKUP($A31,'2023'!$A$3:$Y$291,COLUMN('2023'!N$3),FALSE),0)</f>
        <v>0</v>
      </c>
      <c r="R31" s="47">
        <f>IFERROR(VLOOKUP($A31,'2023'!$A$3:$Y$291,COLUMN('2023'!O$3),FALSE),0)</f>
        <v>6</v>
      </c>
      <c r="S31" s="47">
        <f>IFERROR(VLOOKUP($A31,'2023'!$A$3:$Y$291,COLUMN('2023'!P$3),FALSE),0)</f>
        <v>1.7</v>
      </c>
      <c r="T31" s="47">
        <f>IFERROR(VLOOKUP($A31,'2023'!$A$3:$Y$291,COLUMN('2023'!Q$3),FALSE),0)</f>
        <v>3.5</v>
      </c>
      <c r="U31" s="47">
        <f>IFERROR(VLOOKUP($A31,'2023'!$A$3:$Y$291,COLUMN('2023'!R$3),FALSE),0)</f>
        <v>2.6</v>
      </c>
      <c r="V31" s="47">
        <f>IFERROR(VLOOKUP($A31,'2023'!$A$3:$Y$291,COLUMN('2023'!S$3),FALSE),0)</f>
        <v>2</v>
      </c>
      <c r="W31" s="47">
        <f>IFERROR(VLOOKUP($A31,'2023'!$A$3:$Y$291,COLUMN('2023'!T$3),FALSE),0)</f>
        <v>5.2</v>
      </c>
      <c r="X31" s="47">
        <f>IFERROR(VLOOKUP($A31,'2023'!$A$3:$Y$291,COLUMN('2023'!U$3),FALSE),0)</f>
        <v>44.1</v>
      </c>
      <c r="Y31" s="47">
        <f>IFERROR(VLOOKUP($A31,'2023'!$A$3:$Y$291,COLUMN('2023'!V$3),FALSE),0)</f>
        <v>25.1</v>
      </c>
      <c r="Z31" s="47">
        <f>IFERROR(VLOOKUP($A31,'2023'!$A$3:$Y$291,COLUMN('2023'!W$3),FALSE),0)</f>
        <v>48.3</v>
      </c>
      <c r="AA31" s="47">
        <f>IFERROR(VLOOKUP($A31,'2023'!$A$3:$Y$291,COLUMN('2023'!X$3),FALSE),0)</f>
        <v>44.6</v>
      </c>
      <c r="AB31" s="47">
        <f>IFERROR(VLOOKUP($A31,'2023'!$A$3:$Y$291,COLUMN('2023'!Y$3),FALSE),0)</f>
        <v>18.2</v>
      </c>
      <c r="AC31" s="38">
        <f t="shared" si="1"/>
        <v>201.29999999999998</v>
      </c>
      <c r="AD31" s="39">
        <f t="shared" si="2"/>
        <v>1423.8999999999999</v>
      </c>
    </row>
    <row r="32" spans="1:30" x14ac:dyDescent="0.3">
      <c r="A32" s="24" t="s">
        <v>66</v>
      </c>
      <c r="B32" s="40" t="str">
        <f>VLOOKUP($A32,'Additional data'!$A$5:$C$505, 2,FALSE)</f>
        <v>Consultant</v>
      </c>
      <c r="C32" s="41" t="str">
        <f>VLOOKUP($A32,'Additional data'!$A$5:$C$505, 3,FALSE)</f>
        <v>MSC</v>
      </c>
      <c r="D32" s="42">
        <f>IFERROR(VLOOKUP($A32,'2023'!$A$3:$Y$291,COLUMN('2023'!B$3),FALSE),0)</f>
        <v>106.8</v>
      </c>
      <c r="E32" s="42">
        <f>IFERROR(VLOOKUP($A32,'2023'!$A$3:$Y$291,COLUMN('2023'!C$3),FALSE),0)</f>
        <v>76.400000000000006</v>
      </c>
      <c r="F32" s="42">
        <f>IFERROR(VLOOKUP($A32,'2023'!$A$3:$Y$291,COLUMN('2023'!D$3),FALSE),0)</f>
        <v>79.900000000000006</v>
      </c>
      <c r="G32" s="42">
        <f>IFERROR(VLOOKUP($A32,'2023'!$A$3:$Y$291,COLUMN('2023'!E$3),FALSE),0)</f>
        <v>143.9</v>
      </c>
      <c r="H32" s="42">
        <f>IFERROR(VLOOKUP($A32,'2023'!$A$3:$Y$291,COLUMN('2023'!F$3),FALSE),0)</f>
        <v>151</v>
      </c>
      <c r="I32" s="42">
        <f>IFERROR(VLOOKUP($A32,'2023'!$A$3:$Y$291,COLUMN('2023'!G$3),FALSE),0)</f>
        <v>110.1</v>
      </c>
      <c r="J32" s="42">
        <f>IFERROR(VLOOKUP($A32,'2023'!$A$3:$Y$291,COLUMN('2023'!H$3),FALSE),0)</f>
        <v>135.69999999999999</v>
      </c>
      <c r="K32" s="42">
        <f>IFERROR(VLOOKUP($A32,'2023'!$A$3:$Y$291,COLUMN('2023'!I$3),FALSE),0)</f>
        <v>91.3</v>
      </c>
      <c r="L32" s="42">
        <f>IFERROR(VLOOKUP($A32,'2023'!$A$3:$Y$291,COLUMN('2023'!J$3),FALSE),0)</f>
        <v>117.4</v>
      </c>
      <c r="M32" s="42">
        <f>IFERROR(VLOOKUP($A32,'2023'!$A$3:$Y$291,COLUMN('2023'!K$3),FALSE),0)</f>
        <v>126.6</v>
      </c>
      <c r="N32" s="42">
        <f>IFERROR(VLOOKUP($A32,'2023'!$A$3:$Y$291,COLUMN('2023'!L$3),FALSE),0)</f>
        <v>145.30000000000001</v>
      </c>
      <c r="O32" s="42">
        <f>IFERROR(VLOOKUP($A32,'2023'!$A$3:$Y$291,COLUMN('2023'!M$3),FALSE),0)</f>
        <v>140.6</v>
      </c>
      <c r="P32" s="38">
        <f t="shared" si="0"/>
        <v>1424.9999999999998</v>
      </c>
      <c r="Q32" s="42">
        <f>IFERROR(VLOOKUP($A32,'2023'!$A$3:$Y$291,COLUMN('2023'!N$3),FALSE),0)</f>
        <v>1.5</v>
      </c>
      <c r="R32" s="42">
        <f>IFERROR(VLOOKUP($A32,'2023'!$A$3:$Y$291,COLUMN('2023'!O$3),FALSE),0)</f>
        <v>3.5</v>
      </c>
      <c r="S32" s="42">
        <f>IFERROR(VLOOKUP($A32,'2023'!$A$3:$Y$291,COLUMN('2023'!P$3),FALSE),0)</f>
        <v>7</v>
      </c>
      <c r="T32" s="42">
        <f>IFERROR(VLOOKUP($A32,'2023'!$A$3:$Y$291,COLUMN('2023'!Q$3),FALSE),0)</f>
        <v>2.5</v>
      </c>
      <c r="U32" s="42">
        <f>IFERROR(VLOOKUP($A32,'2023'!$A$3:$Y$291,COLUMN('2023'!R$3),FALSE),0)</f>
        <v>1.5</v>
      </c>
      <c r="V32" s="42">
        <f>IFERROR(VLOOKUP($A32,'2023'!$A$3:$Y$291,COLUMN('2023'!S$3),FALSE),0)</f>
        <v>3.2</v>
      </c>
      <c r="W32" s="42">
        <f>IFERROR(VLOOKUP($A32,'2023'!$A$3:$Y$291,COLUMN('2023'!T$3),FALSE),0)</f>
        <v>1.5</v>
      </c>
      <c r="X32" s="42">
        <f>IFERROR(VLOOKUP($A32,'2023'!$A$3:$Y$291,COLUMN('2023'!U$3),FALSE),0)</f>
        <v>0</v>
      </c>
      <c r="Y32" s="42">
        <f>IFERROR(VLOOKUP($A32,'2023'!$A$3:$Y$291,COLUMN('2023'!V$3),FALSE),0)</f>
        <v>1</v>
      </c>
      <c r="Z32" s="42">
        <f>IFERROR(VLOOKUP($A32,'2023'!$A$3:$Y$291,COLUMN('2023'!W$3),FALSE),0)</f>
        <v>2</v>
      </c>
      <c r="AA32" s="42">
        <f>IFERROR(VLOOKUP($A32,'2023'!$A$3:$Y$291,COLUMN('2023'!X$3),FALSE),0)</f>
        <v>2</v>
      </c>
      <c r="AB32" s="42">
        <f>IFERROR(VLOOKUP($A32,'2023'!$A$3:$Y$291,COLUMN('2023'!Y$3),FALSE),0)</f>
        <v>1</v>
      </c>
      <c r="AC32" s="38">
        <f t="shared" si="1"/>
        <v>26.7</v>
      </c>
      <c r="AD32" s="39">
        <f t="shared" si="2"/>
        <v>1451.6999999999998</v>
      </c>
    </row>
    <row r="33" spans="1:30" x14ac:dyDescent="0.3">
      <c r="A33" s="44" t="s">
        <v>67</v>
      </c>
      <c r="B33" s="45" t="str">
        <f>VLOOKUP($A33,'Additional data'!$A$5:$C$505, 2,FALSE)</f>
        <v>Consultant</v>
      </c>
      <c r="C33" s="46" t="str">
        <f>VLOOKUP($A33,'Additional data'!$A$5:$C$505, 3,FALSE)</f>
        <v>HRC</v>
      </c>
      <c r="D33" s="47">
        <f>IFERROR(VLOOKUP($A33,'2023'!$A$3:$Y$291,COLUMN('2023'!B$3),FALSE),0)</f>
        <v>2.9</v>
      </c>
      <c r="E33" s="47">
        <f>IFERROR(VLOOKUP($A33,'2023'!$A$3:$Y$291,COLUMN('2023'!C$3),FALSE),0)</f>
        <v>10</v>
      </c>
      <c r="F33" s="47">
        <f>IFERROR(VLOOKUP($A33,'2023'!$A$3:$Y$291,COLUMN('2023'!D$3),FALSE),0)</f>
        <v>0.6</v>
      </c>
      <c r="G33" s="47">
        <f>IFERROR(VLOOKUP($A33,'2023'!$A$3:$Y$291,COLUMN('2023'!E$3),FALSE),0)</f>
        <v>8</v>
      </c>
      <c r="H33" s="47">
        <f>IFERROR(VLOOKUP($A33,'2023'!$A$3:$Y$291,COLUMN('2023'!F$3),FALSE),0)</f>
        <v>18</v>
      </c>
      <c r="I33" s="47">
        <f>IFERROR(VLOOKUP($A33,'2023'!$A$3:$Y$291,COLUMN('2023'!G$3),FALSE),0)</f>
        <v>13</v>
      </c>
      <c r="J33" s="47">
        <f>IFERROR(VLOOKUP($A33,'2023'!$A$3:$Y$291,COLUMN('2023'!H$3),FALSE),0)</f>
        <v>14.3</v>
      </c>
      <c r="K33" s="47">
        <f>IFERROR(VLOOKUP($A33,'2023'!$A$3:$Y$291,COLUMN('2023'!I$3),FALSE),0)</f>
        <v>4.8</v>
      </c>
      <c r="L33" s="47">
        <f>IFERROR(VLOOKUP($A33,'2023'!$A$3:$Y$291,COLUMN('2023'!J$3),FALSE),0)</f>
        <v>0.5</v>
      </c>
      <c r="M33" s="47">
        <f>IFERROR(VLOOKUP($A33,'2023'!$A$3:$Y$291,COLUMN('2023'!K$3),FALSE),0)</f>
        <v>0</v>
      </c>
      <c r="N33" s="47">
        <f>IFERROR(VLOOKUP($A33,'2023'!$A$3:$Y$291,COLUMN('2023'!L$3),FALSE),0)</f>
        <v>0</v>
      </c>
      <c r="O33" s="47">
        <f>IFERROR(VLOOKUP($A33,'2023'!$A$3:$Y$291,COLUMN('2023'!M$3),FALSE),0)</f>
        <v>0</v>
      </c>
      <c r="P33" s="38">
        <f t="shared" si="0"/>
        <v>72.099999999999994</v>
      </c>
      <c r="Q33" s="47">
        <f>IFERROR(VLOOKUP($A33,'2023'!$A$3:$Y$291,COLUMN('2023'!N$3),FALSE),0)</f>
        <v>0</v>
      </c>
      <c r="R33" s="47">
        <f>IFERROR(VLOOKUP($A33,'2023'!$A$3:$Y$291,COLUMN('2023'!O$3),FALSE),0)</f>
        <v>0</v>
      </c>
      <c r="S33" s="47">
        <f>IFERROR(VLOOKUP($A33,'2023'!$A$3:$Y$291,COLUMN('2023'!P$3),FALSE),0)</f>
        <v>0</v>
      </c>
      <c r="T33" s="47">
        <f>IFERROR(VLOOKUP($A33,'2023'!$A$3:$Y$291,COLUMN('2023'!Q$3),FALSE),0)</f>
        <v>0</v>
      </c>
      <c r="U33" s="47">
        <f>IFERROR(VLOOKUP($A33,'2023'!$A$3:$Y$291,COLUMN('2023'!R$3),FALSE),0)</f>
        <v>0</v>
      </c>
      <c r="V33" s="47">
        <f>IFERROR(VLOOKUP($A33,'2023'!$A$3:$Y$291,COLUMN('2023'!S$3),FALSE),0)</f>
        <v>0</v>
      </c>
      <c r="W33" s="47">
        <f>IFERROR(VLOOKUP($A33,'2023'!$A$3:$Y$291,COLUMN('2023'!T$3),FALSE),0)</f>
        <v>0</v>
      </c>
      <c r="X33" s="47">
        <f>IFERROR(VLOOKUP($A33,'2023'!$A$3:$Y$291,COLUMN('2023'!U$3),FALSE),0)</f>
        <v>0</v>
      </c>
      <c r="Y33" s="47">
        <f>IFERROR(VLOOKUP($A33,'2023'!$A$3:$Y$291,COLUMN('2023'!V$3),FALSE),0)</f>
        <v>0</v>
      </c>
      <c r="Z33" s="47">
        <f>IFERROR(VLOOKUP($A33,'2023'!$A$3:$Y$291,COLUMN('2023'!W$3),FALSE),0)</f>
        <v>0</v>
      </c>
      <c r="AA33" s="47">
        <f>IFERROR(VLOOKUP($A33,'2023'!$A$3:$Y$291,COLUMN('2023'!X$3),FALSE),0)</f>
        <v>0</v>
      </c>
      <c r="AB33" s="47">
        <f>IFERROR(VLOOKUP($A33,'2023'!$A$3:$Y$291,COLUMN('2023'!Y$3),FALSE),0)</f>
        <v>0</v>
      </c>
      <c r="AC33" s="38">
        <f t="shared" si="1"/>
        <v>0</v>
      </c>
      <c r="AD33" s="39">
        <f t="shared" si="2"/>
        <v>72.099999999999994</v>
      </c>
    </row>
    <row r="34" spans="1:30" x14ac:dyDescent="0.3">
      <c r="A34" s="24" t="s">
        <v>68</v>
      </c>
      <c r="B34" s="40" t="str">
        <f>VLOOKUP($A34,'Additional data'!$A$5:$C$505, 2,FALSE)</f>
        <v>Consultant</v>
      </c>
      <c r="C34" s="41" t="str">
        <f>VLOOKUP($A34,'Additional data'!$A$5:$C$505, 3,FALSE)</f>
        <v>MSC</v>
      </c>
      <c r="D34" s="42">
        <f>IFERROR(VLOOKUP($A34,'2023'!$A$3:$Y$291,COLUMN('2023'!B$3),FALSE),0)</f>
        <v>272</v>
      </c>
      <c r="E34" s="42">
        <f>IFERROR(VLOOKUP($A34,'2023'!$A$3:$Y$291,COLUMN('2023'!C$3),FALSE),0)</f>
        <v>226.8</v>
      </c>
      <c r="F34" s="42">
        <f>IFERROR(VLOOKUP($A34,'2023'!$A$3:$Y$291,COLUMN('2023'!D$3),FALSE),0)</f>
        <v>306.8</v>
      </c>
      <c r="G34" s="42">
        <f>IFERROR(VLOOKUP($A34,'2023'!$A$3:$Y$291,COLUMN('2023'!E$3),FALSE),0)</f>
        <v>273.60000000000002</v>
      </c>
      <c r="H34" s="42">
        <f>IFERROR(VLOOKUP($A34,'2023'!$A$3:$Y$291,COLUMN('2023'!F$3),FALSE),0)</f>
        <v>263.39999999999998</v>
      </c>
      <c r="I34" s="42">
        <f>IFERROR(VLOOKUP($A34,'2023'!$A$3:$Y$291,COLUMN('2023'!G$3),FALSE),0)</f>
        <v>247.5</v>
      </c>
      <c r="J34" s="42">
        <f>IFERROR(VLOOKUP($A34,'2023'!$A$3:$Y$291,COLUMN('2023'!H$3),FALSE),0)</f>
        <v>226.5</v>
      </c>
      <c r="K34" s="42">
        <f>IFERROR(VLOOKUP($A34,'2023'!$A$3:$Y$291,COLUMN('2023'!I$3),FALSE),0)</f>
        <v>220.5</v>
      </c>
      <c r="L34" s="42">
        <f>IFERROR(VLOOKUP($A34,'2023'!$A$3:$Y$291,COLUMN('2023'!J$3),FALSE),0)</f>
        <v>243.7</v>
      </c>
      <c r="M34" s="42">
        <f>IFERROR(VLOOKUP($A34,'2023'!$A$3:$Y$291,COLUMN('2023'!K$3),FALSE),0)</f>
        <v>268.7</v>
      </c>
      <c r="N34" s="42">
        <f>IFERROR(VLOOKUP($A34,'2023'!$A$3:$Y$291,COLUMN('2023'!L$3),FALSE),0)</f>
        <v>222.1</v>
      </c>
      <c r="O34" s="42">
        <f>IFERROR(VLOOKUP($A34,'2023'!$A$3:$Y$291,COLUMN('2023'!M$3),FALSE),0)</f>
        <v>150.6</v>
      </c>
      <c r="P34" s="38">
        <f t="shared" si="0"/>
        <v>2922.1999999999994</v>
      </c>
      <c r="Q34" s="42">
        <f>IFERROR(VLOOKUP($A34,'2023'!$A$3:$Y$291,COLUMN('2023'!N$3),FALSE),0)</f>
        <v>2.1</v>
      </c>
      <c r="R34" s="42">
        <f>IFERROR(VLOOKUP($A34,'2023'!$A$3:$Y$291,COLUMN('2023'!O$3),FALSE),0)</f>
        <v>0</v>
      </c>
      <c r="S34" s="42">
        <f>IFERROR(VLOOKUP($A34,'2023'!$A$3:$Y$291,COLUMN('2023'!P$3),FALSE),0)</f>
        <v>0</v>
      </c>
      <c r="T34" s="42">
        <f>IFERROR(VLOOKUP($A34,'2023'!$A$3:$Y$291,COLUMN('2023'!Q$3),FALSE),0)</f>
        <v>1.5</v>
      </c>
      <c r="U34" s="42">
        <f>IFERROR(VLOOKUP($A34,'2023'!$A$3:$Y$291,COLUMN('2023'!R$3),FALSE),0)</f>
        <v>0</v>
      </c>
      <c r="V34" s="42">
        <f>IFERROR(VLOOKUP($A34,'2023'!$A$3:$Y$291,COLUMN('2023'!S$3),FALSE),0)</f>
        <v>1</v>
      </c>
      <c r="W34" s="42">
        <f>IFERROR(VLOOKUP($A34,'2023'!$A$3:$Y$291,COLUMN('2023'!T$3),FALSE),0)</f>
        <v>0</v>
      </c>
      <c r="X34" s="42">
        <f>IFERROR(VLOOKUP($A34,'2023'!$A$3:$Y$291,COLUMN('2023'!U$3),FALSE),0)</f>
        <v>0.2</v>
      </c>
      <c r="Y34" s="42">
        <f>IFERROR(VLOOKUP($A34,'2023'!$A$3:$Y$291,COLUMN('2023'!V$3),FALSE),0)</f>
        <v>0</v>
      </c>
      <c r="Z34" s="42">
        <f>IFERROR(VLOOKUP($A34,'2023'!$A$3:$Y$291,COLUMN('2023'!W$3),FALSE),0)</f>
        <v>0</v>
      </c>
      <c r="AA34" s="42">
        <f>IFERROR(VLOOKUP($A34,'2023'!$A$3:$Y$291,COLUMN('2023'!X$3),FALSE),0)</f>
        <v>6.2</v>
      </c>
      <c r="AB34" s="42">
        <f>IFERROR(VLOOKUP($A34,'2023'!$A$3:$Y$291,COLUMN('2023'!Y$3),FALSE),0)</f>
        <v>2.2999999999999998</v>
      </c>
      <c r="AC34" s="38">
        <f t="shared" si="1"/>
        <v>13.3</v>
      </c>
      <c r="AD34" s="39">
        <f t="shared" si="2"/>
        <v>2935.4999999999991</v>
      </c>
    </row>
    <row r="35" spans="1:30" x14ac:dyDescent="0.3">
      <c r="A35" s="44" t="s">
        <v>69</v>
      </c>
      <c r="B35" s="45" t="str">
        <f>VLOOKUP($A35,'Additional data'!$A$5:$C$505, 2,FALSE)</f>
        <v>Consultant</v>
      </c>
      <c r="C35" s="46" t="str">
        <f>VLOOKUP($A35,'Additional data'!$A$5:$C$505, 3,FALSE)</f>
        <v>MSC</v>
      </c>
      <c r="D35" s="47">
        <f>IFERROR(VLOOKUP($A35,'2023'!$A$3:$Y$291,COLUMN('2023'!B$3),FALSE),0)</f>
        <v>0</v>
      </c>
      <c r="E35" s="47">
        <f>IFERROR(VLOOKUP($A35,'2023'!$A$3:$Y$291,COLUMN('2023'!C$3),FALSE),0)</f>
        <v>0</v>
      </c>
      <c r="F35" s="47">
        <f>IFERROR(VLOOKUP($A35,'2023'!$A$3:$Y$291,COLUMN('2023'!D$3),FALSE),0)</f>
        <v>0</v>
      </c>
      <c r="G35" s="47">
        <f>IFERROR(VLOOKUP($A35,'2023'!$A$3:$Y$291,COLUMN('2023'!E$3),FALSE),0)</f>
        <v>0</v>
      </c>
      <c r="H35" s="47">
        <f>IFERROR(VLOOKUP($A35,'2023'!$A$3:$Y$291,COLUMN('2023'!F$3),FALSE),0)</f>
        <v>0</v>
      </c>
      <c r="I35" s="47">
        <f>IFERROR(VLOOKUP($A35,'2023'!$A$3:$Y$291,COLUMN('2023'!G$3),FALSE),0)</f>
        <v>0</v>
      </c>
      <c r="J35" s="47">
        <f>IFERROR(VLOOKUP($A35,'2023'!$A$3:$Y$291,COLUMN('2023'!H$3),FALSE),0)</f>
        <v>0</v>
      </c>
      <c r="K35" s="47">
        <f>IFERROR(VLOOKUP($A35,'2023'!$A$3:$Y$291,COLUMN('2023'!I$3),FALSE),0)</f>
        <v>0</v>
      </c>
      <c r="L35" s="47">
        <f>IFERROR(VLOOKUP($A35,'2023'!$A$3:$Y$291,COLUMN('2023'!J$3),FALSE),0)</f>
        <v>0</v>
      </c>
      <c r="M35" s="47">
        <f>IFERROR(VLOOKUP($A35,'2023'!$A$3:$Y$291,COLUMN('2023'!K$3),FALSE),0)</f>
        <v>0</v>
      </c>
      <c r="N35" s="47">
        <f>IFERROR(VLOOKUP($A35,'2023'!$A$3:$Y$291,COLUMN('2023'!L$3),FALSE),0)</f>
        <v>0</v>
      </c>
      <c r="O35" s="47">
        <f>IFERROR(VLOOKUP($A35,'2023'!$A$3:$Y$291,COLUMN('2023'!M$3),FALSE),0)</f>
        <v>0</v>
      </c>
      <c r="P35" s="38">
        <f t="shared" si="0"/>
        <v>0</v>
      </c>
      <c r="Q35" s="47">
        <f>IFERROR(VLOOKUP($A35,'2023'!$A$3:$Y$291,COLUMN('2023'!N$3),FALSE),0)</f>
        <v>0</v>
      </c>
      <c r="R35" s="47">
        <f>IFERROR(VLOOKUP($A35,'2023'!$A$3:$Y$291,COLUMN('2023'!O$3),FALSE),0)</f>
        <v>0</v>
      </c>
      <c r="S35" s="47">
        <f>IFERROR(VLOOKUP($A35,'2023'!$A$3:$Y$291,COLUMN('2023'!P$3),FALSE),0)</f>
        <v>0</v>
      </c>
      <c r="T35" s="47">
        <f>IFERROR(VLOOKUP($A35,'2023'!$A$3:$Y$291,COLUMN('2023'!Q$3),FALSE),0)</f>
        <v>0</v>
      </c>
      <c r="U35" s="47">
        <f>IFERROR(VLOOKUP($A35,'2023'!$A$3:$Y$291,COLUMN('2023'!R$3),FALSE),0)</f>
        <v>0</v>
      </c>
      <c r="V35" s="47">
        <f>IFERROR(VLOOKUP($A35,'2023'!$A$3:$Y$291,COLUMN('2023'!S$3),FALSE),0)</f>
        <v>0</v>
      </c>
      <c r="W35" s="47">
        <f>IFERROR(VLOOKUP($A35,'2023'!$A$3:$Y$291,COLUMN('2023'!T$3),FALSE),0)</f>
        <v>0</v>
      </c>
      <c r="X35" s="47">
        <f>IFERROR(VLOOKUP($A35,'2023'!$A$3:$Y$291,COLUMN('2023'!U$3),FALSE),0)</f>
        <v>0</v>
      </c>
      <c r="Y35" s="47">
        <f>IFERROR(VLOOKUP($A35,'2023'!$A$3:$Y$291,COLUMN('2023'!V$3),FALSE),0)</f>
        <v>0</v>
      </c>
      <c r="Z35" s="47">
        <f>IFERROR(VLOOKUP($A35,'2023'!$A$3:$Y$291,COLUMN('2023'!W$3),FALSE),0)</f>
        <v>0</v>
      </c>
      <c r="AA35" s="47">
        <f>IFERROR(VLOOKUP($A35,'2023'!$A$3:$Y$291,COLUMN('2023'!X$3),FALSE),0)</f>
        <v>0</v>
      </c>
      <c r="AB35" s="47">
        <f>IFERROR(VLOOKUP($A35,'2023'!$A$3:$Y$291,COLUMN('2023'!Y$3),FALSE),0)</f>
        <v>0</v>
      </c>
      <c r="AC35" s="38">
        <f t="shared" si="1"/>
        <v>0</v>
      </c>
      <c r="AD35" s="39">
        <f t="shared" si="2"/>
        <v>0</v>
      </c>
    </row>
    <row r="36" spans="1:30" x14ac:dyDescent="0.3">
      <c r="A36" s="24" t="s">
        <v>70</v>
      </c>
      <c r="B36" s="40" t="str">
        <f>VLOOKUP($A36,'Additional data'!$A$5:$C$505, 2,FALSE)</f>
        <v>Consultant</v>
      </c>
      <c r="C36" s="41" t="str">
        <f>VLOOKUP($A36,'Additional data'!$A$5:$C$505, 3,FALSE)</f>
        <v>HLS</v>
      </c>
      <c r="D36" s="42">
        <f>IFERROR(VLOOKUP($A36,'2023'!$A$3:$Y$291,COLUMN('2023'!B$3),FALSE),0)</f>
        <v>0</v>
      </c>
      <c r="E36" s="42">
        <f>IFERROR(VLOOKUP($A36,'2023'!$A$3:$Y$291,COLUMN('2023'!C$3),FALSE),0)</f>
        <v>0</v>
      </c>
      <c r="F36" s="42">
        <f>IFERROR(VLOOKUP($A36,'2023'!$A$3:$Y$291,COLUMN('2023'!D$3),FALSE),0)</f>
        <v>0</v>
      </c>
      <c r="G36" s="42">
        <f>IFERROR(VLOOKUP($A36,'2023'!$A$3:$Y$291,COLUMN('2023'!E$3),FALSE),0)</f>
        <v>0</v>
      </c>
      <c r="H36" s="42">
        <f>IFERROR(VLOOKUP($A36,'2023'!$A$3:$Y$291,COLUMN('2023'!F$3),FALSE),0)</f>
        <v>2.7</v>
      </c>
      <c r="I36" s="42">
        <f>IFERROR(VLOOKUP($A36,'2023'!$A$3:$Y$291,COLUMN('2023'!G$3),FALSE),0)</f>
        <v>8</v>
      </c>
      <c r="J36" s="42">
        <f>IFERROR(VLOOKUP($A36,'2023'!$A$3:$Y$291,COLUMN('2023'!H$3),FALSE),0)</f>
        <v>11</v>
      </c>
      <c r="K36" s="42">
        <f>IFERROR(VLOOKUP($A36,'2023'!$A$3:$Y$291,COLUMN('2023'!I$3),FALSE),0)</f>
        <v>0</v>
      </c>
      <c r="L36" s="42">
        <f>IFERROR(VLOOKUP($A36,'2023'!$A$3:$Y$291,COLUMN('2023'!J$3),FALSE),0)</f>
        <v>0</v>
      </c>
      <c r="M36" s="42">
        <f>IFERROR(VLOOKUP($A36,'2023'!$A$3:$Y$291,COLUMN('2023'!K$3),FALSE),0)</f>
        <v>0</v>
      </c>
      <c r="N36" s="42">
        <f>IFERROR(VLOOKUP($A36,'2023'!$A$3:$Y$291,COLUMN('2023'!L$3),FALSE),0)</f>
        <v>0</v>
      </c>
      <c r="O36" s="42">
        <f>IFERROR(VLOOKUP($A36,'2023'!$A$3:$Y$291,COLUMN('2023'!M$3),FALSE),0)</f>
        <v>0</v>
      </c>
      <c r="P36" s="38">
        <f t="shared" si="0"/>
        <v>21.7</v>
      </c>
      <c r="Q36" s="42">
        <f>IFERROR(VLOOKUP($A36,'2023'!$A$3:$Y$291,COLUMN('2023'!N$3),FALSE),0)</f>
        <v>0</v>
      </c>
      <c r="R36" s="42">
        <f>IFERROR(VLOOKUP($A36,'2023'!$A$3:$Y$291,COLUMN('2023'!O$3),FALSE),0)</f>
        <v>0</v>
      </c>
      <c r="S36" s="42">
        <f>IFERROR(VLOOKUP($A36,'2023'!$A$3:$Y$291,COLUMN('2023'!P$3),FALSE),0)</f>
        <v>0</v>
      </c>
      <c r="T36" s="42">
        <f>IFERROR(VLOOKUP($A36,'2023'!$A$3:$Y$291,COLUMN('2023'!Q$3),FALSE),0)</f>
        <v>0</v>
      </c>
      <c r="U36" s="42">
        <f>IFERROR(VLOOKUP($A36,'2023'!$A$3:$Y$291,COLUMN('2023'!R$3),FALSE),0)</f>
        <v>123.2</v>
      </c>
      <c r="V36" s="42">
        <f>IFERROR(VLOOKUP($A36,'2023'!$A$3:$Y$291,COLUMN('2023'!S$3),FALSE),0)</f>
        <v>143.5</v>
      </c>
      <c r="W36" s="42">
        <f>IFERROR(VLOOKUP($A36,'2023'!$A$3:$Y$291,COLUMN('2023'!T$3),FALSE),0)</f>
        <v>158.69999999999999</v>
      </c>
      <c r="X36" s="42">
        <f>IFERROR(VLOOKUP($A36,'2023'!$A$3:$Y$291,COLUMN('2023'!U$3),FALSE),0)</f>
        <v>0</v>
      </c>
      <c r="Y36" s="42">
        <f>IFERROR(VLOOKUP($A36,'2023'!$A$3:$Y$291,COLUMN('2023'!V$3),FALSE),0)</f>
        <v>0</v>
      </c>
      <c r="Z36" s="42">
        <f>IFERROR(VLOOKUP($A36,'2023'!$A$3:$Y$291,COLUMN('2023'!W$3),FALSE),0)</f>
        <v>0</v>
      </c>
      <c r="AA36" s="42">
        <f>IFERROR(VLOOKUP($A36,'2023'!$A$3:$Y$291,COLUMN('2023'!X$3),FALSE),0)</f>
        <v>0</v>
      </c>
      <c r="AB36" s="42">
        <f>IFERROR(VLOOKUP($A36,'2023'!$A$3:$Y$291,COLUMN('2023'!Y$3),FALSE),0)</f>
        <v>0</v>
      </c>
      <c r="AC36" s="38">
        <f t="shared" si="1"/>
        <v>425.4</v>
      </c>
      <c r="AD36" s="39">
        <f t="shared" si="2"/>
        <v>447.09999999999997</v>
      </c>
    </row>
    <row r="37" spans="1:30" x14ac:dyDescent="0.3">
      <c r="A37" s="44" t="s">
        <v>71</v>
      </c>
      <c r="B37" s="45" t="str">
        <f>VLOOKUP($A37,'Additional data'!$A$5:$C$505, 2,FALSE)</f>
        <v>Consultant</v>
      </c>
      <c r="C37" s="46" t="str">
        <f>VLOOKUP($A37,'Additional data'!$A$5:$C$505, 3,FALSE)</f>
        <v>LRC</v>
      </c>
      <c r="D37" s="47">
        <f>IFERROR(VLOOKUP($A37,'2023'!$A$3:$Y$291,COLUMN('2023'!B$3),FALSE),0)</f>
        <v>0</v>
      </c>
      <c r="E37" s="47">
        <f>IFERROR(VLOOKUP($A37,'2023'!$A$3:$Y$291,COLUMN('2023'!C$3),FALSE),0)</f>
        <v>0</v>
      </c>
      <c r="F37" s="47">
        <f>IFERROR(VLOOKUP($A37,'2023'!$A$3:$Y$291,COLUMN('2023'!D$3),FALSE),0)</f>
        <v>0</v>
      </c>
      <c r="G37" s="47">
        <f>IFERROR(VLOOKUP($A37,'2023'!$A$3:$Y$291,COLUMN('2023'!E$3),FALSE),0)</f>
        <v>0</v>
      </c>
      <c r="H37" s="47">
        <f>IFERROR(VLOOKUP($A37,'2023'!$A$3:$Y$291,COLUMN('2023'!F$3),FALSE),0)</f>
        <v>0</v>
      </c>
      <c r="I37" s="47">
        <f>IFERROR(VLOOKUP($A37,'2023'!$A$3:$Y$291,COLUMN('2023'!G$3),FALSE),0)</f>
        <v>0</v>
      </c>
      <c r="J37" s="47">
        <f>IFERROR(VLOOKUP($A37,'2023'!$A$3:$Y$291,COLUMN('2023'!H$3),FALSE),0)</f>
        <v>0</v>
      </c>
      <c r="K37" s="47">
        <f>IFERROR(VLOOKUP($A37,'2023'!$A$3:$Y$291,COLUMN('2023'!I$3),FALSE),0)</f>
        <v>0</v>
      </c>
      <c r="L37" s="47">
        <f>IFERROR(VLOOKUP($A37,'2023'!$A$3:$Y$291,COLUMN('2023'!J$3),FALSE),0)</f>
        <v>0</v>
      </c>
      <c r="M37" s="47">
        <f>IFERROR(VLOOKUP($A37,'2023'!$A$3:$Y$291,COLUMN('2023'!K$3),FALSE),0)</f>
        <v>0</v>
      </c>
      <c r="N37" s="47">
        <f>IFERROR(VLOOKUP($A37,'2023'!$A$3:$Y$291,COLUMN('2023'!L$3),FALSE),0)</f>
        <v>0</v>
      </c>
      <c r="O37" s="47">
        <f>IFERROR(VLOOKUP($A37,'2023'!$A$3:$Y$291,COLUMN('2023'!M$3),FALSE),0)</f>
        <v>0</v>
      </c>
      <c r="P37" s="38">
        <f t="shared" si="0"/>
        <v>0</v>
      </c>
      <c r="Q37" s="47">
        <f>IFERROR(VLOOKUP($A37,'2023'!$A$3:$Y$291,COLUMN('2023'!N$3),FALSE),0)</f>
        <v>0</v>
      </c>
      <c r="R37" s="47">
        <f>IFERROR(VLOOKUP($A37,'2023'!$A$3:$Y$291,COLUMN('2023'!O$3),FALSE),0)</f>
        <v>0</v>
      </c>
      <c r="S37" s="47">
        <f>IFERROR(VLOOKUP($A37,'2023'!$A$3:$Y$291,COLUMN('2023'!P$3),FALSE),0)</f>
        <v>0</v>
      </c>
      <c r="T37" s="47">
        <f>IFERROR(VLOOKUP($A37,'2023'!$A$3:$Y$291,COLUMN('2023'!Q$3),FALSE),0)</f>
        <v>0</v>
      </c>
      <c r="U37" s="47">
        <f>IFERROR(VLOOKUP($A37,'2023'!$A$3:$Y$291,COLUMN('2023'!R$3),FALSE),0)</f>
        <v>0</v>
      </c>
      <c r="V37" s="47">
        <f>IFERROR(VLOOKUP($A37,'2023'!$A$3:$Y$291,COLUMN('2023'!S$3),FALSE),0)</f>
        <v>0</v>
      </c>
      <c r="W37" s="47">
        <f>IFERROR(VLOOKUP($A37,'2023'!$A$3:$Y$291,COLUMN('2023'!T$3),FALSE),0)</f>
        <v>0</v>
      </c>
      <c r="X37" s="47">
        <f>IFERROR(VLOOKUP($A37,'2023'!$A$3:$Y$291,COLUMN('2023'!U$3),FALSE),0)</f>
        <v>0</v>
      </c>
      <c r="Y37" s="47">
        <f>IFERROR(VLOOKUP($A37,'2023'!$A$3:$Y$291,COLUMN('2023'!V$3),FALSE),0)</f>
        <v>0</v>
      </c>
      <c r="Z37" s="47">
        <f>IFERROR(VLOOKUP($A37,'2023'!$A$3:$Y$291,COLUMN('2023'!W$3),FALSE),0)</f>
        <v>0</v>
      </c>
      <c r="AA37" s="47">
        <f>IFERROR(VLOOKUP($A37,'2023'!$A$3:$Y$291,COLUMN('2023'!X$3),FALSE),0)</f>
        <v>0</v>
      </c>
      <c r="AB37" s="47">
        <f>IFERROR(VLOOKUP($A37,'2023'!$A$3:$Y$291,COLUMN('2023'!Y$3),FALSE),0)</f>
        <v>0</v>
      </c>
      <c r="AC37" s="38">
        <f t="shared" si="1"/>
        <v>0</v>
      </c>
      <c r="AD37" s="39">
        <f t="shared" si="2"/>
        <v>0</v>
      </c>
    </row>
    <row r="38" spans="1:30" x14ac:dyDescent="0.3">
      <c r="A38" s="24" t="s">
        <v>72</v>
      </c>
      <c r="B38" s="40" t="str">
        <f>VLOOKUP($A38,'Additional data'!$A$5:$C$505, 2,FALSE)</f>
        <v>Consultant</v>
      </c>
      <c r="C38" s="41" t="str">
        <f>VLOOKUP($A38,'Additional data'!$A$5:$C$505, 3,FALSE)</f>
        <v>HRC</v>
      </c>
      <c r="D38" s="42">
        <f>IFERROR(VLOOKUP($A38,'2023'!$A$3:$Y$291,COLUMN('2023'!B$3),FALSE),0)</f>
        <v>0.7</v>
      </c>
      <c r="E38" s="42">
        <f>IFERROR(VLOOKUP($A38,'2023'!$A$3:$Y$291,COLUMN('2023'!C$3),FALSE),0)</f>
        <v>0</v>
      </c>
      <c r="F38" s="42">
        <f>IFERROR(VLOOKUP($A38,'2023'!$A$3:$Y$291,COLUMN('2023'!D$3),FALSE),0)</f>
        <v>0</v>
      </c>
      <c r="G38" s="42">
        <f>IFERROR(VLOOKUP($A38,'2023'!$A$3:$Y$291,COLUMN('2023'!E$3),FALSE),0)</f>
        <v>0</v>
      </c>
      <c r="H38" s="42">
        <f>IFERROR(VLOOKUP($A38,'2023'!$A$3:$Y$291,COLUMN('2023'!F$3),FALSE),0)</f>
        <v>0</v>
      </c>
      <c r="I38" s="42">
        <f>IFERROR(VLOOKUP($A38,'2023'!$A$3:$Y$291,COLUMN('2023'!G$3),FALSE),0)</f>
        <v>0</v>
      </c>
      <c r="J38" s="42">
        <f>IFERROR(VLOOKUP($A38,'2023'!$A$3:$Y$291,COLUMN('2023'!H$3),FALSE),0)</f>
        <v>0</v>
      </c>
      <c r="K38" s="42">
        <f>IFERROR(VLOOKUP($A38,'2023'!$A$3:$Y$291,COLUMN('2023'!I$3),FALSE),0)</f>
        <v>0</v>
      </c>
      <c r="L38" s="42">
        <f>IFERROR(VLOOKUP($A38,'2023'!$A$3:$Y$291,COLUMN('2023'!J$3),FALSE),0)</f>
        <v>0</v>
      </c>
      <c r="M38" s="42">
        <f>IFERROR(VLOOKUP($A38,'2023'!$A$3:$Y$291,COLUMN('2023'!K$3),FALSE),0)</f>
        <v>0</v>
      </c>
      <c r="N38" s="42">
        <f>IFERROR(VLOOKUP($A38,'2023'!$A$3:$Y$291,COLUMN('2023'!L$3),FALSE),0)</f>
        <v>0</v>
      </c>
      <c r="O38" s="42">
        <f>IFERROR(VLOOKUP($A38,'2023'!$A$3:$Y$291,COLUMN('2023'!M$3),FALSE),0)</f>
        <v>0</v>
      </c>
      <c r="P38" s="38">
        <f t="shared" si="0"/>
        <v>0.7</v>
      </c>
      <c r="Q38" s="42">
        <f>IFERROR(VLOOKUP($A38,'2023'!$A$3:$Y$291,COLUMN('2023'!N$3),FALSE),0)</f>
        <v>0</v>
      </c>
      <c r="R38" s="42">
        <f>IFERROR(VLOOKUP($A38,'2023'!$A$3:$Y$291,COLUMN('2023'!O$3),FALSE),0)</f>
        <v>0</v>
      </c>
      <c r="S38" s="42">
        <f>IFERROR(VLOOKUP($A38,'2023'!$A$3:$Y$291,COLUMN('2023'!P$3),FALSE),0)</f>
        <v>0</v>
      </c>
      <c r="T38" s="42">
        <f>IFERROR(VLOOKUP($A38,'2023'!$A$3:$Y$291,COLUMN('2023'!Q$3),FALSE),0)</f>
        <v>0</v>
      </c>
      <c r="U38" s="42">
        <f>IFERROR(VLOOKUP($A38,'2023'!$A$3:$Y$291,COLUMN('2023'!R$3),FALSE),0)</f>
        <v>0</v>
      </c>
      <c r="V38" s="42">
        <f>IFERROR(VLOOKUP($A38,'2023'!$A$3:$Y$291,COLUMN('2023'!S$3),FALSE),0)</f>
        <v>5.9</v>
      </c>
      <c r="W38" s="42">
        <f>IFERROR(VLOOKUP($A38,'2023'!$A$3:$Y$291,COLUMN('2023'!T$3),FALSE),0)</f>
        <v>0</v>
      </c>
      <c r="X38" s="42">
        <f>IFERROR(VLOOKUP($A38,'2023'!$A$3:$Y$291,COLUMN('2023'!U$3),FALSE),0)</f>
        <v>0</v>
      </c>
      <c r="Y38" s="42">
        <f>IFERROR(VLOOKUP($A38,'2023'!$A$3:$Y$291,COLUMN('2023'!V$3),FALSE),0)</f>
        <v>0</v>
      </c>
      <c r="Z38" s="42">
        <f>IFERROR(VLOOKUP($A38,'2023'!$A$3:$Y$291,COLUMN('2023'!W$3),FALSE),0)</f>
        <v>0</v>
      </c>
      <c r="AA38" s="42">
        <f>IFERROR(VLOOKUP($A38,'2023'!$A$3:$Y$291,COLUMN('2023'!X$3),FALSE),0)</f>
        <v>0</v>
      </c>
      <c r="AB38" s="42">
        <f>IFERROR(VLOOKUP($A38,'2023'!$A$3:$Y$291,COLUMN('2023'!Y$3),FALSE),0)</f>
        <v>0</v>
      </c>
      <c r="AC38" s="38">
        <f t="shared" si="1"/>
        <v>5.9</v>
      </c>
      <c r="AD38" s="39">
        <f t="shared" si="2"/>
        <v>6.6000000000000005</v>
      </c>
    </row>
    <row r="39" spans="1:30" x14ac:dyDescent="0.3">
      <c r="A39" s="44" t="s">
        <v>73</v>
      </c>
      <c r="B39" s="45" t="str">
        <f>VLOOKUP($A39,'Additional data'!$A$5:$C$505, 2,FALSE)</f>
        <v>Consultant</v>
      </c>
      <c r="C39" s="46" t="str">
        <f>VLOOKUP($A39,'Additional data'!$A$5:$C$505, 3,FALSE)</f>
        <v>HLS</v>
      </c>
      <c r="D39" s="47">
        <f>IFERROR(VLOOKUP($A39,'2023'!$A$3:$Y$291,COLUMN('2023'!B$3),FALSE),0)</f>
        <v>0</v>
      </c>
      <c r="E39" s="47">
        <f>IFERROR(VLOOKUP($A39,'2023'!$A$3:$Y$291,COLUMN('2023'!C$3),FALSE),0)</f>
        <v>0</v>
      </c>
      <c r="F39" s="47">
        <f>IFERROR(VLOOKUP($A39,'2023'!$A$3:$Y$291,COLUMN('2023'!D$3),FALSE),0)</f>
        <v>0</v>
      </c>
      <c r="G39" s="47">
        <f>IFERROR(VLOOKUP($A39,'2023'!$A$3:$Y$291,COLUMN('2023'!E$3),FALSE),0)</f>
        <v>0</v>
      </c>
      <c r="H39" s="47">
        <f>IFERROR(VLOOKUP($A39,'2023'!$A$3:$Y$291,COLUMN('2023'!F$3),FALSE),0)</f>
        <v>0</v>
      </c>
      <c r="I39" s="47">
        <f>IFERROR(VLOOKUP($A39,'2023'!$A$3:$Y$291,COLUMN('2023'!G$3),FALSE),0)</f>
        <v>0</v>
      </c>
      <c r="J39" s="47">
        <f>IFERROR(VLOOKUP($A39,'2023'!$A$3:$Y$291,COLUMN('2023'!H$3),FALSE),0)</f>
        <v>0</v>
      </c>
      <c r="K39" s="47">
        <f>IFERROR(VLOOKUP($A39,'2023'!$A$3:$Y$291,COLUMN('2023'!I$3),FALSE),0)</f>
        <v>0</v>
      </c>
      <c r="L39" s="47">
        <f>IFERROR(VLOOKUP($A39,'2023'!$A$3:$Y$291,COLUMN('2023'!J$3),FALSE),0)</f>
        <v>0</v>
      </c>
      <c r="M39" s="47">
        <f>IFERROR(VLOOKUP($A39,'2023'!$A$3:$Y$291,COLUMN('2023'!K$3),FALSE),0)</f>
        <v>0</v>
      </c>
      <c r="N39" s="47">
        <f>IFERROR(VLOOKUP($A39,'2023'!$A$3:$Y$291,COLUMN('2023'!L$3),FALSE),0)</f>
        <v>0</v>
      </c>
      <c r="O39" s="47">
        <f>IFERROR(VLOOKUP($A39,'2023'!$A$3:$Y$291,COLUMN('2023'!M$3),FALSE),0)</f>
        <v>0</v>
      </c>
      <c r="P39" s="38">
        <f t="shared" si="0"/>
        <v>0</v>
      </c>
      <c r="Q39" s="47">
        <f>IFERROR(VLOOKUP($A39,'2023'!$A$3:$Y$291,COLUMN('2023'!N$3),FALSE),0)</f>
        <v>0</v>
      </c>
      <c r="R39" s="47">
        <f>IFERROR(VLOOKUP($A39,'2023'!$A$3:$Y$291,COLUMN('2023'!O$3),FALSE),0)</f>
        <v>0</v>
      </c>
      <c r="S39" s="47">
        <f>IFERROR(VLOOKUP($A39,'2023'!$A$3:$Y$291,COLUMN('2023'!P$3),FALSE),0)</f>
        <v>0</v>
      </c>
      <c r="T39" s="47">
        <f>IFERROR(VLOOKUP($A39,'2023'!$A$3:$Y$291,COLUMN('2023'!Q$3),FALSE),0)</f>
        <v>0</v>
      </c>
      <c r="U39" s="47">
        <f>IFERROR(VLOOKUP($A39,'2023'!$A$3:$Y$291,COLUMN('2023'!R$3),FALSE),0)</f>
        <v>0</v>
      </c>
      <c r="V39" s="47">
        <f>IFERROR(VLOOKUP($A39,'2023'!$A$3:$Y$291,COLUMN('2023'!S$3),FALSE),0)</f>
        <v>0</v>
      </c>
      <c r="W39" s="47">
        <f>IFERROR(VLOOKUP($A39,'2023'!$A$3:$Y$291,COLUMN('2023'!T$3),FALSE),0)</f>
        <v>0</v>
      </c>
      <c r="X39" s="47">
        <f>IFERROR(VLOOKUP($A39,'2023'!$A$3:$Y$291,COLUMN('2023'!U$3),FALSE),0)</f>
        <v>0</v>
      </c>
      <c r="Y39" s="47">
        <f>IFERROR(VLOOKUP($A39,'2023'!$A$3:$Y$291,COLUMN('2023'!V$3),FALSE),0)</f>
        <v>0</v>
      </c>
      <c r="Z39" s="47">
        <f>IFERROR(VLOOKUP($A39,'2023'!$A$3:$Y$291,COLUMN('2023'!W$3),FALSE),0)</f>
        <v>0</v>
      </c>
      <c r="AA39" s="47">
        <f>IFERROR(VLOOKUP($A39,'2023'!$A$3:$Y$291,COLUMN('2023'!X$3),FALSE),0)</f>
        <v>0</v>
      </c>
      <c r="AB39" s="47">
        <f>IFERROR(VLOOKUP($A39,'2023'!$A$3:$Y$291,COLUMN('2023'!Y$3),FALSE),0)</f>
        <v>0</v>
      </c>
      <c r="AC39" s="38">
        <f t="shared" si="1"/>
        <v>0</v>
      </c>
      <c r="AD39" s="39">
        <f t="shared" si="2"/>
        <v>0</v>
      </c>
    </row>
    <row r="40" spans="1:30" x14ac:dyDescent="0.3">
      <c r="A40" s="24" t="s">
        <v>74</v>
      </c>
      <c r="B40" s="40" t="str">
        <f>VLOOKUP($A40,'Additional data'!$A$5:$C$505, 2,FALSE)</f>
        <v>Consultant</v>
      </c>
      <c r="C40" s="41" t="str">
        <f>VLOOKUP($A40,'Additional data'!$A$5:$C$505, 3,FALSE)</f>
        <v>MSC</v>
      </c>
      <c r="D40" s="42">
        <f>IFERROR(VLOOKUP($A40,'2023'!$A$3:$Y$291,COLUMN('2023'!B$3),FALSE),0)</f>
        <v>144.5</v>
      </c>
      <c r="E40" s="42">
        <f>IFERROR(VLOOKUP($A40,'2023'!$A$3:$Y$291,COLUMN('2023'!C$3),FALSE),0)</f>
        <v>80.400000000000006</v>
      </c>
      <c r="F40" s="42">
        <f>IFERROR(VLOOKUP($A40,'2023'!$A$3:$Y$291,COLUMN('2023'!D$3),FALSE),0)</f>
        <v>147.71</v>
      </c>
      <c r="G40" s="42">
        <f>IFERROR(VLOOKUP($A40,'2023'!$A$3:$Y$291,COLUMN('2023'!E$3),FALSE),0)</f>
        <v>132.1</v>
      </c>
      <c r="H40" s="42">
        <f>IFERROR(VLOOKUP($A40,'2023'!$A$3:$Y$291,COLUMN('2023'!F$3),FALSE),0)</f>
        <v>154.5</v>
      </c>
      <c r="I40" s="42">
        <f>IFERROR(VLOOKUP($A40,'2023'!$A$3:$Y$291,COLUMN('2023'!G$3),FALSE),0)</f>
        <v>136.80000000000001</v>
      </c>
      <c r="J40" s="42">
        <f>IFERROR(VLOOKUP($A40,'2023'!$A$3:$Y$291,COLUMN('2023'!H$3),FALSE),0)</f>
        <v>118.5</v>
      </c>
      <c r="K40" s="42">
        <f>IFERROR(VLOOKUP($A40,'2023'!$A$3:$Y$291,COLUMN('2023'!I$3),FALSE),0)</f>
        <v>116.1</v>
      </c>
      <c r="L40" s="42">
        <f>IFERROR(VLOOKUP($A40,'2023'!$A$3:$Y$291,COLUMN('2023'!J$3),FALSE),0)</f>
        <v>92.6</v>
      </c>
      <c r="M40" s="42">
        <f>IFERROR(VLOOKUP($A40,'2023'!$A$3:$Y$291,COLUMN('2023'!K$3),FALSE),0)</f>
        <v>59.8</v>
      </c>
      <c r="N40" s="42">
        <f>IFERROR(VLOOKUP($A40,'2023'!$A$3:$Y$291,COLUMN('2023'!L$3),FALSE),0)</f>
        <v>127.5</v>
      </c>
      <c r="O40" s="42">
        <f>IFERROR(VLOOKUP($A40,'2023'!$A$3:$Y$291,COLUMN('2023'!M$3),FALSE),0)</f>
        <v>102</v>
      </c>
      <c r="P40" s="38">
        <f t="shared" si="0"/>
        <v>1412.5099999999998</v>
      </c>
      <c r="Q40" s="42">
        <f>IFERROR(VLOOKUP($A40,'2023'!$A$3:$Y$291,COLUMN('2023'!N$3),FALSE),0)</f>
        <v>27.5</v>
      </c>
      <c r="R40" s="42">
        <f>IFERROR(VLOOKUP($A40,'2023'!$A$3:$Y$291,COLUMN('2023'!O$3),FALSE),0)</f>
        <v>29</v>
      </c>
      <c r="S40" s="42">
        <f>IFERROR(VLOOKUP($A40,'2023'!$A$3:$Y$291,COLUMN('2023'!P$3),FALSE),0)</f>
        <v>22.4</v>
      </c>
      <c r="T40" s="42">
        <f>IFERROR(VLOOKUP($A40,'2023'!$A$3:$Y$291,COLUMN('2023'!Q$3),FALSE),0)</f>
        <v>29</v>
      </c>
      <c r="U40" s="42">
        <f>IFERROR(VLOOKUP($A40,'2023'!$A$3:$Y$291,COLUMN('2023'!R$3),FALSE),0)</f>
        <v>23.1</v>
      </c>
      <c r="V40" s="42">
        <f>IFERROR(VLOOKUP($A40,'2023'!$A$3:$Y$291,COLUMN('2023'!S$3),FALSE),0)</f>
        <v>20.2</v>
      </c>
      <c r="W40" s="42">
        <f>IFERROR(VLOOKUP($A40,'2023'!$A$3:$Y$291,COLUMN('2023'!T$3),FALSE),0)</f>
        <v>31</v>
      </c>
      <c r="X40" s="42">
        <f>IFERROR(VLOOKUP($A40,'2023'!$A$3:$Y$291,COLUMN('2023'!U$3),FALSE),0)</f>
        <v>27.7</v>
      </c>
      <c r="Y40" s="42">
        <f>IFERROR(VLOOKUP($A40,'2023'!$A$3:$Y$291,COLUMN('2023'!V$3),FALSE),0)</f>
        <v>33.9</v>
      </c>
      <c r="Z40" s="42">
        <f>IFERROR(VLOOKUP($A40,'2023'!$A$3:$Y$291,COLUMN('2023'!W$3),FALSE),0)</f>
        <v>29</v>
      </c>
      <c r="AA40" s="42">
        <f>IFERROR(VLOOKUP($A40,'2023'!$A$3:$Y$291,COLUMN('2023'!X$3),FALSE),0)</f>
        <v>31.3</v>
      </c>
      <c r="AB40" s="42">
        <f>IFERROR(VLOOKUP($A40,'2023'!$A$3:$Y$291,COLUMN('2023'!Y$3),FALSE),0)</f>
        <v>34.200000000000003</v>
      </c>
      <c r="AC40" s="38">
        <f t="shared" si="1"/>
        <v>338.29999999999995</v>
      </c>
      <c r="AD40" s="39">
        <f t="shared" si="2"/>
        <v>1750.81</v>
      </c>
    </row>
    <row r="41" spans="1:30" x14ac:dyDescent="0.3">
      <c r="A41" s="44" t="s">
        <v>75</v>
      </c>
      <c r="B41" s="45" t="str">
        <f>VLOOKUP($A41,'Additional data'!$A$5:$C$505, 2,FALSE)</f>
        <v>Consultant</v>
      </c>
      <c r="C41" s="46" t="str">
        <f>VLOOKUP($A41,'Additional data'!$A$5:$C$505, 3,FALSE)</f>
        <v>MSC</v>
      </c>
      <c r="D41" s="47">
        <f>IFERROR(VLOOKUP($A41,'2023'!$A$3:$Y$291,COLUMN('2023'!B$3),FALSE),0)</f>
        <v>114.1</v>
      </c>
      <c r="E41" s="47">
        <f>IFERROR(VLOOKUP($A41,'2023'!$A$3:$Y$291,COLUMN('2023'!C$3),FALSE),0)</f>
        <v>94.1</v>
      </c>
      <c r="F41" s="47">
        <f>IFERROR(VLOOKUP($A41,'2023'!$A$3:$Y$291,COLUMN('2023'!D$3),FALSE),0)</f>
        <v>80.3</v>
      </c>
      <c r="G41" s="47">
        <f>IFERROR(VLOOKUP($A41,'2023'!$A$3:$Y$291,COLUMN('2023'!E$3),FALSE),0)</f>
        <v>89.6</v>
      </c>
      <c r="H41" s="47">
        <f>IFERROR(VLOOKUP($A41,'2023'!$A$3:$Y$291,COLUMN('2023'!F$3),FALSE),0)</f>
        <v>124.5</v>
      </c>
      <c r="I41" s="47">
        <f>IFERROR(VLOOKUP($A41,'2023'!$A$3:$Y$291,COLUMN('2023'!G$3),FALSE),0)</f>
        <v>100.7</v>
      </c>
      <c r="J41" s="47">
        <f>IFERROR(VLOOKUP($A41,'2023'!$A$3:$Y$291,COLUMN('2023'!H$3),FALSE),0)</f>
        <v>111.1</v>
      </c>
      <c r="K41" s="47">
        <f>IFERROR(VLOOKUP($A41,'2023'!$A$3:$Y$291,COLUMN('2023'!I$3),FALSE),0)</f>
        <v>162.4</v>
      </c>
      <c r="L41" s="47">
        <f>IFERROR(VLOOKUP($A41,'2023'!$A$3:$Y$291,COLUMN('2023'!J$3),FALSE),0)</f>
        <v>137.5</v>
      </c>
      <c r="M41" s="47">
        <f>IFERROR(VLOOKUP($A41,'2023'!$A$3:$Y$291,COLUMN('2023'!K$3),FALSE),0)</f>
        <v>126.6</v>
      </c>
      <c r="N41" s="47">
        <f>IFERROR(VLOOKUP($A41,'2023'!$A$3:$Y$291,COLUMN('2023'!L$3),FALSE),0)</f>
        <v>146.6</v>
      </c>
      <c r="O41" s="47">
        <f>IFERROR(VLOOKUP($A41,'2023'!$A$3:$Y$291,COLUMN('2023'!M$3),FALSE),0)</f>
        <v>89.1</v>
      </c>
      <c r="P41" s="38">
        <f t="shared" si="0"/>
        <v>1376.6</v>
      </c>
      <c r="Q41" s="47">
        <f>IFERROR(VLOOKUP($A41,'2023'!$A$3:$Y$291,COLUMN('2023'!N$3),FALSE),0)</f>
        <v>15</v>
      </c>
      <c r="R41" s="47">
        <f>IFERROR(VLOOKUP($A41,'2023'!$A$3:$Y$291,COLUMN('2023'!O$3),FALSE),0)</f>
        <v>17.399999999999999</v>
      </c>
      <c r="S41" s="47">
        <f>IFERROR(VLOOKUP($A41,'2023'!$A$3:$Y$291,COLUMN('2023'!P$3),FALSE),0)</f>
        <v>15.6</v>
      </c>
      <c r="T41" s="47">
        <f>IFERROR(VLOOKUP($A41,'2023'!$A$3:$Y$291,COLUMN('2023'!Q$3),FALSE),0)</f>
        <v>14.4</v>
      </c>
      <c r="U41" s="47">
        <f>IFERROR(VLOOKUP($A41,'2023'!$A$3:$Y$291,COLUMN('2023'!R$3),FALSE),0)</f>
        <v>29</v>
      </c>
      <c r="V41" s="47">
        <f>IFERROR(VLOOKUP($A41,'2023'!$A$3:$Y$291,COLUMN('2023'!S$3),FALSE),0)</f>
        <v>16.5</v>
      </c>
      <c r="W41" s="47">
        <f>IFERROR(VLOOKUP($A41,'2023'!$A$3:$Y$291,COLUMN('2023'!T$3),FALSE),0)</f>
        <v>13.6</v>
      </c>
      <c r="X41" s="47">
        <f>IFERROR(VLOOKUP($A41,'2023'!$A$3:$Y$291,COLUMN('2023'!U$3),FALSE),0)</f>
        <v>15.1</v>
      </c>
      <c r="Y41" s="47">
        <f>IFERROR(VLOOKUP($A41,'2023'!$A$3:$Y$291,COLUMN('2023'!V$3),FALSE),0)</f>
        <v>18.399999999999999</v>
      </c>
      <c r="Z41" s="47">
        <f>IFERROR(VLOOKUP($A41,'2023'!$A$3:$Y$291,COLUMN('2023'!W$3),FALSE),0)</f>
        <v>26.8</v>
      </c>
      <c r="AA41" s="47">
        <f>IFERROR(VLOOKUP($A41,'2023'!$A$3:$Y$291,COLUMN('2023'!X$3),FALSE),0)</f>
        <v>29.4</v>
      </c>
      <c r="AB41" s="47">
        <f>IFERROR(VLOOKUP($A41,'2023'!$A$3:$Y$291,COLUMN('2023'!Y$3),FALSE),0)</f>
        <v>19.899999999999999</v>
      </c>
      <c r="AC41" s="38">
        <f t="shared" si="1"/>
        <v>231.10000000000002</v>
      </c>
      <c r="AD41" s="39">
        <f t="shared" si="2"/>
        <v>1607.7</v>
      </c>
    </row>
    <row r="42" spans="1:30" x14ac:dyDescent="0.3">
      <c r="A42" s="24" t="s">
        <v>76</v>
      </c>
      <c r="B42" s="40" t="str">
        <f>VLOOKUP($A42,'Additional data'!$A$5:$C$505, 2,FALSE)</f>
        <v>Consultant</v>
      </c>
      <c r="C42" s="41" t="str">
        <f>VLOOKUP($A42,'Additional data'!$A$5:$C$505, 3,FALSE)</f>
        <v>FAD</v>
      </c>
      <c r="D42" s="42">
        <f>IFERROR(VLOOKUP($A42,'2023'!$A$3:$Y$291,COLUMN('2023'!B$3),FALSE),0)</f>
        <v>0</v>
      </c>
      <c r="E42" s="42">
        <f>IFERROR(VLOOKUP($A42,'2023'!$A$3:$Y$291,COLUMN('2023'!C$3),FALSE),0)</f>
        <v>0</v>
      </c>
      <c r="F42" s="42">
        <f>IFERROR(VLOOKUP($A42,'2023'!$A$3:$Y$291,COLUMN('2023'!D$3),FALSE),0)</f>
        <v>0</v>
      </c>
      <c r="G42" s="42">
        <f>IFERROR(VLOOKUP($A42,'2023'!$A$3:$Y$291,COLUMN('2023'!E$3),FALSE),0)</f>
        <v>0</v>
      </c>
      <c r="H42" s="42">
        <f>IFERROR(VLOOKUP($A42,'2023'!$A$3:$Y$291,COLUMN('2023'!F$3),FALSE),0)</f>
        <v>0</v>
      </c>
      <c r="I42" s="42">
        <f>IFERROR(VLOOKUP($A42,'2023'!$A$3:$Y$291,COLUMN('2023'!G$3),FALSE),0)</f>
        <v>0</v>
      </c>
      <c r="J42" s="42">
        <f>IFERROR(VLOOKUP($A42,'2023'!$A$3:$Y$291,COLUMN('2023'!H$3),FALSE),0)</f>
        <v>0</v>
      </c>
      <c r="K42" s="42">
        <f>IFERROR(VLOOKUP($A42,'2023'!$A$3:$Y$291,COLUMN('2023'!I$3),FALSE),0)</f>
        <v>0</v>
      </c>
      <c r="L42" s="42">
        <f>IFERROR(VLOOKUP($A42,'2023'!$A$3:$Y$291,COLUMN('2023'!J$3),FALSE),0)</f>
        <v>0</v>
      </c>
      <c r="M42" s="42">
        <f>IFERROR(VLOOKUP($A42,'2023'!$A$3:$Y$291,COLUMN('2023'!K$3),FALSE),0)</f>
        <v>0</v>
      </c>
      <c r="N42" s="42">
        <f>IFERROR(VLOOKUP($A42,'2023'!$A$3:$Y$291,COLUMN('2023'!L$3),FALSE),0)</f>
        <v>0</v>
      </c>
      <c r="O42" s="42">
        <f>IFERROR(VLOOKUP($A42,'2023'!$A$3:$Y$291,COLUMN('2023'!M$3),FALSE),0)</f>
        <v>0</v>
      </c>
      <c r="P42" s="38">
        <f t="shared" si="0"/>
        <v>0</v>
      </c>
      <c r="Q42" s="42">
        <f>IFERROR(VLOOKUP($A42,'2023'!$A$3:$Y$291,COLUMN('2023'!N$3),FALSE),0)</f>
        <v>0</v>
      </c>
      <c r="R42" s="42">
        <f>IFERROR(VLOOKUP($A42,'2023'!$A$3:$Y$291,COLUMN('2023'!O$3),FALSE),0)</f>
        <v>0</v>
      </c>
      <c r="S42" s="42">
        <f>IFERROR(VLOOKUP($A42,'2023'!$A$3:$Y$291,COLUMN('2023'!P$3),FALSE),0)</f>
        <v>0</v>
      </c>
      <c r="T42" s="42">
        <f>IFERROR(VLOOKUP($A42,'2023'!$A$3:$Y$291,COLUMN('2023'!Q$3),FALSE),0)</f>
        <v>0</v>
      </c>
      <c r="U42" s="42">
        <f>IFERROR(VLOOKUP($A42,'2023'!$A$3:$Y$291,COLUMN('2023'!R$3),FALSE),0)</f>
        <v>0</v>
      </c>
      <c r="V42" s="42">
        <f>IFERROR(VLOOKUP($A42,'2023'!$A$3:$Y$291,COLUMN('2023'!S$3),FALSE),0)</f>
        <v>0</v>
      </c>
      <c r="W42" s="42">
        <f>IFERROR(VLOOKUP($A42,'2023'!$A$3:$Y$291,COLUMN('2023'!T$3),FALSE),0)</f>
        <v>0</v>
      </c>
      <c r="X42" s="42">
        <f>IFERROR(VLOOKUP($A42,'2023'!$A$3:$Y$291,COLUMN('2023'!U$3),FALSE),0)</f>
        <v>0</v>
      </c>
      <c r="Y42" s="42">
        <f>IFERROR(VLOOKUP($A42,'2023'!$A$3:$Y$291,COLUMN('2023'!V$3),FALSE),0)</f>
        <v>0</v>
      </c>
      <c r="Z42" s="42">
        <f>IFERROR(VLOOKUP($A42,'2023'!$A$3:$Y$291,COLUMN('2023'!W$3),FALSE),0)</f>
        <v>0</v>
      </c>
      <c r="AA42" s="42">
        <f>IFERROR(VLOOKUP($A42,'2023'!$A$3:$Y$291,COLUMN('2023'!X$3),FALSE),0)</f>
        <v>0</v>
      </c>
      <c r="AB42" s="42">
        <f>IFERROR(VLOOKUP($A42,'2023'!$A$3:$Y$291,COLUMN('2023'!Y$3),FALSE),0)</f>
        <v>0</v>
      </c>
      <c r="AC42" s="38">
        <f t="shared" si="1"/>
        <v>0</v>
      </c>
      <c r="AD42" s="39">
        <f t="shared" si="2"/>
        <v>0</v>
      </c>
    </row>
    <row r="43" spans="1:30" x14ac:dyDescent="0.3">
      <c r="A43" s="44" t="s">
        <v>77</v>
      </c>
      <c r="B43" s="45" t="str">
        <f>VLOOKUP($A43,'Additional data'!$A$5:$C$505, 2,FALSE)</f>
        <v>Consultant</v>
      </c>
      <c r="C43" s="46" t="str">
        <f>VLOOKUP($A43,'Additional data'!$A$5:$C$505, 3,FALSE)</f>
        <v>HRC</v>
      </c>
      <c r="D43" s="47">
        <f>IFERROR(VLOOKUP($A43,'2023'!$A$3:$Y$291,COLUMN('2023'!B$3),FALSE),0)</f>
        <v>0</v>
      </c>
      <c r="E43" s="47">
        <f>IFERROR(VLOOKUP($A43,'2023'!$A$3:$Y$291,COLUMN('2023'!C$3),FALSE),0)</f>
        <v>0</v>
      </c>
      <c r="F43" s="47">
        <f>IFERROR(VLOOKUP($A43,'2023'!$A$3:$Y$291,COLUMN('2023'!D$3),FALSE),0)</f>
        <v>0</v>
      </c>
      <c r="G43" s="47">
        <f>IFERROR(VLOOKUP($A43,'2023'!$A$3:$Y$291,COLUMN('2023'!E$3),FALSE),0)</f>
        <v>0</v>
      </c>
      <c r="H43" s="47">
        <f>IFERROR(VLOOKUP($A43,'2023'!$A$3:$Y$291,COLUMN('2023'!F$3),FALSE),0)</f>
        <v>0</v>
      </c>
      <c r="I43" s="47">
        <f>IFERROR(VLOOKUP($A43,'2023'!$A$3:$Y$291,COLUMN('2023'!G$3),FALSE),0)</f>
        <v>0</v>
      </c>
      <c r="J43" s="47">
        <f>IFERROR(VLOOKUP($A43,'2023'!$A$3:$Y$291,COLUMN('2023'!H$3),FALSE),0)</f>
        <v>0</v>
      </c>
      <c r="K43" s="47">
        <f>IFERROR(VLOOKUP($A43,'2023'!$A$3:$Y$291,COLUMN('2023'!I$3),FALSE),0)</f>
        <v>0</v>
      </c>
      <c r="L43" s="47">
        <f>IFERROR(VLOOKUP($A43,'2023'!$A$3:$Y$291,COLUMN('2023'!J$3),FALSE),0)</f>
        <v>0</v>
      </c>
      <c r="M43" s="47">
        <f>IFERROR(VLOOKUP($A43,'2023'!$A$3:$Y$291,COLUMN('2023'!K$3),FALSE),0)</f>
        <v>0</v>
      </c>
      <c r="N43" s="47">
        <f>IFERROR(VLOOKUP($A43,'2023'!$A$3:$Y$291,COLUMN('2023'!L$3),FALSE),0)</f>
        <v>0</v>
      </c>
      <c r="O43" s="47">
        <f>IFERROR(VLOOKUP($A43,'2023'!$A$3:$Y$291,COLUMN('2023'!M$3),FALSE),0)</f>
        <v>0</v>
      </c>
      <c r="P43" s="38">
        <f t="shared" si="0"/>
        <v>0</v>
      </c>
      <c r="Q43" s="47">
        <f>IFERROR(VLOOKUP($A43,'2023'!$A$3:$Y$291,COLUMN('2023'!N$3),FALSE),0)</f>
        <v>0</v>
      </c>
      <c r="R43" s="47">
        <f>IFERROR(VLOOKUP($A43,'2023'!$A$3:$Y$291,COLUMN('2023'!O$3),FALSE),0)</f>
        <v>0</v>
      </c>
      <c r="S43" s="47">
        <f>IFERROR(VLOOKUP($A43,'2023'!$A$3:$Y$291,COLUMN('2023'!P$3),FALSE),0)</f>
        <v>0</v>
      </c>
      <c r="T43" s="47">
        <f>IFERROR(VLOOKUP($A43,'2023'!$A$3:$Y$291,COLUMN('2023'!Q$3),FALSE),0)</f>
        <v>0</v>
      </c>
      <c r="U43" s="47">
        <f>IFERROR(VLOOKUP($A43,'2023'!$A$3:$Y$291,COLUMN('2023'!R$3),FALSE),0)</f>
        <v>0</v>
      </c>
      <c r="V43" s="47">
        <f>IFERROR(VLOOKUP($A43,'2023'!$A$3:$Y$291,COLUMN('2023'!S$3),FALSE),0)</f>
        <v>0</v>
      </c>
      <c r="W43" s="47">
        <f>IFERROR(VLOOKUP($A43,'2023'!$A$3:$Y$291,COLUMN('2023'!T$3),FALSE),0)</f>
        <v>0</v>
      </c>
      <c r="X43" s="47">
        <f>IFERROR(VLOOKUP($A43,'2023'!$A$3:$Y$291,COLUMN('2023'!U$3),FALSE),0)</f>
        <v>0</v>
      </c>
      <c r="Y43" s="47">
        <f>IFERROR(VLOOKUP($A43,'2023'!$A$3:$Y$291,COLUMN('2023'!V$3),FALSE),0)</f>
        <v>0</v>
      </c>
      <c r="Z43" s="47">
        <f>IFERROR(VLOOKUP($A43,'2023'!$A$3:$Y$291,COLUMN('2023'!W$3),FALSE),0)</f>
        <v>0</v>
      </c>
      <c r="AA43" s="47">
        <f>IFERROR(VLOOKUP($A43,'2023'!$A$3:$Y$291,COLUMN('2023'!X$3),FALSE),0)</f>
        <v>0</v>
      </c>
      <c r="AB43" s="47">
        <f>IFERROR(VLOOKUP($A43,'2023'!$A$3:$Y$291,COLUMN('2023'!Y$3),FALSE),0)</f>
        <v>0</v>
      </c>
      <c r="AC43" s="38">
        <f t="shared" si="1"/>
        <v>0</v>
      </c>
      <c r="AD43" s="39">
        <f t="shared" si="2"/>
        <v>0</v>
      </c>
    </row>
    <row r="44" spans="1:30" x14ac:dyDescent="0.3">
      <c r="A44" s="24" t="s">
        <v>78</v>
      </c>
      <c r="B44" s="40" t="str">
        <f>VLOOKUP($A44,'Additional data'!$A$5:$C$505, 2,FALSE)</f>
        <v>Consultant</v>
      </c>
      <c r="C44" s="41" t="str">
        <f>VLOOKUP($A44,'Additional data'!$A$5:$C$505, 3,FALSE)</f>
        <v>ESC</v>
      </c>
      <c r="D44" s="42">
        <f>IFERROR(VLOOKUP($A44,'2023'!$A$3:$Y$291,COLUMN('2023'!B$3),FALSE),0)</f>
        <v>0</v>
      </c>
      <c r="E44" s="42">
        <f>IFERROR(VLOOKUP($A44,'2023'!$A$3:$Y$291,COLUMN('2023'!C$3),FALSE),0)</f>
        <v>0</v>
      </c>
      <c r="F44" s="42">
        <f>IFERROR(VLOOKUP($A44,'2023'!$A$3:$Y$291,COLUMN('2023'!D$3),FALSE),0)</f>
        <v>0</v>
      </c>
      <c r="G44" s="42">
        <f>IFERROR(VLOOKUP($A44,'2023'!$A$3:$Y$291,COLUMN('2023'!E$3),FALSE),0)</f>
        <v>0</v>
      </c>
      <c r="H44" s="42">
        <f>IFERROR(VLOOKUP($A44,'2023'!$A$3:$Y$291,COLUMN('2023'!F$3),FALSE),0)</f>
        <v>0</v>
      </c>
      <c r="I44" s="42">
        <f>IFERROR(VLOOKUP($A44,'2023'!$A$3:$Y$291,COLUMN('2023'!G$3),FALSE),0)</f>
        <v>64.400000000000006</v>
      </c>
      <c r="J44" s="42">
        <f>IFERROR(VLOOKUP($A44,'2023'!$A$3:$Y$291,COLUMN('2023'!H$3),FALSE),0)</f>
        <v>116.81</v>
      </c>
      <c r="K44" s="42">
        <f>IFERROR(VLOOKUP($A44,'2023'!$A$3:$Y$291,COLUMN('2023'!I$3),FALSE),0)</f>
        <v>104</v>
      </c>
      <c r="L44" s="42">
        <f>IFERROR(VLOOKUP($A44,'2023'!$A$3:$Y$291,COLUMN('2023'!J$3),FALSE),0)</f>
        <v>90</v>
      </c>
      <c r="M44" s="42">
        <f>IFERROR(VLOOKUP($A44,'2023'!$A$3:$Y$291,COLUMN('2023'!K$3),FALSE),0)</f>
        <v>112.6</v>
      </c>
      <c r="N44" s="42">
        <f>IFERROR(VLOOKUP($A44,'2023'!$A$3:$Y$291,COLUMN('2023'!L$3),FALSE),0)</f>
        <v>114.5</v>
      </c>
      <c r="O44" s="42">
        <f>IFERROR(VLOOKUP($A44,'2023'!$A$3:$Y$291,COLUMN('2023'!M$3),FALSE),0)</f>
        <v>117.4</v>
      </c>
      <c r="P44" s="38">
        <f t="shared" si="0"/>
        <v>719.71</v>
      </c>
      <c r="Q44" s="42">
        <f>IFERROR(VLOOKUP($A44,'2023'!$A$3:$Y$291,COLUMN('2023'!N$3),FALSE),0)</f>
        <v>0</v>
      </c>
      <c r="R44" s="42">
        <f>IFERROR(VLOOKUP($A44,'2023'!$A$3:$Y$291,COLUMN('2023'!O$3),FALSE),0)</f>
        <v>0</v>
      </c>
      <c r="S44" s="42">
        <f>IFERROR(VLOOKUP($A44,'2023'!$A$3:$Y$291,COLUMN('2023'!P$3),FALSE),0)</f>
        <v>0</v>
      </c>
      <c r="T44" s="42">
        <f>IFERROR(VLOOKUP($A44,'2023'!$A$3:$Y$291,COLUMN('2023'!Q$3),FALSE),0)</f>
        <v>0</v>
      </c>
      <c r="U44" s="42">
        <f>IFERROR(VLOOKUP($A44,'2023'!$A$3:$Y$291,COLUMN('2023'!R$3),FALSE),0)</f>
        <v>0</v>
      </c>
      <c r="V44" s="42">
        <f>IFERROR(VLOOKUP($A44,'2023'!$A$3:$Y$291,COLUMN('2023'!S$3),FALSE),0)</f>
        <v>50.9</v>
      </c>
      <c r="W44" s="42">
        <f>IFERROR(VLOOKUP($A44,'2023'!$A$3:$Y$291,COLUMN('2023'!T$3),FALSE),0)</f>
        <v>23.8</v>
      </c>
      <c r="X44" s="42">
        <f>IFERROR(VLOOKUP($A44,'2023'!$A$3:$Y$291,COLUMN('2023'!U$3),FALSE),0)</f>
        <v>24.7</v>
      </c>
      <c r="Y44" s="42">
        <f>IFERROR(VLOOKUP($A44,'2023'!$A$3:$Y$291,COLUMN('2023'!V$3),FALSE),0)</f>
        <v>18.3</v>
      </c>
      <c r="Z44" s="42">
        <f>IFERROR(VLOOKUP($A44,'2023'!$A$3:$Y$291,COLUMN('2023'!W$3),FALSE),0)</f>
        <v>22.7</v>
      </c>
      <c r="AA44" s="42">
        <f>IFERROR(VLOOKUP($A44,'2023'!$A$3:$Y$291,COLUMN('2023'!X$3),FALSE),0)</f>
        <v>24.5</v>
      </c>
      <c r="AB44" s="42">
        <f>IFERROR(VLOOKUP($A44,'2023'!$A$3:$Y$291,COLUMN('2023'!Y$3),FALSE),0)</f>
        <v>15</v>
      </c>
      <c r="AC44" s="38">
        <f t="shared" si="1"/>
        <v>179.9</v>
      </c>
      <c r="AD44" s="39">
        <f t="shared" si="2"/>
        <v>899.61</v>
      </c>
    </row>
    <row r="45" spans="1:30" x14ac:dyDescent="0.3">
      <c r="A45" s="44" t="s">
        <v>79</v>
      </c>
      <c r="B45" s="45" t="str">
        <f>VLOOKUP($A45,'Additional data'!$A$5:$C$505, 2,FALSE)</f>
        <v>Consultant</v>
      </c>
      <c r="C45" s="46" t="str">
        <f>VLOOKUP($A45,'Additional data'!$A$5:$C$505, 3,FALSE)</f>
        <v>SOC</v>
      </c>
      <c r="D45" s="47">
        <f>IFERROR(VLOOKUP($A45,'2023'!$A$3:$Y$291,COLUMN('2023'!B$3),FALSE),0)</f>
        <v>105.1</v>
      </c>
      <c r="E45" s="47">
        <f>IFERROR(VLOOKUP($A45,'2023'!$A$3:$Y$291,COLUMN('2023'!C$3),FALSE),0)</f>
        <v>103.3</v>
      </c>
      <c r="F45" s="47">
        <f>IFERROR(VLOOKUP($A45,'2023'!$A$3:$Y$291,COLUMN('2023'!D$3),FALSE),0)</f>
        <v>99.4</v>
      </c>
      <c r="G45" s="47">
        <f>IFERROR(VLOOKUP($A45,'2023'!$A$3:$Y$291,COLUMN('2023'!E$3),FALSE),0)</f>
        <v>121.8</v>
      </c>
      <c r="H45" s="47">
        <f>IFERROR(VLOOKUP($A45,'2023'!$A$3:$Y$291,COLUMN('2023'!F$3),FALSE),0)</f>
        <v>103.5</v>
      </c>
      <c r="I45" s="47">
        <f>IFERROR(VLOOKUP($A45,'2023'!$A$3:$Y$291,COLUMN('2023'!G$3),FALSE),0)</f>
        <v>81.099999999999994</v>
      </c>
      <c r="J45" s="47">
        <f>IFERROR(VLOOKUP($A45,'2023'!$A$3:$Y$291,COLUMN('2023'!H$3),FALSE),0)</f>
        <v>155.30000000000001</v>
      </c>
      <c r="K45" s="47">
        <f>IFERROR(VLOOKUP($A45,'2023'!$A$3:$Y$291,COLUMN('2023'!I$3),FALSE),0)</f>
        <v>115.3</v>
      </c>
      <c r="L45" s="47">
        <f>IFERROR(VLOOKUP($A45,'2023'!$A$3:$Y$291,COLUMN('2023'!J$3),FALSE),0)</f>
        <v>92.7</v>
      </c>
      <c r="M45" s="47">
        <f>IFERROR(VLOOKUP($A45,'2023'!$A$3:$Y$291,COLUMN('2023'!K$3),FALSE),0)</f>
        <v>69.099999999999994</v>
      </c>
      <c r="N45" s="47">
        <f>IFERROR(VLOOKUP($A45,'2023'!$A$3:$Y$291,COLUMN('2023'!L$3),FALSE),0)</f>
        <v>101.5</v>
      </c>
      <c r="O45" s="47">
        <f>IFERROR(VLOOKUP($A45,'2023'!$A$3:$Y$291,COLUMN('2023'!M$3),FALSE),0)</f>
        <v>0</v>
      </c>
      <c r="P45" s="38">
        <f t="shared" si="0"/>
        <v>1148.0999999999999</v>
      </c>
      <c r="Q45" s="47">
        <f>IFERROR(VLOOKUP($A45,'2023'!$A$3:$Y$291,COLUMN('2023'!N$3),FALSE),0)</f>
        <v>1.5</v>
      </c>
      <c r="R45" s="47">
        <f>IFERROR(VLOOKUP($A45,'2023'!$A$3:$Y$291,COLUMN('2023'!O$3),FALSE),0)</f>
        <v>0</v>
      </c>
      <c r="S45" s="47">
        <f>IFERROR(VLOOKUP($A45,'2023'!$A$3:$Y$291,COLUMN('2023'!P$3),FALSE),0)</f>
        <v>9.9</v>
      </c>
      <c r="T45" s="47">
        <f>IFERROR(VLOOKUP($A45,'2023'!$A$3:$Y$291,COLUMN('2023'!Q$3),FALSE),0)</f>
        <v>3</v>
      </c>
      <c r="U45" s="47">
        <f>IFERROR(VLOOKUP($A45,'2023'!$A$3:$Y$291,COLUMN('2023'!R$3),FALSE),0)</f>
        <v>0</v>
      </c>
      <c r="V45" s="47">
        <f>IFERROR(VLOOKUP($A45,'2023'!$A$3:$Y$291,COLUMN('2023'!S$3),FALSE),0)</f>
        <v>0</v>
      </c>
      <c r="W45" s="47">
        <f>IFERROR(VLOOKUP($A45,'2023'!$A$3:$Y$291,COLUMN('2023'!T$3),FALSE),0)</f>
        <v>0</v>
      </c>
      <c r="X45" s="47">
        <f>IFERROR(VLOOKUP($A45,'2023'!$A$3:$Y$291,COLUMN('2023'!U$3),FALSE),0)</f>
        <v>0</v>
      </c>
      <c r="Y45" s="47">
        <f>IFERROR(VLOOKUP($A45,'2023'!$A$3:$Y$291,COLUMN('2023'!V$3),FALSE),0)</f>
        <v>0</v>
      </c>
      <c r="Z45" s="47">
        <f>IFERROR(VLOOKUP($A45,'2023'!$A$3:$Y$291,COLUMN('2023'!W$3),FALSE),0)</f>
        <v>3</v>
      </c>
      <c r="AA45" s="47">
        <f>IFERROR(VLOOKUP($A45,'2023'!$A$3:$Y$291,COLUMN('2023'!X$3),FALSE),0)</f>
        <v>0</v>
      </c>
      <c r="AB45" s="47">
        <f>IFERROR(VLOOKUP($A45,'2023'!$A$3:$Y$291,COLUMN('2023'!Y$3),FALSE),0)</f>
        <v>1</v>
      </c>
      <c r="AC45" s="38">
        <f t="shared" si="1"/>
        <v>18.399999999999999</v>
      </c>
      <c r="AD45" s="39">
        <f t="shared" si="2"/>
        <v>1166.5</v>
      </c>
    </row>
    <row r="46" spans="1:30" x14ac:dyDescent="0.3">
      <c r="A46" s="24" t="s">
        <v>80</v>
      </c>
      <c r="B46" s="40" t="str">
        <f>VLOOKUP($A46,'Additional data'!$A$5:$C$505, 2,FALSE)</f>
        <v>Consultant</v>
      </c>
      <c r="C46" s="41" t="str">
        <f>VLOOKUP($A46,'Additional data'!$A$5:$C$505, 3,FALSE)</f>
        <v>MSC</v>
      </c>
      <c r="D46" s="42">
        <f>IFERROR(VLOOKUP($A46,'2023'!$A$3:$Y$291,COLUMN('2023'!B$3),FALSE),0)</f>
        <v>0</v>
      </c>
      <c r="E46" s="42">
        <f>IFERROR(VLOOKUP($A46,'2023'!$A$3:$Y$291,COLUMN('2023'!C$3),FALSE),0)</f>
        <v>0</v>
      </c>
      <c r="F46" s="42">
        <f>IFERROR(VLOOKUP($A46,'2023'!$A$3:$Y$291,COLUMN('2023'!D$3),FALSE),0)</f>
        <v>0</v>
      </c>
      <c r="G46" s="42">
        <f>IFERROR(VLOOKUP($A46,'2023'!$A$3:$Y$291,COLUMN('2023'!E$3),FALSE),0)</f>
        <v>0</v>
      </c>
      <c r="H46" s="42">
        <f>IFERROR(VLOOKUP($A46,'2023'!$A$3:$Y$291,COLUMN('2023'!F$3),FALSE),0)</f>
        <v>0</v>
      </c>
      <c r="I46" s="42">
        <f>IFERROR(VLOOKUP($A46,'2023'!$A$3:$Y$291,COLUMN('2023'!G$3),FALSE),0)</f>
        <v>0</v>
      </c>
      <c r="J46" s="42">
        <f>IFERROR(VLOOKUP($A46,'2023'!$A$3:$Y$291,COLUMN('2023'!H$3),FALSE),0)</f>
        <v>0</v>
      </c>
      <c r="K46" s="42">
        <f>IFERROR(VLOOKUP($A46,'2023'!$A$3:$Y$291,COLUMN('2023'!I$3),FALSE),0)</f>
        <v>0</v>
      </c>
      <c r="L46" s="42">
        <f>IFERROR(VLOOKUP($A46,'2023'!$A$3:$Y$291,COLUMN('2023'!J$3),FALSE),0)</f>
        <v>0</v>
      </c>
      <c r="M46" s="42">
        <f>IFERROR(VLOOKUP($A46,'2023'!$A$3:$Y$291,COLUMN('2023'!K$3),FALSE),0)</f>
        <v>0</v>
      </c>
      <c r="N46" s="42">
        <f>IFERROR(VLOOKUP($A46,'2023'!$A$3:$Y$291,COLUMN('2023'!L$3),FALSE),0)</f>
        <v>0</v>
      </c>
      <c r="O46" s="42">
        <f>IFERROR(VLOOKUP($A46,'2023'!$A$3:$Y$291,COLUMN('2023'!M$3),FALSE),0)</f>
        <v>0</v>
      </c>
      <c r="P46" s="38">
        <f t="shared" si="0"/>
        <v>0</v>
      </c>
      <c r="Q46" s="42">
        <f>IFERROR(VLOOKUP($A46,'2023'!$A$3:$Y$291,COLUMN('2023'!N$3),FALSE),0)</f>
        <v>0</v>
      </c>
      <c r="R46" s="42">
        <f>IFERROR(VLOOKUP($A46,'2023'!$A$3:$Y$291,COLUMN('2023'!O$3),FALSE),0)</f>
        <v>0</v>
      </c>
      <c r="S46" s="42">
        <f>IFERROR(VLOOKUP($A46,'2023'!$A$3:$Y$291,COLUMN('2023'!P$3),FALSE),0)</f>
        <v>0</v>
      </c>
      <c r="T46" s="42">
        <f>IFERROR(VLOOKUP($A46,'2023'!$A$3:$Y$291,COLUMN('2023'!Q$3),FALSE),0)</f>
        <v>0</v>
      </c>
      <c r="U46" s="42">
        <f>IFERROR(VLOOKUP($A46,'2023'!$A$3:$Y$291,COLUMN('2023'!R$3),FALSE),0)</f>
        <v>0</v>
      </c>
      <c r="V46" s="42">
        <f>IFERROR(VLOOKUP($A46,'2023'!$A$3:$Y$291,COLUMN('2023'!S$3),FALSE),0)</f>
        <v>0</v>
      </c>
      <c r="W46" s="42">
        <f>IFERROR(VLOOKUP($A46,'2023'!$A$3:$Y$291,COLUMN('2023'!T$3),FALSE),0)</f>
        <v>0</v>
      </c>
      <c r="X46" s="42">
        <f>IFERROR(VLOOKUP($A46,'2023'!$A$3:$Y$291,COLUMN('2023'!U$3),FALSE),0)</f>
        <v>0</v>
      </c>
      <c r="Y46" s="42">
        <f>IFERROR(VLOOKUP($A46,'2023'!$A$3:$Y$291,COLUMN('2023'!V$3),FALSE),0)</f>
        <v>0</v>
      </c>
      <c r="Z46" s="42">
        <f>IFERROR(VLOOKUP($A46,'2023'!$A$3:$Y$291,COLUMN('2023'!W$3),FALSE),0)</f>
        <v>0</v>
      </c>
      <c r="AA46" s="42">
        <f>IFERROR(VLOOKUP($A46,'2023'!$A$3:$Y$291,COLUMN('2023'!X$3),FALSE),0)</f>
        <v>0</v>
      </c>
      <c r="AB46" s="42">
        <f>IFERROR(VLOOKUP($A46,'2023'!$A$3:$Y$291,COLUMN('2023'!Y$3),FALSE),0)</f>
        <v>0</v>
      </c>
      <c r="AC46" s="38">
        <f t="shared" si="1"/>
        <v>0</v>
      </c>
      <c r="AD46" s="39">
        <f t="shared" si="2"/>
        <v>0</v>
      </c>
    </row>
    <row r="47" spans="1:30" x14ac:dyDescent="0.3">
      <c r="A47" s="44" t="s">
        <v>81</v>
      </c>
      <c r="B47" s="45" t="str">
        <f>VLOOKUP($A47,'Additional data'!$A$5:$C$505, 2,FALSE)</f>
        <v>Consultant</v>
      </c>
      <c r="C47" s="46" t="str">
        <f>VLOOKUP($A47,'Additional data'!$A$5:$C$505, 3,FALSE)</f>
        <v>SOC</v>
      </c>
      <c r="D47" s="47">
        <f>IFERROR(VLOOKUP($A47,'2023'!$A$3:$Y$291,COLUMN('2023'!B$3),FALSE),0)</f>
        <v>0</v>
      </c>
      <c r="E47" s="47">
        <f>IFERROR(VLOOKUP($A47,'2023'!$A$3:$Y$291,COLUMN('2023'!C$3),FALSE),0)</f>
        <v>0</v>
      </c>
      <c r="F47" s="47">
        <f>IFERROR(VLOOKUP($A47,'2023'!$A$3:$Y$291,COLUMN('2023'!D$3),FALSE),0)</f>
        <v>0</v>
      </c>
      <c r="G47" s="47">
        <f>IFERROR(VLOOKUP($A47,'2023'!$A$3:$Y$291,COLUMN('2023'!E$3),FALSE),0)</f>
        <v>0</v>
      </c>
      <c r="H47" s="47">
        <f>IFERROR(VLOOKUP($A47,'2023'!$A$3:$Y$291,COLUMN('2023'!F$3),FALSE),0)</f>
        <v>0</v>
      </c>
      <c r="I47" s="47">
        <f>IFERROR(VLOOKUP($A47,'2023'!$A$3:$Y$291,COLUMN('2023'!G$3),FALSE),0)</f>
        <v>0</v>
      </c>
      <c r="J47" s="47">
        <f>IFERROR(VLOOKUP($A47,'2023'!$A$3:$Y$291,COLUMN('2023'!H$3),FALSE),0)</f>
        <v>0</v>
      </c>
      <c r="K47" s="47">
        <f>IFERROR(VLOOKUP($A47,'2023'!$A$3:$Y$291,COLUMN('2023'!I$3),FALSE),0)</f>
        <v>0</v>
      </c>
      <c r="L47" s="47">
        <f>IFERROR(VLOOKUP($A47,'2023'!$A$3:$Y$291,COLUMN('2023'!J$3),FALSE),0)</f>
        <v>0</v>
      </c>
      <c r="M47" s="47">
        <f>IFERROR(VLOOKUP($A47,'2023'!$A$3:$Y$291,COLUMN('2023'!K$3),FALSE),0)</f>
        <v>0</v>
      </c>
      <c r="N47" s="47">
        <f>IFERROR(VLOOKUP($A47,'2023'!$A$3:$Y$291,COLUMN('2023'!L$3),FALSE),0)</f>
        <v>0</v>
      </c>
      <c r="O47" s="47">
        <f>IFERROR(VLOOKUP($A47,'2023'!$A$3:$Y$291,COLUMN('2023'!M$3),FALSE),0)</f>
        <v>0</v>
      </c>
      <c r="P47" s="38">
        <f t="shared" si="0"/>
        <v>0</v>
      </c>
      <c r="Q47" s="47">
        <f>IFERROR(VLOOKUP($A47,'2023'!$A$3:$Y$291,COLUMN('2023'!N$3),FALSE),0)</f>
        <v>0</v>
      </c>
      <c r="R47" s="47">
        <f>IFERROR(VLOOKUP($A47,'2023'!$A$3:$Y$291,COLUMN('2023'!O$3),FALSE),0)</f>
        <v>0</v>
      </c>
      <c r="S47" s="47">
        <f>IFERROR(VLOOKUP($A47,'2023'!$A$3:$Y$291,COLUMN('2023'!P$3),FALSE),0)</f>
        <v>0</v>
      </c>
      <c r="T47" s="47">
        <f>IFERROR(VLOOKUP($A47,'2023'!$A$3:$Y$291,COLUMN('2023'!Q$3),FALSE),0)</f>
        <v>0</v>
      </c>
      <c r="U47" s="47">
        <f>IFERROR(VLOOKUP($A47,'2023'!$A$3:$Y$291,COLUMN('2023'!R$3),FALSE),0)</f>
        <v>0</v>
      </c>
      <c r="V47" s="47">
        <f>IFERROR(VLOOKUP($A47,'2023'!$A$3:$Y$291,COLUMN('2023'!S$3),FALSE),0)</f>
        <v>0</v>
      </c>
      <c r="W47" s="47">
        <f>IFERROR(VLOOKUP($A47,'2023'!$A$3:$Y$291,COLUMN('2023'!T$3),FALSE),0)</f>
        <v>0</v>
      </c>
      <c r="X47" s="47">
        <f>IFERROR(VLOOKUP($A47,'2023'!$A$3:$Y$291,COLUMN('2023'!U$3),FALSE),0)</f>
        <v>0</v>
      </c>
      <c r="Y47" s="47">
        <f>IFERROR(VLOOKUP($A47,'2023'!$A$3:$Y$291,COLUMN('2023'!V$3),FALSE),0)</f>
        <v>0</v>
      </c>
      <c r="Z47" s="47">
        <f>IFERROR(VLOOKUP($A47,'2023'!$A$3:$Y$291,COLUMN('2023'!W$3),FALSE),0)</f>
        <v>0</v>
      </c>
      <c r="AA47" s="47">
        <f>IFERROR(VLOOKUP($A47,'2023'!$A$3:$Y$291,COLUMN('2023'!X$3),FALSE),0)</f>
        <v>0</v>
      </c>
      <c r="AB47" s="47">
        <f>IFERROR(VLOOKUP($A47,'2023'!$A$3:$Y$291,COLUMN('2023'!Y$3),FALSE),0)</f>
        <v>0</v>
      </c>
      <c r="AC47" s="38">
        <f t="shared" si="1"/>
        <v>0</v>
      </c>
      <c r="AD47" s="39">
        <f t="shared" si="2"/>
        <v>0</v>
      </c>
    </row>
    <row r="48" spans="1:30" x14ac:dyDescent="0.3">
      <c r="A48" s="24" t="s">
        <v>82</v>
      </c>
      <c r="B48" s="40" t="str">
        <f>VLOOKUP($A48,'Additional data'!$A$5:$C$505, 2,FALSE)</f>
        <v>Consultant</v>
      </c>
      <c r="C48" s="41" t="str">
        <f>VLOOKUP($A48,'Additional data'!$A$5:$C$505, 3,FALSE)</f>
        <v>HRC</v>
      </c>
      <c r="D48" s="42">
        <f>IFERROR(VLOOKUP($A48,'2023'!$A$3:$Y$291,COLUMN('2023'!B$3),FALSE),0)</f>
        <v>0</v>
      </c>
      <c r="E48" s="42">
        <f>IFERROR(VLOOKUP($A48,'2023'!$A$3:$Y$291,COLUMN('2023'!C$3),FALSE),0)</f>
        <v>0</v>
      </c>
      <c r="F48" s="42">
        <f>IFERROR(VLOOKUP($A48,'2023'!$A$3:$Y$291,COLUMN('2023'!D$3),FALSE),0)</f>
        <v>0</v>
      </c>
      <c r="G48" s="42">
        <f>IFERROR(VLOOKUP($A48,'2023'!$A$3:$Y$291,COLUMN('2023'!E$3),FALSE),0)</f>
        <v>0</v>
      </c>
      <c r="H48" s="42">
        <f>IFERROR(VLOOKUP($A48,'2023'!$A$3:$Y$291,COLUMN('2023'!F$3),FALSE),0)</f>
        <v>14</v>
      </c>
      <c r="I48" s="42">
        <f>IFERROR(VLOOKUP($A48,'2023'!$A$3:$Y$291,COLUMN('2023'!G$3),FALSE),0)</f>
        <v>10</v>
      </c>
      <c r="J48" s="42">
        <f>IFERROR(VLOOKUP($A48,'2023'!$A$3:$Y$291,COLUMN('2023'!H$3),FALSE),0)</f>
        <v>32.4</v>
      </c>
      <c r="K48" s="42">
        <f>IFERROR(VLOOKUP($A48,'2023'!$A$3:$Y$291,COLUMN('2023'!I$3),FALSE),0)</f>
        <v>0</v>
      </c>
      <c r="L48" s="42">
        <f>IFERROR(VLOOKUP($A48,'2023'!$A$3:$Y$291,COLUMN('2023'!J$3),FALSE),0)</f>
        <v>0</v>
      </c>
      <c r="M48" s="42">
        <f>IFERROR(VLOOKUP($A48,'2023'!$A$3:$Y$291,COLUMN('2023'!K$3),FALSE),0)</f>
        <v>0</v>
      </c>
      <c r="N48" s="42">
        <f>IFERROR(VLOOKUP($A48,'2023'!$A$3:$Y$291,COLUMN('2023'!L$3),FALSE),0)</f>
        <v>0</v>
      </c>
      <c r="O48" s="42">
        <f>IFERROR(VLOOKUP($A48,'2023'!$A$3:$Y$291,COLUMN('2023'!M$3),FALSE),0)</f>
        <v>0</v>
      </c>
      <c r="P48" s="38">
        <f t="shared" si="0"/>
        <v>56.4</v>
      </c>
      <c r="Q48" s="42">
        <f>IFERROR(VLOOKUP($A48,'2023'!$A$3:$Y$291,COLUMN('2023'!N$3),FALSE),0)</f>
        <v>0</v>
      </c>
      <c r="R48" s="42">
        <f>IFERROR(VLOOKUP($A48,'2023'!$A$3:$Y$291,COLUMN('2023'!O$3),FALSE),0)</f>
        <v>0</v>
      </c>
      <c r="S48" s="42">
        <f>IFERROR(VLOOKUP($A48,'2023'!$A$3:$Y$291,COLUMN('2023'!P$3),FALSE),0)</f>
        <v>0</v>
      </c>
      <c r="T48" s="42">
        <f>IFERROR(VLOOKUP($A48,'2023'!$A$3:$Y$291,COLUMN('2023'!Q$3),FALSE),0)</f>
        <v>0</v>
      </c>
      <c r="U48" s="42">
        <f>IFERROR(VLOOKUP($A48,'2023'!$A$3:$Y$291,COLUMN('2023'!R$3),FALSE),0)</f>
        <v>135.9</v>
      </c>
      <c r="V48" s="42">
        <f>IFERROR(VLOOKUP($A48,'2023'!$A$3:$Y$291,COLUMN('2023'!S$3),FALSE),0)</f>
        <v>125.5</v>
      </c>
      <c r="W48" s="42">
        <f>IFERROR(VLOOKUP($A48,'2023'!$A$3:$Y$291,COLUMN('2023'!T$3),FALSE),0)</f>
        <v>126</v>
      </c>
      <c r="X48" s="42">
        <f>IFERROR(VLOOKUP($A48,'2023'!$A$3:$Y$291,COLUMN('2023'!U$3),FALSE),0)</f>
        <v>0</v>
      </c>
      <c r="Y48" s="42">
        <f>IFERROR(VLOOKUP($A48,'2023'!$A$3:$Y$291,COLUMN('2023'!V$3),FALSE),0)</f>
        <v>0</v>
      </c>
      <c r="Z48" s="42">
        <f>IFERROR(VLOOKUP($A48,'2023'!$A$3:$Y$291,COLUMN('2023'!W$3),FALSE),0)</f>
        <v>0</v>
      </c>
      <c r="AA48" s="42">
        <f>IFERROR(VLOOKUP($A48,'2023'!$A$3:$Y$291,COLUMN('2023'!X$3),FALSE),0)</f>
        <v>0</v>
      </c>
      <c r="AB48" s="42">
        <f>IFERROR(VLOOKUP($A48,'2023'!$A$3:$Y$291,COLUMN('2023'!Y$3),FALSE),0)</f>
        <v>0</v>
      </c>
      <c r="AC48" s="38">
        <f t="shared" si="1"/>
        <v>387.4</v>
      </c>
      <c r="AD48" s="39">
        <f t="shared" si="2"/>
        <v>443.8</v>
      </c>
    </row>
    <row r="49" spans="1:30" x14ac:dyDescent="0.3">
      <c r="A49" s="44" t="s">
        <v>83</v>
      </c>
      <c r="B49" s="45" t="str">
        <f>VLOOKUP($A49,'Additional data'!$A$5:$C$505, 2,FALSE)</f>
        <v>Consultant</v>
      </c>
      <c r="C49" s="46" t="str">
        <f>VLOOKUP($A49,'Additional data'!$A$5:$C$505, 3,FALSE)</f>
        <v>LRC</v>
      </c>
      <c r="D49" s="47">
        <f>IFERROR(VLOOKUP($A49,'2023'!$A$3:$Y$291,COLUMN('2023'!B$3),FALSE),0)</f>
        <v>46.3</v>
      </c>
      <c r="E49" s="47">
        <f>IFERROR(VLOOKUP($A49,'2023'!$A$3:$Y$291,COLUMN('2023'!C$3),FALSE),0)</f>
        <v>31.4</v>
      </c>
      <c r="F49" s="47">
        <f>IFERROR(VLOOKUP($A49,'2023'!$A$3:$Y$291,COLUMN('2023'!D$3),FALSE),0)</f>
        <v>51.8</v>
      </c>
      <c r="G49" s="47">
        <f>IFERROR(VLOOKUP($A49,'2023'!$A$3:$Y$291,COLUMN('2023'!E$3),FALSE),0)</f>
        <v>90.6</v>
      </c>
      <c r="H49" s="47">
        <f>IFERROR(VLOOKUP($A49,'2023'!$A$3:$Y$291,COLUMN('2023'!F$3),FALSE),0)</f>
        <v>66.7</v>
      </c>
      <c r="I49" s="47">
        <f>IFERROR(VLOOKUP($A49,'2023'!$A$3:$Y$291,COLUMN('2023'!G$3),FALSE),0)</f>
        <v>1</v>
      </c>
      <c r="J49" s="47">
        <f>IFERROR(VLOOKUP($A49,'2023'!$A$3:$Y$291,COLUMN('2023'!H$3),FALSE),0)</f>
        <v>0</v>
      </c>
      <c r="K49" s="47">
        <f>IFERROR(VLOOKUP($A49,'2023'!$A$3:$Y$291,COLUMN('2023'!I$3),FALSE),0)</f>
        <v>0</v>
      </c>
      <c r="L49" s="47">
        <f>IFERROR(VLOOKUP($A49,'2023'!$A$3:$Y$291,COLUMN('2023'!J$3),FALSE),0)</f>
        <v>0</v>
      </c>
      <c r="M49" s="47">
        <f>IFERROR(VLOOKUP($A49,'2023'!$A$3:$Y$291,COLUMN('2023'!K$3),FALSE),0)</f>
        <v>0</v>
      </c>
      <c r="N49" s="47">
        <f>IFERROR(VLOOKUP($A49,'2023'!$A$3:$Y$291,COLUMN('2023'!L$3),FALSE),0)</f>
        <v>0</v>
      </c>
      <c r="O49" s="47">
        <f>IFERROR(VLOOKUP($A49,'2023'!$A$3:$Y$291,COLUMN('2023'!M$3),FALSE),0)</f>
        <v>0</v>
      </c>
      <c r="P49" s="38">
        <f t="shared" si="0"/>
        <v>287.8</v>
      </c>
      <c r="Q49" s="47">
        <f>IFERROR(VLOOKUP($A49,'2023'!$A$3:$Y$291,COLUMN('2023'!N$3),FALSE),0)</f>
        <v>88.7</v>
      </c>
      <c r="R49" s="47">
        <f>IFERROR(VLOOKUP($A49,'2023'!$A$3:$Y$291,COLUMN('2023'!O$3),FALSE),0)</f>
        <v>98</v>
      </c>
      <c r="S49" s="47">
        <f>IFERROR(VLOOKUP($A49,'2023'!$A$3:$Y$291,COLUMN('2023'!P$3),FALSE),0)</f>
        <v>95.2</v>
      </c>
      <c r="T49" s="47">
        <f>IFERROR(VLOOKUP($A49,'2023'!$A$3:$Y$291,COLUMN('2023'!Q$3),FALSE),0)</f>
        <v>45.8</v>
      </c>
      <c r="U49" s="47">
        <f>IFERROR(VLOOKUP($A49,'2023'!$A$3:$Y$291,COLUMN('2023'!R$3),FALSE),0)</f>
        <v>26</v>
      </c>
      <c r="V49" s="47">
        <f>IFERROR(VLOOKUP($A49,'2023'!$A$3:$Y$291,COLUMN('2023'!S$3),FALSE),0)</f>
        <v>0.1</v>
      </c>
      <c r="W49" s="47">
        <f>IFERROR(VLOOKUP($A49,'2023'!$A$3:$Y$291,COLUMN('2023'!T$3),FALSE),0)</f>
        <v>0</v>
      </c>
      <c r="X49" s="47">
        <f>IFERROR(VLOOKUP($A49,'2023'!$A$3:$Y$291,COLUMN('2023'!U$3),FALSE),0)</f>
        <v>0</v>
      </c>
      <c r="Y49" s="47">
        <f>IFERROR(VLOOKUP($A49,'2023'!$A$3:$Y$291,COLUMN('2023'!V$3),FALSE),0)</f>
        <v>0</v>
      </c>
      <c r="Z49" s="47">
        <f>IFERROR(VLOOKUP($A49,'2023'!$A$3:$Y$291,COLUMN('2023'!W$3),FALSE),0)</f>
        <v>0</v>
      </c>
      <c r="AA49" s="47">
        <f>IFERROR(VLOOKUP($A49,'2023'!$A$3:$Y$291,COLUMN('2023'!X$3),FALSE),0)</f>
        <v>0</v>
      </c>
      <c r="AB49" s="47">
        <f>IFERROR(VLOOKUP($A49,'2023'!$A$3:$Y$291,COLUMN('2023'!Y$3),FALSE),0)</f>
        <v>0</v>
      </c>
      <c r="AC49" s="38">
        <f t="shared" si="1"/>
        <v>353.8</v>
      </c>
      <c r="AD49" s="39">
        <f t="shared" si="2"/>
        <v>641.6</v>
      </c>
    </row>
    <row r="50" spans="1:30" x14ac:dyDescent="0.3">
      <c r="A50" s="24" t="s">
        <v>84</v>
      </c>
      <c r="B50" s="40" t="str">
        <f>VLOOKUP($A50,'Additional data'!$A$5:$C$505, 2,FALSE)</f>
        <v>Consultant</v>
      </c>
      <c r="C50" s="41" t="str">
        <f>VLOOKUP($A50,'Additional data'!$A$5:$C$505, 3,FALSE)</f>
        <v>TEC</v>
      </c>
      <c r="D50" s="42">
        <f>IFERROR(VLOOKUP($A50,'2023'!$A$3:$Y$291,COLUMN('2023'!B$3),FALSE),0)</f>
        <v>0</v>
      </c>
      <c r="E50" s="42">
        <f>IFERROR(VLOOKUP($A50,'2023'!$A$3:$Y$291,COLUMN('2023'!C$3),FALSE),0)</f>
        <v>0</v>
      </c>
      <c r="F50" s="42">
        <f>IFERROR(VLOOKUP($A50,'2023'!$A$3:$Y$291,COLUMN('2023'!D$3),FALSE),0)</f>
        <v>0</v>
      </c>
      <c r="G50" s="42">
        <f>IFERROR(VLOOKUP($A50,'2023'!$A$3:$Y$291,COLUMN('2023'!E$3),FALSE),0)</f>
        <v>0</v>
      </c>
      <c r="H50" s="42">
        <f>IFERROR(VLOOKUP($A50,'2023'!$A$3:$Y$291,COLUMN('2023'!F$3),FALSE),0)</f>
        <v>0</v>
      </c>
      <c r="I50" s="42">
        <f>IFERROR(VLOOKUP($A50,'2023'!$A$3:$Y$291,COLUMN('2023'!G$3),FALSE),0)</f>
        <v>0</v>
      </c>
      <c r="J50" s="42">
        <f>IFERROR(VLOOKUP($A50,'2023'!$A$3:$Y$291,COLUMN('2023'!H$3),FALSE),0)</f>
        <v>0</v>
      </c>
      <c r="K50" s="42">
        <f>IFERROR(VLOOKUP($A50,'2023'!$A$3:$Y$291,COLUMN('2023'!I$3),FALSE),0)</f>
        <v>0</v>
      </c>
      <c r="L50" s="42">
        <f>IFERROR(VLOOKUP($A50,'2023'!$A$3:$Y$291,COLUMN('2023'!J$3),FALSE),0)</f>
        <v>0</v>
      </c>
      <c r="M50" s="42">
        <f>IFERROR(VLOOKUP($A50,'2023'!$A$3:$Y$291,COLUMN('2023'!K$3),FALSE),0)</f>
        <v>0</v>
      </c>
      <c r="N50" s="42">
        <f>IFERROR(VLOOKUP($A50,'2023'!$A$3:$Y$291,COLUMN('2023'!L$3),FALSE),0)</f>
        <v>0</v>
      </c>
      <c r="O50" s="42">
        <f>IFERROR(VLOOKUP($A50,'2023'!$A$3:$Y$291,COLUMN('2023'!M$3),FALSE),0)</f>
        <v>0</v>
      </c>
      <c r="P50" s="38">
        <f t="shared" si="0"/>
        <v>0</v>
      </c>
      <c r="Q50" s="42">
        <f>IFERROR(VLOOKUP($A50,'2023'!$A$3:$Y$291,COLUMN('2023'!N$3),FALSE),0)</f>
        <v>0</v>
      </c>
      <c r="R50" s="42">
        <f>IFERROR(VLOOKUP($A50,'2023'!$A$3:$Y$291,COLUMN('2023'!O$3),FALSE),0)</f>
        <v>0</v>
      </c>
      <c r="S50" s="42">
        <f>IFERROR(VLOOKUP($A50,'2023'!$A$3:$Y$291,COLUMN('2023'!P$3),FALSE),0)</f>
        <v>0</v>
      </c>
      <c r="T50" s="42">
        <f>IFERROR(VLOOKUP($A50,'2023'!$A$3:$Y$291,COLUMN('2023'!Q$3),FALSE),0)</f>
        <v>0</v>
      </c>
      <c r="U50" s="42">
        <f>IFERROR(VLOOKUP($A50,'2023'!$A$3:$Y$291,COLUMN('2023'!R$3),FALSE),0)</f>
        <v>0</v>
      </c>
      <c r="V50" s="42">
        <f>IFERROR(VLOOKUP($A50,'2023'!$A$3:$Y$291,COLUMN('2023'!S$3),FALSE),0)</f>
        <v>0</v>
      </c>
      <c r="W50" s="42">
        <f>IFERROR(VLOOKUP($A50,'2023'!$A$3:$Y$291,COLUMN('2023'!T$3),FALSE),0)</f>
        <v>0</v>
      </c>
      <c r="X50" s="42">
        <f>IFERROR(VLOOKUP($A50,'2023'!$A$3:$Y$291,COLUMN('2023'!U$3),FALSE),0)</f>
        <v>0</v>
      </c>
      <c r="Y50" s="42">
        <f>IFERROR(VLOOKUP($A50,'2023'!$A$3:$Y$291,COLUMN('2023'!V$3),FALSE),0)</f>
        <v>0</v>
      </c>
      <c r="Z50" s="42">
        <f>IFERROR(VLOOKUP($A50,'2023'!$A$3:$Y$291,COLUMN('2023'!W$3),FALSE),0)</f>
        <v>0</v>
      </c>
      <c r="AA50" s="42">
        <f>IFERROR(VLOOKUP($A50,'2023'!$A$3:$Y$291,COLUMN('2023'!X$3),FALSE),0)</f>
        <v>0</v>
      </c>
      <c r="AB50" s="42">
        <f>IFERROR(VLOOKUP($A50,'2023'!$A$3:$Y$291,COLUMN('2023'!Y$3),FALSE),0)</f>
        <v>0</v>
      </c>
      <c r="AC50" s="38">
        <f t="shared" si="1"/>
        <v>0</v>
      </c>
      <c r="AD50" s="39">
        <f t="shared" si="2"/>
        <v>0</v>
      </c>
    </row>
    <row r="51" spans="1:30" x14ac:dyDescent="0.3">
      <c r="A51" s="44" t="s">
        <v>85</v>
      </c>
      <c r="B51" s="45" t="str">
        <f>VLOOKUP($A51,'Additional data'!$A$5:$C$505, 2,FALSE)</f>
        <v>Consultant</v>
      </c>
      <c r="C51" s="46" t="str">
        <f>VLOOKUP($A51,'Additional data'!$A$5:$C$505, 3,FALSE)</f>
        <v>ESC</v>
      </c>
      <c r="D51" s="47">
        <f>IFERROR(VLOOKUP($A51,'2023'!$A$3:$Y$291,COLUMN('2023'!B$3),FALSE),0)</f>
        <v>0</v>
      </c>
      <c r="E51" s="47">
        <f>IFERROR(VLOOKUP($A51,'2023'!$A$3:$Y$291,COLUMN('2023'!C$3),FALSE),0)</f>
        <v>0</v>
      </c>
      <c r="F51" s="47">
        <f>IFERROR(VLOOKUP($A51,'2023'!$A$3:$Y$291,COLUMN('2023'!D$3),FALSE),0)</f>
        <v>0</v>
      </c>
      <c r="G51" s="47">
        <f>IFERROR(VLOOKUP($A51,'2023'!$A$3:$Y$291,COLUMN('2023'!E$3),FALSE),0)</f>
        <v>0</v>
      </c>
      <c r="H51" s="47">
        <f>IFERROR(VLOOKUP($A51,'2023'!$A$3:$Y$291,COLUMN('2023'!F$3),FALSE),0)</f>
        <v>0</v>
      </c>
      <c r="I51" s="47">
        <f>IFERROR(VLOOKUP($A51,'2023'!$A$3:$Y$291,COLUMN('2023'!G$3),FALSE),0)</f>
        <v>0</v>
      </c>
      <c r="J51" s="47">
        <f>IFERROR(VLOOKUP($A51,'2023'!$A$3:$Y$291,COLUMN('2023'!H$3),FALSE),0)</f>
        <v>0</v>
      </c>
      <c r="K51" s="47">
        <f>IFERROR(VLOOKUP($A51,'2023'!$A$3:$Y$291,COLUMN('2023'!I$3),FALSE),0)</f>
        <v>0</v>
      </c>
      <c r="L51" s="47">
        <f>IFERROR(VLOOKUP($A51,'2023'!$A$3:$Y$291,COLUMN('2023'!J$3),FALSE),0)</f>
        <v>0</v>
      </c>
      <c r="M51" s="47">
        <f>IFERROR(VLOOKUP($A51,'2023'!$A$3:$Y$291,COLUMN('2023'!K$3),FALSE),0)</f>
        <v>0</v>
      </c>
      <c r="N51" s="47">
        <f>IFERROR(VLOOKUP($A51,'2023'!$A$3:$Y$291,COLUMN('2023'!L$3),FALSE),0)</f>
        <v>0</v>
      </c>
      <c r="O51" s="47">
        <f>IFERROR(VLOOKUP($A51,'2023'!$A$3:$Y$291,COLUMN('2023'!M$3),FALSE),0)</f>
        <v>0</v>
      </c>
      <c r="P51" s="38">
        <f t="shared" si="0"/>
        <v>0</v>
      </c>
      <c r="Q51" s="47">
        <f>IFERROR(VLOOKUP($A51,'2023'!$A$3:$Y$291,COLUMN('2023'!N$3),FALSE),0)</f>
        <v>0</v>
      </c>
      <c r="R51" s="47">
        <f>IFERROR(VLOOKUP($A51,'2023'!$A$3:$Y$291,COLUMN('2023'!O$3),FALSE),0)</f>
        <v>0</v>
      </c>
      <c r="S51" s="47">
        <f>IFERROR(VLOOKUP($A51,'2023'!$A$3:$Y$291,COLUMN('2023'!P$3),FALSE),0)</f>
        <v>0</v>
      </c>
      <c r="T51" s="47">
        <f>IFERROR(VLOOKUP($A51,'2023'!$A$3:$Y$291,COLUMN('2023'!Q$3),FALSE),0)</f>
        <v>0</v>
      </c>
      <c r="U51" s="47">
        <f>IFERROR(VLOOKUP($A51,'2023'!$A$3:$Y$291,COLUMN('2023'!R$3),FALSE),0)</f>
        <v>0</v>
      </c>
      <c r="V51" s="47">
        <f>IFERROR(VLOOKUP($A51,'2023'!$A$3:$Y$291,COLUMN('2023'!S$3),FALSE),0)</f>
        <v>0</v>
      </c>
      <c r="W51" s="47">
        <f>IFERROR(VLOOKUP($A51,'2023'!$A$3:$Y$291,COLUMN('2023'!T$3),FALSE),0)</f>
        <v>0</v>
      </c>
      <c r="X51" s="47">
        <f>IFERROR(VLOOKUP($A51,'2023'!$A$3:$Y$291,COLUMN('2023'!U$3),FALSE),0)</f>
        <v>0</v>
      </c>
      <c r="Y51" s="47">
        <f>IFERROR(VLOOKUP($A51,'2023'!$A$3:$Y$291,COLUMN('2023'!V$3),FALSE),0)</f>
        <v>0</v>
      </c>
      <c r="Z51" s="47">
        <f>IFERROR(VLOOKUP($A51,'2023'!$A$3:$Y$291,COLUMN('2023'!W$3),FALSE),0)</f>
        <v>0</v>
      </c>
      <c r="AA51" s="47">
        <f>IFERROR(VLOOKUP($A51,'2023'!$A$3:$Y$291,COLUMN('2023'!X$3),FALSE),0)</f>
        <v>0</v>
      </c>
      <c r="AB51" s="47">
        <f>IFERROR(VLOOKUP($A51,'2023'!$A$3:$Y$291,COLUMN('2023'!Y$3),FALSE),0)</f>
        <v>0</v>
      </c>
      <c r="AC51" s="38">
        <f t="shared" si="1"/>
        <v>0</v>
      </c>
      <c r="AD51" s="39">
        <f t="shared" si="2"/>
        <v>0</v>
      </c>
    </row>
    <row r="52" spans="1:30" x14ac:dyDescent="0.3">
      <c r="A52" s="24" t="s">
        <v>86</v>
      </c>
      <c r="B52" s="40" t="str">
        <f>VLOOKUP($A52,'Additional data'!$A$5:$C$505, 2,FALSE)</f>
        <v>Consultant</v>
      </c>
      <c r="C52" s="41" t="str">
        <f>VLOOKUP($A52,'Additional data'!$A$5:$C$505, 3,FALSE)</f>
        <v>HRC</v>
      </c>
      <c r="D52" s="42">
        <f>IFERROR(VLOOKUP($A52,'2023'!$A$3:$Y$291,COLUMN('2023'!B$3),FALSE),0)</f>
        <v>0</v>
      </c>
      <c r="E52" s="42">
        <f>IFERROR(VLOOKUP($A52,'2023'!$A$3:$Y$291,COLUMN('2023'!C$3),FALSE),0)</f>
        <v>0</v>
      </c>
      <c r="F52" s="42">
        <f>IFERROR(VLOOKUP($A52,'2023'!$A$3:$Y$291,COLUMN('2023'!D$3),FALSE),0)</f>
        <v>0</v>
      </c>
      <c r="G52" s="42">
        <f>IFERROR(VLOOKUP($A52,'2023'!$A$3:$Y$291,COLUMN('2023'!E$3),FALSE),0)</f>
        <v>0</v>
      </c>
      <c r="H52" s="42">
        <f>IFERROR(VLOOKUP($A52,'2023'!$A$3:$Y$291,COLUMN('2023'!F$3),FALSE),0)</f>
        <v>0</v>
      </c>
      <c r="I52" s="42">
        <f>IFERROR(VLOOKUP($A52,'2023'!$A$3:$Y$291,COLUMN('2023'!G$3),FALSE),0)</f>
        <v>0</v>
      </c>
      <c r="J52" s="42">
        <f>IFERROR(VLOOKUP($A52,'2023'!$A$3:$Y$291,COLUMN('2023'!H$3),FALSE),0)</f>
        <v>0</v>
      </c>
      <c r="K52" s="42">
        <f>IFERROR(VLOOKUP($A52,'2023'!$A$3:$Y$291,COLUMN('2023'!I$3),FALSE),0)</f>
        <v>0</v>
      </c>
      <c r="L52" s="42">
        <f>IFERROR(VLOOKUP($A52,'2023'!$A$3:$Y$291,COLUMN('2023'!J$3),FALSE),0)</f>
        <v>0</v>
      </c>
      <c r="M52" s="42">
        <f>IFERROR(VLOOKUP($A52,'2023'!$A$3:$Y$291,COLUMN('2023'!K$3),FALSE),0)</f>
        <v>0</v>
      </c>
      <c r="N52" s="42">
        <f>IFERROR(VLOOKUP($A52,'2023'!$A$3:$Y$291,COLUMN('2023'!L$3),FALSE),0)</f>
        <v>0</v>
      </c>
      <c r="O52" s="42">
        <f>IFERROR(VLOOKUP($A52,'2023'!$A$3:$Y$291,COLUMN('2023'!M$3),FALSE),0)</f>
        <v>0</v>
      </c>
      <c r="P52" s="38">
        <f t="shared" si="0"/>
        <v>0</v>
      </c>
      <c r="Q52" s="42">
        <f>IFERROR(VLOOKUP($A52,'2023'!$A$3:$Y$291,COLUMN('2023'!N$3),FALSE),0)</f>
        <v>0</v>
      </c>
      <c r="R52" s="42">
        <f>IFERROR(VLOOKUP($A52,'2023'!$A$3:$Y$291,COLUMN('2023'!O$3),FALSE),0)</f>
        <v>0</v>
      </c>
      <c r="S52" s="42">
        <f>IFERROR(VLOOKUP($A52,'2023'!$A$3:$Y$291,COLUMN('2023'!P$3),FALSE),0)</f>
        <v>0</v>
      </c>
      <c r="T52" s="42">
        <f>IFERROR(VLOOKUP($A52,'2023'!$A$3:$Y$291,COLUMN('2023'!Q$3),FALSE),0)</f>
        <v>0</v>
      </c>
      <c r="U52" s="42">
        <f>IFERROR(VLOOKUP($A52,'2023'!$A$3:$Y$291,COLUMN('2023'!R$3),FALSE),0)</f>
        <v>0</v>
      </c>
      <c r="V52" s="42">
        <f>IFERROR(VLOOKUP($A52,'2023'!$A$3:$Y$291,COLUMN('2023'!S$3),FALSE),0)</f>
        <v>0</v>
      </c>
      <c r="W52" s="42">
        <f>IFERROR(VLOOKUP($A52,'2023'!$A$3:$Y$291,COLUMN('2023'!T$3),FALSE),0)</f>
        <v>0</v>
      </c>
      <c r="X52" s="42">
        <f>IFERROR(VLOOKUP($A52,'2023'!$A$3:$Y$291,COLUMN('2023'!U$3),FALSE),0)</f>
        <v>0</v>
      </c>
      <c r="Y52" s="42">
        <f>IFERROR(VLOOKUP($A52,'2023'!$A$3:$Y$291,COLUMN('2023'!V$3),FALSE),0)</f>
        <v>0</v>
      </c>
      <c r="Z52" s="42">
        <f>IFERROR(VLOOKUP($A52,'2023'!$A$3:$Y$291,COLUMN('2023'!W$3),FALSE),0)</f>
        <v>0</v>
      </c>
      <c r="AA52" s="42">
        <f>IFERROR(VLOOKUP($A52,'2023'!$A$3:$Y$291,COLUMN('2023'!X$3),FALSE),0)</f>
        <v>0</v>
      </c>
      <c r="AB52" s="42">
        <f>IFERROR(VLOOKUP($A52,'2023'!$A$3:$Y$291,COLUMN('2023'!Y$3),FALSE),0)</f>
        <v>0</v>
      </c>
      <c r="AC52" s="38">
        <f t="shared" si="1"/>
        <v>0</v>
      </c>
      <c r="AD52" s="39">
        <f t="shared" si="2"/>
        <v>0</v>
      </c>
    </row>
    <row r="53" spans="1:30" x14ac:dyDescent="0.3">
      <c r="A53" s="44" t="s">
        <v>87</v>
      </c>
      <c r="B53" s="45" t="str">
        <f>VLOOKUP($A53,'Additional data'!$A$5:$C$505, 2,FALSE)</f>
        <v>Consultant</v>
      </c>
      <c r="C53" s="46" t="str">
        <f>VLOOKUP($A53,'Additional data'!$A$5:$C$505, 3,FALSE)</f>
        <v>HLS</v>
      </c>
      <c r="D53" s="47">
        <f>IFERROR(VLOOKUP($A53,'2023'!$A$3:$Y$291,COLUMN('2023'!B$3),FALSE),0)</f>
        <v>0</v>
      </c>
      <c r="E53" s="47">
        <f>IFERROR(VLOOKUP($A53,'2023'!$A$3:$Y$291,COLUMN('2023'!C$3),FALSE),0)</f>
        <v>0</v>
      </c>
      <c r="F53" s="47">
        <f>IFERROR(VLOOKUP($A53,'2023'!$A$3:$Y$291,COLUMN('2023'!D$3),FALSE),0)</f>
        <v>0</v>
      </c>
      <c r="G53" s="47">
        <f>IFERROR(VLOOKUP($A53,'2023'!$A$3:$Y$291,COLUMN('2023'!E$3),FALSE),0)</f>
        <v>0</v>
      </c>
      <c r="H53" s="47">
        <f>IFERROR(VLOOKUP($A53,'2023'!$A$3:$Y$291,COLUMN('2023'!F$3),FALSE),0)</f>
        <v>0</v>
      </c>
      <c r="I53" s="47">
        <f>IFERROR(VLOOKUP($A53,'2023'!$A$3:$Y$291,COLUMN('2023'!G$3),FALSE),0)</f>
        <v>0</v>
      </c>
      <c r="J53" s="47">
        <f>IFERROR(VLOOKUP($A53,'2023'!$A$3:$Y$291,COLUMN('2023'!H$3),FALSE),0)</f>
        <v>0</v>
      </c>
      <c r="K53" s="47">
        <f>IFERROR(VLOOKUP($A53,'2023'!$A$3:$Y$291,COLUMN('2023'!I$3),FALSE),0)</f>
        <v>0</v>
      </c>
      <c r="L53" s="47">
        <f>IFERROR(VLOOKUP($A53,'2023'!$A$3:$Y$291,COLUMN('2023'!J$3),FALSE),0)</f>
        <v>0</v>
      </c>
      <c r="M53" s="47">
        <f>IFERROR(VLOOKUP($A53,'2023'!$A$3:$Y$291,COLUMN('2023'!K$3),FALSE),0)</f>
        <v>0</v>
      </c>
      <c r="N53" s="47">
        <f>IFERROR(VLOOKUP($A53,'2023'!$A$3:$Y$291,COLUMN('2023'!L$3),FALSE),0)</f>
        <v>0</v>
      </c>
      <c r="O53" s="47">
        <f>IFERROR(VLOOKUP($A53,'2023'!$A$3:$Y$291,COLUMN('2023'!M$3),FALSE),0)</f>
        <v>0</v>
      </c>
      <c r="P53" s="38">
        <f t="shared" si="0"/>
        <v>0</v>
      </c>
      <c r="Q53" s="47">
        <f>IFERROR(VLOOKUP($A53,'2023'!$A$3:$Y$291,COLUMN('2023'!N$3),FALSE),0)</f>
        <v>0</v>
      </c>
      <c r="R53" s="47">
        <f>IFERROR(VLOOKUP($A53,'2023'!$A$3:$Y$291,COLUMN('2023'!O$3),FALSE),0)</f>
        <v>0</v>
      </c>
      <c r="S53" s="47">
        <f>IFERROR(VLOOKUP($A53,'2023'!$A$3:$Y$291,COLUMN('2023'!P$3),FALSE),0)</f>
        <v>0</v>
      </c>
      <c r="T53" s="47">
        <f>IFERROR(VLOOKUP($A53,'2023'!$A$3:$Y$291,COLUMN('2023'!Q$3),FALSE),0)</f>
        <v>0</v>
      </c>
      <c r="U53" s="47">
        <f>IFERROR(VLOOKUP($A53,'2023'!$A$3:$Y$291,COLUMN('2023'!R$3),FALSE),0)</f>
        <v>0</v>
      </c>
      <c r="V53" s="47">
        <f>IFERROR(VLOOKUP($A53,'2023'!$A$3:$Y$291,COLUMN('2023'!S$3),FALSE),0)</f>
        <v>0</v>
      </c>
      <c r="W53" s="47">
        <f>IFERROR(VLOOKUP($A53,'2023'!$A$3:$Y$291,COLUMN('2023'!T$3),FALSE),0)</f>
        <v>0</v>
      </c>
      <c r="X53" s="47">
        <f>IFERROR(VLOOKUP($A53,'2023'!$A$3:$Y$291,COLUMN('2023'!U$3),FALSE),0)</f>
        <v>0</v>
      </c>
      <c r="Y53" s="47">
        <f>IFERROR(VLOOKUP($A53,'2023'!$A$3:$Y$291,COLUMN('2023'!V$3),FALSE),0)</f>
        <v>0</v>
      </c>
      <c r="Z53" s="47">
        <f>IFERROR(VLOOKUP($A53,'2023'!$A$3:$Y$291,COLUMN('2023'!W$3),FALSE),0)</f>
        <v>0</v>
      </c>
      <c r="AA53" s="47">
        <f>IFERROR(VLOOKUP($A53,'2023'!$A$3:$Y$291,COLUMN('2023'!X$3),FALSE),0)</f>
        <v>0</v>
      </c>
      <c r="AB53" s="47">
        <f>IFERROR(VLOOKUP($A53,'2023'!$A$3:$Y$291,COLUMN('2023'!Y$3),FALSE),0)</f>
        <v>0</v>
      </c>
      <c r="AC53" s="38">
        <f t="shared" si="1"/>
        <v>0</v>
      </c>
      <c r="AD53" s="39">
        <f t="shared" si="2"/>
        <v>0</v>
      </c>
    </row>
    <row r="54" spans="1:30" x14ac:dyDescent="0.3">
      <c r="A54" s="24" t="s">
        <v>88</v>
      </c>
      <c r="B54" s="40" t="str">
        <f>VLOOKUP($A54,'Additional data'!$A$5:$C$505, 2,FALSE)</f>
        <v>Consultant</v>
      </c>
      <c r="C54" s="41" t="str">
        <f>VLOOKUP($A54,'Additional data'!$A$5:$C$505, 3,FALSE)</f>
        <v>FAD</v>
      </c>
      <c r="D54" s="42">
        <f>IFERROR(VLOOKUP($A54,'2023'!$A$3:$Y$291,COLUMN('2023'!B$3),FALSE),0)</f>
        <v>155.6</v>
      </c>
      <c r="E54" s="42">
        <f>IFERROR(VLOOKUP($A54,'2023'!$A$3:$Y$291,COLUMN('2023'!C$3),FALSE),0)</f>
        <v>100.8</v>
      </c>
      <c r="F54" s="42">
        <f>IFERROR(VLOOKUP($A54,'2023'!$A$3:$Y$291,COLUMN('2023'!D$3),FALSE),0)</f>
        <v>85.2</v>
      </c>
      <c r="G54" s="42">
        <f>IFERROR(VLOOKUP($A54,'2023'!$A$3:$Y$291,COLUMN('2023'!E$3),FALSE),0)</f>
        <v>124.5</v>
      </c>
      <c r="H54" s="42">
        <f>IFERROR(VLOOKUP($A54,'2023'!$A$3:$Y$291,COLUMN('2023'!F$3),FALSE),0)</f>
        <v>103.3</v>
      </c>
      <c r="I54" s="42">
        <f>IFERROR(VLOOKUP($A54,'2023'!$A$3:$Y$291,COLUMN('2023'!G$3),FALSE),0)</f>
        <v>99.5</v>
      </c>
      <c r="J54" s="42">
        <f>IFERROR(VLOOKUP($A54,'2023'!$A$3:$Y$291,COLUMN('2023'!H$3),FALSE),0)</f>
        <v>118.6</v>
      </c>
      <c r="K54" s="42">
        <f>IFERROR(VLOOKUP($A54,'2023'!$A$3:$Y$291,COLUMN('2023'!I$3),FALSE),0)</f>
        <v>66.8</v>
      </c>
      <c r="L54" s="42">
        <f>IFERROR(VLOOKUP($A54,'2023'!$A$3:$Y$291,COLUMN('2023'!J$3),FALSE),0)</f>
        <v>126.4</v>
      </c>
      <c r="M54" s="42">
        <f>IFERROR(VLOOKUP($A54,'2023'!$A$3:$Y$291,COLUMN('2023'!K$3),FALSE),0)</f>
        <v>72.400000000000006</v>
      </c>
      <c r="N54" s="42">
        <f>IFERROR(VLOOKUP($A54,'2023'!$A$3:$Y$291,COLUMN('2023'!L$3),FALSE),0)</f>
        <v>142.4</v>
      </c>
      <c r="O54" s="42">
        <f>IFERROR(VLOOKUP($A54,'2023'!$A$3:$Y$291,COLUMN('2023'!M$3),FALSE),0)</f>
        <v>89.7</v>
      </c>
      <c r="P54" s="38">
        <f t="shared" si="0"/>
        <v>1285.2</v>
      </c>
      <c r="Q54" s="42">
        <f>IFERROR(VLOOKUP($A54,'2023'!$A$3:$Y$291,COLUMN('2023'!N$3),FALSE),0)</f>
        <v>3.8</v>
      </c>
      <c r="R54" s="42">
        <f>IFERROR(VLOOKUP($A54,'2023'!$A$3:$Y$291,COLUMN('2023'!O$3),FALSE),0)</f>
        <v>5.0999999999999996</v>
      </c>
      <c r="S54" s="42">
        <f>IFERROR(VLOOKUP($A54,'2023'!$A$3:$Y$291,COLUMN('2023'!P$3),FALSE),0)</f>
        <v>5.7</v>
      </c>
      <c r="T54" s="42">
        <f>IFERROR(VLOOKUP($A54,'2023'!$A$3:$Y$291,COLUMN('2023'!Q$3),FALSE),0)</f>
        <v>1.5</v>
      </c>
      <c r="U54" s="42">
        <f>IFERROR(VLOOKUP($A54,'2023'!$A$3:$Y$291,COLUMN('2023'!R$3),FALSE),0)</f>
        <v>15.5</v>
      </c>
      <c r="V54" s="42">
        <f>IFERROR(VLOOKUP($A54,'2023'!$A$3:$Y$291,COLUMN('2023'!S$3),FALSE),0)</f>
        <v>15.7</v>
      </c>
      <c r="W54" s="42">
        <f>IFERROR(VLOOKUP($A54,'2023'!$A$3:$Y$291,COLUMN('2023'!T$3),FALSE),0)</f>
        <v>6.9</v>
      </c>
      <c r="X54" s="42">
        <f>IFERROR(VLOOKUP($A54,'2023'!$A$3:$Y$291,COLUMN('2023'!U$3),FALSE),0)</f>
        <v>12.6</v>
      </c>
      <c r="Y54" s="42">
        <f>IFERROR(VLOOKUP($A54,'2023'!$A$3:$Y$291,COLUMN('2023'!V$3),FALSE),0)</f>
        <v>4.3</v>
      </c>
      <c r="Z54" s="42">
        <f>IFERROR(VLOOKUP($A54,'2023'!$A$3:$Y$291,COLUMN('2023'!W$3),FALSE),0)</f>
        <v>36.799999999999997</v>
      </c>
      <c r="AA54" s="42">
        <f>IFERROR(VLOOKUP($A54,'2023'!$A$3:$Y$291,COLUMN('2023'!X$3),FALSE),0)</f>
        <v>5.8</v>
      </c>
      <c r="AB54" s="42">
        <f>IFERROR(VLOOKUP($A54,'2023'!$A$3:$Y$291,COLUMN('2023'!Y$3),FALSE),0)</f>
        <v>13.2</v>
      </c>
      <c r="AC54" s="38">
        <f t="shared" si="1"/>
        <v>126.89999999999999</v>
      </c>
      <c r="AD54" s="39">
        <f t="shared" si="2"/>
        <v>1412.1</v>
      </c>
    </row>
    <row r="55" spans="1:30" x14ac:dyDescent="0.3">
      <c r="A55" s="44" t="s">
        <v>89</v>
      </c>
      <c r="B55" s="45" t="str">
        <f>VLOOKUP($A55,'Additional data'!$A$5:$C$505, 2,FALSE)</f>
        <v>Consultant</v>
      </c>
      <c r="C55" s="46" t="str">
        <f>VLOOKUP($A55,'Additional data'!$A$5:$C$505, 3,FALSE)</f>
        <v>SCL</v>
      </c>
      <c r="D55" s="47">
        <f>IFERROR(VLOOKUP($A55,'2023'!$A$3:$Y$291,COLUMN('2023'!B$3),FALSE),0)</f>
        <v>0</v>
      </c>
      <c r="E55" s="47">
        <f>IFERROR(VLOOKUP($A55,'2023'!$A$3:$Y$291,COLUMN('2023'!C$3),FALSE),0)</f>
        <v>0</v>
      </c>
      <c r="F55" s="47">
        <f>IFERROR(VLOOKUP($A55,'2023'!$A$3:$Y$291,COLUMN('2023'!D$3),FALSE),0)</f>
        <v>0</v>
      </c>
      <c r="G55" s="47">
        <f>IFERROR(VLOOKUP($A55,'2023'!$A$3:$Y$291,COLUMN('2023'!E$3),FALSE),0)</f>
        <v>0</v>
      </c>
      <c r="H55" s="47">
        <f>IFERROR(VLOOKUP($A55,'2023'!$A$3:$Y$291,COLUMN('2023'!F$3),FALSE),0)</f>
        <v>0</v>
      </c>
      <c r="I55" s="47">
        <f>IFERROR(VLOOKUP($A55,'2023'!$A$3:$Y$291,COLUMN('2023'!G$3),FALSE),0)</f>
        <v>0</v>
      </c>
      <c r="J55" s="47">
        <f>IFERROR(VLOOKUP($A55,'2023'!$A$3:$Y$291,COLUMN('2023'!H$3),FALSE),0)</f>
        <v>0</v>
      </c>
      <c r="K55" s="47">
        <f>IFERROR(VLOOKUP($A55,'2023'!$A$3:$Y$291,COLUMN('2023'!I$3),FALSE),0)</f>
        <v>0</v>
      </c>
      <c r="L55" s="47">
        <f>IFERROR(VLOOKUP($A55,'2023'!$A$3:$Y$291,COLUMN('2023'!J$3),FALSE),0)</f>
        <v>0</v>
      </c>
      <c r="M55" s="47">
        <f>IFERROR(VLOOKUP($A55,'2023'!$A$3:$Y$291,COLUMN('2023'!K$3),FALSE),0)</f>
        <v>0</v>
      </c>
      <c r="N55" s="47">
        <f>IFERROR(VLOOKUP($A55,'2023'!$A$3:$Y$291,COLUMN('2023'!L$3),FALSE),0)</f>
        <v>0</v>
      </c>
      <c r="O55" s="47">
        <f>IFERROR(VLOOKUP($A55,'2023'!$A$3:$Y$291,COLUMN('2023'!M$3),FALSE),0)</f>
        <v>0</v>
      </c>
      <c r="P55" s="38">
        <f t="shared" si="0"/>
        <v>0</v>
      </c>
      <c r="Q55" s="47">
        <f>IFERROR(VLOOKUP($A55,'2023'!$A$3:$Y$291,COLUMN('2023'!N$3),FALSE),0)</f>
        <v>0</v>
      </c>
      <c r="R55" s="47">
        <f>IFERROR(VLOOKUP($A55,'2023'!$A$3:$Y$291,COLUMN('2023'!O$3),FALSE),0)</f>
        <v>0</v>
      </c>
      <c r="S55" s="47">
        <f>IFERROR(VLOOKUP($A55,'2023'!$A$3:$Y$291,COLUMN('2023'!P$3),FALSE),0)</f>
        <v>0</v>
      </c>
      <c r="T55" s="47">
        <f>IFERROR(VLOOKUP($A55,'2023'!$A$3:$Y$291,COLUMN('2023'!Q$3),FALSE),0)</f>
        <v>0</v>
      </c>
      <c r="U55" s="47">
        <f>IFERROR(VLOOKUP($A55,'2023'!$A$3:$Y$291,COLUMN('2023'!R$3),FALSE),0)</f>
        <v>0</v>
      </c>
      <c r="V55" s="47">
        <f>IFERROR(VLOOKUP($A55,'2023'!$A$3:$Y$291,COLUMN('2023'!S$3),FALSE),0)</f>
        <v>0</v>
      </c>
      <c r="W55" s="47">
        <f>IFERROR(VLOOKUP($A55,'2023'!$A$3:$Y$291,COLUMN('2023'!T$3),FALSE),0)</f>
        <v>0</v>
      </c>
      <c r="X55" s="47">
        <f>IFERROR(VLOOKUP($A55,'2023'!$A$3:$Y$291,COLUMN('2023'!U$3),FALSE),0)</f>
        <v>0</v>
      </c>
      <c r="Y55" s="47">
        <f>IFERROR(VLOOKUP($A55,'2023'!$A$3:$Y$291,COLUMN('2023'!V$3),FALSE),0)</f>
        <v>0</v>
      </c>
      <c r="Z55" s="47">
        <f>IFERROR(VLOOKUP($A55,'2023'!$A$3:$Y$291,COLUMN('2023'!W$3),FALSE),0)</f>
        <v>0</v>
      </c>
      <c r="AA55" s="47">
        <f>IFERROR(VLOOKUP($A55,'2023'!$A$3:$Y$291,COLUMN('2023'!X$3),FALSE),0)</f>
        <v>0</v>
      </c>
      <c r="AB55" s="47">
        <f>IFERROR(VLOOKUP($A55,'2023'!$A$3:$Y$291,COLUMN('2023'!Y$3),FALSE),0)</f>
        <v>0</v>
      </c>
      <c r="AC55" s="38">
        <f t="shared" si="1"/>
        <v>0</v>
      </c>
      <c r="AD55" s="39">
        <f t="shared" si="2"/>
        <v>0</v>
      </c>
    </row>
    <row r="56" spans="1:30" x14ac:dyDescent="0.3">
      <c r="A56" s="24" t="s">
        <v>90</v>
      </c>
      <c r="B56" s="40" t="str">
        <f>VLOOKUP($A56,'Additional data'!$A$5:$C$505, 2,FALSE)</f>
        <v>Consultant</v>
      </c>
      <c r="C56" s="41" t="str">
        <f>VLOOKUP($A56,'Additional data'!$A$5:$C$505, 3,FALSE)</f>
        <v>HLS</v>
      </c>
      <c r="D56" s="42">
        <f>IFERROR(VLOOKUP($A56,'2023'!$A$3:$Y$291,COLUMN('2023'!B$3),FALSE),0)</f>
        <v>0</v>
      </c>
      <c r="E56" s="42">
        <f>IFERROR(VLOOKUP($A56,'2023'!$A$3:$Y$291,COLUMN('2023'!C$3),FALSE),0)</f>
        <v>0</v>
      </c>
      <c r="F56" s="42">
        <f>IFERROR(VLOOKUP($A56,'2023'!$A$3:$Y$291,COLUMN('2023'!D$3),FALSE),0)</f>
        <v>0</v>
      </c>
      <c r="G56" s="42">
        <f>IFERROR(VLOOKUP($A56,'2023'!$A$3:$Y$291,COLUMN('2023'!E$3),FALSE),0)</f>
        <v>0</v>
      </c>
      <c r="H56" s="42">
        <f>IFERROR(VLOOKUP($A56,'2023'!$A$3:$Y$291,COLUMN('2023'!F$3),FALSE),0)</f>
        <v>0</v>
      </c>
      <c r="I56" s="42">
        <f>IFERROR(VLOOKUP($A56,'2023'!$A$3:$Y$291,COLUMN('2023'!G$3),FALSE),0)</f>
        <v>0</v>
      </c>
      <c r="J56" s="42">
        <f>IFERROR(VLOOKUP($A56,'2023'!$A$3:$Y$291,COLUMN('2023'!H$3),FALSE),0)</f>
        <v>0</v>
      </c>
      <c r="K56" s="42">
        <f>IFERROR(VLOOKUP($A56,'2023'!$A$3:$Y$291,COLUMN('2023'!I$3),FALSE),0)</f>
        <v>0</v>
      </c>
      <c r="L56" s="42">
        <f>IFERROR(VLOOKUP($A56,'2023'!$A$3:$Y$291,COLUMN('2023'!J$3),FALSE),0)</f>
        <v>0</v>
      </c>
      <c r="M56" s="42">
        <f>IFERROR(VLOOKUP($A56,'2023'!$A$3:$Y$291,COLUMN('2023'!K$3),FALSE),0)</f>
        <v>0</v>
      </c>
      <c r="N56" s="42">
        <f>IFERROR(VLOOKUP($A56,'2023'!$A$3:$Y$291,COLUMN('2023'!L$3),FALSE),0)</f>
        <v>0</v>
      </c>
      <c r="O56" s="42">
        <f>IFERROR(VLOOKUP($A56,'2023'!$A$3:$Y$291,COLUMN('2023'!M$3),FALSE),0)</f>
        <v>0</v>
      </c>
      <c r="P56" s="38">
        <f t="shared" si="0"/>
        <v>0</v>
      </c>
      <c r="Q56" s="42">
        <f>IFERROR(VLOOKUP($A56,'2023'!$A$3:$Y$291,COLUMN('2023'!N$3),FALSE),0)</f>
        <v>0</v>
      </c>
      <c r="R56" s="42">
        <f>IFERROR(VLOOKUP($A56,'2023'!$A$3:$Y$291,COLUMN('2023'!O$3),FALSE),0)</f>
        <v>0</v>
      </c>
      <c r="S56" s="42">
        <f>IFERROR(VLOOKUP($A56,'2023'!$A$3:$Y$291,COLUMN('2023'!P$3),FALSE),0)</f>
        <v>0</v>
      </c>
      <c r="T56" s="42">
        <f>IFERROR(VLOOKUP($A56,'2023'!$A$3:$Y$291,COLUMN('2023'!Q$3),FALSE),0)</f>
        <v>0</v>
      </c>
      <c r="U56" s="42">
        <f>IFERROR(VLOOKUP($A56,'2023'!$A$3:$Y$291,COLUMN('2023'!R$3),FALSE),0)</f>
        <v>0</v>
      </c>
      <c r="V56" s="42">
        <f>IFERROR(VLOOKUP($A56,'2023'!$A$3:$Y$291,COLUMN('2023'!S$3),FALSE),0)</f>
        <v>0</v>
      </c>
      <c r="W56" s="42">
        <f>IFERROR(VLOOKUP($A56,'2023'!$A$3:$Y$291,COLUMN('2023'!T$3),FALSE),0)</f>
        <v>0</v>
      </c>
      <c r="X56" s="42">
        <f>IFERROR(VLOOKUP($A56,'2023'!$A$3:$Y$291,COLUMN('2023'!U$3),FALSE),0)</f>
        <v>0</v>
      </c>
      <c r="Y56" s="42">
        <f>IFERROR(VLOOKUP($A56,'2023'!$A$3:$Y$291,COLUMN('2023'!V$3),FALSE),0)</f>
        <v>0</v>
      </c>
      <c r="Z56" s="42">
        <f>IFERROR(VLOOKUP($A56,'2023'!$A$3:$Y$291,COLUMN('2023'!W$3),FALSE),0)</f>
        <v>0</v>
      </c>
      <c r="AA56" s="42">
        <f>IFERROR(VLOOKUP($A56,'2023'!$A$3:$Y$291,COLUMN('2023'!X$3),FALSE),0)</f>
        <v>0</v>
      </c>
      <c r="AB56" s="42">
        <f>IFERROR(VLOOKUP($A56,'2023'!$A$3:$Y$291,COLUMN('2023'!Y$3),FALSE),0)</f>
        <v>0</v>
      </c>
      <c r="AC56" s="38">
        <f t="shared" si="1"/>
        <v>0</v>
      </c>
      <c r="AD56" s="39">
        <f t="shared" si="2"/>
        <v>0</v>
      </c>
    </row>
    <row r="57" spans="1:30" x14ac:dyDescent="0.3">
      <c r="A57" s="44" t="s">
        <v>91</v>
      </c>
      <c r="B57" s="45" t="str">
        <f>VLOOKUP($A57,'Additional data'!$A$5:$C$505, 2,FALSE)</f>
        <v>Consultant</v>
      </c>
      <c r="C57" s="46" t="str">
        <f>VLOOKUP($A57,'Additional data'!$A$5:$C$505, 3,FALSE)</f>
        <v>HRC</v>
      </c>
      <c r="D57" s="47">
        <f>IFERROR(VLOOKUP($A57,'2023'!$A$3:$Y$291,COLUMN('2023'!B$3),FALSE),0)</f>
        <v>0</v>
      </c>
      <c r="E57" s="47">
        <f>IFERROR(VLOOKUP($A57,'2023'!$A$3:$Y$291,COLUMN('2023'!C$3),FALSE),0)</f>
        <v>0</v>
      </c>
      <c r="F57" s="47">
        <f>IFERROR(VLOOKUP($A57,'2023'!$A$3:$Y$291,COLUMN('2023'!D$3),FALSE),0)</f>
        <v>0</v>
      </c>
      <c r="G57" s="47">
        <f>IFERROR(VLOOKUP($A57,'2023'!$A$3:$Y$291,COLUMN('2023'!E$3),FALSE),0)</f>
        <v>0</v>
      </c>
      <c r="H57" s="47">
        <f>IFERROR(VLOOKUP($A57,'2023'!$A$3:$Y$291,COLUMN('2023'!F$3),FALSE),0)</f>
        <v>0</v>
      </c>
      <c r="I57" s="47">
        <f>IFERROR(VLOOKUP($A57,'2023'!$A$3:$Y$291,COLUMN('2023'!G$3),FALSE),0)</f>
        <v>0</v>
      </c>
      <c r="J57" s="47">
        <f>IFERROR(VLOOKUP($A57,'2023'!$A$3:$Y$291,COLUMN('2023'!H$3),FALSE),0)</f>
        <v>0</v>
      </c>
      <c r="K57" s="47">
        <f>IFERROR(VLOOKUP($A57,'2023'!$A$3:$Y$291,COLUMN('2023'!I$3),FALSE),0)</f>
        <v>0</v>
      </c>
      <c r="L57" s="47">
        <f>IFERROR(VLOOKUP($A57,'2023'!$A$3:$Y$291,COLUMN('2023'!J$3),FALSE),0)</f>
        <v>0</v>
      </c>
      <c r="M57" s="47">
        <f>IFERROR(VLOOKUP($A57,'2023'!$A$3:$Y$291,COLUMN('2023'!K$3),FALSE),0)</f>
        <v>0</v>
      </c>
      <c r="N57" s="47">
        <f>IFERROR(VLOOKUP($A57,'2023'!$A$3:$Y$291,COLUMN('2023'!L$3),FALSE),0)</f>
        <v>0</v>
      </c>
      <c r="O57" s="47">
        <f>IFERROR(VLOOKUP($A57,'2023'!$A$3:$Y$291,COLUMN('2023'!M$3),FALSE),0)</f>
        <v>0</v>
      </c>
      <c r="P57" s="38">
        <f t="shared" si="0"/>
        <v>0</v>
      </c>
      <c r="Q57" s="47">
        <f>IFERROR(VLOOKUP($A57,'2023'!$A$3:$Y$291,COLUMN('2023'!N$3),FALSE),0)</f>
        <v>0</v>
      </c>
      <c r="R57" s="47">
        <f>IFERROR(VLOOKUP($A57,'2023'!$A$3:$Y$291,COLUMN('2023'!O$3),FALSE),0)</f>
        <v>0</v>
      </c>
      <c r="S57" s="47">
        <f>IFERROR(VLOOKUP($A57,'2023'!$A$3:$Y$291,COLUMN('2023'!P$3),FALSE),0)</f>
        <v>0</v>
      </c>
      <c r="T57" s="47">
        <f>IFERROR(VLOOKUP($A57,'2023'!$A$3:$Y$291,COLUMN('2023'!Q$3),FALSE),0)</f>
        <v>0</v>
      </c>
      <c r="U57" s="47">
        <f>IFERROR(VLOOKUP($A57,'2023'!$A$3:$Y$291,COLUMN('2023'!R$3),FALSE),0)</f>
        <v>0</v>
      </c>
      <c r="V57" s="47">
        <f>IFERROR(VLOOKUP($A57,'2023'!$A$3:$Y$291,COLUMN('2023'!S$3),FALSE),0)</f>
        <v>0</v>
      </c>
      <c r="W57" s="47">
        <f>IFERROR(VLOOKUP($A57,'2023'!$A$3:$Y$291,COLUMN('2023'!T$3),FALSE),0)</f>
        <v>0</v>
      </c>
      <c r="X57" s="47">
        <f>IFERROR(VLOOKUP($A57,'2023'!$A$3:$Y$291,COLUMN('2023'!U$3),FALSE),0)</f>
        <v>0</v>
      </c>
      <c r="Y57" s="47">
        <f>IFERROR(VLOOKUP($A57,'2023'!$A$3:$Y$291,COLUMN('2023'!V$3),FALSE),0)</f>
        <v>0</v>
      </c>
      <c r="Z57" s="47">
        <f>IFERROR(VLOOKUP($A57,'2023'!$A$3:$Y$291,COLUMN('2023'!W$3),FALSE),0)</f>
        <v>0</v>
      </c>
      <c r="AA57" s="47">
        <f>IFERROR(VLOOKUP($A57,'2023'!$A$3:$Y$291,COLUMN('2023'!X$3),FALSE),0)</f>
        <v>0</v>
      </c>
      <c r="AB57" s="47">
        <f>IFERROR(VLOOKUP($A57,'2023'!$A$3:$Y$291,COLUMN('2023'!Y$3),FALSE),0)</f>
        <v>0</v>
      </c>
      <c r="AC57" s="38">
        <f t="shared" si="1"/>
        <v>0</v>
      </c>
      <c r="AD57" s="39">
        <f t="shared" si="2"/>
        <v>0</v>
      </c>
    </row>
    <row r="58" spans="1:30" x14ac:dyDescent="0.3">
      <c r="A58" s="24" t="s">
        <v>92</v>
      </c>
      <c r="B58" s="40" t="str">
        <f>VLOOKUP($A58,'Additional data'!$A$5:$C$505, 2,FALSE)</f>
        <v>Consultant</v>
      </c>
      <c r="C58" s="41" t="str">
        <f>VLOOKUP($A58,'Additional data'!$A$5:$C$505, 3,FALSE)</f>
        <v>FAD</v>
      </c>
      <c r="D58" s="42">
        <f>IFERROR(VLOOKUP($A58,'2023'!$A$3:$Y$291,COLUMN('2023'!B$3),FALSE),0)</f>
        <v>89.5</v>
      </c>
      <c r="E58" s="42">
        <f>IFERROR(VLOOKUP($A58,'2023'!$A$3:$Y$291,COLUMN('2023'!C$3),FALSE),0)</f>
        <v>62.6</v>
      </c>
      <c r="F58" s="42">
        <f>IFERROR(VLOOKUP($A58,'2023'!$A$3:$Y$291,COLUMN('2023'!D$3),FALSE),0)</f>
        <v>69.900000000000006</v>
      </c>
      <c r="G58" s="42">
        <f>IFERROR(VLOOKUP($A58,'2023'!$A$3:$Y$291,COLUMN('2023'!E$3),FALSE),0)</f>
        <v>69.599999999999994</v>
      </c>
      <c r="H58" s="42">
        <f>IFERROR(VLOOKUP($A58,'2023'!$A$3:$Y$291,COLUMN('2023'!F$3),FALSE),0)</f>
        <v>37.700000000000003</v>
      </c>
      <c r="I58" s="42">
        <f>IFERROR(VLOOKUP($A58,'2023'!$A$3:$Y$291,COLUMN('2023'!G$3),FALSE),0)</f>
        <v>5.0999999999999996</v>
      </c>
      <c r="J58" s="42">
        <f>IFERROR(VLOOKUP($A58,'2023'!$A$3:$Y$291,COLUMN('2023'!H$3),FALSE),0)</f>
        <v>34.299999999999997</v>
      </c>
      <c r="K58" s="42">
        <f>IFERROR(VLOOKUP($A58,'2023'!$A$3:$Y$291,COLUMN('2023'!I$3),FALSE),0)</f>
        <v>38.799999999999997</v>
      </c>
      <c r="L58" s="42">
        <f>IFERROR(VLOOKUP($A58,'2023'!$A$3:$Y$291,COLUMN('2023'!J$3),FALSE),0)</f>
        <v>57.9</v>
      </c>
      <c r="M58" s="42">
        <f>IFERROR(VLOOKUP($A58,'2023'!$A$3:$Y$291,COLUMN('2023'!K$3),FALSE),0)</f>
        <v>129.6</v>
      </c>
      <c r="N58" s="42">
        <f>IFERROR(VLOOKUP($A58,'2023'!$A$3:$Y$291,COLUMN('2023'!L$3),FALSE),0)</f>
        <v>152.30000000000001</v>
      </c>
      <c r="O58" s="42">
        <f>IFERROR(VLOOKUP($A58,'2023'!$A$3:$Y$291,COLUMN('2023'!M$3),FALSE),0)</f>
        <v>79.599999999999994</v>
      </c>
      <c r="P58" s="38">
        <f t="shared" si="0"/>
        <v>826.9</v>
      </c>
      <c r="Q58" s="42">
        <f>IFERROR(VLOOKUP($A58,'2023'!$A$3:$Y$291,COLUMN('2023'!N$3),FALSE),0)</f>
        <v>7.4</v>
      </c>
      <c r="R58" s="42">
        <f>IFERROR(VLOOKUP($A58,'2023'!$A$3:$Y$291,COLUMN('2023'!O$3),FALSE),0)</f>
        <v>15.7</v>
      </c>
      <c r="S58" s="42">
        <f>IFERROR(VLOOKUP($A58,'2023'!$A$3:$Y$291,COLUMN('2023'!P$3),FALSE),0)</f>
        <v>7.8</v>
      </c>
      <c r="T58" s="42">
        <f>IFERROR(VLOOKUP($A58,'2023'!$A$3:$Y$291,COLUMN('2023'!Q$3),FALSE),0)</f>
        <v>37.9</v>
      </c>
      <c r="U58" s="42">
        <f>IFERROR(VLOOKUP($A58,'2023'!$A$3:$Y$291,COLUMN('2023'!R$3),FALSE),0)</f>
        <v>49.4</v>
      </c>
      <c r="V58" s="42">
        <f>IFERROR(VLOOKUP($A58,'2023'!$A$3:$Y$291,COLUMN('2023'!S$3),FALSE),0)</f>
        <v>14.3</v>
      </c>
      <c r="W58" s="42">
        <f>IFERROR(VLOOKUP($A58,'2023'!$A$3:$Y$291,COLUMN('2023'!T$3),FALSE),0)</f>
        <v>60</v>
      </c>
      <c r="X58" s="42">
        <f>IFERROR(VLOOKUP($A58,'2023'!$A$3:$Y$291,COLUMN('2023'!U$3),FALSE),0)</f>
        <v>59.9</v>
      </c>
      <c r="Y58" s="42">
        <f>IFERROR(VLOOKUP($A58,'2023'!$A$3:$Y$291,COLUMN('2023'!V$3),FALSE),0)</f>
        <v>40.700000000000003</v>
      </c>
      <c r="Z58" s="42">
        <f>IFERROR(VLOOKUP($A58,'2023'!$A$3:$Y$291,COLUMN('2023'!W$3),FALSE),0)</f>
        <v>10</v>
      </c>
      <c r="AA58" s="42">
        <f>IFERROR(VLOOKUP($A58,'2023'!$A$3:$Y$291,COLUMN('2023'!X$3),FALSE),0)</f>
        <v>11.2</v>
      </c>
      <c r="AB58" s="42">
        <f>IFERROR(VLOOKUP($A58,'2023'!$A$3:$Y$291,COLUMN('2023'!Y$3),FALSE),0)</f>
        <v>10.7</v>
      </c>
      <c r="AC58" s="38">
        <f t="shared" si="1"/>
        <v>325</v>
      </c>
      <c r="AD58" s="39">
        <f t="shared" si="2"/>
        <v>1151.9000000000001</v>
      </c>
    </row>
    <row r="59" spans="1:30" x14ac:dyDescent="0.3">
      <c r="A59" s="44" t="s">
        <v>93</v>
      </c>
      <c r="B59" s="45" t="str">
        <f>VLOOKUP($A59,'Additional data'!$A$5:$C$505, 2,FALSE)</f>
        <v>Consultant</v>
      </c>
      <c r="C59" s="46" t="str">
        <f>VLOOKUP($A59,'Additional data'!$A$5:$C$505, 3,FALSE)</f>
        <v>SCL</v>
      </c>
      <c r="D59" s="47">
        <f>IFERROR(VLOOKUP($A59,'2023'!$A$3:$Y$291,COLUMN('2023'!B$3),FALSE),0)</f>
        <v>148.30000000000001</v>
      </c>
      <c r="E59" s="47">
        <f>IFERROR(VLOOKUP($A59,'2023'!$A$3:$Y$291,COLUMN('2023'!C$3),FALSE),0)</f>
        <v>116.3</v>
      </c>
      <c r="F59" s="47">
        <f>IFERROR(VLOOKUP($A59,'2023'!$A$3:$Y$291,COLUMN('2023'!D$3),FALSE),0)</f>
        <v>136.5</v>
      </c>
      <c r="G59" s="47">
        <f>IFERROR(VLOOKUP($A59,'2023'!$A$3:$Y$291,COLUMN('2023'!E$3),FALSE),0)</f>
        <v>139.80000000000001</v>
      </c>
      <c r="H59" s="47">
        <f>IFERROR(VLOOKUP($A59,'2023'!$A$3:$Y$291,COLUMN('2023'!F$3),FALSE),0)</f>
        <v>147.69999999999999</v>
      </c>
      <c r="I59" s="47">
        <f>IFERROR(VLOOKUP($A59,'2023'!$A$3:$Y$291,COLUMN('2023'!G$3),FALSE),0)</f>
        <v>127.5</v>
      </c>
      <c r="J59" s="47">
        <f>IFERROR(VLOOKUP($A59,'2023'!$A$3:$Y$291,COLUMN('2023'!H$3),FALSE),0)</f>
        <v>159.30000000000001</v>
      </c>
      <c r="K59" s="47">
        <f>IFERROR(VLOOKUP($A59,'2023'!$A$3:$Y$291,COLUMN('2023'!I$3),FALSE),0)</f>
        <v>132</v>
      </c>
      <c r="L59" s="47">
        <f>IFERROR(VLOOKUP($A59,'2023'!$A$3:$Y$291,COLUMN('2023'!J$3),FALSE),0)</f>
        <v>128.9</v>
      </c>
      <c r="M59" s="47">
        <f>IFERROR(VLOOKUP($A59,'2023'!$A$3:$Y$291,COLUMN('2023'!K$3),FALSE),0)</f>
        <v>139.9</v>
      </c>
      <c r="N59" s="47">
        <f>IFERROR(VLOOKUP($A59,'2023'!$A$3:$Y$291,COLUMN('2023'!L$3),FALSE),0)</f>
        <v>126.6</v>
      </c>
      <c r="O59" s="47">
        <f>IFERROR(VLOOKUP($A59,'2023'!$A$3:$Y$291,COLUMN('2023'!M$3),FALSE),0)</f>
        <v>69.3</v>
      </c>
      <c r="P59" s="38">
        <f t="shared" si="0"/>
        <v>1572.1000000000001</v>
      </c>
      <c r="Q59" s="47">
        <f>IFERROR(VLOOKUP($A59,'2023'!$A$3:$Y$291,COLUMN('2023'!N$3),FALSE),0)</f>
        <v>57.9</v>
      </c>
      <c r="R59" s="47">
        <f>IFERROR(VLOOKUP($A59,'2023'!$A$3:$Y$291,COLUMN('2023'!O$3),FALSE),0)</f>
        <v>33.4</v>
      </c>
      <c r="S59" s="47">
        <f>IFERROR(VLOOKUP($A59,'2023'!$A$3:$Y$291,COLUMN('2023'!P$3),FALSE),0)</f>
        <v>92.4</v>
      </c>
      <c r="T59" s="47">
        <f>IFERROR(VLOOKUP($A59,'2023'!$A$3:$Y$291,COLUMN('2023'!Q$3),FALSE),0)</f>
        <v>44.7</v>
      </c>
      <c r="U59" s="47">
        <f>IFERROR(VLOOKUP($A59,'2023'!$A$3:$Y$291,COLUMN('2023'!R$3),FALSE),0)</f>
        <v>57.5</v>
      </c>
      <c r="V59" s="47">
        <f>IFERROR(VLOOKUP($A59,'2023'!$A$3:$Y$291,COLUMN('2023'!S$3),FALSE),0)</f>
        <v>76.2</v>
      </c>
      <c r="W59" s="47">
        <f>IFERROR(VLOOKUP($A59,'2023'!$A$3:$Y$291,COLUMN('2023'!T$3),FALSE),0)</f>
        <v>36.5</v>
      </c>
      <c r="X59" s="47">
        <f>IFERROR(VLOOKUP($A59,'2023'!$A$3:$Y$291,COLUMN('2023'!U$3),FALSE),0)</f>
        <v>26.4</v>
      </c>
      <c r="Y59" s="47">
        <f>IFERROR(VLOOKUP($A59,'2023'!$A$3:$Y$291,COLUMN('2023'!V$3),FALSE),0)</f>
        <v>64</v>
      </c>
      <c r="Z59" s="47">
        <f>IFERROR(VLOOKUP($A59,'2023'!$A$3:$Y$291,COLUMN('2023'!W$3),FALSE),0)</f>
        <v>37.1</v>
      </c>
      <c r="AA59" s="47">
        <f>IFERROR(VLOOKUP($A59,'2023'!$A$3:$Y$291,COLUMN('2023'!X$3),FALSE),0)</f>
        <v>70.900000000000006</v>
      </c>
      <c r="AB59" s="47">
        <f>IFERROR(VLOOKUP($A59,'2023'!$A$3:$Y$291,COLUMN('2023'!Y$3),FALSE),0)</f>
        <v>25.3</v>
      </c>
      <c r="AC59" s="38">
        <f t="shared" si="1"/>
        <v>622.29999999999984</v>
      </c>
      <c r="AD59" s="39">
        <f t="shared" si="2"/>
        <v>2194.4000000000005</v>
      </c>
    </row>
    <row r="60" spans="1:30" x14ac:dyDescent="0.3">
      <c r="A60" s="24" t="s">
        <v>94</v>
      </c>
      <c r="B60" s="40" t="str">
        <f>VLOOKUP($A60,'Additional data'!$A$5:$C$505, 2,FALSE)</f>
        <v>Consultant</v>
      </c>
      <c r="C60" s="41" t="str">
        <f>VLOOKUP($A60,'Additional data'!$A$5:$C$505, 3,FALSE)</f>
        <v>LRC</v>
      </c>
      <c r="D60" s="42">
        <f>IFERROR(VLOOKUP($A60,'2023'!$A$3:$Y$291,COLUMN('2023'!B$3),FALSE),0)</f>
        <v>0</v>
      </c>
      <c r="E60" s="42">
        <f>IFERROR(VLOOKUP($A60,'2023'!$A$3:$Y$291,COLUMN('2023'!C$3),FALSE),0)</f>
        <v>0</v>
      </c>
      <c r="F60" s="42">
        <f>IFERROR(VLOOKUP($A60,'2023'!$A$3:$Y$291,COLUMN('2023'!D$3),FALSE),0)</f>
        <v>0</v>
      </c>
      <c r="G60" s="42">
        <f>IFERROR(VLOOKUP($A60,'2023'!$A$3:$Y$291,COLUMN('2023'!E$3),FALSE),0)</f>
        <v>0</v>
      </c>
      <c r="H60" s="42">
        <f>IFERROR(VLOOKUP($A60,'2023'!$A$3:$Y$291,COLUMN('2023'!F$3),FALSE),0)</f>
        <v>12.9</v>
      </c>
      <c r="I60" s="42">
        <f>IFERROR(VLOOKUP($A60,'2023'!$A$3:$Y$291,COLUMN('2023'!G$3),FALSE),0)</f>
        <v>40.6</v>
      </c>
      <c r="J60" s="42">
        <f>IFERROR(VLOOKUP($A60,'2023'!$A$3:$Y$291,COLUMN('2023'!H$3),FALSE),0)</f>
        <v>75.400000000000006</v>
      </c>
      <c r="K60" s="42">
        <f>IFERROR(VLOOKUP($A60,'2023'!$A$3:$Y$291,COLUMN('2023'!I$3),FALSE),0)</f>
        <v>0</v>
      </c>
      <c r="L60" s="42">
        <f>IFERROR(VLOOKUP($A60,'2023'!$A$3:$Y$291,COLUMN('2023'!J$3),FALSE),0)</f>
        <v>0</v>
      </c>
      <c r="M60" s="42">
        <f>IFERROR(VLOOKUP($A60,'2023'!$A$3:$Y$291,COLUMN('2023'!K$3),FALSE),0)</f>
        <v>0</v>
      </c>
      <c r="N60" s="42">
        <f>IFERROR(VLOOKUP($A60,'2023'!$A$3:$Y$291,COLUMN('2023'!L$3),FALSE),0)</f>
        <v>0</v>
      </c>
      <c r="O60" s="42">
        <f>IFERROR(VLOOKUP($A60,'2023'!$A$3:$Y$291,COLUMN('2023'!M$3),FALSE),0)</f>
        <v>0</v>
      </c>
      <c r="P60" s="38">
        <f t="shared" si="0"/>
        <v>128.9</v>
      </c>
      <c r="Q60" s="42">
        <f>IFERROR(VLOOKUP($A60,'2023'!$A$3:$Y$291,COLUMN('2023'!N$3),FALSE),0)</f>
        <v>0</v>
      </c>
      <c r="R60" s="42">
        <f>IFERROR(VLOOKUP($A60,'2023'!$A$3:$Y$291,COLUMN('2023'!O$3),FALSE),0)</f>
        <v>0</v>
      </c>
      <c r="S60" s="42">
        <f>IFERROR(VLOOKUP($A60,'2023'!$A$3:$Y$291,COLUMN('2023'!P$3),FALSE),0)</f>
        <v>0</v>
      </c>
      <c r="T60" s="42">
        <f>IFERROR(VLOOKUP($A60,'2023'!$A$3:$Y$291,COLUMN('2023'!Q$3),FALSE),0)</f>
        <v>0</v>
      </c>
      <c r="U60" s="42">
        <f>IFERROR(VLOOKUP($A60,'2023'!$A$3:$Y$291,COLUMN('2023'!R$3),FALSE),0)</f>
        <v>113.6</v>
      </c>
      <c r="V60" s="42">
        <f>IFERROR(VLOOKUP($A60,'2023'!$A$3:$Y$291,COLUMN('2023'!S$3),FALSE),0)</f>
        <v>89.8</v>
      </c>
      <c r="W60" s="42">
        <f>IFERROR(VLOOKUP($A60,'2023'!$A$3:$Y$291,COLUMN('2023'!T$3),FALSE),0)</f>
        <v>84.8</v>
      </c>
      <c r="X60" s="42">
        <f>IFERROR(VLOOKUP($A60,'2023'!$A$3:$Y$291,COLUMN('2023'!U$3),FALSE),0)</f>
        <v>0</v>
      </c>
      <c r="Y60" s="42">
        <f>IFERROR(VLOOKUP($A60,'2023'!$A$3:$Y$291,COLUMN('2023'!V$3),FALSE),0)</f>
        <v>0</v>
      </c>
      <c r="Z60" s="42">
        <f>IFERROR(VLOOKUP($A60,'2023'!$A$3:$Y$291,COLUMN('2023'!W$3),FALSE),0)</f>
        <v>0</v>
      </c>
      <c r="AA60" s="42">
        <f>IFERROR(VLOOKUP($A60,'2023'!$A$3:$Y$291,COLUMN('2023'!X$3),FALSE),0)</f>
        <v>0</v>
      </c>
      <c r="AB60" s="42">
        <f>IFERROR(VLOOKUP($A60,'2023'!$A$3:$Y$291,COLUMN('2023'!Y$3),FALSE),0)</f>
        <v>0</v>
      </c>
      <c r="AC60" s="38">
        <f t="shared" si="1"/>
        <v>288.2</v>
      </c>
      <c r="AD60" s="39">
        <f t="shared" si="2"/>
        <v>417.1</v>
      </c>
    </row>
    <row r="61" spans="1:30" x14ac:dyDescent="0.3">
      <c r="A61" s="44" t="s">
        <v>95</v>
      </c>
      <c r="B61" s="45" t="str">
        <f>VLOOKUP($A61,'Additional data'!$A$5:$C$505, 2,FALSE)</f>
        <v>Consultant</v>
      </c>
      <c r="C61" s="46" t="str">
        <f>VLOOKUP($A61,'Additional data'!$A$5:$C$505, 3,FALSE)</f>
        <v>TEC</v>
      </c>
      <c r="D61" s="47">
        <f>IFERROR(VLOOKUP($A61,'2023'!$A$3:$Y$291,COLUMN('2023'!B$3),FALSE),0)</f>
        <v>0</v>
      </c>
      <c r="E61" s="47">
        <f>IFERROR(VLOOKUP($A61,'2023'!$A$3:$Y$291,COLUMN('2023'!C$3),FALSE),0)</f>
        <v>0</v>
      </c>
      <c r="F61" s="47">
        <f>IFERROR(VLOOKUP($A61,'2023'!$A$3:$Y$291,COLUMN('2023'!D$3),FALSE),0)</f>
        <v>0</v>
      </c>
      <c r="G61" s="47">
        <f>IFERROR(VLOOKUP($A61,'2023'!$A$3:$Y$291,COLUMN('2023'!E$3),FALSE),0)</f>
        <v>0</v>
      </c>
      <c r="H61" s="47">
        <f>IFERROR(VLOOKUP($A61,'2023'!$A$3:$Y$291,COLUMN('2023'!F$3),FALSE),0)</f>
        <v>0</v>
      </c>
      <c r="I61" s="47">
        <f>IFERROR(VLOOKUP($A61,'2023'!$A$3:$Y$291,COLUMN('2023'!G$3),FALSE),0)</f>
        <v>0</v>
      </c>
      <c r="J61" s="47">
        <f>IFERROR(VLOOKUP($A61,'2023'!$A$3:$Y$291,COLUMN('2023'!H$3),FALSE),0)</f>
        <v>0</v>
      </c>
      <c r="K61" s="47">
        <f>IFERROR(VLOOKUP($A61,'2023'!$A$3:$Y$291,COLUMN('2023'!I$3),FALSE),0)</f>
        <v>0</v>
      </c>
      <c r="L61" s="47">
        <f>IFERROR(VLOOKUP($A61,'2023'!$A$3:$Y$291,COLUMN('2023'!J$3),FALSE),0)</f>
        <v>0</v>
      </c>
      <c r="M61" s="47">
        <f>IFERROR(VLOOKUP($A61,'2023'!$A$3:$Y$291,COLUMN('2023'!K$3),FALSE),0)</f>
        <v>0</v>
      </c>
      <c r="N61" s="47">
        <f>IFERROR(VLOOKUP($A61,'2023'!$A$3:$Y$291,COLUMN('2023'!L$3),FALSE),0)</f>
        <v>0</v>
      </c>
      <c r="O61" s="47">
        <f>IFERROR(VLOOKUP($A61,'2023'!$A$3:$Y$291,COLUMN('2023'!M$3),FALSE),0)</f>
        <v>0</v>
      </c>
      <c r="P61" s="38">
        <f t="shared" si="0"/>
        <v>0</v>
      </c>
      <c r="Q61" s="47">
        <f>IFERROR(VLOOKUP($A61,'2023'!$A$3:$Y$291,COLUMN('2023'!N$3),FALSE),0)</f>
        <v>0</v>
      </c>
      <c r="R61" s="47">
        <f>IFERROR(VLOOKUP($A61,'2023'!$A$3:$Y$291,COLUMN('2023'!O$3),FALSE),0)</f>
        <v>0</v>
      </c>
      <c r="S61" s="47">
        <f>IFERROR(VLOOKUP($A61,'2023'!$A$3:$Y$291,COLUMN('2023'!P$3),FALSE),0)</f>
        <v>0</v>
      </c>
      <c r="T61" s="47">
        <f>IFERROR(VLOOKUP($A61,'2023'!$A$3:$Y$291,COLUMN('2023'!Q$3),FALSE),0)</f>
        <v>0</v>
      </c>
      <c r="U61" s="47">
        <f>IFERROR(VLOOKUP($A61,'2023'!$A$3:$Y$291,COLUMN('2023'!R$3),FALSE),0)</f>
        <v>0</v>
      </c>
      <c r="V61" s="47">
        <f>IFERROR(VLOOKUP($A61,'2023'!$A$3:$Y$291,COLUMN('2023'!S$3),FALSE),0)</f>
        <v>0</v>
      </c>
      <c r="W61" s="47">
        <f>IFERROR(VLOOKUP($A61,'2023'!$A$3:$Y$291,COLUMN('2023'!T$3),FALSE),0)</f>
        <v>0</v>
      </c>
      <c r="X61" s="47">
        <f>IFERROR(VLOOKUP($A61,'2023'!$A$3:$Y$291,COLUMN('2023'!U$3),FALSE),0)</f>
        <v>0</v>
      </c>
      <c r="Y61" s="47">
        <f>IFERROR(VLOOKUP($A61,'2023'!$A$3:$Y$291,COLUMN('2023'!V$3),FALSE),0)</f>
        <v>0</v>
      </c>
      <c r="Z61" s="47">
        <f>IFERROR(VLOOKUP($A61,'2023'!$A$3:$Y$291,COLUMN('2023'!W$3),FALSE),0)</f>
        <v>0</v>
      </c>
      <c r="AA61" s="47">
        <f>IFERROR(VLOOKUP($A61,'2023'!$A$3:$Y$291,COLUMN('2023'!X$3),FALSE),0)</f>
        <v>0</v>
      </c>
      <c r="AB61" s="47">
        <f>IFERROR(VLOOKUP($A61,'2023'!$A$3:$Y$291,COLUMN('2023'!Y$3),FALSE),0)</f>
        <v>0</v>
      </c>
      <c r="AC61" s="38">
        <f t="shared" si="1"/>
        <v>0</v>
      </c>
      <c r="AD61" s="39">
        <f t="shared" si="2"/>
        <v>0</v>
      </c>
    </row>
    <row r="62" spans="1:30" x14ac:dyDescent="0.3">
      <c r="A62" s="24" t="s">
        <v>96</v>
      </c>
      <c r="B62" s="40" t="str">
        <f>VLOOKUP($A62,'Additional data'!$A$5:$C$505, 2,FALSE)</f>
        <v>Consultant</v>
      </c>
      <c r="C62" s="41" t="str">
        <f>VLOOKUP($A62,'Additional data'!$A$5:$C$505, 3,FALSE)</f>
        <v>HLS</v>
      </c>
      <c r="D62" s="42">
        <f>IFERROR(VLOOKUP($A62,'2023'!$A$3:$Y$291,COLUMN('2023'!B$3),FALSE),0)</f>
        <v>141</v>
      </c>
      <c r="E62" s="42">
        <f>IFERROR(VLOOKUP($A62,'2023'!$A$3:$Y$291,COLUMN('2023'!C$3),FALSE),0)</f>
        <v>79.5</v>
      </c>
      <c r="F62" s="42">
        <f>IFERROR(VLOOKUP($A62,'2023'!$A$3:$Y$291,COLUMN('2023'!D$3),FALSE),0)</f>
        <v>171.8</v>
      </c>
      <c r="G62" s="42">
        <f>IFERROR(VLOOKUP($A62,'2023'!$A$3:$Y$291,COLUMN('2023'!E$3),FALSE),0)</f>
        <v>147.9</v>
      </c>
      <c r="H62" s="42">
        <f>IFERROR(VLOOKUP($A62,'2023'!$A$3:$Y$291,COLUMN('2023'!F$3),FALSE),0)</f>
        <v>93.53</v>
      </c>
      <c r="I62" s="42">
        <f>IFERROR(VLOOKUP($A62,'2023'!$A$3:$Y$291,COLUMN('2023'!G$3),FALSE),0)</f>
        <v>66.099999999999994</v>
      </c>
      <c r="J62" s="42">
        <f>IFERROR(VLOOKUP($A62,'2023'!$A$3:$Y$291,COLUMN('2023'!H$3),FALSE),0)</f>
        <v>83.25</v>
      </c>
      <c r="K62" s="42">
        <f>IFERROR(VLOOKUP($A62,'2023'!$A$3:$Y$291,COLUMN('2023'!I$3),FALSE),0)</f>
        <v>140.04</v>
      </c>
      <c r="L62" s="42">
        <f>IFERROR(VLOOKUP($A62,'2023'!$A$3:$Y$291,COLUMN('2023'!J$3),FALSE),0)</f>
        <v>169.7</v>
      </c>
      <c r="M62" s="42">
        <f>IFERROR(VLOOKUP($A62,'2023'!$A$3:$Y$291,COLUMN('2023'!K$3),FALSE),0)</f>
        <v>149.1</v>
      </c>
      <c r="N62" s="42">
        <f>IFERROR(VLOOKUP($A62,'2023'!$A$3:$Y$291,COLUMN('2023'!L$3),FALSE),0)</f>
        <v>200.09</v>
      </c>
      <c r="O62" s="42">
        <f>IFERROR(VLOOKUP($A62,'2023'!$A$3:$Y$291,COLUMN('2023'!M$3),FALSE),0)</f>
        <v>119.9</v>
      </c>
      <c r="P62" s="38">
        <f t="shared" si="0"/>
        <v>1561.9099999999999</v>
      </c>
      <c r="Q62" s="42">
        <f>IFERROR(VLOOKUP($A62,'2023'!$A$3:$Y$291,COLUMN('2023'!N$3),FALSE),0)</f>
        <v>24.6</v>
      </c>
      <c r="R62" s="42">
        <f>IFERROR(VLOOKUP($A62,'2023'!$A$3:$Y$291,COLUMN('2023'!O$3),FALSE),0)</f>
        <v>54.4</v>
      </c>
      <c r="S62" s="42">
        <f>IFERROR(VLOOKUP($A62,'2023'!$A$3:$Y$291,COLUMN('2023'!P$3),FALSE),0)</f>
        <v>24.6</v>
      </c>
      <c r="T62" s="42">
        <f>IFERROR(VLOOKUP($A62,'2023'!$A$3:$Y$291,COLUMN('2023'!Q$3),FALSE),0)</f>
        <v>12.1</v>
      </c>
      <c r="U62" s="42">
        <f>IFERROR(VLOOKUP($A62,'2023'!$A$3:$Y$291,COLUMN('2023'!R$3),FALSE),0)</f>
        <v>40.799999999999997</v>
      </c>
      <c r="V62" s="42">
        <f>IFERROR(VLOOKUP($A62,'2023'!$A$3:$Y$291,COLUMN('2023'!S$3),FALSE),0)</f>
        <v>70.099999999999994</v>
      </c>
      <c r="W62" s="42">
        <f>IFERROR(VLOOKUP($A62,'2023'!$A$3:$Y$291,COLUMN('2023'!T$3),FALSE),0)</f>
        <v>23.5</v>
      </c>
      <c r="X62" s="42">
        <f>IFERROR(VLOOKUP($A62,'2023'!$A$3:$Y$291,COLUMN('2023'!U$3),FALSE),0)</f>
        <v>39.799999999999997</v>
      </c>
      <c r="Y62" s="42">
        <f>IFERROR(VLOOKUP($A62,'2023'!$A$3:$Y$291,COLUMN('2023'!V$3),FALSE),0)</f>
        <v>21.5</v>
      </c>
      <c r="Z62" s="42">
        <f>IFERROR(VLOOKUP($A62,'2023'!$A$3:$Y$291,COLUMN('2023'!W$3),FALSE),0)</f>
        <v>13.9</v>
      </c>
      <c r="AA62" s="42">
        <f>IFERROR(VLOOKUP($A62,'2023'!$A$3:$Y$291,COLUMN('2023'!X$3),FALSE),0)</f>
        <v>16.2</v>
      </c>
      <c r="AB62" s="42">
        <f>IFERROR(VLOOKUP($A62,'2023'!$A$3:$Y$291,COLUMN('2023'!Y$3),FALSE),0)</f>
        <v>4.5</v>
      </c>
      <c r="AC62" s="38">
        <f t="shared" si="1"/>
        <v>345.99999999999994</v>
      </c>
      <c r="AD62" s="39">
        <f t="shared" si="2"/>
        <v>1907.9099999999996</v>
      </c>
    </row>
    <row r="63" spans="1:30" x14ac:dyDescent="0.3">
      <c r="A63" s="44" t="s">
        <v>97</v>
      </c>
      <c r="B63" s="45" t="str">
        <f>VLOOKUP($A63,'Additional data'!$A$5:$C$505, 2,FALSE)</f>
        <v>Consultant</v>
      </c>
      <c r="C63" s="46" t="str">
        <f>VLOOKUP($A63,'Additional data'!$A$5:$C$505, 3,FALSE)</f>
        <v>FAD</v>
      </c>
      <c r="D63" s="47">
        <f>IFERROR(VLOOKUP($A63,'2023'!$A$3:$Y$291,COLUMN('2023'!B$3),FALSE),0)</f>
        <v>0</v>
      </c>
      <c r="E63" s="47">
        <f>IFERROR(VLOOKUP($A63,'2023'!$A$3:$Y$291,COLUMN('2023'!C$3),FALSE),0)</f>
        <v>0</v>
      </c>
      <c r="F63" s="47">
        <f>IFERROR(VLOOKUP($A63,'2023'!$A$3:$Y$291,COLUMN('2023'!D$3),FALSE),0)</f>
        <v>0</v>
      </c>
      <c r="G63" s="47">
        <f>IFERROR(VLOOKUP($A63,'2023'!$A$3:$Y$291,COLUMN('2023'!E$3),FALSE),0)</f>
        <v>0</v>
      </c>
      <c r="H63" s="47">
        <f>IFERROR(VLOOKUP($A63,'2023'!$A$3:$Y$291,COLUMN('2023'!F$3),FALSE),0)</f>
        <v>0</v>
      </c>
      <c r="I63" s="47">
        <f>IFERROR(VLOOKUP($A63,'2023'!$A$3:$Y$291,COLUMN('2023'!G$3),FALSE),0)</f>
        <v>34.299999999999997</v>
      </c>
      <c r="J63" s="47">
        <f>IFERROR(VLOOKUP($A63,'2023'!$A$3:$Y$291,COLUMN('2023'!H$3),FALSE),0)</f>
        <v>7.9</v>
      </c>
      <c r="K63" s="47">
        <f>IFERROR(VLOOKUP($A63,'2023'!$A$3:$Y$291,COLUMN('2023'!I$3),FALSE),0)</f>
        <v>0</v>
      </c>
      <c r="L63" s="47">
        <f>IFERROR(VLOOKUP($A63,'2023'!$A$3:$Y$291,COLUMN('2023'!J$3),FALSE),0)</f>
        <v>0</v>
      </c>
      <c r="M63" s="47">
        <f>IFERROR(VLOOKUP($A63,'2023'!$A$3:$Y$291,COLUMN('2023'!K$3),FALSE),0)</f>
        <v>0</v>
      </c>
      <c r="N63" s="47">
        <f>IFERROR(VLOOKUP($A63,'2023'!$A$3:$Y$291,COLUMN('2023'!L$3),FALSE),0)</f>
        <v>0</v>
      </c>
      <c r="O63" s="47">
        <f>IFERROR(VLOOKUP($A63,'2023'!$A$3:$Y$291,COLUMN('2023'!M$3),FALSE),0)</f>
        <v>0</v>
      </c>
      <c r="P63" s="38">
        <f t="shared" si="0"/>
        <v>42.199999999999996</v>
      </c>
      <c r="Q63" s="47">
        <f>IFERROR(VLOOKUP($A63,'2023'!$A$3:$Y$291,COLUMN('2023'!N$3),FALSE),0)</f>
        <v>0</v>
      </c>
      <c r="R63" s="47">
        <f>IFERROR(VLOOKUP($A63,'2023'!$A$3:$Y$291,COLUMN('2023'!O$3),FALSE),0)</f>
        <v>0</v>
      </c>
      <c r="S63" s="47">
        <f>IFERROR(VLOOKUP($A63,'2023'!$A$3:$Y$291,COLUMN('2023'!P$3),FALSE),0)</f>
        <v>0</v>
      </c>
      <c r="T63" s="47">
        <f>IFERROR(VLOOKUP($A63,'2023'!$A$3:$Y$291,COLUMN('2023'!Q$3),FALSE),0)</f>
        <v>0</v>
      </c>
      <c r="U63" s="47">
        <f>IFERROR(VLOOKUP($A63,'2023'!$A$3:$Y$291,COLUMN('2023'!R$3),FALSE),0)</f>
        <v>104.3</v>
      </c>
      <c r="V63" s="47">
        <f>IFERROR(VLOOKUP($A63,'2023'!$A$3:$Y$291,COLUMN('2023'!S$3),FALSE),0)</f>
        <v>78.599999999999994</v>
      </c>
      <c r="W63" s="47">
        <f>IFERROR(VLOOKUP($A63,'2023'!$A$3:$Y$291,COLUMN('2023'!T$3),FALSE),0)</f>
        <v>100.9</v>
      </c>
      <c r="X63" s="47">
        <f>IFERROR(VLOOKUP($A63,'2023'!$A$3:$Y$291,COLUMN('2023'!U$3),FALSE),0)</f>
        <v>0</v>
      </c>
      <c r="Y63" s="47">
        <f>IFERROR(VLOOKUP($A63,'2023'!$A$3:$Y$291,COLUMN('2023'!V$3),FALSE),0)</f>
        <v>0</v>
      </c>
      <c r="Z63" s="47">
        <f>IFERROR(VLOOKUP($A63,'2023'!$A$3:$Y$291,COLUMN('2023'!W$3),FALSE),0)</f>
        <v>0</v>
      </c>
      <c r="AA63" s="47">
        <f>IFERROR(VLOOKUP($A63,'2023'!$A$3:$Y$291,COLUMN('2023'!X$3),FALSE),0)</f>
        <v>0</v>
      </c>
      <c r="AB63" s="47">
        <f>IFERROR(VLOOKUP($A63,'2023'!$A$3:$Y$291,COLUMN('2023'!Y$3),FALSE),0)</f>
        <v>0</v>
      </c>
      <c r="AC63" s="38">
        <f t="shared" si="1"/>
        <v>283.79999999999995</v>
      </c>
      <c r="AD63" s="39">
        <f t="shared" si="2"/>
        <v>326</v>
      </c>
    </row>
    <row r="64" spans="1:30" x14ac:dyDescent="0.3">
      <c r="A64" s="24" t="s">
        <v>98</v>
      </c>
      <c r="B64" s="40" t="str">
        <f>VLOOKUP($A64,'Additional data'!$A$5:$C$505, 2,FALSE)</f>
        <v>Consultant</v>
      </c>
      <c r="C64" s="41" t="str">
        <f>VLOOKUP($A64,'Additional data'!$A$5:$C$505, 3,FALSE)</f>
        <v>TEC</v>
      </c>
      <c r="D64" s="42">
        <f>IFERROR(VLOOKUP($A64,'2023'!$A$3:$Y$291,COLUMN('2023'!B$3),FALSE),0)</f>
        <v>0</v>
      </c>
      <c r="E64" s="42">
        <f>IFERROR(VLOOKUP($A64,'2023'!$A$3:$Y$291,COLUMN('2023'!C$3),FALSE),0)</f>
        <v>0</v>
      </c>
      <c r="F64" s="42">
        <f>IFERROR(VLOOKUP($A64,'2023'!$A$3:$Y$291,COLUMN('2023'!D$3),FALSE),0)</f>
        <v>0</v>
      </c>
      <c r="G64" s="42">
        <f>IFERROR(VLOOKUP($A64,'2023'!$A$3:$Y$291,COLUMN('2023'!E$3),FALSE),0)</f>
        <v>0</v>
      </c>
      <c r="H64" s="42">
        <f>IFERROR(VLOOKUP($A64,'2023'!$A$3:$Y$291,COLUMN('2023'!F$3),FALSE),0)</f>
        <v>0</v>
      </c>
      <c r="I64" s="42">
        <f>IFERROR(VLOOKUP($A64,'2023'!$A$3:$Y$291,COLUMN('2023'!G$3),FALSE),0)</f>
        <v>0</v>
      </c>
      <c r="J64" s="42">
        <f>IFERROR(VLOOKUP($A64,'2023'!$A$3:$Y$291,COLUMN('2023'!H$3),FALSE),0)</f>
        <v>0</v>
      </c>
      <c r="K64" s="42">
        <f>IFERROR(VLOOKUP($A64,'2023'!$A$3:$Y$291,COLUMN('2023'!I$3),FALSE),0)</f>
        <v>0</v>
      </c>
      <c r="L64" s="42">
        <f>IFERROR(VLOOKUP($A64,'2023'!$A$3:$Y$291,COLUMN('2023'!J$3),FALSE),0)</f>
        <v>0</v>
      </c>
      <c r="M64" s="42">
        <f>IFERROR(VLOOKUP($A64,'2023'!$A$3:$Y$291,COLUMN('2023'!K$3),FALSE),0)</f>
        <v>0</v>
      </c>
      <c r="N64" s="42">
        <f>IFERROR(VLOOKUP($A64,'2023'!$A$3:$Y$291,COLUMN('2023'!L$3),FALSE),0)</f>
        <v>0</v>
      </c>
      <c r="O64" s="42">
        <f>IFERROR(VLOOKUP($A64,'2023'!$A$3:$Y$291,COLUMN('2023'!M$3),FALSE),0)</f>
        <v>0</v>
      </c>
      <c r="P64" s="38">
        <f t="shared" si="0"/>
        <v>0</v>
      </c>
      <c r="Q64" s="42">
        <f>IFERROR(VLOOKUP($A64,'2023'!$A$3:$Y$291,COLUMN('2023'!N$3),FALSE),0)</f>
        <v>0</v>
      </c>
      <c r="R64" s="42">
        <f>IFERROR(VLOOKUP($A64,'2023'!$A$3:$Y$291,COLUMN('2023'!O$3),FALSE),0)</f>
        <v>0</v>
      </c>
      <c r="S64" s="42">
        <f>IFERROR(VLOOKUP($A64,'2023'!$A$3:$Y$291,COLUMN('2023'!P$3),FALSE),0)</f>
        <v>0</v>
      </c>
      <c r="T64" s="42">
        <f>IFERROR(VLOOKUP($A64,'2023'!$A$3:$Y$291,COLUMN('2023'!Q$3),FALSE),0)</f>
        <v>0</v>
      </c>
      <c r="U64" s="42">
        <f>IFERROR(VLOOKUP($A64,'2023'!$A$3:$Y$291,COLUMN('2023'!R$3),FALSE),0)</f>
        <v>0</v>
      </c>
      <c r="V64" s="42">
        <f>IFERROR(VLOOKUP($A64,'2023'!$A$3:$Y$291,COLUMN('2023'!S$3),FALSE),0)</f>
        <v>0</v>
      </c>
      <c r="W64" s="42">
        <f>IFERROR(VLOOKUP($A64,'2023'!$A$3:$Y$291,COLUMN('2023'!T$3),FALSE),0)</f>
        <v>0</v>
      </c>
      <c r="X64" s="42">
        <f>IFERROR(VLOOKUP($A64,'2023'!$A$3:$Y$291,COLUMN('2023'!U$3),FALSE),0)</f>
        <v>0</v>
      </c>
      <c r="Y64" s="42">
        <f>IFERROR(VLOOKUP($A64,'2023'!$A$3:$Y$291,COLUMN('2023'!V$3),FALSE),0)</f>
        <v>0</v>
      </c>
      <c r="Z64" s="42">
        <f>IFERROR(VLOOKUP($A64,'2023'!$A$3:$Y$291,COLUMN('2023'!W$3),FALSE),0)</f>
        <v>0</v>
      </c>
      <c r="AA64" s="42">
        <f>IFERROR(VLOOKUP($A64,'2023'!$A$3:$Y$291,COLUMN('2023'!X$3),FALSE),0)</f>
        <v>0</v>
      </c>
      <c r="AB64" s="42">
        <f>IFERROR(VLOOKUP($A64,'2023'!$A$3:$Y$291,COLUMN('2023'!Y$3),FALSE),0)</f>
        <v>0</v>
      </c>
      <c r="AC64" s="38">
        <f t="shared" si="1"/>
        <v>0</v>
      </c>
      <c r="AD64" s="39">
        <f t="shared" si="2"/>
        <v>0</v>
      </c>
    </row>
    <row r="65" spans="1:30" x14ac:dyDescent="0.3">
      <c r="A65" s="44" t="s">
        <v>99</v>
      </c>
      <c r="B65" s="45" t="str">
        <f>VLOOKUP($A65,'Additional data'!$A$5:$C$505, 2,FALSE)</f>
        <v>Consultant</v>
      </c>
      <c r="C65" s="46" t="str">
        <f>VLOOKUP($A65,'Additional data'!$A$5:$C$505, 3,FALSE)</f>
        <v>TEC</v>
      </c>
      <c r="D65" s="47">
        <f>IFERROR(VLOOKUP($A65,'2023'!$A$3:$Y$291,COLUMN('2023'!B$3),FALSE),0)</f>
        <v>0</v>
      </c>
      <c r="E65" s="47">
        <f>IFERROR(VLOOKUP($A65,'2023'!$A$3:$Y$291,COLUMN('2023'!C$3),FALSE),0)</f>
        <v>0</v>
      </c>
      <c r="F65" s="47">
        <f>IFERROR(VLOOKUP($A65,'2023'!$A$3:$Y$291,COLUMN('2023'!D$3),FALSE),0)</f>
        <v>0</v>
      </c>
      <c r="G65" s="47">
        <f>IFERROR(VLOOKUP($A65,'2023'!$A$3:$Y$291,COLUMN('2023'!E$3),FALSE),0)</f>
        <v>0</v>
      </c>
      <c r="H65" s="47">
        <f>IFERROR(VLOOKUP($A65,'2023'!$A$3:$Y$291,COLUMN('2023'!F$3),FALSE),0)</f>
        <v>0</v>
      </c>
      <c r="I65" s="47">
        <f>IFERROR(VLOOKUP($A65,'2023'!$A$3:$Y$291,COLUMN('2023'!G$3),FALSE),0)</f>
        <v>0</v>
      </c>
      <c r="J65" s="47">
        <f>IFERROR(VLOOKUP($A65,'2023'!$A$3:$Y$291,COLUMN('2023'!H$3),FALSE),0)</f>
        <v>0</v>
      </c>
      <c r="K65" s="47">
        <f>IFERROR(VLOOKUP($A65,'2023'!$A$3:$Y$291,COLUMN('2023'!I$3),FALSE),0)</f>
        <v>0</v>
      </c>
      <c r="L65" s="47">
        <f>IFERROR(VLOOKUP($A65,'2023'!$A$3:$Y$291,COLUMN('2023'!J$3),FALSE),0)</f>
        <v>0</v>
      </c>
      <c r="M65" s="47">
        <f>IFERROR(VLOOKUP($A65,'2023'!$A$3:$Y$291,COLUMN('2023'!K$3),FALSE),0)</f>
        <v>0</v>
      </c>
      <c r="N65" s="47">
        <f>IFERROR(VLOOKUP($A65,'2023'!$A$3:$Y$291,COLUMN('2023'!L$3),FALSE),0)</f>
        <v>0</v>
      </c>
      <c r="O65" s="47">
        <f>IFERROR(VLOOKUP($A65,'2023'!$A$3:$Y$291,COLUMN('2023'!M$3),FALSE),0)</f>
        <v>0</v>
      </c>
      <c r="P65" s="38">
        <f t="shared" si="0"/>
        <v>0</v>
      </c>
      <c r="Q65" s="47">
        <f>IFERROR(VLOOKUP($A65,'2023'!$A$3:$Y$291,COLUMN('2023'!N$3),FALSE),0)</f>
        <v>0</v>
      </c>
      <c r="R65" s="47">
        <f>IFERROR(VLOOKUP($A65,'2023'!$A$3:$Y$291,COLUMN('2023'!O$3),FALSE),0)</f>
        <v>0</v>
      </c>
      <c r="S65" s="47">
        <f>IFERROR(VLOOKUP($A65,'2023'!$A$3:$Y$291,COLUMN('2023'!P$3),FALSE),0)</f>
        <v>0</v>
      </c>
      <c r="T65" s="47">
        <f>IFERROR(VLOOKUP($A65,'2023'!$A$3:$Y$291,COLUMN('2023'!Q$3),FALSE),0)</f>
        <v>0</v>
      </c>
      <c r="U65" s="47">
        <f>IFERROR(VLOOKUP($A65,'2023'!$A$3:$Y$291,COLUMN('2023'!R$3),FALSE),0)</f>
        <v>0</v>
      </c>
      <c r="V65" s="47">
        <f>IFERROR(VLOOKUP($A65,'2023'!$A$3:$Y$291,COLUMN('2023'!S$3),FALSE),0)</f>
        <v>0</v>
      </c>
      <c r="W65" s="47">
        <f>IFERROR(VLOOKUP($A65,'2023'!$A$3:$Y$291,COLUMN('2023'!T$3),FALSE),0)</f>
        <v>0</v>
      </c>
      <c r="X65" s="47">
        <f>IFERROR(VLOOKUP($A65,'2023'!$A$3:$Y$291,COLUMN('2023'!U$3),FALSE),0)</f>
        <v>0</v>
      </c>
      <c r="Y65" s="47">
        <f>IFERROR(VLOOKUP($A65,'2023'!$A$3:$Y$291,COLUMN('2023'!V$3),FALSE),0)</f>
        <v>0</v>
      </c>
      <c r="Z65" s="47">
        <f>IFERROR(VLOOKUP($A65,'2023'!$A$3:$Y$291,COLUMN('2023'!W$3),FALSE),0)</f>
        <v>0</v>
      </c>
      <c r="AA65" s="47">
        <f>IFERROR(VLOOKUP($A65,'2023'!$A$3:$Y$291,COLUMN('2023'!X$3),FALSE),0)</f>
        <v>0</v>
      </c>
      <c r="AB65" s="47">
        <f>IFERROR(VLOOKUP($A65,'2023'!$A$3:$Y$291,COLUMN('2023'!Y$3),FALSE),0)</f>
        <v>0</v>
      </c>
      <c r="AC65" s="38">
        <f t="shared" si="1"/>
        <v>0</v>
      </c>
      <c r="AD65" s="39">
        <f t="shared" si="2"/>
        <v>0</v>
      </c>
    </row>
    <row r="66" spans="1:30" x14ac:dyDescent="0.3">
      <c r="A66" s="24" t="s">
        <v>100</v>
      </c>
      <c r="B66" s="40" t="str">
        <f>VLOOKUP($A66,'Additional data'!$A$5:$C$505, 2,FALSE)</f>
        <v>Consultant</v>
      </c>
      <c r="C66" s="41" t="str">
        <f>VLOOKUP($A66,'Additional data'!$A$5:$C$505, 3,FALSE)</f>
        <v>TEC</v>
      </c>
      <c r="D66" s="42">
        <f>IFERROR(VLOOKUP($A66,'2023'!$A$3:$Y$291,COLUMN('2023'!B$3),FALSE),0)</f>
        <v>0</v>
      </c>
      <c r="E66" s="42">
        <f>IFERROR(VLOOKUP($A66,'2023'!$A$3:$Y$291,COLUMN('2023'!C$3),FALSE),0)</f>
        <v>0</v>
      </c>
      <c r="F66" s="42">
        <f>IFERROR(VLOOKUP($A66,'2023'!$A$3:$Y$291,COLUMN('2023'!D$3),FALSE),0)</f>
        <v>0</v>
      </c>
      <c r="G66" s="42">
        <f>IFERROR(VLOOKUP($A66,'2023'!$A$3:$Y$291,COLUMN('2023'!E$3),FALSE),0)</f>
        <v>0</v>
      </c>
      <c r="H66" s="42">
        <f>IFERROR(VLOOKUP($A66,'2023'!$A$3:$Y$291,COLUMN('2023'!F$3),FALSE),0)</f>
        <v>0</v>
      </c>
      <c r="I66" s="42">
        <f>IFERROR(VLOOKUP($A66,'2023'!$A$3:$Y$291,COLUMN('2023'!G$3),FALSE),0)</f>
        <v>0</v>
      </c>
      <c r="J66" s="42">
        <f>IFERROR(VLOOKUP($A66,'2023'!$A$3:$Y$291,COLUMN('2023'!H$3),FALSE),0)</f>
        <v>0</v>
      </c>
      <c r="K66" s="42">
        <f>IFERROR(VLOOKUP($A66,'2023'!$A$3:$Y$291,COLUMN('2023'!I$3),FALSE),0)</f>
        <v>0</v>
      </c>
      <c r="L66" s="42">
        <f>IFERROR(VLOOKUP($A66,'2023'!$A$3:$Y$291,COLUMN('2023'!J$3),FALSE),0)</f>
        <v>7.8</v>
      </c>
      <c r="M66" s="42">
        <f>IFERROR(VLOOKUP($A66,'2023'!$A$3:$Y$291,COLUMN('2023'!K$3),FALSE),0)</f>
        <v>0</v>
      </c>
      <c r="N66" s="42">
        <f>IFERROR(VLOOKUP($A66,'2023'!$A$3:$Y$291,COLUMN('2023'!L$3),FALSE),0)</f>
        <v>0</v>
      </c>
      <c r="O66" s="42">
        <f>IFERROR(VLOOKUP($A66,'2023'!$A$3:$Y$291,COLUMN('2023'!M$3),FALSE),0)</f>
        <v>0</v>
      </c>
      <c r="P66" s="38">
        <f t="shared" si="0"/>
        <v>7.8</v>
      </c>
      <c r="Q66" s="42">
        <f>IFERROR(VLOOKUP($A66,'2023'!$A$3:$Y$291,COLUMN('2023'!N$3),FALSE),0)</f>
        <v>0</v>
      </c>
      <c r="R66" s="42">
        <f>IFERROR(VLOOKUP($A66,'2023'!$A$3:$Y$291,COLUMN('2023'!O$3),FALSE),0)</f>
        <v>0</v>
      </c>
      <c r="S66" s="42">
        <f>IFERROR(VLOOKUP($A66,'2023'!$A$3:$Y$291,COLUMN('2023'!P$3),FALSE),0)</f>
        <v>0</v>
      </c>
      <c r="T66" s="42">
        <f>IFERROR(VLOOKUP($A66,'2023'!$A$3:$Y$291,COLUMN('2023'!Q$3),FALSE),0)</f>
        <v>0</v>
      </c>
      <c r="U66" s="42">
        <f>IFERROR(VLOOKUP($A66,'2023'!$A$3:$Y$291,COLUMN('2023'!R$3),FALSE),0)</f>
        <v>0</v>
      </c>
      <c r="V66" s="42">
        <f>IFERROR(VLOOKUP($A66,'2023'!$A$3:$Y$291,COLUMN('2023'!S$3),FALSE),0)</f>
        <v>0</v>
      </c>
      <c r="W66" s="42">
        <f>IFERROR(VLOOKUP($A66,'2023'!$A$3:$Y$291,COLUMN('2023'!T$3),FALSE),0)</f>
        <v>0</v>
      </c>
      <c r="X66" s="42">
        <f>IFERROR(VLOOKUP($A66,'2023'!$A$3:$Y$291,COLUMN('2023'!U$3),FALSE),0)</f>
        <v>0</v>
      </c>
      <c r="Y66" s="42">
        <f>IFERROR(VLOOKUP($A66,'2023'!$A$3:$Y$291,COLUMN('2023'!V$3),FALSE),0)</f>
        <v>26.7</v>
      </c>
      <c r="Z66" s="42">
        <f>IFERROR(VLOOKUP($A66,'2023'!$A$3:$Y$291,COLUMN('2023'!W$3),FALSE),0)</f>
        <v>3.2</v>
      </c>
      <c r="AA66" s="42">
        <f>IFERROR(VLOOKUP($A66,'2023'!$A$3:$Y$291,COLUMN('2023'!X$3),FALSE),0)</f>
        <v>2.1</v>
      </c>
      <c r="AB66" s="42">
        <f>IFERROR(VLOOKUP($A66,'2023'!$A$3:$Y$291,COLUMN('2023'!Y$3),FALSE),0)</f>
        <v>2</v>
      </c>
      <c r="AC66" s="38">
        <f t="shared" si="1"/>
        <v>34</v>
      </c>
      <c r="AD66" s="39">
        <f t="shared" si="2"/>
        <v>41.800000000000004</v>
      </c>
    </row>
    <row r="67" spans="1:30" x14ac:dyDescent="0.3">
      <c r="A67" s="44" t="s">
        <v>101</v>
      </c>
      <c r="B67" s="45" t="str">
        <f>VLOOKUP($A67,'Additional data'!$A$5:$C$505, 2,FALSE)</f>
        <v>Consultant</v>
      </c>
      <c r="C67" s="46" t="str">
        <f>VLOOKUP($A67,'Additional data'!$A$5:$C$505, 3,FALSE)</f>
        <v>HRC</v>
      </c>
      <c r="D67" s="47">
        <f>IFERROR(VLOOKUP($A67,'2023'!$A$3:$Y$291,COLUMN('2023'!B$3),FALSE),0)</f>
        <v>0</v>
      </c>
      <c r="E67" s="47">
        <f>IFERROR(VLOOKUP($A67,'2023'!$A$3:$Y$291,COLUMN('2023'!C$3),FALSE),0)</f>
        <v>0</v>
      </c>
      <c r="F67" s="47">
        <f>IFERROR(VLOOKUP($A67,'2023'!$A$3:$Y$291,COLUMN('2023'!D$3),FALSE),0)</f>
        <v>0</v>
      </c>
      <c r="G67" s="47">
        <f>IFERROR(VLOOKUP($A67,'2023'!$A$3:$Y$291,COLUMN('2023'!E$3),FALSE),0)</f>
        <v>0</v>
      </c>
      <c r="H67" s="47">
        <f>IFERROR(VLOOKUP($A67,'2023'!$A$3:$Y$291,COLUMN('2023'!F$3),FALSE),0)</f>
        <v>0</v>
      </c>
      <c r="I67" s="47">
        <f>IFERROR(VLOOKUP($A67,'2023'!$A$3:$Y$291,COLUMN('2023'!G$3),FALSE),0)</f>
        <v>0</v>
      </c>
      <c r="J67" s="47">
        <f>IFERROR(VLOOKUP($A67,'2023'!$A$3:$Y$291,COLUMN('2023'!H$3),FALSE),0)</f>
        <v>0</v>
      </c>
      <c r="K67" s="47">
        <f>IFERROR(VLOOKUP($A67,'2023'!$A$3:$Y$291,COLUMN('2023'!I$3),FALSE),0)</f>
        <v>0</v>
      </c>
      <c r="L67" s="47">
        <f>IFERROR(VLOOKUP($A67,'2023'!$A$3:$Y$291,COLUMN('2023'!J$3),FALSE),0)</f>
        <v>0</v>
      </c>
      <c r="M67" s="47">
        <f>IFERROR(VLOOKUP($A67,'2023'!$A$3:$Y$291,COLUMN('2023'!K$3),FALSE),0)</f>
        <v>0</v>
      </c>
      <c r="N67" s="47">
        <f>IFERROR(VLOOKUP($A67,'2023'!$A$3:$Y$291,COLUMN('2023'!L$3),FALSE),0)</f>
        <v>0</v>
      </c>
      <c r="O67" s="47">
        <f>IFERROR(VLOOKUP($A67,'2023'!$A$3:$Y$291,COLUMN('2023'!M$3),FALSE),0)</f>
        <v>0</v>
      </c>
      <c r="P67" s="38">
        <f t="shared" si="0"/>
        <v>0</v>
      </c>
      <c r="Q67" s="47">
        <f>IFERROR(VLOOKUP($A67,'2023'!$A$3:$Y$291,COLUMN('2023'!N$3),FALSE),0)</f>
        <v>0</v>
      </c>
      <c r="R67" s="47">
        <f>IFERROR(VLOOKUP($A67,'2023'!$A$3:$Y$291,COLUMN('2023'!O$3),FALSE),0)</f>
        <v>0</v>
      </c>
      <c r="S67" s="47">
        <f>IFERROR(VLOOKUP($A67,'2023'!$A$3:$Y$291,COLUMN('2023'!P$3),FALSE),0)</f>
        <v>0</v>
      </c>
      <c r="T67" s="47">
        <f>IFERROR(VLOOKUP($A67,'2023'!$A$3:$Y$291,COLUMN('2023'!Q$3),FALSE),0)</f>
        <v>0</v>
      </c>
      <c r="U67" s="47">
        <f>IFERROR(VLOOKUP($A67,'2023'!$A$3:$Y$291,COLUMN('2023'!R$3),FALSE),0)</f>
        <v>0</v>
      </c>
      <c r="V67" s="47">
        <f>IFERROR(VLOOKUP($A67,'2023'!$A$3:$Y$291,COLUMN('2023'!S$3),FALSE),0)</f>
        <v>0</v>
      </c>
      <c r="W67" s="47">
        <f>IFERROR(VLOOKUP($A67,'2023'!$A$3:$Y$291,COLUMN('2023'!T$3),FALSE),0)</f>
        <v>0</v>
      </c>
      <c r="X67" s="47">
        <f>IFERROR(VLOOKUP($A67,'2023'!$A$3:$Y$291,COLUMN('2023'!U$3),FALSE),0)</f>
        <v>0</v>
      </c>
      <c r="Y67" s="47">
        <f>IFERROR(VLOOKUP($A67,'2023'!$A$3:$Y$291,COLUMN('2023'!V$3),FALSE),0)</f>
        <v>0</v>
      </c>
      <c r="Z67" s="47">
        <f>IFERROR(VLOOKUP($A67,'2023'!$A$3:$Y$291,COLUMN('2023'!W$3),FALSE),0)</f>
        <v>0</v>
      </c>
      <c r="AA67" s="47">
        <f>IFERROR(VLOOKUP($A67,'2023'!$A$3:$Y$291,COLUMN('2023'!X$3),FALSE),0)</f>
        <v>0</v>
      </c>
      <c r="AB67" s="47">
        <f>IFERROR(VLOOKUP($A67,'2023'!$A$3:$Y$291,COLUMN('2023'!Y$3),FALSE),0)</f>
        <v>0</v>
      </c>
      <c r="AC67" s="38">
        <f t="shared" si="1"/>
        <v>0</v>
      </c>
      <c r="AD67" s="39">
        <f t="shared" si="2"/>
        <v>0</v>
      </c>
    </row>
    <row r="68" spans="1:30" x14ac:dyDescent="0.3">
      <c r="A68" s="24" t="s">
        <v>102</v>
      </c>
      <c r="B68" s="40" t="str">
        <f>VLOOKUP($A68,'Additional data'!$A$5:$C$505, 2,FALSE)</f>
        <v>Consultant</v>
      </c>
      <c r="C68" s="41" t="str">
        <f>VLOOKUP($A68,'Additional data'!$A$5:$C$505, 3,FALSE)</f>
        <v>FAD</v>
      </c>
      <c r="D68" s="42">
        <f>IFERROR(VLOOKUP($A68,'2023'!$A$3:$Y$291,COLUMN('2023'!B$3),FALSE),0)</f>
        <v>69.599999999999994</v>
      </c>
      <c r="E68" s="42">
        <f>IFERROR(VLOOKUP($A68,'2023'!$A$3:$Y$291,COLUMN('2023'!C$3),FALSE),0)</f>
        <v>104.1</v>
      </c>
      <c r="F68" s="42">
        <f>IFERROR(VLOOKUP($A68,'2023'!$A$3:$Y$291,COLUMN('2023'!D$3),FALSE),0)</f>
        <v>14.7</v>
      </c>
      <c r="G68" s="42">
        <f>IFERROR(VLOOKUP($A68,'2023'!$A$3:$Y$291,COLUMN('2023'!E$3),FALSE),0)</f>
        <v>111.9</v>
      </c>
      <c r="H68" s="42">
        <f>IFERROR(VLOOKUP($A68,'2023'!$A$3:$Y$291,COLUMN('2023'!F$3),FALSE),0)</f>
        <v>123.4</v>
      </c>
      <c r="I68" s="42">
        <f>IFERROR(VLOOKUP($A68,'2023'!$A$3:$Y$291,COLUMN('2023'!G$3),FALSE),0)</f>
        <v>145.30000000000001</v>
      </c>
      <c r="J68" s="42">
        <f>IFERROR(VLOOKUP($A68,'2023'!$A$3:$Y$291,COLUMN('2023'!H$3),FALSE),0)</f>
        <v>143.69999999999999</v>
      </c>
      <c r="K68" s="42">
        <f>IFERROR(VLOOKUP($A68,'2023'!$A$3:$Y$291,COLUMN('2023'!I$3),FALSE),0)</f>
        <v>114.7</v>
      </c>
      <c r="L68" s="42">
        <f>IFERROR(VLOOKUP($A68,'2023'!$A$3:$Y$291,COLUMN('2023'!J$3),FALSE),0)</f>
        <v>74.5</v>
      </c>
      <c r="M68" s="42">
        <f>IFERROR(VLOOKUP($A68,'2023'!$A$3:$Y$291,COLUMN('2023'!K$3),FALSE),0)</f>
        <v>0</v>
      </c>
      <c r="N68" s="42">
        <f>IFERROR(VLOOKUP($A68,'2023'!$A$3:$Y$291,COLUMN('2023'!L$3),FALSE),0)</f>
        <v>0</v>
      </c>
      <c r="O68" s="42">
        <f>IFERROR(VLOOKUP($A68,'2023'!$A$3:$Y$291,COLUMN('2023'!M$3),FALSE),0)</f>
        <v>0</v>
      </c>
      <c r="P68" s="38">
        <f t="shared" ref="P68:P131" si="3">SUM(D68:O68)</f>
        <v>901.90000000000009</v>
      </c>
      <c r="Q68" s="42">
        <f>IFERROR(VLOOKUP($A68,'2023'!$A$3:$Y$291,COLUMN('2023'!N$3),FALSE),0)</f>
        <v>7.1</v>
      </c>
      <c r="R68" s="42">
        <f>IFERROR(VLOOKUP($A68,'2023'!$A$3:$Y$291,COLUMN('2023'!O$3),FALSE),0)</f>
        <v>1.4</v>
      </c>
      <c r="S68" s="42">
        <f>IFERROR(VLOOKUP($A68,'2023'!$A$3:$Y$291,COLUMN('2023'!P$3),FALSE),0)</f>
        <v>11.7</v>
      </c>
      <c r="T68" s="42">
        <f>IFERROR(VLOOKUP($A68,'2023'!$A$3:$Y$291,COLUMN('2023'!Q$3),FALSE),0)</f>
        <v>3.2</v>
      </c>
      <c r="U68" s="42">
        <f>IFERROR(VLOOKUP($A68,'2023'!$A$3:$Y$291,COLUMN('2023'!R$3),FALSE),0)</f>
        <v>2.6</v>
      </c>
      <c r="V68" s="42">
        <f>IFERROR(VLOOKUP($A68,'2023'!$A$3:$Y$291,COLUMN('2023'!S$3),FALSE),0)</f>
        <v>10.199999999999999</v>
      </c>
      <c r="W68" s="42">
        <f>IFERROR(VLOOKUP($A68,'2023'!$A$3:$Y$291,COLUMN('2023'!T$3),FALSE),0)</f>
        <v>2.2999999999999998</v>
      </c>
      <c r="X68" s="42">
        <f>IFERROR(VLOOKUP($A68,'2023'!$A$3:$Y$291,COLUMN('2023'!U$3),FALSE),0)</f>
        <v>3.1</v>
      </c>
      <c r="Y68" s="42">
        <f>IFERROR(VLOOKUP($A68,'2023'!$A$3:$Y$291,COLUMN('2023'!V$3),FALSE),0)</f>
        <v>1.5</v>
      </c>
      <c r="Z68" s="42">
        <f>IFERROR(VLOOKUP($A68,'2023'!$A$3:$Y$291,COLUMN('2023'!W$3),FALSE),0)</f>
        <v>0</v>
      </c>
      <c r="AA68" s="42">
        <f>IFERROR(VLOOKUP($A68,'2023'!$A$3:$Y$291,COLUMN('2023'!X$3),FALSE),0)</f>
        <v>0</v>
      </c>
      <c r="AB68" s="42">
        <f>IFERROR(VLOOKUP($A68,'2023'!$A$3:$Y$291,COLUMN('2023'!Y$3),FALSE),0)</f>
        <v>0</v>
      </c>
      <c r="AC68" s="38">
        <f t="shared" ref="AC68:AC131" si="4">SUM(Q68:AB68)</f>
        <v>43.1</v>
      </c>
      <c r="AD68" s="39">
        <f t="shared" ref="AD68:AD131" si="5">SUM(D68:O68,Q68:AB68)</f>
        <v>945.00000000000023</v>
      </c>
    </row>
    <row r="69" spans="1:30" x14ac:dyDescent="0.3">
      <c r="A69" s="44" t="s">
        <v>103</v>
      </c>
      <c r="B69" s="45" t="str">
        <f>VLOOKUP($A69,'Additional data'!$A$5:$C$505, 2,FALSE)</f>
        <v>Consultant</v>
      </c>
      <c r="C69" s="46" t="str">
        <f>VLOOKUP($A69,'Additional data'!$A$5:$C$505, 3,FALSE)</f>
        <v>ESC</v>
      </c>
      <c r="D69" s="47">
        <f>IFERROR(VLOOKUP($A69,'2023'!$A$3:$Y$291,COLUMN('2023'!B$3),FALSE),0)</f>
        <v>125.5</v>
      </c>
      <c r="E69" s="47">
        <f>IFERROR(VLOOKUP($A69,'2023'!$A$3:$Y$291,COLUMN('2023'!C$3),FALSE),0)</f>
        <v>119</v>
      </c>
      <c r="F69" s="47">
        <f>IFERROR(VLOOKUP($A69,'2023'!$A$3:$Y$291,COLUMN('2023'!D$3),FALSE),0)</f>
        <v>61.7</v>
      </c>
      <c r="G69" s="47">
        <f>IFERROR(VLOOKUP($A69,'2023'!$A$3:$Y$291,COLUMN('2023'!E$3),FALSE),0)</f>
        <v>166.6</v>
      </c>
      <c r="H69" s="47">
        <f>IFERROR(VLOOKUP($A69,'2023'!$A$3:$Y$291,COLUMN('2023'!F$3),FALSE),0)</f>
        <v>218.6</v>
      </c>
      <c r="I69" s="47">
        <f>IFERROR(VLOOKUP($A69,'2023'!$A$3:$Y$291,COLUMN('2023'!G$3),FALSE),0)</f>
        <v>33.5</v>
      </c>
      <c r="J69" s="47">
        <f>IFERROR(VLOOKUP($A69,'2023'!$A$3:$Y$291,COLUMN('2023'!H$3),FALSE),0)</f>
        <v>93.9</v>
      </c>
      <c r="K69" s="47">
        <f>IFERROR(VLOOKUP($A69,'2023'!$A$3:$Y$291,COLUMN('2023'!I$3),FALSE),0)</f>
        <v>93.4</v>
      </c>
      <c r="L69" s="47">
        <f>IFERROR(VLOOKUP($A69,'2023'!$A$3:$Y$291,COLUMN('2023'!J$3),FALSE),0)</f>
        <v>60.8</v>
      </c>
      <c r="M69" s="47">
        <f>IFERROR(VLOOKUP($A69,'2023'!$A$3:$Y$291,COLUMN('2023'!K$3),FALSE),0)</f>
        <v>87.8</v>
      </c>
      <c r="N69" s="47">
        <f>IFERROR(VLOOKUP($A69,'2023'!$A$3:$Y$291,COLUMN('2023'!L$3),FALSE),0)</f>
        <v>164.2</v>
      </c>
      <c r="O69" s="47">
        <f>IFERROR(VLOOKUP($A69,'2023'!$A$3:$Y$291,COLUMN('2023'!M$3),FALSE),0)</f>
        <v>176</v>
      </c>
      <c r="P69" s="38">
        <f t="shared" si="3"/>
        <v>1401</v>
      </c>
      <c r="Q69" s="47">
        <f>IFERROR(VLOOKUP($A69,'2023'!$A$3:$Y$291,COLUMN('2023'!N$3),FALSE),0)</f>
        <v>22.9</v>
      </c>
      <c r="R69" s="47">
        <f>IFERROR(VLOOKUP($A69,'2023'!$A$3:$Y$291,COLUMN('2023'!O$3),FALSE),0)</f>
        <v>102.7</v>
      </c>
      <c r="S69" s="47">
        <f>IFERROR(VLOOKUP($A69,'2023'!$A$3:$Y$291,COLUMN('2023'!P$3),FALSE),0)</f>
        <v>32.4</v>
      </c>
      <c r="T69" s="47">
        <f>IFERROR(VLOOKUP($A69,'2023'!$A$3:$Y$291,COLUMN('2023'!Q$3),FALSE),0)</f>
        <v>62.5</v>
      </c>
      <c r="U69" s="47">
        <f>IFERROR(VLOOKUP($A69,'2023'!$A$3:$Y$291,COLUMN('2023'!R$3),FALSE),0)</f>
        <v>18.5</v>
      </c>
      <c r="V69" s="47">
        <f>IFERROR(VLOOKUP($A69,'2023'!$A$3:$Y$291,COLUMN('2023'!S$3),FALSE),0)</f>
        <v>19.3</v>
      </c>
      <c r="W69" s="47">
        <f>IFERROR(VLOOKUP($A69,'2023'!$A$3:$Y$291,COLUMN('2023'!T$3),FALSE),0)</f>
        <v>86</v>
      </c>
      <c r="X69" s="47">
        <f>IFERROR(VLOOKUP($A69,'2023'!$A$3:$Y$291,COLUMN('2023'!U$3),FALSE),0)</f>
        <v>98.3</v>
      </c>
      <c r="Y69" s="47">
        <f>IFERROR(VLOOKUP($A69,'2023'!$A$3:$Y$291,COLUMN('2023'!V$3),FALSE),0)</f>
        <v>164.6</v>
      </c>
      <c r="Z69" s="47">
        <f>IFERROR(VLOOKUP($A69,'2023'!$A$3:$Y$291,COLUMN('2023'!W$3),FALSE),0)</f>
        <v>123.7</v>
      </c>
      <c r="AA69" s="47">
        <f>IFERROR(VLOOKUP($A69,'2023'!$A$3:$Y$291,COLUMN('2023'!X$3),FALSE),0)</f>
        <v>159.4</v>
      </c>
      <c r="AB69" s="47">
        <f>IFERROR(VLOOKUP($A69,'2023'!$A$3:$Y$291,COLUMN('2023'!Y$3),FALSE),0)</f>
        <v>68.8</v>
      </c>
      <c r="AC69" s="38">
        <f t="shared" si="4"/>
        <v>959.1</v>
      </c>
      <c r="AD69" s="39">
        <f t="shared" si="5"/>
        <v>2360.1000000000004</v>
      </c>
    </row>
    <row r="70" spans="1:30" x14ac:dyDescent="0.3">
      <c r="A70" s="24" t="s">
        <v>104</v>
      </c>
      <c r="B70" s="40" t="str">
        <f>VLOOKUP($A70,'Additional data'!$A$5:$C$505, 2,FALSE)</f>
        <v>Consultant</v>
      </c>
      <c r="C70" s="41" t="str">
        <f>VLOOKUP($A70,'Additional data'!$A$5:$C$505, 3,FALSE)</f>
        <v>HLS</v>
      </c>
      <c r="D70" s="42">
        <f>IFERROR(VLOOKUP($A70,'2023'!$A$3:$Y$291,COLUMN('2023'!B$3),FALSE),0)</f>
        <v>0</v>
      </c>
      <c r="E70" s="42">
        <f>IFERROR(VLOOKUP($A70,'2023'!$A$3:$Y$291,COLUMN('2023'!C$3),FALSE),0)</f>
        <v>0</v>
      </c>
      <c r="F70" s="42">
        <f>IFERROR(VLOOKUP($A70,'2023'!$A$3:$Y$291,COLUMN('2023'!D$3),FALSE),0)</f>
        <v>0</v>
      </c>
      <c r="G70" s="42">
        <f>IFERROR(VLOOKUP($A70,'2023'!$A$3:$Y$291,COLUMN('2023'!E$3),FALSE),0)</f>
        <v>136.9</v>
      </c>
      <c r="H70" s="42">
        <f>IFERROR(VLOOKUP($A70,'2023'!$A$3:$Y$291,COLUMN('2023'!F$3),FALSE),0)</f>
        <v>137.4</v>
      </c>
      <c r="I70" s="42">
        <f>IFERROR(VLOOKUP($A70,'2023'!$A$3:$Y$291,COLUMN('2023'!G$3),FALSE),0)</f>
        <v>103.8</v>
      </c>
      <c r="J70" s="42">
        <f>IFERROR(VLOOKUP($A70,'2023'!$A$3:$Y$291,COLUMN('2023'!H$3),FALSE),0)</f>
        <v>119.7</v>
      </c>
      <c r="K70" s="42">
        <f>IFERROR(VLOOKUP($A70,'2023'!$A$3:$Y$291,COLUMN('2023'!I$3),FALSE),0)</f>
        <v>64.2</v>
      </c>
      <c r="L70" s="42">
        <f>IFERROR(VLOOKUP($A70,'2023'!$A$3:$Y$291,COLUMN('2023'!J$3),FALSE),0)</f>
        <v>145.80000000000001</v>
      </c>
      <c r="M70" s="42">
        <f>IFERROR(VLOOKUP($A70,'2023'!$A$3:$Y$291,COLUMN('2023'!K$3),FALSE),0)</f>
        <v>260.39999999999998</v>
      </c>
      <c r="N70" s="42">
        <f>IFERROR(VLOOKUP($A70,'2023'!$A$3:$Y$291,COLUMN('2023'!L$3),FALSE),0)</f>
        <v>175.9</v>
      </c>
      <c r="O70" s="42">
        <f>IFERROR(VLOOKUP($A70,'2023'!$A$3:$Y$291,COLUMN('2023'!M$3),FALSE),0)</f>
        <v>118</v>
      </c>
      <c r="P70" s="38">
        <f t="shared" si="3"/>
        <v>1262.0999999999999</v>
      </c>
      <c r="Q70" s="42">
        <f>IFERROR(VLOOKUP($A70,'2023'!$A$3:$Y$291,COLUMN('2023'!N$3),FALSE),0)</f>
        <v>0</v>
      </c>
      <c r="R70" s="42">
        <f>IFERROR(VLOOKUP($A70,'2023'!$A$3:$Y$291,COLUMN('2023'!O$3),FALSE),0)</f>
        <v>0</v>
      </c>
      <c r="S70" s="42">
        <f>IFERROR(VLOOKUP($A70,'2023'!$A$3:$Y$291,COLUMN('2023'!P$3),FALSE),0)</f>
        <v>0</v>
      </c>
      <c r="T70" s="42">
        <f>IFERROR(VLOOKUP($A70,'2023'!$A$3:$Y$291,COLUMN('2023'!Q$3),FALSE),0)</f>
        <v>0.5</v>
      </c>
      <c r="U70" s="42">
        <f>IFERROR(VLOOKUP($A70,'2023'!$A$3:$Y$291,COLUMN('2023'!R$3),FALSE),0)</f>
        <v>10.8</v>
      </c>
      <c r="V70" s="42">
        <f>IFERROR(VLOOKUP($A70,'2023'!$A$3:$Y$291,COLUMN('2023'!S$3),FALSE),0)</f>
        <v>22.4</v>
      </c>
      <c r="W70" s="42">
        <f>IFERROR(VLOOKUP($A70,'2023'!$A$3:$Y$291,COLUMN('2023'!T$3),FALSE),0)</f>
        <v>20.5</v>
      </c>
      <c r="X70" s="42">
        <f>IFERROR(VLOOKUP($A70,'2023'!$A$3:$Y$291,COLUMN('2023'!U$3),FALSE),0)</f>
        <v>35.9</v>
      </c>
      <c r="Y70" s="42">
        <f>IFERROR(VLOOKUP($A70,'2023'!$A$3:$Y$291,COLUMN('2023'!V$3),FALSE),0)</f>
        <v>19.2</v>
      </c>
      <c r="Z70" s="42">
        <f>IFERROR(VLOOKUP($A70,'2023'!$A$3:$Y$291,COLUMN('2023'!W$3),FALSE),0)</f>
        <v>13.8</v>
      </c>
      <c r="AA70" s="42">
        <f>IFERROR(VLOOKUP($A70,'2023'!$A$3:$Y$291,COLUMN('2023'!X$3),FALSE),0)</f>
        <v>27.2</v>
      </c>
      <c r="AB70" s="42">
        <f>IFERROR(VLOOKUP($A70,'2023'!$A$3:$Y$291,COLUMN('2023'!Y$3),FALSE),0)</f>
        <v>30.6</v>
      </c>
      <c r="AC70" s="38">
        <f t="shared" si="4"/>
        <v>180.89999999999998</v>
      </c>
      <c r="AD70" s="39">
        <f t="shared" si="5"/>
        <v>1443</v>
      </c>
    </row>
    <row r="71" spans="1:30" x14ac:dyDescent="0.3">
      <c r="A71" s="44" t="s">
        <v>105</v>
      </c>
      <c r="B71" s="45" t="str">
        <f>VLOOKUP($A71,'Additional data'!$A$5:$C$505, 2,FALSE)</f>
        <v>Consultant</v>
      </c>
      <c r="C71" s="46" t="str">
        <f>VLOOKUP($A71,'Additional data'!$A$5:$C$505, 3,FALSE)</f>
        <v>SOC</v>
      </c>
      <c r="D71" s="47">
        <f>IFERROR(VLOOKUP($A71,'2023'!$A$3:$Y$291,COLUMN('2023'!B$3),FALSE),0)</f>
        <v>76.3</v>
      </c>
      <c r="E71" s="47">
        <f>IFERROR(VLOOKUP($A71,'2023'!$A$3:$Y$291,COLUMN('2023'!C$3),FALSE),0)</f>
        <v>109.4</v>
      </c>
      <c r="F71" s="47">
        <f>IFERROR(VLOOKUP($A71,'2023'!$A$3:$Y$291,COLUMN('2023'!D$3),FALSE),0)</f>
        <v>109.2</v>
      </c>
      <c r="G71" s="47">
        <f>IFERROR(VLOOKUP($A71,'2023'!$A$3:$Y$291,COLUMN('2023'!E$3),FALSE),0)</f>
        <v>89.7</v>
      </c>
      <c r="H71" s="47">
        <f>IFERROR(VLOOKUP($A71,'2023'!$A$3:$Y$291,COLUMN('2023'!F$3),FALSE),0)</f>
        <v>80.3</v>
      </c>
      <c r="I71" s="47">
        <f>IFERROR(VLOOKUP($A71,'2023'!$A$3:$Y$291,COLUMN('2023'!G$3),FALSE),0)</f>
        <v>126.8</v>
      </c>
      <c r="J71" s="47">
        <f>IFERROR(VLOOKUP($A71,'2023'!$A$3:$Y$291,COLUMN('2023'!H$3),FALSE),0)</f>
        <v>45.1</v>
      </c>
      <c r="K71" s="47">
        <f>IFERROR(VLOOKUP($A71,'2023'!$A$3:$Y$291,COLUMN('2023'!I$3),FALSE),0)</f>
        <v>120.9</v>
      </c>
      <c r="L71" s="47">
        <f>IFERROR(VLOOKUP($A71,'2023'!$A$3:$Y$291,COLUMN('2023'!J$3),FALSE),0)</f>
        <v>128.30000000000001</v>
      </c>
      <c r="M71" s="47">
        <f>IFERROR(VLOOKUP($A71,'2023'!$A$3:$Y$291,COLUMN('2023'!K$3),FALSE),0)</f>
        <v>89.7</v>
      </c>
      <c r="N71" s="47">
        <f>IFERROR(VLOOKUP($A71,'2023'!$A$3:$Y$291,COLUMN('2023'!L$3),FALSE),0)</f>
        <v>65.400000000000006</v>
      </c>
      <c r="O71" s="47">
        <f>IFERROR(VLOOKUP($A71,'2023'!$A$3:$Y$291,COLUMN('2023'!M$3),FALSE),0)</f>
        <v>121.6</v>
      </c>
      <c r="P71" s="38">
        <f t="shared" si="3"/>
        <v>1162.7</v>
      </c>
      <c r="Q71" s="47">
        <f>IFERROR(VLOOKUP($A71,'2023'!$A$3:$Y$291,COLUMN('2023'!N$3),FALSE),0)</f>
        <v>48.8</v>
      </c>
      <c r="R71" s="47">
        <f>IFERROR(VLOOKUP($A71,'2023'!$A$3:$Y$291,COLUMN('2023'!O$3),FALSE),0)</f>
        <v>31.4</v>
      </c>
      <c r="S71" s="47">
        <f>IFERROR(VLOOKUP($A71,'2023'!$A$3:$Y$291,COLUMN('2023'!P$3),FALSE),0)</f>
        <v>19.5</v>
      </c>
      <c r="T71" s="47">
        <f>IFERROR(VLOOKUP($A71,'2023'!$A$3:$Y$291,COLUMN('2023'!Q$3),FALSE),0)</f>
        <v>29.6</v>
      </c>
      <c r="U71" s="47">
        <f>IFERROR(VLOOKUP($A71,'2023'!$A$3:$Y$291,COLUMN('2023'!R$3),FALSE),0)</f>
        <v>21</v>
      </c>
      <c r="V71" s="47">
        <f>IFERROR(VLOOKUP($A71,'2023'!$A$3:$Y$291,COLUMN('2023'!S$3),FALSE),0)</f>
        <v>38.4</v>
      </c>
      <c r="W71" s="47">
        <f>IFERROR(VLOOKUP($A71,'2023'!$A$3:$Y$291,COLUMN('2023'!T$3),FALSE),0)</f>
        <v>53.6</v>
      </c>
      <c r="X71" s="47">
        <f>IFERROR(VLOOKUP($A71,'2023'!$A$3:$Y$291,COLUMN('2023'!U$3),FALSE),0)</f>
        <v>16.7</v>
      </c>
      <c r="Y71" s="47">
        <f>IFERROR(VLOOKUP($A71,'2023'!$A$3:$Y$291,COLUMN('2023'!V$3),FALSE),0)</f>
        <v>41.5</v>
      </c>
      <c r="Z71" s="47">
        <f>IFERROR(VLOOKUP($A71,'2023'!$A$3:$Y$291,COLUMN('2023'!W$3),FALSE),0)</f>
        <v>74.3</v>
      </c>
      <c r="AA71" s="47">
        <f>IFERROR(VLOOKUP($A71,'2023'!$A$3:$Y$291,COLUMN('2023'!X$3),FALSE),0)</f>
        <v>67.5</v>
      </c>
      <c r="AB71" s="47">
        <f>IFERROR(VLOOKUP($A71,'2023'!$A$3:$Y$291,COLUMN('2023'!Y$3),FALSE),0)</f>
        <v>25.3</v>
      </c>
      <c r="AC71" s="38">
        <f t="shared" si="4"/>
        <v>467.6</v>
      </c>
      <c r="AD71" s="39">
        <f t="shared" si="5"/>
        <v>1630.3</v>
      </c>
    </row>
    <row r="72" spans="1:30" x14ac:dyDescent="0.3">
      <c r="A72" s="24" t="s">
        <v>106</v>
      </c>
      <c r="B72" s="40" t="str">
        <f>VLOOKUP($A72,'Additional data'!$A$5:$C$505, 2,FALSE)</f>
        <v>Consultant</v>
      </c>
      <c r="C72" s="41" t="str">
        <f>VLOOKUP($A72,'Additional data'!$A$5:$C$505, 3,FALSE)</f>
        <v>HRC</v>
      </c>
      <c r="D72" s="42">
        <f>IFERROR(VLOOKUP($A72,'2023'!$A$3:$Y$291,COLUMN('2023'!B$3),FALSE),0)</f>
        <v>143.81</v>
      </c>
      <c r="E72" s="42">
        <f>IFERROR(VLOOKUP($A72,'2023'!$A$3:$Y$291,COLUMN('2023'!C$3),FALSE),0)</f>
        <v>148.68</v>
      </c>
      <c r="F72" s="42">
        <f>IFERROR(VLOOKUP($A72,'2023'!$A$3:$Y$291,COLUMN('2023'!D$3),FALSE),0)</f>
        <v>115.5</v>
      </c>
      <c r="G72" s="42">
        <f>IFERROR(VLOOKUP($A72,'2023'!$A$3:$Y$291,COLUMN('2023'!E$3),FALSE),0)</f>
        <v>147.69999999999999</v>
      </c>
      <c r="H72" s="42">
        <f>IFERROR(VLOOKUP($A72,'2023'!$A$3:$Y$291,COLUMN('2023'!F$3),FALSE),0)</f>
        <v>139.61000000000001</v>
      </c>
      <c r="I72" s="42">
        <f>IFERROR(VLOOKUP($A72,'2023'!$A$3:$Y$291,COLUMN('2023'!G$3),FALSE),0)</f>
        <v>132.19999999999999</v>
      </c>
      <c r="J72" s="42">
        <f>IFERROR(VLOOKUP($A72,'2023'!$A$3:$Y$291,COLUMN('2023'!H$3),FALSE),0)</f>
        <v>176.4</v>
      </c>
      <c r="K72" s="42">
        <f>IFERROR(VLOOKUP($A72,'2023'!$A$3:$Y$291,COLUMN('2023'!I$3),FALSE),0)</f>
        <v>123.5</v>
      </c>
      <c r="L72" s="42">
        <f>IFERROR(VLOOKUP($A72,'2023'!$A$3:$Y$291,COLUMN('2023'!J$3),FALSE),0)</f>
        <v>136.19999999999999</v>
      </c>
      <c r="M72" s="42">
        <f>IFERROR(VLOOKUP($A72,'2023'!$A$3:$Y$291,COLUMN('2023'!K$3),FALSE),0)</f>
        <v>148</v>
      </c>
      <c r="N72" s="42">
        <f>IFERROR(VLOOKUP($A72,'2023'!$A$3:$Y$291,COLUMN('2023'!L$3),FALSE),0)</f>
        <v>141.69999999999999</v>
      </c>
      <c r="O72" s="42">
        <f>IFERROR(VLOOKUP($A72,'2023'!$A$3:$Y$291,COLUMN('2023'!M$3),FALSE),0)</f>
        <v>101.6</v>
      </c>
      <c r="P72" s="38">
        <f t="shared" si="3"/>
        <v>1654.9</v>
      </c>
      <c r="Q72" s="42">
        <f>IFERROR(VLOOKUP($A72,'2023'!$A$3:$Y$291,COLUMN('2023'!N$3),FALSE),0)</f>
        <v>13.3</v>
      </c>
      <c r="R72" s="42">
        <f>IFERROR(VLOOKUP($A72,'2023'!$A$3:$Y$291,COLUMN('2023'!O$3),FALSE),0)</f>
        <v>9.6999999999999993</v>
      </c>
      <c r="S72" s="42">
        <f>IFERROR(VLOOKUP($A72,'2023'!$A$3:$Y$291,COLUMN('2023'!P$3),FALSE),0)</f>
        <v>13.9</v>
      </c>
      <c r="T72" s="42">
        <f>IFERROR(VLOOKUP($A72,'2023'!$A$3:$Y$291,COLUMN('2023'!Q$3),FALSE),0)</f>
        <v>12.7</v>
      </c>
      <c r="U72" s="42">
        <f>IFERROR(VLOOKUP($A72,'2023'!$A$3:$Y$291,COLUMN('2023'!R$3),FALSE),0)</f>
        <v>8.9</v>
      </c>
      <c r="V72" s="42">
        <f>IFERROR(VLOOKUP($A72,'2023'!$A$3:$Y$291,COLUMN('2023'!S$3),FALSE),0)</f>
        <v>25.3</v>
      </c>
      <c r="W72" s="42">
        <f>IFERROR(VLOOKUP($A72,'2023'!$A$3:$Y$291,COLUMN('2023'!T$3),FALSE),0)</f>
        <v>4.5</v>
      </c>
      <c r="X72" s="42">
        <f>IFERROR(VLOOKUP($A72,'2023'!$A$3:$Y$291,COLUMN('2023'!U$3),FALSE),0)</f>
        <v>7.7</v>
      </c>
      <c r="Y72" s="42">
        <f>IFERROR(VLOOKUP($A72,'2023'!$A$3:$Y$291,COLUMN('2023'!V$3),FALSE),0)</f>
        <v>8.5</v>
      </c>
      <c r="Z72" s="42">
        <f>IFERROR(VLOOKUP($A72,'2023'!$A$3:$Y$291,COLUMN('2023'!W$3),FALSE),0)</f>
        <v>5</v>
      </c>
      <c r="AA72" s="42">
        <f>IFERROR(VLOOKUP($A72,'2023'!$A$3:$Y$291,COLUMN('2023'!X$3),FALSE),0)</f>
        <v>6.5</v>
      </c>
      <c r="AB72" s="42">
        <f>IFERROR(VLOOKUP($A72,'2023'!$A$3:$Y$291,COLUMN('2023'!Y$3),FALSE),0)</f>
        <v>9</v>
      </c>
      <c r="AC72" s="38">
        <f t="shared" si="4"/>
        <v>125</v>
      </c>
      <c r="AD72" s="39">
        <f t="shared" si="5"/>
        <v>1779.9000000000003</v>
      </c>
    </row>
    <row r="73" spans="1:30" x14ac:dyDescent="0.3">
      <c r="A73" s="44" t="s">
        <v>107</v>
      </c>
      <c r="B73" s="45" t="str">
        <f>VLOOKUP($A73,'Additional data'!$A$5:$C$505, 2,FALSE)</f>
        <v>Consultant</v>
      </c>
      <c r="C73" s="46" t="str">
        <f>VLOOKUP($A73,'Additional data'!$A$5:$C$505, 3,FALSE)</f>
        <v>SCL</v>
      </c>
      <c r="D73" s="47">
        <f>IFERROR(VLOOKUP($A73,'2023'!$A$3:$Y$291,COLUMN('2023'!B$3),FALSE),0)</f>
        <v>0</v>
      </c>
      <c r="E73" s="47">
        <f>IFERROR(VLOOKUP($A73,'2023'!$A$3:$Y$291,COLUMN('2023'!C$3),FALSE),0)</f>
        <v>0</v>
      </c>
      <c r="F73" s="47">
        <f>IFERROR(VLOOKUP($A73,'2023'!$A$3:$Y$291,COLUMN('2023'!D$3),FALSE),0)</f>
        <v>0</v>
      </c>
      <c r="G73" s="47">
        <f>IFERROR(VLOOKUP($A73,'2023'!$A$3:$Y$291,COLUMN('2023'!E$3),FALSE),0)</f>
        <v>0</v>
      </c>
      <c r="H73" s="47">
        <f>IFERROR(VLOOKUP($A73,'2023'!$A$3:$Y$291,COLUMN('2023'!F$3),FALSE),0)</f>
        <v>0</v>
      </c>
      <c r="I73" s="47">
        <f>IFERROR(VLOOKUP($A73,'2023'!$A$3:$Y$291,COLUMN('2023'!G$3),FALSE),0)</f>
        <v>0</v>
      </c>
      <c r="J73" s="47">
        <f>IFERROR(VLOOKUP($A73,'2023'!$A$3:$Y$291,COLUMN('2023'!H$3),FALSE),0)</f>
        <v>0</v>
      </c>
      <c r="K73" s="47">
        <f>IFERROR(VLOOKUP($A73,'2023'!$A$3:$Y$291,COLUMN('2023'!I$3),FALSE),0)</f>
        <v>0</v>
      </c>
      <c r="L73" s="47">
        <f>IFERROR(VLOOKUP($A73,'2023'!$A$3:$Y$291,COLUMN('2023'!J$3),FALSE),0)</f>
        <v>0</v>
      </c>
      <c r="M73" s="47">
        <f>IFERROR(VLOOKUP($A73,'2023'!$A$3:$Y$291,COLUMN('2023'!K$3),FALSE),0)</f>
        <v>0</v>
      </c>
      <c r="N73" s="47">
        <f>IFERROR(VLOOKUP($A73,'2023'!$A$3:$Y$291,COLUMN('2023'!L$3),FALSE),0)</f>
        <v>0</v>
      </c>
      <c r="O73" s="47">
        <f>IFERROR(VLOOKUP($A73,'2023'!$A$3:$Y$291,COLUMN('2023'!M$3),FALSE),0)</f>
        <v>0</v>
      </c>
      <c r="P73" s="38">
        <f t="shared" si="3"/>
        <v>0</v>
      </c>
      <c r="Q73" s="47">
        <f>IFERROR(VLOOKUP($A73,'2023'!$A$3:$Y$291,COLUMN('2023'!N$3),FALSE),0)</f>
        <v>0</v>
      </c>
      <c r="R73" s="47">
        <f>IFERROR(VLOOKUP($A73,'2023'!$A$3:$Y$291,COLUMN('2023'!O$3),FALSE),0)</f>
        <v>0</v>
      </c>
      <c r="S73" s="47">
        <f>IFERROR(VLOOKUP($A73,'2023'!$A$3:$Y$291,COLUMN('2023'!P$3),FALSE),0)</f>
        <v>0</v>
      </c>
      <c r="T73" s="47">
        <f>IFERROR(VLOOKUP($A73,'2023'!$A$3:$Y$291,COLUMN('2023'!Q$3),FALSE),0)</f>
        <v>0</v>
      </c>
      <c r="U73" s="47">
        <f>IFERROR(VLOOKUP($A73,'2023'!$A$3:$Y$291,COLUMN('2023'!R$3),FALSE),0)</f>
        <v>0</v>
      </c>
      <c r="V73" s="47">
        <f>IFERROR(VLOOKUP($A73,'2023'!$A$3:$Y$291,COLUMN('2023'!S$3),FALSE),0)</f>
        <v>0</v>
      </c>
      <c r="W73" s="47">
        <f>IFERROR(VLOOKUP($A73,'2023'!$A$3:$Y$291,COLUMN('2023'!T$3),FALSE),0)</f>
        <v>0</v>
      </c>
      <c r="X73" s="47">
        <f>IFERROR(VLOOKUP($A73,'2023'!$A$3:$Y$291,COLUMN('2023'!U$3),FALSE),0)</f>
        <v>0</v>
      </c>
      <c r="Y73" s="47">
        <f>IFERROR(VLOOKUP($A73,'2023'!$A$3:$Y$291,COLUMN('2023'!V$3),FALSE),0)</f>
        <v>0</v>
      </c>
      <c r="Z73" s="47">
        <f>IFERROR(VLOOKUP($A73,'2023'!$A$3:$Y$291,COLUMN('2023'!W$3),FALSE),0)</f>
        <v>0</v>
      </c>
      <c r="AA73" s="47">
        <f>IFERROR(VLOOKUP($A73,'2023'!$A$3:$Y$291,COLUMN('2023'!X$3),FALSE),0)</f>
        <v>0</v>
      </c>
      <c r="AB73" s="47">
        <f>IFERROR(VLOOKUP($A73,'2023'!$A$3:$Y$291,COLUMN('2023'!Y$3),FALSE),0)</f>
        <v>0</v>
      </c>
      <c r="AC73" s="38">
        <f t="shared" si="4"/>
        <v>0</v>
      </c>
      <c r="AD73" s="39">
        <f t="shared" si="5"/>
        <v>0</v>
      </c>
    </row>
    <row r="74" spans="1:30" x14ac:dyDescent="0.3">
      <c r="A74" s="24" t="s">
        <v>108</v>
      </c>
      <c r="B74" s="40" t="str">
        <f>VLOOKUP($A74,'Additional data'!$A$5:$C$505, 2,FALSE)</f>
        <v>Consultant</v>
      </c>
      <c r="C74" s="41" t="str">
        <f>VLOOKUP($A74,'Additional data'!$A$5:$C$505, 3,FALSE)</f>
        <v>FAD</v>
      </c>
      <c r="D74" s="42">
        <f>IFERROR(VLOOKUP($A74,'2023'!$A$3:$Y$291,COLUMN('2023'!B$3),FALSE),0)</f>
        <v>0</v>
      </c>
      <c r="E74" s="42">
        <f>IFERROR(VLOOKUP($A74,'2023'!$A$3:$Y$291,COLUMN('2023'!C$3),FALSE),0)</f>
        <v>0</v>
      </c>
      <c r="F74" s="42">
        <f>IFERROR(VLOOKUP($A74,'2023'!$A$3:$Y$291,COLUMN('2023'!D$3),FALSE),0)</f>
        <v>0</v>
      </c>
      <c r="G74" s="42">
        <f>IFERROR(VLOOKUP($A74,'2023'!$A$3:$Y$291,COLUMN('2023'!E$3),FALSE),0)</f>
        <v>0</v>
      </c>
      <c r="H74" s="42">
        <f>IFERROR(VLOOKUP($A74,'2023'!$A$3:$Y$291,COLUMN('2023'!F$3),FALSE),0)</f>
        <v>0</v>
      </c>
      <c r="I74" s="42">
        <f>IFERROR(VLOOKUP($A74,'2023'!$A$3:$Y$291,COLUMN('2023'!G$3),FALSE),0)</f>
        <v>0</v>
      </c>
      <c r="J74" s="42">
        <f>IFERROR(VLOOKUP($A74,'2023'!$A$3:$Y$291,COLUMN('2023'!H$3),FALSE),0)</f>
        <v>0</v>
      </c>
      <c r="K74" s="42">
        <f>IFERROR(VLOOKUP($A74,'2023'!$A$3:$Y$291,COLUMN('2023'!I$3),FALSE),0)</f>
        <v>0</v>
      </c>
      <c r="L74" s="42">
        <f>IFERROR(VLOOKUP($A74,'2023'!$A$3:$Y$291,COLUMN('2023'!J$3),FALSE),0)</f>
        <v>0</v>
      </c>
      <c r="M74" s="42">
        <f>IFERROR(VLOOKUP($A74,'2023'!$A$3:$Y$291,COLUMN('2023'!K$3),FALSE),0)</f>
        <v>0</v>
      </c>
      <c r="N74" s="42">
        <f>IFERROR(VLOOKUP($A74,'2023'!$A$3:$Y$291,COLUMN('2023'!L$3),FALSE),0)</f>
        <v>0</v>
      </c>
      <c r="O74" s="42">
        <f>IFERROR(VLOOKUP($A74,'2023'!$A$3:$Y$291,COLUMN('2023'!M$3),FALSE),0)</f>
        <v>0</v>
      </c>
      <c r="P74" s="38">
        <f t="shared" si="3"/>
        <v>0</v>
      </c>
      <c r="Q74" s="42">
        <f>IFERROR(VLOOKUP($A74,'2023'!$A$3:$Y$291,COLUMN('2023'!N$3),FALSE),0)</f>
        <v>0</v>
      </c>
      <c r="R74" s="42">
        <f>IFERROR(VLOOKUP($A74,'2023'!$A$3:$Y$291,COLUMN('2023'!O$3),FALSE),0)</f>
        <v>0</v>
      </c>
      <c r="S74" s="42">
        <f>IFERROR(VLOOKUP($A74,'2023'!$A$3:$Y$291,COLUMN('2023'!P$3),FALSE),0)</f>
        <v>0</v>
      </c>
      <c r="T74" s="42">
        <f>IFERROR(VLOOKUP($A74,'2023'!$A$3:$Y$291,COLUMN('2023'!Q$3),FALSE),0)</f>
        <v>0</v>
      </c>
      <c r="U74" s="42">
        <f>IFERROR(VLOOKUP($A74,'2023'!$A$3:$Y$291,COLUMN('2023'!R$3),FALSE),0)</f>
        <v>0</v>
      </c>
      <c r="V74" s="42">
        <f>IFERROR(VLOOKUP($A74,'2023'!$A$3:$Y$291,COLUMN('2023'!S$3),FALSE),0)</f>
        <v>0</v>
      </c>
      <c r="W74" s="42">
        <f>IFERROR(VLOOKUP($A74,'2023'!$A$3:$Y$291,COLUMN('2023'!T$3),FALSE),0)</f>
        <v>0</v>
      </c>
      <c r="X74" s="42">
        <f>IFERROR(VLOOKUP($A74,'2023'!$A$3:$Y$291,COLUMN('2023'!U$3),FALSE),0)</f>
        <v>0</v>
      </c>
      <c r="Y74" s="42">
        <f>IFERROR(VLOOKUP($A74,'2023'!$A$3:$Y$291,COLUMN('2023'!V$3),FALSE),0)</f>
        <v>0</v>
      </c>
      <c r="Z74" s="42">
        <f>IFERROR(VLOOKUP($A74,'2023'!$A$3:$Y$291,COLUMN('2023'!W$3),FALSE),0)</f>
        <v>0</v>
      </c>
      <c r="AA74" s="42">
        <f>IFERROR(VLOOKUP($A74,'2023'!$A$3:$Y$291,COLUMN('2023'!X$3),FALSE),0)</f>
        <v>0</v>
      </c>
      <c r="AB74" s="42">
        <f>IFERROR(VLOOKUP($A74,'2023'!$A$3:$Y$291,COLUMN('2023'!Y$3),FALSE),0)</f>
        <v>0</v>
      </c>
      <c r="AC74" s="38">
        <f t="shared" si="4"/>
        <v>0</v>
      </c>
      <c r="AD74" s="39">
        <f t="shared" si="5"/>
        <v>0</v>
      </c>
    </row>
    <row r="75" spans="1:30" x14ac:dyDescent="0.3">
      <c r="A75" s="44" t="s">
        <v>109</v>
      </c>
      <c r="B75" s="45" t="str">
        <f>VLOOKUP($A75,'Additional data'!$A$5:$C$505, 2,FALSE)</f>
        <v>Consultant</v>
      </c>
      <c r="C75" s="46" t="str">
        <f>VLOOKUP($A75,'Additional data'!$A$5:$C$505, 3,FALSE)</f>
        <v>HLS</v>
      </c>
      <c r="D75" s="47">
        <f>IFERROR(VLOOKUP($A75,'2023'!$A$3:$Y$291,COLUMN('2023'!B$3),FALSE),0)</f>
        <v>0</v>
      </c>
      <c r="E75" s="47">
        <f>IFERROR(VLOOKUP($A75,'2023'!$A$3:$Y$291,COLUMN('2023'!C$3),FALSE),0)</f>
        <v>0</v>
      </c>
      <c r="F75" s="47">
        <f>IFERROR(VLOOKUP($A75,'2023'!$A$3:$Y$291,COLUMN('2023'!D$3),FALSE),0)</f>
        <v>0</v>
      </c>
      <c r="G75" s="47">
        <f>IFERROR(VLOOKUP($A75,'2023'!$A$3:$Y$291,COLUMN('2023'!E$3),FALSE),0)</f>
        <v>0</v>
      </c>
      <c r="H75" s="47">
        <f>IFERROR(VLOOKUP($A75,'2023'!$A$3:$Y$291,COLUMN('2023'!F$3),FALSE),0)</f>
        <v>0</v>
      </c>
      <c r="I75" s="47">
        <f>IFERROR(VLOOKUP($A75,'2023'!$A$3:$Y$291,COLUMN('2023'!G$3),FALSE),0)</f>
        <v>0</v>
      </c>
      <c r="J75" s="47">
        <f>IFERROR(VLOOKUP($A75,'2023'!$A$3:$Y$291,COLUMN('2023'!H$3),FALSE),0)</f>
        <v>0</v>
      </c>
      <c r="K75" s="47">
        <f>IFERROR(VLOOKUP($A75,'2023'!$A$3:$Y$291,COLUMN('2023'!I$3),FALSE),0)</f>
        <v>108.6</v>
      </c>
      <c r="L75" s="47">
        <f>IFERROR(VLOOKUP($A75,'2023'!$A$3:$Y$291,COLUMN('2023'!J$3),FALSE),0)</f>
        <v>41.4</v>
      </c>
      <c r="M75" s="47">
        <f>IFERROR(VLOOKUP($A75,'2023'!$A$3:$Y$291,COLUMN('2023'!K$3),FALSE),0)</f>
        <v>6.6</v>
      </c>
      <c r="N75" s="47">
        <f>IFERROR(VLOOKUP($A75,'2023'!$A$3:$Y$291,COLUMN('2023'!L$3),FALSE),0)</f>
        <v>86.4</v>
      </c>
      <c r="O75" s="47">
        <f>IFERROR(VLOOKUP($A75,'2023'!$A$3:$Y$291,COLUMN('2023'!M$3),FALSE),0)</f>
        <v>98.7</v>
      </c>
      <c r="P75" s="38">
        <f t="shared" si="3"/>
        <v>341.7</v>
      </c>
      <c r="Q75" s="47">
        <f>IFERROR(VLOOKUP($A75,'2023'!$A$3:$Y$291,COLUMN('2023'!N$3),FALSE),0)</f>
        <v>0</v>
      </c>
      <c r="R75" s="47">
        <f>IFERROR(VLOOKUP($A75,'2023'!$A$3:$Y$291,COLUMN('2023'!O$3),FALSE),0)</f>
        <v>0</v>
      </c>
      <c r="S75" s="47">
        <f>IFERROR(VLOOKUP($A75,'2023'!$A$3:$Y$291,COLUMN('2023'!P$3),FALSE),0)</f>
        <v>0</v>
      </c>
      <c r="T75" s="47">
        <f>IFERROR(VLOOKUP($A75,'2023'!$A$3:$Y$291,COLUMN('2023'!Q$3),FALSE),0)</f>
        <v>0</v>
      </c>
      <c r="U75" s="47">
        <f>IFERROR(VLOOKUP($A75,'2023'!$A$3:$Y$291,COLUMN('2023'!R$3),FALSE),0)</f>
        <v>0</v>
      </c>
      <c r="V75" s="47">
        <f>IFERROR(VLOOKUP($A75,'2023'!$A$3:$Y$291,COLUMN('2023'!S$3),FALSE),0)</f>
        <v>0</v>
      </c>
      <c r="W75" s="47">
        <f>IFERROR(VLOOKUP($A75,'2023'!$A$3:$Y$291,COLUMN('2023'!T$3),FALSE),0)</f>
        <v>0</v>
      </c>
      <c r="X75" s="47">
        <f>IFERROR(VLOOKUP($A75,'2023'!$A$3:$Y$291,COLUMN('2023'!U$3),FALSE),0)</f>
        <v>37.799999999999997</v>
      </c>
      <c r="Y75" s="47">
        <f>IFERROR(VLOOKUP($A75,'2023'!$A$3:$Y$291,COLUMN('2023'!V$3),FALSE),0)</f>
        <v>112.7</v>
      </c>
      <c r="Z75" s="47">
        <f>IFERROR(VLOOKUP($A75,'2023'!$A$3:$Y$291,COLUMN('2023'!W$3),FALSE),0)</f>
        <v>141</v>
      </c>
      <c r="AA75" s="47">
        <f>IFERROR(VLOOKUP($A75,'2023'!$A$3:$Y$291,COLUMN('2023'!X$3),FALSE),0)</f>
        <v>85.9</v>
      </c>
      <c r="AB75" s="47">
        <f>IFERROR(VLOOKUP($A75,'2023'!$A$3:$Y$291,COLUMN('2023'!Y$3),FALSE),0)</f>
        <v>42.7</v>
      </c>
      <c r="AC75" s="38">
        <f t="shared" si="4"/>
        <v>420.09999999999997</v>
      </c>
      <c r="AD75" s="39">
        <f t="shared" si="5"/>
        <v>761.80000000000007</v>
      </c>
    </row>
    <row r="76" spans="1:30" x14ac:dyDescent="0.3">
      <c r="A76" s="24" t="s">
        <v>110</v>
      </c>
      <c r="B76" s="40" t="str">
        <f>VLOOKUP($A76,'Additional data'!$A$5:$C$505, 2,FALSE)</f>
        <v>Consultant</v>
      </c>
      <c r="C76" s="41" t="str">
        <f>VLOOKUP($A76,'Additional data'!$A$5:$C$505, 3,FALSE)</f>
        <v>MSC</v>
      </c>
      <c r="D76" s="42">
        <f>IFERROR(VLOOKUP($A76,'2023'!$A$3:$Y$291,COLUMN('2023'!B$3),FALSE),0)</f>
        <v>50.4</v>
      </c>
      <c r="E76" s="42">
        <f>IFERROR(VLOOKUP($A76,'2023'!$A$3:$Y$291,COLUMN('2023'!C$3),FALSE),0)</f>
        <v>24.39</v>
      </c>
      <c r="F76" s="42">
        <f>IFERROR(VLOOKUP($A76,'2023'!$A$3:$Y$291,COLUMN('2023'!D$3),FALSE),0)</f>
        <v>35.29</v>
      </c>
      <c r="G76" s="42">
        <f>IFERROR(VLOOKUP($A76,'2023'!$A$3:$Y$291,COLUMN('2023'!E$3),FALSE),0)</f>
        <v>22.5</v>
      </c>
      <c r="H76" s="42">
        <f>IFERROR(VLOOKUP($A76,'2023'!$A$3:$Y$291,COLUMN('2023'!F$3),FALSE),0)</f>
        <v>49.71</v>
      </c>
      <c r="I76" s="42">
        <f>IFERROR(VLOOKUP($A76,'2023'!$A$3:$Y$291,COLUMN('2023'!G$3),FALSE),0)</f>
        <v>16.5</v>
      </c>
      <c r="J76" s="42">
        <f>IFERROR(VLOOKUP($A76,'2023'!$A$3:$Y$291,COLUMN('2023'!H$3),FALSE),0)</f>
        <v>0</v>
      </c>
      <c r="K76" s="42">
        <f>IFERROR(VLOOKUP($A76,'2023'!$A$3:$Y$291,COLUMN('2023'!I$3),FALSE),0)</f>
        <v>0</v>
      </c>
      <c r="L76" s="42">
        <f>IFERROR(VLOOKUP($A76,'2023'!$A$3:$Y$291,COLUMN('2023'!J$3),FALSE),0)</f>
        <v>0</v>
      </c>
      <c r="M76" s="42">
        <f>IFERROR(VLOOKUP($A76,'2023'!$A$3:$Y$291,COLUMN('2023'!K$3),FALSE),0)</f>
        <v>0</v>
      </c>
      <c r="N76" s="42">
        <f>IFERROR(VLOOKUP($A76,'2023'!$A$3:$Y$291,COLUMN('2023'!L$3),FALSE),0)</f>
        <v>0</v>
      </c>
      <c r="O76" s="42">
        <f>IFERROR(VLOOKUP($A76,'2023'!$A$3:$Y$291,COLUMN('2023'!M$3),FALSE),0)</f>
        <v>0</v>
      </c>
      <c r="P76" s="38">
        <f t="shared" si="3"/>
        <v>198.79</v>
      </c>
      <c r="Q76" s="42">
        <f>IFERROR(VLOOKUP($A76,'2023'!$A$3:$Y$291,COLUMN('2023'!N$3),FALSE),0)</f>
        <v>61.6</v>
      </c>
      <c r="R76" s="42">
        <f>IFERROR(VLOOKUP($A76,'2023'!$A$3:$Y$291,COLUMN('2023'!O$3),FALSE),0)</f>
        <v>66.599999999999994</v>
      </c>
      <c r="S76" s="42">
        <f>IFERROR(VLOOKUP($A76,'2023'!$A$3:$Y$291,COLUMN('2023'!P$3),FALSE),0)</f>
        <v>76.7</v>
      </c>
      <c r="T76" s="42">
        <f>IFERROR(VLOOKUP($A76,'2023'!$A$3:$Y$291,COLUMN('2023'!Q$3),FALSE),0)</f>
        <v>49</v>
      </c>
      <c r="U76" s="42">
        <f>IFERROR(VLOOKUP($A76,'2023'!$A$3:$Y$291,COLUMN('2023'!R$3),FALSE),0)</f>
        <v>72.8</v>
      </c>
      <c r="V76" s="42">
        <f>IFERROR(VLOOKUP($A76,'2023'!$A$3:$Y$291,COLUMN('2023'!S$3),FALSE),0)</f>
        <v>64.5</v>
      </c>
      <c r="W76" s="42">
        <f>IFERROR(VLOOKUP($A76,'2023'!$A$3:$Y$291,COLUMN('2023'!T$3),FALSE),0)</f>
        <v>0</v>
      </c>
      <c r="X76" s="42">
        <f>IFERROR(VLOOKUP($A76,'2023'!$A$3:$Y$291,COLUMN('2023'!U$3),FALSE),0)</f>
        <v>0</v>
      </c>
      <c r="Y76" s="42">
        <f>IFERROR(VLOOKUP($A76,'2023'!$A$3:$Y$291,COLUMN('2023'!V$3),FALSE),0)</f>
        <v>0</v>
      </c>
      <c r="Z76" s="42">
        <f>IFERROR(VLOOKUP($A76,'2023'!$A$3:$Y$291,COLUMN('2023'!W$3),FALSE),0)</f>
        <v>0</v>
      </c>
      <c r="AA76" s="42">
        <f>IFERROR(VLOOKUP($A76,'2023'!$A$3:$Y$291,COLUMN('2023'!X$3),FALSE),0)</f>
        <v>0</v>
      </c>
      <c r="AB76" s="42">
        <f>IFERROR(VLOOKUP($A76,'2023'!$A$3:$Y$291,COLUMN('2023'!Y$3),FALSE),0)</f>
        <v>0</v>
      </c>
      <c r="AC76" s="38">
        <f t="shared" si="4"/>
        <v>391.2</v>
      </c>
      <c r="AD76" s="39">
        <f t="shared" si="5"/>
        <v>589.99</v>
      </c>
    </row>
    <row r="77" spans="1:30" x14ac:dyDescent="0.3">
      <c r="A77" s="44" t="s">
        <v>111</v>
      </c>
      <c r="B77" s="45" t="str">
        <f>VLOOKUP($A77,'Additional data'!$A$5:$C$505, 2,FALSE)</f>
        <v>Consultant</v>
      </c>
      <c r="C77" s="46" t="str">
        <f>VLOOKUP($A77,'Additional data'!$A$5:$C$505, 3,FALSE)</f>
        <v>TEC</v>
      </c>
      <c r="D77" s="47">
        <f>IFERROR(VLOOKUP($A77,'2023'!$A$3:$Y$291,COLUMN('2023'!B$3),FALSE),0)</f>
        <v>84</v>
      </c>
      <c r="E77" s="47">
        <f>IFERROR(VLOOKUP($A77,'2023'!$A$3:$Y$291,COLUMN('2023'!C$3),FALSE),0)</f>
        <v>111.9</v>
      </c>
      <c r="F77" s="47">
        <f>IFERROR(VLOOKUP($A77,'2023'!$A$3:$Y$291,COLUMN('2023'!D$3),FALSE),0)</f>
        <v>170.1</v>
      </c>
      <c r="G77" s="47">
        <f>IFERROR(VLOOKUP($A77,'2023'!$A$3:$Y$291,COLUMN('2023'!E$3),FALSE),0)</f>
        <v>263.60000000000002</v>
      </c>
      <c r="H77" s="47">
        <f>IFERROR(VLOOKUP($A77,'2023'!$A$3:$Y$291,COLUMN('2023'!F$3),FALSE),0)</f>
        <v>219.1</v>
      </c>
      <c r="I77" s="47">
        <f>IFERROR(VLOOKUP($A77,'2023'!$A$3:$Y$291,COLUMN('2023'!G$3),FALSE),0)</f>
        <v>142.69999999999999</v>
      </c>
      <c r="J77" s="47">
        <f>IFERROR(VLOOKUP($A77,'2023'!$A$3:$Y$291,COLUMN('2023'!H$3),FALSE),0)</f>
        <v>128.30000000000001</v>
      </c>
      <c r="K77" s="47">
        <f>IFERROR(VLOOKUP($A77,'2023'!$A$3:$Y$291,COLUMN('2023'!I$3),FALSE),0)</f>
        <v>183.2</v>
      </c>
      <c r="L77" s="47">
        <f>IFERROR(VLOOKUP($A77,'2023'!$A$3:$Y$291,COLUMN('2023'!J$3),FALSE),0)</f>
        <v>178.3</v>
      </c>
      <c r="M77" s="47">
        <f>IFERROR(VLOOKUP($A77,'2023'!$A$3:$Y$291,COLUMN('2023'!K$3),FALSE),0)</f>
        <v>71.2</v>
      </c>
      <c r="N77" s="47">
        <f>IFERROR(VLOOKUP($A77,'2023'!$A$3:$Y$291,COLUMN('2023'!L$3),FALSE),0)</f>
        <v>167.9</v>
      </c>
      <c r="O77" s="47">
        <f>IFERROR(VLOOKUP($A77,'2023'!$A$3:$Y$291,COLUMN('2023'!M$3),FALSE),0)</f>
        <v>81</v>
      </c>
      <c r="P77" s="38">
        <f t="shared" si="3"/>
        <v>1801.3000000000002</v>
      </c>
      <c r="Q77" s="47">
        <f>IFERROR(VLOOKUP($A77,'2023'!$A$3:$Y$291,COLUMN('2023'!N$3),FALSE),0)</f>
        <v>28.1</v>
      </c>
      <c r="R77" s="47">
        <f>IFERROR(VLOOKUP($A77,'2023'!$A$3:$Y$291,COLUMN('2023'!O$3),FALSE),0)</f>
        <v>8.5</v>
      </c>
      <c r="S77" s="47">
        <f>IFERROR(VLOOKUP($A77,'2023'!$A$3:$Y$291,COLUMN('2023'!P$3),FALSE),0)</f>
        <v>11.9</v>
      </c>
      <c r="T77" s="47">
        <f>IFERROR(VLOOKUP($A77,'2023'!$A$3:$Y$291,COLUMN('2023'!Q$3),FALSE),0)</f>
        <v>2</v>
      </c>
      <c r="U77" s="47">
        <f>IFERROR(VLOOKUP($A77,'2023'!$A$3:$Y$291,COLUMN('2023'!R$3),FALSE),0)</f>
        <v>3.7</v>
      </c>
      <c r="V77" s="47">
        <f>IFERROR(VLOOKUP($A77,'2023'!$A$3:$Y$291,COLUMN('2023'!S$3),FALSE),0)</f>
        <v>10.8</v>
      </c>
      <c r="W77" s="47">
        <f>IFERROR(VLOOKUP($A77,'2023'!$A$3:$Y$291,COLUMN('2023'!T$3),FALSE),0)</f>
        <v>0.9</v>
      </c>
      <c r="X77" s="47">
        <f>IFERROR(VLOOKUP($A77,'2023'!$A$3:$Y$291,COLUMN('2023'!U$3),FALSE),0)</f>
        <v>3.3</v>
      </c>
      <c r="Y77" s="47">
        <f>IFERROR(VLOOKUP($A77,'2023'!$A$3:$Y$291,COLUMN('2023'!V$3),FALSE),0)</f>
        <v>1.5</v>
      </c>
      <c r="Z77" s="47">
        <f>IFERROR(VLOOKUP($A77,'2023'!$A$3:$Y$291,COLUMN('2023'!W$3),FALSE),0)</f>
        <v>0.5</v>
      </c>
      <c r="AA77" s="47">
        <f>IFERROR(VLOOKUP($A77,'2023'!$A$3:$Y$291,COLUMN('2023'!X$3),FALSE),0)</f>
        <v>4.5</v>
      </c>
      <c r="AB77" s="47">
        <f>IFERROR(VLOOKUP($A77,'2023'!$A$3:$Y$291,COLUMN('2023'!Y$3),FALSE),0)</f>
        <v>1.1000000000000001</v>
      </c>
      <c r="AC77" s="38">
        <f t="shared" si="4"/>
        <v>76.8</v>
      </c>
      <c r="AD77" s="39">
        <f t="shared" si="5"/>
        <v>1878.1000000000001</v>
      </c>
    </row>
    <row r="78" spans="1:30" x14ac:dyDescent="0.3">
      <c r="A78" s="24" t="s">
        <v>112</v>
      </c>
      <c r="B78" s="40" t="str">
        <f>VLOOKUP($A78,'Additional data'!$A$5:$C$505, 2,FALSE)</f>
        <v>Consultant</v>
      </c>
      <c r="C78" s="41" t="str">
        <f>VLOOKUP($A78,'Additional data'!$A$5:$C$505, 3,FALSE)</f>
        <v>SCL</v>
      </c>
      <c r="D78" s="42">
        <f>IFERROR(VLOOKUP($A78,'2023'!$A$3:$Y$291,COLUMN('2023'!B$3),FALSE),0)</f>
        <v>0</v>
      </c>
      <c r="E78" s="42">
        <f>IFERROR(VLOOKUP($A78,'2023'!$A$3:$Y$291,COLUMN('2023'!C$3),FALSE),0)</f>
        <v>0</v>
      </c>
      <c r="F78" s="42">
        <f>IFERROR(VLOOKUP($A78,'2023'!$A$3:$Y$291,COLUMN('2023'!D$3),FALSE),0)</f>
        <v>0</v>
      </c>
      <c r="G78" s="42">
        <f>IFERROR(VLOOKUP($A78,'2023'!$A$3:$Y$291,COLUMN('2023'!E$3),FALSE),0)</f>
        <v>0</v>
      </c>
      <c r="H78" s="42">
        <f>IFERROR(VLOOKUP($A78,'2023'!$A$3:$Y$291,COLUMN('2023'!F$3),FALSE),0)</f>
        <v>0</v>
      </c>
      <c r="I78" s="42">
        <f>IFERROR(VLOOKUP($A78,'2023'!$A$3:$Y$291,COLUMN('2023'!G$3),FALSE),0)</f>
        <v>0</v>
      </c>
      <c r="J78" s="42">
        <f>IFERROR(VLOOKUP($A78,'2023'!$A$3:$Y$291,COLUMN('2023'!H$3),FALSE),0)</f>
        <v>0</v>
      </c>
      <c r="K78" s="42">
        <f>IFERROR(VLOOKUP($A78,'2023'!$A$3:$Y$291,COLUMN('2023'!I$3),FALSE),0)</f>
        <v>0</v>
      </c>
      <c r="L78" s="42">
        <f>IFERROR(VLOOKUP($A78,'2023'!$A$3:$Y$291,COLUMN('2023'!J$3),FALSE),0)</f>
        <v>6</v>
      </c>
      <c r="M78" s="42">
        <f>IFERROR(VLOOKUP($A78,'2023'!$A$3:$Y$291,COLUMN('2023'!K$3),FALSE),0)</f>
        <v>97</v>
      </c>
      <c r="N78" s="42">
        <f>IFERROR(VLOOKUP($A78,'2023'!$A$3:$Y$291,COLUMN('2023'!L$3),FALSE),0)</f>
        <v>204.2</v>
      </c>
      <c r="O78" s="42">
        <f>IFERROR(VLOOKUP($A78,'2023'!$A$3:$Y$291,COLUMN('2023'!M$3),FALSE),0)</f>
        <v>68.3</v>
      </c>
      <c r="P78" s="38">
        <f t="shared" si="3"/>
        <v>375.5</v>
      </c>
      <c r="Q78" s="42">
        <f>IFERROR(VLOOKUP($A78,'2023'!$A$3:$Y$291,COLUMN('2023'!N$3),FALSE),0)</f>
        <v>0</v>
      </c>
      <c r="R78" s="42">
        <f>IFERROR(VLOOKUP($A78,'2023'!$A$3:$Y$291,COLUMN('2023'!O$3),FALSE),0)</f>
        <v>0</v>
      </c>
      <c r="S78" s="42">
        <f>IFERROR(VLOOKUP($A78,'2023'!$A$3:$Y$291,COLUMN('2023'!P$3),FALSE),0)</f>
        <v>0</v>
      </c>
      <c r="T78" s="42">
        <f>IFERROR(VLOOKUP($A78,'2023'!$A$3:$Y$291,COLUMN('2023'!Q$3),FALSE),0)</f>
        <v>0</v>
      </c>
      <c r="U78" s="42">
        <f>IFERROR(VLOOKUP($A78,'2023'!$A$3:$Y$291,COLUMN('2023'!R$3),FALSE),0)</f>
        <v>0</v>
      </c>
      <c r="V78" s="42">
        <f>IFERROR(VLOOKUP($A78,'2023'!$A$3:$Y$291,COLUMN('2023'!S$3),FALSE),0)</f>
        <v>0</v>
      </c>
      <c r="W78" s="42">
        <f>IFERROR(VLOOKUP($A78,'2023'!$A$3:$Y$291,COLUMN('2023'!T$3),FALSE),0)</f>
        <v>0</v>
      </c>
      <c r="X78" s="42">
        <f>IFERROR(VLOOKUP($A78,'2023'!$A$3:$Y$291,COLUMN('2023'!U$3),FALSE),0)</f>
        <v>0</v>
      </c>
      <c r="Y78" s="42">
        <f>IFERROR(VLOOKUP($A78,'2023'!$A$3:$Y$291,COLUMN('2023'!V$3),FALSE),0)</f>
        <v>20.399999999999999</v>
      </c>
      <c r="Z78" s="42">
        <f>IFERROR(VLOOKUP($A78,'2023'!$A$3:$Y$291,COLUMN('2023'!W$3),FALSE),0)</f>
        <v>30</v>
      </c>
      <c r="AA78" s="42">
        <f>IFERROR(VLOOKUP($A78,'2023'!$A$3:$Y$291,COLUMN('2023'!X$3),FALSE),0)</f>
        <v>9.1999999999999993</v>
      </c>
      <c r="AB78" s="42">
        <f>IFERROR(VLOOKUP($A78,'2023'!$A$3:$Y$291,COLUMN('2023'!Y$3),FALSE),0)</f>
        <v>2.9</v>
      </c>
      <c r="AC78" s="38">
        <f t="shared" si="4"/>
        <v>62.499999999999993</v>
      </c>
      <c r="AD78" s="39">
        <f t="shared" si="5"/>
        <v>437.99999999999994</v>
      </c>
    </row>
    <row r="79" spans="1:30" x14ac:dyDescent="0.3">
      <c r="A79" s="44" t="s">
        <v>113</v>
      </c>
      <c r="B79" s="45" t="str">
        <f>VLOOKUP($A79,'Additional data'!$A$5:$C$505, 2,FALSE)</f>
        <v>Consultant</v>
      </c>
      <c r="C79" s="46" t="str">
        <f>VLOOKUP($A79,'Additional data'!$A$5:$C$505, 3,FALSE)</f>
        <v>LRC</v>
      </c>
      <c r="D79" s="47">
        <f>IFERROR(VLOOKUP($A79,'2023'!$A$3:$Y$291,COLUMN('2023'!B$3),FALSE),0)</f>
        <v>74.400000000000006</v>
      </c>
      <c r="E79" s="47">
        <f>IFERROR(VLOOKUP($A79,'2023'!$A$3:$Y$291,COLUMN('2023'!C$3),FALSE),0)</f>
        <v>76</v>
      </c>
      <c r="F79" s="47">
        <f>IFERROR(VLOOKUP($A79,'2023'!$A$3:$Y$291,COLUMN('2023'!D$3),FALSE),0)</f>
        <v>39.19</v>
      </c>
      <c r="G79" s="47">
        <f>IFERROR(VLOOKUP($A79,'2023'!$A$3:$Y$291,COLUMN('2023'!E$3),FALSE),0)</f>
        <v>0</v>
      </c>
      <c r="H79" s="47">
        <f>IFERROR(VLOOKUP($A79,'2023'!$A$3:$Y$291,COLUMN('2023'!F$3),FALSE),0)</f>
        <v>17.399999999999999</v>
      </c>
      <c r="I79" s="47">
        <f>IFERROR(VLOOKUP($A79,'2023'!$A$3:$Y$291,COLUMN('2023'!G$3),FALSE),0)</f>
        <v>38.4</v>
      </c>
      <c r="J79" s="47">
        <f>IFERROR(VLOOKUP($A79,'2023'!$A$3:$Y$291,COLUMN('2023'!H$3),FALSE),0)</f>
        <v>70.2</v>
      </c>
      <c r="K79" s="47">
        <f>IFERROR(VLOOKUP($A79,'2023'!$A$3:$Y$291,COLUMN('2023'!I$3),FALSE),0)</f>
        <v>88.89</v>
      </c>
      <c r="L79" s="47">
        <f>IFERROR(VLOOKUP($A79,'2023'!$A$3:$Y$291,COLUMN('2023'!J$3),FALSE),0)</f>
        <v>49.2</v>
      </c>
      <c r="M79" s="47">
        <f>IFERROR(VLOOKUP($A79,'2023'!$A$3:$Y$291,COLUMN('2023'!K$3),FALSE),0)</f>
        <v>66.8</v>
      </c>
      <c r="N79" s="47">
        <f>IFERROR(VLOOKUP($A79,'2023'!$A$3:$Y$291,COLUMN('2023'!L$3),FALSE),0)</f>
        <v>96.5</v>
      </c>
      <c r="O79" s="47">
        <f>IFERROR(VLOOKUP($A79,'2023'!$A$3:$Y$291,COLUMN('2023'!M$3),FALSE),0)</f>
        <v>64.400000000000006</v>
      </c>
      <c r="P79" s="38">
        <f t="shared" si="3"/>
        <v>681.38</v>
      </c>
      <c r="Q79" s="47">
        <f>IFERROR(VLOOKUP($A79,'2023'!$A$3:$Y$291,COLUMN('2023'!N$3),FALSE),0)</f>
        <v>70.099999999999994</v>
      </c>
      <c r="R79" s="47">
        <f>IFERROR(VLOOKUP($A79,'2023'!$A$3:$Y$291,COLUMN('2023'!O$3),FALSE),0)</f>
        <v>52.1</v>
      </c>
      <c r="S79" s="47">
        <f>IFERROR(VLOOKUP($A79,'2023'!$A$3:$Y$291,COLUMN('2023'!P$3),FALSE),0)</f>
        <v>52</v>
      </c>
      <c r="T79" s="47">
        <f>IFERROR(VLOOKUP($A79,'2023'!$A$3:$Y$291,COLUMN('2023'!Q$3),FALSE),0)</f>
        <v>0</v>
      </c>
      <c r="U79" s="47">
        <f>IFERROR(VLOOKUP($A79,'2023'!$A$3:$Y$291,COLUMN('2023'!R$3),FALSE),0)</f>
        <v>36.4</v>
      </c>
      <c r="V79" s="47">
        <f>IFERROR(VLOOKUP($A79,'2023'!$A$3:$Y$291,COLUMN('2023'!S$3),FALSE),0)</f>
        <v>74.900000000000006</v>
      </c>
      <c r="W79" s="47">
        <f>IFERROR(VLOOKUP($A79,'2023'!$A$3:$Y$291,COLUMN('2023'!T$3),FALSE),0)</f>
        <v>81.8</v>
      </c>
      <c r="X79" s="47">
        <f>IFERROR(VLOOKUP($A79,'2023'!$A$3:$Y$291,COLUMN('2023'!U$3),FALSE),0)</f>
        <v>44.1</v>
      </c>
      <c r="Y79" s="47">
        <f>IFERROR(VLOOKUP($A79,'2023'!$A$3:$Y$291,COLUMN('2023'!V$3),FALSE),0)</f>
        <v>56.8</v>
      </c>
      <c r="Z79" s="47">
        <f>IFERROR(VLOOKUP($A79,'2023'!$A$3:$Y$291,COLUMN('2023'!W$3),FALSE),0)</f>
        <v>60</v>
      </c>
      <c r="AA79" s="47">
        <f>IFERROR(VLOOKUP($A79,'2023'!$A$3:$Y$291,COLUMN('2023'!X$3),FALSE),0)</f>
        <v>60.3</v>
      </c>
      <c r="AB79" s="47">
        <f>IFERROR(VLOOKUP($A79,'2023'!$A$3:$Y$291,COLUMN('2023'!Y$3),FALSE),0)</f>
        <v>55.5</v>
      </c>
      <c r="AC79" s="38">
        <f t="shared" si="4"/>
        <v>644</v>
      </c>
      <c r="AD79" s="39">
        <f t="shared" si="5"/>
        <v>1325.3799999999999</v>
      </c>
    </row>
    <row r="80" spans="1:30" x14ac:dyDescent="0.3">
      <c r="A80" s="24" t="s">
        <v>114</v>
      </c>
      <c r="B80" s="40" t="str">
        <f>VLOOKUP($A80,'Additional data'!$A$5:$C$505, 2,FALSE)</f>
        <v>Consultant</v>
      </c>
      <c r="C80" s="41" t="str">
        <f>VLOOKUP($A80,'Additional data'!$A$5:$C$505, 3,FALSE)</f>
        <v>MSC</v>
      </c>
      <c r="D80" s="42">
        <f>IFERROR(VLOOKUP($A80,'2023'!$A$3:$Y$291,COLUMN('2023'!B$3),FALSE),0)</f>
        <v>73.400000000000006</v>
      </c>
      <c r="E80" s="42">
        <f>IFERROR(VLOOKUP($A80,'2023'!$A$3:$Y$291,COLUMN('2023'!C$3),FALSE),0)</f>
        <v>55</v>
      </c>
      <c r="F80" s="42">
        <f>IFERROR(VLOOKUP($A80,'2023'!$A$3:$Y$291,COLUMN('2023'!D$3),FALSE),0)</f>
        <v>38.5</v>
      </c>
      <c r="G80" s="42">
        <f>IFERROR(VLOOKUP($A80,'2023'!$A$3:$Y$291,COLUMN('2023'!E$3),FALSE),0)</f>
        <v>61.99</v>
      </c>
      <c r="H80" s="42">
        <f>IFERROR(VLOOKUP($A80,'2023'!$A$3:$Y$291,COLUMN('2023'!F$3),FALSE),0)</f>
        <v>64.91</v>
      </c>
      <c r="I80" s="42">
        <f>IFERROR(VLOOKUP($A80,'2023'!$A$3:$Y$291,COLUMN('2023'!G$3),FALSE),0)</f>
        <v>48.1</v>
      </c>
      <c r="J80" s="42">
        <f>IFERROR(VLOOKUP($A80,'2023'!$A$3:$Y$291,COLUMN('2023'!H$3),FALSE),0)</f>
        <v>66.8</v>
      </c>
      <c r="K80" s="42">
        <f>IFERROR(VLOOKUP($A80,'2023'!$A$3:$Y$291,COLUMN('2023'!I$3),FALSE),0)</f>
        <v>38.299999999999997</v>
      </c>
      <c r="L80" s="42">
        <f>IFERROR(VLOOKUP($A80,'2023'!$A$3:$Y$291,COLUMN('2023'!J$3),FALSE),0)</f>
        <v>50.7</v>
      </c>
      <c r="M80" s="42">
        <f>IFERROR(VLOOKUP($A80,'2023'!$A$3:$Y$291,COLUMN('2023'!K$3),FALSE),0)</f>
        <v>54.4</v>
      </c>
      <c r="N80" s="42">
        <f>IFERROR(VLOOKUP($A80,'2023'!$A$3:$Y$291,COLUMN('2023'!L$3),FALSE),0)</f>
        <v>58</v>
      </c>
      <c r="O80" s="42">
        <f>IFERROR(VLOOKUP($A80,'2023'!$A$3:$Y$291,COLUMN('2023'!M$3),FALSE),0)</f>
        <v>76</v>
      </c>
      <c r="P80" s="38">
        <f t="shared" si="3"/>
        <v>686.1</v>
      </c>
      <c r="Q80" s="42">
        <f>IFERROR(VLOOKUP($A80,'2023'!$A$3:$Y$291,COLUMN('2023'!N$3),FALSE),0)</f>
        <v>66.599999999999994</v>
      </c>
      <c r="R80" s="42">
        <f>IFERROR(VLOOKUP($A80,'2023'!$A$3:$Y$291,COLUMN('2023'!O$3),FALSE),0)</f>
        <v>71</v>
      </c>
      <c r="S80" s="42">
        <f>IFERROR(VLOOKUP($A80,'2023'!$A$3:$Y$291,COLUMN('2023'!P$3),FALSE),0)</f>
        <v>73.5</v>
      </c>
      <c r="T80" s="42">
        <f>IFERROR(VLOOKUP($A80,'2023'!$A$3:$Y$291,COLUMN('2023'!Q$3),FALSE),0)</f>
        <v>78</v>
      </c>
      <c r="U80" s="42">
        <f>IFERROR(VLOOKUP($A80,'2023'!$A$3:$Y$291,COLUMN('2023'!R$3),FALSE),0)</f>
        <v>80.099999999999994</v>
      </c>
      <c r="V80" s="42">
        <f>IFERROR(VLOOKUP($A80,'2023'!$A$3:$Y$291,COLUMN('2023'!S$3),FALSE),0)</f>
        <v>68.7</v>
      </c>
      <c r="W80" s="42">
        <f>IFERROR(VLOOKUP($A80,'2023'!$A$3:$Y$291,COLUMN('2023'!T$3),FALSE),0)</f>
        <v>81.599999999999994</v>
      </c>
      <c r="X80" s="42">
        <f>IFERROR(VLOOKUP($A80,'2023'!$A$3:$Y$291,COLUMN('2023'!U$3),FALSE),0)</f>
        <v>73.2</v>
      </c>
      <c r="Y80" s="42">
        <f>IFERROR(VLOOKUP($A80,'2023'!$A$3:$Y$291,COLUMN('2023'!V$3),FALSE),0)</f>
        <v>64.8</v>
      </c>
      <c r="Z80" s="42">
        <f>IFERROR(VLOOKUP($A80,'2023'!$A$3:$Y$291,COLUMN('2023'!W$3),FALSE),0)</f>
        <v>92.6</v>
      </c>
      <c r="AA80" s="42">
        <f>IFERROR(VLOOKUP($A80,'2023'!$A$3:$Y$291,COLUMN('2023'!X$3),FALSE),0)</f>
        <v>71.7</v>
      </c>
      <c r="AB80" s="42">
        <f>IFERROR(VLOOKUP($A80,'2023'!$A$3:$Y$291,COLUMN('2023'!Y$3),FALSE),0)</f>
        <v>51.3</v>
      </c>
      <c r="AC80" s="38">
        <f t="shared" si="4"/>
        <v>873.1</v>
      </c>
      <c r="AD80" s="39">
        <f t="shared" si="5"/>
        <v>1559.1999999999998</v>
      </c>
    </row>
    <row r="81" spans="1:30" x14ac:dyDescent="0.3">
      <c r="A81" s="44" t="s">
        <v>115</v>
      </c>
      <c r="B81" s="45" t="str">
        <f>VLOOKUP($A81,'Additional data'!$A$5:$C$505, 2,FALSE)</f>
        <v>Consultant</v>
      </c>
      <c r="C81" s="46" t="str">
        <f>VLOOKUP($A81,'Additional data'!$A$5:$C$505, 3,FALSE)</f>
        <v>HLS</v>
      </c>
      <c r="D81" s="47">
        <f>IFERROR(VLOOKUP($A81,'2023'!$A$3:$Y$291,COLUMN('2023'!B$3),FALSE),0)</f>
        <v>77.099999999999994</v>
      </c>
      <c r="E81" s="47">
        <f>IFERROR(VLOOKUP($A81,'2023'!$A$3:$Y$291,COLUMN('2023'!C$3),FALSE),0)</f>
        <v>85.5</v>
      </c>
      <c r="F81" s="47">
        <f>IFERROR(VLOOKUP($A81,'2023'!$A$3:$Y$291,COLUMN('2023'!D$3),FALSE),0)</f>
        <v>221.2</v>
      </c>
      <c r="G81" s="47">
        <f>IFERROR(VLOOKUP($A81,'2023'!$A$3:$Y$291,COLUMN('2023'!E$3),FALSE),0)</f>
        <v>145.80000000000001</v>
      </c>
      <c r="H81" s="47">
        <f>IFERROR(VLOOKUP($A81,'2023'!$A$3:$Y$291,COLUMN('2023'!F$3),FALSE),0)</f>
        <v>53.8</v>
      </c>
      <c r="I81" s="47">
        <f>IFERROR(VLOOKUP($A81,'2023'!$A$3:$Y$291,COLUMN('2023'!G$3),FALSE),0)</f>
        <v>123.4</v>
      </c>
      <c r="J81" s="47">
        <f>IFERROR(VLOOKUP($A81,'2023'!$A$3:$Y$291,COLUMN('2023'!H$3),FALSE),0)</f>
        <v>115.8</v>
      </c>
      <c r="K81" s="47">
        <f>IFERROR(VLOOKUP($A81,'2023'!$A$3:$Y$291,COLUMN('2023'!I$3),FALSE),0)</f>
        <v>123</v>
      </c>
      <c r="L81" s="47">
        <f>IFERROR(VLOOKUP($A81,'2023'!$A$3:$Y$291,COLUMN('2023'!J$3),FALSE),0)</f>
        <v>150.9</v>
      </c>
      <c r="M81" s="47">
        <f>IFERROR(VLOOKUP($A81,'2023'!$A$3:$Y$291,COLUMN('2023'!K$3),FALSE),0)</f>
        <v>91.6</v>
      </c>
      <c r="N81" s="47">
        <f>IFERROR(VLOOKUP($A81,'2023'!$A$3:$Y$291,COLUMN('2023'!L$3),FALSE),0)</f>
        <v>12.6</v>
      </c>
      <c r="O81" s="47">
        <f>IFERROR(VLOOKUP($A81,'2023'!$A$3:$Y$291,COLUMN('2023'!M$3),FALSE),0)</f>
        <v>2.2000000000000002</v>
      </c>
      <c r="P81" s="38">
        <f t="shared" si="3"/>
        <v>1202.8999999999996</v>
      </c>
      <c r="Q81" s="47">
        <f>IFERROR(VLOOKUP($A81,'2023'!$A$3:$Y$291,COLUMN('2023'!N$3),FALSE),0)</f>
        <v>32</v>
      </c>
      <c r="R81" s="47">
        <f>IFERROR(VLOOKUP($A81,'2023'!$A$3:$Y$291,COLUMN('2023'!O$3),FALSE),0)</f>
        <v>15.7</v>
      </c>
      <c r="S81" s="47">
        <f>IFERROR(VLOOKUP($A81,'2023'!$A$3:$Y$291,COLUMN('2023'!P$3),FALSE),0)</f>
        <v>6.3</v>
      </c>
      <c r="T81" s="47">
        <f>IFERROR(VLOOKUP($A81,'2023'!$A$3:$Y$291,COLUMN('2023'!Q$3),FALSE),0)</f>
        <v>10.8</v>
      </c>
      <c r="U81" s="47">
        <f>IFERROR(VLOOKUP($A81,'2023'!$A$3:$Y$291,COLUMN('2023'!R$3),FALSE),0)</f>
        <v>35.299999999999997</v>
      </c>
      <c r="V81" s="47">
        <f>IFERROR(VLOOKUP($A81,'2023'!$A$3:$Y$291,COLUMN('2023'!S$3),FALSE),0)</f>
        <v>33.700000000000003</v>
      </c>
      <c r="W81" s="47">
        <f>IFERROR(VLOOKUP($A81,'2023'!$A$3:$Y$291,COLUMN('2023'!T$3),FALSE),0)</f>
        <v>5.6</v>
      </c>
      <c r="X81" s="47">
        <f>IFERROR(VLOOKUP($A81,'2023'!$A$3:$Y$291,COLUMN('2023'!U$3),FALSE),0)</f>
        <v>3.9</v>
      </c>
      <c r="Y81" s="47">
        <f>IFERROR(VLOOKUP($A81,'2023'!$A$3:$Y$291,COLUMN('2023'!V$3),FALSE),0)</f>
        <v>10.9</v>
      </c>
      <c r="Z81" s="47">
        <f>IFERROR(VLOOKUP($A81,'2023'!$A$3:$Y$291,COLUMN('2023'!W$3),FALSE),0)</f>
        <v>3.4</v>
      </c>
      <c r="AA81" s="47">
        <f>IFERROR(VLOOKUP($A81,'2023'!$A$3:$Y$291,COLUMN('2023'!X$3),FALSE),0)</f>
        <v>0</v>
      </c>
      <c r="AB81" s="47">
        <f>IFERROR(VLOOKUP($A81,'2023'!$A$3:$Y$291,COLUMN('2023'!Y$3),FALSE),0)</f>
        <v>0</v>
      </c>
      <c r="AC81" s="38">
        <f t="shared" si="4"/>
        <v>157.60000000000002</v>
      </c>
      <c r="AD81" s="39">
        <f t="shared" si="5"/>
        <v>1360.4999999999998</v>
      </c>
    </row>
    <row r="82" spans="1:30" x14ac:dyDescent="0.3">
      <c r="A82" s="24" t="s">
        <v>116</v>
      </c>
      <c r="B82" s="40" t="str">
        <f>VLOOKUP($A82,'Additional data'!$A$5:$C$505, 2,FALSE)</f>
        <v>Consultant</v>
      </c>
      <c r="C82" s="41" t="str">
        <f>VLOOKUP($A82,'Additional data'!$A$5:$C$505, 3,FALSE)</f>
        <v>HRC</v>
      </c>
      <c r="D82" s="42">
        <f>IFERROR(VLOOKUP($A82,'2023'!$A$3:$Y$291,COLUMN('2023'!B$3),FALSE),0)</f>
        <v>257.31</v>
      </c>
      <c r="E82" s="42">
        <f>IFERROR(VLOOKUP($A82,'2023'!$A$3:$Y$291,COLUMN('2023'!C$3),FALSE),0)</f>
        <v>174.24</v>
      </c>
      <c r="F82" s="42">
        <f>IFERROR(VLOOKUP($A82,'2023'!$A$3:$Y$291,COLUMN('2023'!D$3),FALSE),0)</f>
        <v>168.9</v>
      </c>
      <c r="G82" s="42">
        <f>IFERROR(VLOOKUP($A82,'2023'!$A$3:$Y$291,COLUMN('2023'!E$3),FALSE),0)</f>
        <v>226</v>
      </c>
      <c r="H82" s="42">
        <f>IFERROR(VLOOKUP($A82,'2023'!$A$3:$Y$291,COLUMN('2023'!F$3),FALSE),0)</f>
        <v>258.89999999999998</v>
      </c>
      <c r="I82" s="42">
        <f>IFERROR(VLOOKUP($A82,'2023'!$A$3:$Y$291,COLUMN('2023'!G$3),FALSE),0)</f>
        <v>131.37</v>
      </c>
      <c r="J82" s="42">
        <f>IFERROR(VLOOKUP($A82,'2023'!$A$3:$Y$291,COLUMN('2023'!H$3),FALSE),0)</f>
        <v>119.2</v>
      </c>
      <c r="K82" s="42">
        <f>IFERROR(VLOOKUP($A82,'2023'!$A$3:$Y$291,COLUMN('2023'!I$3),FALSE),0)</f>
        <v>137.80000000000001</v>
      </c>
      <c r="L82" s="42">
        <f>IFERROR(VLOOKUP($A82,'2023'!$A$3:$Y$291,COLUMN('2023'!J$3),FALSE),0)</f>
        <v>171.7</v>
      </c>
      <c r="M82" s="42">
        <f>IFERROR(VLOOKUP($A82,'2023'!$A$3:$Y$291,COLUMN('2023'!K$3),FALSE),0)</f>
        <v>258.2</v>
      </c>
      <c r="N82" s="42">
        <f>IFERROR(VLOOKUP($A82,'2023'!$A$3:$Y$291,COLUMN('2023'!L$3),FALSE),0)</f>
        <v>221.4</v>
      </c>
      <c r="O82" s="42">
        <f>IFERROR(VLOOKUP($A82,'2023'!$A$3:$Y$291,COLUMN('2023'!M$3),FALSE),0)</f>
        <v>178.8</v>
      </c>
      <c r="P82" s="38">
        <f t="shared" si="3"/>
        <v>2303.8200000000002</v>
      </c>
      <c r="Q82" s="42">
        <f>IFERROR(VLOOKUP($A82,'2023'!$A$3:$Y$291,COLUMN('2023'!N$3),FALSE),0)</f>
        <v>0</v>
      </c>
      <c r="R82" s="42">
        <f>IFERROR(VLOOKUP($A82,'2023'!$A$3:$Y$291,COLUMN('2023'!O$3),FALSE),0)</f>
        <v>0</v>
      </c>
      <c r="S82" s="42">
        <f>IFERROR(VLOOKUP($A82,'2023'!$A$3:$Y$291,COLUMN('2023'!P$3),FALSE),0)</f>
        <v>0.2</v>
      </c>
      <c r="T82" s="42">
        <f>IFERROR(VLOOKUP($A82,'2023'!$A$3:$Y$291,COLUMN('2023'!Q$3),FALSE),0)</f>
        <v>0</v>
      </c>
      <c r="U82" s="42">
        <f>IFERROR(VLOOKUP($A82,'2023'!$A$3:$Y$291,COLUMN('2023'!R$3),FALSE),0)</f>
        <v>3.9</v>
      </c>
      <c r="V82" s="42">
        <f>IFERROR(VLOOKUP($A82,'2023'!$A$3:$Y$291,COLUMN('2023'!S$3),FALSE),0)</f>
        <v>0.3</v>
      </c>
      <c r="W82" s="42">
        <f>IFERROR(VLOOKUP($A82,'2023'!$A$3:$Y$291,COLUMN('2023'!T$3),FALSE),0)</f>
        <v>4</v>
      </c>
      <c r="X82" s="42">
        <f>IFERROR(VLOOKUP($A82,'2023'!$A$3:$Y$291,COLUMN('2023'!U$3),FALSE),0)</f>
        <v>3.5</v>
      </c>
      <c r="Y82" s="42">
        <f>IFERROR(VLOOKUP($A82,'2023'!$A$3:$Y$291,COLUMN('2023'!V$3),FALSE),0)</f>
        <v>0</v>
      </c>
      <c r="Z82" s="42">
        <f>IFERROR(VLOOKUP($A82,'2023'!$A$3:$Y$291,COLUMN('2023'!W$3),FALSE),0)</f>
        <v>3.6</v>
      </c>
      <c r="AA82" s="42">
        <f>IFERROR(VLOOKUP($A82,'2023'!$A$3:$Y$291,COLUMN('2023'!X$3),FALSE),0)</f>
        <v>1.5</v>
      </c>
      <c r="AB82" s="42">
        <f>IFERROR(VLOOKUP($A82,'2023'!$A$3:$Y$291,COLUMN('2023'!Y$3),FALSE),0)</f>
        <v>0</v>
      </c>
      <c r="AC82" s="38">
        <f t="shared" si="4"/>
        <v>17</v>
      </c>
      <c r="AD82" s="39">
        <f t="shared" si="5"/>
        <v>2320.8200000000002</v>
      </c>
    </row>
    <row r="83" spans="1:30" x14ac:dyDescent="0.3">
      <c r="A83" s="44" t="s">
        <v>117</v>
      </c>
      <c r="B83" s="45" t="str">
        <f>VLOOKUP($A83,'Additional data'!$A$5:$C$505, 2,FALSE)</f>
        <v>Consultant</v>
      </c>
      <c r="C83" s="46" t="str">
        <f>VLOOKUP($A83,'Additional data'!$A$5:$C$505, 3,FALSE)</f>
        <v>TEC</v>
      </c>
      <c r="D83" s="47">
        <f>IFERROR(VLOOKUP($A83,'2023'!$A$3:$Y$291,COLUMN('2023'!B$3),FALSE),0)</f>
        <v>0</v>
      </c>
      <c r="E83" s="47">
        <f>IFERROR(VLOOKUP($A83,'2023'!$A$3:$Y$291,COLUMN('2023'!C$3),FALSE),0)</f>
        <v>0</v>
      </c>
      <c r="F83" s="47">
        <f>IFERROR(VLOOKUP($A83,'2023'!$A$3:$Y$291,COLUMN('2023'!D$3),FALSE),0)</f>
        <v>0</v>
      </c>
      <c r="G83" s="47">
        <f>IFERROR(VLOOKUP($A83,'2023'!$A$3:$Y$291,COLUMN('2023'!E$3),FALSE),0)</f>
        <v>0</v>
      </c>
      <c r="H83" s="47">
        <f>IFERROR(VLOOKUP($A83,'2023'!$A$3:$Y$291,COLUMN('2023'!F$3),FALSE),0)</f>
        <v>0</v>
      </c>
      <c r="I83" s="47">
        <f>IFERROR(VLOOKUP($A83,'2023'!$A$3:$Y$291,COLUMN('2023'!G$3),FALSE),0)</f>
        <v>0</v>
      </c>
      <c r="J83" s="47">
        <f>IFERROR(VLOOKUP($A83,'2023'!$A$3:$Y$291,COLUMN('2023'!H$3),FALSE),0)</f>
        <v>0</v>
      </c>
      <c r="K83" s="47">
        <f>IFERROR(VLOOKUP($A83,'2023'!$A$3:$Y$291,COLUMN('2023'!I$3),FALSE),0)</f>
        <v>0</v>
      </c>
      <c r="L83" s="47">
        <f>IFERROR(VLOOKUP($A83,'2023'!$A$3:$Y$291,COLUMN('2023'!J$3),FALSE),0)</f>
        <v>0</v>
      </c>
      <c r="M83" s="47">
        <f>IFERROR(VLOOKUP($A83,'2023'!$A$3:$Y$291,COLUMN('2023'!K$3),FALSE),0)</f>
        <v>0</v>
      </c>
      <c r="N83" s="47">
        <f>IFERROR(VLOOKUP($A83,'2023'!$A$3:$Y$291,COLUMN('2023'!L$3),FALSE),0)</f>
        <v>0</v>
      </c>
      <c r="O83" s="47">
        <f>IFERROR(VLOOKUP($A83,'2023'!$A$3:$Y$291,COLUMN('2023'!M$3),FALSE),0)</f>
        <v>0</v>
      </c>
      <c r="P83" s="38">
        <f t="shared" si="3"/>
        <v>0</v>
      </c>
      <c r="Q83" s="47">
        <f>IFERROR(VLOOKUP($A83,'2023'!$A$3:$Y$291,COLUMN('2023'!N$3),FALSE),0)</f>
        <v>0</v>
      </c>
      <c r="R83" s="47">
        <f>IFERROR(VLOOKUP($A83,'2023'!$A$3:$Y$291,COLUMN('2023'!O$3),FALSE),0)</f>
        <v>0</v>
      </c>
      <c r="S83" s="47">
        <f>IFERROR(VLOOKUP($A83,'2023'!$A$3:$Y$291,COLUMN('2023'!P$3),FALSE),0)</f>
        <v>0</v>
      </c>
      <c r="T83" s="47">
        <f>IFERROR(VLOOKUP($A83,'2023'!$A$3:$Y$291,COLUMN('2023'!Q$3),FALSE),0)</f>
        <v>0</v>
      </c>
      <c r="U83" s="47">
        <f>IFERROR(VLOOKUP($A83,'2023'!$A$3:$Y$291,COLUMN('2023'!R$3),FALSE),0)</f>
        <v>0</v>
      </c>
      <c r="V83" s="47">
        <f>IFERROR(VLOOKUP($A83,'2023'!$A$3:$Y$291,COLUMN('2023'!S$3),FALSE),0)</f>
        <v>0</v>
      </c>
      <c r="W83" s="47">
        <f>IFERROR(VLOOKUP($A83,'2023'!$A$3:$Y$291,COLUMN('2023'!T$3),FALSE),0)</f>
        <v>0</v>
      </c>
      <c r="X83" s="47">
        <f>IFERROR(VLOOKUP($A83,'2023'!$A$3:$Y$291,COLUMN('2023'!U$3),FALSE),0)</f>
        <v>0</v>
      </c>
      <c r="Y83" s="47">
        <f>IFERROR(VLOOKUP($A83,'2023'!$A$3:$Y$291,COLUMN('2023'!V$3),FALSE),0)</f>
        <v>0</v>
      </c>
      <c r="Z83" s="47">
        <f>IFERROR(VLOOKUP($A83,'2023'!$A$3:$Y$291,COLUMN('2023'!W$3),FALSE),0)</f>
        <v>0</v>
      </c>
      <c r="AA83" s="47">
        <f>IFERROR(VLOOKUP($A83,'2023'!$A$3:$Y$291,COLUMN('2023'!X$3),FALSE),0)</f>
        <v>0</v>
      </c>
      <c r="AB83" s="47">
        <f>IFERROR(VLOOKUP($A83,'2023'!$A$3:$Y$291,COLUMN('2023'!Y$3),FALSE),0)</f>
        <v>0</v>
      </c>
      <c r="AC83" s="38">
        <f t="shared" si="4"/>
        <v>0</v>
      </c>
      <c r="AD83" s="39">
        <f t="shared" si="5"/>
        <v>0</v>
      </c>
    </row>
    <row r="84" spans="1:30" x14ac:dyDescent="0.3">
      <c r="A84" s="24" t="s">
        <v>118</v>
      </c>
      <c r="B84" s="40" t="str">
        <f>VLOOKUP($A84,'Additional data'!$A$5:$C$505, 2,FALSE)</f>
        <v>Consultant</v>
      </c>
      <c r="C84" s="41" t="str">
        <f>VLOOKUP($A84,'Additional data'!$A$5:$C$505, 3,FALSE)</f>
        <v>FAD</v>
      </c>
      <c r="D84" s="42">
        <f>IFERROR(VLOOKUP($A84,'2023'!$A$3:$Y$291,COLUMN('2023'!B$3),FALSE),0)</f>
        <v>0</v>
      </c>
      <c r="E84" s="42">
        <f>IFERROR(VLOOKUP($A84,'2023'!$A$3:$Y$291,COLUMN('2023'!C$3),FALSE),0)</f>
        <v>0</v>
      </c>
      <c r="F84" s="42">
        <f>IFERROR(VLOOKUP($A84,'2023'!$A$3:$Y$291,COLUMN('2023'!D$3),FALSE),0)</f>
        <v>0</v>
      </c>
      <c r="G84" s="42">
        <f>IFERROR(VLOOKUP($A84,'2023'!$A$3:$Y$291,COLUMN('2023'!E$3),FALSE),0)</f>
        <v>0</v>
      </c>
      <c r="H84" s="42">
        <f>IFERROR(VLOOKUP($A84,'2023'!$A$3:$Y$291,COLUMN('2023'!F$3),FALSE),0)</f>
        <v>0</v>
      </c>
      <c r="I84" s="42">
        <f>IFERROR(VLOOKUP($A84,'2023'!$A$3:$Y$291,COLUMN('2023'!G$3),FALSE),0)</f>
        <v>0</v>
      </c>
      <c r="J84" s="42">
        <f>IFERROR(VLOOKUP($A84,'2023'!$A$3:$Y$291,COLUMN('2023'!H$3),FALSE),0)</f>
        <v>0</v>
      </c>
      <c r="K84" s="42">
        <f>IFERROR(VLOOKUP($A84,'2023'!$A$3:$Y$291,COLUMN('2023'!I$3),FALSE),0)</f>
        <v>0</v>
      </c>
      <c r="L84" s="42">
        <f>IFERROR(VLOOKUP($A84,'2023'!$A$3:$Y$291,COLUMN('2023'!J$3),FALSE),0)</f>
        <v>0</v>
      </c>
      <c r="M84" s="42">
        <f>IFERROR(VLOOKUP($A84,'2023'!$A$3:$Y$291,COLUMN('2023'!K$3),FALSE),0)</f>
        <v>0</v>
      </c>
      <c r="N84" s="42">
        <f>IFERROR(VLOOKUP($A84,'2023'!$A$3:$Y$291,COLUMN('2023'!L$3),FALSE),0)</f>
        <v>0</v>
      </c>
      <c r="O84" s="42">
        <f>IFERROR(VLOOKUP($A84,'2023'!$A$3:$Y$291,COLUMN('2023'!M$3),FALSE),0)</f>
        <v>0</v>
      </c>
      <c r="P84" s="38">
        <f t="shared" si="3"/>
        <v>0</v>
      </c>
      <c r="Q84" s="42">
        <f>IFERROR(VLOOKUP($A84,'2023'!$A$3:$Y$291,COLUMN('2023'!N$3),FALSE),0)</f>
        <v>0</v>
      </c>
      <c r="R84" s="42">
        <f>IFERROR(VLOOKUP($A84,'2023'!$A$3:$Y$291,COLUMN('2023'!O$3),FALSE),0)</f>
        <v>0</v>
      </c>
      <c r="S84" s="42">
        <f>IFERROR(VLOOKUP($A84,'2023'!$A$3:$Y$291,COLUMN('2023'!P$3),FALSE),0)</f>
        <v>0</v>
      </c>
      <c r="T84" s="42">
        <f>IFERROR(VLOOKUP($A84,'2023'!$A$3:$Y$291,COLUMN('2023'!Q$3),FALSE),0)</f>
        <v>0</v>
      </c>
      <c r="U84" s="42">
        <f>IFERROR(VLOOKUP($A84,'2023'!$A$3:$Y$291,COLUMN('2023'!R$3),FALSE),0)</f>
        <v>0</v>
      </c>
      <c r="V84" s="42">
        <f>IFERROR(VLOOKUP($A84,'2023'!$A$3:$Y$291,COLUMN('2023'!S$3),FALSE),0)</f>
        <v>0</v>
      </c>
      <c r="W84" s="42">
        <f>IFERROR(VLOOKUP($A84,'2023'!$A$3:$Y$291,COLUMN('2023'!T$3),FALSE),0)</f>
        <v>0</v>
      </c>
      <c r="X84" s="42">
        <f>IFERROR(VLOOKUP($A84,'2023'!$A$3:$Y$291,COLUMN('2023'!U$3),FALSE),0)</f>
        <v>0</v>
      </c>
      <c r="Y84" s="42">
        <f>IFERROR(VLOOKUP($A84,'2023'!$A$3:$Y$291,COLUMN('2023'!V$3),FALSE),0)</f>
        <v>0</v>
      </c>
      <c r="Z84" s="42">
        <f>IFERROR(VLOOKUP($A84,'2023'!$A$3:$Y$291,COLUMN('2023'!W$3),FALSE),0)</f>
        <v>0</v>
      </c>
      <c r="AA84" s="42">
        <f>IFERROR(VLOOKUP($A84,'2023'!$A$3:$Y$291,COLUMN('2023'!X$3),FALSE),0)</f>
        <v>0</v>
      </c>
      <c r="AB84" s="42">
        <f>IFERROR(VLOOKUP($A84,'2023'!$A$3:$Y$291,COLUMN('2023'!Y$3),FALSE),0)</f>
        <v>0</v>
      </c>
      <c r="AC84" s="38">
        <f t="shared" si="4"/>
        <v>0</v>
      </c>
      <c r="AD84" s="39">
        <f t="shared" si="5"/>
        <v>0</v>
      </c>
    </row>
    <row r="85" spans="1:30" x14ac:dyDescent="0.3">
      <c r="A85" s="44" t="s">
        <v>119</v>
      </c>
      <c r="B85" s="45" t="str">
        <f>VLOOKUP($A85,'Additional data'!$A$5:$C$505, 2,FALSE)</f>
        <v>Consultant</v>
      </c>
      <c r="C85" s="46" t="str">
        <f>VLOOKUP($A85,'Additional data'!$A$5:$C$505, 3,FALSE)</f>
        <v>HLS</v>
      </c>
      <c r="D85" s="47">
        <f>IFERROR(VLOOKUP($A85,'2023'!$A$3:$Y$291,COLUMN('2023'!B$3),FALSE),0)</f>
        <v>0</v>
      </c>
      <c r="E85" s="47">
        <f>IFERROR(VLOOKUP($A85,'2023'!$A$3:$Y$291,COLUMN('2023'!C$3),FALSE),0)</f>
        <v>0</v>
      </c>
      <c r="F85" s="47">
        <f>IFERROR(VLOOKUP($A85,'2023'!$A$3:$Y$291,COLUMN('2023'!D$3),FALSE),0)</f>
        <v>0</v>
      </c>
      <c r="G85" s="47">
        <f>IFERROR(VLOOKUP($A85,'2023'!$A$3:$Y$291,COLUMN('2023'!E$3),FALSE),0)</f>
        <v>0</v>
      </c>
      <c r="H85" s="47">
        <f>IFERROR(VLOOKUP($A85,'2023'!$A$3:$Y$291,COLUMN('2023'!F$3),FALSE),0)</f>
        <v>0</v>
      </c>
      <c r="I85" s="47">
        <f>IFERROR(VLOOKUP($A85,'2023'!$A$3:$Y$291,COLUMN('2023'!G$3),FALSE),0)</f>
        <v>0</v>
      </c>
      <c r="J85" s="47">
        <f>IFERROR(VLOOKUP($A85,'2023'!$A$3:$Y$291,COLUMN('2023'!H$3),FALSE),0)</f>
        <v>0</v>
      </c>
      <c r="K85" s="47">
        <f>IFERROR(VLOOKUP($A85,'2023'!$A$3:$Y$291,COLUMN('2023'!I$3),FALSE),0)</f>
        <v>22.8</v>
      </c>
      <c r="L85" s="47">
        <f>IFERROR(VLOOKUP($A85,'2023'!$A$3:$Y$291,COLUMN('2023'!J$3),FALSE),0)</f>
        <v>33.9</v>
      </c>
      <c r="M85" s="47">
        <f>IFERROR(VLOOKUP($A85,'2023'!$A$3:$Y$291,COLUMN('2023'!K$3),FALSE),0)</f>
        <v>16.100000000000001</v>
      </c>
      <c r="N85" s="47">
        <f>IFERROR(VLOOKUP($A85,'2023'!$A$3:$Y$291,COLUMN('2023'!L$3),FALSE),0)</f>
        <v>108.4</v>
      </c>
      <c r="O85" s="47">
        <f>IFERROR(VLOOKUP($A85,'2023'!$A$3:$Y$291,COLUMN('2023'!M$3),FALSE),0)</f>
        <v>87.1</v>
      </c>
      <c r="P85" s="38">
        <f t="shared" si="3"/>
        <v>268.3</v>
      </c>
      <c r="Q85" s="47">
        <f>IFERROR(VLOOKUP($A85,'2023'!$A$3:$Y$291,COLUMN('2023'!N$3),FALSE),0)</f>
        <v>0</v>
      </c>
      <c r="R85" s="47">
        <f>IFERROR(VLOOKUP($A85,'2023'!$A$3:$Y$291,COLUMN('2023'!O$3),FALSE),0)</f>
        <v>0</v>
      </c>
      <c r="S85" s="47">
        <f>IFERROR(VLOOKUP($A85,'2023'!$A$3:$Y$291,COLUMN('2023'!P$3),FALSE),0)</f>
        <v>0</v>
      </c>
      <c r="T85" s="47">
        <f>IFERROR(VLOOKUP($A85,'2023'!$A$3:$Y$291,COLUMN('2023'!Q$3),FALSE),0)</f>
        <v>0</v>
      </c>
      <c r="U85" s="47">
        <f>IFERROR(VLOOKUP($A85,'2023'!$A$3:$Y$291,COLUMN('2023'!R$3),FALSE),0)</f>
        <v>0</v>
      </c>
      <c r="V85" s="47">
        <f>IFERROR(VLOOKUP($A85,'2023'!$A$3:$Y$291,COLUMN('2023'!S$3),FALSE),0)</f>
        <v>0</v>
      </c>
      <c r="W85" s="47">
        <f>IFERROR(VLOOKUP($A85,'2023'!$A$3:$Y$291,COLUMN('2023'!T$3),FALSE),0)</f>
        <v>0</v>
      </c>
      <c r="X85" s="47">
        <f>IFERROR(VLOOKUP($A85,'2023'!$A$3:$Y$291,COLUMN('2023'!U$3),FALSE),0)</f>
        <v>120.1</v>
      </c>
      <c r="Y85" s="47">
        <f>IFERROR(VLOOKUP($A85,'2023'!$A$3:$Y$291,COLUMN('2023'!V$3),FALSE),0)</f>
        <v>142</v>
      </c>
      <c r="Z85" s="47">
        <f>IFERROR(VLOOKUP($A85,'2023'!$A$3:$Y$291,COLUMN('2023'!W$3),FALSE),0)</f>
        <v>130.6</v>
      </c>
      <c r="AA85" s="47">
        <f>IFERROR(VLOOKUP($A85,'2023'!$A$3:$Y$291,COLUMN('2023'!X$3),FALSE),0)</f>
        <v>78.3</v>
      </c>
      <c r="AB85" s="47">
        <f>IFERROR(VLOOKUP($A85,'2023'!$A$3:$Y$291,COLUMN('2023'!Y$3),FALSE),0)</f>
        <v>38.200000000000003</v>
      </c>
      <c r="AC85" s="38">
        <f t="shared" si="4"/>
        <v>509.20000000000005</v>
      </c>
      <c r="AD85" s="39">
        <f t="shared" si="5"/>
        <v>777.5</v>
      </c>
    </row>
    <row r="86" spans="1:30" x14ac:dyDescent="0.3">
      <c r="A86" s="24" t="s">
        <v>120</v>
      </c>
      <c r="B86" s="40" t="str">
        <f>VLOOKUP($A86,'Additional data'!$A$5:$C$505, 2,FALSE)</f>
        <v>Consultant</v>
      </c>
      <c r="C86" s="41" t="str">
        <f>VLOOKUP($A86,'Additional data'!$A$5:$C$505, 3,FALSE)</f>
        <v>TEC</v>
      </c>
      <c r="D86" s="42">
        <f>IFERROR(VLOOKUP($A86,'2023'!$A$3:$Y$291,COLUMN('2023'!B$3),FALSE),0)</f>
        <v>0</v>
      </c>
      <c r="E86" s="42">
        <f>IFERROR(VLOOKUP($A86,'2023'!$A$3:$Y$291,COLUMN('2023'!C$3),FALSE),0)</f>
        <v>0</v>
      </c>
      <c r="F86" s="42">
        <f>IFERROR(VLOOKUP($A86,'2023'!$A$3:$Y$291,COLUMN('2023'!D$3),FALSE),0)</f>
        <v>0</v>
      </c>
      <c r="G86" s="42">
        <f>IFERROR(VLOOKUP($A86,'2023'!$A$3:$Y$291,COLUMN('2023'!E$3),FALSE),0)</f>
        <v>0</v>
      </c>
      <c r="H86" s="42">
        <f>IFERROR(VLOOKUP($A86,'2023'!$A$3:$Y$291,COLUMN('2023'!F$3),FALSE),0)</f>
        <v>0</v>
      </c>
      <c r="I86" s="42">
        <f>IFERROR(VLOOKUP($A86,'2023'!$A$3:$Y$291,COLUMN('2023'!G$3),FALSE),0)</f>
        <v>0</v>
      </c>
      <c r="J86" s="42">
        <f>IFERROR(VLOOKUP($A86,'2023'!$A$3:$Y$291,COLUMN('2023'!H$3),FALSE),0)</f>
        <v>0</v>
      </c>
      <c r="K86" s="42">
        <f>IFERROR(VLOOKUP($A86,'2023'!$A$3:$Y$291,COLUMN('2023'!I$3),FALSE),0)</f>
        <v>37.200000000000003</v>
      </c>
      <c r="L86" s="42">
        <f>IFERROR(VLOOKUP($A86,'2023'!$A$3:$Y$291,COLUMN('2023'!J$3),FALSE),0)</f>
        <v>43.7</v>
      </c>
      <c r="M86" s="42">
        <f>IFERROR(VLOOKUP($A86,'2023'!$A$3:$Y$291,COLUMN('2023'!K$3),FALSE),0)</f>
        <v>89.6</v>
      </c>
      <c r="N86" s="42">
        <f>IFERROR(VLOOKUP($A86,'2023'!$A$3:$Y$291,COLUMN('2023'!L$3),FALSE),0)</f>
        <v>70.5</v>
      </c>
      <c r="O86" s="42">
        <f>IFERROR(VLOOKUP($A86,'2023'!$A$3:$Y$291,COLUMN('2023'!M$3),FALSE),0)</f>
        <v>67</v>
      </c>
      <c r="P86" s="38">
        <f t="shared" si="3"/>
        <v>308</v>
      </c>
      <c r="Q86" s="42">
        <f>IFERROR(VLOOKUP($A86,'2023'!$A$3:$Y$291,COLUMN('2023'!N$3),FALSE),0)</f>
        <v>0</v>
      </c>
      <c r="R86" s="42">
        <f>IFERROR(VLOOKUP($A86,'2023'!$A$3:$Y$291,COLUMN('2023'!O$3),FALSE),0)</f>
        <v>0</v>
      </c>
      <c r="S86" s="42">
        <f>IFERROR(VLOOKUP($A86,'2023'!$A$3:$Y$291,COLUMN('2023'!P$3),FALSE),0)</f>
        <v>0</v>
      </c>
      <c r="T86" s="42">
        <f>IFERROR(VLOOKUP($A86,'2023'!$A$3:$Y$291,COLUMN('2023'!Q$3),FALSE),0)</f>
        <v>0</v>
      </c>
      <c r="U86" s="42">
        <f>IFERROR(VLOOKUP($A86,'2023'!$A$3:$Y$291,COLUMN('2023'!R$3),FALSE),0)</f>
        <v>0</v>
      </c>
      <c r="V86" s="42">
        <f>IFERROR(VLOOKUP($A86,'2023'!$A$3:$Y$291,COLUMN('2023'!S$3),FALSE),0)</f>
        <v>0</v>
      </c>
      <c r="W86" s="42">
        <f>IFERROR(VLOOKUP($A86,'2023'!$A$3:$Y$291,COLUMN('2023'!T$3),FALSE),0)</f>
        <v>0</v>
      </c>
      <c r="X86" s="42">
        <f>IFERROR(VLOOKUP($A86,'2023'!$A$3:$Y$291,COLUMN('2023'!U$3),FALSE),0)</f>
        <v>100.7</v>
      </c>
      <c r="Y86" s="42">
        <f>IFERROR(VLOOKUP($A86,'2023'!$A$3:$Y$291,COLUMN('2023'!V$3),FALSE),0)</f>
        <v>107.6</v>
      </c>
      <c r="Z86" s="42">
        <f>IFERROR(VLOOKUP($A86,'2023'!$A$3:$Y$291,COLUMN('2023'!W$3),FALSE),0)</f>
        <v>112.2</v>
      </c>
      <c r="AA86" s="42">
        <f>IFERROR(VLOOKUP($A86,'2023'!$A$3:$Y$291,COLUMN('2023'!X$3),FALSE),0)</f>
        <v>112.9</v>
      </c>
      <c r="AB86" s="42">
        <f>IFERROR(VLOOKUP($A86,'2023'!$A$3:$Y$291,COLUMN('2023'!Y$3),FALSE),0)</f>
        <v>96.1</v>
      </c>
      <c r="AC86" s="38">
        <f t="shared" si="4"/>
        <v>529.5</v>
      </c>
      <c r="AD86" s="39">
        <f t="shared" si="5"/>
        <v>837.5</v>
      </c>
    </row>
    <row r="87" spans="1:30" x14ac:dyDescent="0.3">
      <c r="A87" s="44" t="s">
        <v>121</v>
      </c>
      <c r="B87" s="45" t="str">
        <f>VLOOKUP($A87,'Additional data'!$A$5:$C$505, 2,FALSE)</f>
        <v>Consultant</v>
      </c>
      <c r="C87" s="46" t="str">
        <f>VLOOKUP($A87,'Additional data'!$A$5:$C$505, 3,FALSE)</f>
        <v>FAD</v>
      </c>
      <c r="D87" s="47">
        <f>IFERROR(VLOOKUP($A87,'2023'!$A$3:$Y$291,COLUMN('2023'!B$3),FALSE),0)</f>
        <v>6.3</v>
      </c>
      <c r="E87" s="47">
        <f>IFERROR(VLOOKUP($A87,'2023'!$A$3:$Y$291,COLUMN('2023'!C$3),FALSE),0)</f>
        <v>0.4</v>
      </c>
      <c r="F87" s="47">
        <f>IFERROR(VLOOKUP($A87,'2023'!$A$3:$Y$291,COLUMN('2023'!D$3),FALSE),0)</f>
        <v>1.7</v>
      </c>
      <c r="G87" s="47">
        <f>IFERROR(VLOOKUP($A87,'2023'!$A$3:$Y$291,COLUMN('2023'!E$3),FALSE),0)</f>
        <v>2.1</v>
      </c>
      <c r="H87" s="47">
        <f>IFERROR(VLOOKUP($A87,'2023'!$A$3:$Y$291,COLUMN('2023'!F$3),FALSE),0)</f>
        <v>2.5</v>
      </c>
      <c r="I87" s="47">
        <f>IFERROR(VLOOKUP($A87,'2023'!$A$3:$Y$291,COLUMN('2023'!G$3),FALSE),0)</f>
        <v>2.7</v>
      </c>
      <c r="J87" s="47">
        <f>IFERROR(VLOOKUP($A87,'2023'!$A$3:$Y$291,COLUMN('2023'!H$3),FALSE),0)</f>
        <v>8.8000000000000007</v>
      </c>
      <c r="K87" s="47">
        <f>IFERROR(VLOOKUP($A87,'2023'!$A$3:$Y$291,COLUMN('2023'!I$3),FALSE),0)</f>
        <v>1.5</v>
      </c>
      <c r="L87" s="47">
        <f>IFERROR(VLOOKUP($A87,'2023'!$A$3:$Y$291,COLUMN('2023'!J$3),FALSE),0)</f>
        <v>0.4</v>
      </c>
      <c r="M87" s="47">
        <f>IFERROR(VLOOKUP($A87,'2023'!$A$3:$Y$291,COLUMN('2023'!K$3),FALSE),0)</f>
        <v>0</v>
      </c>
      <c r="N87" s="47">
        <f>IFERROR(VLOOKUP($A87,'2023'!$A$3:$Y$291,COLUMN('2023'!L$3),FALSE),0)</f>
        <v>2.5</v>
      </c>
      <c r="O87" s="47">
        <f>IFERROR(VLOOKUP($A87,'2023'!$A$3:$Y$291,COLUMN('2023'!M$3),FALSE),0)</f>
        <v>3.6</v>
      </c>
      <c r="P87" s="38">
        <f t="shared" si="3"/>
        <v>32.5</v>
      </c>
      <c r="Q87" s="47">
        <f>IFERROR(VLOOKUP($A87,'2023'!$A$3:$Y$291,COLUMN('2023'!N$3),FALSE),0)</f>
        <v>4.5</v>
      </c>
      <c r="R87" s="47">
        <f>IFERROR(VLOOKUP($A87,'2023'!$A$3:$Y$291,COLUMN('2023'!O$3),FALSE),0)</f>
        <v>7.6</v>
      </c>
      <c r="S87" s="47">
        <f>IFERROR(VLOOKUP($A87,'2023'!$A$3:$Y$291,COLUMN('2023'!P$3),FALSE),0)</f>
        <v>9.3000000000000007</v>
      </c>
      <c r="T87" s="47">
        <f>IFERROR(VLOOKUP($A87,'2023'!$A$3:$Y$291,COLUMN('2023'!Q$3),FALSE),0)</f>
        <v>11.8</v>
      </c>
      <c r="U87" s="47">
        <f>IFERROR(VLOOKUP($A87,'2023'!$A$3:$Y$291,COLUMN('2023'!R$3),FALSE),0)</f>
        <v>4.8</v>
      </c>
      <c r="V87" s="47">
        <f>IFERROR(VLOOKUP($A87,'2023'!$A$3:$Y$291,COLUMN('2023'!S$3),FALSE),0)</f>
        <v>11.6</v>
      </c>
      <c r="W87" s="47">
        <f>IFERROR(VLOOKUP($A87,'2023'!$A$3:$Y$291,COLUMN('2023'!T$3),FALSE),0)</f>
        <v>1</v>
      </c>
      <c r="X87" s="47">
        <f>IFERROR(VLOOKUP($A87,'2023'!$A$3:$Y$291,COLUMN('2023'!U$3),FALSE),0)</f>
        <v>0</v>
      </c>
      <c r="Y87" s="47">
        <f>IFERROR(VLOOKUP($A87,'2023'!$A$3:$Y$291,COLUMN('2023'!V$3),FALSE),0)</f>
        <v>2</v>
      </c>
      <c r="Z87" s="47">
        <f>IFERROR(VLOOKUP($A87,'2023'!$A$3:$Y$291,COLUMN('2023'!W$3),FALSE),0)</f>
        <v>1</v>
      </c>
      <c r="AA87" s="47">
        <f>IFERROR(VLOOKUP($A87,'2023'!$A$3:$Y$291,COLUMN('2023'!X$3),FALSE),0)</f>
        <v>1.5</v>
      </c>
      <c r="AB87" s="47">
        <f>IFERROR(VLOOKUP($A87,'2023'!$A$3:$Y$291,COLUMN('2023'!Y$3),FALSE),0)</f>
        <v>14.8</v>
      </c>
      <c r="AC87" s="38">
        <f t="shared" si="4"/>
        <v>69.900000000000006</v>
      </c>
      <c r="AD87" s="39">
        <f t="shared" si="5"/>
        <v>102.39999999999999</v>
      </c>
    </row>
    <row r="88" spans="1:30" x14ac:dyDescent="0.3">
      <c r="A88" s="24" t="s">
        <v>122</v>
      </c>
      <c r="B88" s="40" t="str">
        <f>VLOOKUP($A88,'Additional data'!$A$5:$C$505, 2,FALSE)</f>
        <v>Consultant</v>
      </c>
      <c r="C88" s="41" t="str">
        <f>VLOOKUP($A88,'Additional data'!$A$5:$C$505, 3,FALSE)</f>
        <v>HRC</v>
      </c>
      <c r="D88" s="42">
        <f>IFERROR(VLOOKUP($A88,'2023'!$A$3:$Y$291,COLUMN('2023'!B$3),FALSE),0)</f>
        <v>0</v>
      </c>
      <c r="E88" s="42">
        <f>IFERROR(VLOOKUP($A88,'2023'!$A$3:$Y$291,COLUMN('2023'!C$3),FALSE),0)</f>
        <v>0</v>
      </c>
      <c r="F88" s="42">
        <f>IFERROR(VLOOKUP($A88,'2023'!$A$3:$Y$291,COLUMN('2023'!D$3),FALSE),0)</f>
        <v>0</v>
      </c>
      <c r="G88" s="42">
        <f>IFERROR(VLOOKUP($A88,'2023'!$A$3:$Y$291,COLUMN('2023'!E$3),FALSE),0)</f>
        <v>0</v>
      </c>
      <c r="H88" s="42">
        <f>IFERROR(VLOOKUP($A88,'2023'!$A$3:$Y$291,COLUMN('2023'!F$3),FALSE),0)</f>
        <v>0</v>
      </c>
      <c r="I88" s="42">
        <f>IFERROR(VLOOKUP($A88,'2023'!$A$3:$Y$291,COLUMN('2023'!G$3),FALSE),0)</f>
        <v>0</v>
      </c>
      <c r="J88" s="42">
        <f>IFERROR(VLOOKUP($A88,'2023'!$A$3:$Y$291,COLUMN('2023'!H$3),FALSE),0)</f>
        <v>0</v>
      </c>
      <c r="K88" s="42">
        <f>IFERROR(VLOOKUP($A88,'2023'!$A$3:$Y$291,COLUMN('2023'!I$3),FALSE),0)</f>
        <v>44.8</v>
      </c>
      <c r="L88" s="42">
        <f>IFERROR(VLOOKUP($A88,'2023'!$A$3:$Y$291,COLUMN('2023'!J$3),FALSE),0)</f>
        <v>140.6</v>
      </c>
      <c r="M88" s="42">
        <f>IFERROR(VLOOKUP($A88,'2023'!$A$3:$Y$291,COLUMN('2023'!K$3),FALSE),0)</f>
        <v>81.8</v>
      </c>
      <c r="N88" s="42">
        <f>IFERROR(VLOOKUP($A88,'2023'!$A$3:$Y$291,COLUMN('2023'!L$3),FALSE),0)</f>
        <v>104.5</v>
      </c>
      <c r="O88" s="42">
        <f>IFERROR(VLOOKUP($A88,'2023'!$A$3:$Y$291,COLUMN('2023'!M$3),FALSE),0)</f>
        <v>133.5</v>
      </c>
      <c r="P88" s="38">
        <f t="shared" si="3"/>
        <v>505.2</v>
      </c>
      <c r="Q88" s="42">
        <f>IFERROR(VLOOKUP($A88,'2023'!$A$3:$Y$291,COLUMN('2023'!N$3),FALSE),0)</f>
        <v>0</v>
      </c>
      <c r="R88" s="42">
        <f>IFERROR(VLOOKUP($A88,'2023'!$A$3:$Y$291,COLUMN('2023'!O$3),FALSE),0)</f>
        <v>0</v>
      </c>
      <c r="S88" s="42">
        <f>IFERROR(VLOOKUP($A88,'2023'!$A$3:$Y$291,COLUMN('2023'!P$3),FALSE),0)</f>
        <v>0</v>
      </c>
      <c r="T88" s="42">
        <f>IFERROR(VLOOKUP($A88,'2023'!$A$3:$Y$291,COLUMN('2023'!Q$3),FALSE),0)</f>
        <v>0</v>
      </c>
      <c r="U88" s="42">
        <f>IFERROR(VLOOKUP($A88,'2023'!$A$3:$Y$291,COLUMN('2023'!R$3),FALSE),0)</f>
        <v>0</v>
      </c>
      <c r="V88" s="42">
        <f>IFERROR(VLOOKUP($A88,'2023'!$A$3:$Y$291,COLUMN('2023'!S$3),FALSE),0)</f>
        <v>0</v>
      </c>
      <c r="W88" s="42">
        <f>IFERROR(VLOOKUP($A88,'2023'!$A$3:$Y$291,COLUMN('2023'!T$3),FALSE),0)</f>
        <v>0</v>
      </c>
      <c r="X88" s="42">
        <f>IFERROR(VLOOKUP($A88,'2023'!$A$3:$Y$291,COLUMN('2023'!U$3),FALSE),0)</f>
        <v>82</v>
      </c>
      <c r="Y88" s="42">
        <f>IFERROR(VLOOKUP($A88,'2023'!$A$3:$Y$291,COLUMN('2023'!V$3),FALSE),0)</f>
        <v>58.2</v>
      </c>
      <c r="Z88" s="42">
        <f>IFERROR(VLOOKUP($A88,'2023'!$A$3:$Y$291,COLUMN('2023'!W$3),FALSE),0)</f>
        <v>139.9</v>
      </c>
      <c r="AA88" s="42">
        <f>IFERROR(VLOOKUP($A88,'2023'!$A$3:$Y$291,COLUMN('2023'!X$3),FALSE),0)</f>
        <v>113.6</v>
      </c>
      <c r="AB88" s="42">
        <f>IFERROR(VLOOKUP($A88,'2023'!$A$3:$Y$291,COLUMN('2023'!Y$3),FALSE),0)</f>
        <v>95.6</v>
      </c>
      <c r="AC88" s="38">
        <f t="shared" si="4"/>
        <v>489.30000000000007</v>
      </c>
      <c r="AD88" s="39">
        <f t="shared" si="5"/>
        <v>994.50000000000011</v>
      </c>
    </row>
    <row r="89" spans="1:30" x14ac:dyDescent="0.3">
      <c r="A89" s="44" t="s">
        <v>123</v>
      </c>
      <c r="B89" s="45" t="str">
        <f>VLOOKUP($A89,'Additional data'!$A$5:$C$505, 2,FALSE)</f>
        <v>Consultant</v>
      </c>
      <c r="C89" s="46" t="str">
        <f>VLOOKUP($A89,'Additional data'!$A$5:$C$505, 3,FALSE)</f>
        <v>MSC</v>
      </c>
      <c r="D89" s="47">
        <f>IFERROR(VLOOKUP($A89,'2023'!$A$3:$Y$291,COLUMN('2023'!B$3),FALSE),0)</f>
        <v>0</v>
      </c>
      <c r="E89" s="47">
        <f>IFERROR(VLOOKUP($A89,'2023'!$A$3:$Y$291,COLUMN('2023'!C$3),FALSE),0)</f>
        <v>0</v>
      </c>
      <c r="F89" s="47">
        <f>IFERROR(VLOOKUP($A89,'2023'!$A$3:$Y$291,COLUMN('2023'!D$3),FALSE),0)</f>
        <v>0</v>
      </c>
      <c r="G89" s="47">
        <f>IFERROR(VLOOKUP($A89,'2023'!$A$3:$Y$291,COLUMN('2023'!E$3),FALSE),0)</f>
        <v>0</v>
      </c>
      <c r="H89" s="47">
        <f>IFERROR(VLOOKUP($A89,'2023'!$A$3:$Y$291,COLUMN('2023'!F$3),FALSE),0)</f>
        <v>0</v>
      </c>
      <c r="I89" s="47">
        <f>IFERROR(VLOOKUP($A89,'2023'!$A$3:$Y$291,COLUMN('2023'!G$3),FALSE),0)</f>
        <v>0</v>
      </c>
      <c r="J89" s="47">
        <f>IFERROR(VLOOKUP($A89,'2023'!$A$3:$Y$291,COLUMN('2023'!H$3),FALSE),0)</f>
        <v>0</v>
      </c>
      <c r="K89" s="47">
        <f>IFERROR(VLOOKUP($A89,'2023'!$A$3:$Y$291,COLUMN('2023'!I$3),FALSE),0)</f>
        <v>3</v>
      </c>
      <c r="L89" s="47">
        <f>IFERROR(VLOOKUP($A89,'2023'!$A$3:$Y$291,COLUMN('2023'!J$3),FALSE),0)</f>
        <v>0</v>
      </c>
      <c r="M89" s="47">
        <f>IFERROR(VLOOKUP($A89,'2023'!$A$3:$Y$291,COLUMN('2023'!K$3),FALSE),0)</f>
        <v>0</v>
      </c>
      <c r="N89" s="47">
        <f>IFERROR(VLOOKUP($A89,'2023'!$A$3:$Y$291,COLUMN('2023'!L$3),FALSE),0)</f>
        <v>2.5</v>
      </c>
      <c r="O89" s="47">
        <f>IFERROR(VLOOKUP($A89,'2023'!$A$3:$Y$291,COLUMN('2023'!M$3),FALSE),0)</f>
        <v>0</v>
      </c>
      <c r="P89" s="38">
        <f t="shared" si="3"/>
        <v>5.5</v>
      </c>
      <c r="Q89" s="47">
        <f>IFERROR(VLOOKUP($A89,'2023'!$A$3:$Y$291,COLUMN('2023'!N$3),FALSE),0)</f>
        <v>0.8</v>
      </c>
      <c r="R89" s="47">
        <f>IFERROR(VLOOKUP($A89,'2023'!$A$3:$Y$291,COLUMN('2023'!O$3),FALSE),0)</f>
        <v>0</v>
      </c>
      <c r="S89" s="47">
        <f>IFERROR(VLOOKUP($A89,'2023'!$A$3:$Y$291,COLUMN('2023'!P$3),FALSE),0)</f>
        <v>0</v>
      </c>
      <c r="T89" s="47">
        <f>IFERROR(VLOOKUP($A89,'2023'!$A$3:$Y$291,COLUMN('2023'!Q$3),FALSE),0)</f>
        <v>0</v>
      </c>
      <c r="U89" s="47">
        <f>IFERROR(VLOOKUP($A89,'2023'!$A$3:$Y$291,COLUMN('2023'!R$3),FALSE),0)</f>
        <v>0</v>
      </c>
      <c r="V89" s="47">
        <f>IFERROR(VLOOKUP($A89,'2023'!$A$3:$Y$291,COLUMN('2023'!S$3),FALSE),0)</f>
        <v>0</v>
      </c>
      <c r="W89" s="47">
        <f>IFERROR(VLOOKUP($A89,'2023'!$A$3:$Y$291,COLUMN('2023'!T$3),FALSE),0)</f>
        <v>0</v>
      </c>
      <c r="X89" s="47">
        <f>IFERROR(VLOOKUP($A89,'2023'!$A$3:$Y$291,COLUMN('2023'!U$3),FALSE),0)</f>
        <v>0</v>
      </c>
      <c r="Y89" s="47">
        <f>IFERROR(VLOOKUP($A89,'2023'!$A$3:$Y$291,COLUMN('2023'!V$3),FALSE),0)</f>
        <v>0</v>
      </c>
      <c r="Z89" s="47">
        <f>IFERROR(VLOOKUP($A89,'2023'!$A$3:$Y$291,COLUMN('2023'!W$3),FALSE),0)</f>
        <v>0</v>
      </c>
      <c r="AA89" s="47">
        <f>IFERROR(VLOOKUP($A89,'2023'!$A$3:$Y$291,COLUMN('2023'!X$3),FALSE),0)</f>
        <v>0</v>
      </c>
      <c r="AB89" s="47">
        <f>IFERROR(VLOOKUP($A89,'2023'!$A$3:$Y$291,COLUMN('2023'!Y$3),FALSE),0)</f>
        <v>0</v>
      </c>
      <c r="AC89" s="38">
        <f t="shared" si="4"/>
        <v>0.8</v>
      </c>
      <c r="AD89" s="39">
        <f t="shared" si="5"/>
        <v>6.3</v>
      </c>
    </row>
    <row r="90" spans="1:30" x14ac:dyDescent="0.3">
      <c r="A90" s="24" t="s">
        <v>124</v>
      </c>
      <c r="B90" s="40" t="str">
        <f>VLOOKUP($A90,'Additional data'!$A$5:$C$505, 2,FALSE)</f>
        <v>Consultant</v>
      </c>
      <c r="C90" s="41" t="str">
        <f>VLOOKUP($A90,'Additional data'!$A$5:$C$505, 3,FALSE)</f>
        <v>FAD</v>
      </c>
      <c r="D90" s="42">
        <f>IFERROR(VLOOKUP($A90,'2023'!$A$3:$Y$291,COLUMN('2023'!B$3),FALSE),0)</f>
        <v>0</v>
      </c>
      <c r="E90" s="42">
        <f>IFERROR(VLOOKUP($A90,'2023'!$A$3:$Y$291,COLUMN('2023'!C$3),FALSE),0)</f>
        <v>0</v>
      </c>
      <c r="F90" s="42">
        <f>IFERROR(VLOOKUP($A90,'2023'!$A$3:$Y$291,COLUMN('2023'!D$3),FALSE),0)</f>
        <v>0</v>
      </c>
      <c r="G90" s="42">
        <f>IFERROR(VLOOKUP($A90,'2023'!$A$3:$Y$291,COLUMN('2023'!E$3),FALSE),0)</f>
        <v>0</v>
      </c>
      <c r="H90" s="42">
        <f>IFERROR(VLOOKUP($A90,'2023'!$A$3:$Y$291,COLUMN('2023'!F$3),FALSE),0)</f>
        <v>0</v>
      </c>
      <c r="I90" s="42">
        <f>IFERROR(VLOOKUP($A90,'2023'!$A$3:$Y$291,COLUMN('2023'!G$3),FALSE),0)</f>
        <v>0</v>
      </c>
      <c r="J90" s="42">
        <f>IFERROR(VLOOKUP($A90,'2023'!$A$3:$Y$291,COLUMN('2023'!H$3),FALSE),0)</f>
        <v>0</v>
      </c>
      <c r="K90" s="42">
        <f>IFERROR(VLOOKUP($A90,'2023'!$A$3:$Y$291,COLUMN('2023'!I$3),FALSE),0)</f>
        <v>0</v>
      </c>
      <c r="L90" s="42">
        <f>IFERROR(VLOOKUP($A90,'2023'!$A$3:$Y$291,COLUMN('2023'!J$3),FALSE),0)</f>
        <v>0</v>
      </c>
      <c r="M90" s="42">
        <f>IFERROR(VLOOKUP($A90,'2023'!$A$3:$Y$291,COLUMN('2023'!K$3),FALSE),0)</f>
        <v>0</v>
      </c>
      <c r="N90" s="42">
        <f>IFERROR(VLOOKUP($A90,'2023'!$A$3:$Y$291,COLUMN('2023'!L$3),FALSE),0)</f>
        <v>0</v>
      </c>
      <c r="O90" s="42">
        <f>IFERROR(VLOOKUP($A90,'2023'!$A$3:$Y$291,COLUMN('2023'!M$3),FALSE),0)</f>
        <v>0</v>
      </c>
      <c r="P90" s="38">
        <f t="shared" si="3"/>
        <v>0</v>
      </c>
      <c r="Q90" s="42">
        <f>IFERROR(VLOOKUP($A90,'2023'!$A$3:$Y$291,COLUMN('2023'!N$3),FALSE),0)</f>
        <v>0</v>
      </c>
      <c r="R90" s="42">
        <f>IFERROR(VLOOKUP($A90,'2023'!$A$3:$Y$291,COLUMN('2023'!O$3),FALSE),0)</f>
        <v>0</v>
      </c>
      <c r="S90" s="42">
        <f>IFERROR(VLOOKUP($A90,'2023'!$A$3:$Y$291,COLUMN('2023'!P$3),FALSE),0)</f>
        <v>0</v>
      </c>
      <c r="T90" s="42">
        <f>IFERROR(VLOOKUP($A90,'2023'!$A$3:$Y$291,COLUMN('2023'!Q$3),FALSE),0)</f>
        <v>0</v>
      </c>
      <c r="U90" s="42">
        <f>IFERROR(VLOOKUP($A90,'2023'!$A$3:$Y$291,COLUMN('2023'!R$3),FALSE),0)</f>
        <v>0</v>
      </c>
      <c r="V90" s="42">
        <f>IFERROR(VLOOKUP($A90,'2023'!$A$3:$Y$291,COLUMN('2023'!S$3),FALSE),0)</f>
        <v>0</v>
      </c>
      <c r="W90" s="42">
        <f>IFERROR(VLOOKUP($A90,'2023'!$A$3:$Y$291,COLUMN('2023'!T$3),FALSE),0)</f>
        <v>0</v>
      </c>
      <c r="X90" s="42">
        <f>IFERROR(VLOOKUP($A90,'2023'!$A$3:$Y$291,COLUMN('2023'!U$3),FALSE),0)</f>
        <v>0</v>
      </c>
      <c r="Y90" s="42">
        <f>IFERROR(VLOOKUP($A90,'2023'!$A$3:$Y$291,COLUMN('2023'!V$3),FALSE),0)</f>
        <v>0</v>
      </c>
      <c r="Z90" s="42">
        <f>IFERROR(VLOOKUP($A90,'2023'!$A$3:$Y$291,COLUMN('2023'!W$3),FALSE),0)</f>
        <v>0</v>
      </c>
      <c r="AA90" s="42">
        <f>IFERROR(VLOOKUP($A90,'2023'!$A$3:$Y$291,COLUMN('2023'!X$3),FALSE),0)</f>
        <v>0</v>
      </c>
      <c r="AB90" s="42">
        <f>IFERROR(VLOOKUP($A90,'2023'!$A$3:$Y$291,COLUMN('2023'!Y$3),FALSE),0)</f>
        <v>0</v>
      </c>
      <c r="AC90" s="38">
        <f t="shared" si="4"/>
        <v>0</v>
      </c>
      <c r="AD90" s="39">
        <f t="shared" si="5"/>
        <v>0</v>
      </c>
    </row>
    <row r="91" spans="1:30" x14ac:dyDescent="0.3">
      <c r="A91" s="44" t="s">
        <v>125</v>
      </c>
      <c r="B91" s="45" t="str">
        <f>VLOOKUP($A91,'Additional data'!$A$5:$C$505, 2,FALSE)</f>
        <v>Consultant</v>
      </c>
      <c r="C91" s="46" t="str">
        <f>VLOOKUP($A91,'Additional data'!$A$5:$C$505, 3,FALSE)</f>
        <v>HLS</v>
      </c>
      <c r="D91" s="47">
        <f>IFERROR(VLOOKUP($A91,'2023'!$A$3:$Y$291,COLUMN('2023'!B$3),FALSE),0)</f>
        <v>0</v>
      </c>
      <c r="E91" s="47">
        <f>IFERROR(VLOOKUP($A91,'2023'!$A$3:$Y$291,COLUMN('2023'!C$3),FALSE),0)</f>
        <v>0</v>
      </c>
      <c r="F91" s="47">
        <f>IFERROR(VLOOKUP($A91,'2023'!$A$3:$Y$291,COLUMN('2023'!D$3),FALSE),0)</f>
        <v>0</v>
      </c>
      <c r="G91" s="47">
        <f>IFERROR(VLOOKUP($A91,'2023'!$A$3:$Y$291,COLUMN('2023'!E$3),FALSE),0)</f>
        <v>0</v>
      </c>
      <c r="H91" s="47">
        <f>IFERROR(VLOOKUP($A91,'2023'!$A$3:$Y$291,COLUMN('2023'!F$3),FALSE),0)</f>
        <v>0</v>
      </c>
      <c r="I91" s="47">
        <f>IFERROR(VLOOKUP($A91,'2023'!$A$3:$Y$291,COLUMN('2023'!G$3),FALSE),0)</f>
        <v>0</v>
      </c>
      <c r="J91" s="47">
        <f>IFERROR(VLOOKUP($A91,'2023'!$A$3:$Y$291,COLUMN('2023'!H$3),FALSE),0)</f>
        <v>0</v>
      </c>
      <c r="K91" s="47">
        <f>IFERROR(VLOOKUP($A91,'2023'!$A$3:$Y$291,COLUMN('2023'!I$3),FALSE),0)</f>
        <v>0</v>
      </c>
      <c r="L91" s="47">
        <f>IFERROR(VLOOKUP($A91,'2023'!$A$3:$Y$291,COLUMN('2023'!J$3),FALSE),0)</f>
        <v>0</v>
      </c>
      <c r="M91" s="47">
        <f>IFERROR(VLOOKUP($A91,'2023'!$A$3:$Y$291,COLUMN('2023'!K$3),FALSE),0)</f>
        <v>0</v>
      </c>
      <c r="N91" s="47">
        <f>IFERROR(VLOOKUP($A91,'2023'!$A$3:$Y$291,COLUMN('2023'!L$3),FALSE),0)</f>
        <v>0</v>
      </c>
      <c r="O91" s="47">
        <f>IFERROR(VLOOKUP($A91,'2023'!$A$3:$Y$291,COLUMN('2023'!M$3),FALSE),0)</f>
        <v>0</v>
      </c>
      <c r="P91" s="38">
        <f t="shared" si="3"/>
        <v>0</v>
      </c>
      <c r="Q91" s="47">
        <f>IFERROR(VLOOKUP($A91,'2023'!$A$3:$Y$291,COLUMN('2023'!N$3),FALSE),0)</f>
        <v>0</v>
      </c>
      <c r="R91" s="47">
        <f>IFERROR(VLOOKUP($A91,'2023'!$A$3:$Y$291,COLUMN('2023'!O$3),FALSE),0)</f>
        <v>0</v>
      </c>
      <c r="S91" s="47">
        <f>IFERROR(VLOOKUP($A91,'2023'!$A$3:$Y$291,COLUMN('2023'!P$3),FALSE),0)</f>
        <v>0</v>
      </c>
      <c r="T91" s="47">
        <f>IFERROR(VLOOKUP($A91,'2023'!$A$3:$Y$291,COLUMN('2023'!Q$3),FALSE),0)</f>
        <v>0</v>
      </c>
      <c r="U91" s="47">
        <f>IFERROR(VLOOKUP($A91,'2023'!$A$3:$Y$291,COLUMN('2023'!R$3),FALSE),0)</f>
        <v>0</v>
      </c>
      <c r="V91" s="47">
        <f>IFERROR(VLOOKUP($A91,'2023'!$A$3:$Y$291,COLUMN('2023'!S$3),FALSE),0)</f>
        <v>0</v>
      </c>
      <c r="W91" s="47">
        <f>IFERROR(VLOOKUP($A91,'2023'!$A$3:$Y$291,COLUMN('2023'!T$3),FALSE),0)</f>
        <v>0</v>
      </c>
      <c r="X91" s="47">
        <f>IFERROR(VLOOKUP($A91,'2023'!$A$3:$Y$291,COLUMN('2023'!U$3),FALSE),0)</f>
        <v>0</v>
      </c>
      <c r="Y91" s="47">
        <f>IFERROR(VLOOKUP($A91,'2023'!$A$3:$Y$291,COLUMN('2023'!V$3),FALSE),0)</f>
        <v>0</v>
      </c>
      <c r="Z91" s="47">
        <f>IFERROR(VLOOKUP($A91,'2023'!$A$3:$Y$291,COLUMN('2023'!W$3),FALSE),0)</f>
        <v>0</v>
      </c>
      <c r="AA91" s="47">
        <f>IFERROR(VLOOKUP($A91,'2023'!$A$3:$Y$291,COLUMN('2023'!X$3),FALSE),0)</f>
        <v>0</v>
      </c>
      <c r="AB91" s="47">
        <f>IFERROR(VLOOKUP($A91,'2023'!$A$3:$Y$291,COLUMN('2023'!Y$3),FALSE),0)</f>
        <v>0</v>
      </c>
      <c r="AC91" s="38">
        <f t="shared" si="4"/>
        <v>0</v>
      </c>
      <c r="AD91" s="39">
        <f t="shared" si="5"/>
        <v>0</v>
      </c>
    </row>
    <row r="92" spans="1:30" x14ac:dyDescent="0.3">
      <c r="A92" s="24" t="s">
        <v>126</v>
      </c>
      <c r="B92" s="40" t="str">
        <f>VLOOKUP($A92,'Additional data'!$A$5:$C$505, 2,FALSE)</f>
        <v>Consultant</v>
      </c>
      <c r="C92" s="41" t="str">
        <f>VLOOKUP($A92,'Additional data'!$A$5:$C$505, 3,FALSE)</f>
        <v>TEC</v>
      </c>
      <c r="D92" s="42">
        <f>IFERROR(VLOOKUP($A92,'2023'!$A$3:$Y$291,COLUMN('2023'!B$3),FALSE),0)</f>
        <v>108.8</v>
      </c>
      <c r="E92" s="42">
        <f>IFERROR(VLOOKUP($A92,'2023'!$A$3:$Y$291,COLUMN('2023'!C$3),FALSE),0)</f>
        <v>97.3</v>
      </c>
      <c r="F92" s="42">
        <f>IFERROR(VLOOKUP($A92,'2023'!$A$3:$Y$291,COLUMN('2023'!D$3),FALSE),0)</f>
        <v>41.6</v>
      </c>
      <c r="G92" s="42">
        <f>IFERROR(VLOOKUP($A92,'2023'!$A$3:$Y$291,COLUMN('2023'!E$3),FALSE),0)</f>
        <v>91.3</v>
      </c>
      <c r="H92" s="42">
        <f>IFERROR(VLOOKUP($A92,'2023'!$A$3:$Y$291,COLUMN('2023'!F$3),FALSE),0)</f>
        <v>91.1</v>
      </c>
      <c r="I92" s="42">
        <f>IFERROR(VLOOKUP($A92,'2023'!$A$3:$Y$291,COLUMN('2023'!G$3),FALSE),0)</f>
        <v>74.900000000000006</v>
      </c>
      <c r="J92" s="42">
        <f>IFERROR(VLOOKUP($A92,'2023'!$A$3:$Y$291,COLUMN('2023'!H$3),FALSE),0)</f>
        <v>84.6</v>
      </c>
      <c r="K92" s="42">
        <f>IFERROR(VLOOKUP($A92,'2023'!$A$3:$Y$291,COLUMN('2023'!I$3),FALSE),0)</f>
        <v>115.3</v>
      </c>
      <c r="L92" s="42">
        <f>IFERROR(VLOOKUP($A92,'2023'!$A$3:$Y$291,COLUMN('2023'!J$3),FALSE),0)</f>
        <v>110</v>
      </c>
      <c r="M92" s="42">
        <f>IFERROR(VLOOKUP($A92,'2023'!$A$3:$Y$291,COLUMN('2023'!K$3),FALSE),0)</f>
        <v>122.4</v>
      </c>
      <c r="N92" s="42">
        <f>IFERROR(VLOOKUP($A92,'2023'!$A$3:$Y$291,COLUMN('2023'!L$3),FALSE),0)</f>
        <v>126.3</v>
      </c>
      <c r="O92" s="42">
        <f>IFERROR(VLOOKUP($A92,'2023'!$A$3:$Y$291,COLUMN('2023'!M$3),FALSE),0)</f>
        <v>104.5</v>
      </c>
      <c r="P92" s="38">
        <f t="shared" si="3"/>
        <v>1168.0999999999999</v>
      </c>
      <c r="Q92" s="42">
        <f>IFERROR(VLOOKUP($A92,'2023'!$A$3:$Y$291,COLUMN('2023'!N$3),FALSE),0)</f>
        <v>39.299999999999997</v>
      </c>
      <c r="R92" s="42">
        <f>IFERROR(VLOOKUP($A92,'2023'!$A$3:$Y$291,COLUMN('2023'!O$3),FALSE),0)</f>
        <v>26.8</v>
      </c>
      <c r="S92" s="42">
        <f>IFERROR(VLOOKUP($A92,'2023'!$A$3:$Y$291,COLUMN('2023'!P$3),FALSE),0)</f>
        <v>20.100000000000001</v>
      </c>
      <c r="T92" s="42">
        <f>IFERROR(VLOOKUP($A92,'2023'!$A$3:$Y$291,COLUMN('2023'!Q$3),FALSE),0)</f>
        <v>45.7</v>
      </c>
      <c r="U92" s="42">
        <f>IFERROR(VLOOKUP($A92,'2023'!$A$3:$Y$291,COLUMN('2023'!R$3),FALSE),0)</f>
        <v>56.4</v>
      </c>
      <c r="V92" s="42">
        <f>IFERROR(VLOOKUP($A92,'2023'!$A$3:$Y$291,COLUMN('2023'!S$3),FALSE),0)</f>
        <v>47.5</v>
      </c>
      <c r="W92" s="42">
        <f>IFERROR(VLOOKUP($A92,'2023'!$A$3:$Y$291,COLUMN('2023'!T$3),FALSE),0)</f>
        <v>27.5</v>
      </c>
      <c r="X92" s="42">
        <f>IFERROR(VLOOKUP($A92,'2023'!$A$3:$Y$291,COLUMN('2023'!U$3),FALSE),0)</f>
        <v>25.4</v>
      </c>
      <c r="Y92" s="42">
        <f>IFERROR(VLOOKUP($A92,'2023'!$A$3:$Y$291,COLUMN('2023'!V$3),FALSE),0)</f>
        <v>28.5</v>
      </c>
      <c r="Z92" s="42">
        <f>IFERROR(VLOOKUP($A92,'2023'!$A$3:$Y$291,COLUMN('2023'!W$3),FALSE),0)</f>
        <v>27.5</v>
      </c>
      <c r="AA92" s="42">
        <f>IFERROR(VLOOKUP($A92,'2023'!$A$3:$Y$291,COLUMN('2023'!X$3),FALSE),0)</f>
        <v>8.9</v>
      </c>
      <c r="AB92" s="42">
        <f>IFERROR(VLOOKUP($A92,'2023'!$A$3:$Y$291,COLUMN('2023'!Y$3),FALSE),0)</f>
        <v>11.4</v>
      </c>
      <c r="AC92" s="38">
        <f t="shared" si="4"/>
        <v>364.99999999999989</v>
      </c>
      <c r="AD92" s="39">
        <f t="shared" si="5"/>
        <v>1533.1000000000001</v>
      </c>
    </row>
    <row r="93" spans="1:30" x14ac:dyDescent="0.3">
      <c r="A93" s="44" t="s">
        <v>127</v>
      </c>
      <c r="B93" s="45" t="str">
        <f>VLOOKUP($A93,'Additional data'!$A$5:$C$505, 2,FALSE)</f>
        <v>Consultant</v>
      </c>
      <c r="C93" s="46" t="str">
        <f>VLOOKUP($A93,'Additional data'!$A$5:$C$505, 3,FALSE)</f>
        <v>ESC</v>
      </c>
      <c r="D93" s="47">
        <f>IFERROR(VLOOKUP($A93,'2023'!$A$3:$Y$291,COLUMN('2023'!B$3),FALSE),0)</f>
        <v>211.5</v>
      </c>
      <c r="E93" s="47">
        <f>IFERROR(VLOOKUP($A93,'2023'!$A$3:$Y$291,COLUMN('2023'!C$3),FALSE),0)</f>
        <v>169.5</v>
      </c>
      <c r="F93" s="47">
        <f>IFERROR(VLOOKUP($A93,'2023'!$A$3:$Y$291,COLUMN('2023'!D$3),FALSE),0)</f>
        <v>191.2</v>
      </c>
      <c r="G93" s="47">
        <f>IFERROR(VLOOKUP($A93,'2023'!$A$3:$Y$291,COLUMN('2023'!E$3),FALSE),0)</f>
        <v>222.4</v>
      </c>
      <c r="H93" s="47">
        <f>IFERROR(VLOOKUP($A93,'2023'!$A$3:$Y$291,COLUMN('2023'!F$3),FALSE),0)</f>
        <v>223.5</v>
      </c>
      <c r="I93" s="47">
        <f>IFERROR(VLOOKUP($A93,'2023'!$A$3:$Y$291,COLUMN('2023'!G$3),FALSE),0)</f>
        <v>232.5</v>
      </c>
      <c r="J93" s="47">
        <f>IFERROR(VLOOKUP($A93,'2023'!$A$3:$Y$291,COLUMN('2023'!H$3),FALSE),0)</f>
        <v>275</v>
      </c>
      <c r="K93" s="47">
        <f>IFERROR(VLOOKUP($A93,'2023'!$A$3:$Y$291,COLUMN('2023'!I$3),FALSE),0)</f>
        <v>247.1</v>
      </c>
      <c r="L93" s="47">
        <f>IFERROR(VLOOKUP($A93,'2023'!$A$3:$Y$291,COLUMN('2023'!J$3),FALSE),0)</f>
        <v>265.60000000000002</v>
      </c>
      <c r="M93" s="47">
        <f>IFERROR(VLOOKUP($A93,'2023'!$A$3:$Y$291,COLUMN('2023'!K$3),FALSE),0)</f>
        <v>257.39999999999998</v>
      </c>
      <c r="N93" s="47">
        <f>IFERROR(VLOOKUP($A93,'2023'!$A$3:$Y$291,COLUMN('2023'!L$3),FALSE),0)</f>
        <v>208.6</v>
      </c>
      <c r="O93" s="47">
        <f>IFERROR(VLOOKUP($A93,'2023'!$A$3:$Y$291,COLUMN('2023'!M$3),FALSE),0)</f>
        <v>208.5</v>
      </c>
      <c r="P93" s="38">
        <f t="shared" si="3"/>
        <v>2712.7999999999997</v>
      </c>
      <c r="Q93" s="47">
        <f>IFERROR(VLOOKUP($A93,'2023'!$A$3:$Y$291,COLUMN('2023'!N$3),FALSE),0)</f>
        <v>8.4</v>
      </c>
      <c r="R93" s="47">
        <f>IFERROR(VLOOKUP($A93,'2023'!$A$3:$Y$291,COLUMN('2023'!O$3),FALSE),0)</f>
        <v>9.1999999999999993</v>
      </c>
      <c r="S93" s="47">
        <f>IFERROR(VLOOKUP($A93,'2023'!$A$3:$Y$291,COLUMN('2023'!P$3),FALSE),0)</f>
        <v>3.3</v>
      </c>
      <c r="T93" s="47">
        <f>IFERROR(VLOOKUP($A93,'2023'!$A$3:$Y$291,COLUMN('2023'!Q$3),FALSE),0)</f>
        <v>9.6</v>
      </c>
      <c r="U93" s="47">
        <f>IFERROR(VLOOKUP($A93,'2023'!$A$3:$Y$291,COLUMN('2023'!R$3),FALSE),0)</f>
        <v>4.0999999999999996</v>
      </c>
      <c r="V93" s="47">
        <f>IFERROR(VLOOKUP($A93,'2023'!$A$3:$Y$291,COLUMN('2023'!S$3),FALSE),0)</f>
        <v>6.5</v>
      </c>
      <c r="W93" s="47">
        <f>IFERROR(VLOOKUP($A93,'2023'!$A$3:$Y$291,COLUMN('2023'!T$3),FALSE),0)</f>
        <v>1.2</v>
      </c>
      <c r="X93" s="47">
        <f>IFERROR(VLOOKUP($A93,'2023'!$A$3:$Y$291,COLUMN('2023'!U$3),FALSE),0)</f>
        <v>0.8</v>
      </c>
      <c r="Y93" s="47">
        <f>IFERROR(VLOOKUP($A93,'2023'!$A$3:$Y$291,COLUMN('2023'!V$3),FALSE),0)</f>
        <v>1.7</v>
      </c>
      <c r="Z93" s="47">
        <f>IFERROR(VLOOKUP($A93,'2023'!$A$3:$Y$291,COLUMN('2023'!W$3),FALSE),0)</f>
        <v>7.4</v>
      </c>
      <c r="AA93" s="47">
        <f>IFERROR(VLOOKUP($A93,'2023'!$A$3:$Y$291,COLUMN('2023'!X$3),FALSE),0)</f>
        <v>8.6</v>
      </c>
      <c r="AB93" s="47">
        <f>IFERROR(VLOOKUP($A93,'2023'!$A$3:$Y$291,COLUMN('2023'!Y$3),FALSE),0)</f>
        <v>7.9</v>
      </c>
      <c r="AC93" s="38">
        <f t="shared" si="4"/>
        <v>68.7</v>
      </c>
      <c r="AD93" s="39">
        <f t="shared" si="5"/>
        <v>2781.4999999999995</v>
      </c>
    </row>
    <row r="94" spans="1:30" x14ac:dyDescent="0.3">
      <c r="A94" s="24" t="s">
        <v>128</v>
      </c>
      <c r="B94" s="40" t="str">
        <f>VLOOKUP($A94,'Additional data'!$A$5:$C$505, 2,FALSE)</f>
        <v>Consultant</v>
      </c>
      <c r="C94" s="41" t="str">
        <f>VLOOKUP($A94,'Additional data'!$A$5:$C$505, 3,FALSE)</f>
        <v>LRC</v>
      </c>
      <c r="D94" s="42">
        <f>IFERROR(VLOOKUP($A94,'2023'!$A$3:$Y$291,COLUMN('2023'!B$3),FALSE),0)</f>
        <v>0</v>
      </c>
      <c r="E94" s="42">
        <f>IFERROR(VLOOKUP($A94,'2023'!$A$3:$Y$291,COLUMN('2023'!C$3),FALSE),0)</f>
        <v>0</v>
      </c>
      <c r="F94" s="42">
        <f>IFERROR(VLOOKUP($A94,'2023'!$A$3:$Y$291,COLUMN('2023'!D$3),FALSE),0)</f>
        <v>0</v>
      </c>
      <c r="G94" s="42">
        <f>IFERROR(VLOOKUP($A94,'2023'!$A$3:$Y$291,COLUMN('2023'!E$3),FALSE),0)</f>
        <v>0</v>
      </c>
      <c r="H94" s="42">
        <f>IFERROR(VLOOKUP($A94,'2023'!$A$3:$Y$291,COLUMN('2023'!F$3),FALSE),0)</f>
        <v>0</v>
      </c>
      <c r="I94" s="42">
        <f>IFERROR(VLOOKUP($A94,'2023'!$A$3:$Y$291,COLUMN('2023'!G$3),FALSE),0)</f>
        <v>0</v>
      </c>
      <c r="J94" s="42">
        <f>IFERROR(VLOOKUP($A94,'2023'!$A$3:$Y$291,COLUMN('2023'!H$3),FALSE),0)</f>
        <v>0</v>
      </c>
      <c r="K94" s="42">
        <f>IFERROR(VLOOKUP($A94,'2023'!$A$3:$Y$291,COLUMN('2023'!I$3),FALSE),0)</f>
        <v>0</v>
      </c>
      <c r="L94" s="42">
        <f>IFERROR(VLOOKUP($A94,'2023'!$A$3:$Y$291,COLUMN('2023'!J$3),FALSE),0)</f>
        <v>0</v>
      </c>
      <c r="M94" s="42">
        <f>IFERROR(VLOOKUP($A94,'2023'!$A$3:$Y$291,COLUMN('2023'!K$3),FALSE),0)</f>
        <v>0</v>
      </c>
      <c r="N94" s="42">
        <f>IFERROR(VLOOKUP($A94,'2023'!$A$3:$Y$291,COLUMN('2023'!L$3),FALSE),0)</f>
        <v>0</v>
      </c>
      <c r="O94" s="42">
        <f>IFERROR(VLOOKUP($A94,'2023'!$A$3:$Y$291,COLUMN('2023'!M$3),FALSE),0)</f>
        <v>0</v>
      </c>
      <c r="P94" s="38">
        <f t="shared" si="3"/>
        <v>0</v>
      </c>
      <c r="Q94" s="42">
        <f>IFERROR(VLOOKUP($A94,'2023'!$A$3:$Y$291,COLUMN('2023'!N$3),FALSE),0)</f>
        <v>0</v>
      </c>
      <c r="R94" s="42">
        <f>IFERROR(VLOOKUP($A94,'2023'!$A$3:$Y$291,COLUMN('2023'!O$3),FALSE),0)</f>
        <v>0</v>
      </c>
      <c r="S94" s="42">
        <f>IFERROR(VLOOKUP($A94,'2023'!$A$3:$Y$291,COLUMN('2023'!P$3),FALSE),0)</f>
        <v>0</v>
      </c>
      <c r="T94" s="42">
        <f>IFERROR(VLOOKUP($A94,'2023'!$A$3:$Y$291,COLUMN('2023'!Q$3),FALSE),0)</f>
        <v>0</v>
      </c>
      <c r="U94" s="42">
        <f>IFERROR(VLOOKUP($A94,'2023'!$A$3:$Y$291,COLUMN('2023'!R$3),FALSE),0)</f>
        <v>0</v>
      </c>
      <c r="V94" s="42">
        <f>IFERROR(VLOOKUP($A94,'2023'!$A$3:$Y$291,COLUMN('2023'!S$3),FALSE),0)</f>
        <v>0</v>
      </c>
      <c r="W94" s="42">
        <f>IFERROR(VLOOKUP($A94,'2023'!$A$3:$Y$291,COLUMN('2023'!T$3),FALSE),0)</f>
        <v>0</v>
      </c>
      <c r="X94" s="42">
        <f>IFERROR(VLOOKUP($A94,'2023'!$A$3:$Y$291,COLUMN('2023'!U$3),FALSE),0)</f>
        <v>0</v>
      </c>
      <c r="Y94" s="42">
        <f>IFERROR(VLOOKUP($A94,'2023'!$A$3:$Y$291,COLUMN('2023'!V$3),FALSE),0)</f>
        <v>0</v>
      </c>
      <c r="Z94" s="42">
        <f>IFERROR(VLOOKUP($A94,'2023'!$A$3:$Y$291,COLUMN('2023'!W$3),FALSE),0)</f>
        <v>0</v>
      </c>
      <c r="AA94" s="42">
        <f>IFERROR(VLOOKUP($A94,'2023'!$A$3:$Y$291,COLUMN('2023'!X$3),FALSE),0)</f>
        <v>0</v>
      </c>
      <c r="AB94" s="42">
        <f>IFERROR(VLOOKUP($A94,'2023'!$A$3:$Y$291,COLUMN('2023'!Y$3),FALSE),0)</f>
        <v>0</v>
      </c>
      <c r="AC94" s="38">
        <f t="shared" si="4"/>
        <v>0</v>
      </c>
      <c r="AD94" s="39">
        <f t="shared" si="5"/>
        <v>0</v>
      </c>
    </row>
    <row r="95" spans="1:30" x14ac:dyDescent="0.3">
      <c r="A95" s="44" t="s">
        <v>129</v>
      </c>
      <c r="B95" s="45" t="str">
        <f>VLOOKUP($A95,'Additional data'!$A$5:$C$505, 2,FALSE)</f>
        <v>Consultant</v>
      </c>
      <c r="C95" s="46" t="str">
        <f>VLOOKUP($A95,'Additional data'!$A$5:$C$505, 3,FALSE)</f>
        <v>HRC</v>
      </c>
      <c r="D95" s="47">
        <f>IFERROR(VLOOKUP($A95,'2023'!$A$3:$Y$291,COLUMN('2023'!B$3),FALSE),0)</f>
        <v>44.3</v>
      </c>
      <c r="E95" s="47">
        <f>IFERROR(VLOOKUP($A95,'2023'!$A$3:$Y$291,COLUMN('2023'!C$3),FALSE),0)</f>
        <v>126.4</v>
      </c>
      <c r="F95" s="47">
        <f>IFERROR(VLOOKUP($A95,'2023'!$A$3:$Y$291,COLUMN('2023'!D$3),FALSE),0)</f>
        <v>93.6</v>
      </c>
      <c r="G95" s="47">
        <f>IFERROR(VLOOKUP($A95,'2023'!$A$3:$Y$291,COLUMN('2023'!E$3),FALSE),0)</f>
        <v>123.7</v>
      </c>
      <c r="H95" s="47">
        <f>IFERROR(VLOOKUP($A95,'2023'!$A$3:$Y$291,COLUMN('2023'!F$3),FALSE),0)</f>
        <v>54.5</v>
      </c>
      <c r="I95" s="47">
        <f>IFERROR(VLOOKUP($A95,'2023'!$A$3:$Y$291,COLUMN('2023'!G$3),FALSE),0)</f>
        <v>149.6</v>
      </c>
      <c r="J95" s="47">
        <f>IFERROR(VLOOKUP($A95,'2023'!$A$3:$Y$291,COLUMN('2023'!H$3),FALSE),0)</f>
        <v>101.6</v>
      </c>
      <c r="K95" s="47">
        <f>IFERROR(VLOOKUP($A95,'2023'!$A$3:$Y$291,COLUMN('2023'!I$3),FALSE),0)</f>
        <v>125.2</v>
      </c>
      <c r="L95" s="47">
        <f>IFERROR(VLOOKUP($A95,'2023'!$A$3:$Y$291,COLUMN('2023'!J$3),FALSE),0)</f>
        <v>46</v>
      </c>
      <c r="M95" s="47">
        <f>IFERROR(VLOOKUP($A95,'2023'!$A$3:$Y$291,COLUMN('2023'!K$3),FALSE),0)</f>
        <v>156.6</v>
      </c>
      <c r="N95" s="47">
        <f>IFERROR(VLOOKUP($A95,'2023'!$A$3:$Y$291,COLUMN('2023'!L$3),FALSE),0)</f>
        <v>151.5</v>
      </c>
      <c r="O95" s="47">
        <f>IFERROR(VLOOKUP($A95,'2023'!$A$3:$Y$291,COLUMN('2023'!M$3),FALSE),0)</f>
        <v>87.6</v>
      </c>
      <c r="P95" s="38">
        <f t="shared" si="3"/>
        <v>1260.5999999999999</v>
      </c>
      <c r="Q95" s="47">
        <f>IFERROR(VLOOKUP($A95,'2023'!$A$3:$Y$291,COLUMN('2023'!N$3),FALSE),0)</f>
        <v>13.3</v>
      </c>
      <c r="R95" s="47">
        <f>IFERROR(VLOOKUP($A95,'2023'!$A$3:$Y$291,COLUMN('2023'!O$3),FALSE),0)</f>
        <v>3.3</v>
      </c>
      <c r="S95" s="47">
        <f>IFERROR(VLOOKUP($A95,'2023'!$A$3:$Y$291,COLUMN('2023'!P$3),FALSE),0)</f>
        <v>11.6</v>
      </c>
      <c r="T95" s="47">
        <f>IFERROR(VLOOKUP($A95,'2023'!$A$3:$Y$291,COLUMN('2023'!Q$3),FALSE),0)</f>
        <v>5.0999999999999996</v>
      </c>
      <c r="U95" s="47">
        <f>IFERROR(VLOOKUP($A95,'2023'!$A$3:$Y$291,COLUMN('2023'!R$3),FALSE),0)</f>
        <v>3.8</v>
      </c>
      <c r="V95" s="47">
        <f>IFERROR(VLOOKUP($A95,'2023'!$A$3:$Y$291,COLUMN('2023'!S$3),FALSE),0)</f>
        <v>2.5</v>
      </c>
      <c r="W95" s="47">
        <f>IFERROR(VLOOKUP($A95,'2023'!$A$3:$Y$291,COLUMN('2023'!T$3),FALSE),0)</f>
        <v>14</v>
      </c>
      <c r="X95" s="47">
        <f>IFERROR(VLOOKUP($A95,'2023'!$A$3:$Y$291,COLUMN('2023'!U$3),FALSE),0)</f>
        <v>7.8</v>
      </c>
      <c r="Y95" s="47">
        <f>IFERROR(VLOOKUP($A95,'2023'!$A$3:$Y$291,COLUMN('2023'!V$3),FALSE),0)</f>
        <v>3</v>
      </c>
      <c r="Z95" s="47">
        <f>IFERROR(VLOOKUP($A95,'2023'!$A$3:$Y$291,COLUMN('2023'!W$3),FALSE),0)</f>
        <v>16.2</v>
      </c>
      <c r="AA95" s="47">
        <f>IFERROR(VLOOKUP($A95,'2023'!$A$3:$Y$291,COLUMN('2023'!X$3),FALSE),0)</f>
        <v>3.5</v>
      </c>
      <c r="AB95" s="47">
        <f>IFERROR(VLOOKUP($A95,'2023'!$A$3:$Y$291,COLUMN('2023'!Y$3),FALSE),0)</f>
        <v>2</v>
      </c>
      <c r="AC95" s="38">
        <f t="shared" si="4"/>
        <v>86.100000000000009</v>
      </c>
      <c r="AD95" s="39">
        <f t="shared" si="5"/>
        <v>1346.6999999999996</v>
      </c>
    </row>
    <row r="96" spans="1:30" x14ac:dyDescent="0.3">
      <c r="A96" s="24" t="s">
        <v>130</v>
      </c>
      <c r="B96" s="40" t="str">
        <f>VLOOKUP($A96,'Additional data'!$A$5:$C$505, 2,FALSE)</f>
        <v>Consultant</v>
      </c>
      <c r="C96" s="41" t="str">
        <f>VLOOKUP($A96,'Additional data'!$A$5:$C$505, 3,FALSE)</f>
        <v>TEC</v>
      </c>
      <c r="D96" s="42">
        <f>IFERROR(VLOOKUP($A96,'2023'!$A$3:$Y$291,COLUMN('2023'!B$3),FALSE),0)</f>
        <v>144.19999999999999</v>
      </c>
      <c r="E96" s="42">
        <f>IFERROR(VLOOKUP($A96,'2023'!$A$3:$Y$291,COLUMN('2023'!C$3),FALSE),0)</f>
        <v>195</v>
      </c>
      <c r="F96" s="42">
        <f>IFERROR(VLOOKUP($A96,'2023'!$A$3:$Y$291,COLUMN('2023'!D$3),FALSE),0)</f>
        <v>107.81</v>
      </c>
      <c r="G96" s="42">
        <f>IFERROR(VLOOKUP($A96,'2023'!$A$3:$Y$291,COLUMN('2023'!E$3),FALSE),0)</f>
        <v>90.11</v>
      </c>
      <c r="H96" s="42">
        <f>IFERROR(VLOOKUP($A96,'2023'!$A$3:$Y$291,COLUMN('2023'!F$3),FALSE),0)</f>
        <v>147.1</v>
      </c>
      <c r="I96" s="42">
        <f>IFERROR(VLOOKUP($A96,'2023'!$A$3:$Y$291,COLUMN('2023'!G$3),FALSE),0)</f>
        <v>69.3</v>
      </c>
      <c r="J96" s="42">
        <f>IFERROR(VLOOKUP($A96,'2023'!$A$3:$Y$291,COLUMN('2023'!H$3),FALSE),0)</f>
        <v>231.7</v>
      </c>
      <c r="K96" s="42">
        <f>IFERROR(VLOOKUP($A96,'2023'!$A$3:$Y$291,COLUMN('2023'!I$3),FALSE),0)</f>
        <v>104</v>
      </c>
      <c r="L96" s="42">
        <f>IFERROR(VLOOKUP($A96,'2023'!$A$3:$Y$291,COLUMN('2023'!J$3),FALSE),0)</f>
        <v>124</v>
      </c>
      <c r="M96" s="42">
        <f>IFERROR(VLOOKUP($A96,'2023'!$A$3:$Y$291,COLUMN('2023'!K$3),FALSE),0)</f>
        <v>166.8</v>
      </c>
      <c r="N96" s="42">
        <f>IFERROR(VLOOKUP($A96,'2023'!$A$3:$Y$291,COLUMN('2023'!L$3),FALSE),0)</f>
        <v>142.9</v>
      </c>
      <c r="O96" s="42">
        <f>IFERROR(VLOOKUP($A96,'2023'!$A$3:$Y$291,COLUMN('2023'!M$3),FALSE),0)</f>
        <v>75.400000000000006</v>
      </c>
      <c r="P96" s="38">
        <f t="shared" si="3"/>
        <v>1598.3200000000002</v>
      </c>
      <c r="Q96" s="42">
        <f>IFERROR(VLOOKUP($A96,'2023'!$A$3:$Y$291,COLUMN('2023'!N$3),FALSE),0)</f>
        <v>16.8</v>
      </c>
      <c r="R96" s="42">
        <f>IFERROR(VLOOKUP($A96,'2023'!$A$3:$Y$291,COLUMN('2023'!O$3),FALSE),0)</f>
        <v>7</v>
      </c>
      <c r="S96" s="42">
        <f>IFERROR(VLOOKUP($A96,'2023'!$A$3:$Y$291,COLUMN('2023'!P$3),FALSE),0)</f>
        <v>9.5</v>
      </c>
      <c r="T96" s="42">
        <f>IFERROR(VLOOKUP($A96,'2023'!$A$3:$Y$291,COLUMN('2023'!Q$3),FALSE),0)</f>
        <v>30.4</v>
      </c>
      <c r="U96" s="42">
        <f>IFERROR(VLOOKUP($A96,'2023'!$A$3:$Y$291,COLUMN('2023'!R$3),FALSE),0)</f>
        <v>36.799999999999997</v>
      </c>
      <c r="V96" s="42">
        <f>IFERROR(VLOOKUP($A96,'2023'!$A$3:$Y$291,COLUMN('2023'!S$3),FALSE),0)</f>
        <v>4.8</v>
      </c>
      <c r="W96" s="42">
        <f>IFERROR(VLOOKUP($A96,'2023'!$A$3:$Y$291,COLUMN('2023'!T$3),FALSE),0)</f>
        <v>1</v>
      </c>
      <c r="X96" s="42">
        <f>IFERROR(VLOOKUP($A96,'2023'!$A$3:$Y$291,COLUMN('2023'!U$3),FALSE),0)</f>
        <v>9.5</v>
      </c>
      <c r="Y96" s="42">
        <f>IFERROR(VLOOKUP($A96,'2023'!$A$3:$Y$291,COLUMN('2023'!V$3),FALSE),0)</f>
        <v>4.9000000000000004</v>
      </c>
      <c r="Z96" s="42">
        <f>IFERROR(VLOOKUP($A96,'2023'!$A$3:$Y$291,COLUMN('2023'!W$3),FALSE),0)</f>
        <v>16.600000000000001</v>
      </c>
      <c r="AA96" s="42">
        <f>IFERROR(VLOOKUP($A96,'2023'!$A$3:$Y$291,COLUMN('2023'!X$3),FALSE),0)</f>
        <v>15.6</v>
      </c>
      <c r="AB96" s="42">
        <f>IFERROR(VLOOKUP($A96,'2023'!$A$3:$Y$291,COLUMN('2023'!Y$3),FALSE),0)</f>
        <v>9.6999999999999993</v>
      </c>
      <c r="AC96" s="38">
        <f t="shared" si="4"/>
        <v>162.6</v>
      </c>
      <c r="AD96" s="39">
        <f t="shared" si="5"/>
        <v>1760.92</v>
      </c>
    </row>
    <row r="97" spans="1:30" x14ac:dyDescent="0.3">
      <c r="A97" s="44" t="s">
        <v>131</v>
      </c>
      <c r="B97" s="45" t="str">
        <f>VLOOKUP($A97,'Additional data'!$A$5:$C$505, 2,FALSE)</f>
        <v>Consultant</v>
      </c>
      <c r="C97" s="46" t="str">
        <f>VLOOKUP($A97,'Additional data'!$A$5:$C$505, 3,FALSE)</f>
        <v>MSC</v>
      </c>
      <c r="D97" s="47">
        <f>IFERROR(VLOOKUP($A97,'2023'!$A$3:$Y$291,COLUMN('2023'!B$3),FALSE),0)</f>
        <v>0</v>
      </c>
      <c r="E97" s="47">
        <f>IFERROR(VLOOKUP($A97,'2023'!$A$3:$Y$291,COLUMN('2023'!C$3),FALSE),0)</f>
        <v>0</v>
      </c>
      <c r="F97" s="47">
        <f>IFERROR(VLOOKUP($A97,'2023'!$A$3:$Y$291,COLUMN('2023'!D$3),FALSE),0)</f>
        <v>0</v>
      </c>
      <c r="G97" s="47">
        <f>IFERROR(VLOOKUP($A97,'2023'!$A$3:$Y$291,COLUMN('2023'!E$3),FALSE),0)</f>
        <v>0</v>
      </c>
      <c r="H97" s="47">
        <f>IFERROR(VLOOKUP($A97,'2023'!$A$3:$Y$291,COLUMN('2023'!F$3),FALSE),0)</f>
        <v>0</v>
      </c>
      <c r="I97" s="47">
        <f>IFERROR(VLOOKUP($A97,'2023'!$A$3:$Y$291,COLUMN('2023'!G$3),FALSE),0)</f>
        <v>0</v>
      </c>
      <c r="J97" s="47">
        <f>IFERROR(VLOOKUP($A97,'2023'!$A$3:$Y$291,COLUMN('2023'!H$3),FALSE),0)</f>
        <v>0</v>
      </c>
      <c r="K97" s="47">
        <f>IFERROR(VLOOKUP($A97,'2023'!$A$3:$Y$291,COLUMN('2023'!I$3),FALSE),0)</f>
        <v>0</v>
      </c>
      <c r="L97" s="47">
        <f>IFERROR(VLOOKUP($A97,'2023'!$A$3:$Y$291,COLUMN('2023'!J$3),FALSE),0)</f>
        <v>0</v>
      </c>
      <c r="M97" s="47">
        <f>IFERROR(VLOOKUP($A97,'2023'!$A$3:$Y$291,COLUMN('2023'!K$3),FALSE),0)</f>
        <v>0</v>
      </c>
      <c r="N97" s="47">
        <f>IFERROR(VLOOKUP($A97,'2023'!$A$3:$Y$291,COLUMN('2023'!L$3),FALSE),0)</f>
        <v>0</v>
      </c>
      <c r="O97" s="47">
        <f>IFERROR(VLOOKUP($A97,'2023'!$A$3:$Y$291,COLUMN('2023'!M$3),FALSE),0)</f>
        <v>0</v>
      </c>
      <c r="P97" s="38">
        <f t="shared" si="3"/>
        <v>0</v>
      </c>
      <c r="Q97" s="47">
        <f>IFERROR(VLOOKUP($A97,'2023'!$A$3:$Y$291,COLUMN('2023'!N$3),FALSE),0)</f>
        <v>0</v>
      </c>
      <c r="R97" s="47">
        <f>IFERROR(VLOOKUP($A97,'2023'!$A$3:$Y$291,COLUMN('2023'!O$3),FALSE),0)</f>
        <v>0</v>
      </c>
      <c r="S97" s="47">
        <f>IFERROR(VLOOKUP($A97,'2023'!$A$3:$Y$291,COLUMN('2023'!P$3),FALSE),0)</f>
        <v>0</v>
      </c>
      <c r="T97" s="47">
        <f>IFERROR(VLOOKUP($A97,'2023'!$A$3:$Y$291,COLUMN('2023'!Q$3),FALSE),0)</f>
        <v>0</v>
      </c>
      <c r="U97" s="47">
        <f>IFERROR(VLOOKUP($A97,'2023'!$A$3:$Y$291,COLUMN('2023'!R$3),FALSE),0)</f>
        <v>0</v>
      </c>
      <c r="V97" s="47">
        <f>IFERROR(VLOOKUP($A97,'2023'!$A$3:$Y$291,COLUMN('2023'!S$3),FALSE),0)</f>
        <v>0</v>
      </c>
      <c r="W97" s="47">
        <f>IFERROR(VLOOKUP($A97,'2023'!$A$3:$Y$291,COLUMN('2023'!T$3),FALSE),0)</f>
        <v>0</v>
      </c>
      <c r="X97" s="47">
        <f>IFERROR(VLOOKUP($A97,'2023'!$A$3:$Y$291,COLUMN('2023'!U$3),FALSE),0)</f>
        <v>0</v>
      </c>
      <c r="Y97" s="47">
        <f>IFERROR(VLOOKUP($A97,'2023'!$A$3:$Y$291,COLUMN('2023'!V$3),FALSE),0)</f>
        <v>0</v>
      </c>
      <c r="Z97" s="47">
        <f>IFERROR(VLOOKUP($A97,'2023'!$A$3:$Y$291,COLUMN('2023'!W$3),FALSE),0)</f>
        <v>0</v>
      </c>
      <c r="AA97" s="47">
        <f>IFERROR(VLOOKUP($A97,'2023'!$A$3:$Y$291,COLUMN('2023'!X$3),FALSE),0)</f>
        <v>0</v>
      </c>
      <c r="AB97" s="47">
        <f>IFERROR(VLOOKUP($A97,'2023'!$A$3:$Y$291,COLUMN('2023'!Y$3),FALSE),0)</f>
        <v>0</v>
      </c>
      <c r="AC97" s="38">
        <f t="shared" si="4"/>
        <v>0</v>
      </c>
      <c r="AD97" s="39">
        <f t="shared" si="5"/>
        <v>0</v>
      </c>
    </row>
    <row r="98" spans="1:30" x14ac:dyDescent="0.3">
      <c r="A98" s="24" t="s">
        <v>132</v>
      </c>
      <c r="B98" s="40" t="str">
        <f>VLOOKUP($A98,'Additional data'!$A$5:$C$505, 2,FALSE)</f>
        <v>Consultant</v>
      </c>
      <c r="C98" s="41" t="str">
        <f>VLOOKUP($A98,'Additional data'!$A$5:$C$505, 3,FALSE)</f>
        <v>HRC</v>
      </c>
      <c r="D98" s="42">
        <f>IFERROR(VLOOKUP($A98,'2023'!$A$3:$Y$291,COLUMN('2023'!B$3),FALSE),0)</f>
        <v>74.900000000000006</v>
      </c>
      <c r="E98" s="42">
        <f>IFERROR(VLOOKUP($A98,'2023'!$A$3:$Y$291,COLUMN('2023'!C$3),FALSE),0)</f>
        <v>99.9</v>
      </c>
      <c r="F98" s="42">
        <f>IFERROR(VLOOKUP($A98,'2023'!$A$3:$Y$291,COLUMN('2023'!D$3),FALSE),0)</f>
        <v>106.3</v>
      </c>
      <c r="G98" s="42">
        <f>IFERROR(VLOOKUP($A98,'2023'!$A$3:$Y$291,COLUMN('2023'!E$3),FALSE),0)</f>
        <v>111.9</v>
      </c>
      <c r="H98" s="42">
        <f>IFERROR(VLOOKUP($A98,'2023'!$A$3:$Y$291,COLUMN('2023'!F$3),FALSE),0)</f>
        <v>4.8</v>
      </c>
      <c r="I98" s="42">
        <f>IFERROR(VLOOKUP($A98,'2023'!$A$3:$Y$291,COLUMN('2023'!G$3),FALSE),0)</f>
        <v>6.9</v>
      </c>
      <c r="J98" s="42">
        <f>IFERROR(VLOOKUP($A98,'2023'!$A$3:$Y$291,COLUMN('2023'!H$3),FALSE),0)</f>
        <v>5.2</v>
      </c>
      <c r="K98" s="42">
        <f>IFERROR(VLOOKUP($A98,'2023'!$A$3:$Y$291,COLUMN('2023'!I$3),FALSE),0)</f>
        <v>12.9</v>
      </c>
      <c r="L98" s="42">
        <f>IFERROR(VLOOKUP($A98,'2023'!$A$3:$Y$291,COLUMN('2023'!J$3),FALSE),0)</f>
        <v>52.1</v>
      </c>
      <c r="M98" s="42">
        <f>IFERROR(VLOOKUP($A98,'2023'!$A$3:$Y$291,COLUMN('2023'!K$3),FALSE),0)</f>
        <v>54.5</v>
      </c>
      <c r="N98" s="42">
        <f>IFERROR(VLOOKUP($A98,'2023'!$A$3:$Y$291,COLUMN('2023'!L$3),FALSE),0)</f>
        <v>58.7</v>
      </c>
      <c r="O98" s="42">
        <f>IFERROR(VLOOKUP($A98,'2023'!$A$3:$Y$291,COLUMN('2023'!M$3),FALSE),0)</f>
        <v>24.4</v>
      </c>
      <c r="P98" s="38">
        <f t="shared" si="3"/>
        <v>612.5</v>
      </c>
      <c r="Q98" s="42">
        <f>IFERROR(VLOOKUP($A98,'2023'!$A$3:$Y$291,COLUMN('2023'!N$3),FALSE),0)</f>
        <v>42.2</v>
      </c>
      <c r="R98" s="42">
        <f>IFERROR(VLOOKUP($A98,'2023'!$A$3:$Y$291,COLUMN('2023'!O$3),FALSE),0)</f>
        <v>29.3</v>
      </c>
      <c r="S98" s="42">
        <f>IFERROR(VLOOKUP($A98,'2023'!$A$3:$Y$291,COLUMN('2023'!P$3),FALSE),0)</f>
        <v>17.100000000000001</v>
      </c>
      <c r="T98" s="42">
        <f>IFERROR(VLOOKUP($A98,'2023'!$A$3:$Y$291,COLUMN('2023'!Q$3),FALSE),0)</f>
        <v>39.799999999999997</v>
      </c>
      <c r="U98" s="42">
        <f>IFERROR(VLOOKUP($A98,'2023'!$A$3:$Y$291,COLUMN('2023'!R$3),FALSE),0)</f>
        <v>21.1</v>
      </c>
      <c r="V98" s="42">
        <f>IFERROR(VLOOKUP($A98,'2023'!$A$3:$Y$291,COLUMN('2023'!S$3),FALSE),0)</f>
        <v>7.7</v>
      </c>
      <c r="W98" s="42">
        <f>IFERROR(VLOOKUP($A98,'2023'!$A$3:$Y$291,COLUMN('2023'!T$3),FALSE),0)</f>
        <v>6</v>
      </c>
      <c r="X98" s="42">
        <f>IFERROR(VLOOKUP($A98,'2023'!$A$3:$Y$291,COLUMN('2023'!U$3),FALSE),0)</f>
        <v>7.9</v>
      </c>
      <c r="Y98" s="42">
        <f>IFERROR(VLOOKUP($A98,'2023'!$A$3:$Y$291,COLUMN('2023'!V$3),FALSE),0)</f>
        <v>21.4</v>
      </c>
      <c r="Z98" s="42">
        <f>IFERROR(VLOOKUP($A98,'2023'!$A$3:$Y$291,COLUMN('2023'!W$3),FALSE),0)</f>
        <v>28.7</v>
      </c>
      <c r="AA98" s="42">
        <f>IFERROR(VLOOKUP($A98,'2023'!$A$3:$Y$291,COLUMN('2023'!X$3),FALSE),0)</f>
        <v>27</v>
      </c>
      <c r="AB98" s="42">
        <f>IFERROR(VLOOKUP($A98,'2023'!$A$3:$Y$291,COLUMN('2023'!Y$3),FALSE),0)</f>
        <v>30.5</v>
      </c>
      <c r="AC98" s="38">
        <f t="shared" si="4"/>
        <v>278.69999999999993</v>
      </c>
      <c r="AD98" s="39">
        <f t="shared" si="5"/>
        <v>891.2</v>
      </c>
    </row>
    <row r="99" spans="1:30" x14ac:dyDescent="0.3">
      <c r="A99" s="44" t="s">
        <v>133</v>
      </c>
      <c r="B99" s="45" t="str">
        <f>VLOOKUP($A99,'Additional data'!$A$5:$C$505, 2,FALSE)</f>
        <v>Consultant</v>
      </c>
      <c r="C99" s="46" t="str">
        <f>VLOOKUP($A99,'Additional data'!$A$5:$C$505, 3,FALSE)</f>
        <v>ESC</v>
      </c>
      <c r="D99" s="47">
        <f>IFERROR(VLOOKUP($A99,'2023'!$A$3:$Y$291,COLUMN('2023'!B$3),FALSE),0)</f>
        <v>53.8</v>
      </c>
      <c r="E99" s="47">
        <f>IFERROR(VLOOKUP($A99,'2023'!$A$3:$Y$291,COLUMN('2023'!C$3),FALSE),0)</f>
        <v>61.7</v>
      </c>
      <c r="F99" s="47">
        <f>IFERROR(VLOOKUP($A99,'2023'!$A$3:$Y$291,COLUMN('2023'!D$3),FALSE),0)</f>
        <v>99.6</v>
      </c>
      <c r="G99" s="47">
        <f>IFERROR(VLOOKUP($A99,'2023'!$A$3:$Y$291,COLUMN('2023'!E$3),FALSE),0)</f>
        <v>94.2</v>
      </c>
      <c r="H99" s="47">
        <f>IFERROR(VLOOKUP($A99,'2023'!$A$3:$Y$291,COLUMN('2023'!F$3),FALSE),0)</f>
        <v>48.9</v>
      </c>
      <c r="I99" s="47">
        <f>IFERROR(VLOOKUP($A99,'2023'!$A$3:$Y$291,COLUMN('2023'!G$3),FALSE),0)</f>
        <v>41.1</v>
      </c>
      <c r="J99" s="47">
        <f>IFERROR(VLOOKUP($A99,'2023'!$A$3:$Y$291,COLUMN('2023'!H$3),FALSE),0)</f>
        <v>65</v>
      </c>
      <c r="K99" s="47">
        <f>IFERROR(VLOOKUP($A99,'2023'!$A$3:$Y$291,COLUMN('2023'!I$3),FALSE),0)</f>
        <v>65.599999999999994</v>
      </c>
      <c r="L99" s="47">
        <f>IFERROR(VLOOKUP($A99,'2023'!$A$3:$Y$291,COLUMN('2023'!J$3),FALSE),0)</f>
        <v>47.9</v>
      </c>
      <c r="M99" s="47">
        <f>IFERROR(VLOOKUP($A99,'2023'!$A$3:$Y$291,COLUMN('2023'!K$3),FALSE),0)</f>
        <v>62.8</v>
      </c>
      <c r="N99" s="47">
        <f>IFERROR(VLOOKUP($A99,'2023'!$A$3:$Y$291,COLUMN('2023'!L$3),FALSE),0)</f>
        <v>51.3</v>
      </c>
      <c r="O99" s="47">
        <f>IFERROR(VLOOKUP($A99,'2023'!$A$3:$Y$291,COLUMN('2023'!M$3),FALSE),0)</f>
        <v>48.1</v>
      </c>
      <c r="P99" s="38">
        <f t="shared" si="3"/>
        <v>739.99999999999989</v>
      </c>
      <c r="Q99" s="47">
        <f>IFERROR(VLOOKUP($A99,'2023'!$A$3:$Y$291,COLUMN('2023'!N$3),FALSE),0)</f>
        <v>35.4</v>
      </c>
      <c r="R99" s="47">
        <f>IFERROR(VLOOKUP($A99,'2023'!$A$3:$Y$291,COLUMN('2023'!O$3),FALSE),0)</f>
        <v>2.9</v>
      </c>
      <c r="S99" s="47">
        <f>IFERROR(VLOOKUP($A99,'2023'!$A$3:$Y$291,COLUMN('2023'!P$3),FALSE),0)</f>
        <v>7.5</v>
      </c>
      <c r="T99" s="47">
        <f>IFERROR(VLOOKUP($A99,'2023'!$A$3:$Y$291,COLUMN('2023'!Q$3),FALSE),0)</f>
        <v>15.4</v>
      </c>
      <c r="U99" s="47">
        <f>IFERROR(VLOOKUP($A99,'2023'!$A$3:$Y$291,COLUMN('2023'!R$3),FALSE),0)</f>
        <v>30.3</v>
      </c>
      <c r="V99" s="47">
        <f>IFERROR(VLOOKUP($A99,'2023'!$A$3:$Y$291,COLUMN('2023'!S$3),FALSE),0)</f>
        <v>35.5</v>
      </c>
      <c r="W99" s="47">
        <f>IFERROR(VLOOKUP($A99,'2023'!$A$3:$Y$291,COLUMN('2023'!T$3),FALSE),0)</f>
        <v>29.1</v>
      </c>
      <c r="X99" s="47">
        <f>IFERROR(VLOOKUP($A99,'2023'!$A$3:$Y$291,COLUMN('2023'!U$3),FALSE),0)</f>
        <v>11</v>
      </c>
      <c r="Y99" s="47">
        <f>IFERROR(VLOOKUP($A99,'2023'!$A$3:$Y$291,COLUMN('2023'!V$3),FALSE),0)</f>
        <v>42.2</v>
      </c>
      <c r="Z99" s="47">
        <f>IFERROR(VLOOKUP($A99,'2023'!$A$3:$Y$291,COLUMN('2023'!W$3),FALSE),0)</f>
        <v>54.8</v>
      </c>
      <c r="AA99" s="47">
        <f>IFERROR(VLOOKUP($A99,'2023'!$A$3:$Y$291,COLUMN('2023'!X$3),FALSE),0)</f>
        <v>20.399999999999999</v>
      </c>
      <c r="AB99" s="47">
        <f>IFERROR(VLOOKUP($A99,'2023'!$A$3:$Y$291,COLUMN('2023'!Y$3),FALSE),0)</f>
        <v>33.700000000000003</v>
      </c>
      <c r="AC99" s="38">
        <f t="shared" si="4"/>
        <v>318.2</v>
      </c>
      <c r="AD99" s="39">
        <f t="shared" si="5"/>
        <v>1058.1999999999998</v>
      </c>
    </row>
    <row r="100" spans="1:30" x14ac:dyDescent="0.3">
      <c r="A100" s="24" t="s">
        <v>134</v>
      </c>
      <c r="B100" s="40" t="str">
        <f>VLOOKUP($A100,'Additional data'!$A$5:$C$505, 2,FALSE)</f>
        <v>Consultant</v>
      </c>
      <c r="C100" s="41" t="str">
        <f>VLOOKUP($A100,'Additional data'!$A$5:$C$505, 3,FALSE)</f>
        <v>HLS</v>
      </c>
      <c r="D100" s="42">
        <f>IFERROR(VLOOKUP($A100,'2023'!$A$3:$Y$291,COLUMN('2023'!B$3),FALSE),0)</f>
        <v>56.1</v>
      </c>
      <c r="E100" s="42">
        <f>IFERROR(VLOOKUP($A100,'2023'!$A$3:$Y$291,COLUMN('2023'!C$3),FALSE),0)</f>
        <v>44.3</v>
      </c>
      <c r="F100" s="42">
        <f>IFERROR(VLOOKUP($A100,'2023'!$A$3:$Y$291,COLUMN('2023'!D$3),FALSE),0)</f>
        <v>42.5</v>
      </c>
      <c r="G100" s="42">
        <f>IFERROR(VLOOKUP($A100,'2023'!$A$3:$Y$291,COLUMN('2023'!E$3),FALSE),0)</f>
        <v>67.900000000000006</v>
      </c>
      <c r="H100" s="42">
        <f>IFERROR(VLOOKUP($A100,'2023'!$A$3:$Y$291,COLUMN('2023'!F$3),FALSE),0)</f>
        <v>73.3</v>
      </c>
      <c r="I100" s="42">
        <f>IFERROR(VLOOKUP($A100,'2023'!$A$3:$Y$291,COLUMN('2023'!G$3),FALSE),0)</f>
        <v>26.6</v>
      </c>
      <c r="J100" s="42">
        <f>IFERROR(VLOOKUP($A100,'2023'!$A$3:$Y$291,COLUMN('2023'!H$3),FALSE),0)</f>
        <v>19.8</v>
      </c>
      <c r="K100" s="42">
        <f>IFERROR(VLOOKUP($A100,'2023'!$A$3:$Y$291,COLUMN('2023'!I$3),FALSE),0)</f>
        <v>33.700000000000003</v>
      </c>
      <c r="L100" s="42">
        <f>IFERROR(VLOOKUP($A100,'2023'!$A$3:$Y$291,COLUMN('2023'!J$3),FALSE),0)</f>
        <v>51.3</v>
      </c>
      <c r="M100" s="42">
        <f>IFERROR(VLOOKUP($A100,'2023'!$A$3:$Y$291,COLUMN('2023'!K$3),FALSE),0)</f>
        <v>52.8</v>
      </c>
      <c r="N100" s="42">
        <f>IFERROR(VLOOKUP($A100,'2023'!$A$3:$Y$291,COLUMN('2023'!L$3),FALSE),0)</f>
        <v>32.4</v>
      </c>
      <c r="O100" s="42">
        <f>IFERROR(VLOOKUP($A100,'2023'!$A$3:$Y$291,COLUMN('2023'!M$3),FALSE),0)</f>
        <v>22.8</v>
      </c>
      <c r="P100" s="38">
        <f t="shared" si="3"/>
        <v>523.5</v>
      </c>
      <c r="Q100" s="42">
        <f>IFERROR(VLOOKUP($A100,'2023'!$A$3:$Y$291,COLUMN('2023'!N$3),FALSE),0)</f>
        <v>20.5</v>
      </c>
      <c r="R100" s="42">
        <f>IFERROR(VLOOKUP($A100,'2023'!$A$3:$Y$291,COLUMN('2023'!O$3),FALSE),0)</f>
        <v>0</v>
      </c>
      <c r="S100" s="42">
        <f>IFERROR(VLOOKUP($A100,'2023'!$A$3:$Y$291,COLUMN('2023'!P$3),FALSE),0)</f>
        <v>2.5</v>
      </c>
      <c r="T100" s="42">
        <f>IFERROR(VLOOKUP($A100,'2023'!$A$3:$Y$291,COLUMN('2023'!Q$3),FALSE),0)</f>
        <v>6</v>
      </c>
      <c r="U100" s="42">
        <f>IFERROR(VLOOKUP($A100,'2023'!$A$3:$Y$291,COLUMN('2023'!R$3),FALSE),0)</f>
        <v>3</v>
      </c>
      <c r="V100" s="42">
        <f>IFERROR(VLOOKUP($A100,'2023'!$A$3:$Y$291,COLUMN('2023'!S$3),FALSE),0)</f>
        <v>0</v>
      </c>
      <c r="W100" s="42">
        <f>IFERROR(VLOOKUP($A100,'2023'!$A$3:$Y$291,COLUMN('2023'!T$3),FALSE),0)</f>
        <v>13.5</v>
      </c>
      <c r="X100" s="42">
        <f>IFERROR(VLOOKUP($A100,'2023'!$A$3:$Y$291,COLUMN('2023'!U$3),FALSE),0)</f>
        <v>6</v>
      </c>
      <c r="Y100" s="42">
        <f>IFERROR(VLOOKUP($A100,'2023'!$A$3:$Y$291,COLUMN('2023'!V$3),FALSE),0)</f>
        <v>13</v>
      </c>
      <c r="Z100" s="42">
        <f>IFERROR(VLOOKUP($A100,'2023'!$A$3:$Y$291,COLUMN('2023'!W$3),FALSE),0)</f>
        <v>7</v>
      </c>
      <c r="AA100" s="42">
        <f>IFERROR(VLOOKUP($A100,'2023'!$A$3:$Y$291,COLUMN('2023'!X$3),FALSE),0)</f>
        <v>19.5</v>
      </c>
      <c r="AB100" s="42">
        <f>IFERROR(VLOOKUP($A100,'2023'!$A$3:$Y$291,COLUMN('2023'!Y$3),FALSE),0)</f>
        <v>5</v>
      </c>
      <c r="AC100" s="38">
        <f t="shared" si="4"/>
        <v>96</v>
      </c>
      <c r="AD100" s="39">
        <f t="shared" si="5"/>
        <v>619.5</v>
      </c>
    </row>
    <row r="101" spans="1:30" x14ac:dyDescent="0.3">
      <c r="A101" s="44" t="s">
        <v>135</v>
      </c>
      <c r="B101" s="45" t="str">
        <f>VLOOKUP($A101,'Additional data'!$A$5:$C$505, 2,FALSE)</f>
        <v>Consultant</v>
      </c>
      <c r="C101" s="46" t="str">
        <f>VLOOKUP($A101,'Additional data'!$A$5:$C$505, 3,FALSE)</f>
        <v>LRC</v>
      </c>
      <c r="D101" s="47">
        <f>IFERROR(VLOOKUP($A101,'2023'!$A$3:$Y$291,COLUMN('2023'!B$3),FALSE),0)</f>
        <v>0</v>
      </c>
      <c r="E101" s="47">
        <f>IFERROR(VLOOKUP($A101,'2023'!$A$3:$Y$291,COLUMN('2023'!C$3),FALSE),0)</f>
        <v>0</v>
      </c>
      <c r="F101" s="47">
        <f>IFERROR(VLOOKUP($A101,'2023'!$A$3:$Y$291,COLUMN('2023'!D$3),FALSE),0)</f>
        <v>0</v>
      </c>
      <c r="G101" s="47">
        <f>IFERROR(VLOOKUP($A101,'2023'!$A$3:$Y$291,COLUMN('2023'!E$3),FALSE),0)</f>
        <v>0</v>
      </c>
      <c r="H101" s="47">
        <f>IFERROR(VLOOKUP($A101,'2023'!$A$3:$Y$291,COLUMN('2023'!F$3),FALSE),0)</f>
        <v>0</v>
      </c>
      <c r="I101" s="47">
        <f>IFERROR(VLOOKUP($A101,'2023'!$A$3:$Y$291,COLUMN('2023'!G$3),FALSE),0)</f>
        <v>0</v>
      </c>
      <c r="J101" s="47">
        <f>IFERROR(VLOOKUP($A101,'2023'!$A$3:$Y$291,COLUMN('2023'!H$3),FALSE),0)</f>
        <v>0</v>
      </c>
      <c r="K101" s="47">
        <f>IFERROR(VLOOKUP($A101,'2023'!$A$3:$Y$291,COLUMN('2023'!I$3),FALSE),0)</f>
        <v>0</v>
      </c>
      <c r="L101" s="47">
        <f>IFERROR(VLOOKUP($A101,'2023'!$A$3:$Y$291,COLUMN('2023'!J$3),FALSE),0)</f>
        <v>0</v>
      </c>
      <c r="M101" s="47">
        <f>IFERROR(VLOOKUP($A101,'2023'!$A$3:$Y$291,COLUMN('2023'!K$3),FALSE),0)</f>
        <v>0</v>
      </c>
      <c r="N101" s="47">
        <f>IFERROR(VLOOKUP($A101,'2023'!$A$3:$Y$291,COLUMN('2023'!L$3),FALSE),0)</f>
        <v>0</v>
      </c>
      <c r="O101" s="47">
        <f>IFERROR(VLOOKUP($A101,'2023'!$A$3:$Y$291,COLUMN('2023'!M$3),FALSE),0)</f>
        <v>0</v>
      </c>
      <c r="P101" s="38">
        <f t="shared" si="3"/>
        <v>0</v>
      </c>
      <c r="Q101" s="47">
        <f>IFERROR(VLOOKUP($A101,'2023'!$A$3:$Y$291,COLUMN('2023'!N$3),FALSE),0)</f>
        <v>0</v>
      </c>
      <c r="R101" s="47">
        <f>IFERROR(VLOOKUP($A101,'2023'!$A$3:$Y$291,COLUMN('2023'!O$3),FALSE),0)</f>
        <v>0</v>
      </c>
      <c r="S101" s="47">
        <f>IFERROR(VLOOKUP($A101,'2023'!$A$3:$Y$291,COLUMN('2023'!P$3),FALSE),0)</f>
        <v>0</v>
      </c>
      <c r="T101" s="47">
        <f>IFERROR(VLOOKUP($A101,'2023'!$A$3:$Y$291,COLUMN('2023'!Q$3),FALSE),0)</f>
        <v>0</v>
      </c>
      <c r="U101" s="47">
        <f>IFERROR(VLOOKUP($A101,'2023'!$A$3:$Y$291,COLUMN('2023'!R$3),FALSE),0)</f>
        <v>0</v>
      </c>
      <c r="V101" s="47">
        <f>IFERROR(VLOOKUP($A101,'2023'!$A$3:$Y$291,COLUMN('2023'!S$3),FALSE),0)</f>
        <v>0</v>
      </c>
      <c r="W101" s="47">
        <f>IFERROR(VLOOKUP($A101,'2023'!$A$3:$Y$291,COLUMN('2023'!T$3),FALSE),0)</f>
        <v>0</v>
      </c>
      <c r="X101" s="47">
        <f>IFERROR(VLOOKUP($A101,'2023'!$A$3:$Y$291,COLUMN('2023'!U$3),FALSE),0)</f>
        <v>0</v>
      </c>
      <c r="Y101" s="47">
        <f>IFERROR(VLOOKUP($A101,'2023'!$A$3:$Y$291,COLUMN('2023'!V$3),FALSE),0)</f>
        <v>0</v>
      </c>
      <c r="Z101" s="47">
        <f>IFERROR(VLOOKUP($A101,'2023'!$A$3:$Y$291,COLUMN('2023'!W$3),FALSE),0)</f>
        <v>0</v>
      </c>
      <c r="AA101" s="47">
        <f>IFERROR(VLOOKUP($A101,'2023'!$A$3:$Y$291,COLUMN('2023'!X$3),FALSE),0)</f>
        <v>0</v>
      </c>
      <c r="AB101" s="47">
        <f>IFERROR(VLOOKUP($A101,'2023'!$A$3:$Y$291,COLUMN('2023'!Y$3),FALSE),0)</f>
        <v>0</v>
      </c>
      <c r="AC101" s="38">
        <f t="shared" si="4"/>
        <v>0</v>
      </c>
      <c r="AD101" s="39">
        <f t="shared" si="5"/>
        <v>0</v>
      </c>
    </row>
    <row r="102" spans="1:30" x14ac:dyDescent="0.3">
      <c r="A102" s="24" t="s">
        <v>136</v>
      </c>
      <c r="B102" s="40" t="str">
        <f>VLOOKUP($A102,'Additional data'!$A$5:$C$505, 2,FALSE)</f>
        <v>Consultant</v>
      </c>
      <c r="C102" s="41" t="str">
        <f>VLOOKUP($A102,'Additional data'!$A$5:$C$505, 3,FALSE)</f>
        <v>SCL</v>
      </c>
      <c r="D102" s="42">
        <f>IFERROR(VLOOKUP($A102,'2023'!$A$3:$Y$291,COLUMN('2023'!B$3),FALSE),0)</f>
        <v>0</v>
      </c>
      <c r="E102" s="42">
        <f>IFERROR(VLOOKUP($A102,'2023'!$A$3:$Y$291,COLUMN('2023'!C$3),FALSE),0)</f>
        <v>0</v>
      </c>
      <c r="F102" s="42">
        <f>IFERROR(VLOOKUP($A102,'2023'!$A$3:$Y$291,COLUMN('2023'!D$3),FALSE),0)</f>
        <v>0</v>
      </c>
      <c r="G102" s="42">
        <f>IFERROR(VLOOKUP($A102,'2023'!$A$3:$Y$291,COLUMN('2023'!E$3),FALSE),0)</f>
        <v>0</v>
      </c>
      <c r="H102" s="42">
        <f>IFERROR(VLOOKUP($A102,'2023'!$A$3:$Y$291,COLUMN('2023'!F$3),FALSE),0)</f>
        <v>0</v>
      </c>
      <c r="I102" s="42">
        <f>IFERROR(VLOOKUP($A102,'2023'!$A$3:$Y$291,COLUMN('2023'!G$3),FALSE),0)</f>
        <v>0</v>
      </c>
      <c r="J102" s="42">
        <f>IFERROR(VLOOKUP($A102,'2023'!$A$3:$Y$291,COLUMN('2023'!H$3),FALSE),0)</f>
        <v>0</v>
      </c>
      <c r="K102" s="42">
        <f>IFERROR(VLOOKUP($A102,'2023'!$A$3:$Y$291,COLUMN('2023'!I$3),FALSE),0)</f>
        <v>0</v>
      </c>
      <c r="L102" s="42">
        <f>IFERROR(VLOOKUP($A102,'2023'!$A$3:$Y$291,COLUMN('2023'!J$3),FALSE),0)</f>
        <v>0</v>
      </c>
      <c r="M102" s="42">
        <f>IFERROR(VLOOKUP($A102,'2023'!$A$3:$Y$291,COLUMN('2023'!K$3),FALSE),0)</f>
        <v>0</v>
      </c>
      <c r="N102" s="42">
        <f>IFERROR(VLOOKUP($A102,'2023'!$A$3:$Y$291,COLUMN('2023'!L$3),FALSE),0)</f>
        <v>0</v>
      </c>
      <c r="O102" s="42">
        <f>IFERROR(VLOOKUP($A102,'2023'!$A$3:$Y$291,COLUMN('2023'!M$3),FALSE),0)</f>
        <v>0</v>
      </c>
      <c r="P102" s="38">
        <f t="shared" si="3"/>
        <v>0</v>
      </c>
      <c r="Q102" s="42">
        <f>IFERROR(VLOOKUP($A102,'2023'!$A$3:$Y$291,COLUMN('2023'!N$3),FALSE),0)</f>
        <v>0</v>
      </c>
      <c r="R102" s="42">
        <f>IFERROR(VLOOKUP($A102,'2023'!$A$3:$Y$291,COLUMN('2023'!O$3),FALSE),0)</f>
        <v>0</v>
      </c>
      <c r="S102" s="42">
        <f>IFERROR(VLOOKUP($A102,'2023'!$A$3:$Y$291,COLUMN('2023'!P$3),FALSE),0)</f>
        <v>0</v>
      </c>
      <c r="T102" s="42">
        <f>IFERROR(VLOOKUP($A102,'2023'!$A$3:$Y$291,COLUMN('2023'!Q$3),FALSE),0)</f>
        <v>0</v>
      </c>
      <c r="U102" s="42">
        <f>IFERROR(VLOOKUP($A102,'2023'!$A$3:$Y$291,COLUMN('2023'!R$3),FALSE),0)</f>
        <v>0</v>
      </c>
      <c r="V102" s="42">
        <f>IFERROR(VLOOKUP($A102,'2023'!$A$3:$Y$291,COLUMN('2023'!S$3),FALSE),0)</f>
        <v>0</v>
      </c>
      <c r="W102" s="42">
        <f>IFERROR(VLOOKUP($A102,'2023'!$A$3:$Y$291,COLUMN('2023'!T$3),FALSE),0)</f>
        <v>0</v>
      </c>
      <c r="X102" s="42">
        <f>IFERROR(VLOOKUP($A102,'2023'!$A$3:$Y$291,COLUMN('2023'!U$3),FALSE),0)</f>
        <v>0</v>
      </c>
      <c r="Y102" s="42">
        <f>IFERROR(VLOOKUP($A102,'2023'!$A$3:$Y$291,COLUMN('2023'!V$3),FALSE),0)</f>
        <v>0</v>
      </c>
      <c r="Z102" s="42">
        <f>IFERROR(VLOOKUP($A102,'2023'!$A$3:$Y$291,COLUMN('2023'!W$3),FALSE),0)</f>
        <v>0</v>
      </c>
      <c r="AA102" s="42">
        <f>IFERROR(VLOOKUP($A102,'2023'!$A$3:$Y$291,COLUMN('2023'!X$3),FALSE),0)</f>
        <v>0</v>
      </c>
      <c r="AB102" s="42">
        <f>IFERROR(VLOOKUP($A102,'2023'!$A$3:$Y$291,COLUMN('2023'!Y$3),FALSE),0)</f>
        <v>0</v>
      </c>
      <c r="AC102" s="38">
        <f t="shared" si="4"/>
        <v>0</v>
      </c>
      <c r="AD102" s="39">
        <f t="shared" si="5"/>
        <v>0</v>
      </c>
    </row>
    <row r="103" spans="1:30" x14ac:dyDescent="0.3">
      <c r="A103" s="44" t="s">
        <v>137</v>
      </c>
      <c r="B103" s="45" t="str">
        <f>VLOOKUP($A103,'Additional data'!$A$5:$C$505, 2,FALSE)</f>
        <v>Consultant</v>
      </c>
      <c r="C103" s="46" t="str">
        <f>VLOOKUP($A103,'Additional data'!$A$5:$C$505, 3,FALSE)</f>
        <v>MSC</v>
      </c>
      <c r="D103" s="47">
        <f>IFERROR(VLOOKUP($A103,'2023'!$A$3:$Y$291,COLUMN('2023'!B$3),FALSE),0)</f>
        <v>106.8</v>
      </c>
      <c r="E103" s="47">
        <f>IFERROR(VLOOKUP($A103,'2023'!$A$3:$Y$291,COLUMN('2023'!C$3),FALSE),0)</f>
        <v>93</v>
      </c>
      <c r="F103" s="47">
        <f>IFERROR(VLOOKUP($A103,'2023'!$A$3:$Y$291,COLUMN('2023'!D$3),FALSE),0)</f>
        <v>172</v>
      </c>
      <c r="G103" s="47">
        <f>IFERROR(VLOOKUP($A103,'2023'!$A$3:$Y$291,COLUMN('2023'!E$3),FALSE),0)</f>
        <v>99.1</v>
      </c>
      <c r="H103" s="47">
        <f>IFERROR(VLOOKUP($A103,'2023'!$A$3:$Y$291,COLUMN('2023'!F$3),FALSE),0)</f>
        <v>118.5</v>
      </c>
      <c r="I103" s="47">
        <f>IFERROR(VLOOKUP($A103,'2023'!$A$3:$Y$291,COLUMN('2023'!G$3),FALSE),0)</f>
        <v>137</v>
      </c>
      <c r="J103" s="47">
        <f>IFERROR(VLOOKUP($A103,'2023'!$A$3:$Y$291,COLUMN('2023'!H$3),FALSE),0)</f>
        <v>201.3</v>
      </c>
      <c r="K103" s="47">
        <f>IFERROR(VLOOKUP($A103,'2023'!$A$3:$Y$291,COLUMN('2023'!I$3),FALSE),0)</f>
        <v>102.8</v>
      </c>
      <c r="L103" s="47">
        <f>IFERROR(VLOOKUP($A103,'2023'!$A$3:$Y$291,COLUMN('2023'!J$3),FALSE),0)</f>
        <v>90.6</v>
      </c>
      <c r="M103" s="47">
        <f>IFERROR(VLOOKUP($A103,'2023'!$A$3:$Y$291,COLUMN('2023'!K$3),FALSE),0)</f>
        <v>134.1</v>
      </c>
      <c r="N103" s="47">
        <f>IFERROR(VLOOKUP($A103,'2023'!$A$3:$Y$291,COLUMN('2023'!L$3),FALSE),0)</f>
        <v>129.6</v>
      </c>
      <c r="O103" s="47">
        <f>IFERROR(VLOOKUP($A103,'2023'!$A$3:$Y$291,COLUMN('2023'!M$3),FALSE),0)</f>
        <v>218.3</v>
      </c>
      <c r="P103" s="38">
        <f t="shared" si="3"/>
        <v>1603.0999999999997</v>
      </c>
      <c r="Q103" s="47">
        <f>IFERROR(VLOOKUP($A103,'2023'!$A$3:$Y$291,COLUMN('2023'!N$3),FALSE),0)</f>
        <v>3.8</v>
      </c>
      <c r="R103" s="47">
        <f>IFERROR(VLOOKUP($A103,'2023'!$A$3:$Y$291,COLUMN('2023'!O$3),FALSE),0)</f>
        <v>6.8</v>
      </c>
      <c r="S103" s="47">
        <f>IFERROR(VLOOKUP($A103,'2023'!$A$3:$Y$291,COLUMN('2023'!P$3),FALSE),0)</f>
        <v>4</v>
      </c>
      <c r="T103" s="47">
        <f>IFERROR(VLOOKUP($A103,'2023'!$A$3:$Y$291,COLUMN('2023'!Q$3),FALSE),0)</f>
        <v>10.5</v>
      </c>
      <c r="U103" s="47">
        <f>IFERROR(VLOOKUP($A103,'2023'!$A$3:$Y$291,COLUMN('2023'!R$3),FALSE),0)</f>
        <v>10.3</v>
      </c>
      <c r="V103" s="47">
        <f>IFERROR(VLOOKUP($A103,'2023'!$A$3:$Y$291,COLUMN('2023'!S$3),FALSE),0)</f>
        <v>0</v>
      </c>
      <c r="W103" s="47">
        <f>IFERROR(VLOOKUP($A103,'2023'!$A$3:$Y$291,COLUMN('2023'!T$3),FALSE),0)</f>
        <v>0</v>
      </c>
      <c r="X103" s="47">
        <f>IFERROR(VLOOKUP($A103,'2023'!$A$3:$Y$291,COLUMN('2023'!U$3),FALSE),0)</f>
        <v>3.5</v>
      </c>
      <c r="Y103" s="47">
        <f>IFERROR(VLOOKUP($A103,'2023'!$A$3:$Y$291,COLUMN('2023'!V$3),FALSE),0)</f>
        <v>5.7</v>
      </c>
      <c r="Z103" s="47">
        <f>IFERROR(VLOOKUP($A103,'2023'!$A$3:$Y$291,COLUMN('2023'!W$3),FALSE),0)</f>
        <v>14.3</v>
      </c>
      <c r="AA103" s="47">
        <f>IFERROR(VLOOKUP($A103,'2023'!$A$3:$Y$291,COLUMN('2023'!X$3),FALSE),0)</f>
        <v>1.8</v>
      </c>
      <c r="AB103" s="47">
        <f>IFERROR(VLOOKUP($A103,'2023'!$A$3:$Y$291,COLUMN('2023'!Y$3),FALSE),0)</f>
        <v>1.5</v>
      </c>
      <c r="AC103" s="38">
        <f t="shared" si="4"/>
        <v>62.2</v>
      </c>
      <c r="AD103" s="39">
        <f t="shared" si="5"/>
        <v>1665.2999999999995</v>
      </c>
    </row>
    <row r="104" spans="1:30" x14ac:dyDescent="0.3">
      <c r="A104" s="24" t="s">
        <v>138</v>
      </c>
      <c r="B104" s="40" t="str">
        <f>VLOOKUP($A104,'Additional data'!$A$5:$C$505, 2,FALSE)</f>
        <v>Consultant</v>
      </c>
      <c r="C104" s="41" t="str">
        <f>VLOOKUP($A104,'Additional data'!$A$5:$C$505, 3,FALSE)</f>
        <v>FAD</v>
      </c>
      <c r="D104" s="42">
        <f>IFERROR(VLOOKUP($A104,'2023'!$A$3:$Y$291,COLUMN('2023'!B$3),FALSE),0)</f>
        <v>95</v>
      </c>
      <c r="E104" s="42">
        <f>IFERROR(VLOOKUP($A104,'2023'!$A$3:$Y$291,COLUMN('2023'!C$3),FALSE),0)</f>
        <v>123.5</v>
      </c>
      <c r="F104" s="42">
        <f>IFERROR(VLOOKUP($A104,'2023'!$A$3:$Y$291,COLUMN('2023'!D$3),FALSE),0)</f>
        <v>170.9</v>
      </c>
      <c r="G104" s="42">
        <f>IFERROR(VLOOKUP($A104,'2023'!$A$3:$Y$291,COLUMN('2023'!E$3),FALSE),0)</f>
        <v>123.5</v>
      </c>
      <c r="H104" s="42">
        <f>IFERROR(VLOOKUP($A104,'2023'!$A$3:$Y$291,COLUMN('2023'!F$3),FALSE),0)</f>
        <v>157</v>
      </c>
      <c r="I104" s="42">
        <f>IFERROR(VLOOKUP($A104,'2023'!$A$3:$Y$291,COLUMN('2023'!G$3),FALSE),0)</f>
        <v>66.400000000000006</v>
      </c>
      <c r="J104" s="42">
        <f>IFERROR(VLOOKUP($A104,'2023'!$A$3:$Y$291,COLUMN('2023'!H$3),FALSE),0)</f>
        <v>79</v>
      </c>
      <c r="K104" s="42">
        <f>IFERROR(VLOOKUP($A104,'2023'!$A$3:$Y$291,COLUMN('2023'!I$3),FALSE),0)</f>
        <v>129.69999999999999</v>
      </c>
      <c r="L104" s="42">
        <f>IFERROR(VLOOKUP($A104,'2023'!$A$3:$Y$291,COLUMN('2023'!J$3),FALSE),0)</f>
        <v>121.1</v>
      </c>
      <c r="M104" s="42">
        <f>IFERROR(VLOOKUP($A104,'2023'!$A$3:$Y$291,COLUMN('2023'!K$3),FALSE),0)</f>
        <v>171.3</v>
      </c>
      <c r="N104" s="42">
        <f>IFERROR(VLOOKUP($A104,'2023'!$A$3:$Y$291,COLUMN('2023'!L$3),FALSE),0)</f>
        <v>211.8</v>
      </c>
      <c r="O104" s="42">
        <f>IFERROR(VLOOKUP($A104,'2023'!$A$3:$Y$291,COLUMN('2023'!M$3),FALSE),0)</f>
        <v>125.3</v>
      </c>
      <c r="P104" s="38">
        <f t="shared" si="3"/>
        <v>1574.4999999999998</v>
      </c>
      <c r="Q104" s="42">
        <f>IFERROR(VLOOKUP($A104,'2023'!$A$3:$Y$291,COLUMN('2023'!N$3),FALSE),0)</f>
        <v>1.7</v>
      </c>
      <c r="R104" s="42">
        <f>IFERROR(VLOOKUP($A104,'2023'!$A$3:$Y$291,COLUMN('2023'!O$3),FALSE),0)</f>
        <v>5.3</v>
      </c>
      <c r="S104" s="42">
        <f>IFERROR(VLOOKUP($A104,'2023'!$A$3:$Y$291,COLUMN('2023'!P$3),FALSE),0)</f>
        <v>1.6</v>
      </c>
      <c r="T104" s="42">
        <f>IFERROR(VLOOKUP($A104,'2023'!$A$3:$Y$291,COLUMN('2023'!Q$3),FALSE),0)</f>
        <v>5.9</v>
      </c>
      <c r="U104" s="42">
        <f>IFERROR(VLOOKUP($A104,'2023'!$A$3:$Y$291,COLUMN('2023'!R$3),FALSE),0)</f>
        <v>3</v>
      </c>
      <c r="V104" s="42">
        <f>IFERROR(VLOOKUP($A104,'2023'!$A$3:$Y$291,COLUMN('2023'!S$3),FALSE),0)</f>
        <v>19.399999999999999</v>
      </c>
      <c r="W104" s="42">
        <f>IFERROR(VLOOKUP($A104,'2023'!$A$3:$Y$291,COLUMN('2023'!T$3),FALSE),0)</f>
        <v>8.6</v>
      </c>
      <c r="X104" s="42">
        <f>IFERROR(VLOOKUP($A104,'2023'!$A$3:$Y$291,COLUMN('2023'!U$3),FALSE),0)</f>
        <v>0</v>
      </c>
      <c r="Y104" s="42">
        <f>IFERROR(VLOOKUP($A104,'2023'!$A$3:$Y$291,COLUMN('2023'!V$3),FALSE),0)</f>
        <v>11</v>
      </c>
      <c r="Z104" s="42">
        <f>IFERROR(VLOOKUP($A104,'2023'!$A$3:$Y$291,COLUMN('2023'!W$3),FALSE),0)</f>
        <v>0</v>
      </c>
      <c r="AA104" s="42">
        <f>IFERROR(VLOOKUP($A104,'2023'!$A$3:$Y$291,COLUMN('2023'!X$3),FALSE),0)</f>
        <v>2.5</v>
      </c>
      <c r="AB104" s="42">
        <f>IFERROR(VLOOKUP($A104,'2023'!$A$3:$Y$291,COLUMN('2023'!Y$3),FALSE),0)</f>
        <v>3</v>
      </c>
      <c r="AC104" s="38">
        <f t="shared" si="4"/>
        <v>62</v>
      </c>
      <c r="AD104" s="39">
        <f t="shared" si="5"/>
        <v>1636.4999999999998</v>
      </c>
    </row>
    <row r="105" spans="1:30" x14ac:dyDescent="0.3">
      <c r="A105" s="44" t="s">
        <v>139</v>
      </c>
      <c r="B105" s="45" t="str">
        <f>VLOOKUP($A105,'Additional data'!$A$5:$C$505, 2,FALSE)</f>
        <v>Consultant</v>
      </c>
      <c r="C105" s="46" t="str">
        <f>VLOOKUP($A105,'Additional data'!$A$5:$C$505, 3,FALSE)</f>
        <v>SOC</v>
      </c>
      <c r="D105" s="47">
        <f>IFERROR(VLOOKUP($A105,'2023'!$A$3:$Y$291,COLUMN('2023'!B$3),FALSE),0)</f>
        <v>0</v>
      </c>
      <c r="E105" s="47">
        <f>IFERROR(VLOOKUP($A105,'2023'!$A$3:$Y$291,COLUMN('2023'!C$3),FALSE),0)</f>
        <v>0</v>
      </c>
      <c r="F105" s="47">
        <f>IFERROR(VLOOKUP($A105,'2023'!$A$3:$Y$291,COLUMN('2023'!D$3),FALSE),0)</f>
        <v>0</v>
      </c>
      <c r="G105" s="47">
        <f>IFERROR(VLOOKUP($A105,'2023'!$A$3:$Y$291,COLUMN('2023'!E$3),FALSE),0)</f>
        <v>0</v>
      </c>
      <c r="H105" s="47">
        <f>IFERROR(VLOOKUP($A105,'2023'!$A$3:$Y$291,COLUMN('2023'!F$3),FALSE),0)</f>
        <v>0</v>
      </c>
      <c r="I105" s="47">
        <f>IFERROR(VLOOKUP($A105,'2023'!$A$3:$Y$291,COLUMN('2023'!G$3),FALSE),0)</f>
        <v>0</v>
      </c>
      <c r="J105" s="47">
        <f>IFERROR(VLOOKUP($A105,'2023'!$A$3:$Y$291,COLUMN('2023'!H$3),FALSE),0)</f>
        <v>0</v>
      </c>
      <c r="K105" s="47">
        <f>IFERROR(VLOOKUP($A105,'2023'!$A$3:$Y$291,COLUMN('2023'!I$3),FALSE),0)</f>
        <v>0</v>
      </c>
      <c r="L105" s="47">
        <f>IFERROR(VLOOKUP($A105,'2023'!$A$3:$Y$291,COLUMN('2023'!J$3),FALSE),0)</f>
        <v>0</v>
      </c>
      <c r="M105" s="47">
        <f>IFERROR(VLOOKUP($A105,'2023'!$A$3:$Y$291,COLUMN('2023'!K$3),FALSE),0)</f>
        <v>0</v>
      </c>
      <c r="N105" s="47">
        <f>IFERROR(VLOOKUP($A105,'2023'!$A$3:$Y$291,COLUMN('2023'!L$3),FALSE),0)</f>
        <v>0</v>
      </c>
      <c r="O105" s="47">
        <f>IFERROR(VLOOKUP($A105,'2023'!$A$3:$Y$291,COLUMN('2023'!M$3),FALSE),0)</f>
        <v>0</v>
      </c>
      <c r="P105" s="38">
        <f t="shared" si="3"/>
        <v>0</v>
      </c>
      <c r="Q105" s="47">
        <f>IFERROR(VLOOKUP($A105,'2023'!$A$3:$Y$291,COLUMN('2023'!N$3),FALSE),0)</f>
        <v>0</v>
      </c>
      <c r="R105" s="47">
        <f>IFERROR(VLOOKUP($A105,'2023'!$A$3:$Y$291,COLUMN('2023'!O$3),FALSE),0)</f>
        <v>0</v>
      </c>
      <c r="S105" s="47">
        <f>IFERROR(VLOOKUP($A105,'2023'!$A$3:$Y$291,COLUMN('2023'!P$3),FALSE),0)</f>
        <v>0</v>
      </c>
      <c r="T105" s="47">
        <f>IFERROR(VLOOKUP($A105,'2023'!$A$3:$Y$291,COLUMN('2023'!Q$3),FALSE),0)</f>
        <v>0</v>
      </c>
      <c r="U105" s="47">
        <f>IFERROR(VLOOKUP($A105,'2023'!$A$3:$Y$291,COLUMN('2023'!R$3),FALSE),0)</f>
        <v>0</v>
      </c>
      <c r="V105" s="47">
        <f>IFERROR(VLOOKUP($A105,'2023'!$A$3:$Y$291,COLUMN('2023'!S$3),FALSE),0)</f>
        <v>0</v>
      </c>
      <c r="W105" s="47">
        <f>IFERROR(VLOOKUP($A105,'2023'!$A$3:$Y$291,COLUMN('2023'!T$3),FALSE),0)</f>
        <v>0</v>
      </c>
      <c r="X105" s="47">
        <f>IFERROR(VLOOKUP($A105,'2023'!$A$3:$Y$291,COLUMN('2023'!U$3),FALSE),0)</f>
        <v>0</v>
      </c>
      <c r="Y105" s="47">
        <f>IFERROR(VLOOKUP($A105,'2023'!$A$3:$Y$291,COLUMN('2023'!V$3),FALSE),0)</f>
        <v>0</v>
      </c>
      <c r="Z105" s="47">
        <f>IFERROR(VLOOKUP($A105,'2023'!$A$3:$Y$291,COLUMN('2023'!W$3),FALSE),0)</f>
        <v>0</v>
      </c>
      <c r="AA105" s="47">
        <f>IFERROR(VLOOKUP($A105,'2023'!$A$3:$Y$291,COLUMN('2023'!X$3),FALSE),0)</f>
        <v>0</v>
      </c>
      <c r="AB105" s="47">
        <f>IFERROR(VLOOKUP($A105,'2023'!$A$3:$Y$291,COLUMN('2023'!Y$3),FALSE),0)</f>
        <v>0</v>
      </c>
      <c r="AC105" s="38">
        <f t="shared" si="4"/>
        <v>0</v>
      </c>
      <c r="AD105" s="39">
        <f t="shared" si="5"/>
        <v>0</v>
      </c>
    </row>
    <row r="106" spans="1:30" x14ac:dyDescent="0.3">
      <c r="A106" s="24" t="s">
        <v>140</v>
      </c>
      <c r="B106" s="40" t="str">
        <f>VLOOKUP($A106,'Additional data'!$A$5:$C$505, 2,FALSE)</f>
        <v>Consultant</v>
      </c>
      <c r="C106" s="41" t="str">
        <f>VLOOKUP($A106,'Additional data'!$A$5:$C$505, 3,FALSE)</f>
        <v>MSC</v>
      </c>
      <c r="D106" s="42">
        <f>IFERROR(VLOOKUP($A106,'2023'!$A$3:$Y$291,COLUMN('2023'!B$3),FALSE),0)</f>
        <v>235.9</v>
      </c>
      <c r="E106" s="42">
        <f>IFERROR(VLOOKUP($A106,'2023'!$A$3:$Y$291,COLUMN('2023'!C$3),FALSE),0)</f>
        <v>86.4</v>
      </c>
      <c r="F106" s="42">
        <f>IFERROR(VLOOKUP($A106,'2023'!$A$3:$Y$291,COLUMN('2023'!D$3),FALSE),0)</f>
        <v>156</v>
      </c>
      <c r="G106" s="42">
        <f>IFERROR(VLOOKUP($A106,'2023'!$A$3:$Y$291,COLUMN('2023'!E$3),FALSE),0)</f>
        <v>176.5</v>
      </c>
      <c r="H106" s="42">
        <f>IFERROR(VLOOKUP($A106,'2023'!$A$3:$Y$291,COLUMN('2023'!F$3),FALSE),0)</f>
        <v>184.2</v>
      </c>
      <c r="I106" s="42">
        <f>IFERROR(VLOOKUP($A106,'2023'!$A$3:$Y$291,COLUMN('2023'!G$3),FALSE),0)</f>
        <v>148.69999999999999</v>
      </c>
      <c r="J106" s="42">
        <f>IFERROR(VLOOKUP($A106,'2023'!$A$3:$Y$291,COLUMN('2023'!H$3),FALSE),0)</f>
        <v>144.19999999999999</v>
      </c>
      <c r="K106" s="42">
        <f>IFERROR(VLOOKUP($A106,'2023'!$A$3:$Y$291,COLUMN('2023'!I$3),FALSE),0)</f>
        <v>69.8</v>
      </c>
      <c r="L106" s="42">
        <f>IFERROR(VLOOKUP($A106,'2023'!$A$3:$Y$291,COLUMN('2023'!J$3),FALSE),0)</f>
        <v>112.1</v>
      </c>
      <c r="M106" s="42">
        <f>IFERROR(VLOOKUP($A106,'2023'!$A$3:$Y$291,COLUMN('2023'!K$3),FALSE),0)</f>
        <v>139.1</v>
      </c>
      <c r="N106" s="42">
        <f>IFERROR(VLOOKUP($A106,'2023'!$A$3:$Y$291,COLUMN('2023'!L$3),FALSE),0)</f>
        <v>175.8</v>
      </c>
      <c r="O106" s="42">
        <f>IFERROR(VLOOKUP($A106,'2023'!$A$3:$Y$291,COLUMN('2023'!M$3),FALSE),0)</f>
        <v>102.1</v>
      </c>
      <c r="P106" s="38">
        <f t="shared" si="3"/>
        <v>1730.7999999999997</v>
      </c>
      <c r="Q106" s="42">
        <f>IFERROR(VLOOKUP($A106,'2023'!$A$3:$Y$291,COLUMN('2023'!N$3),FALSE),0)</f>
        <v>0</v>
      </c>
      <c r="R106" s="42">
        <f>IFERROR(VLOOKUP($A106,'2023'!$A$3:$Y$291,COLUMN('2023'!O$3),FALSE),0)</f>
        <v>3.7</v>
      </c>
      <c r="S106" s="42">
        <f>IFERROR(VLOOKUP($A106,'2023'!$A$3:$Y$291,COLUMN('2023'!P$3),FALSE),0)</f>
        <v>17.8</v>
      </c>
      <c r="T106" s="42">
        <f>IFERROR(VLOOKUP($A106,'2023'!$A$3:$Y$291,COLUMN('2023'!Q$3),FALSE),0)</f>
        <v>11.8</v>
      </c>
      <c r="U106" s="42">
        <f>IFERROR(VLOOKUP($A106,'2023'!$A$3:$Y$291,COLUMN('2023'!R$3),FALSE),0)</f>
        <v>4.8</v>
      </c>
      <c r="V106" s="42">
        <f>IFERROR(VLOOKUP($A106,'2023'!$A$3:$Y$291,COLUMN('2023'!S$3),FALSE),0)</f>
        <v>11.7</v>
      </c>
      <c r="W106" s="42">
        <f>IFERROR(VLOOKUP($A106,'2023'!$A$3:$Y$291,COLUMN('2023'!T$3),FALSE),0)</f>
        <v>11.9</v>
      </c>
      <c r="X106" s="42">
        <f>IFERROR(VLOOKUP($A106,'2023'!$A$3:$Y$291,COLUMN('2023'!U$3),FALSE),0)</f>
        <v>0</v>
      </c>
      <c r="Y106" s="42">
        <f>IFERROR(VLOOKUP($A106,'2023'!$A$3:$Y$291,COLUMN('2023'!V$3),FALSE),0)</f>
        <v>13.7</v>
      </c>
      <c r="Z106" s="42">
        <f>IFERROR(VLOOKUP($A106,'2023'!$A$3:$Y$291,COLUMN('2023'!W$3),FALSE),0)</f>
        <v>19.3</v>
      </c>
      <c r="AA106" s="42">
        <f>IFERROR(VLOOKUP($A106,'2023'!$A$3:$Y$291,COLUMN('2023'!X$3),FALSE),0)</f>
        <v>10</v>
      </c>
      <c r="AB106" s="42">
        <f>IFERROR(VLOOKUP($A106,'2023'!$A$3:$Y$291,COLUMN('2023'!Y$3),FALSE),0)</f>
        <v>16.5</v>
      </c>
      <c r="AC106" s="38">
        <f t="shared" si="4"/>
        <v>121.19999999999999</v>
      </c>
      <c r="AD106" s="39">
        <f t="shared" si="5"/>
        <v>1851.9999999999998</v>
      </c>
    </row>
    <row r="107" spans="1:30" x14ac:dyDescent="0.3">
      <c r="A107" s="44" t="s">
        <v>141</v>
      </c>
      <c r="B107" s="45" t="str">
        <f>VLOOKUP($A107,'Additional data'!$A$5:$C$505, 2,FALSE)</f>
        <v>Consultant</v>
      </c>
      <c r="C107" s="46" t="str">
        <f>VLOOKUP($A107,'Additional data'!$A$5:$C$505, 3,FALSE)</f>
        <v>MSC</v>
      </c>
      <c r="D107" s="47">
        <f>IFERROR(VLOOKUP($A107,'2023'!$A$3:$Y$291,COLUMN('2023'!B$3),FALSE),0)</f>
        <v>0</v>
      </c>
      <c r="E107" s="47">
        <f>IFERROR(VLOOKUP($A107,'2023'!$A$3:$Y$291,COLUMN('2023'!C$3),FALSE),0)</f>
        <v>0</v>
      </c>
      <c r="F107" s="47">
        <f>IFERROR(VLOOKUP($A107,'2023'!$A$3:$Y$291,COLUMN('2023'!D$3),FALSE),0)</f>
        <v>0</v>
      </c>
      <c r="G107" s="47">
        <f>IFERROR(VLOOKUP($A107,'2023'!$A$3:$Y$291,COLUMN('2023'!E$3),FALSE),0)</f>
        <v>0</v>
      </c>
      <c r="H107" s="47">
        <f>IFERROR(VLOOKUP($A107,'2023'!$A$3:$Y$291,COLUMN('2023'!F$3),FALSE),0)</f>
        <v>0</v>
      </c>
      <c r="I107" s="47">
        <f>IFERROR(VLOOKUP($A107,'2023'!$A$3:$Y$291,COLUMN('2023'!G$3),FALSE),0)</f>
        <v>0</v>
      </c>
      <c r="J107" s="47">
        <f>IFERROR(VLOOKUP($A107,'2023'!$A$3:$Y$291,COLUMN('2023'!H$3),FALSE),0)</f>
        <v>0</v>
      </c>
      <c r="K107" s="47">
        <f>IFERROR(VLOOKUP($A107,'2023'!$A$3:$Y$291,COLUMN('2023'!I$3),FALSE),0)</f>
        <v>0</v>
      </c>
      <c r="L107" s="47">
        <f>IFERROR(VLOOKUP($A107,'2023'!$A$3:$Y$291,COLUMN('2023'!J$3),FALSE),0)</f>
        <v>0</v>
      </c>
      <c r="M107" s="47">
        <f>IFERROR(VLOOKUP($A107,'2023'!$A$3:$Y$291,COLUMN('2023'!K$3),FALSE),0)</f>
        <v>16.100000000000001</v>
      </c>
      <c r="N107" s="47">
        <f>IFERROR(VLOOKUP($A107,'2023'!$A$3:$Y$291,COLUMN('2023'!L$3),FALSE),0)</f>
        <v>56.5</v>
      </c>
      <c r="O107" s="47">
        <f>IFERROR(VLOOKUP($A107,'2023'!$A$3:$Y$291,COLUMN('2023'!M$3),FALSE),0)</f>
        <v>58.8</v>
      </c>
      <c r="P107" s="38">
        <f t="shared" si="3"/>
        <v>131.39999999999998</v>
      </c>
      <c r="Q107" s="47">
        <f>IFERROR(VLOOKUP($A107,'2023'!$A$3:$Y$291,COLUMN('2023'!N$3),FALSE),0)</f>
        <v>0</v>
      </c>
      <c r="R107" s="47">
        <f>IFERROR(VLOOKUP($A107,'2023'!$A$3:$Y$291,COLUMN('2023'!O$3),FALSE),0)</f>
        <v>0</v>
      </c>
      <c r="S107" s="47">
        <f>IFERROR(VLOOKUP($A107,'2023'!$A$3:$Y$291,COLUMN('2023'!P$3),FALSE),0)</f>
        <v>0</v>
      </c>
      <c r="T107" s="47">
        <f>IFERROR(VLOOKUP($A107,'2023'!$A$3:$Y$291,COLUMN('2023'!Q$3),FALSE),0)</f>
        <v>0</v>
      </c>
      <c r="U107" s="47">
        <f>IFERROR(VLOOKUP($A107,'2023'!$A$3:$Y$291,COLUMN('2023'!R$3),FALSE),0)</f>
        <v>0</v>
      </c>
      <c r="V107" s="47">
        <f>IFERROR(VLOOKUP($A107,'2023'!$A$3:$Y$291,COLUMN('2023'!S$3),FALSE),0)</f>
        <v>0</v>
      </c>
      <c r="W107" s="47">
        <f>IFERROR(VLOOKUP($A107,'2023'!$A$3:$Y$291,COLUMN('2023'!T$3),FALSE),0)</f>
        <v>0</v>
      </c>
      <c r="X107" s="47">
        <f>IFERROR(VLOOKUP($A107,'2023'!$A$3:$Y$291,COLUMN('2023'!U$3),FALSE),0)</f>
        <v>0</v>
      </c>
      <c r="Y107" s="47">
        <f>IFERROR(VLOOKUP($A107,'2023'!$A$3:$Y$291,COLUMN('2023'!V$3),FALSE),0)</f>
        <v>32</v>
      </c>
      <c r="Z107" s="47">
        <f>IFERROR(VLOOKUP($A107,'2023'!$A$3:$Y$291,COLUMN('2023'!W$3),FALSE),0)</f>
        <v>143.9</v>
      </c>
      <c r="AA107" s="47">
        <f>IFERROR(VLOOKUP($A107,'2023'!$A$3:$Y$291,COLUMN('2023'!X$3),FALSE),0)</f>
        <v>74.5</v>
      </c>
      <c r="AB107" s="47">
        <f>IFERROR(VLOOKUP($A107,'2023'!$A$3:$Y$291,COLUMN('2023'!Y$3),FALSE),0)</f>
        <v>57.2</v>
      </c>
      <c r="AC107" s="38">
        <f t="shared" si="4"/>
        <v>307.60000000000002</v>
      </c>
      <c r="AD107" s="39">
        <f t="shared" si="5"/>
        <v>438.99999999999994</v>
      </c>
    </row>
    <row r="108" spans="1:30" x14ac:dyDescent="0.3">
      <c r="A108" s="24" t="s">
        <v>142</v>
      </c>
      <c r="B108" s="40" t="str">
        <f>VLOOKUP($A108,'Additional data'!$A$5:$C$505, 2,FALSE)</f>
        <v>Consultant</v>
      </c>
      <c r="C108" s="41" t="str">
        <f>VLOOKUP($A108,'Additional data'!$A$5:$C$505, 3,FALSE)</f>
        <v>ESC</v>
      </c>
      <c r="D108" s="42">
        <f>IFERROR(VLOOKUP($A108,'2023'!$A$3:$Y$291,COLUMN('2023'!B$3),FALSE),0)</f>
        <v>0</v>
      </c>
      <c r="E108" s="42">
        <f>IFERROR(VLOOKUP($A108,'2023'!$A$3:$Y$291,COLUMN('2023'!C$3),FALSE),0)</f>
        <v>0</v>
      </c>
      <c r="F108" s="42">
        <f>IFERROR(VLOOKUP($A108,'2023'!$A$3:$Y$291,COLUMN('2023'!D$3),FALSE),0)</f>
        <v>0</v>
      </c>
      <c r="G108" s="42">
        <f>IFERROR(VLOOKUP($A108,'2023'!$A$3:$Y$291,COLUMN('2023'!E$3),FALSE),0)</f>
        <v>0</v>
      </c>
      <c r="H108" s="42">
        <f>IFERROR(VLOOKUP($A108,'2023'!$A$3:$Y$291,COLUMN('2023'!F$3),FALSE),0)</f>
        <v>0</v>
      </c>
      <c r="I108" s="42">
        <f>IFERROR(VLOOKUP($A108,'2023'!$A$3:$Y$291,COLUMN('2023'!G$3),FALSE),0)</f>
        <v>0</v>
      </c>
      <c r="J108" s="42">
        <f>IFERROR(VLOOKUP($A108,'2023'!$A$3:$Y$291,COLUMN('2023'!H$3),FALSE),0)</f>
        <v>0</v>
      </c>
      <c r="K108" s="42">
        <f>IFERROR(VLOOKUP($A108,'2023'!$A$3:$Y$291,COLUMN('2023'!I$3),FALSE),0)</f>
        <v>0</v>
      </c>
      <c r="L108" s="42">
        <f>IFERROR(VLOOKUP($A108,'2023'!$A$3:$Y$291,COLUMN('2023'!J$3),FALSE),0)</f>
        <v>0</v>
      </c>
      <c r="M108" s="42">
        <f>IFERROR(VLOOKUP($A108,'2023'!$A$3:$Y$291,COLUMN('2023'!K$3),FALSE),0)</f>
        <v>0</v>
      </c>
      <c r="N108" s="42">
        <f>IFERROR(VLOOKUP($A108,'2023'!$A$3:$Y$291,COLUMN('2023'!L$3),FALSE),0)</f>
        <v>0</v>
      </c>
      <c r="O108" s="42">
        <f>IFERROR(VLOOKUP($A108,'2023'!$A$3:$Y$291,COLUMN('2023'!M$3),FALSE),0)</f>
        <v>0</v>
      </c>
      <c r="P108" s="38">
        <f t="shared" si="3"/>
        <v>0</v>
      </c>
      <c r="Q108" s="42">
        <f>IFERROR(VLOOKUP($A108,'2023'!$A$3:$Y$291,COLUMN('2023'!N$3),FALSE),0)</f>
        <v>0</v>
      </c>
      <c r="R108" s="42">
        <f>IFERROR(VLOOKUP($A108,'2023'!$A$3:$Y$291,COLUMN('2023'!O$3),FALSE),0)</f>
        <v>0</v>
      </c>
      <c r="S108" s="42">
        <f>IFERROR(VLOOKUP($A108,'2023'!$A$3:$Y$291,COLUMN('2023'!P$3),FALSE),0)</f>
        <v>0</v>
      </c>
      <c r="T108" s="42">
        <f>IFERROR(VLOOKUP($A108,'2023'!$A$3:$Y$291,COLUMN('2023'!Q$3),FALSE),0)</f>
        <v>0</v>
      </c>
      <c r="U108" s="42">
        <f>IFERROR(VLOOKUP($A108,'2023'!$A$3:$Y$291,COLUMN('2023'!R$3),FALSE),0)</f>
        <v>0</v>
      </c>
      <c r="V108" s="42">
        <f>IFERROR(VLOOKUP($A108,'2023'!$A$3:$Y$291,COLUMN('2023'!S$3),FALSE),0)</f>
        <v>0</v>
      </c>
      <c r="W108" s="42">
        <f>IFERROR(VLOOKUP($A108,'2023'!$A$3:$Y$291,COLUMN('2023'!T$3),FALSE),0)</f>
        <v>0</v>
      </c>
      <c r="X108" s="42">
        <f>IFERROR(VLOOKUP($A108,'2023'!$A$3:$Y$291,COLUMN('2023'!U$3),FALSE),0)</f>
        <v>0</v>
      </c>
      <c r="Y108" s="42">
        <f>IFERROR(VLOOKUP($A108,'2023'!$A$3:$Y$291,COLUMN('2023'!V$3),FALSE),0)</f>
        <v>0</v>
      </c>
      <c r="Z108" s="42">
        <f>IFERROR(VLOOKUP($A108,'2023'!$A$3:$Y$291,COLUMN('2023'!W$3),FALSE),0)</f>
        <v>0</v>
      </c>
      <c r="AA108" s="42">
        <f>IFERROR(VLOOKUP($A108,'2023'!$A$3:$Y$291,COLUMN('2023'!X$3),FALSE),0)</f>
        <v>0</v>
      </c>
      <c r="AB108" s="42">
        <f>IFERROR(VLOOKUP($A108,'2023'!$A$3:$Y$291,COLUMN('2023'!Y$3),FALSE),0)</f>
        <v>0</v>
      </c>
      <c r="AC108" s="38">
        <f t="shared" si="4"/>
        <v>0</v>
      </c>
      <c r="AD108" s="39">
        <f t="shared" si="5"/>
        <v>0</v>
      </c>
    </row>
    <row r="109" spans="1:30" x14ac:dyDescent="0.3">
      <c r="A109" s="44" t="s">
        <v>143</v>
      </c>
      <c r="B109" s="45" t="str">
        <f>VLOOKUP($A109,'Additional data'!$A$5:$C$505, 2,FALSE)</f>
        <v>Consultant</v>
      </c>
      <c r="C109" s="46" t="str">
        <f>VLOOKUP($A109,'Additional data'!$A$5:$C$505, 3,FALSE)</f>
        <v>ESC</v>
      </c>
      <c r="D109" s="47">
        <f>IFERROR(VLOOKUP($A109,'2023'!$A$3:$Y$291,COLUMN('2023'!B$3),FALSE),0)</f>
        <v>0</v>
      </c>
      <c r="E109" s="47">
        <f>IFERROR(VLOOKUP($A109,'2023'!$A$3:$Y$291,COLUMN('2023'!C$3),FALSE),0)</f>
        <v>0</v>
      </c>
      <c r="F109" s="47">
        <f>IFERROR(VLOOKUP($A109,'2023'!$A$3:$Y$291,COLUMN('2023'!D$3),FALSE),0)</f>
        <v>0</v>
      </c>
      <c r="G109" s="47">
        <f>IFERROR(VLOOKUP($A109,'2023'!$A$3:$Y$291,COLUMN('2023'!E$3),FALSE),0)</f>
        <v>0</v>
      </c>
      <c r="H109" s="47">
        <f>IFERROR(VLOOKUP($A109,'2023'!$A$3:$Y$291,COLUMN('2023'!F$3),FALSE),0)</f>
        <v>0</v>
      </c>
      <c r="I109" s="47">
        <f>IFERROR(VLOOKUP($A109,'2023'!$A$3:$Y$291,COLUMN('2023'!G$3),FALSE),0)</f>
        <v>0</v>
      </c>
      <c r="J109" s="47">
        <f>IFERROR(VLOOKUP($A109,'2023'!$A$3:$Y$291,COLUMN('2023'!H$3),FALSE),0)</f>
        <v>0</v>
      </c>
      <c r="K109" s="47">
        <f>IFERROR(VLOOKUP($A109,'2023'!$A$3:$Y$291,COLUMN('2023'!I$3),FALSE),0)</f>
        <v>0</v>
      </c>
      <c r="L109" s="47">
        <f>IFERROR(VLOOKUP($A109,'2023'!$A$3:$Y$291,COLUMN('2023'!J$3),FALSE),0)</f>
        <v>0</v>
      </c>
      <c r="M109" s="47">
        <f>IFERROR(VLOOKUP($A109,'2023'!$A$3:$Y$291,COLUMN('2023'!K$3),FALSE),0)</f>
        <v>0</v>
      </c>
      <c r="N109" s="47">
        <f>IFERROR(VLOOKUP($A109,'2023'!$A$3:$Y$291,COLUMN('2023'!L$3),FALSE),0)</f>
        <v>0</v>
      </c>
      <c r="O109" s="47">
        <f>IFERROR(VLOOKUP($A109,'2023'!$A$3:$Y$291,COLUMN('2023'!M$3),FALSE),0)</f>
        <v>0</v>
      </c>
      <c r="P109" s="38">
        <f t="shared" si="3"/>
        <v>0</v>
      </c>
      <c r="Q109" s="47">
        <f>IFERROR(VLOOKUP($A109,'2023'!$A$3:$Y$291,COLUMN('2023'!N$3),FALSE),0)</f>
        <v>0</v>
      </c>
      <c r="R109" s="47">
        <f>IFERROR(VLOOKUP($A109,'2023'!$A$3:$Y$291,COLUMN('2023'!O$3),FALSE),0)</f>
        <v>0</v>
      </c>
      <c r="S109" s="47">
        <f>IFERROR(VLOOKUP($A109,'2023'!$A$3:$Y$291,COLUMN('2023'!P$3),FALSE),0)</f>
        <v>0</v>
      </c>
      <c r="T109" s="47">
        <f>IFERROR(VLOOKUP($A109,'2023'!$A$3:$Y$291,COLUMN('2023'!Q$3),FALSE),0)</f>
        <v>0</v>
      </c>
      <c r="U109" s="47">
        <f>IFERROR(VLOOKUP($A109,'2023'!$A$3:$Y$291,COLUMN('2023'!R$3),FALSE),0)</f>
        <v>0</v>
      </c>
      <c r="V109" s="47">
        <f>IFERROR(VLOOKUP($A109,'2023'!$A$3:$Y$291,COLUMN('2023'!S$3),FALSE),0)</f>
        <v>0</v>
      </c>
      <c r="W109" s="47">
        <f>IFERROR(VLOOKUP($A109,'2023'!$A$3:$Y$291,COLUMN('2023'!T$3),FALSE),0)</f>
        <v>0</v>
      </c>
      <c r="X109" s="47">
        <f>IFERROR(VLOOKUP($A109,'2023'!$A$3:$Y$291,COLUMN('2023'!U$3),FALSE),0)</f>
        <v>0</v>
      </c>
      <c r="Y109" s="47">
        <f>IFERROR(VLOOKUP($A109,'2023'!$A$3:$Y$291,COLUMN('2023'!V$3),FALSE),0)</f>
        <v>0</v>
      </c>
      <c r="Z109" s="47">
        <f>IFERROR(VLOOKUP($A109,'2023'!$A$3:$Y$291,COLUMN('2023'!W$3),FALSE),0)</f>
        <v>0</v>
      </c>
      <c r="AA109" s="47">
        <f>IFERROR(VLOOKUP($A109,'2023'!$A$3:$Y$291,COLUMN('2023'!X$3),FALSE),0)</f>
        <v>0</v>
      </c>
      <c r="AB109" s="47">
        <f>IFERROR(VLOOKUP($A109,'2023'!$A$3:$Y$291,COLUMN('2023'!Y$3),FALSE),0)</f>
        <v>0</v>
      </c>
      <c r="AC109" s="38">
        <f t="shared" si="4"/>
        <v>0</v>
      </c>
      <c r="AD109" s="39">
        <f t="shared" si="5"/>
        <v>0</v>
      </c>
    </row>
    <row r="110" spans="1:30" x14ac:dyDescent="0.3">
      <c r="A110" s="24" t="s">
        <v>144</v>
      </c>
      <c r="B110" s="40" t="str">
        <f>VLOOKUP($A110,'Additional data'!$A$5:$C$505, 2,FALSE)</f>
        <v>Consultant</v>
      </c>
      <c r="C110" s="41" t="str">
        <f>VLOOKUP($A110,'Additional data'!$A$5:$C$505, 3,FALSE)</f>
        <v>HRC</v>
      </c>
      <c r="D110" s="42">
        <f>IFERROR(VLOOKUP($A110,'2023'!$A$3:$Y$291,COLUMN('2023'!B$3),FALSE),0)</f>
        <v>118.8</v>
      </c>
      <c r="E110" s="42">
        <f>IFERROR(VLOOKUP($A110,'2023'!$A$3:$Y$291,COLUMN('2023'!C$3),FALSE),0)</f>
        <v>224.8</v>
      </c>
      <c r="F110" s="42">
        <f>IFERROR(VLOOKUP($A110,'2023'!$A$3:$Y$291,COLUMN('2023'!D$3),FALSE),0)</f>
        <v>226.5</v>
      </c>
      <c r="G110" s="42">
        <f>IFERROR(VLOOKUP($A110,'2023'!$A$3:$Y$291,COLUMN('2023'!E$3),FALSE),0)</f>
        <v>141.5</v>
      </c>
      <c r="H110" s="42">
        <f>IFERROR(VLOOKUP($A110,'2023'!$A$3:$Y$291,COLUMN('2023'!F$3),FALSE),0)</f>
        <v>28</v>
      </c>
      <c r="I110" s="42">
        <f>IFERROR(VLOOKUP($A110,'2023'!$A$3:$Y$291,COLUMN('2023'!G$3),FALSE),0)</f>
        <v>46.5</v>
      </c>
      <c r="J110" s="42">
        <f>IFERROR(VLOOKUP($A110,'2023'!$A$3:$Y$291,COLUMN('2023'!H$3),FALSE),0)</f>
        <v>77.900000000000006</v>
      </c>
      <c r="K110" s="42">
        <f>IFERROR(VLOOKUP($A110,'2023'!$A$3:$Y$291,COLUMN('2023'!I$3),FALSE),0)</f>
        <v>52.3</v>
      </c>
      <c r="L110" s="42">
        <f>IFERROR(VLOOKUP($A110,'2023'!$A$3:$Y$291,COLUMN('2023'!J$3),FALSE),0)</f>
        <v>103.7</v>
      </c>
      <c r="M110" s="42">
        <f>IFERROR(VLOOKUP($A110,'2023'!$A$3:$Y$291,COLUMN('2023'!K$3),FALSE),0)</f>
        <v>107.8</v>
      </c>
      <c r="N110" s="42">
        <f>IFERROR(VLOOKUP($A110,'2023'!$A$3:$Y$291,COLUMN('2023'!L$3),FALSE),0)</f>
        <v>128</v>
      </c>
      <c r="O110" s="42">
        <f>IFERROR(VLOOKUP($A110,'2023'!$A$3:$Y$291,COLUMN('2023'!M$3),FALSE),0)</f>
        <v>33</v>
      </c>
      <c r="P110" s="38">
        <f t="shared" si="3"/>
        <v>1288.8</v>
      </c>
      <c r="Q110" s="42">
        <f>IFERROR(VLOOKUP($A110,'2023'!$A$3:$Y$291,COLUMN('2023'!N$3),FALSE),0)</f>
        <v>5.3</v>
      </c>
      <c r="R110" s="42">
        <f>IFERROR(VLOOKUP($A110,'2023'!$A$3:$Y$291,COLUMN('2023'!O$3),FALSE),0)</f>
        <v>1.2</v>
      </c>
      <c r="S110" s="42">
        <f>IFERROR(VLOOKUP($A110,'2023'!$A$3:$Y$291,COLUMN('2023'!P$3),FALSE),0)</f>
        <v>0.8</v>
      </c>
      <c r="T110" s="42">
        <f>IFERROR(VLOOKUP($A110,'2023'!$A$3:$Y$291,COLUMN('2023'!Q$3),FALSE),0)</f>
        <v>3.5</v>
      </c>
      <c r="U110" s="42">
        <f>IFERROR(VLOOKUP($A110,'2023'!$A$3:$Y$291,COLUMN('2023'!R$3),FALSE),0)</f>
        <v>10.199999999999999</v>
      </c>
      <c r="V110" s="42">
        <f>IFERROR(VLOOKUP($A110,'2023'!$A$3:$Y$291,COLUMN('2023'!S$3),FALSE),0)</f>
        <v>7.9</v>
      </c>
      <c r="W110" s="42">
        <f>IFERROR(VLOOKUP($A110,'2023'!$A$3:$Y$291,COLUMN('2023'!T$3),FALSE),0)</f>
        <v>3.5</v>
      </c>
      <c r="X110" s="42">
        <f>IFERROR(VLOOKUP($A110,'2023'!$A$3:$Y$291,COLUMN('2023'!U$3),FALSE),0)</f>
        <v>13.7</v>
      </c>
      <c r="Y110" s="42">
        <f>IFERROR(VLOOKUP($A110,'2023'!$A$3:$Y$291,COLUMN('2023'!V$3),FALSE),0)</f>
        <v>43</v>
      </c>
      <c r="Z110" s="42">
        <f>IFERROR(VLOOKUP($A110,'2023'!$A$3:$Y$291,COLUMN('2023'!W$3),FALSE),0)</f>
        <v>29.8</v>
      </c>
      <c r="AA110" s="42">
        <f>IFERROR(VLOOKUP($A110,'2023'!$A$3:$Y$291,COLUMN('2023'!X$3),FALSE),0)</f>
        <v>19</v>
      </c>
      <c r="AB110" s="42">
        <f>IFERROR(VLOOKUP($A110,'2023'!$A$3:$Y$291,COLUMN('2023'!Y$3),FALSE),0)</f>
        <v>1.8</v>
      </c>
      <c r="AC110" s="38">
        <f t="shared" si="4"/>
        <v>139.69999999999999</v>
      </c>
      <c r="AD110" s="39">
        <f t="shared" si="5"/>
        <v>1428.5</v>
      </c>
    </row>
    <row r="111" spans="1:30" x14ac:dyDescent="0.3">
      <c r="A111" s="44" t="s">
        <v>145</v>
      </c>
      <c r="B111" s="45" t="str">
        <f>VLOOKUP($A111,'Additional data'!$A$5:$C$505, 2,FALSE)</f>
        <v>Consultant</v>
      </c>
      <c r="C111" s="46" t="str">
        <f>VLOOKUP($A111,'Additional data'!$A$5:$C$505, 3,FALSE)</f>
        <v>TEC</v>
      </c>
      <c r="D111" s="47">
        <f>IFERROR(VLOOKUP($A111,'2023'!$A$3:$Y$291,COLUMN('2023'!B$3),FALSE),0)</f>
        <v>192.6</v>
      </c>
      <c r="E111" s="47">
        <f>IFERROR(VLOOKUP($A111,'2023'!$A$3:$Y$291,COLUMN('2023'!C$3),FALSE),0)</f>
        <v>93.51</v>
      </c>
      <c r="F111" s="47">
        <f>IFERROR(VLOOKUP($A111,'2023'!$A$3:$Y$291,COLUMN('2023'!D$3),FALSE),0)</f>
        <v>90.2</v>
      </c>
      <c r="G111" s="47">
        <f>IFERROR(VLOOKUP($A111,'2023'!$A$3:$Y$291,COLUMN('2023'!E$3),FALSE),0)</f>
        <v>45.8</v>
      </c>
      <c r="H111" s="47">
        <f>IFERROR(VLOOKUP($A111,'2023'!$A$3:$Y$291,COLUMN('2023'!F$3),FALSE),0)</f>
        <v>56.1</v>
      </c>
      <c r="I111" s="47">
        <f>IFERROR(VLOOKUP($A111,'2023'!$A$3:$Y$291,COLUMN('2023'!G$3),FALSE),0)</f>
        <v>8.6999999999999993</v>
      </c>
      <c r="J111" s="47">
        <f>IFERROR(VLOOKUP($A111,'2023'!$A$3:$Y$291,COLUMN('2023'!H$3),FALSE),0)</f>
        <v>0</v>
      </c>
      <c r="K111" s="47">
        <f>IFERROR(VLOOKUP($A111,'2023'!$A$3:$Y$291,COLUMN('2023'!I$3),FALSE),0)</f>
        <v>0</v>
      </c>
      <c r="L111" s="47">
        <f>IFERROR(VLOOKUP($A111,'2023'!$A$3:$Y$291,COLUMN('2023'!J$3),FALSE),0)</f>
        <v>0</v>
      </c>
      <c r="M111" s="47">
        <f>IFERROR(VLOOKUP($A111,'2023'!$A$3:$Y$291,COLUMN('2023'!K$3),FALSE),0)</f>
        <v>0</v>
      </c>
      <c r="N111" s="47">
        <f>IFERROR(VLOOKUP($A111,'2023'!$A$3:$Y$291,COLUMN('2023'!L$3),FALSE),0)</f>
        <v>0</v>
      </c>
      <c r="O111" s="47">
        <f>IFERROR(VLOOKUP($A111,'2023'!$A$3:$Y$291,COLUMN('2023'!M$3),FALSE),0)</f>
        <v>0</v>
      </c>
      <c r="P111" s="38">
        <f t="shared" si="3"/>
        <v>486.91</v>
      </c>
      <c r="Q111" s="47">
        <f>IFERROR(VLOOKUP($A111,'2023'!$A$3:$Y$291,COLUMN('2023'!N$3),FALSE),0)</f>
        <v>112.8</v>
      </c>
      <c r="R111" s="47">
        <f>IFERROR(VLOOKUP($A111,'2023'!$A$3:$Y$291,COLUMN('2023'!O$3),FALSE),0)</f>
        <v>105.1</v>
      </c>
      <c r="S111" s="47">
        <f>IFERROR(VLOOKUP($A111,'2023'!$A$3:$Y$291,COLUMN('2023'!P$3),FALSE),0)</f>
        <v>121.5</v>
      </c>
      <c r="T111" s="47">
        <f>IFERROR(VLOOKUP($A111,'2023'!$A$3:$Y$291,COLUMN('2023'!Q$3),FALSE),0)</f>
        <v>134.69999999999999</v>
      </c>
      <c r="U111" s="47">
        <f>IFERROR(VLOOKUP($A111,'2023'!$A$3:$Y$291,COLUMN('2023'!R$3),FALSE),0)</f>
        <v>187.9</v>
      </c>
      <c r="V111" s="47">
        <f>IFERROR(VLOOKUP($A111,'2023'!$A$3:$Y$291,COLUMN('2023'!S$3),FALSE),0)</f>
        <v>38.4</v>
      </c>
      <c r="W111" s="47">
        <f>IFERROR(VLOOKUP($A111,'2023'!$A$3:$Y$291,COLUMN('2023'!T$3),FALSE),0)</f>
        <v>0</v>
      </c>
      <c r="X111" s="47">
        <f>IFERROR(VLOOKUP($A111,'2023'!$A$3:$Y$291,COLUMN('2023'!U$3),FALSE),0)</f>
        <v>0</v>
      </c>
      <c r="Y111" s="47">
        <f>IFERROR(VLOOKUP($A111,'2023'!$A$3:$Y$291,COLUMN('2023'!V$3),FALSE),0)</f>
        <v>0</v>
      </c>
      <c r="Z111" s="47">
        <f>IFERROR(VLOOKUP($A111,'2023'!$A$3:$Y$291,COLUMN('2023'!W$3),FALSE),0)</f>
        <v>0</v>
      </c>
      <c r="AA111" s="47">
        <f>IFERROR(VLOOKUP($A111,'2023'!$A$3:$Y$291,COLUMN('2023'!X$3),FALSE),0)</f>
        <v>0</v>
      </c>
      <c r="AB111" s="47">
        <f>IFERROR(VLOOKUP($A111,'2023'!$A$3:$Y$291,COLUMN('2023'!Y$3),FALSE),0)</f>
        <v>0</v>
      </c>
      <c r="AC111" s="38">
        <f t="shared" si="4"/>
        <v>700.4</v>
      </c>
      <c r="AD111" s="39">
        <f t="shared" si="5"/>
        <v>1187.3100000000002</v>
      </c>
    </row>
    <row r="112" spans="1:30" x14ac:dyDescent="0.3">
      <c r="A112" s="24" t="s">
        <v>146</v>
      </c>
      <c r="B112" s="40" t="str">
        <f>VLOOKUP($A112,'Additional data'!$A$5:$C$505, 2,FALSE)</f>
        <v>Consultant</v>
      </c>
      <c r="C112" s="41" t="str">
        <f>VLOOKUP($A112,'Additional data'!$A$5:$C$505, 3,FALSE)</f>
        <v>SCL</v>
      </c>
      <c r="D112" s="42">
        <f>IFERROR(VLOOKUP($A112,'2023'!$A$3:$Y$291,COLUMN('2023'!B$3),FALSE),0)</f>
        <v>0</v>
      </c>
      <c r="E112" s="42">
        <f>IFERROR(VLOOKUP($A112,'2023'!$A$3:$Y$291,COLUMN('2023'!C$3),FALSE),0)</f>
        <v>0</v>
      </c>
      <c r="F112" s="42">
        <f>IFERROR(VLOOKUP($A112,'2023'!$A$3:$Y$291,COLUMN('2023'!D$3),FALSE),0)</f>
        <v>0</v>
      </c>
      <c r="G112" s="42">
        <f>IFERROR(VLOOKUP($A112,'2023'!$A$3:$Y$291,COLUMN('2023'!E$3),FALSE),0)</f>
        <v>0</v>
      </c>
      <c r="H112" s="42">
        <f>IFERROR(VLOOKUP($A112,'2023'!$A$3:$Y$291,COLUMN('2023'!F$3),FALSE),0)</f>
        <v>0</v>
      </c>
      <c r="I112" s="42">
        <f>IFERROR(VLOOKUP($A112,'2023'!$A$3:$Y$291,COLUMN('2023'!G$3),FALSE),0)</f>
        <v>0</v>
      </c>
      <c r="J112" s="42">
        <f>IFERROR(VLOOKUP($A112,'2023'!$A$3:$Y$291,COLUMN('2023'!H$3),FALSE),0)</f>
        <v>0</v>
      </c>
      <c r="K112" s="42">
        <f>IFERROR(VLOOKUP($A112,'2023'!$A$3:$Y$291,COLUMN('2023'!I$3),FALSE),0)</f>
        <v>0</v>
      </c>
      <c r="L112" s="42">
        <f>IFERROR(VLOOKUP($A112,'2023'!$A$3:$Y$291,COLUMN('2023'!J$3),FALSE),0)</f>
        <v>0</v>
      </c>
      <c r="M112" s="42">
        <f>IFERROR(VLOOKUP($A112,'2023'!$A$3:$Y$291,COLUMN('2023'!K$3),FALSE),0)</f>
        <v>84</v>
      </c>
      <c r="N112" s="42">
        <f>IFERROR(VLOOKUP($A112,'2023'!$A$3:$Y$291,COLUMN('2023'!L$3),FALSE),0)</f>
        <v>130.69999999999999</v>
      </c>
      <c r="O112" s="42">
        <f>IFERROR(VLOOKUP($A112,'2023'!$A$3:$Y$291,COLUMN('2023'!M$3),FALSE),0)</f>
        <v>112.1</v>
      </c>
      <c r="P112" s="38">
        <f t="shared" si="3"/>
        <v>326.79999999999995</v>
      </c>
      <c r="Q112" s="42">
        <f>IFERROR(VLOOKUP($A112,'2023'!$A$3:$Y$291,COLUMN('2023'!N$3),FALSE),0)</f>
        <v>0</v>
      </c>
      <c r="R112" s="42">
        <f>IFERROR(VLOOKUP($A112,'2023'!$A$3:$Y$291,COLUMN('2023'!O$3),FALSE),0)</f>
        <v>0</v>
      </c>
      <c r="S112" s="42">
        <f>IFERROR(VLOOKUP($A112,'2023'!$A$3:$Y$291,COLUMN('2023'!P$3),FALSE),0)</f>
        <v>0</v>
      </c>
      <c r="T112" s="42">
        <f>IFERROR(VLOOKUP($A112,'2023'!$A$3:$Y$291,COLUMN('2023'!Q$3),FALSE),0)</f>
        <v>0</v>
      </c>
      <c r="U112" s="42">
        <f>IFERROR(VLOOKUP($A112,'2023'!$A$3:$Y$291,COLUMN('2023'!R$3),FALSE),0)</f>
        <v>0</v>
      </c>
      <c r="V112" s="42">
        <f>IFERROR(VLOOKUP($A112,'2023'!$A$3:$Y$291,COLUMN('2023'!S$3),FALSE),0)</f>
        <v>0</v>
      </c>
      <c r="W112" s="42">
        <f>IFERROR(VLOOKUP($A112,'2023'!$A$3:$Y$291,COLUMN('2023'!T$3),FALSE),0)</f>
        <v>0</v>
      </c>
      <c r="X112" s="42">
        <f>IFERROR(VLOOKUP($A112,'2023'!$A$3:$Y$291,COLUMN('2023'!U$3),FALSE),0)</f>
        <v>0</v>
      </c>
      <c r="Y112" s="42">
        <f>IFERROR(VLOOKUP($A112,'2023'!$A$3:$Y$291,COLUMN('2023'!V$3),FALSE),0)</f>
        <v>39.9</v>
      </c>
      <c r="Z112" s="42">
        <f>IFERROR(VLOOKUP($A112,'2023'!$A$3:$Y$291,COLUMN('2023'!W$3),FALSE),0)</f>
        <v>28.4</v>
      </c>
      <c r="AA112" s="42">
        <f>IFERROR(VLOOKUP($A112,'2023'!$A$3:$Y$291,COLUMN('2023'!X$3),FALSE),0)</f>
        <v>53.1</v>
      </c>
      <c r="AB112" s="42">
        <f>IFERROR(VLOOKUP($A112,'2023'!$A$3:$Y$291,COLUMN('2023'!Y$3),FALSE),0)</f>
        <v>25.4</v>
      </c>
      <c r="AC112" s="38">
        <f t="shared" si="4"/>
        <v>146.80000000000001</v>
      </c>
      <c r="AD112" s="39">
        <f t="shared" si="5"/>
        <v>473.59999999999991</v>
      </c>
    </row>
    <row r="113" spans="1:30" x14ac:dyDescent="0.3">
      <c r="A113" s="44" t="s">
        <v>147</v>
      </c>
      <c r="B113" s="45" t="str">
        <f>VLOOKUP($A113,'Additional data'!$A$5:$C$505, 2,FALSE)</f>
        <v>Consultant</v>
      </c>
      <c r="C113" s="46" t="str">
        <f>VLOOKUP($A113,'Additional data'!$A$5:$C$505, 3,FALSE)</f>
        <v>HRC</v>
      </c>
      <c r="D113" s="47">
        <f>IFERROR(VLOOKUP($A113,'2023'!$A$3:$Y$291,COLUMN('2023'!B$3),FALSE),0)</f>
        <v>0</v>
      </c>
      <c r="E113" s="47">
        <f>IFERROR(VLOOKUP($A113,'2023'!$A$3:$Y$291,COLUMN('2023'!C$3),FALSE),0)</f>
        <v>0</v>
      </c>
      <c r="F113" s="47">
        <f>IFERROR(VLOOKUP($A113,'2023'!$A$3:$Y$291,COLUMN('2023'!D$3),FALSE),0)</f>
        <v>0</v>
      </c>
      <c r="G113" s="47">
        <f>IFERROR(VLOOKUP($A113,'2023'!$A$3:$Y$291,COLUMN('2023'!E$3),FALSE),0)</f>
        <v>0</v>
      </c>
      <c r="H113" s="47">
        <f>IFERROR(VLOOKUP($A113,'2023'!$A$3:$Y$291,COLUMN('2023'!F$3),FALSE),0)</f>
        <v>0</v>
      </c>
      <c r="I113" s="47">
        <f>IFERROR(VLOOKUP($A113,'2023'!$A$3:$Y$291,COLUMN('2023'!G$3),FALSE),0)</f>
        <v>0</v>
      </c>
      <c r="J113" s="47">
        <f>IFERROR(VLOOKUP($A113,'2023'!$A$3:$Y$291,COLUMN('2023'!H$3),FALSE),0)</f>
        <v>0</v>
      </c>
      <c r="K113" s="47">
        <f>IFERROR(VLOOKUP($A113,'2023'!$A$3:$Y$291,COLUMN('2023'!I$3),FALSE),0)</f>
        <v>0</v>
      </c>
      <c r="L113" s="47">
        <f>IFERROR(VLOOKUP($A113,'2023'!$A$3:$Y$291,COLUMN('2023'!J$3),FALSE),0)</f>
        <v>0</v>
      </c>
      <c r="M113" s="47">
        <f>IFERROR(VLOOKUP($A113,'2023'!$A$3:$Y$291,COLUMN('2023'!K$3),FALSE),0)</f>
        <v>0</v>
      </c>
      <c r="N113" s="47">
        <f>IFERROR(VLOOKUP($A113,'2023'!$A$3:$Y$291,COLUMN('2023'!L$3),FALSE),0)</f>
        <v>0</v>
      </c>
      <c r="O113" s="47">
        <f>IFERROR(VLOOKUP($A113,'2023'!$A$3:$Y$291,COLUMN('2023'!M$3),FALSE),0)</f>
        <v>0</v>
      </c>
      <c r="P113" s="38">
        <f t="shared" si="3"/>
        <v>0</v>
      </c>
      <c r="Q113" s="47">
        <f>IFERROR(VLOOKUP($A113,'2023'!$A$3:$Y$291,COLUMN('2023'!N$3),FALSE),0)</f>
        <v>0</v>
      </c>
      <c r="R113" s="47">
        <f>IFERROR(VLOOKUP($A113,'2023'!$A$3:$Y$291,COLUMN('2023'!O$3),FALSE),0)</f>
        <v>0</v>
      </c>
      <c r="S113" s="47">
        <f>IFERROR(VLOOKUP($A113,'2023'!$A$3:$Y$291,COLUMN('2023'!P$3),FALSE),0)</f>
        <v>0</v>
      </c>
      <c r="T113" s="47">
        <f>IFERROR(VLOOKUP($A113,'2023'!$A$3:$Y$291,COLUMN('2023'!Q$3),FALSE),0)</f>
        <v>0</v>
      </c>
      <c r="U113" s="47">
        <f>IFERROR(VLOOKUP($A113,'2023'!$A$3:$Y$291,COLUMN('2023'!R$3),FALSE),0)</f>
        <v>0</v>
      </c>
      <c r="V113" s="47">
        <f>IFERROR(VLOOKUP($A113,'2023'!$A$3:$Y$291,COLUMN('2023'!S$3),FALSE),0)</f>
        <v>0</v>
      </c>
      <c r="W113" s="47">
        <f>IFERROR(VLOOKUP($A113,'2023'!$A$3:$Y$291,COLUMN('2023'!T$3),FALSE),0)</f>
        <v>0</v>
      </c>
      <c r="X113" s="47">
        <f>IFERROR(VLOOKUP($A113,'2023'!$A$3:$Y$291,COLUMN('2023'!U$3),FALSE),0)</f>
        <v>0</v>
      </c>
      <c r="Y113" s="47">
        <f>IFERROR(VLOOKUP($A113,'2023'!$A$3:$Y$291,COLUMN('2023'!V$3),FALSE),0)</f>
        <v>0</v>
      </c>
      <c r="Z113" s="47">
        <f>IFERROR(VLOOKUP($A113,'2023'!$A$3:$Y$291,COLUMN('2023'!W$3),FALSE),0)</f>
        <v>0</v>
      </c>
      <c r="AA113" s="47">
        <f>IFERROR(VLOOKUP($A113,'2023'!$A$3:$Y$291,COLUMN('2023'!X$3),FALSE),0)</f>
        <v>0</v>
      </c>
      <c r="AB113" s="47">
        <f>IFERROR(VLOOKUP($A113,'2023'!$A$3:$Y$291,COLUMN('2023'!Y$3),FALSE),0)</f>
        <v>0</v>
      </c>
      <c r="AC113" s="38">
        <f t="shared" si="4"/>
        <v>0</v>
      </c>
      <c r="AD113" s="39">
        <f t="shared" si="5"/>
        <v>0</v>
      </c>
    </row>
    <row r="114" spans="1:30" x14ac:dyDescent="0.3">
      <c r="A114" s="24" t="s">
        <v>148</v>
      </c>
      <c r="B114" s="40" t="str">
        <f>VLOOKUP($A114,'Additional data'!$A$5:$C$505, 2,FALSE)</f>
        <v>Consultant</v>
      </c>
      <c r="C114" s="41" t="str">
        <f>VLOOKUP($A114,'Additional data'!$A$5:$C$505, 3,FALSE)</f>
        <v>HLS</v>
      </c>
      <c r="D114" s="42">
        <f>IFERROR(VLOOKUP($A114,'2023'!$A$3:$Y$291,COLUMN('2023'!B$3),FALSE),0)</f>
        <v>189.4</v>
      </c>
      <c r="E114" s="42">
        <f>IFERROR(VLOOKUP($A114,'2023'!$A$3:$Y$291,COLUMN('2023'!C$3),FALSE),0)</f>
        <v>119.8</v>
      </c>
      <c r="F114" s="42">
        <f>IFERROR(VLOOKUP($A114,'2023'!$A$3:$Y$291,COLUMN('2023'!D$3),FALSE),0)</f>
        <v>109.2</v>
      </c>
      <c r="G114" s="42">
        <f>IFERROR(VLOOKUP($A114,'2023'!$A$3:$Y$291,COLUMN('2023'!E$3),FALSE),0)</f>
        <v>128.19999999999999</v>
      </c>
      <c r="H114" s="42">
        <f>IFERROR(VLOOKUP($A114,'2023'!$A$3:$Y$291,COLUMN('2023'!F$3),FALSE),0)</f>
        <v>91.4</v>
      </c>
      <c r="I114" s="42">
        <f>IFERROR(VLOOKUP($A114,'2023'!$A$3:$Y$291,COLUMN('2023'!G$3),FALSE),0)</f>
        <v>111.7</v>
      </c>
      <c r="J114" s="42">
        <f>IFERROR(VLOOKUP($A114,'2023'!$A$3:$Y$291,COLUMN('2023'!H$3),FALSE),0)</f>
        <v>176.7</v>
      </c>
      <c r="K114" s="42">
        <f>IFERROR(VLOOKUP($A114,'2023'!$A$3:$Y$291,COLUMN('2023'!I$3),FALSE),0)</f>
        <v>124.1</v>
      </c>
      <c r="L114" s="42">
        <f>IFERROR(VLOOKUP($A114,'2023'!$A$3:$Y$291,COLUMN('2023'!J$3),FALSE),0)</f>
        <v>134.9</v>
      </c>
      <c r="M114" s="42">
        <f>IFERROR(VLOOKUP($A114,'2023'!$A$3:$Y$291,COLUMN('2023'!K$3),FALSE),0)</f>
        <v>133.6</v>
      </c>
      <c r="N114" s="42">
        <f>IFERROR(VLOOKUP($A114,'2023'!$A$3:$Y$291,COLUMN('2023'!L$3),FALSE),0)</f>
        <v>89.02</v>
      </c>
      <c r="O114" s="42">
        <f>IFERROR(VLOOKUP($A114,'2023'!$A$3:$Y$291,COLUMN('2023'!M$3),FALSE),0)</f>
        <v>100.32</v>
      </c>
      <c r="P114" s="38">
        <f t="shared" si="3"/>
        <v>1508.3399999999997</v>
      </c>
      <c r="Q114" s="42">
        <f>IFERROR(VLOOKUP($A114,'2023'!$A$3:$Y$291,COLUMN('2023'!N$3),FALSE),0)</f>
        <v>21.4</v>
      </c>
      <c r="R114" s="42">
        <f>IFERROR(VLOOKUP($A114,'2023'!$A$3:$Y$291,COLUMN('2023'!O$3),FALSE),0)</f>
        <v>36.700000000000003</v>
      </c>
      <c r="S114" s="42">
        <f>IFERROR(VLOOKUP($A114,'2023'!$A$3:$Y$291,COLUMN('2023'!P$3),FALSE),0)</f>
        <v>57.3</v>
      </c>
      <c r="T114" s="42">
        <f>IFERROR(VLOOKUP($A114,'2023'!$A$3:$Y$291,COLUMN('2023'!Q$3),FALSE),0)</f>
        <v>30.6</v>
      </c>
      <c r="U114" s="42">
        <f>IFERROR(VLOOKUP($A114,'2023'!$A$3:$Y$291,COLUMN('2023'!R$3),FALSE),0)</f>
        <v>46.9</v>
      </c>
      <c r="V114" s="42">
        <f>IFERROR(VLOOKUP($A114,'2023'!$A$3:$Y$291,COLUMN('2023'!S$3),FALSE),0)</f>
        <v>32.1</v>
      </c>
      <c r="W114" s="42">
        <f>IFERROR(VLOOKUP($A114,'2023'!$A$3:$Y$291,COLUMN('2023'!T$3),FALSE),0)</f>
        <v>31.6</v>
      </c>
      <c r="X114" s="42">
        <f>IFERROR(VLOOKUP($A114,'2023'!$A$3:$Y$291,COLUMN('2023'!U$3),FALSE),0)</f>
        <v>24.3</v>
      </c>
      <c r="Y114" s="42">
        <f>IFERROR(VLOOKUP($A114,'2023'!$A$3:$Y$291,COLUMN('2023'!V$3),FALSE),0)</f>
        <v>56.8</v>
      </c>
      <c r="Z114" s="42">
        <f>IFERROR(VLOOKUP($A114,'2023'!$A$3:$Y$291,COLUMN('2023'!W$3),FALSE),0)</f>
        <v>34.700000000000003</v>
      </c>
      <c r="AA114" s="42">
        <f>IFERROR(VLOOKUP($A114,'2023'!$A$3:$Y$291,COLUMN('2023'!X$3),FALSE),0)</f>
        <v>81.7</v>
      </c>
      <c r="AB114" s="42">
        <f>IFERROR(VLOOKUP($A114,'2023'!$A$3:$Y$291,COLUMN('2023'!Y$3),FALSE),0)</f>
        <v>43.5</v>
      </c>
      <c r="AC114" s="38">
        <f t="shared" si="4"/>
        <v>497.6</v>
      </c>
      <c r="AD114" s="39">
        <f t="shared" si="5"/>
        <v>2005.9399999999996</v>
      </c>
    </row>
    <row r="115" spans="1:30" x14ac:dyDescent="0.3">
      <c r="A115" s="44" t="s">
        <v>149</v>
      </c>
      <c r="B115" s="45" t="str">
        <f>VLOOKUP($A115,'Additional data'!$A$5:$C$505, 2,FALSE)</f>
        <v>Consultant</v>
      </c>
      <c r="C115" s="46" t="str">
        <f>VLOOKUP($A115,'Additional data'!$A$5:$C$505, 3,FALSE)</f>
        <v>HLS</v>
      </c>
      <c r="D115" s="47">
        <f>IFERROR(VLOOKUP($A115,'2023'!$A$3:$Y$291,COLUMN('2023'!B$3),FALSE),0)</f>
        <v>124.8</v>
      </c>
      <c r="E115" s="47">
        <f>IFERROR(VLOOKUP($A115,'2023'!$A$3:$Y$291,COLUMN('2023'!C$3),FALSE),0)</f>
        <v>108.01</v>
      </c>
      <c r="F115" s="47">
        <f>IFERROR(VLOOKUP($A115,'2023'!$A$3:$Y$291,COLUMN('2023'!D$3),FALSE),0)</f>
        <v>133.30000000000001</v>
      </c>
      <c r="G115" s="47">
        <f>IFERROR(VLOOKUP($A115,'2023'!$A$3:$Y$291,COLUMN('2023'!E$3),FALSE),0)</f>
        <v>109.7</v>
      </c>
      <c r="H115" s="47">
        <f>IFERROR(VLOOKUP($A115,'2023'!$A$3:$Y$291,COLUMN('2023'!F$3),FALSE),0)</f>
        <v>116.1</v>
      </c>
      <c r="I115" s="47">
        <f>IFERROR(VLOOKUP($A115,'2023'!$A$3:$Y$291,COLUMN('2023'!G$3),FALSE),0)</f>
        <v>62</v>
      </c>
      <c r="J115" s="47">
        <f>IFERROR(VLOOKUP($A115,'2023'!$A$3:$Y$291,COLUMN('2023'!H$3),FALSE),0)</f>
        <v>142.80000000000001</v>
      </c>
      <c r="K115" s="47">
        <f>IFERROR(VLOOKUP($A115,'2023'!$A$3:$Y$291,COLUMN('2023'!I$3),FALSE),0)</f>
        <v>125.8</v>
      </c>
      <c r="L115" s="47">
        <f>IFERROR(VLOOKUP($A115,'2023'!$A$3:$Y$291,COLUMN('2023'!J$3),FALSE),0)</f>
        <v>137.69999999999999</v>
      </c>
      <c r="M115" s="47">
        <f>IFERROR(VLOOKUP($A115,'2023'!$A$3:$Y$291,COLUMN('2023'!K$3),FALSE),0)</f>
        <v>129.19999999999999</v>
      </c>
      <c r="N115" s="47">
        <f>IFERROR(VLOOKUP($A115,'2023'!$A$3:$Y$291,COLUMN('2023'!L$3),FALSE),0)</f>
        <v>151.4</v>
      </c>
      <c r="O115" s="47">
        <f>IFERROR(VLOOKUP($A115,'2023'!$A$3:$Y$291,COLUMN('2023'!M$3),FALSE),0)</f>
        <v>75.7</v>
      </c>
      <c r="P115" s="38">
        <f t="shared" si="3"/>
        <v>1416.5100000000002</v>
      </c>
      <c r="Q115" s="47">
        <f>IFERROR(VLOOKUP($A115,'2023'!$A$3:$Y$291,COLUMN('2023'!N$3),FALSE),0)</f>
        <v>6</v>
      </c>
      <c r="R115" s="47">
        <f>IFERROR(VLOOKUP($A115,'2023'!$A$3:$Y$291,COLUMN('2023'!O$3),FALSE),0)</f>
        <v>5.5</v>
      </c>
      <c r="S115" s="47">
        <f>IFERROR(VLOOKUP($A115,'2023'!$A$3:$Y$291,COLUMN('2023'!P$3),FALSE),0)</f>
        <v>2</v>
      </c>
      <c r="T115" s="47">
        <f>IFERROR(VLOOKUP($A115,'2023'!$A$3:$Y$291,COLUMN('2023'!Q$3),FALSE),0)</f>
        <v>4.5</v>
      </c>
      <c r="U115" s="47">
        <f>IFERROR(VLOOKUP($A115,'2023'!$A$3:$Y$291,COLUMN('2023'!R$3),FALSE),0)</f>
        <v>7.3</v>
      </c>
      <c r="V115" s="47">
        <f>IFERROR(VLOOKUP($A115,'2023'!$A$3:$Y$291,COLUMN('2023'!S$3),FALSE),0)</f>
        <v>0.4</v>
      </c>
      <c r="W115" s="47">
        <f>IFERROR(VLOOKUP($A115,'2023'!$A$3:$Y$291,COLUMN('2023'!T$3),FALSE),0)</f>
        <v>2</v>
      </c>
      <c r="X115" s="47">
        <f>IFERROR(VLOOKUP($A115,'2023'!$A$3:$Y$291,COLUMN('2023'!U$3),FALSE),0)</f>
        <v>3.8</v>
      </c>
      <c r="Y115" s="47">
        <f>IFERROR(VLOOKUP($A115,'2023'!$A$3:$Y$291,COLUMN('2023'!V$3),FALSE),0)</f>
        <v>2.4</v>
      </c>
      <c r="Z115" s="47">
        <f>IFERROR(VLOOKUP($A115,'2023'!$A$3:$Y$291,COLUMN('2023'!W$3),FALSE),0)</f>
        <v>4.5999999999999996</v>
      </c>
      <c r="AA115" s="47">
        <f>IFERROR(VLOOKUP($A115,'2023'!$A$3:$Y$291,COLUMN('2023'!X$3),FALSE),0)</f>
        <v>7.1</v>
      </c>
      <c r="AB115" s="47">
        <f>IFERROR(VLOOKUP($A115,'2023'!$A$3:$Y$291,COLUMN('2023'!Y$3),FALSE),0)</f>
        <v>4.9000000000000004</v>
      </c>
      <c r="AC115" s="38">
        <f t="shared" si="4"/>
        <v>50.5</v>
      </c>
      <c r="AD115" s="39">
        <f t="shared" si="5"/>
        <v>1467.0100000000002</v>
      </c>
    </row>
    <row r="116" spans="1:30" x14ac:dyDescent="0.3">
      <c r="A116" s="24" t="s">
        <v>150</v>
      </c>
      <c r="B116" s="40" t="str">
        <f>VLOOKUP($A116,'Additional data'!$A$5:$C$505, 2,FALSE)</f>
        <v>Consultant</v>
      </c>
      <c r="C116" s="41" t="str">
        <f>VLOOKUP($A116,'Additional data'!$A$5:$C$505, 3,FALSE)</f>
        <v>SOC</v>
      </c>
      <c r="D116" s="42">
        <f>IFERROR(VLOOKUP($A116,'2023'!$A$3:$Y$291,COLUMN('2023'!B$3),FALSE),0)</f>
        <v>0</v>
      </c>
      <c r="E116" s="42">
        <f>IFERROR(VLOOKUP($A116,'2023'!$A$3:$Y$291,COLUMN('2023'!C$3),FALSE),0)</f>
        <v>0</v>
      </c>
      <c r="F116" s="42">
        <f>IFERROR(VLOOKUP($A116,'2023'!$A$3:$Y$291,COLUMN('2023'!D$3),FALSE),0)</f>
        <v>0</v>
      </c>
      <c r="G116" s="42">
        <f>IFERROR(VLOOKUP($A116,'2023'!$A$3:$Y$291,COLUMN('2023'!E$3),FALSE),0)</f>
        <v>2.5</v>
      </c>
      <c r="H116" s="42">
        <f>IFERROR(VLOOKUP($A116,'2023'!$A$3:$Y$291,COLUMN('2023'!F$3),FALSE),0)</f>
        <v>200.9</v>
      </c>
      <c r="I116" s="42">
        <f>IFERROR(VLOOKUP($A116,'2023'!$A$3:$Y$291,COLUMN('2023'!G$3),FALSE),0)</f>
        <v>134.1</v>
      </c>
      <c r="J116" s="42">
        <f>IFERROR(VLOOKUP($A116,'2023'!$A$3:$Y$291,COLUMN('2023'!H$3),FALSE),0)</f>
        <v>173.9</v>
      </c>
      <c r="K116" s="42">
        <f>IFERROR(VLOOKUP($A116,'2023'!$A$3:$Y$291,COLUMN('2023'!I$3),FALSE),0)</f>
        <v>242.7</v>
      </c>
      <c r="L116" s="42">
        <f>IFERROR(VLOOKUP($A116,'2023'!$A$3:$Y$291,COLUMN('2023'!J$3),FALSE),0)</f>
        <v>207.7</v>
      </c>
      <c r="M116" s="42">
        <f>IFERROR(VLOOKUP($A116,'2023'!$A$3:$Y$291,COLUMN('2023'!K$3),FALSE),0)</f>
        <v>270.89999999999998</v>
      </c>
      <c r="N116" s="42">
        <f>IFERROR(VLOOKUP($A116,'2023'!$A$3:$Y$291,COLUMN('2023'!L$3),FALSE),0)</f>
        <v>233.3</v>
      </c>
      <c r="O116" s="42">
        <f>IFERROR(VLOOKUP($A116,'2023'!$A$3:$Y$291,COLUMN('2023'!M$3),FALSE),0)</f>
        <v>193.2</v>
      </c>
      <c r="P116" s="38">
        <f t="shared" si="3"/>
        <v>1659.1999999999998</v>
      </c>
      <c r="Q116" s="42">
        <f>IFERROR(VLOOKUP($A116,'2023'!$A$3:$Y$291,COLUMN('2023'!N$3),FALSE),0)</f>
        <v>0</v>
      </c>
      <c r="R116" s="42">
        <f>IFERROR(VLOOKUP($A116,'2023'!$A$3:$Y$291,COLUMN('2023'!O$3),FALSE),0)</f>
        <v>0</v>
      </c>
      <c r="S116" s="42">
        <f>IFERROR(VLOOKUP($A116,'2023'!$A$3:$Y$291,COLUMN('2023'!P$3),FALSE),0)</f>
        <v>0</v>
      </c>
      <c r="T116" s="42">
        <f>IFERROR(VLOOKUP($A116,'2023'!$A$3:$Y$291,COLUMN('2023'!Q$3),FALSE),0)</f>
        <v>16</v>
      </c>
      <c r="U116" s="42">
        <f>IFERROR(VLOOKUP($A116,'2023'!$A$3:$Y$291,COLUMN('2023'!R$3),FALSE),0)</f>
        <v>8</v>
      </c>
      <c r="V116" s="42">
        <f>IFERROR(VLOOKUP($A116,'2023'!$A$3:$Y$291,COLUMN('2023'!S$3),FALSE),0)</f>
        <v>19.5</v>
      </c>
      <c r="W116" s="42">
        <f>IFERROR(VLOOKUP($A116,'2023'!$A$3:$Y$291,COLUMN('2023'!T$3),FALSE),0)</f>
        <v>0</v>
      </c>
      <c r="X116" s="42">
        <f>IFERROR(VLOOKUP($A116,'2023'!$A$3:$Y$291,COLUMN('2023'!U$3),FALSE),0)</f>
        <v>0</v>
      </c>
      <c r="Y116" s="42">
        <f>IFERROR(VLOOKUP($A116,'2023'!$A$3:$Y$291,COLUMN('2023'!V$3),FALSE),0)</f>
        <v>11.1</v>
      </c>
      <c r="Z116" s="42">
        <f>IFERROR(VLOOKUP($A116,'2023'!$A$3:$Y$291,COLUMN('2023'!W$3),FALSE),0)</f>
        <v>0</v>
      </c>
      <c r="AA116" s="42">
        <f>IFERROR(VLOOKUP($A116,'2023'!$A$3:$Y$291,COLUMN('2023'!X$3),FALSE),0)</f>
        <v>8.5</v>
      </c>
      <c r="AB116" s="42">
        <f>IFERROR(VLOOKUP($A116,'2023'!$A$3:$Y$291,COLUMN('2023'!Y$3),FALSE),0)</f>
        <v>0</v>
      </c>
      <c r="AC116" s="38">
        <f t="shared" si="4"/>
        <v>63.1</v>
      </c>
      <c r="AD116" s="39">
        <f t="shared" si="5"/>
        <v>1722.2999999999997</v>
      </c>
    </row>
    <row r="117" spans="1:30" x14ac:dyDescent="0.3">
      <c r="A117" s="44" t="s">
        <v>151</v>
      </c>
      <c r="B117" s="45" t="str">
        <f>VLOOKUP($A117,'Additional data'!$A$5:$C$505, 2,FALSE)</f>
        <v>Consultant</v>
      </c>
      <c r="C117" s="46" t="str">
        <f>VLOOKUP($A117,'Additional data'!$A$5:$C$505, 3,FALSE)</f>
        <v>SCL</v>
      </c>
      <c r="D117" s="47">
        <f>IFERROR(VLOOKUP($A117,'2023'!$A$3:$Y$291,COLUMN('2023'!B$3),FALSE),0)</f>
        <v>72.400000000000006</v>
      </c>
      <c r="E117" s="47">
        <f>IFERROR(VLOOKUP($A117,'2023'!$A$3:$Y$291,COLUMN('2023'!C$3),FALSE),0)</f>
        <v>57</v>
      </c>
      <c r="F117" s="47">
        <f>IFERROR(VLOOKUP($A117,'2023'!$A$3:$Y$291,COLUMN('2023'!D$3),FALSE),0)</f>
        <v>78.400000000000006</v>
      </c>
      <c r="G117" s="47">
        <f>IFERROR(VLOOKUP($A117,'2023'!$A$3:$Y$291,COLUMN('2023'!E$3),FALSE),0)</f>
        <v>115.1</v>
      </c>
      <c r="H117" s="47">
        <f>IFERROR(VLOOKUP($A117,'2023'!$A$3:$Y$291,COLUMN('2023'!F$3),FALSE),0)</f>
        <v>93.6</v>
      </c>
      <c r="I117" s="47">
        <f>IFERROR(VLOOKUP($A117,'2023'!$A$3:$Y$291,COLUMN('2023'!G$3),FALSE),0)</f>
        <v>75.400000000000006</v>
      </c>
      <c r="J117" s="47">
        <f>IFERROR(VLOOKUP($A117,'2023'!$A$3:$Y$291,COLUMN('2023'!H$3),FALSE),0)</f>
        <v>41.7</v>
      </c>
      <c r="K117" s="47">
        <f>IFERROR(VLOOKUP($A117,'2023'!$A$3:$Y$291,COLUMN('2023'!I$3),FALSE),0)</f>
        <v>33.5</v>
      </c>
      <c r="L117" s="47">
        <f>IFERROR(VLOOKUP($A117,'2023'!$A$3:$Y$291,COLUMN('2023'!J$3),FALSE),0)</f>
        <v>24.4</v>
      </c>
      <c r="M117" s="47">
        <f>IFERROR(VLOOKUP($A117,'2023'!$A$3:$Y$291,COLUMN('2023'!K$3),FALSE),0)</f>
        <v>29.4</v>
      </c>
      <c r="N117" s="47">
        <f>IFERROR(VLOOKUP($A117,'2023'!$A$3:$Y$291,COLUMN('2023'!L$3),FALSE),0)</f>
        <v>53.4</v>
      </c>
      <c r="O117" s="47">
        <f>IFERROR(VLOOKUP($A117,'2023'!$A$3:$Y$291,COLUMN('2023'!M$3),FALSE),0)</f>
        <v>21.5</v>
      </c>
      <c r="P117" s="38">
        <f t="shared" si="3"/>
        <v>695.8</v>
      </c>
      <c r="Q117" s="47">
        <f>IFERROR(VLOOKUP($A117,'2023'!$A$3:$Y$291,COLUMN('2023'!N$3),FALSE),0)</f>
        <v>0.8</v>
      </c>
      <c r="R117" s="47">
        <f>IFERROR(VLOOKUP($A117,'2023'!$A$3:$Y$291,COLUMN('2023'!O$3),FALSE),0)</f>
        <v>9</v>
      </c>
      <c r="S117" s="47">
        <f>IFERROR(VLOOKUP($A117,'2023'!$A$3:$Y$291,COLUMN('2023'!P$3),FALSE),0)</f>
        <v>0</v>
      </c>
      <c r="T117" s="47">
        <f>IFERROR(VLOOKUP($A117,'2023'!$A$3:$Y$291,COLUMN('2023'!Q$3),FALSE),0)</f>
        <v>0</v>
      </c>
      <c r="U117" s="47">
        <f>IFERROR(VLOOKUP($A117,'2023'!$A$3:$Y$291,COLUMN('2023'!R$3),FALSE),0)</f>
        <v>0</v>
      </c>
      <c r="V117" s="47">
        <f>IFERROR(VLOOKUP($A117,'2023'!$A$3:$Y$291,COLUMN('2023'!S$3),FALSE),0)</f>
        <v>0</v>
      </c>
      <c r="W117" s="47">
        <f>IFERROR(VLOOKUP($A117,'2023'!$A$3:$Y$291,COLUMN('2023'!T$3),FALSE),0)</f>
        <v>0</v>
      </c>
      <c r="X117" s="47">
        <f>IFERROR(VLOOKUP($A117,'2023'!$A$3:$Y$291,COLUMN('2023'!U$3),FALSE),0)</f>
        <v>0</v>
      </c>
      <c r="Y117" s="47">
        <f>IFERROR(VLOOKUP($A117,'2023'!$A$3:$Y$291,COLUMN('2023'!V$3),FALSE),0)</f>
        <v>0</v>
      </c>
      <c r="Z117" s="47">
        <f>IFERROR(VLOOKUP($A117,'2023'!$A$3:$Y$291,COLUMN('2023'!W$3),FALSE),0)</f>
        <v>0</v>
      </c>
      <c r="AA117" s="47">
        <f>IFERROR(VLOOKUP($A117,'2023'!$A$3:$Y$291,COLUMN('2023'!X$3),FALSE),0)</f>
        <v>0</v>
      </c>
      <c r="AB117" s="47">
        <f>IFERROR(VLOOKUP($A117,'2023'!$A$3:$Y$291,COLUMN('2023'!Y$3),FALSE),0)</f>
        <v>0</v>
      </c>
      <c r="AC117" s="38">
        <f t="shared" si="4"/>
        <v>9.8000000000000007</v>
      </c>
      <c r="AD117" s="39">
        <f t="shared" si="5"/>
        <v>705.59999999999991</v>
      </c>
    </row>
    <row r="118" spans="1:30" x14ac:dyDescent="0.3">
      <c r="A118" s="24" t="s">
        <v>152</v>
      </c>
      <c r="B118" s="40" t="str">
        <f>VLOOKUP($A118,'Additional data'!$A$5:$C$505, 2,FALSE)</f>
        <v>Consultant</v>
      </c>
      <c r="C118" s="41" t="str">
        <f>VLOOKUP($A118,'Additional data'!$A$5:$C$505, 3,FALSE)</f>
        <v>SOC</v>
      </c>
      <c r="D118" s="42">
        <f>IFERROR(VLOOKUP($A118,'2023'!$A$3:$Y$291,COLUMN('2023'!B$3),FALSE),0)</f>
        <v>24.1</v>
      </c>
      <c r="E118" s="42">
        <f>IFERROR(VLOOKUP($A118,'2023'!$A$3:$Y$291,COLUMN('2023'!C$3),FALSE),0)</f>
        <v>32.6</v>
      </c>
      <c r="F118" s="42">
        <f>IFERROR(VLOOKUP($A118,'2023'!$A$3:$Y$291,COLUMN('2023'!D$3),FALSE),0)</f>
        <v>70.900000000000006</v>
      </c>
      <c r="G118" s="42">
        <f>IFERROR(VLOOKUP($A118,'2023'!$A$3:$Y$291,COLUMN('2023'!E$3),FALSE),0)</f>
        <v>19.5</v>
      </c>
      <c r="H118" s="42">
        <f>IFERROR(VLOOKUP($A118,'2023'!$A$3:$Y$291,COLUMN('2023'!F$3),FALSE),0)</f>
        <v>0</v>
      </c>
      <c r="I118" s="42">
        <f>IFERROR(VLOOKUP($A118,'2023'!$A$3:$Y$291,COLUMN('2023'!G$3),FALSE),0)</f>
        <v>0</v>
      </c>
      <c r="J118" s="42">
        <f>IFERROR(VLOOKUP($A118,'2023'!$A$3:$Y$291,COLUMN('2023'!H$3),FALSE),0)</f>
        <v>0</v>
      </c>
      <c r="K118" s="42">
        <f>IFERROR(VLOOKUP($A118,'2023'!$A$3:$Y$291,COLUMN('2023'!I$3),FALSE),0)</f>
        <v>0</v>
      </c>
      <c r="L118" s="42">
        <f>IFERROR(VLOOKUP($A118,'2023'!$A$3:$Y$291,COLUMN('2023'!J$3),FALSE),0)</f>
        <v>0</v>
      </c>
      <c r="M118" s="42">
        <f>IFERROR(VLOOKUP($A118,'2023'!$A$3:$Y$291,COLUMN('2023'!K$3),FALSE),0)</f>
        <v>0</v>
      </c>
      <c r="N118" s="42">
        <f>IFERROR(VLOOKUP($A118,'2023'!$A$3:$Y$291,COLUMN('2023'!L$3),FALSE),0)</f>
        <v>0</v>
      </c>
      <c r="O118" s="42">
        <f>IFERROR(VLOOKUP($A118,'2023'!$A$3:$Y$291,COLUMN('2023'!M$3),FALSE),0)</f>
        <v>0</v>
      </c>
      <c r="P118" s="38">
        <f t="shared" si="3"/>
        <v>147.10000000000002</v>
      </c>
      <c r="Q118" s="42">
        <f>IFERROR(VLOOKUP($A118,'2023'!$A$3:$Y$291,COLUMN('2023'!N$3),FALSE),0)</f>
        <v>0</v>
      </c>
      <c r="R118" s="42">
        <f>IFERROR(VLOOKUP($A118,'2023'!$A$3:$Y$291,COLUMN('2023'!O$3),FALSE),0)</f>
        <v>0</v>
      </c>
      <c r="S118" s="42">
        <f>IFERROR(VLOOKUP($A118,'2023'!$A$3:$Y$291,COLUMN('2023'!P$3),FALSE),0)</f>
        <v>0.1</v>
      </c>
      <c r="T118" s="42">
        <f>IFERROR(VLOOKUP($A118,'2023'!$A$3:$Y$291,COLUMN('2023'!Q$3),FALSE),0)</f>
        <v>0</v>
      </c>
      <c r="U118" s="42">
        <f>IFERROR(VLOOKUP($A118,'2023'!$A$3:$Y$291,COLUMN('2023'!R$3),FALSE),0)</f>
        <v>0</v>
      </c>
      <c r="V118" s="42">
        <f>IFERROR(VLOOKUP($A118,'2023'!$A$3:$Y$291,COLUMN('2023'!S$3),FALSE),0)</f>
        <v>0</v>
      </c>
      <c r="W118" s="42">
        <f>IFERROR(VLOOKUP($A118,'2023'!$A$3:$Y$291,COLUMN('2023'!T$3),FALSE),0)</f>
        <v>0</v>
      </c>
      <c r="X118" s="42">
        <f>IFERROR(VLOOKUP($A118,'2023'!$A$3:$Y$291,COLUMN('2023'!U$3),FALSE),0)</f>
        <v>0</v>
      </c>
      <c r="Y118" s="42">
        <f>IFERROR(VLOOKUP($A118,'2023'!$A$3:$Y$291,COLUMN('2023'!V$3),FALSE),0)</f>
        <v>0</v>
      </c>
      <c r="Z118" s="42">
        <f>IFERROR(VLOOKUP($A118,'2023'!$A$3:$Y$291,COLUMN('2023'!W$3),FALSE),0)</f>
        <v>0</v>
      </c>
      <c r="AA118" s="42">
        <f>IFERROR(VLOOKUP($A118,'2023'!$A$3:$Y$291,COLUMN('2023'!X$3),FALSE),0)</f>
        <v>0</v>
      </c>
      <c r="AB118" s="42">
        <f>IFERROR(VLOOKUP($A118,'2023'!$A$3:$Y$291,COLUMN('2023'!Y$3),FALSE),0)</f>
        <v>0</v>
      </c>
      <c r="AC118" s="38">
        <f t="shared" si="4"/>
        <v>0.1</v>
      </c>
      <c r="AD118" s="39">
        <f t="shared" si="5"/>
        <v>147.20000000000002</v>
      </c>
    </row>
    <row r="119" spans="1:30" x14ac:dyDescent="0.3">
      <c r="A119" s="44" t="s">
        <v>153</v>
      </c>
      <c r="B119" s="45" t="str">
        <f>VLOOKUP($A119,'Additional data'!$A$5:$C$505, 2,FALSE)</f>
        <v>Consultant</v>
      </c>
      <c r="C119" s="46" t="str">
        <f>VLOOKUP($A119,'Additional data'!$A$5:$C$505, 3,FALSE)</f>
        <v>FAD</v>
      </c>
      <c r="D119" s="47">
        <f>IFERROR(VLOOKUP($A119,'2023'!$A$3:$Y$291,COLUMN('2023'!B$3),FALSE),0)</f>
        <v>231.1</v>
      </c>
      <c r="E119" s="47">
        <f>IFERROR(VLOOKUP($A119,'2023'!$A$3:$Y$291,COLUMN('2023'!C$3),FALSE),0)</f>
        <v>132.69999999999999</v>
      </c>
      <c r="F119" s="47">
        <f>IFERROR(VLOOKUP($A119,'2023'!$A$3:$Y$291,COLUMN('2023'!D$3),FALSE),0)</f>
        <v>197.6</v>
      </c>
      <c r="G119" s="47">
        <f>IFERROR(VLOOKUP($A119,'2023'!$A$3:$Y$291,COLUMN('2023'!E$3),FALSE),0)</f>
        <v>151.69999999999999</v>
      </c>
      <c r="H119" s="47">
        <f>IFERROR(VLOOKUP($A119,'2023'!$A$3:$Y$291,COLUMN('2023'!F$3),FALSE),0)</f>
        <v>189.4</v>
      </c>
      <c r="I119" s="47">
        <f>IFERROR(VLOOKUP($A119,'2023'!$A$3:$Y$291,COLUMN('2023'!G$3),FALSE),0)</f>
        <v>146.69999999999999</v>
      </c>
      <c r="J119" s="47">
        <f>IFERROR(VLOOKUP($A119,'2023'!$A$3:$Y$291,COLUMN('2023'!H$3),FALSE),0)</f>
        <v>201.6</v>
      </c>
      <c r="K119" s="47">
        <f>IFERROR(VLOOKUP($A119,'2023'!$A$3:$Y$291,COLUMN('2023'!I$3),FALSE),0)</f>
        <v>90.7</v>
      </c>
      <c r="L119" s="47">
        <f>IFERROR(VLOOKUP($A119,'2023'!$A$3:$Y$291,COLUMN('2023'!J$3),FALSE),0)</f>
        <v>155.19999999999999</v>
      </c>
      <c r="M119" s="47">
        <f>IFERROR(VLOOKUP($A119,'2023'!$A$3:$Y$291,COLUMN('2023'!K$3),FALSE),0)</f>
        <v>195.4</v>
      </c>
      <c r="N119" s="47">
        <f>IFERROR(VLOOKUP($A119,'2023'!$A$3:$Y$291,COLUMN('2023'!L$3),FALSE),0)</f>
        <v>152</v>
      </c>
      <c r="O119" s="47">
        <f>IFERROR(VLOOKUP($A119,'2023'!$A$3:$Y$291,COLUMN('2023'!M$3),FALSE),0)</f>
        <v>139.9</v>
      </c>
      <c r="P119" s="38">
        <f t="shared" si="3"/>
        <v>1984</v>
      </c>
      <c r="Q119" s="47">
        <f>IFERROR(VLOOKUP($A119,'2023'!$A$3:$Y$291,COLUMN('2023'!N$3),FALSE),0)</f>
        <v>6.4</v>
      </c>
      <c r="R119" s="47">
        <f>IFERROR(VLOOKUP($A119,'2023'!$A$3:$Y$291,COLUMN('2023'!O$3),FALSE),0)</f>
        <v>15.8</v>
      </c>
      <c r="S119" s="47">
        <f>IFERROR(VLOOKUP($A119,'2023'!$A$3:$Y$291,COLUMN('2023'!P$3),FALSE),0)</f>
        <v>24.1</v>
      </c>
      <c r="T119" s="47">
        <f>IFERROR(VLOOKUP($A119,'2023'!$A$3:$Y$291,COLUMN('2023'!Q$3),FALSE),0)</f>
        <v>36</v>
      </c>
      <c r="U119" s="47">
        <f>IFERROR(VLOOKUP($A119,'2023'!$A$3:$Y$291,COLUMN('2023'!R$3),FALSE),0)</f>
        <v>21.1</v>
      </c>
      <c r="V119" s="47">
        <f>IFERROR(VLOOKUP($A119,'2023'!$A$3:$Y$291,COLUMN('2023'!S$3),FALSE),0)</f>
        <v>29.3</v>
      </c>
      <c r="W119" s="47">
        <f>IFERROR(VLOOKUP($A119,'2023'!$A$3:$Y$291,COLUMN('2023'!T$3),FALSE),0)</f>
        <v>16.3</v>
      </c>
      <c r="X119" s="47">
        <f>IFERROR(VLOOKUP($A119,'2023'!$A$3:$Y$291,COLUMN('2023'!U$3),FALSE),0)</f>
        <v>20.3</v>
      </c>
      <c r="Y119" s="47">
        <f>IFERROR(VLOOKUP($A119,'2023'!$A$3:$Y$291,COLUMN('2023'!V$3),FALSE),0)</f>
        <v>19.2</v>
      </c>
      <c r="Z119" s="47">
        <f>IFERROR(VLOOKUP($A119,'2023'!$A$3:$Y$291,COLUMN('2023'!W$3),FALSE),0)</f>
        <v>31.4</v>
      </c>
      <c r="AA119" s="47">
        <f>IFERROR(VLOOKUP($A119,'2023'!$A$3:$Y$291,COLUMN('2023'!X$3),FALSE),0)</f>
        <v>33.5</v>
      </c>
      <c r="AB119" s="47">
        <f>IFERROR(VLOOKUP($A119,'2023'!$A$3:$Y$291,COLUMN('2023'!Y$3),FALSE),0)</f>
        <v>10.9</v>
      </c>
      <c r="AC119" s="38">
        <f t="shared" si="4"/>
        <v>264.3</v>
      </c>
      <c r="AD119" s="39">
        <f t="shared" si="5"/>
        <v>2248.3000000000006</v>
      </c>
    </row>
    <row r="120" spans="1:30" x14ac:dyDescent="0.3">
      <c r="A120" s="24" t="s">
        <v>154</v>
      </c>
      <c r="B120" s="40" t="str">
        <f>VLOOKUP($A120,'Additional data'!$A$5:$C$505, 2,FALSE)</f>
        <v>Consultant</v>
      </c>
      <c r="C120" s="41" t="str">
        <f>VLOOKUP($A120,'Additional data'!$A$5:$C$505, 3,FALSE)</f>
        <v>SCL</v>
      </c>
      <c r="D120" s="42">
        <f>IFERROR(VLOOKUP($A120,'2023'!$A$3:$Y$291,COLUMN('2023'!B$3),FALSE),0)</f>
        <v>100.7</v>
      </c>
      <c r="E120" s="42">
        <f>IFERROR(VLOOKUP($A120,'2023'!$A$3:$Y$291,COLUMN('2023'!C$3),FALSE),0)</f>
        <v>100</v>
      </c>
      <c r="F120" s="42">
        <f>IFERROR(VLOOKUP($A120,'2023'!$A$3:$Y$291,COLUMN('2023'!D$3),FALSE),0)</f>
        <v>120.5</v>
      </c>
      <c r="G120" s="42">
        <f>IFERROR(VLOOKUP($A120,'2023'!$A$3:$Y$291,COLUMN('2023'!E$3),FALSE),0)</f>
        <v>115.1</v>
      </c>
      <c r="H120" s="42">
        <f>IFERROR(VLOOKUP($A120,'2023'!$A$3:$Y$291,COLUMN('2023'!F$3),FALSE),0)</f>
        <v>139.9</v>
      </c>
      <c r="I120" s="42">
        <f>IFERROR(VLOOKUP($A120,'2023'!$A$3:$Y$291,COLUMN('2023'!G$3),FALSE),0)</f>
        <v>108.2</v>
      </c>
      <c r="J120" s="42">
        <f>IFERROR(VLOOKUP($A120,'2023'!$A$3:$Y$291,COLUMN('2023'!H$3),FALSE),0)</f>
        <v>112.5</v>
      </c>
      <c r="K120" s="42">
        <f>IFERROR(VLOOKUP($A120,'2023'!$A$3:$Y$291,COLUMN('2023'!I$3),FALSE),0)</f>
        <v>110.6</v>
      </c>
      <c r="L120" s="42">
        <f>IFERROR(VLOOKUP($A120,'2023'!$A$3:$Y$291,COLUMN('2023'!J$3),FALSE),0)</f>
        <v>116.2</v>
      </c>
      <c r="M120" s="42">
        <f>IFERROR(VLOOKUP($A120,'2023'!$A$3:$Y$291,COLUMN('2023'!K$3),FALSE),0)</f>
        <v>102.9</v>
      </c>
      <c r="N120" s="42">
        <f>IFERROR(VLOOKUP($A120,'2023'!$A$3:$Y$291,COLUMN('2023'!L$3),FALSE),0)</f>
        <v>92.3</v>
      </c>
      <c r="O120" s="42">
        <f>IFERROR(VLOOKUP($A120,'2023'!$A$3:$Y$291,COLUMN('2023'!M$3),FALSE),0)</f>
        <v>49.6</v>
      </c>
      <c r="P120" s="38">
        <f t="shared" si="3"/>
        <v>1268.5</v>
      </c>
      <c r="Q120" s="42">
        <f>IFERROR(VLOOKUP($A120,'2023'!$A$3:$Y$291,COLUMN('2023'!N$3),FALSE),0)</f>
        <v>76</v>
      </c>
      <c r="R120" s="42">
        <f>IFERROR(VLOOKUP($A120,'2023'!$A$3:$Y$291,COLUMN('2023'!O$3),FALSE),0)</f>
        <v>46.8</v>
      </c>
      <c r="S120" s="42">
        <f>IFERROR(VLOOKUP($A120,'2023'!$A$3:$Y$291,COLUMN('2023'!P$3),FALSE),0)</f>
        <v>66.7</v>
      </c>
      <c r="T120" s="42">
        <f>IFERROR(VLOOKUP($A120,'2023'!$A$3:$Y$291,COLUMN('2023'!Q$3),FALSE),0)</f>
        <v>73.2</v>
      </c>
      <c r="U120" s="42">
        <f>IFERROR(VLOOKUP($A120,'2023'!$A$3:$Y$291,COLUMN('2023'!R$3),FALSE),0)</f>
        <v>129.6</v>
      </c>
      <c r="V120" s="42">
        <f>IFERROR(VLOOKUP($A120,'2023'!$A$3:$Y$291,COLUMN('2023'!S$3),FALSE),0)</f>
        <v>81.2</v>
      </c>
      <c r="W120" s="42">
        <f>IFERROR(VLOOKUP($A120,'2023'!$A$3:$Y$291,COLUMN('2023'!T$3),FALSE),0)</f>
        <v>32.200000000000003</v>
      </c>
      <c r="X120" s="42">
        <f>IFERROR(VLOOKUP($A120,'2023'!$A$3:$Y$291,COLUMN('2023'!U$3),FALSE),0)</f>
        <v>25.4</v>
      </c>
      <c r="Y120" s="42">
        <f>IFERROR(VLOOKUP($A120,'2023'!$A$3:$Y$291,COLUMN('2023'!V$3),FALSE),0)</f>
        <v>37.200000000000003</v>
      </c>
      <c r="Z120" s="42">
        <f>IFERROR(VLOOKUP($A120,'2023'!$A$3:$Y$291,COLUMN('2023'!W$3),FALSE),0)</f>
        <v>30.2</v>
      </c>
      <c r="AA120" s="42">
        <f>IFERROR(VLOOKUP($A120,'2023'!$A$3:$Y$291,COLUMN('2023'!X$3),FALSE),0)</f>
        <v>74.7</v>
      </c>
      <c r="AB120" s="42">
        <f>IFERROR(VLOOKUP($A120,'2023'!$A$3:$Y$291,COLUMN('2023'!Y$3),FALSE),0)</f>
        <v>21.9</v>
      </c>
      <c r="AC120" s="38">
        <f t="shared" si="4"/>
        <v>695.1</v>
      </c>
      <c r="AD120" s="39">
        <f t="shared" si="5"/>
        <v>1963.6000000000004</v>
      </c>
    </row>
    <row r="121" spans="1:30" x14ac:dyDescent="0.3">
      <c r="A121" s="44" t="s">
        <v>155</v>
      </c>
      <c r="B121" s="45" t="str">
        <f>VLOOKUP($A121,'Additional data'!$A$5:$C$505, 2,FALSE)</f>
        <v>Consultant</v>
      </c>
      <c r="C121" s="46" t="str">
        <f>VLOOKUP($A121,'Additional data'!$A$5:$C$505, 3,FALSE)</f>
        <v>MSC</v>
      </c>
      <c r="D121" s="47">
        <f>IFERROR(VLOOKUP($A121,'2023'!$A$3:$Y$291,COLUMN('2023'!B$3),FALSE),0)</f>
        <v>58</v>
      </c>
      <c r="E121" s="47">
        <f>IFERROR(VLOOKUP($A121,'2023'!$A$3:$Y$291,COLUMN('2023'!C$3),FALSE),0)</f>
        <v>76.400000000000006</v>
      </c>
      <c r="F121" s="47">
        <f>IFERROR(VLOOKUP($A121,'2023'!$A$3:$Y$291,COLUMN('2023'!D$3),FALSE),0)</f>
        <v>57</v>
      </c>
      <c r="G121" s="47">
        <f>IFERROR(VLOOKUP($A121,'2023'!$A$3:$Y$291,COLUMN('2023'!E$3),FALSE),0)</f>
        <v>136.5</v>
      </c>
      <c r="H121" s="47">
        <f>IFERROR(VLOOKUP($A121,'2023'!$A$3:$Y$291,COLUMN('2023'!F$3),FALSE),0)</f>
        <v>90.3</v>
      </c>
      <c r="I121" s="47">
        <f>IFERROR(VLOOKUP($A121,'2023'!$A$3:$Y$291,COLUMN('2023'!G$3),FALSE),0)</f>
        <v>26.5</v>
      </c>
      <c r="J121" s="47">
        <f>IFERROR(VLOOKUP($A121,'2023'!$A$3:$Y$291,COLUMN('2023'!H$3),FALSE),0)</f>
        <v>119.5</v>
      </c>
      <c r="K121" s="47">
        <f>IFERROR(VLOOKUP($A121,'2023'!$A$3:$Y$291,COLUMN('2023'!I$3),FALSE),0)</f>
        <v>92.4</v>
      </c>
      <c r="L121" s="47">
        <f>IFERROR(VLOOKUP($A121,'2023'!$A$3:$Y$291,COLUMN('2023'!J$3),FALSE),0)</f>
        <v>201.9</v>
      </c>
      <c r="M121" s="47">
        <f>IFERROR(VLOOKUP($A121,'2023'!$A$3:$Y$291,COLUMN('2023'!K$3),FALSE),0)</f>
        <v>74.099999999999994</v>
      </c>
      <c r="N121" s="47">
        <f>IFERROR(VLOOKUP($A121,'2023'!$A$3:$Y$291,COLUMN('2023'!L$3),FALSE),0)</f>
        <v>98.9</v>
      </c>
      <c r="O121" s="47">
        <f>IFERROR(VLOOKUP($A121,'2023'!$A$3:$Y$291,COLUMN('2023'!M$3),FALSE),0)</f>
        <v>95.5</v>
      </c>
      <c r="P121" s="38">
        <f t="shared" si="3"/>
        <v>1127</v>
      </c>
      <c r="Q121" s="47">
        <f>IFERROR(VLOOKUP($A121,'2023'!$A$3:$Y$291,COLUMN('2023'!N$3),FALSE),0)</f>
        <v>23</v>
      </c>
      <c r="R121" s="47">
        <f>IFERROR(VLOOKUP($A121,'2023'!$A$3:$Y$291,COLUMN('2023'!O$3),FALSE),0)</f>
        <v>36</v>
      </c>
      <c r="S121" s="47">
        <f>IFERROR(VLOOKUP($A121,'2023'!$A$3:$Y$291,COLUMN('2023'!P$3),FALSE),0)</f>
        <v>11</v>
      </c>
      <c r="T121" s="47">
        <f>IFERROR(VLOOKUP($A121,'2023'!$A$3:$Y$291,COLUMN('2023'!Q$3),FALSE),0)</f>
        <v>0</v>
      </c>
      <c r="U121" s="47">
        <f>IFERROR(VLOOKUP($A121,'2023'!$A$3:$Y$291,COLUMN('2023'!R$3),FALSE),0)</f>
        <v>12</v>
      </c>
      <c r="V121" s="47">
        <f>IFERROR(VLOOKUP($A121,'2023'!$A$3:$Y$291,COLUMN('2023'!S$3),FALSE),0)</f>
        <v>0</v>
      </c>
      <c r="W121" s="47">
        <f>IFERROR(VLOOKUP($A121,'2023'!$A$3:$Y$291,COLUMN('2023'!T$3),FALSE),0)</f>
        <v>0</v>
      </c>
      <c r="X121" s="47">
        <f>IFERROR(VLOOKUP($A121,'2023'!$A$3:$Y$291,COLUMN('2023'!U$3),FALSE),0)</f>
        <v>0</v>
      </c>
      <c r="Y121" s="47">
        <f>IFERROR(VLOOKUP($A121,'2023'!$A$3:$Y$291,COLUMN('2023'!V$3),FALSE),0)</f>
        <v>0</v>
      </c>
      <c r="Z121" s="47">
        <f>IFERROR(VLOOKUP($A121,'2023'!$A$3:$Y$291,COLUMN('2023'!W$3),FALSE),0)</f>
        <v>28</v>
      </c>
      <c r="AA121" s="47">
        <f>IFERROR(VLOOKUP($A121,'2023'!$A$3:$Y$291,COLUMN('2023'!X$3),FALSE),0)</f>
        <v>11</v>
      </c>
      <c r="AB121" s="47">
        <f>IFERROR(VLOOKUP($A121,'2023'!$A$3:$Y$291,COLUMN('2023'!Y$3),FALSE),0)</f>
        <v>16</v>
      </c>
      <c r="AC121" s="38">
        <f t="shared" si="4"/>
        <v>137</v>
      </c>
      <c r="AD121" s="39">
        <f t="shared" si="5"/>
        <v>1264</v>
      </c>
    </row>
    <row r="122" spans="1:30" x14ac:dyDescent="0.3">
      <c r="A122" s="24" t="s">
        <v>156</v>
      </c>
      <c r="B122" s="40" t="str">
        <f>VLOOKUP($A122,'Additional data'!$A$5:$C$505, 2,FALSE)</f>
        <v>Consultant</v>
      </c>
      <c r="C122" s="41" t="str">
        <f>VLOOKUP($A122,'Additional data'!$A$5:$C$505, 3,FALSE)</f>
        <v>TEC</v>
      </c>
      <c r="D122" s="42">
        <f>IFERROR(VLOOKUP($A122,'2023'!$A$3:$Y$291,COLUMN('2023'!B$3),FALSE),0)</f>
        <v>151.1</v>
      </c>
      <c r="E122" s="42">
        <f>IFERROR(VLOOKUP($A122,'2023'!$A$3:$Y$291,COLUMN('2023'!C$3),FALSE),0)</f>
        <v>115.3</v>
      </c>
      <c r="F122" s="42">
        <f>IFERROR(VLOOKUP($A122,'2023'!$A$3:$Y$291,COLUMN('2023'!D$3),FALSE),0)</f>
        <v>143.6</v>
      </c>
      <c r="G122" s="42">
        <f>IFERROR(VLOOKUP($A122,'2023'!$A$3:$Y$291,COLUMN('2023'!E$3),FALSE),0)</f>
        <v>146.5</v>
      </c>
      <c r="H122" s="42">
        <f>IFERROR(VLOOKUP($A122,'2023'!$A$3:$Y$291,COLUMN('2023'!F$3),FALSE),0)</f>
        <v>113.8</v>
      </c>
      <c r="I122" s="42">
        <f>IFERROR(VLOOKUP($A122,'2023'!$A$3:$Y$291,COLUMN('2023'!G$3),FALSE),0)</f>
        <v>112.2</v>
      </c>
      <c r="J122" s="42">
        <f>IFERROR(VLOOKUP($A122,'2023'!$A$3:$Y$291,COLUMN('2023'!H$3),FALSE),0)</f>
        <v>171.7</v>
      </c>
      <c r="K122" s="42">
        <f>IFERROR(VLOOKUP($A122,'2023'!$A$3:$Y$291,COLUMN('2023'!I$3),FALSE),0)</f>
        <v>102.8</v>
      </c>
      <c r="L122" s="42">
        <f>IFERROR(VLOOKUP($A122,'2023'!$A$3:$Y$291,COLUMN('2023'!J$3),FALSE),0)</f>
        <v>78.400000000000006</v>
      </c>
      <c r="M122" s="42">
        <f>IFERROR(VLOOKUP($A122,'2023'!$A$3:$Y$291,COLUMN('2023'!K$3),FALSE),0)</f>
        <v>67.8</v>
      </c>
      <c r="N122" s="42">
        <f>IFERROR(VLOOKUP($A122,'2023'!$A$3:$Y$291,COLUMN('2023'!L$3),FALSE),0)</f>
        <v>80.8</v>
      </c>
      <c r="O122" s="42">
        <f>IFERROR(VLOOKUP($A122,'2023'!$A$3:$Y$291,COLUMN('2023'!M$3),FALSE),0)</f>
        <v>56.4</v>
      </c>
      <c r="P122" s="38">
        <f t="shared" si="3"/>
        <v>1340.4</v>
      </c>
      <c r="Q122" s="42">
        <f>IFERROR(VLOOKUP($A122,'2023'!$A$3:$Y$291,COLUMN('2023'!N$3),FALSE),0)</f>
        <v>0</v>
      </c>
      <c r="R122" s="42">
        <f>IFERROR(VLOOKUP($A122,'2023'!$A$3:$Y$291,COLUMN('2023'!O$3),FALSE),0)</f>
        <v>0</v>
      </c>
      <c r="S122" s="42">
        <f>IFERROR(VLOOKUP($A122,'2023'!$A$3:$Y$291,COLUMN('2023'!P$3),FALSE),0)</f>
        <v>0</v>
      </c>
      <c r="T122" s="42">
        <f>IFERROR(VLOOKUP($A122,'2023'!$A$3:$Y$291,COLUMN('2023'!Q$3),FALSE),0)</f>
        <v>0</v>
      </c>
      <c r="U122" s="42">
        <f>IFERROR(VLOOKUP($A122,'2023'!$A$3:$Y$291,COLUMN('2023'!R$3),FALSE),0)</f>
        <v>0</v>
      </c>
      <c r="V122" s="42">
        <f>IFERROR(VLOOKUP($A122,'2023'!$A$3:$Y$291,COLUMN('2023'!S$3),FALSE),0)</f>
        <v>0</v>
      </c>
      <c r="W122" s="42">
        <f>IFERROR(VLOOKUP($A122,'2023'!$A$3:$Y$291,COLUMN('2023'!T$3),FALSE),0)</f>
        <v>0</v>
      </c>
      <c r="X122" s="42">
        <f>IFERROR(VLOOKUP($A122,'2023'!$A$3:$Y$291,COLUMN('2023'!U$3),FALSE),0)</f>
        <v>0</v>
      </c>
      <c r="Y122" s="42">
        <f>IFERROR(VLOOKUP($A122,'2023'!$A$3:$Y$291,COLUMN('2023'!V$3),FALSE),0)</f>
        <v>0</v>
      </c>
      <c r="Z122" s="42">
        <f>IFERROR(VLOOKUP($A122,'2023'!$A$3:$Y$291,COLUMN('2023'!W$3),FALSE),0)</f>
        <v>0</v>
      </c>
      <c r="AA122" s="42">
        <f>IFERROR(VLOOKUP($A122,'2023'!$A$3:$Y$291,COLUMN('2023'!X$3),FALSE),0)</f>
        <v>0</v>
      </c>
      <c r="AB122" s="42">
        <f>IFERROR(VLOOKUP($A122,'2023'!$A$3:$Y$291,COLUMN('2023'!Y$3),FALSE),0)</f>
        <v>0</v>
      </c>
      <c r="AC122" s="38">
        <f t="shared" si="4"/>
        <v>0</v>
      </c>
      <c r="AD122" s="39">
        <f t="shared" si="5"/>
        <v>1340.4</v>
      </c>
    </row>
    <row r="123" spans="1:30" x14ac:dyDescent="0.3">
      <c r="A123" s="44" t="s">
        <v>157</v>
      </c>
      <c r="B123" s="45" t="str">
        <f>VLOOKUP($A123,'Additional data'!$A$5:$C$505, 2,FALSE)</f>
        <v>Consultant</v>
      </c>
      <c r="C123" s="46" t="str">
        <f>VLOOKUP($A123,'Additional data'!$A$5:$C$505, 3,FALSE)</f>
        <v>SOC</v>
      </c>
      <c r="D123" s="47">
        <f>IFERROR(VLOOKUP($A123,'2023'!$A$3:$Y$291,COLUMN('2023'!B$3),FALSE),0)</f>
        <v>186.6</v>
      </c>
      <c r="E123" s="47">
        <f>IFERROR(VLOOKUP($A123,'2023'!$A$3:$Y$291,COLUMN('2023'!C$3),FALSE),0)</f>
        <v>115.6</v>
      </c>
      <c r="F123" s="47">
        <f>IFERROR(VLOOKUP($A123,'2023'!$A$3:$Y$291,COLUMN('2023'!D$3),FALSE),0)</f>
        <v>192.1</v>
      </c>
      <c r="G123" s="47">
        <f>IFERROR(VLOOKUP($A123,'2023'!$A$3:$Y$291,COLUMN('2023'!E$3),FALSE),0)</f>
        <v>173.2</v>
      </c>
      <c r="H123" s="47">
        <f>IFERROR(VLOOKUP($A123,'2023'!$A$3:$Y$291,COLUMN('2023'!F$3),FALSE),0)</f>
        <v>162.6</v>
      </c>
      <c r="I123" s="47">
        <f>IFERROR(VLOOKUP($A123,'2023'!$A$3:$Y$291,COLUMN('2023'!G$3),FALSE),0)</f>
        <v>211.4</v>
      </c>
      <c r="J123" s="47">
        <f>IFERROR(VLOOKUP($A123,'2023'!$A$3:$Y$291,COLUMN('2023'!H$3),FALSE),0)</f>
        <v>191.2</v>
      </c>
      <c r="K123" s="47">
        <f>IFERROR(VLOOKUP($A123,'2023'!$A$3:$Y$291,COLUMN('2023'!I$3),FALSE),0)</f>
        <v>176.1</v>
      </c>
      <c r="L123" s="47">
        <f>IFERROR(VLOOKUP($A123,'2023'!$A$3:$Y$291,COLUMN('2023'!J$3),FALSE),0)</f>
        <v>192.7</v>
      </c>
      <c r="M123" s="47">
        <f>IFERROR(VLOOKUP($A123,'2023'!$A$3:$Y$291,COLUMN('2023'!K$3),FALSE),0)</f>
        <v>227.6</v>
      </c>
      <c r="N123" s="47">
        <f>IFERROR(VLOOKUP($A123,'2023'!$A$3:$Y$291,COLUMN('2023'!L$3),FALSE),0)</f>
        <v>294.3</v>
      </c>
      <c r="O123" s="47">
        <f>IFERROR(VLOOKUP($A123,'2023'!$A$3:$Y$291,COLUMN('2023'!M$3),FALSE),0)</f>
        <v>289.3</v>
      </c>
      <c r="P123" s="38">
        <f t="shared" si="3"/>
        <v>2412.7000000000003</v>
      </c>
      <c r="Q123" s="47">
        <f>IFERROR(VLOOKUP($A123,'2023'!$A$3:$Y$291,COLUMN('2023'!N$3),FALSE),0)</f>
        <v>16.7</v>
      </c>
      <c r="R123" s="47">
        <f>IFERROR(VLOOKUP($A123,'2023'!$A$3:$Y$291,COLUMN('2023'!O$3),FALSE),0)</f>
        <v>27.6</v>
      </c>
      <c r="S123" s="47">
        <f>IFERROR(VLOOKUP($A123,'2023'!$A$3:$Y$291,COLUMN('2023'!P$3),FALSE),0)</f>
        <v>15.9</v>
      </c>
      <c r="T123" s="47">
        <f>IFERROR(VLOOKUP($A123,'2023'!$A$3:$Y$291,COLUMN('2023'!Q$3),FALSE),0)</f>
        <v>5.2</v>
      </c>
      <c r="U123" s="47">
        <f>IFERROR(VLOOKUP($A123,'2023'!$A$3:$Y$291,COLUMN('2023'!R$3),FALSE),0)</f>
        <v>2</v>
      </c>
      <c r="V123" s="47">
        <f>IFERROR(VLOOKUP($A123,'2023'!$A$3:$Y$291,COLUMN('2023'!S$3),FALSE),0)</f>
        <v>4</v>
      </c>
      <c r="W123" s="47">
        <f>IFERROR(VLOOKUP($A123,'2023'!$A$3:$Y$291,COLUMN('2023'!T$3),FALSE),0)</f>
        <v>0</v>
      </c>
      <c r="X123" s="47">
        <f>IFERROR(VLOOKUP($A123,'2023'!$A$3:$Y$291,COLUMN('2023'!U$3),FALSE),0)</f>
        <v>1</v>
      </c>
      <c r="Y123" s="47">
        <f>IFERROR(VLOOKUP($A123,'2023'!$A$3:$Y$291,COLUMN('2023'!V$3),FALSE),0)</f>
        <v>1.8</v>
      </c>
      <c r="Z123" s="47">
        <f>IFERROR(VLOOKUP($A123,'2023'!$A$3:$Y$291,COLUMN('2023'!W$3),FALSE),0)</f>
        <v>2</v>
      </c>
      <c r="AA123" s="47">
        <f>IFERROR(VLOOKUP($A123,'2023'!$A$3:$Y$291,COLUMN('2023'!X$3),FALSE),0)</f>
        <v>3</v>
      </c>
      <c r="AB123" s="47">
        <f>IFERROR(VLOOKUP($A123,'2023'!$A$3:$Y$291,COLUMN('2023'!Y$3),FALSE),0)</f>
        <v>0</v>
      </c>
      <c r="AC123" s="38">
        <f t="shared" si="4"/>
        <v>79.199999999999989</v>
      </c>
      <c r="AD123" s="39">
        <f t="shared" si="5"/>
        <v>2491.9</v>
      </c>
    </row>
    <row r="124" spans="1:30" x14ac:dyDescent="0.3">
      <c r="A124" s="24" t="s">
        <v>158</v>
      </c>
      <c r="B124" s="40" t="str">
        <f>VLOOKUP($A124,'Additional data'!$A$5:$C$505, 2,FALSE)</f>
        <v>Consultant</v>
      </c>
      <c r="C124" s="41" t="str">
        <f>VLOOKUP($A124,'Additional data'!$A$5:$C$505, 3,FALSE)</f>
        <v>FAD</v>
      </c>
      <c r="D124" s="42">
        <f>IFERROR(VLOOKUP($A124,'2023'!$A$3:$Y$291,COLUMN('2023'!B$3),FALSE),0)</f>
        <v>0</v>
      </c>
      <c r="E124" s="42">
        <f>IFERROR(VLOOKUP($A124,'2023'!$A$3:$Y$291,COLUMN('2023'!C$3),FALSE),0)</f>
        <v>0</v>
      </c>
      <c r="F124" s="42">
        <f>IFERROR(VLOOKUP($A124,'2023'!$A$3:$Y$291,COLUMN('2023'!D$3),FALSE),0)</f>
        <v>0</v>
      </c>
      <c r="G124" s="42">
        <f>IFERROR(VLOOKUP($A124,'2023'!$A$3:$Y$291,COLUMN('2023'!E$3),FALSE),0)</f>
        <v>0</v>
      </c>
      <c r="H124" s="42">
        <f>IFERROR(VLOOKUP($A124,'2023'!$A$3:$Y$291,COLUMN('2023'!F$3),FALSE),0)</f>
        <v>0</v>
      </c>
      <c r="I124" s="42">
        <f>IFERROR(VLOOKUP($A124,'2023'!$A$3:$Y$291,COLUMN('2023'!G$3),FALSE),0)</f>
        <v>0</v>
      </c>
      <c r="J124" s="42">
        <f>IFERROR(VLOOKUP($A124,'2023'!$A$3:$Y$291,COLUMN('2023'!H$3),FALSE),0)</f>
        <v>0</v>
      </c>
      <c r="K124" s="42">
        <f>IFERROR(VLOOKUP($A124,'2023'!$A$3:$Y$291,COLUMN('2023'!I$3),FALSE),0)</f>
        <v>0</v>
      </c>
      <c r="L124" s="42">
        <f>IFERROR(VLOOKUP($A124,'2023'!$A$3:$Y$291,COLUMN('2023'!J$3),FALSE),0)</f>
        <v>0</v>
      </c>
      <c r="M124" s="42">
        <f>IFERROR(VLOOKUP($A124,'2023'!$A$3:$Y$291,COLUMN('2023'!K$3),FALSE),0)</f>
        <v>0</v>
      </c>
      <c r="N124" s="42">
        <f>IFERROR(VLOOKUP($A124,'2023'!$A$3:$Y$291,COLUMN('2023'!L$3),FALSE),0)</f>
        <v>0</v>
      </c>
      <c r="O124" s="42">
        <f>IFERROR(VLOOKUP($A124,'2023'!$A$3:$Y$291,COLUMN('2023'!M$3),FALSE),0)</f>
        <v>0</v>
      </c>
      <c r="P124" s="38">
        <f t="shared" si="3"/>
        <v>0</v>
      </c>
      <c r="Q124" s="42">
        <f>IFERROR(VLOOKUP($A124,'2023'!$A$3:$Y$291,COLUMN('2023'!N$3),FALSE),0)</f>
        <v>0</v>
      </c>
      <c r="R124" s="42">
        <f>IFERROR(VLOOKUP($A124,'2023'!$A$3:$Y$291,COLUMN('2023'!O$3),FALSE),0)</f>
        <v>0</v>
      </c>
      <c r="S124" s="42">
        <f>IFERROR(VLOOKUP($A124,'2023'!$A$3:$Y$291,COLUMN('2023'!P$3),FALSE),0)</f>
        <v>0</v>
      </c>
      <c r="T124" s="42">
        <f>IFERROR(VLOOKUP($A124,'2023'!$A$3:$Y$291,COLUMN('2023'!Q$3),FALSE),0)</f>
        <v>0</v>
      </c>
      <c r="U124" s="42">
        <f>IFERROR(VLOOKUP($A124,'2023'!$A$3:$Y$291,COLUMN('2023'!R$3),FALSE),0)</f>
        <v>0</v>
      </c>
      <c r="V124" s="42">
        <f>IFERROR(VLOOKUP($A124,'2023'!$A$3:$Y$291,COLUMN('2023'!S$3),FALSE),0)</f>
        <v>0</v>
      </c>
      <c r="W124" s="42">
        <f>IFERROR(VLOOKUP($A124,'2023'!$A$3:$Y$291,COLUMN('2023'!T$3),FALSE),0)</f>
        <v>0</v>
      </c>
      <c r="X124" s="42">
        <f>IFERROR(VLOOKUP($A124,'2023'!$A$3:$Y$291,COLUMN('2023'!U$3),FALSE),0)</f>
        <v>0</v>
      </c>
      <c r="Y124" s="42">
        <f>IFERROR(VLOOKUP($A124,'2023'!$A$3:$Y$291,COLUMN('2023'!V$3),FALSE),0)</f>
        <v>0</v>
      </c>
      <c r="Z124" s="42">
        <f>IFERROR(VLOOKUP($A124,'2023'!$A$3:$Y$291,COLUMN('2023'!W$3),FALSE),0)</f>
        <v>0</v>
      </c>
      <c r="AA124" s="42">
        <f>IFERROR(VLOOKUP($A124,'2023'!$A$3:$Y$291,COLUMN('2023'!X$3),FALSE),0)</f>
        <v>0</v>
      </c>
      <c r="AB124" s="42">
        <f>IFERROR(VLOOKUP($A124,'2023'!$A$3:$Y$291,COLUMN('2023'!Y$3),FALSE),0)</f>
        <v>0</v>
      </c>
      <c r="AC124" s="38">
        <f t="shared" si="4"/>
        <v>0</v>
      </c>
      <c r="AD124" s="39">
        <f t="shared" si="5"/>
        <v>0</v>
      </c>
    </row>
    <row r="125" spans="1:30" x14ac:dyDescent="0.3">
      <c r="A125" s="44" t="s">
        <v>159</v>
      </c>
      <c r="B125" s="45" t="str">
        <f>VLOOKUP($A125,'Additional data'!$A$5:$C$505, 2,FALSE)</f>
        <v>Consultant</v>
      </c>
      <c r="C125" s="46" t="str">
        <f>VLOOKUP($A125,'Additional data'!$A$5:$C$505, 3,FALSE)</f>
        <v>SOC</v>
      </c>
      <c r="D125" s="47">
        <f>IFERROR(VLOOKUP($A125,'2023'!$A$3:$Y$291,COLUMN('2023'!B$3),FALSE),0)</f>
        <v>0</v>
      </c>
      <c r="E125" s="47">
        <f>IFERROR(VLOOKUP($A125,'2023'!$A$3:$Y$291,COLUMN('2023'!C$3),FALSE),0)</f>
        <v>0</v>
      </c>
      <c r="F125" s="47">
        <f>IFERROR(VLOOKUP($A125,'2023'!$A$3:$Y$291,COLUMN('2023'!D$3),FALSE),0)</f>
        <v>0</v>
      </c>
      <c r="G125" s="47">
        <f>IFERROR(VLOOKUP($A125,'2023'!$A$3:$Y$291,COLUMN('2023'!E$3),FALSE),0)</f>
        <v>0</v>
      </c>
      <c r="H125" s="47">
        <f>IFERROR(VLOOKUP($A125,'2023'!$A$3:$Y$291,COLUMN('2023'!F$3),FALSE),0)</f>
        <v>0</v>
      </c>
      <c r="I125" s="47">
        <f>IFERROR(VLOOKUP($A125,'2023'!$A$3:$Y$291,COLUMN('2023'!G$3),FALSE),0)</f>
        <v>0</v>
      </c>
      <c r="J125" s="47">
        <f>IFERROR(VLOOKUP($A125,'2023'!$A$3:$Y$291,COLUMN('2023'!H$3),FALSE),0)</f>
        <v>0</v>
      </c>
      <c r="K125" s="47">
        <f>IFERROR(VLOOKUP($A125,'2023'!$A$3:$Y$291,COLUMN('2023'!I$3),FALSE),0)</f>
        <v>0</v>
      </c>
      <c r="L125" s="47">
        <f>IFERROR(VLOOKUP($A125,'2023'!$A$3:$Y$291,COLUMN('2023'!J$3),FALSE),0)</f>
        <v>0</v>
      </c>
      <c r="M125" s="47">
        <f>IFERROR(VLOOKUP($A125,'2023'!$A$3:$Y$291,COLUMN('2023'!K$3),FALSE),0)</f>
        <v>0</v>
      </c>
      <c r="N125" s="47">
        <f>IFERROR(VLOOKUP($A125,'2023'!$A$3:$Y$291,COLUMN('2023'!L$3),FALSE),0)</f>
        <v>0</v>
      </c>
      <c r="O125" s="47">
        <f>IFERROR(VLOOKUP($A125,'2023'!$A$3:$Y$291,COLUMN('2023'!M$3),FALSE),0)</f>
        <v>0</v>
      </c>
      <c r="P125" s="38">
        <f t="shared" si="3"/>
        <v>0</v>
      </c>
      <c r="Q125" s="47">
        <f>IFERROR(VLOOKUP($A125,'2023'!$A$3:$Y$291,COLUMN('2023'!N$3),FALSE),0)</f>
        <v>0</v>
      </c>
      <c r="R125" s="47">
        <f>IFERROR(VLOOKUP($A125,'2023'!$A$3:$Y$291,COLUMN('2023'!O$3),FALSE),0)</f>
        <v>0</v>
      </c>
      <c r="S125" s="47">
        <f>IFERROR(VLOOKUP($A125,'2023'!$A$3:$Y$291,COLUMN('2023'!P$3),FALSE),0)</f>
        <v>0</v>
      </c>
      <c r="T125" s="47">
        <f>IFERROR(VLOOKUP($A125,'2023'!$A$3:$Y$291,COLUMN('2023'!Q$3),FALSE),0)</f>
        <v>0</v>
      </c>
      <c r="U125" s="47">
        <f>IFERROR(VLOOKUP($A125,'2023'!$A$3:$Y$291,COLUMN('2023'!R$3),FALSE),0)</f>
        <v>0</v>
      </c>
      <c r="V125" s="47">
        <f>IFERROR(VLOOKUP($A125,'2023'!$A$3:$Y$291,COLUMN('2023'!S$3),FALSE),0)</f>
        <v>0</v>
      </c>
      <c r="W125" s="47">
        <f>IFERROR(VLOOKUP($A125,'2023'!$A$3:$Y$291,COLUMN('2023'!T$3),FALSE),0)</f>
        <v>0</v>
      </c>
      <c r="X125" s="47">
        <f>IFERROR(VLOOKUP($A125,'2023'!$A$3:$Y$291,COLUMN('2023'!U$3),FALSE),0)</f>
        <v>0</v>
      </c>
      <c r="Y125" s="47">
        <f>IFERROR(VLOOKUP($A125,'2023'!$A$3:$Y$291,COLUMN('2023'!V$3),FALSE),0)</f>
        <v>0</v>
      </c>
      <c r="Z125" s="47">
        <f>IFERROR(VLOOKUP($A125,'2023'!$A$3:$Y$291,COLUMN('2023'!W$3),FALSE),0)</f>
        <v>0</v>
      </c>
      <c r="AA125" s="47">
        <f>IFERROR(VLOOKUP($A125,'2023'!$A$3:$Y$291,COLUMN('2023'!X$3),FALSE),0)</f>
        <v>0</v>
      </c>
      <c r="AB125" s="47">
        <f>IFERROR(VLOOKUP($A125,'2023'!$A$3:$Y$291,COLUMN('2023'!Y$3),FALSE),0)</f>
        <v>0</v>
      </c>
      <c r="AC125" s="38">
        <f t="shared" si="4"/>
        <v>0</v>
      </c>
      <c r="AD125" s="39">
        <f t="shared" si="5"/>
        <v>0</v>
      </c>
    </row>
    <row r="126" spans="1:30" x14ac:dyDescent="0.3">
      <c r="A126" s="24" t="s">
        <v>160</v>
      </c>
      <c r="B126" s="40" t="str">
        <f>VLOOKUP($A126,'Additional data'!$A$5:$C$505, 2,FALSE)</f>
        <v>Consultant</v>
      </c>
      <c r="C126" s="41" t="str">
        <f>VLOOKUP($A126,'Additional data'!$A$5:$C$505, 3,FALSE)</f>
        <v>HRC</v>
      </c>
      <c r="D126" s="42">
        <f>IFERROR(VLOOKUP($A126,'2023'!$A$3:$Y$291,COLUMN('2023'!B$3),FALSE),0)</f>
        <v>0</v>
      </c>
      <c r="E126" s="42">
        <f>IFERROR(VLOOKUP($A126,'2023'!$A$3:$Y$291,COLUMN('2023'!C$3),FALSE),0)</f>
        <v>0</v>
      </c>
      <c r="F126" s="42">
        <f>IFERROR(VLOOKUP($A126,'2023'!$A$3:$Y$291,COLUMN('2023'!D$3),FALSE),0)</f>
        <v>0</v>
      </c>
      <c r="G126" s="42">
        <f>IFERROR(VLOOKUP($A126,'2023'!$A$3:$Y$291,COLUMN('2023'!E$3),FALSE),0)</f>
        <v>0</v>
      </c>
      <c r="H126" s="42">
        <f>IFERROR(VLOOKUP($A126,'2023'!$A$3:$Y$291,COLUMN('2023'!F$3),FALSE),0)</f>
        <v>0</v>
      </c>
      <c r="I126" s="42">
        <f>IFERROR(VLOOKUP($A126,'2023'!$A$3:$Y$291,COLUMN('2023'!G$3),FALSE),0)</f>
        <v>0</v>
      </c>
      <c r="J126" s="42">
        <f>IFERROR(VLOOKUP($A126,'2023'!$A$3:$Y$291,COLUMN('2023'!H$3),FALSE),0)</f>
        <v>0</v>
      </c>
      <c r="K126" s="42">
        <f>IFERROR(VLOOKUP($A126,'2023'!$A$3:$Y$291,COLUMN('2023'!I$3),FALSE),0)</f>
        <v>0</v>
      </c>
      <c r="L126" s="42">
        <f>IFERROR(VLOOKUP($A126,'2023'!$A$3:$Y$291,COLUMN('2023'!J$3),FALSE),0)</f>
        <v>0</v>
      </c>
      <c r="M126" s="42">
        <f>IFERROR(VLOOKUP($A126,'2023'!$A$3:$Y$291,COLUMN('2023'!K$3),FALSE),0)</f>
        <v>0</v>
      </c>
      <c r="N126" s="42">
        <f>IFERROR(VLOOKUP($A126,'2023'!$A$3:$Y$291,COLUMN('2023'!L$3),FALSE),0)</f>
        <v>0</v>
      </c>
      <c r="O126" s="42">
        <f>IFERROR(VLOOKUP($A126,'2023'!$A$3:$Y$291,COLUMN('2023'!M$3),FALSE),0)</f>
        <v>0</v>
      </c>
      <c r="P126" s="38">
        <f t="shared" si="3"/>
        <v>0</v>
      </c>
      <c r="Q126" s="42">
        <f>IFERROR(VLOOKUP($A126,'2023'!$A$3:$Y$291,COLUMN('2023'!N$3),FALSE),0)</f>
        <v>0</v>
      </c>
      <c r="R126" s="42">
        <f>IFERROR(VLOOKUP($A126,'2023'!$A$3:$Y$291,COLUMN('2023'!O$3),FALSE),0)</f>
        <v>0</v>
      </c>
      <c r="S126" s="42">
        <f>IFERROR(VLOOKUP($A126,'2023'!$A$3:$Y$291,COLUMN('2023'!P$3),FALSE),0)</f>
        <v>0</v>
      </c>
      <c r="T126" s="42">
        <f>IFERROR(VLOOKUP($A126,'2023'!$A$3:$Y$291,COLUMN('2023'!Q$3),FALSE),0)</f>
        <v>0</v>
      </c>
      <c r="U126" s="42">
        <f>IFERROR(VLOOKUP($A126,'2023'!$A$3:$Y$291,COLUMN('2023'!R$3),FALSE),0)</f>
        <v>0</v>
      </c>
      <c r="V126" s="42">
        <f>IFERROR(VLOOKUP($A126,'2023'!$A$3:$Y$291,COLUMN('2023'!S$3),FALSE),0)</f>
        <v>0</v>
      </c>
      <c r="W126" s="42">
        <f>IFERROR(VLOOKUP($A126,'2023'!$A$3:$Y$291,COLUMN('2023'!T$3),FALSE),0)</f>
        <v>0</v>
      </c>
      <c r="X126" s="42">
        <f>IFERROR(VLOOKUP($A126,'2023'!$A$3:$Y$291,COLUMN('2023'!U$3),FALSE),0)</f>
        <v>0</v>
      </c>
      <c r="Y126" s="42">
        <f>IFERROR(VLOOKUP($A126,'2023'!$A$3:$Y$291,COLUMN('2023'!V$3),FALSE),0)</f>
        <v>0</v>
      </c>
      <c r="Z126" s="42">
        <f>IFERROR(VLOOKUP($A126,'2023'!$A$3:$Y$291,COLUMN('2023'!W$3),FALSE),0)</f>
        <v>0</v>
      </c>
      <c r="AA126" s="42">
        <f>IFERROR(VLOOKUP($A126,'2023'!$A$3:$Y$291,COLUMN('2023'!X$3),FALSE),0)</f>
        <v>0</v>
      </c>
      <c r="AB126" s="42">
        <f>IFERROR(VLOOKUP($A126,'2023'!$A$3:$Y$291,COLUMN('2023'!Y$3),FALSE),0)</f>
        <v>0</v>
      </c>
      <c r="AC126" s="38">
        <f t="shared" si="4"/>
        <v>0</v>
      </c>
      <c r="AD126" s="39">
        <f t="shared" si="5"/>
        <v>0</v>
      </c>
    </row>
    <row r="127" spans="1:30" x14ac:dyDescent="0.3">
      <c r="A127" s="44" t="s">
        <v>161</v>
      </c>
      <c r="B127" s="45" t="str">
        <f>VLOOKUP($A127,'Additional data'!$A$5:$C$505, 2,FALSE)</f>
        <v>Consultant</v>
      </c>
      <c r="C127" s="46" t="str">
        <f>VLOOKUP($A127,'Additional data'!$A$5:$C$505, 3,FALSE)</f>
        <v>ESC</v>
      </c>
      <c r="D127" s="47">
        <f>IFERROR(VLOOKUP($A127,'2023'!$A$3:$Y$291,COLUMN('2023'!B$3),FALSE),0)</f>
        <v>135.30000000000001</v>
      </c>
      <c r="E127" s="47">
        <f>IFERROR(VLOOKUP($A127,'2023'!$A$3:$Y$291,COLUMN('2023'!C$3),FALSE),0)</f>
        <v>98.2</v>
      </c>
      <c r="F127" s="47">
        <f>IFERROR(VLOOKUP($A127,'2023'!$A$3:$Y$291,COLUMN('2023'!D$3),FALSE),0)</f>
        <v>165.3</v>
      </c>
      <c r="G127" s="47">
        <f>IFERROR(VLOOKUP($A127,'2023'!$A$3:$Y$291,COLUMN('2023'!E$3),FALSE),0)</f>
        <v>141.6</v>
      </c>
      <c r="H127" s="47">
        <f>IFERROR(VLOOKUP($A127,'2023'!$A$3:$Y$291,COLUMN('2023'!F$3),FALSE),0)</f>
        <v>193.6</v>
      </c>
      <c r="I127" s="47">
        <f>IFERROR(VLOOKUP($A127,'2023'!$A$3:$Y$291,COLUMN('2023'!G$3),FALSE),0)</f>
        <v>74.400000000000006</v>
      </c>
      <c r="J127" s="47">
        <f>IFERROR(VLOOKUP($A127,'2023'!$A$3:$Y$291,COLUMN('2023'!H$3),FALSE),0)</f>
        <v>129.1</v>
      </c>
      <c r="K127" s="47">
        <f>IFERROR(VLOOKUP($A127,'2023'!$A$3:$Y$291,COLUMN('2023'!I$3),FALSE),0)</f>
        <v>144.9</v>
      </c>
      <c r="L127" s="47">
        <f>IFERROR(VLOOKUP($A127,'2023'!$A$3:$Y$291,COLUMN('2023'!J$3),FALSE),0)</f>
        <v>184.4</v>
      </c>
      <c r="M127" s="47">
        <f>IFERROR(VLOOKUP($A127,'2023'!$A$3:$Y$291,COLUMN('2023'!K$3),FALSE),0)</f>
        <v>208.7</v>
      </c>
      <c r="N127" s="47">
        <f>IFERROR(VLOOKUP($A127,'2023'!$A$3:$Y$291,COLUMN('2023'!L$3),FALSE),0)</f>
        <v>157.80000000000001</v>
      </c>
      <c r="O127" s="47">
        <f>IFERROR(VLOOKUP($A127,'2023'!$A$3:$Y$291,COLUMN('2023'!M$3),FALSE),0)</f>
        <v>57.5</v>
      </c>
      <c r="P127" s="38">
        <f t="shared" si="3"/>
        <v>1690.8000000000002</v>
      </c>
      <c r="Q127" s="47">
        <f>IFERROR(VLOOKUP($A127,'2023'!$A$3:$Y$291,COLUMN('2023'!N$3),FALSE),0)</f>
        <v>53.2</v>
      </c>
      <c r="R127" s="47">
        <f>IFERROR(VLOOKUP($A127,'2023'!$A$3:$Y$291,COLUMN('2023'!O$3),FALSE),0)</f>
        <v>39.200000000000003</v>
      </c>
      <c r="S127" s="47">
        <f>IFERROR(VLOOKUP($A127,'2023'!$A$3:$Y$291,COLUMN('2023'!P$3),FALSE),0)</f>
        <v>37.5</v>
      </c>
      <c r="T127" s="47">
        <f>IFERROR(VLOOKUP($A127,'2023'!$A$3:$Y$291,COLUMN('2023'!Q$3),FALSE),0)</f>
        <v>15.2</v>
      </c>
      <c r="U127" s="47">
        <f>IFERROR(VLOOKUP($A127,'2023'!$A$3:$Y$291,COLUMN('2023'!R$3),FALSE),0)</f>
        <v>34.4</v>
      </c>
      <c r="V127" s="47">
        <f>IFERROR(VLOOKUP($A127,'2023'!$A$3:$Y$291,COLUMN('2023'!S$3),FALSE),0)</f>
        <v>43.6</v>
      </c>
      <c r="W127" s="47">
        <f>IFERROR(VLOOKUP($A127,'2023'!$A$3:$Y$291,COLUMN('2023'!T$3),FALSE),0)</f>
        <v>51.9</v>
      </c>
      <c r="X127" s="47">
        <f>IFERROR(VLOOKUP($A127,'2023'!$A$3:$Y$291,COLUMN('2023'!U$3),FALSE),0)</f>
        <v>16.5</v>
      </c>
      <c r="Y127" s="47">
        <f>IFERROR(VLOOKUP($A127,'2023'!$A$3:$Y$291,COLUMN('2023'!V$3),FALSE),0)</f>
        <v>6.5</v>
      </c>
      <c r="Z127" s="47">
        <f>IFERROR(VLOOKUP($A127,'2023'!$A$3:$Y$291,COLUMN('2023'!W$3),FALSE),0)</f>
        <v>19.8</v>
      </c>
      <c r="AA127" s="47">
        <f>IFERROR(VLOOKUP($A127,'2023'!$A$3:$Y$291,COLUMN('2023'!X$3),FALSE),0)</f>
        <v>55.3</v>
      </c>
      <c r="AB127" s="47">
        <f>IFERROR(VLOOKUP($A127,'2023'!$A$3:$Y$291,COLUMN('2023'!Y$3),FALSE),0)</f>
        <v>24</v>
      </c>
      <c r="AC127" s="38">
        <f t="shared" si="4"/>
        <v>397.1</v>
      </c>
      <c r="AD127" s="39">
        <f t="shared" si="5"/>
        <v>2087.9000000000005</v>
      </c>
    </row>
    <row r="128" spans="1:30" x14ac:dyDescent="0.3">
      <c r="A128" s="24" t="s">
        <v>162</v>
      </c>
      <c r="B128" s="40" t="str">
        <f>VLOOKUP($A128,'Additional data'!$A$5:$C$505, 2,FALSE)</f>
        <v>Consultant</v>
      </c>
      <c r="C128" s="41" t="str">
        <f>VLOOKUP($A128,'Additional data'!$A$5:$C$505, 3,FALSE)</f>
        <v>ESC</v>
      </c>
      <c r="D128" s="42">
        <f>IFERROR(VLOOKUP($A128,'2023'!$A$3:$Y$291,COLUMN('2023'!B$3),FALSE),0)</f>
        <v>0</v>
      </c>
      <c r="E128" s="42">
        <f>IFERROR(VLOOKUP($A128,'2023'!$A$3:$Y$291,COLUMN('2023'!C$3),FALSE),0)</f>
        <v>0</v>
      </c>
      <c r="F128" s="42">
        <f>IFERROR(VLOOKUP($A128,'2023'!$A$3:$Y$291,COLUMN('2023'!D$3),FALSE),0)</f>
        <v>0</v>
      </c>
      <c r="G128" s="42">
        <f>IFERROR(VLOOKUP($A128,'2023'!$A$3:$Y$291,COLUMN('2023'!E$3),FALSE),0)</f>
        <v>0</v>
      </c>
      <c r="H128" s="42">
        <f>IFERROR(VLOOKUP($A128,'2023'!$A$3:$Y$291,COLUMN('2023'!F$3),FALSE),0)</f>
        <v>0</v>
      </c>
      <c r="I128" s="42">
        <f>IFERROR(VLOOKUP($A128,'2023'!$A$3:$Y$291,COLUMN('2023'!G$3),FALSE),0)</f>
        <v>90.3</v>
      </c>
      <c r="J128" s="42">
        <f>IFERROR(VLOOKUP($A128,'2023'!$A$3:$Y$291,COLUMN('2023'!H$3),FALSE),0)</f>
        <v>193</v>
      </c>
      <c r="K128" s="42">
        <f>IFERROR(VLOOKUP($A128,'2023'!$A$3:$Y$291,COLUMN('2023'!I$3),FALSE),0)</f>
        <v>187.5</v>
      </c>
      <c r="L128" s="42">
        <f>IFERROR(VLOOKUP($A128,'2023'!$A$3:$Y$291,COLUMN('2023'!J$3),FALSE),0)</f>
        <v>163.5</v>
      </c>
      <c r="M128" s="42">
        <f>IFERROR(VLOOKUP($A128,'2023'!$A$3:$Y$291,COLUMN('2023'!K$3),FALSE),0)</f>
        <v>130.5</v>
      </c>
      <c r="N128" s="42">
        <f>IFERROR(VLOOKUP($A128,'2023'!$A$3:$Y$291,COLUMN('2023'!L$3),FALSE),0)</f>
        <v>215.5</v>
      </c>
      <c r="O128" s="42">
        <f>IFERROR(VLOOKUP($A128,'2023'!$A$3:$Y$291,COLUMN('2023'!M$3),FALSE),0)</f>
        <v>207</v>
      </c>
      <c r="P128" s="38">
        <f t="shared" si="3"/>
        <v>1187.3</v>
      </c>
      <c r="Q128" s="42">
        <f>IFERROR(VLOOKUP($A128,'2023'!$A$3:$Y$291,COLUMN('2023'!N$3),FALSE),0)</f>
        <v>0</v>
      </c>
      <c r="R128" s="42">
        <f>IFERROR(VLOOKUP($A128,'2023'!$A$3:$Y$291,COLUMN('2023'!O$3),FALSE),0)</f>
        <v>0</v>
      </c>
      <c r="S128" s="42">
        <f>IFERROR(VLOOKUP($A128,'2023'!$A$3:$Y$291,COLUMN('2023'!P$3),FALSE),0)</f>
        <v>0</v>
      </c>
      <c r="T128" s="42">
        <f>IFERROR(VLOOKUP($A128,'2023'!$A$3:$Y$291,COLUMN('2023'!Q$3),FALSE),0)</f>
        <v>0</v>
      </c>
      <c r="U128" s="42">
        <f>IFERROR(VLOOKUP($A128,'2023'!$A$3:$Y$291,COLUMN('2023'!R$3),FALSE),0)</f>
        <v>0</v>
      </c>
      <c r="V128" s="42">
        <f>IFERROR(VLOOKUP($A128,'2023'!$A$3:$Y$291,COLUMN('2023'!S$3),FALSE),0)</f>
        <v>18.5</v>
      </c>
      <c r="W128" s="42">
        <f>IFERROR(VLOOKUP($A128,'2023'!$A$3:$Y$291,COLUMN('2023'!T$3),FALSE),0)</f>
        <v>0</v>
      </c>
      <c r="X128" s="42">
        <f>IFERROR(VLOOKUP($A128,'2023'!$A$3:$Y$291,COLUMN('2023'!U$3),FALSE),0)</f>
        <v>2.5</v>
      </c>
      <c r="Y128" s="42">
        <f>IFERROR(VLOOKUP($A128,'2023'!$A$3:$Y$291,COLUMN('2023'!V$3),FALSE),0)</f>
        <v>1</v>
      </c>
      <c r="Z128" s="42">
        <f>IFERROR(VLOOKUP($A128,'2023'!$A$3:$Y$291,COLUMN('2023'!W$3),FALSE),0)</f>
        <v>4.9000000000000004</v>
      </c>
      <c r="AA128" s="42">
        <f>IFERROR(VLOOKUP($A128,'2023'!$A$3:$Y$291,COLUMN('2023'!X$3),FALSE),0)</f>
        <v>4.7</v>
      </c>
      <c r="AB128" s="42">
        <f>IFERROR(VLOOKUP($A128,'2023'!$A$3:$Y$291,COLUMN('2023'!Y$3),FALSE),0)</f>
        <v>0</v>
      </c>
      <c r="AC128" s="38">
        <f t="shared" si="4"/>
        <v>31.599999999999998</v>
      </c>
      <c r="AD128" s="39">
        <f t="shared" si="5"/>
        <v>1218.9000000000001</v>
      </c>
    </row>
    <row r="129" spans="1:30" x14ac:dyDescent="0.3">
      <c r="A129" s="44" t="s">
        <v>163</v>
      </c>
      <c r="B129" s="45" t="str">
        <f>VLOOKUP($A129,'Additional data'!$A$5:$C$505, 2,FALSE)</f>
        <v>Consultant</v>
      </c>
      <c r="C129" s="46" t="str">
        <f>VLOOKUP($A129,'Additional data'!$A$5:$C$505, 3,FALSE)</f>
        <v>ESC</v>
      </c>
      <c r="D129" s="47">
        <f>IFERROR(VLOOKUP($A129,'2023'!$A$3:$Y$291,COLUMN('2023'!B$3),FALSE),0)</f>
        <v>77.400000000000006</v>
      </c>
      <c r="E129" s="47">
        <f>IFERROR(VLOOKUP($A129,'2023'!$A$3:$Y$291,COLUMN('2023'!C$3),FALSE),0)</f>
        <v>63.6</v>
      </c>
      <c r="F129" s="47">
        <f>IFERROR(VLOOKUP($A129,'2023'!$A$3:$Y$291,COLUMN('2023'!D$3),FALSE),0)</f>
        <v>73.099999999999994</v>
      </c>
      <c r="G129" s="47">
        <f>IFERROR(VLOOKUP($A129,'2023'!$A$3:$Y$291,COLUMN('2023'!E$3),FALSE),0)</f>
        <v>86.1</v>
      </c>
      <c r="H129" s="47">
        <f>IFERROR(VLOOKUP($A129,'2023'!$A$3:$Y$291,COLUMN('2023'!F$3),FALSE),0)</f>
        <v>85.7</v>
      </c>
      <c r="I129" s="47">
        <f>IFERROR(VLOOKUP($A129,'2023'!$A$3:$Y$291,COLUMN('2023'!G$3),FALSE),0)</f>
        <v>81.7</v>
      </c>
      <c r="J129" s="47">
        <f>IFERROR(VLOOKUP($A129,'2023'!$A$3:$Y$291,COLUMN('2023'!H$3),FALSE),0)</f>
        <v>87.8</v>
      </c>
      <c r="K129" s="47">
        <f>IFERROR(VLOOKUP($A129,'2023'!$A$3:$Y$291,COLUMN('2023'!I$3),FALSE),0)</f>
        <v>90.7</v>
      </c>
      <c r="L129" s="47">
        <f>IFERROR(VLOOKUP($A129,'2023'!$A$3:$Y$291,COLUMN('2023'!J$3),FALSE),0)</f>
        <v>70.3</v>
      </c>
      <c r="M129" s="47">
        <f>IFERROR(VLOOKUP($A129,'2023'!$A$3:$Y$291,COLUMN('2023'!K$3),FALSE),0)</f>
        <v>76.3</v>
      </c>
      <c r="N129" s="47">
        <f>IFERROR(VLOOKUP($A129,'2023'!$A$3:$Y$291,COLUMN('2023'!L$3),FALSE),0)</f>
        <v>96.5</v>
      </c>
      <c r="O129" s="47">
        <f>IFERROR(VLOOKUP($A129,'2023'!$A$3:$Y$291,COLUMN('2023'!M$3),FALSE),0)</f>
        <v>45.5</v>
      </c>
      <c r="P129" s="38">
        <f t="shared" si="3"/>
        <v>934.69999999999993</v>
      </c>
      <c r="Q129" s="47">
        <f>IFERROR(VLOOKUP($A129,'2023'!$A$3:$Y$291,COLUMN('2023'!N$3),FALSE),0)</f>
        <v>1.5</v>
      </c>
      <c r="R129" s="47">
        <f>IFERROR(VLOOKUP($A129,'2023'!$A$3:$Y$291,COLUMN('2023'!O$3),FALSE),0)</f>
        <v>0</v>
      </c>
      <c r="S129" s="47">
        <f>IFERROR(VLOOKUP($A129,'2023'!$A$3:$Y$291,COLUMN('2023'!P$3),FALSE),0)</f>
        <v>0.3</v>
      </c>
      <c r="T129" s="47">
        <f>IFERROR(VLOOKUP($A129,'2023'!$A$3:$Y$291,COLUMN('2023'!Q$3),FALSE),0)</f>
        <v>0</v>
      </c>
      <c r="U129" s="47">
        <f>IFERROR(VLOOKUP($A129,'2023'!$A$3:$Y$291,COLUMN('2023'!R$3),FALSE),0)</f>
        <v>0</v>
      </c>
      <c r="V129" s="47">
        <f>IFERROR(VLOOKUP($A129,'2023'!$A$3:$Y$291,COLUMN('2023'!S$3),FALSE),0)</f>
        <v>9</v>
      </c>
      <c r="W129" s="47">
        <f>IFERROR(VLOOKUP($A129,'2023'!$A$3:$Y$291,COLUMN('2023'!T$3),FALSE),0)</f>
        <v>0</v>
      </c>
      <c r="X129" s="47">
        <f>IFERROR(VLOOKUP($A129,'2023'!$A$3:$Y$291,COLUMN('2023'!U$3),FALSE),0)</f>
        <v>0</v>
      </c>
      <c r="Y129" s="47">
        <f>IFERROR(VLOOKUP($A129,'2023'!$A$3:$Y$291,COLUMN('2023'!V$3),FALSE),0)</f>
        <v>0</v>
      </c>
      <c r="Z129" s="47">
        <f>IFERROR(VLOOKUP($A129,'2023'!$A$3:$Y$291,COLUMN('2023'!W$3),FALSE),0)</f>
        <v>0</v>
      </c>
      <c r="AA129" s="47">
        <f>IFERROR(VLOOKUP($A129,'2023'!$A$3:$Y$291,COLUMN('2023'!X$3),FALSE),0)</f>
        <v>0</v>
      </c>
      <c r="AB129" s="47">
        <f>IFERROR(VLOOKUP($A129,'2023'!$A$3:$Y$291,COLUMN('2023'!Y$3),FALSE),0)</f>
        <v>1.8</v>
      </c>
      <c r="AC129" s="38">
        <f t="shared" si="4"/>
        <v>12.600000000000001</v>
      </c>
      <c r="AD129" s="39">
        <f t="shared" si="5"/>
        <v>947.29999999999984</v>
      </c>
    </row>
    <row r="130" spans="1:30" x14ac:dyDescent="0.3">
      <c r="A130" s="24" t="s">
        <v>164</v>
      </c>
      <c r="B130" s="40" t="str">
        <f>VLOOKUP($A130,'Additional data'!$A$5:$C$505, 2,FALSE)</f>
        <v>Consultant</v>
      </c>
      <c r="C130" s="41" t="str">
        <f>VLOOKUP($A130,'Additional data'!$A$5:$C$505, 3,FALSE)</f>
        <v>FAD</v>
      </c>
      <c r="D130" s="42">
        <f>IFERROR(VLOOKUP($A130,'2023'!$A$3:$Y$291,COLUMN('2023'!B$3),FALSE),0)</f>
        <v>58.6</v>
      </c>
      <c r="E130" s="42">
        <f>IFERROR(VLOOKUP($A130,'2023'!$A$3:$Y$291,COLUMN('2023'!C$3),FALSE),0)</f>
        <v>128.19999999999999</v>
      </c>
      <c r="F130" s="42">
        <f>IFERROR(VLOOKUP($A130,'2023'!$A$3:$Y$291,COLUMN('2023'!D$3),FALSE),0)</f>
        <v>91.5</v>
      </c>
      <c r="G130" s="42">
        <f>IFERROR(VLOOKUP($A130,'2023'!$A$3:$Y$291,COLUMN('2023'!E$3),FALSE),0)</f>
        <v>160.6</v>
      </c>
      <c r="H130" s="42">
        <f>IFERROR(VLOOKUP($A130,'2023'!$A$3:$Y$291,COLUMN('2023'!F$3),FALSE),0)</f>
        <v>220</v>
      </c>
      <c r="I130" s="42">
        <f>IFERROR(VLOOKUP($A130,'2023'!$A$3:$Y$291,COLUMN('2023'!G$3),FALSE),0)</f>
        <v>201.2</v>
      </c>
      <c r="J130" s="42">
        <f>IFERROR(VLOOKUP($A130,'2023'!$A$3:$Y$291,COLUMN('2023'!H$3),FALSE),0)</f>
        <v>158</v>
      </c>
      <c r="K130" s="42">
        <f>IFERROR(VLOOKUP($A130,'2023'!$A$3:$Y$291,COLUMN('2023'!I$3),FALSE),0)</f>
        <v>161.6</v>
      </c>
      <c r="L130" s="42">
        <f>IFERROR(VLOOKUP($A130,'2023'!$A$3:$Y$291,COLUMN('2023'!J$3),FALSE),0)</f>
        <v>203</v>
      </c>
      <c r="M130" s="42">
        <f>IFERROR(VLOOKUP($A130,'2023'!$A$3:$Y$291,COLUMN('2023'!K$3),FALSE),0)</f>
        <v>194.7</v>
      </c>
      <c r="N130" s="42">
        <f>IFERROR(VLOOKUP($A130,'2023'!$A$3:$Y$291,COLUMN('2023'!L$3),FALSE),0)</f>
        <v>192.1</v>
      </c>
      <c r="O130" s="42">
        <f>IFERROR(VLOOKUP($A130,'2023'!$A$3:$Y$291,COLUMN('2023'!M$3),FALSE),0)</f>
        <v>197.3</v>
      </c>
      <c r="P130" s="38">
        <f t="shared" si="3"/>
        <v>1966.7999999999997</v>
      </c>
      <c r="Q130" s="42">
        <f>IFERROR(VLOOKUP($A130,'2023'!$A$3:$Y$291,COLUMN('2023'!N$3),FALSE),0)</f>
        <v>17.7</v>
      </c>
      <c r="R130" s="42">
        <f>IFERROR(VLOOKUP($A130,'2023'!$A$3:$Y$291,COLUMN('2023'!O$3),FALSE),0)</f>
        <v>5.5</v>
      </c>
      <c r="S130" s="42">
        <f>IFERROR(VLOOKUP($A130,'2023'!$A$3:$Y$291,COLUMN('2023'!P$3),FALSE),0)</f>
        <v>12.6</v>
      </c>
      <c r="T130" s="42">
        <f>IFERROR(VLOOKUP($A130,'2023'!$A$3:$Y$291,COLUMN('2023'!Q$3),FALSE),0)</f>
        <v>11</v>
      </c>
      <c r="U130" s="42">
        <f>IFERROR(VLOOKUP($A130,'2023'!$A$3:$Y$291,COLUMN('2023'!R$3),FALSE),0)</f>
        <v>7.2</v>
      </c>
      <c r="V130" s="42">
        <f>IFERROR(VLOOKUP($A130,'2023'!$A$3:$Y$291,COLUMN('2023'!S$3),FALSE),0)</f>
        <v>20.7</v>
      </c>
      <c r="W130" s="42">
        <f>IFERROR(VLOOKUP($A130,'2023'!$A$3:$Y$291,COLUMN('2023'!T$3),FALSE),0)</f>
        <v>11.7</v>
      </c>
      <c r="X130" s="42">
        <f>IFERROR(VLOOKUP($A130,'2023'!$A$3:$Y$291,COLUMN('2023'!U$3),FALSE),0)</f>
        <v>13</v>
      </c>
      <c r="Y130" s="42">
        <f>IFERROR(VLOOKUP($A130,'2023'!$A$3:$Y$291,COLUMN('2023'!V$3),FALSE),0)</f>
        <v>13.2</v>
      </c>
      <c r="Z130" s="42">
        <f>IFERROR(VLOOKUP($A130,'2023'!$A$3:$Y$291,COLUMN('2023'!W$3),FALSE),0)</f>
        <v>2.5</v>
      </c>
      <c r="AA130" s="42">
        <f>IFERROR(VLOOKUP($A130,'2023'!$A$3:$Y$291,COLUMN('2023'!X$3),FALSE),0)</f>
        <v>22</v>
      </c>
      <c r="AB130" s="42">
        <f>IFERROR(VLOOKUP($A130,'2023'!$A$3:$Y$291,COLUMN('2023'!Y$3),FALSE),0)</f>
        <v>6.7</v>
      </c>
      <c r="AC130" s="38">
        <f t="shared" si="4"/>
        <v>143.80000000000001</v>
      </c>
      <c r="AD130" s="39">
        <f t="shared" si="5"/>
        <v>2110.5999999999995</v>
      </c>
    </row>
    <row r="131" spans="1:30" x14ac:dyDescent="0.3">
      <c r="A131" s="44" t="s">
        <v>165</v>
      </c>
      <c r="B131" s="45" t="str">
        <f>VLOOKUP($A131,'Additional data'!$A$5:$C$505, 2,FALSE)</f>
        <v>Consultant</v>
      </c>
      <c r="C131" s="46" t="str">
        <f>VLOOKUP($A131,'Additional data'!$A$5:$C$505, 3,FALSE)</f>
        <v>HLS</v>
      </c>
      <c r="D131" s="47">
        <f>IFERROR(VLOOKUP($A131,'2023'!$A$3:$Y$291,COLUMN('2023'!B$3),FALSE),0)</f>
        <v>0</v>
      </c>
      <c r="E131" s="47">
        <f>IFERROR(VLOOKUP($A131,'2023'!$A$3:$Y$291,COLUMN('2023'!C$3),FALSE),0)</f>
        <v>0</v>
      </c>
      <c r="F131" s="47">
        <f>IFERROR(VLOOKUP($A131,'2023'!$A$3:$Y$291,COLUMN('2023'!D$3),FALSE),0)</f>
        <v>0</v>
      </c>
      <c r="G131" s="47">
        <f>IFERROR(VLOOKUP($A131,'2023'!$A$3:$Y$291,COLUMN('2023'!E$3),FALSE),0)</f>
        <v>0</v>
      </c>
      <c r="H131" s="47">
        <f>IFERROR(VLOOKUP($A131,'2023'!$A$3:$Y$291,COLUMN('2023'!F$3),FALSE),0)</f>
        <v>0</v>
      </c>
      <c r="I131" s="47">
        <f>IFERROR(VLOOKUP($A131,'2023'!$A$3:$Y$291,COLUMN('2023'!G$3),FALSE),0)</f>
        <v>0</v>
      </c>
      <c r="J131" s="47">
        <f>IFERROR(VLOOKUP($A131,'2023'!$A$3:$Y$291,COLUMN('2023'!H$3),FALSE),0)</f>
        <v>0</v>
      </c>
      <c r="K131" s="47">
        <f>IFERROR(VLOOKUP($A131,'2023'!$A$3:$Y$291,COLUMN('2023'!I$3),FALSE),0)</f>
        <v>0</v>
      </c>
      <c r="L131" s="47">
        <f>IFERROR(VLOOKUP($A131,'2023'!$A$3:$Y$291,COLUMN('2023'!J$3),FALSE),0)</f>
        <v>0</v>
      </c>
      <c r="M131" s="47">
        <f>IFERROR(VLOOKUP($A131,'2023'!$A$3:$Y$291,COLUMN('2023'!K$3),FALSE),0)</f>
        <v>0</v>
      </c>
      <c r="N131" s="47">
        <f>IFERROR(VLOOKUP($A131,'2023'!$A$3:$Y$291,COLUMN('2023'!L$3),FALSE),0)</f>
        <v>0</v>
      </c>
      <c r="O131" s="47">
        <f>IFERROR(VLOOKUP($A131,'2023'!$A$3:$Y$291,COLUMN('2023'!M$3),FALSE),0)</f>
        <v>0</v>
      </c>
      <c r="P131" s="38">
        <f t="shared" si="3"/>
        <v>0</v>
      </c>
      <c r="Q131" s="47">
        <f>IFERROR(VLOOKUP($A131,'2023'!$A$3:$Y$291,COLUMN('2023'!N$3),FALSE),0)</f>
        <v>0</v>
      </c>
      <c r="R131" s="47">
        <f>IFERROR(VLOOKUP($A131,'2023'!$A$3:$Y$291,COLUMN('2023'!O$3),FALSE),0)</f>
        <v>0</v>
      </c>
      <c r="S131" s="47">
        <f>IFERROR(VLOOKUP($A131,'2023'!$A$3:$Y$291,COLUMN('2023'!P$3),FALSE),0)</f>
        <v>0</v>
      </c>
      <c r="T131" s="47">
        <f>IFERROR(VLOOKUP($A131,'2023'!$A$3:$Y$291,COLUMN('2023'!Q$3),FALSE),0)</f>
        <v>0</v>
      </c>
      <c r="U131" s="47">
        <f>IFERROR(VLOOKUP($A131,'2023'!$A$3:$Y$291,COLUMN('2023'!R$3),FALSE),0)</f>
        <v>0</v>
      </c>
      <c r="V131" s="47">
        <f>IFERROR(VLOOKUP($A131,'2023'!$A$3:$Y$291,COLUMN('2023'!S$3),FALSE),0)</f>
        <v>0</v>
      </c>
      <c r="W131" s="47">
        <f>IFERROR(VLOOKUP($A131,'2023'!$A$3:$Y$291,COLUMN('2023'!T$3),FALSE),0)</f>
        <v>0</v>
      </c>
      <c r="X131" s="47">
        <f>IFERROR(VLOOKUP($A131,'2023'!$A$3:$Y$291,COLUMN('2023'!U$3),FALSE),0)</f>
        <v>0</v>
      </c>
      <c r="Y131" s="47">
        <f>IFERROR(VLOOKUP($A131,'2023'!$A$3:$Y$291,COLUMN('2023'!V$3),FALSE),0)</f>
        <v>0</v>
      </c>
      <c r="Z131" s="47">
        <f>IFERROR(VLOOKUP($A131,'2023'!$A$3:$Y$291,COLUMN('2023'!W$3),FALSE),0)</f>
        <v>0</v>
      </c>
      <c r="AA131" s="47">
        <f>IFERROR(VLOOKUP($A131,'2023'!$A$3:$Y$291,COLUMN('2023'!X$3),FALSE),0)</f>
        <v>0</v>
      </c>
      <c r="AB131" s="47">
        <f>IFERROR(VLOOKUP($A131,'2023'!$A$3:$Y$291,COLUMN('2023'!Y$3),FALSE),0)</f>
        <v>0</v>
      </c>
      <c r="AC131" s="38">
        <f t="shared" si="4"/>
        <v>0</v>
      </c>
      <c r="AD131" s="39">
        <f t="shared" si="5"/>
        <v>0</v>
      </c>
    </row>
    <row r="132" spans="1:30" x14ac:dyDescent="0.3">
      <c r="A132" s="24" t="s">
        <v>166</v>
      </c>
      <c r="B132" s="40" t="str">
        <f>VLOOKUP($A132,'Additional data'!$A$5:$C$505, 2,FALSE)</f>
        <v>Consultant</v>
      </c>
      <c r="C132" s="41" t="str">
        <f>VLOOKUP($A132,'Additional data'!$A$5:$C$505, 3,FALSE)</f>
        <v>TEC</v>
      </c>
      <c r="D132" s="42">
        <f>IFERROR(VLOOKUP($A132,'2023'!$A$3:$Y$291,COLUMN('2023'!B$3),FALSE),0)</f>
        <v>159.80000000000001</v>
      </c>
      <c r="E132" s="42">
        <f>IFERROR(VLOOKUP($A132,'2023'!$A$3:$Y$291,COLUMN('2023'!C$3),FALSE),0)</f>
        <v>151.80000000000001</v>
      </c>
      <c r="F132" s="42">
        <f>IFERROR(VLOOKUP($A132,'2023'!$A$3:$Y$291,COLUMN('2023'!D$3),FALSE),0)</f>
        <v>116</v>
      </c>
      <c r="G132" s="42">
        <f>IFERROR(VLOOKUP($A132,'2023'!$A$3:$Y$291,COLUMN('2023'!E$3),FALSE),0)</f>
        <v>114.3</v>
      </c>
      <c r="H132" s="42">
        <f>IFERROR(VLOOKUP($A132,'2023'!$A$3:$Y$291,COLUMN('2023'!F$3),FALSE),0)</f>
        <v>156.9</v>
      </c>
      <c r="I132" s="42">
        <f>IFERROR(VLOOKUP($A132,'2023'!$A$3:$Y$291,COLUMN('2023'!G$3),FALSE),0)</f>
        <v>47.9</v>
      </c>
      <c r="J132" s="42">
        <f>IFERROR(VLOOKUP($A132,'2023'!$A$3:$Y$291,COLUMN('2023'!H$3),FALSE),0)</f>
        <v>187.5</v>
      </c>
      <c r="K132" s="42">
        <f>IFERROR(VLOOKUP($A132,'2023'!$A$3:$Y$291,COLUMN('2023'!I$3),FALSE),0)</f>
        <v>134.6</v>
      </c>
      <c r="L132" s="42">
        <f>IFERROR(VLOOKUP($A132,'2023'!$A$3:$Y$291,COLUMN('2023'!J$3),FALSE),0)</f>
        <v>148.30000000000001</v>
      </c>
      <c r="M132" s="42">
        <f>IFERROR(VLOOKUP($A132,'2023'!$A$3:$Y$291,COLUMN('2023'!K$3),FALSE),0)</f>
        <v>175.7</v>
      </c>
      <c r="N132" s="42">
        <f>IFERROR(VLOOKUP($A132,'2023'!$A$3:$Y$291,COLUMN('2023'!L$3),FALSE),0)</f>
        <v>121</v>
      </c>
      <c r="O132" s="42">
        <f>IFERROR(VLOOKUP($A132,'2023'!$A$3:$Y$291,COLUMN('2023'!M$3),FALSE),0)</f>
        <v>107.7</v>
      </c>
      <c r="P132" s="38">
        <f t="shared" ref="P132:P195" si="6">SUM(D132:O132)</f>
        <v>1621.5</v>
      </c>
      <c r="Q132" s="42">
        <f>IFERROR(VLOOKUP($A132,'2023'!$A$3:$Y$291,COLUMN('2023'!N$3),FALSE),0)</f>
        <v>27.9</v>
      </c>
      <c r="R132" s="42">
        <f>IFERROR(VLOOKUP($A132,'2023'!$A$3:$Y$291,COLUMN('2023'!O$3),FALSE),0)</f>
        <v>15</v>
      </c>
      <c r="S132" s="42">
        <f>IFERROR(VLOOKUP($A132,'2023'!$A$3:$Y$291,COLUMN('2023'!P$3),FALSE),0)</f>
        <v>17.7</v>
      </c>
      <c r="T132" s="42">
        <f>IFERROR(VLOOKUP($A132,'2023'!$A$3:$Y$291,COLUMN('2023'!Q$3),FALSE),0)</f>
        <v>22.6</v>
      </c>
      <c r="U132" s="42">
        <f>IFERROR(VLOOKUP($A132,'2023'!$A$3:$Y$291,COLUMN('2023'!R$3),FALSE),0)</f>
        <v>42.7</v>
      </c>
      <c r="V132" s="42">
        <f>IFERROR(VLOOKUP($A132,'2023'!$A$3:$Y$291,COLUMN('2023'!S$3),FALSE),0)</f>
        <v>4.2</v>
      </c>
      <c r="W132" s="42">
        <f>IFERROR(VLOOKUP($A132,'2023'!$A$3:$Y$291,COLUMN('2023'!T$3),FALSE),0)</f>
        <v>20.2</v>
      </c>
      <c r="X132" s="42">
        <f>IFERROR(VLOOKUP($A132,'2023'!$A$3:$Y$291,COLUMN('2023'!U$3),FALSE),0)</f>
        <v>25.7</v>
      </c>
      <c r="Y132" s="42">
        <f>IFERROR(VLOOKUP($A132,'2023'!$A$3:$Y$291,COLUMN('2023'!V$3),FALSE),0)</f>
        <v>24.3</v>
      </c>
      <c r="Z132" s="42">
        <f>IFERROR(VLOOKUP($A132,'2023'!$A$3:$Y$291,COLUMN('2023'!W$3),FALSE),0)</f>
        <v>27.7</v>
      </c>
      <c r="AA132" s="42">
        <f>IFERROR(VLOOKUP($A132,'2023'!$A$3:$Y$291,COLUMN('2023'!X$3),FALSE),0)</f>
        <v>63.9</v>
      </c>
      <c r="AB132" s="42">
        <f>IFERROR(VLOOKUP($A132,'2023'!$A$3:$Y$291,COLUMN('2023'!Y$3),FALSE),0)</f>
        <v>28.4</v>
      </c>
      <c r="AC132" s="38">
        <f t="shared" ref="AC132:AC195" si="7">SUM(Q132:AB132)</f>
        <v>320.29999999999995</v>
      </c>
      <c r="AD132" s="39">
        <f t="shared" ref="AD132:AD195" si="8">SUM(D132:O132,Q132:AB132)</f>
        <v>1941.8000000000004</v>
      </c>
    </row>
    <row r="133" spans="1:30" x14ac:dyDescent="0.3">
      <c r="A133" s="44" t="s">
        <v>167</v>
      </c>
      <c r="B133" s="45" t="str">
        <f>VLOOKUP($A133,'Additional data'!$A$5:$C$505, 2,FALSE)</f>
        <v>Consultant</v>
      </c>
      <c r="C133" s="46" t="str">
        <f>VLOOKUP($A133,'Additional data'!$A$5:$C$505, 3,FALSE)</f>
        <v>SCL</v>
      </c>
      <c r="D133" s="47">
        <f>IFERROR(VLOOKUP($A133,'2023'!$A$3:$Y$291,COLUMN('2023'!B$3),FALSE),0)</f>
        <v>0</v>
      </c>
      <c r="E133" s="47">
        <f>IFERROR(VLOOKUP($A133,'2023'!$A$3:$Y$291,COLUMN('2023'!C$3),FALSE),0)</f>
        <v>0</v>
      </c>
      <c r="F133" s="47">
        <f>IFERROR(VLOOKUP($A133,'2023'!$A$3:$Y$291,COLUMN('2023'!D$3),FALSE),0)</f>
        <v>0</v>
      </c>
      <c r="G133" s="47">
        <f>IFERROR(VLOOKUP($A133,'2023'!$A$3:$Y$291,COLUMN('2023'!E$3),FALSE),0)</f>
        <v>0</v>
      </c>
      <c r="H133" s="47">
        <f>IFERROR(VLOOKUP($A133,'2023'!$A$3:$Y$291,COLUMN('2023'!F$3),FALSE),0)</f>
        <v>0</v>
      </c>
      <c r="I133" s="47">
        <f>IFERROR(VLOOKUP($A133,'2023'!$A$3:$Y$291,COLUMN('2023'!G$3),FALSE),0)</f>
        <v>0</v>
      </c>
      <c r="J133" s="47">
        <f>IFERROR(VLOOKUP($A133,'2023'!$A$3:$Y$291,COLUMN('2023'!H$3),FALSE),0)</f>
        <v>0</v>
      </c>
      <c r="K133" s="47">
        <f>IFERROR(VLOOKUP($A133,'2023'!$A$3:$Y$291,COLUMN('2023'!I$3),FALSE),0)</f>
        <v>0</v>
      </c>
      <c r="L133" s="47">
        <f>IFERROR(VLOOKUP($A133,'2023'!$A$3:$Y$291,COLUMN('2023'!J$3),FALSE),0)</f>
        <v>0</v>
      </c>
      <c r="M133" s="47">
        <f>IFERROR(VLOOKUP($A133,'2023'!$A$3:$Y$291,COLUMN('2023'!K$3),FALSE),0)</f>
        <v>0</v>
      </c>
      <c r="N133" s="47">
        <f>IFERROR(VLOOKUP($A133,'2023'!$A$3:$Y$291,COLUMN('2023'!L$3),FALSE),0)</f>
        <v>0</v>
      </c>
      <c r="O133" s="47">
        <f>IFERROR(VLOOKUP($A133,'2023'!$A$3:$Y$291,COLUMN('2023'!M$3),FALSE),0)</f>
        <v>0</v>
      </c>
      <c r="P133" s="38">
        <f t="shared" si="6"/>
        <v>0</v>
      </c>
      <c r="Q133" s="47">
        <f>IFERROR(VLOOKUP($A133,'2023'!$A$3:$Y$291,COLUMN('2023'!N$3),FALSE),0)</f>
        <v>0</v>
      </c>
      <c r="R133" s="47">
        <f>IFERROR(VLOOKUP($A133,'2023'!$A$3:$Y$291,COLUMN('2023'!O$3),FALSE),0)</f>
        <v>0</v>
      </c>
      <c r="S133" s="47">
        <f>IFERROR(VLOOKUP($A133,'2023'!$A$3:$Y$291,COLUMN('2023'!P$3),FALSE),0)</f>
        <v>0</v>
      </c>
      <c r="T133" s="47">
        <f>IFERROR(VLOOKUP($A133,'2023'!$A$3:$Y$291,COLUMN('2023'!Q$3),FALSE),0)</f>
        <v>0</v>
      </c>
      <c r="U133" s="47">
        <f>IFERROR(VLOOKUP($A133,'2023'!$A$3:$Y$291,COLUMN('2023'!R$3),FALSE),0)</f>
        <v>0</v>
      </c>
      <c r="V133" s="47">
        <f>IFERROR(VLOOKUP($A133,'2023'!$A$3:$Y$291,COLUMN('2023'!S$3),FALSE),0)</f>
        <v>0</v>
      </c>
      <c r="W133" s="47">
        <f>IFERROR(VLOOKUP($A133,'2023'!$A$3:$Y$291,COLUMN('2023'!T$3),FALSE),0)</f>
        <v>0</v>
      </c>
      <c r="X133" s="47">
        <f>IFERROR(VLOOKUP($A133,'2023'!$A$3:$Y$291,COLUMN('2023'!U$3),FALSE),0)</f>
        <v>0</v>
      </c>
      <c r="Y133" s="47">
        <f>IFERROR(VLOOKUP($A133,'2023'!$A$3:$Y$291,COLUMN('2023'!V$3),FALSE),0)</f>
        <v>0</v>
      </c>
      <c r="Z133" s="47">
        <f>IFERROR(VLOOKUP($A133,'2023'!$A$3:$Y$291,COLUMN('2023'!W$3),FALSE),0)</f>
        <v>0</v>
      </c>
      <c r="AA133" s="47">
        <f>IFERROR(VLOOKUP($A133,'2023'!$A$3:$Y$291,COLUMN('2023'!X$3),FALSE),0)</f>
        <v>0</v>
      </c>
      <c r="AB133" s="47">
        <f>IFERROR(VLOOKUP($A133,'2023'!$A$3:$Y$291,COLUMN('2023'!Y$3),FALSE),0)</f>
        <v>0</v>
      </c>
      <c r="AC133" s="38">
        <f t="shared" si="7"/>
        <v>0</v>
      </c>
      <c r="AD133" s="39">
        <f t="shared" si="8"/>
        <v>0</v>
      </c>
    </row>
    <row r="134" spans="1:30" x14ac:dyDescent="0.3">
      <c r="A134" s="24" t="s">
        <v>168</v>
      </c>
      <c r="B134" s="40" t="str">
        <f>VLOOKUP($A134,'Additional data'!$A$5:$C$505, 2,FALSE)</f>
        <v>Consultant</v>
      </c>
      <c r="C134" s="41" t="str">
        <f>VLOOKUP($A134,'Additional data'!$A$5:$C$505, 3,FALSE)</f>
        <v>HRC</v>
      </c>
      <c r="D134" s="42">
        <f>IFERROR(VLOOKUP($A134,'2023'!$A$3:$Y$291,COLUMN('2023'!B$3),FALSE),0)</f>
        <v>0</v>
      </c>
      <c r="E134" s="42">
        <f>IFERROR(VLOOKUP($A134,'2023'!$A$3:$Y$291,COLUMN('2023'!C$3),FALSE),0)</f>
        <v>0</v>
      </c>
      <c r="F134" s="42">
        <f>IFERROR(VLOOKUP($A134,'2023'!$A$3:$Y$291,COLUMN('2023'!D$3),FALSE),0)</f>
        <v>0</v>
      </c>
      <c r="G134" s="42">
        <f>IFERROR(VLOOKUP($A134,'2023'!$A$3:$Y$291,COLUMN('2023'!E$3),FALSE),0)</f>
        <v>0</v>
      </c>
      <c r="H134" s="42">
        <f>IFERROR(VLOOKUP($A134,'2023'!$A$3:$Y$291,COLUMN('2023'!F$3),FALSE),0)</f>
        <v>0</v>
      </c>
      <c r="I134" s="42">
        <f>IFERROR(VLOOKUP($A134,'2023'!$A$3:$Y$291,COLUMN('2023'!G$3),FALSE),0)</f>
        <v>0</v>
      </c>
      <c r="J134" s="42">
        <f>IFERROR(VLOOKUP($A134,'2023'!$A$3:$Y$291,COLUMN('2023'!H$3),FALSE),0)</f>
        <v>0</v>
      </c>
      <c r="K134" s="42">
        <f>IFERROR(VLOOKUP($A134,'2023'!$A$3:$Y$291,COLUMN('2023'!I$3),FALSE),0)</f>
        <v>61.1</v>
      </c>
      <c r="L134" s="42">
        <f>IFERROR(VLOOKUP($A134,'2023'!$A$3:$Y$291,COLUMN('2023'!J$3),FALSE),0)</f>
        <v>16.7</v>
      </c>
      <c r="M134" s="42">
        <f>IFERROR(VLOOKUP($A134,'2023'!$A$3:$Y$291,COLUMN('2023'!K$3),FALSE),0)</f>
        <v>37.200000000000003</v>
      </c>
      <c r="N134" s="42">
        <f>IFERROR(VLOOKUP($A134,'2023'!$A$3:$Y$291,COLUMN('2023'!L$3),FALSE),0)</f>
        <v>104.3</v>
      </c>
      <c r="O134" s="42">
        <f>IFERROR(VLOOKUP($A134,'2023'!$A$3:$Y$291,COLUMN('2023'!M$3),FALSE),0)</f>
        <v>213.7</v>
      </c>
      <c r="P134" s="38">
        <f t="shared" si="6"/>
        <v>433</v>
      </c>
      <c r="Q134" s="42">
        <f>IFERROR(VLOOKUP($A134,'2023'!$A$3:$Y$291,COLUMN('2023'!N$3),FALSE),0)</f>
        <v>0</v>
      </c>
      <c r="R134" s="42">
        <f>IFERROR(VLOOKUP($A134,'2023'!$A$3:$Y$291,COLUMN('2023'!O$3),FALSE),0)</f>
        <v>0</v>
      </c>
      <c r="S134" s="42">
        <f>IFERROR(VLOOKUP($A134,'2023'!$A$3:$Y$291,COLUMN('2023'!P$3),FALSE),0)</f>
        <v>0</v>
      </c>
      <c r="T134" s="42">
        <f>IFERROR(VLOOKUP($A134,'2023'!$A$3:$Y$291,COLUMN('2023'!Q$3),FALSE),0)</f>
        <v>0</v>
      </c>
      <c r="U134" s="42">
        <f>IFERROR(VLOOKUP($A134,'2023'!$A$3:$Y$291,COLUMN('2023'!R$3),FALSE),0)</f>
        <v>0</v>
      </c>
      <c r="V134" s="42">
        <f>IFERROR(VLOOKUP($A134,'2023'!$A$3:$Y$291,COLUMN('2023'!S$3),FALSE),0)</f>
        <v>0</v>
      </c>
      <c r="W134" s="42">
        <f>IFERROR(VLOOKUP($A134,'2023'!$A$3:$Y$291,COLUMN('2023'!T$3),FALSE),0)</f>
        <v>0</v>
      </c>
      <c r="X134" s="42">
        <f>IFERROR(VLOOKUP($A134,'2023'!$A$3:$Y$291,COLUMN('2023'!U$3),FALSE),0)</f>
        <v>89.9</v>
      </c>
      <c r="Y134" s="42">
        <f>IFERROR(VLOOKUP($A134,'2023'!$A$3:$Y$291,COLUMN('2023'!V$3),FALSE),0)</f>
        <v>160.9</v>
      </c>
      <c r="Z134" s="42">
        <f>IFERROR(VLOOKUP($A134,'2023'!$A$3:$Y$291,COLUMN('2023'!W$3),FALSE),0)</f>
        <v>152.4</v>
      </c>
      <c r="AA134" s="42">
        <f>IFERROR(VLOOKUP($A134,'2023'!$A$3:$Y$291,COLUMN('2023'!X$3),FALSE),0)</f>
        <v>84.9</v>
      </c>
      <c r="AB134" s="42">
        <f>IFERROR(VLOOKUP($A134,'2023'!$A$3:$Y$291,COLUMN('2023'!Y$3),FALSE),0)</f>
        <v>15.6</v>
      </c>
      <c r="AC134" s="38">
        <f t="shared" si="7"/>
        <v>503.70000000000005</v>
      </c>
      <c r="AD134" s="39">
        <f t="shared" si="8"/>
        <v>936.69999999999993</v>
      </c>
    </row>
    <row r="135" spans="1:30" x14ac:dyDescent="0.3">
      <c r="A135" s="44" t="s">
        <v>169</v>
      </c>
      <c r="B135" s="45" t="str">
        <f>VLOOKUP($A135,'Additional data'!$A$5:$C$505, 2,FALSE)</f>
        <v>Consultant</v>
      </c>
      <c r="C135" s="46" t="str">
        <f>VLOOKUP($A135,'Additional data'!$A$5:$C$505, 3,FALSE)</f>
        <v>SCL</v>
      </c>
      <c r="D135" s="47">
        <f>IFERROR(VLOOKUP($A135,'2023'!$A$3:$Y$291,COLUMN('2023'!B$3),FALSE),0)</f>
        <v>138.9</v>
      </c>
      <c r="E135" s="47">
        <f>IFERROR(VLOOKUP($A135,'2023'!$A$3:$Y$291,COLUMN('2023'!C$3),FALSE),0)</f>
        <v>112.6</v>
      </c>
      <c r="F135" s="47">
        <f>IFERROR(VLOOKUP($A135,'2023'!$A$3:$Y$291,COLUMN('2023'!D$3),FALSE),0)</f>
        <v>152.80000000000001</v>
      </c>
      <c r="G135" s="47">
        <f>IFERROR(VLOOKUP($A135,'2023'!$A$3:$Y$291,COLUMN('2023'!E$3),FALSE),0)</f>
        <v>134.1</v>
      </c>
      <c r="H135" s="47">
        <f>IFERROR(VLOOKUP($A135,'2023'!$A$3:$Y$291,COLUMN('2023'!F$3),FALSE),0)</f>
        <v>144.9</v>
      </c>
      <c r="I135" s="47">
        <f>IFERROR(VLOOKUP($A135,'2023'!$A$3:$Y$291,COLUMN('2023'!G$3),FALSE),0)</f>
        <v>124.3</v>
      </c>
      <c r="J135" s="47">
        <f>IFERROR(VLOOKUP($A135,'2023'!$A$3:$Y$291,COLUMN('2023'!H$3),FALSE),0)</f>
        <v>148.18</v>
      </c>
      <c r="K135" s="47">
        <f>IFERROR(VLOOKUP($A135,'2023'!$A$3:$Y$291,COLUMN('2023'!I$3),FALSE),0)</f>
        <v>103.99</v>
      </c>
      <c r="L135" s="47">
        <f>IFERROR(VLOOKUP($A135,'2023'!$A$3:$Y$291,COLUMN('2023'!J$3),FALSE),0)</f>
        <v>151.74</v>
      </c>
      <c r="M135" s="47">
        <f>IFERROR(VLOOKUP($A135,'2023'!$A$3:$Y$291,COLUMN('2023'!K$3),FALSE),0)</f>
        <v>141.30000000000001</v>
      </c>
      <c r="N135" s="47">
        <f>IFERROR(VLOOKUP($A135,'2023'!$A$3:$Y$291,COLUMN('2023'!L$3),FALSE),0)</f>
        <v>121.47</v>
      </c>
      <c r="O135" s="47">
        <f>IFERROR(VLOOKUP($A135,'2023'!$A$3:$Y$291,COLUMN('2023'!M$3),FALSE),0)</f>
        <v>132.03</v>
      </c>
      <c r="P135" s="38">
        <f t="shared" si="6"/>
        <v>1606.31</v>
      </c>
      <c r="Q135" s="47">
        <f>IFERROR(VLOOKUP($A135,'2023'!$A$3:$Y$291,COLUMN('2023'!N$3),FALSE),0)</f>
        <v>34.700000000000003</v>
      </c>
      <c r="R135" s="47">
        <f>IFERROR(VLOOKUP($A135,'2023'!$A$3:$Y$291,COLUMN('2023'!O$3),FALSE),0)</f>
        <v>18.899999999999999</v>
      </c>
      <c r="S135" s="47">
        <f>IFERROR(VLOOKUP($A135,'2023'!$A$3:$Y$291,COLUMN('2023'!P$3),FALSE),0)</f>
        <v>5.7</v>
      </c>
      <c r="T135" s="47">
        <f>IFERROR(VLOOKUP($A135,'2023'!$A$3:$Y$291,COLUMN('2023'!Q$3),FALSE),0)</f>
        <v>24.1</v>
      </c>
      <c r="U135" s="47">
        <f>IFERROR(VLOOKUP($A135,'2023'!$A$3:$Y$291,COLUMN('2023'!R$3),FALSE),0)</f>
        <v>48.3</v>
      </c>
      <c r="V135" s="47">
        <f>IFERROR(VLOOKUP($A135,'2023'!$A$3:$Y$291,COLUMN('2023'!S$3),FALSE),0)</f>
        <v>13.1</v>
      </c>
      <c r="W135" s="47">
        <f>IFERROR(VLOOKUP($A135,'2023'!$A$3:$Y$291,COLUMN('2023'!T$3),FALSE),0)</f>
        <v>7.4</v>
      </c>
      <c r="X135" s="47">
        <f>IFERROR(VLOOKUP($A135,'2023'!$A$3:$Y$291,COLUMN('2023'!U$3),FALSE),0)</f>
        <v>3.6</v>
      </c>
      <c r="Y135" s="47">
        <f>IFERROR(VLOOKUP($A135,'2023'!$A$3:$Y$291,COLUMN('2023'!V$3),FALSE),0)</f>
        <v>4</v>
      </c>
      <c r="Z135" s="47">
        <f>IFERROR(VLOOKUP($A135,'2023'!$A$3:$Y$291,COLUMN('2023'!W$3),FALSE),0)</f>
        <v>21.9</v>
      </c>
      <c r="AA135" s="47">
        <f>IFERROR(VLOOKUP($A135,'2023'!$A$3:$Y$291,COLUMN('2023'!X$3),FALSE),0)</f>
        <v>13.3</v>
      </c>
      <c r="AB135" s="47">
        <f>IFERROR(VLOOKUP($A135,'2023'!$A$3:$Y$291,COLUMN('2023'!Y$3),FALSE),0)</f>
        <v>12.8</v>
      </c>
      <c r="AC135" s="38">
        <f t="shared" si="7"/>
        <v>207.8</v>
      </c>
      <c r="AD135" s="39">
        <f t="shared" si="8"/>
        <v>1814.11</v>
      </c>
    </row>
    <row r="136" spans="1:30" x14ac:dyDescent="0.3">
      <c r="A136" s="24" t="s">
        <v>170</v>
      </c>
      <c r="B136" s="40" t="str">
        <f>VLOOKUP($A136,'Additional data'!$A$5:$C$505, 2,FALSE)</f>
        <v>Consultant</v>
      </c>
      <c r="C136" s="41" t="str">
        <f>VLOOKUP($A136,'Additional data'!$A$5:$C$505, 3,FALSE)</f>
        <v>TEC</v>
      </c>
      <c r="D136" s="42">
        <f>IFERROR(VLOOKUP($A136,'2023'!$A$3:$Y$291,COLUMN('2023'!B$3),FALSE),0)</f>
        <v>0</v>
      </c>
      <c r="E136" s="42">
        <f>IFERROR(VLOOKUP($A136,'2023'!$A$3:$Y$291,COLUMN('2023'!C$3),FALSE),0)</f>
        <v>0</v>
      </c>
      <c r="F136" s="42">
        <f>IFERROR(VLOOKUP($A136,'2023'!$A$3:$Y$291,COLUMN('2023'!D$3),FALSE),0)</f>
        <v>0</v>
      </c>
      <c r="G136" s="42">
        <f>IFERROR(VLOOKUP($A136,'2023'!$A$3:$Y$291,COLUMN('2023'!E$3),FALSE),0)</f>
        <v>0</v>
      </c>
      <c r="H136" s="42">
        <f>IFERROR(VLOOKUP($A136,'2023'!$A$3:$Y$291,COLUMN('2023'!F$3),FALSE),0)</f>
        <v>1.6</v>
      </c>
      <c r="I136" s="42">
        <f>IFERROR(VLOOKUP($A136,'2023'!$A$3:$Y$291,COLUMN('2023'!G$3),FALSE),0)</f>
        <v>25.7</v>
      </c>
      <c r="J136" s="42">
        <f>IFERROR(VLOOKUP($A136,'2023'!$A$3:$Y$291,COLUMN('2023'!H$3),FALSE),0)</f>
        <v>16</v>
      </c>
      <c r="K136" s="42">
        <f>IFERROR(VLOOKUP($A136,'2023'!$A$3:$Y$291,COLUMN('2023'!I$3),FALSE),0)</f>
        <v>1</v>
      </c>
      <c r="L136" s="42">
        <f>IFERROR(VLOOKUP($A136,'2023'!$A$3:$Y$291,COLUMN('2023'!J$3),FALSE),0)</f>
        <v>0</v>
      </c>
      <c r="M136" s="42">
        <f>IFERROR(VLOOKUP($A136,'2023'!$A$3:$Y$291,COLUMN('2023'!K$3),FALSE),0)</f>
        <v>0</v>
      </c>
      <c r="N136" s="42">
        <f>IFERROR(VLOOKUP($A136,'2023'!$A$3:$Y$291,COLUMN('2023'!L$3),FALSE),0)</f>
        <v>0</v>
      </c>
      <c r="O136" s="42">
        <f>IFERROR(VLOOKUP($A136,'2023'!$A$3:$Y$291,COLUMN('2023'!M$3),FALSE),0)</f>
        <v>0</v>
      </c>
      <c r="P136" s="38">
        <f t="shared" si="6"/>
        <v>44.3</v>
      </c>
      <c r="Q136" s="42">
        <f>IFERROR(VLOOKUP($A136,'2023'!$A$3:$Y$291,COLUMN('2023'!N$3),FALSE),0)</f>
        <v>0</v>
      </c>
      <c r="R136" s="42">
        <f>IFERROR(VLOOKUP($A136,'2023'!$A$3:$Y$291,COLUMN('2023'!O$3),FALSE),0)</f>
        <v>0</v>
      </c>
      <c r="S136" s="42">
        <f>IFERROR(VLOOKUP($A136,'2023'!$A$3:$Y$291,COLUMN('2023'!P$3),FALSE),0)</f>
        <v>0</v>
      </c>
      <c r="T136" s="42">
        <f>IFERROR(VLOOKUP($A136,'2023'!$A$3:$Y$291,COLUMN('2023'!Q$3),FALSE),0)</f>
        <v>0</v>
      </c>
      <c r="U136" s="42">
        <f>IFERROR(VLOOKUP($A136,'2023'!$A$3:$Y$291,COLUMN('2023'!R$3),FALSE),0)</f>
        <v>122.4</v>
      </c>
      <c r="V136" s="42">
        <f>IFERROR(VLOOKUP($A136,'2023'!$A$3:$Y$291,COLUMN('2023'!S$3),FALSE),0)</f>
        <v>71.3</v>
      </c>
      <c r="W136" s="42">
        <f>IFERROR(VLOOKUP($A136,'2023'!$A$3:$Y$291,COLUMN('2023'!T$3),FALSE),0)</f>
        <v>111.5</v>
      </c>
      <c r="X136" s="42">
        <f>IFERROR(VLOOKUP($A136,'2023'!$A$3:$Y$291,COLUMN('2023'!U$3),FALSE),0)</f>
        <v>0</v>
      </c>
      <c r="Y136" s="42">
        <f>IFERROR(VLOOKUP($A136,'2023'!$A$3:$Y$291,COLUMN('2023'!V$3),FALSE),0)</f>
        <v>0</v>
      </c>
      <c r="Z136" s="42">
        <f>IFERROR(VLOOKUP($A136,'2023'!$A$3:$Y$291,COLUMN('2023'!W$3),FALSE),0)</f>
        <v>0</v>
      </c>
      <c r="AA136" s="42">
        <f>IFERROR(VLOOKUP($A136,'2023'!$A$3:$Y$291,COLUMN('2023'!X$3),FALSE),0)</f>
        <v>0</v>
      </c>
      <c r="AB136" s="42">
        <f>IFERROR(VLOOKUP($A136,'2023'!$A$3:$Y$291,COLUMN('2023'!Y$3),FALSE),0)</f>
        <v>0</v>
      </c>
      <c r="AC136" s="38">
        <f t="shared" si="7"/>
        <v>305.2</v>
      </c>
      <c r="AD136" s="39">
        <f t="shared" si="8"/>
        <v>349.5</v>
      </c>
    </row>
    <row r="137" spans="1:30" x14ac:dyDescent="0.3">
      <c r="A137" s="44" t="s">
        <v>171</v>
      </c>
      <c r="B137" s="45" t="str">
        <f>VLOOKUP($A137,'Additional data'!$A$5:$C$505, 2,FALSE)</f>
        <v>Consultant</v>
      </c>
      <c r="C137" s="46" t="str">
        <f>VLOOKUP($A137,'Additional data'!$A$5:$C$505, 3,FALSE)</f>
        <v>LRC</v>
      </c>
      <c r="D137" s="47">
        <f>IFERROR(VLOOKUP($A137,'2023'!$A$3:$Y$291,COLUMN('2023'!B$3),FALSE),0)</f>
        <v>0</v>
      </c>
      <c r="E137" s="47">
        <f>IFERROR(VLOOKUP($A137,'2023'!$A$3:$Y$291,COLUMN('2023'!C$3),FALSE),0)</f>
        <v>0</v>
      </c>
      <c r="F137" s="47">
        <f>IFERROR(VLOOKUP($A137,'2023'!$A$3:$Y$291,COLUMN('2023'!D$3),FALSE),0)</f>
        <v>0</v>
      </c>
      <c r="G137" s="47">
        <f>IFERROR(VLOOKUP($A137,'2023'!$A$3:$Y$291,COLUMN('2023'!E$3),FALSE),0)</f>
        <v>0</v>
      </c>
      <c r="H137" s="47">
        <f>IFERROR(VLOOKUP($A137,'2023'!$A$3:$Y$291,COLUMN('2023'!F$3),FALSE),0)</f>
        <v>0</v>
      </c>
      <c r="I137" s="47">
        <f>IFERROR(VLOOKUP($A137,'2023'!$A$3:$Y$291,COLUMN('2023'!G$3),FALSE),0)</f>
        <v>0</v>
      </c>
      <c r="J137" s="47">
        <f>IFERROR(VLOOKUP($A137,'2023'!$A$3:$Y$291,COLUMN('2023'!H$3),FALSE),0)</f>
        <v>0</v>
      </c>
      <c r="K137" s="47">
        <f>IFERROR(VLOOKUP($A137,'2023'!$A$3:$Y$291,COLUMN('2023'!I$3),FALSE),0)</f>
        <v>0</v>
      </c>
      <c r="L137" s="47">
        <f>IFERROR(VLOOKUP($A137,'2023'!$A$3:$Y$291,COLUMN('2023'!J$3),FALSE),0)</f>
        <v>0</v>
      </c>
      <c r="M137" s="47">
        <f>IFERROR(VLOOKUP($A137,'2023'!$A$3:$Y$291,COLUMN('2023'!K$3),FALSE),0)</f>
        <v>0</v>
      </c>
      <c r="N137" s="47">
        <f>IFERROR(VLOOKUP($A137,'2023'!$A$3:$Y$291,COLUMN('2023'!L$3),FALSE),0)</f>
        <v>0</v>
      </c>
      <c r="O137" s="47">
        <f>IFERROR(VLOOKUP($A137,'2023'!$A$3:$Y$291,COLUMN('2023'!M$3),FALSE),0)</f>
        <v>0</v>
      </c>
      <c r="P137" s="38">
        <f t="shared" si="6"/>
        <v>0</v>
      </c>
      <c r="Q137" s="47">
        <f>IFERROR(VLOOKUP($A137,'2023'!$A$3:$Y$291,COLUMN('2023'!N$3),FALSE),0)</f>
        <v>0</v>
      </c>
      <c r="R137" s="47">
        <f>IFERROR(VLOOKUP($A137,'2023'!$A$3:$Y$291,COLUMN('2023'!O$3),FALSE),0)</f>
        <v>0</v>
      </c>
      <c r="S137" s="47">
        <f>IFERROR(VLOOKUP($A137,'2023'!$A$3:$Y$291,COLUMN('2023'!P$3),FALSE),0)</f>
        <v>0</v>
      </c>
      <c r="T137" s="47">
        <f>IFERROR(VLOOKUP($A137,'2023'!$A$3:$Y$291,COLUMN('2023'!Q$3),FALSE),0)</f>
        <v>0</v>
      </c>
      <c r="U137" s="47">
        <f>IFERROR(VLOOKUP($A137,'2023'!$A$3:$Y$291,COLUMN('2023'!R$3),FALSE),0)</f>
        <v>0</v>
      </c>
      <c r="V137" s="47">
        <f>IFERROR(VLOOKUP($A137,'2023'!$A$3:$Y$291,COLUMN('2023'!S$3),FALSE),0)</f>
        <v>0</v>
      </c>
      <c r="W137" s="47">
        <f>IFERROR(VLOOKUP($A137,'2023'!$A$3:$Y$291,COLUMN('2023'!T$3),FALSE),0)</f>
        <v>0</v>
      </c>
      <c r="X137" s="47">
        <f>IFERROR(VLOOKUP($A137,'2023'!$A$3:$Y$291,COLUMN('2023'!U$3),FALSE),0)</f>
        <v>0</v>
      </c>
      <c r="Y137" s="47">
        <f>IFERROR(VLOOKUP($A137,'2023'!$A$3:$Y$291,COLUMN('2023'!V$3),FALSE),0)</f>
        <v>0</v>
      </c>
      <c r="Z137" s="47">
        <f>IFERROR(VLOOKUP($A137,'2023'!$A$3:$Y$291,COLUMN('2023'!W$3),FALSE),0)</f>
        <v>0</v>
      </c>
      <c r="AA137" s="47">
        <f>IFERROR(VLOOKUP($A137,'2023'!$A$3:$Y$291,COLUMN('2023'!X$3),FALSE),0)</f>
        <v>0</v>
      </c>
      <c r="AB137" s="47">
        <f>IFERROR(VLOOKUP($A137,'2023'!$A$3:$Y$291,COLUMN('2023'!Y$3),FALSE),0)</f>
        <v>0</v>
      </c>
      <c r="AC137" s="38">
        <f t="shared" si="7"/>
        <v>0</v>
      </c>
      <c r="AD137" s="39">
        <f t="shared" si="8"/>
        <v>0</v>
      </c>
    </row>
    <row r="138" spans="1:30" x14ac:dyDescent="0.3">
      <c r="A138" s="24" t="s">
        <v>172</v>
      </c>
      <c r="B138" s="40" t="str">
        <f>VLOOKUP($A138,'Additional data'!$A$5:$C$505, 2,FALSE)</f>
        <v>Consultant</v>
      </c>
      <c r="C138" s="41" t="str">
        <f>VLOOKUP($A138,'Additional data'!$A$5:$C$505, 3,FALSE)</f>
        <v>SCL</v>
      </c>
      <c r="D138" s="42">
        <f>IFERROR(VLOOKUP($A138,'2023'!$A$3:$Y$291,COLUMN('2023'!B$3),FALSE),0)</f>
        <v>0</v>
      </c>
      <c r="E138" s="42">
        <f>IFERROR(VLOOKUP($A138,'2023'!$A$3:$Y$291,COLUMN('2023'!C$3),FALSE),0)</f>
        <v>0</v>
      </c>
      <c r="F138" s="42">
        <f>IFERROR(VLOOKUP($A138,'2023'!$A$3:$Y$291,COLUMN('2023'!D$3),FALSE),0)</f>
        <v>0</v>
      </c>
      <c r="G138" s="42">
        <f>IFERROR(VLOOKUP($A138,'2023'!$A$3:$Y$291,COLUMN('2023'!E$3),FALSE),0)</f>
        <v>0</v>
      </c>
      <c r="H138" s="42">
        <f>IFERROR(VLOOKUP($A138,'2023'!$A$3:$Y$291,COLUMN('2023'!F$3),FALSE),0)</f>
        <v>0</v>
      </c>
      <c r="I138" s="42">
        <f>IFERROR(VLOOKUP($A138,'2023'!$A$3:$Y$291,COLUMN('2023'!G$3),FALSE),0)</f>
        <v>0</v>
      </c>
      <c r="J138" s="42">
        <f>IFERROR(VLOOKUP($A138,'2023'!$A$3:$Y$291,COLUMN('2023'!H$3),FALSE),0)</f>
        <v>0</v>
      </c>
      <c r="K138" s="42">
        <f>IFERROR(VLOOKUP($A138,'2023'!$A$3:$Y$291,COLUMN('2023'!I$3),FALSE),0)</f>
        <v>0</v>
      </c>
      <c r="L138" s="42">
        <f>IFERROR(VLOOKUP($A138,'2023'!$A$3:$Y$291,COLUMN('2023'!J$3),FALSE),0)</f>
        <v>0</v>
      </c>
      <c r="M138" s="42">
        <f>IFERROR(VLOOKUP($A138,'2023'!$A$3:$Y$291,COLUMN('2023'!K$3),FALSE),0)</f>
        <v>0</v>
      </c>
      <c r="N138" s="42">
        <f>IFERROR(VLOOKUP($A138,'2023'!$A$3:$Y$291,COLUMN('2023'!L$3),FALSE),0)</f>
        <v>0</v>
      </c>
      <c r="O138" s="42">
        <f>IFERROR(VLOOKUP($A138,'2023'!$A$3:$Y$291,COLUMN('2023'!M$3),FALSE),0)</f>
        <v>0</v>
      </c>
      <c r="P138" s="38">
        <f t="shared" si="6"/>
        <v>0</v>
      </c>
      <c r="Q138" s="42">
        <f>IFERROR(VLOOKUP($A138,'2023'!$A$3:$Y$291,COLUMN('2023'!N$3),FALSE),0)</f>
        <v>0</v>
      </c>
      <c r="R138" s="42">
        <f>IFERROR(VLOOKUP($A138,'2023'!$A$3:$Y$291,COLUMN('2023'!O$3),FALSE),0)</f>
        <v>0</v>
      </c>
      <c r="S138" s="42">
        <f>IFERROR(VLOOKUP($A138,'2023'!$A$3:$Y$291,COLUMN('2023'!P$3),FALSE),0)</f>
        <v>0</v>
      </c>
      <c r="T138" s="42">
        <f>IFERROR(VLOOKUP($A138,'2023'!$A$3:$Y$291,COLUMN('2023'!Q$3),FALSE),0)</f>
        <v>0</v>
      </c>
      <c r="U138" s="42">
        <f>IFERROR(VLOOKUP($A138,'2023'!$A$3:$Y$291,COLUMN('2023'!R$3),FALSE),0)</f>
        <v>0</v>
      </c>
      <c r="V138" s="42">
        <f>IFERROR(VLOOKUP($A138,'2023'!$A$3:$Y$291,COLUMN('2023'!S$3),FALSE),0)</f>
        <v>0</v>
      </c>
      <c r="W138" s="42">
        <f>IFERROR(VLOOKUP($A138,'2023'!$A$3:$Y$291,COLUMN('2023'!T$3),FALSE),0)</f>
        <v>0</v>
      </c>
      <c r="X138" s="42">
        <f>IFERROR(VLOOKUP($A138,'2023'!$A$3:$Y$291,COLUMN('2023'!U$3),FALSE),0)</f>
        <v>0</v>
      </c>
      <c r="Y138" s="42">
        <f>IFERROR(VLOOKUP($A138,'2023'!$A$3:$Y$291,COLUMN('2023'!V$3),FALSE),0)</f>
        <v>0</v>
      </c>
      <c r="Z138" s="42">
        <f>IFERROR(VLOOKUP($A138,'2023'!$A$3:$Y$291,COLUMN('2023'!W$3),FALSE),0)</f>
        <v>0</v>
      </c>
      <c r="AA138" s="42">
        <f>IFERROR(VLOOKUP($A138,'2023'!$A$3:$Y$291,COLUMN('2023'!X$3),FALSE),0)</f>
        <v>0</v>
      </c>
      <c r="AB138" s="42">
        <f>IFERROR(VLOOKUP($A138,'2023'!$A$3:$Y$291,COLUMN('2023'!Y$3),FALSE),0)</f>
        <v>0</v>
      </c>
      <c r="AC138" s="38">
        <f t="shared" si="7"/>
        <v>0</v>
      </c>
      <c r="AD138" s="39">
        <f t="shared" si="8"/>
        <v>0</v>
      </c>
    </row>
    <row r="139" spans="1:30" x14ac:dyDescent="0.3">
      <c r="A139" s="44" t="s">
        <v>173</v>
      </c>
      <c r="B139" s="45" t="str">
        <f>VLOOKUP($A139,'Additional data'!$A$5:$C$505, 2,FALSE)</f>
        <v>Consultant</v>
      </c>
      <c r="C139" s="46" t="str">
        <f>VLOOKUP($A139,'Additional data'!$A$5:$C$505, 3,FALSE)</f>
        <v>HRC</v>
      </c>
      <c r="D139" s="47">
        <f>IFERROR(VLOOKUP($A139,'2023'!$A$3:$Y$291,COLUMN('2023'!B$3),FALSE),0)</f>
        <v>0</v>
      </c>
      <c r="E139" s="47">
        <f>IFERROR(VLOOKUP($A139,'2023'!$A$3:$Y$291,COLUMN('2023'!C$3),FALSE),0)</f>
        <v>0</v>
      </c>
      <c r="F139" s="47">
        <f>IFERROR(VLOOKUP($A139,'2023'!$A$3:$Y$291,COLUMN('2023'!D$3),FALSE),0)</f>
        <v>0</v>
      </c>
      <c r="G139" s="47">
        <f>IFERROR(VLOOKUP($A139,'2023'!$A$3:$Y$291,COLUMN('2023'!E$3),FALSE),0)</f>
        <v>0</v>
      </c>
      <c r="H139" s="47">
        <f>IFERROR(VLOOKUP($A139,'2023'!$A$3:$Y$291,COLUMN('2023'!F$3),FALSE),0)</f>
        <v>0</v>
      </c>
      <c r="I139" s="47">
        <f>IFERROR(VLOOKUP($A139,'2023'!$A$3:$Y$291,COLUMN('2023'!G$3),FALSE),0)</f>
        <v>0</v>
      </c>
      <c r="J139" s="47">
        <f>IFERROR(VLOOKUP($A139,'2023'!$A$3:$Y$291,COLUMN('2023'!H$3),FALSE),0)</f>
        <v>0</v>
      </c>
      <c r="K139" s="47">
        <f>IFERROR(VLOOKUP($A139,'2023'!$A$3:$Y$291,COLUMN('2023'!I$3),FALSE),0)</f>
        <v>37.799999999999997</v>
      </c>
      <c r="L139" s="47">
        <f>IFERROR(VLOOKUP($A139,'2023'!$A$3:$Y$291,COLUMN('2023'!J$3),FALSE),0)</f>
        <v>52.2</v>
      </c>
      <c r="M139" s="47">
        <f>IFERROR(VLOOKUP($A139,'2023'!$A$3:$Y$291,COLUMN('2023'!K$3),FALSE),0)</f>
        <v>71.400000000000006</v>
      </c>
      <c r="N139" s="47">
        <f>IFERROR(VLOOKUP($A139,'2023'!$A$3:$Y$291,COLUMN('2023'!L$3),FALSE),0)</f>
        <v>44</v>
      </c>
      <c r="O139" s="47">
        <f>IFERROR(VLOOKUP($A139,'2023'!$A$3:$Y$291,COLUMN('2023'!M$3),FALSE),0)</f>
        <v>103.3</v>
      </c>
      <c r="P139" s="38">
        <f t="shared" si="6"/>
        <v>308.7</v>
      </c>
      <c r="Q139" s="47">
        <f>IFERROR(VLOOKUP($A139,'2023'!$A$3:$Y$291,COLUMN('2023'!N$3),FALSE),0)</f>
        <v>0</v>
      </c>
      <c r="R139" s="47">
        <f>IFERROR(VLOOKUP($A139,'2023'!$A$3:$Y$291,COLUMN('2023'!O$3),FALSE),0)</f>
        <v>0</v>
      </c>
      <c r="S139" s="47">
        <f>IFERROR(VLOOKUP($A139,'2023'!$A$3:$Y$291,COLUMN('2023'!P$3),FALSE),0)</f>
        <v>0</v>
      </c>
      <c r="T139" s="47">
        <f>IFERROR(VLOOKUP($A139,'2023'!$A$3:$Y$291,COLUMN('2023'!Q$3),FALSE),0)</f>
        <v>0</v>
      </c>
      <c r="U139" s="47">
        <f>IFERROR(VLOOKUP($A139,'2023'!$A$3:$Y$291,COLUMN('2023'!R$3),FALSE),0)</f>
        <v>0</v>
      </c>
      <c r="V139" s="47">
        <f>IFERROR(VLOOKUP($A139,'2023'!$A$3:$Y$291,COLUMN('2023'!S$3),FALSE),0)</f>
        <v>0</v>
      </c>
      <c r="W139" s="47">
        <f>IFERROR(VLOOKUP($A139,'2023'!$A$3:$Y$291,COLUMN('2023'!T$3),FALSE),0)</f>
        <v>0</v>
      </c>
      <c r="X139" s="47">
        <f>IFERROR(VLOOKUP($A139,'2023'!$A$3:$Y$291,COLUMN('2023'!U$3),FALSE),0)</f>
        <v>134.5</v>
      </c>
      <c r="Y139" s="47">
        <f>IFERROR(VLOOKUP($A139,'2023'!$A$3:$Y$291,COLUMN('2023'!V$3),FALSE),0)</f>
        <v>141.19999999999999</v>
      </c>
      <c r="Z139" s="47">
        <f>IFERROR(VLOOKUP($A139,'2023'!$A$3:$Y$291,COLUMN('2023'!W$3),FALSE),0)</f>
        <v>122.4</v>
      </c>
      <c r="AA139" s="47">
        <f>IFERROR(VLOOKUP($A139,'2023'!$A$3:$Y$291,COLUMN('2023'!X$3),FALSE),0)</f>
        <v>142.69999999999999</v>
      </c>
      <c r="AB139" s="47">
        <f>IFERROR(VLOOKUP($A139,'2023'!$A$3:$Y$291,COLUMN('2023'!Y$3),FALSE),0)</f>
        <v>91.5</v>
      </c>
      <c r="AC139" s="38">
        <f t="shared" si="7"/>
        <v>632.29999999999995</v>
      </c>
      <c r="AD139" s="39">
        <f t="shared" si="8"/>
        <v>941</v>
      </c>
    </row>
    <row r="140" spans="1:30" x14ac:dyDescent="0.3">
      <c r="A140" s="24" t="s">
        <v>174</v>
      </c>
      <c r="B140" s="40" t="str">
        <f>VLOOKUP($A140,'Additional data'!$A$5:$C$505, 2,FALSE)</f>
        <v>Consultant</v>
      </c>
      <c r="C140" s="41" t="str">
        <f>VLOOKUP($A140,'Additional data'!$A$5:$C$505, 3,FALSE)</f>
        <v>HLS</v>
      </c>
      <c r="D140" s="42">
        <f>IFERROR(VLOOKUP($A140,'2023'!$A$3:$Y$291,COLUMN('2023'!B$3),FALSE),0)</f>
        <v>102.5</v>
      </c>
      <c r="E140" s="42">
        <f>IFERROR(VLOOKUP($A140,'2023'!$A$3:$Y$291,COLUMN('2023'!C$3),FALSE),0)</f>
        <v>134.9</v>
      </c>
      <c r="F140" s="42">
        <f>IFERROR(VLOOKUP($A140,'2023'!$A$3:$Y$291,COLUMN('2023'!D$3),FALSE),0)</f>
        <v>112.2</v>
      </c>
      <c r="G140" s="42">
        <f>IFERROR(VLOOKUP($A140,'2023'!$A$3:$Y$291,COLUMN('2023'!E$3),FALSE),0)</f>
        <v>67.2</v>
      </c>
      <c r="H140" s="42">
        <f>IFERROR(VLOOKUP($A140,'2023'!$A$3:$Y$291,COLUMN('2023'!F$3),FALSE),0)</f>
        <v>104.8</v>
      </c>
      <c r="I140" s="42">
        <f>IFERROR(VLOOKUP($A140,'2023'!$A$3:$Y$291,COLUMN('2023'!G$3),FALSE),0)</f>
        <v>106.4</v>
      </c>
      <c r="J140" s="42">
        <f>IFERROR(VLOOKUP($A140,'2023'!$A$3:$Y$291,COLUMN('2023'!H$3),FALSE),0)</f>
        <v>93.7</v>
      </c>
      <c r="K140" s="42">
        <f>IFERROR(VLOOKUP($A140,'2023'!$A$3:$Y$291,COLUMN('2023'!I$3),FALSE),0)</f>
        <v>103</v>
      </c>
      <c r="L140" s="42">
        <f>IFERROR(VLOOKUP($A140,'2023'!$A$3:$Y$291,COLUMN('2023'!J$3),FALSE),0)</f>
        <v>62.6</v>
      </c>
      <c r="M140" s="42">
        <f>IFERROR(VLOOKUP($A140,'2023'!$A$3:$Y$291,COLUMN('2023'!K$3),FALSE),0)</f>
        <v>64.8</v>
      </c>
      <c r="N140" s="42">
        <f>IFERROR(VLOOKUP($A140,'2023'!$A$3:$Y$291,COLUMN('2023'!L$3),FALSE),0)</f>
        <v>90.7</v>
      </c>
      <c r="O140" s="42">
        <f>IFERROR(VLOOKUP($A140,'2023'!$A$3:$Y$291,COLUMN('2023'!M$3),FALSE),0)</f>
        <v>53.7</v>
      </c>
      <c r="P140" s="38">
        <f t="shared" si="6"/>
        <v>1096.5</v>
      </c>
      <c r="Q140" s="42">
        <f>IFERROR(VLOOKUP($A140,'2023'!$A$3:$Y$291,COLUMN('2023'!N$3),FALSE),0)</f>
        <v>0</v>
      </c>
      <c r="R140" s="42">
        <f>IFERROR(VLOOKUP($A140,'2023'!$A$3:$Y$291,COLUMN('2023'!O$3),FALSE),0)</f>
        <v>6.1</v>
      </c>
      <c r="S140" s="42">
        <f>IFERROR(VLOOKUP($A140,'2023'!$A$3:$Y$291,COLUMN('2023'!P$3),FALSE),0)</f>
        <v>30</v>
      </c>
      <c r="T140" s="42">
        <f>IFERROR(VLOOKUP($A140,'2023'!$A$3:$Y$291,COLUMN('2023'!Q$3),FALSE),0)</f>
        <v>0</v>
      </c>
      <c r="U140" s="42">
        <f>IFERROR(VLOOKUP($A140,'2023'!$A$3:$Y$291,COLUMN('2023'!R$3),FALSE),0)</f>
        <v>2.2999999999999998</v>
      </c>
      <c r="V140" s="42">
        <f>IFERROR(VLOOKUP($A140,'2023'!$A$3:$Y$291,COLUMN('2023'!S$3),FALSE),0)</f>
        <v>29</v>
      </c>
      <c r="W140" s="42">
        <f>IFERROR(VLOOKUP($A140,'2023'!$A$3:$Y$291,COLUMN('2023'!T$3),FALSE),0)</f>
        <v>0</v>
      </c>
      <c r="X140" s="42">
        <f>IFERROR(VLOOKUP($A140,'2023'!$A$3:$Y$291,COLUMN('2023'!U$3),FALSE),0)</f>
        <v>0</v>
      </c>
      <c r="Y140" s="42">
        <f>IFERROR(VLOOKUP($A140,'2023'!$A$3:$Y$291,COLUMN('2023'!V$3),FALSE),0)</f>
        <v>0</v>
      </c>
      <c r="Z140" s="42">
        <f>IFERROR(VLOOKUP($A140,'2023'!$A$3:$Y$291,COLUMN('2023'!W$3),FALSE),0)</f>
        <v>20.5</v>
      </c>
      <c r="AA140" s="42">
        <f>IFERROR(VLOOKUP($A140,'2023'!$A$3:$Y$291,COLUMN('2023'!X$3),FALSE),0)</f>
        <v>40</v>
      </c>
      <c r="AB140" s="42">
        <f>IFERROR(VLOOKUP($A140,'2023'!$A$3:$Y$291,COLUMN('2023'!Y$3),FALSE),0)</f>
        <v>0</v>
      </c>
      <c r="AC140" s="38">
        <f t="shared" si="7"/>
        <v>127.9</v>
      </c>
      <c r="AD140" s="39">
        <f t="shared" si="8"/>
        <v>1224.3999999999999</v>
      </c>
    </row>
    <row r="141" spans="1:30" x14ac:dyDescent="0.3">
      <c r="A141" s="44" t="s">
        <v>175</v>
      </c>
      <c r="B141" s="45" t="str">
        <f>VLOOKUP($A141,'Additional data'!$A$5:$C$505, 2,FALSE)</f>
        <v>Consultant</v>
      </c>
      <c r="C141" s="46" t="str">
        <f>VLOOKUP($A141,'Additional data'!$A$5:$C$505, 3,FALSE)</f>
        <v>SOC</v>
      </c>
      <c r="D141" s="47">
        <f>IFERROR(VLOOKUP($A141,'2023'!$A$3:$Y$291,COLUMN('2023'!B$3),FALSE),0)</f>
        <v>0</v>
      </c>
      <c r="E141" s="47">
        <f>IFERROR(VLOOKUP($A141,'2023'!$A$3:$Y$291,COLUMN('2023'!C$3),FALSE),0)</f>
        <v>0</v>
      </c>
      <c r="F141" s="47">
        <f>IFERROR(VLOOKUP($A141,'2023'!$A$3:$Y$291,COLUMN('2023'!D$3),FALSE),0)</f>
        <v>0</v>
      </c>
      <c r="G141" s="47">
        <f>IFERROR(VLOOKUP($A141,'2023'!$A$3:$Y$291,COLUMN('2023'!E$3),FALSE),0)</f>
        <v>0</v>
      </c>
      <c r="H141" s="47">
        <f>IFERROR(VLOOKUP($A141,'2023'!$A$3:$Y$291,COLUMN('2023'!F$3),FALSE),0)</f>
        <v>0</v>
      </c>
      <c r="I141" s="47">
        <f>IFERROR(VLOOKUP($A141,'2023'!$A$3:$Y$291,COLUMN('2023'!G$3),FALSE),0)</f>
        <v>0</v>
      </c>
      <c r="J141" s="47">
        <f>IFERROR(VLOOKUP($A141,'2023'!$A$3:$Y$291,COLUMN('2023'!H$3),FALSE),0)</f>
        <v>0</v>
      </c>
      <c r="K141" s="47">
        <f>IFERROR(VLOOKUP($A141,'2023'!$A$3:$Y$291,COLUMN('2023'!I$3),FALSE),0)</f>
        <v>0</v>
      </c>
      <c r="L141" s="47">
        <f>IFERROR(VLOOKUP($A141,'2023'!$A$3:$Y$291,COLUMN('2023'!J$3),FALSE),0)</f>
        <v>0</v>
      </c>
      <c r="M141" s="47">
        <f>IFERROR(VLOOKUP($A141,'2023'!$A$3:$Y$291,COLUMN('2023'!K$3),FALSE),0)</f>
        <v>0</v>
      </c>
      <c r="N141" s="47">
        <f>IFERROR(VLOOKUP($A141,'2023'!$A$3:$Y$291,COLUMN('2023'!L$3),FALSE),0)</f>
        <v>0</v>
      </c>
      <c r="O141" s="47">
        <f>IFERROR(VLOOKUP($A141,'2023'!$A$3:$Y$291,COLUMN('2023'!M$3),FALSE),0)</f>
        <v>0</v>
      </c>
      <c r="P141" s="38">
        <f t="shared" si="6"/>
        <v>0</v>
      </c>
      <c r="Q141" s="47">
        <f>IFERROR(VLOOKUP($A141,'2023'!$A$3:$Y$291,COLUMN('2023'!N$3),FALSE),0)</f>
        <v>0</v>
      </c>
      <c r="R141" s="47">
        <f>IFERROR(VLOOKUP($A141,'2023'!$A$3:$Y$291,COLUMN('2023'!O$3),FALSE),0)</f>
        <v>0</v>
      </c>
      <c r="S141" s="47">
        <f>IFERROR(VLOOKUP($A141,'2023'!$A$3:$Y$291,COLUMN('2023'!P$3),FALSE),0)</f>
        <v>0</v>
      </c>
      <c r="T141" s="47">
        <f>IFERROR(VLOOKUP($A141,'2023'!$A$3:$Y$291,COLUMN('2023'!Q$3),FALSE),0)</f>
        <v>0</v>
      </c>
      <c r="U141" s="47">
        <f>IFERROR(VLOOKUP($A141,'2023'!$A$3:$Y$291,COLUMN('2023'!R$3),FALSE),0)</f>
        <v>0</v>
      </c>
      <c r="V141" s="47">
        <f>IFERROR(VLOOKUP($A141,'2023'!$A$3:$Y$291,COLUMN('2023'!S$3),FALSE),0)</f>
        <v>0</v>
      </c>
      <c r="W141" s="47">
        <f>IFERROR(VLOOKUP($A141,'2023'!$A$3:$Y$291,COLUMN('2023'!T$3),FALSE),0)</f>
        <v>0</v>
      </c>
      <c r="X141" s="47">
        <f>IFERROR(VLOOKUP($A141,'2023'!$A$3:$Y$291,COLUMN('2023'!U$3),FALSE),0)</f>
        <v>0</v>
      </c>
      <c r="Y141" s="47">
        <f>IFERROR(VLOOKUP($A141,'2023'!$A$3:$Y$291,COLUMN('2023'!V$3),FALSE),0)</f>
        <v>0</v>
      </c>
      <c r="Z141" s="47">
        <f>IFERROR(VLOOKUP($A141,'2023'!$A$3:$Y$291,COLUMN('2023'!W$3),FALSE),0)</f>
        <v>0</v>
      </c>
      <c r="AA141" s="47">
        <f>IFERROR(VLOOKUP($A141,'2023'!$A$3:$Y$291,COLUMN('2023'!X$3),FALSE),0)</f>
        <v>0</v>
      </c>
      <c r="AB141" s="47">
        <f>IFERROR(VLOOKUP($A141,'2023'!$A$3:$Y$291,COLUMN('2023'!Y$3),FALSE),0)</f>
        <v>0</v>
      </c>
      <c r="AC141" s="38">
        <f t="shared" si="7"/>
        <v>0</v>
      </c>
      <c r="AD141" s="39">
        <f t="shared" si="8"/>
        <v>0</v>
      </c>
    </row>
    <row r="142" spans="1:30" x14ac:dyDescent="0.3">
      <c r="A142" s="24" t="s">
        <v>176</v>
      </c>
      <c r="B142" s="40" t="str">
        <f>VLOOKUP($A142,'Additional data'!$A$5:$C$505, 2,FALSE)</f>
        <v>Consultant</v>
      </c>
      <c r="C142" s="41" t="str">
        <f>VLOOKUP($A142,'Additional data'!$A$5:$C$505, 3,FALSE)</f>
        <v>SOC</v>
      </c>
      <c r="D142" s="42">
        <f>IFERROR(VLOOKUP($A142,'2023'!$A$3:$Y$291,COLUMN('2023'!B$3),FALSE),0)</f>
        <v>85.9</v>
      </c>
      <c r="E142" s="42">
        <f>IFERROR(VLOOKUP($A142,'2023'!$A$3:$Y$291,COLUMN('2023'!C$3),FALSE),0)</f>
        <v>108.1</v>
      </c>
      <c r="F142" s="42">
        <f>IFERROR(VLOOKUP($A142,'2023'!$A$3:$Y$291,COLUMN('2023'!D$3),FALSE),0)</f>
        <v>139.5</v>
      </c>
      <c r="G142" s="42">
        <f>IFERROR(VLOOKUP($A142,'2023'!$A$3:$Y$291,COLUMN('2023'!E$3),FALSE),0)</f>
        <v>169.3</v>
      </c>
      <c r="H142" s="42">
        <f>IFERROR(VLOOKUP($A142,'2023'!$A$3:$Y$291,COLUMN('2023'!F$3),FALSE),0)</f>
        <v>165.1</v>
      </c>
      <c r="I142" s="42">
        <f>IFERROR(VLOOKUP($A142,'2023'!$A$3:$Y$291,COLUMN('2023'!G$3),FALSE),0)</f>
        <v>184</v>
      </c>
      <c r="J142" s="42">
        <f>IFERROR(VLOOKUP($A142,'2023'!$A$3:$Y$291,COLUMN('2023'!H$3),FALSE),0)</f>
        <v>187.4</v>
      </c>
      <c r="K142" s="42">
        <f>IFERROR(VLOOKUP($A142,'2023'!$A$3:$Y$291,COLUMN('2023'!I$3),FALSE),0)</f>
        <v>166.6</v>
      </c>
      <c r="L142" s="42">
        <f>IFERROR(VLOOKUP($A142,'2023'!$A$3:$Y$291,COLUMN('2023'!J$3),FALSE),0)</f>
        <v>153.5</v>
      </c>
      <c r="M142" s="42">
        <f>IFERROR(VLOOKUP($A142,'2023'!$A$3:$Y$291,COLUMN('2023'!K$3),FALSE),0)</f>
        <v>72.599999999999994</v>
      </c>
      <c r="N142" s="42">
        <f>IFERROR(VLOOKUP($A142,'2023'!$A$3:$Y$291,COLUMN('2023'!L$3),FALSE),0)</f>
        <v>117.7</v>
      </c>
      <c r="O142" s="42">
        <f>IFERROR(VLOOKUP($A142,'2023'!$A$3:$Y$291,COLUMN('2023'!M$3),FALSE),0)</f>
        <v>58.1</v>
      </c>
      <c r="P142" s="38">
        <f t="shared" si="6"/>
        <v>1607.7999999999997</v>
      </c>
      <c r="Q142" s="42">
        <f>IFERROR(VLOOKUP($A142,'2023'!$A$3:$Y$291,COLUMN('2023'!N$3),FALSE),0)</f>
        <v>18.899999999999999</v>
      </c>
      <c r="R142" s="42">
        <f>IFERROR(VLOOKUP($A142,'2023'!$A$3:$Y$291,COLUMN('2023'!O$3),FALSE),0)</f>
        <v>10</v>
      </c>
      <c r="S142" s="42">
        <f>IFERROR(VLOOKUP($A142,'2023'!$A$3:$Y$291,COLUMN('2023'!P$3),FALSE),0)</f>
        <v>39</v>
      </c>
      <c r="T142" s="42">
        <f>IFERROR(VLOOKUP($A142,'2023'!$A$3:$Y$291,COLUMN('2023'!Q$3),FALSE),0)</f>
        <v>9.1</v>
      </c>
      <c r="U142" s="42">
        <f>IFERROR(VLOOKUP($A142,'2023'!$A$3:$Y$291,COLUMN('2023'!R$3),FALSE),0)</f>
        <v>56.3</v>
      </c>
      <c r="V142" s="42">
        <f>IFERROR(VLOOKUP($A142,'2023'!$A$3:$Y$291,COLUMN('2023'!S$3),FALSE),0)</f>
        <v>13.2</v>
      </c>
      <c r="W142" s="42">
        <f>IFERROR(VLOOKUP($A142,'2023'!$A$3:$Y$291,COLUMN('2023'!T$3),FALSE),0)</f>
        <v>11.6</v>
      </c>
      <c r="X142" s="42">
        <f>IFERROR(VLOOKUP($A142,'2023'!$A$3:$Y$291,COLUMN('2023'!U$3),FALSE),0)</f>
        <v>13.5</v>
      </c>
      <c r="Y142" s="42">
        <f>IFERROR(VLOOKUP($A142,'2023'!$A$3:$Y$291,COLUMN('2023'!V$3),FALSE),0)</f>
        <v>6</v>
      </c>
      <c r="Z142" s="42">
        <f>IFERROR(VLOOKUP($A142,'2023'!$A$3:$Y$291,COLUMN('2023'!W$3),FALSE),0)</f>
        <v>6.2</v>
      </c>
      <c r="AA142" s="42">
        <f>IFERROR(VLOOKUP($A142,'2023'!$A$3:$Y$291,COLUMN('2023'!X$3),FALSE),0)</f>
        <v>55.7</v>
      </c>
      <c r="AB142" s="42">
        <f>IFERROR(VLOOKUP($A142,'2023'!$A$3:$Y$291,COLUMN('2023'!Y$3),FALSE),0)</f>
        <v>5.6</v>
      </c>
      <c r="AC142" s="38">
        <f t="shared" si="7"/>
        <v>245.1</v>
      </c>
      <c r="AD142" s="39">
        <f t="shared" si="8"/>
        <v>1852.8999999999996</v>
      </c>
    </row>
    <row r="143" spans="1:30" x14ac:dyDescent="0.3">
      <c r="A143" s="44" t="s">
        <v>177</v>
      </c>
      <c r="B143" s="45" t="str">
        <f>VLOOKUP($A143,'Additional data'!$A$5:$C$505, 2,FALSE)</f>
        <v>Consultant</v>
      </c>
      <c r="C143" s="46" t="str">
        <f>VLOOKUP($A143,'Additional data'!$A$5:$C$505, 3,FALSE)</f>
        <v>HLS</v>
      </c>
      <c r="D143" s="47">
        <f>IFERROR(VLOOKUP($A143,'2023'!$A$3:$Y$291,COLUMN('2023'!B$3),FALSE),0)</f>
        <v>200.4</v>
      </c>
      <c r="E143" s="47">
        <f>IFERROR(VLOOKUP($A143,'2023'!$A$3:$Y$291,COLUMN('2023'!C$3),FALSE),0)</f>
        <v>199.3</v>
      </c>
      <c r="F143" s="47">
        <f>IFERROR(VLOOKUP($A143,'2023'!$A$3:$Y$291,COLUMN('2023'!D$3),FALSE),0)</f>
        <v>232.8</v>
      </c>
      <c r="G143" s="47">
        <f>IFERROR(VLOOKUP($A143,'2023'!$A$3:$Y$291,COLUMN('2023'!E$3),FALSE),0)</f>
        <v>210.7</v>
      </c>
      <c r="H143" s="47">
        <f>IFERROR(VLOOKUP($A143,'2023'!$A$3:$Y$291,COLUMN('2023'!F$3),FALSE),0)</f>
        <v>176.01</v>
      </c>
      <c r="I143" s="47">
        <f>IFERROR(VLOOKUP($A143,'2023'!$A$3:$Y$291,COLUMN('2023'!G$3),FALSE),0)</f>
        <v>137</v>
      </c>
      <c r="J143" s="47">
        <f>IFERROR(VLOOKUP($A143,'2023'!$A$3:$Y$291,COLUMN('2023'!H$3),FALSE),0)</f>
        <v>207.1</v>
      </c>
      <c r="K143" s="47">
        <f>IFERROR(VLOOKUP($A143,'2023'!$A$3:$Y$291,COLUMN('2023'!I$3),FALSE),0)</f>
        <v>191.6</v>
      </c>
      <c r="L143" s="47">
        <f>IFERROR(VLOOKUP($A143,'2023'!$A$3:$Y$291,COLUMN('2023'!J$3),FALSE),0)</f>
        <v>163.5</v>
      </c>
      <c r="M143" s="47">
        <f>IFERROR(VLOOKUP($A143,'2023'!$A$3:$Y$291,COLUMN('2023'!K$3),FALSE),0)</f>
        <v>171.4</v>
      </c>
      <c r="N143" s="47">
        <f>IFERROR(VLOOKUP($A143,'2023'!$A$3:$Y$291,COLUMN('2023'!L$3),FALSE),0)</f>
        <v>205.3</v>
      </c>
      <c r="O143" s="47">
        <f>IFERROR(VLOOKUP($A143,'2023'!$A$3:$Y$291,COLUMN('2023'!M$3),FALSE),0)</f>
        <v>87.1</v>
      </c>
      <c r="P143" s="38">
        <f t="shared" si="6"/>
        <v>2182.21</v>
      </c>
      <c r="Q143" s="47">
        <f>IFERROR(VLOOKUP($A143,'2023'!$A$3:$Y$291,COLUMN('2023'!N$3),FALSE),0)</f>
        <v>4.9000000000000004</v>
      </c>
      <c r="R143" s="47">
        <f>IFERROR(VLOOKUP($A143,'2023'!$A$3:$Y$291,COLUMN('2023'!O$3),FALSE),0)</f>
        <v>4</v>
      </c>
      <c r="S143" s="47">
        <f>IFERROR(VLOOKUP($A143,'2023'!$A$3:$Y$291,COLUMN('2023'!P$3),FALSE),0)</f>
        <v>8.5</v>
      </c>
      <c r="T143" s="47">
        <f>IFERROR(VLOOKUP($A143,'2023'!$A$3:$Y$291,COLUMN('2023'!Q$3),FALSE),0)</f>
        <v>3</v>
      </c>
      <c r="U143" s="47">
        <f>IFERROR(VLOOKUP($A143,'2023'!$A$3:$Y$291,COLUMN('2023'!R$3),FALSE),0)</f>
        <v>3.5</v>
      </c>
      <c r="V143" s="47">
        <f>IFERROR(VLOOKUP($A143,'2023'!$A$3:$Y$291,COLUMN('2023'!S$3),FALSE),0)</f>
        <v>0</v>
      </c>
      <c r="W143" s="47">
        <f>IFERROR(VLOOKUP($A143,'2023'!$A$3:$Y$291,COLUMN('2023'!T$3),FALSE),0)</f>
        <v>1.6</v>
      </c>
      <c r="X143" s="47">
        <f>IFERROR(VLOOKUP($A143,'2023'!$A$3:$Y$291,COLUMN('2023'!U$3),FALSE),0)</f>
        <v>2</v>
      </c>
      <c r="Y143" s="47">
        <f>IFERROR(VLOOKUP($A143,'2023'!$A$3:$Y$291,COLUMN('2023'!V$3),FALSE),0)</f>
        <v>8.9</v>
      </c>
      <c r="Z143" s="47">
        <f>IFERROR(VLOOKUP($A143,'2023'!$A$3:$Y$291,COLUMN('2023'!W$3),FALSE),0)</f>
        <v>8.3000000000000007</v>
      </c>
      <c r="AA143" s="47">
        <f>IFERROR(VLOOKUP($A143,'2023'!$A$3:$Y$291,COLUMN('2023'!X$3),FALSE),0)</f>
        <v>2.4</v>
      </c>
      <c r="AB143" s="47">
        <f>IFERROR(VLOOKUP($A143,'2023'!$A$3:$Y$291,COLUMN('2023'!Y$3),FALSE),0)</f>
        <v>2</v>
      </c>
      <c r="AC143" s="38">
        <f t="shared" si="7"/>
        <v>49.1</v>
      </c>
      <c r="AD143" s="39">
        <f t="shared" si="8"/>
        <v>2231.3100000000004</v>
      </c>
    </row>
    <row r="144" spans="1:30" x14ac:dyDescent="0.3">
      <c r="A144" s="24" t="s">
        <v>178</v>
      </c>
      <c r="B144" s="40" t="str">
        <f>VLOOKUP($A144,'Additional data'!$A$5:$C$505, 2,FALSE)</f>
        <v>Consultant</v>
      </c>
      <c r="C144" s="41" t="str">
        <f>VLOOKUP($A144,'Additional data'!$A$5:$C$505, 3,FALSE)</f>
        <v>SCL</v>
      </c>
      <c r="D144" s="42">
        <f>IFERROR(VLOOKUP($A144,'2023'!$A$3:$Y$291,COLUMN('2023'!B$3),FALSE),0)</f>
        <v>65.599999999999994</v>
      </c>
      <c r="E144" s="42">
        <f>IFERROR(VLOOKUP($A144,'2023'!$A$3:$Y$291,COLUMN('2023'!C$3),FALSE),0)</f>
        <v>188.5</v>
      </c>
      <c r="F144" s="42">
        <f>IFERROR(VLOOKUP($A144,'2023'!$A$3:$Y$291,COLUMN('2023'!D$3),FALSE),0)</f>
        <v>223.6</v>
      </c>
      <c r="G144" s="42">
        <f>IFERROR(VLOOKUP($A144,'2023'!$A$3:$Y$291,COLUMN('2023'!E$3),FALSE),0)</f>
        <v>206.6</v>
      </c>
      <c r="H144" s="42">
        <f>IFERROR(VLOOKUP($A144,'2023'!$A$3:$Y$291,COLUMN('2023'!F$3),FALSE),0)</f>
        <v>166</v>
      </c>
      <c r="I144" s="42">
        <f>IFERROR(VLOOKUP($A144,'2023'!$A$3:$Y$291,COLUMN('2023'!G$3),FALSE),0)</f>
        <v>112.6</v>
      </c>
      <c r="J144" s="42">
        <f>IFERROR(VLOOKUP($A144,'2023'!$A$3:$Y$291,COLUMN('2023'!H$3),FALSE),0)</f>
        <v>0</v>
      </c>
      <c r="K144" s="42">
        <f>IFERROR(VLOOKUP($A144,'2023'!$A$3:$Y$291,COLUMN('2023'!I$3),FALSE),0)</f>
        <v>0</v>
      </c>
      <c r="L144" s="42">
        <f>IFERROR(VLOOKUP($A144,'2023'!$A$3:$Y$291,COLUMN('2023'!J$3),FALSE),0)</f>
        <v>0</v>
      </c>
      <c r="M144" s="42">
        <f>IFERROR(VLOOKUP($A144,'2023'!$A$3:$Y$291,COLUMN('2023'!K$3),FALSE),0)</f>
        <v>0</v>
      </c>
      <c r="N144" s="42">
        <f>IFERROR(VLOOKUP($A144,'2023'!$A$3:$Y$291,COLUMN('2023'!L$3),FALSE),0)</f>
        <v>0</v>
      </c>
      <c r="O144" s="42">
        <f>IFERROR(VLOOKUP($A144,'2023'!$A$3:$Y$291,COLUMN('2023'!M$3),FALSE),0)</f>
        <v>0</v>
      </c>
      <c r="P144" s="38">
        <f t="shared" si="6"/>
        <v>962.9</v>
      </c>
      <c r="Q144" s="42">
        <f>IFERROR(VLOOKUP($A144,'2023'!$A$3:$Y$291,COLUMN('2023'!N$3),FALSE),0)</f>
        <v>11.1</v>
      </c>
      <c r="R144" s="42">
        <f>IFERROR(VLOOKUP($A144,'2023'!$A$3:$Y$291,COLUMN('2023'!O$3),FALSE),0)</f>
        <v>4.8</v>
      </c>
      <c r="S144" s="42">
        <f>IFERROR(VLOOKUP($A144,'2023'!$A$3:$Y$291,COLUMN('2023'!P$3),FALSE),0)</f>
        <v>6.4</v>
      </c>
      <c r="T144" s="42">
        <f>IFERROR(VLOOKUP($A144,'2023'!$A$3:$Y$291,COLUMN('2023'!Q$3),FALSE),0)</f>
        <v>0</v>
      </c>
      <c r="U144" s="42">
        <f>IFERROR(VLOOKUP($A144,'2023'!$A$3:$Y$291,COLUMN('2023'!R$3),FALSE),0)</f>
        <v>1.2</v>
      </c>
      <c r="V144" s="42">
        <f>IFERROR(VLOOKUP($A144,'2023'!$A$3:$Y$291,COLUMN('2023'!S$3),FALSE),0)</f>
        <v>0</v>
      </c>
      <c r="W144" s="42">
        <f>IFERROR(VLOOKUP($A144,'2023'!$A$3:$Y$291,COLUMN('2023'!T$3),FALSE),0)</f>
        <v>0</v>
      </c>
      <c r="X144" s="42">
        <f>IFERROR(VLOOKUP($A144,'2023'!$A$3:$Y$291,COLUMN('2023'!U$3),FALSE),0)</f>
        <v>0</v>
      </c>
      <c r="Y144" s="42">
        <f>IFERROR(VLOOKUP($A144,'2023'!$A$3:$Y$291,COLUMN('2023'!V$3),FALSE),0)</f>
        <v>0</v>
      </c>
      <c r="Z144" s="42">
        <f>IFERROR(VLOOKUP($A144,'2023'!$A$3:$Y$291,COLUMN('2023'!W$3),FALSE),0)</f>
        <v>0</v>
      </c>
      <c r="AA144" s="42">
        <f>IFERROR(VLOOKUP($A144,'2023'!$A$3:$Y$291,COLUMN('2023'!X$3),FALSE),0)</f>
        <v>0</v>
      </c>
      <c r="AB144" s="42">
        <f>IFERROR(VLOOKUP($A144,'2023'!$A$3:$Y$291,COLUMN('2023'!Y$3),FALSE),0)</f>
        <v>0</v>
      </c>
      <c r="AC144" s="38">
        <f t="shared" si="7"/>
        <v>23.499999999999996</v>
      </c>
      <c r="AD144" s="39">
        <f t="shared" si="8"/>
        <v>986.4</v>
      </c>
    </row>
    <row r="145" spans="1:30" x14ac:dyDescent="0.3">
      <c r="A145" s="44" t="s">
        <v>179</v>
      </c>
      <c r="B145" s="45" t="str">
        <f>VLOOKUP($A145,'Additional data'!$A$5:$C$505, 2,FALSE)</f>
        <v>Consultant</v>
      </c>
      <c r="C145" s="46" t="str">
        <f>VLOOKUP($A145,'Additional data'!$A$5:$C$505, 3,FALSE)</f>
        <v>SCL</v>
      </c>
      <c r="D145" s="47">
        <f>IFERROR(VLOOKUP($A145,'2023'!$A$3:$Y$291,COLUMN('2023'!B$3),FALSE),0)</f>
        <v>190.4</v>
      </c>
      <c r="E145" s="47">
        <f>IFERROR(VLOOKUP($A145,'2023'!$A$3:$Y$291,COLUMN('2023'!C$3),FALSE),0)</f>
        <v>166.9</v>
      </c>
      <c r="F145" s="47">
        <f>IFERROR(VLOOKUP($A145,'2023'!$A$3:$Y$291,COLUMN('2023'!D$3),FALSE),0)</f>
        <v>170.8</v>
      </c>
      <c r="G145" s="47">
        <f>IFERROR(VLOOKUP($A145,'2023'!$A$3:$Y$291,COLUMN('2023'!E$3),FALSE),0)</f>
        <v>120</v>
      </c>
      <c r="H145" s="47">
        <f>IFERROR(VLOOKUP($A145,'2023'!$A$3:$Y$291,COLUMN('2023'!F$3),FALSE),0)</f>
        <v>193.6</v>
      </c>
      <c r="I145" s="47">
        <f>IFERROR(VLOOKUP($A145,'2023'!$A$3:$Y$291,COLUMN('2023'!G$3),FALSE),0)</f>
        <v>199.9</v>
      </c>
      <c r="J145" s="47">
        <f>IFERROR(VLOOKUP($A145,'2023'!$A$3:$Y$291,COLUMN('2023'!H$3),FALSE),0)</f>
        <v>186.9</v>
      </c>
      <c r="K145" s="47">
        <f>IFERROR(VLOOKUP($A145,'2023'!$A$3:$Y$291,COLUMN('2023'!I$3),FALSE),0)</f>
        <v>196.9</v>
      </c>
      <c r="L145" s="47">
        <f>IFERROR(VLOOKUP($A145,'2023'!$A$3:$Y$291,COLUMN('2023'!J$3),FALSE),0)</f>
        <v>169.4</v>
      </c>
      <c r="M145" s="47">
        <f>IFERROR(VLOOKUP($A145,'2023'!$A$3:$Y$291,COLUMN('2023'!K$3),FALSE),0)</f>
        <v>141.4</v>
      </c>
      <c r="N145" s="47">
        <f>IFERROR(VLOOKUP($A145,'2023'!$A$3:$Y$291,COLUMN('2023'!L$3),FALSE),0)</f>
        <v>95.5</v>
      </c>
      <c r="O145" s="47">
        <f>IFERROR(VLOOKUP($A145,'2023'!$A$3:$Y$291,COLUMN('2023'!M$3),FALSE),0)</f>
        <v>154.30000000000001</v>
      </c>
      <c r="P145" s="38">
        <f t="shared" si="6"/>
        <v>1986.0000000000005</v>
      </c>
      <c r="Q145" s="47">
        <f>IFERROR(VLOOKUP($A145,'2023'!$A$3:$Y$291,COLUMN('2023'!N$3),FALSE),0)</f>
        <v>0</v>
      </c>
      <c r="R145" s="47">
        <f>IFERROR(VLOOKUP($A145,'2023'!$A$3:$Y$291,COLUMN('2023'!O$3),FALSE),0)</f>
        <v>0</v>
      </c>
      <c r="S145" s="47">
        <f>IFERROR(VLOOKUP($A145,'2023'!$A$3:$Y$291,COLUMN('2023'!P$3),FALSE),0)</f>
        <v>0</v>
      </c>
      <c r="T145" s="47">
        <f>IFERROR(VLOOKUP($A145,'2023'!$A$3:$Y$291,COLUMN('2023'!Q$3),FALSE),0)</f>
        <v>9.1999999999999993</v>
      </c>
      <c r="U145" s="47">
        <f>IFERROR(VLOOKUP($A145,'2023'!$A$3:$Y$291,COLUMN('2023'!R$3),FALSE),0)</f>
        <v>10.8</v>
      </c>
      <c r="V145" s="47">
        <f>IFERROR(VLOOKUP($A145,'2023'!$A$3:$Y$291,COLUMN('2023'!S$3),FALSE),0)</f>
        <v>3.6</v>
      </c>
      <c r="W145" s="47">
        <f>IFERROR(VLOOKUP($A145,'2023'!$A$3:$Y$291,COLUMN('2023'!T$3),FALSE),0)</f>
        <v>4.3</v>
      </c>
      <c r="X145" s="47">
        <f>IFERROR(VLOOKUP($A145,'2023'!$A$3:$Y$291,COLUMN('2023'!U$3),FALSE),0)</f>
        <v>1.4</v>
      </c>
      <c r="Y145" s="47">
        <f>IFERROR(VLOOKUP($A145,'2023'!$A$3:$Y$291,COLUMN('2023'!V$3),FALSE),0)</f>
        <v>2.8</v>
      </c>
      <c r="Z145" s="47">
        <f>IFERROR(VLOOKUP($A145,'2023'!$A$3:$Y$291,COLUMN('2023'!W$3),FALSE),0)</f>
        <v>13.2</v>
      </c>
      <c r="AA145" s="47">
        <f>IFERROR(VLOOKUP($A145,'2023'!$A$3:$Y$291,COLUMN('2023'!X$3),FALSE),0)</f>
        <v>12.7</v>
      </c>
      <c r="AB145" s="47">
        <f>IFERROR(VLOOKUP($A145,'2023'!$A$3:$Y$291,COLUMN('2023'!Y$3),FALSE),0)</f>
        <v>4</v>
      </c>
      <c r="AC145" s="38">
        <f t="shared" si="7"/>
        <v>62</v>
      </c>
      <c r="AD145" s="39">
        <f t="shared" si="8"/>
        <v>2048.0000000000005</v>
      </c>
    </row>
    <row r="146" spans="1:30" x14ac:dyDescent="0.3">
      <c r="A146" s="24" t="s">
        <v>180</v>
      </c>
      <c r="B146" s="40" t="str">
        <f>VLOOKUP($A146,'Additional data'!$A$5:$C$505, 2,FALSE)</f>
        <v>Consultant</v>
      </c>
      <c r="C146" s="41" t="str">
        <f>VLOOKUP($A146,'Additional data'!$A$5:$C$505, 3,FALSE)</f>
        <v>HLS</v>
      </c>
      <c r="D146" s="42">
        <f>IFERROR(VLOOKUP($A146,'2023'!$A$3:$Y$291,COLUMN('2023'!B$3),FALSE),0)</f>
        <v>251.6</v>
      </c>
      <c r="E146" s="42">
        <f>IFERROR(VLOOKUP($A146,'2023'!$A$3:$Y$291,COLUMN('2023'!C$3),FALSE),0)</f>
        <v>175.3</v>
      </c>
      <c r="F146" s="42">
        <f>IFERROR(VLOOKUP($A146,'2023'!$A$3:$Y$291,COLUMN('2023'!D$3),FALSE),0)</f>
        <v>222.4</v>
      </c>
      <c r="G146" s="42">
        <f>IFERROR(VLOOKUP($A146,'2023'!$A$3:$Y$291,COLUMN('2023'!E$3),FALSE),0)</f>
        <v>150.80000000000001</v>
      </c>
      <c r="H146" s="42">
        <f>IFERROR(VLOOKUP($A146,'2023'!$A$3:$Y$291,COLUMN('2023'!F$3),FALSE),0)</f>
        <v>108</v>
      </c>
      <c r="I146" s="42">
        <f>IFERROR(VLOOKUP($A146,'2023'!$A$3:$Y$291,COLUMN('2023'!G$3),FALSE),0)</f>
        <v>62.4</v>
      </c>
      <c r="J146" s="42">
        <f>IFERROR(VLOOKUP($A146,'2023'!$A$3:$Y$291,COLUMN('2023'!H$3),FALSE),0)</f>
        <v>78</v>
      </c>
      <c r="K146" s="42">
        <f>IFERROR(VLOOKUP($A146,'2023'!$A$3:$Y$291,COLUMN('2023'!I$3),FALSE),0)</f>
        <v>114</v>
      </c>
      <c r="L146" s="42">
        <f>IFERROR(VLOOKUP($A146,'2023'!$A$3:$Y$291,COLUMN('2023'!J$3),FALSE),0)</f>
        <v>102.8</v>
      </c>
      <c r="M146" s="42">
        <f>IFERROR(VLOOKUP($A146,'2023'!$A$3:$Y$291,COLUMN('2023'!K$3),FALSE),0)</f>
        <v>125.7</v>
      </c>
      <c r="N146" s="42">
        <f>IFERROR(VLOOKUP($A146,'2023'!$A$3:$Y$291,COLUMN('2023'!L$3),FALSE),0)</f>
        <v>146</v>
      </c>
      <c r="O146" s="42">
        <f>IFERROR(VLOOKUP($A146,'2023'!$A$3:$Y$291,COLUMN('2023'!M$3),FALSE),0)</f>
        <v>87.7</v>
      </c>
      <c r="P146" s="38">
        <f t="shared" si="6"/>
        <v>1624.7</v>
      </c>
      <c r="Q146" s="42">
        <f>IFERROR(VLOOKUP($A146,'2023'!$A$3:$Y$291,COLUMN('2023'!N$3),FALSE),0)</f>
        <v>6.1</v>
      </c>
      <c r="R146" s="42">
        <f>IFERROR(VLOOKUP($A146,'2023'!$A$3:$Y$291,COLUMN('2023'!O$3),FALSE),0)</f>
        <v>6</v>
      </c>
      <c r="S146" s="42">
        <f>IFERROR(VLOOKUP($A146,'2023'!$A$3:$Y$291,COLUMN('2023'!P$3),FALSE),0)</f>
        <v>12</v>
      </c>
      <c r="T146" s="42">
        <f>IFERROR(VLOOKUP($A146,'2023'!$A$3:$Y$291,COLUMN('2023'!Q$3),FALSE),0)</f>
        <v>10</v>
      </c>
      <c r="U146" s="42">
        <f>IFERROR(VLOOKUP($A146,'2023'!$A$3:$Y$291,COLUMN('2023'!R$3),FALSE),0)</f>
        <v>16.7</v>
      </c>
      <c r="V146" s="42">
        <f>IFERROR(VLOOKUP($A146,'2023'!$A$3:$Y$291,COLUMN('2023'!S$3),FALSE),0)</f>
        <v>15.3</v>
      </c>
      <c r="W146" s="42">
        <f>IFERROR(VLOOKUP($A146,'2023'!$A$3:$Y$291,COLUMN('2023'!T$3),FALSE),0)</f>
        <v>7.6</v>
      </c>
      <c r="X146" s="42">
        <f>IFERROR(VLOOKUP($A146,'2023'!$A$3:$Y$291,COLUMN('2023'!U$3),FALSE),0)</f>
        <v>21.4</v>
      </c>
      <c r="Y146" s="42">
        <f>IFERROR(VLOOKUP($A146,'2023'!$A$3:$Y$291,COLUMN('2023'!V$3),FALSE),0)</f>
        <v>21</v>
      </c>
      <c r="Z146" s="42">
        <f>IFERROR(VLOOKUP($A146,'2023'!$A$3:$Y$291,COLUMN('2023'!W$3),FALSE),0)</f>
        <v>14.4</v>
      </c>
      <c r="AA146" s="42">
        <f>IFERROR(VLOOKUP($A146,'2023'!$A$3:$Y$291,COLUMN('2023'!X$3),FALSE),0)</f>
        <v>14.7</v>
      </c>
      <c r="AB146" s="42">
        <f>IFERROR(VLOOKUP($A146,'2023'!$A$3:$Y$291,COLUMN('2023'!Y$3),FALSE),0)</f>
        <v>2.1</v>
      </c>
      <c r="AC146" s="38">
        <f t="shared" si="7"/>
        <v>147.29999999999998</v>
      </c>
      <c r="AD146" s="39">
        <f t="shared" si="8"/>
        <v>1772</v>
      </c>
    </row>
    <row r="147" spans="1:30" x14ac:dyDescent="0.3">
      <c r="A147" s="44" t="s">
        <v>181</v>
      </c>
      <c r="B147" s="45" t="str">
        <f>VLOOKUP($A147,'Additional data'!$A$5:$C$505, 2,FALSE)</f>
        <v>Consultant</v>
      </c>
      <c r="C147" s="46" t="str">
        <f>VLOOKUP($A147,'Additional data'!$A$5:$C$505, 3,FALSE)</f>
        <v>LRC</v>
      </c>
      <c r="D147" s="47">
        <f>IFERROR(VLOOKUP($A147,'2023'!$A$3:$Y$291,COLUMN('2023'!B$3),FALSE),0)</f>
        <v>0</v>
      </c>
      <c r="E147" s="47">
        <f>IFERROR(VLOOKUP($A147,'2023'!$A$3:$Y$291,COLUMN('2023'!C$3),FALSE),0)</f>
        <v>0</v>
      </c>
      <c r="F147" s="47">
        <f>IFERROR(VLOOKUP($A147,'2023'!$A$3:$Y$291,COLUMN('2023'!D$3),FALSE),0)</f>
        <v>0</v>
      </c>
      <c r="G147" s="47">
        <f>IFERROR(VLOOKUP($A147,'2023'!$A$3:$Y$291,COLUMN('2023'!E$3),FALSE),0)</f>
        <v>0</v>
      </c>
      <c r="H147" s="47">
        <f>IFERROR(VLOOKUP($A147,'2023'!$A$3:$Y$291,COLUMN('2023'!F$3),FALSE),0)</f>
        <v>0</v>
      </c>
      <c r="I147" s="47">
        <f>IFERROR(VLOOKUP($A147,'2023'!$A$3:$Y$291,COLUMN('2023'!G$3),FALSE),0)</f>
        <v>0</v>
      </c>
      <c r="J147" s="47">
        <f>IFERROR(VLOOKUP($A147,'2023'!$A$3:$Y$291,COLUMN('2023'!H$3),FALSE),0)</f>
        <v>0</v>
      </c>
      <c r="K147" s="47">
        <f>IFERROR(VLOOKUP($A147,'2023'!$A$3:$Y$291,COLUMN('2023'!I$3),FALSE),0)</f>
        <v>0</v>
      </c>
      <c r="L147" s="47">
        <f>IFERROR(VLOOKUP($A147,'2023'!$A$3:$Y$291,COLUMN('2023'!J$3),FALSE),0)</f>
        <v>18</v>
      </c>
      <c r="M147" s="47">
        <f>IFERROR(VLOOKUP($A147,'2023'!$A$3:$Y$291,COLUMN('2023'!K$3),FALSE),0)</f>
        <v>122.1</v>
      </c>
      <c r="N147" s="47">
        <f>IFERROR(VLOOKUP($A147,'2023'!$A$3:$Y$291,COLUMN('2023'!L$3),FALSE),0)</f>
        <v>163.9</v>
      </c>
      <c r="O147" s="47">
        <f>IFERROR(VLOOKUP($A147,'2023'!$A$3:$Y$291,COLUMN('2023'!M$3),FALSE),0)</f>
        <v>50.3</v>
      </c>
      <c r="P147" s="38">
        <f t="shared" si="6"/>
        <v>354.3</v>
      </c>
      <c r="Q147" s="47">
        <f>IFERROR(VLOOKUP($A147,'2023'!$A$3:$Y$291,COLUMN('2023'!N$3),FALSE),0)</f>
        <v>0</v>
      </c>
      <c r="R147" s="47">
        <f>IFERROR(VLOOKUP($A147,'2023'!$A$3:$Y$291,COLUMN('2023'!O$3),FALSE),0)</f>
        <v>0</v>
      </c>
      <c r="S147" s="47">
        <f>IFERROR(VLOOKUP($A147,'2023'!$A$3:$Y$291,COLUMN('2023'!P$3),FALSE),0)</f>
        <v>0</v>
      </c>
      <c r="T147" s="47">
        <f>IFERROR(VLOOKUP($A147,'2023'!$A$3:$Y$291,COLUMN('2023'!Q$3),FALSE),0)</f>
        <v>0</v>
      </c>
      <c r="U147" s="47">
        <f>IFERROR(VLOOKUP($A147,'2023'!$A$3:$Y$291,COLUMN('2023'!R$3),FALSE),0)</f>
        <v>0</v>
      </c>
      <c r="V147" s="47">
        <f>IFERROR(VLOOKUP($A147,'2023'!$A$3:$Y$291,COLUMN('2023'!S$3),FALSE),0)</f>
        <v>0</v>
      </c>
      <c r="W147" s="47">
        <f>IFERROR(VLOOKUP($A147,'2023'!$A$3:$Y$291,COLUMN('2023'!T$3),FALSE),0)</f>
        <v>0</v>
      </c>
      <c r="X147" s="47">
        <f>IFERROR(VLOOKUP($A147,'2023'!$A$3:$Y$291,COLUMN('2023'!U$3),FALSE),0)</f>
        <v>0</v>
      </c>
      <c r="Y147" s="47">
        <f>IFERROR(VLOOKUP($A147,'2023'!$A$3:$Y$291,COLUMN('2023'!V$3),FALSE),0)</f>
        <v>18.2</v>
      </c>
      <c r="Z147" s="47">
        <f>IFERROR(VLOOKUP($A147,'2023'!$A$3:$Y$291,COLUMN('2023'!W$3),FALSE),0)</f>
        <v>16.3</v>
      </c>
      <c r="AA147" s="47">
        <f>IFERROR(VLOOKUP($A147,'2023'!$A$3:$Y$291,COLUMN('2023'!X$3),FALSE),0)</f>
        <v>24.9</v>
      </c>
      <c r="AB147" s="47">
        <f>IFERROR(VLOOKUP($A147,'2023'!$A$3:$Y$291,COLUMN('2023'!Y$3),FALSE),0)</f>
        <v>85.3</v>
      </c>
      <c r="AC147" s="38">
        <f t="shared" si="7"/>
        <v>144.69999999999999</v>
      </c>
      <c r="AD147" s="39">
        <f t="shared" si="8"/>
        <v>499</v>
      </c>
    </row>
    <row r="148" spans="1:30" x14ac:dyDescent="0.3">
      <c r="A148" s="24" t="s">
        <v>182</v>
      </c>
      <c r="B148" s="40" t="str">
        <f>VLOOKUP($A148,'Additional data'!$A$5:$C$505, 2,FALSE)</f>
        <v>Consultant</v>
      </c>
      <c r="C148" s="41" t="str">
        <f>VLOOKUP($A148,'Additional data'!$A$5:$C$505, 3,FALSE)</f>
        <v>SOC</v>
      </c>
      <c r="D148" s="42">
        <f>IFERROR(VLOOKUP($A148,'2023'!$A$3:$Y$291,COLUMN('2023'!B$3),FALSE),0)</f>
        <v>82.3</v>
      </c>
      <c r="E148" s="42">
        <f>IFERROR(VLOOKUP($A148,'2023'!$A$3:$Y$291,COLUMN('2023'!C$3),FALSE),0)</f>
        <v>157.1</v>
      </c>
      <c r="F148" s="42">
        <f>IFERROR(VLOOKUP($A148,'2023'!$A$3:$Y$291,COLUMN('2023'!D$3),FALSE),0)</f>
        <v>141.1</v>
      </c>
      <c r="G148" s="42">
        <f>IFERROR(VLOOKUP($A148,'2023'!$A$3:$Y$291,COLUMN('2023'!E$3),FALSE),0)</f>
        <v>126.2</v>
      </c>
      <c r="H148" s="42">
        <f>IFERROR(VLOOKUP($A148,'2023'!$A$3:$Y$291,COLUMN('2023'!F$3),FALSE),0)</f>
        <v>120.1</v>
      </c>
      <c r="I148" s="42">
        <f>IFERROR(VLOOKUP($A148,'2023'!$A$3:$Y$291,COLUMN('2023'!G$3),FALSE),0)</f>
        <v>139.9</v>
      </c>
      <c r="J148" s="42">
        <f>IFERROR(VLOOKUP($A148,'2023'!$A$3:$Y$291,COLUMN('2023'!H$3),FALSE),0)</f>
        <v>122.9</v>
      </c>
      <c r="K148" s="42">
        <f>IFERROR(VLOOKUP($A148,'2023'!$A$3:$Y$291,COLUMN('2023'!I$3),FALSE),0)</f>
        <v>122.6</v>
      </c>
      <c r="L148" s="42">
        <f>IFERROR(VLOOKUP($A148,'2023'!$A$3:$Y$291,COLUMN('2023'!J$3),FALSE),0)</f>
        <v>127.3</v>
      </c>
      <c r="M148" s="42">
        <f>IFERROR(VLOOKUP($A148,'2023'!$A$3:$Y$291,COLUMN('2023'!K$3),FALSE),0)</f>
        <v>118.2</v>
      </c>
      <c r="N148" s="42">
        <f>IFERROR(VLOOKUP($A148,'2023'!$A$3:$Y$291,COLUMN('2023'!L$3),FALSE),0)</f>
        <v>100.3</v>
      </c>
      <c r="O148" s="42">
        <f>IFERROR(VLOOKUP($A148,'2023'!$A$3:$Y$291,COLUMN('2023'!M$3),FALSE),0)</f>
        <v>105.8</v>
      </c>
      <c r="P148" s="38">
        <f t="shared" si="6"/>
        <v>1463.8</v>
      </c>
      <c r="Q148" s="42">
        <f>IFERROR(VLOOKUP($A148,'2023'!$A$3:$Y$291,COLUMN('2023'!N$3),FALSE),0)</f>
        <v>0</v>
      </c>
      <c r="R148" s="42">
        <f>IFERROR(VLOOKUP($A148,'2023'!$A$3:$Y$291,COLUMN('2023'!O$3),FALSE),0)</f>
        <v>0</v>
      </c>
      <c r="S148" s="42">
        <f>IFERROR(VLOOKUP($A148,'2023'!$A$3:$Y$291,COLUMN('2023'!P$3),FALSE),0)</f>
        <v>1.8</v>
      </c>
      <c r="T148" s="42">
        <f>IFERROR(VLOOKUP($A148,'2023'!$A$3:$Y$291,COLUMN('2023'!Q$3),FALSE),0)</f>
        <v>0</v>
      </c>
      <c r="U148" s="42">
        <f>IFERROR(VLOOKUP($A148,'2023'!$A$3:$Y$291,COLUMN('2023'!R$3),FALSE),0)</f>
        <v>10.4</v>
      </c>
      <c r="V148" s="42">
        <f>IFERROR(VLOOKUP($A148,'2023'!$A$3:$Y$291,COLUMN('2023'!S$3),FALSE),0)</f>
        <v>0.4</v>
      </c>
      <c r="W148" s="42">
        <f>IFERROR(VLOOKUP($A148,'2023'!$A$3:$Y$291,COLUMN('2023'!T$3),FALSE),0)</f>
        <v>0</v>
      </c>
      <c r="X148" s="42">
        <f>IFERROR(VLOOKUP($A148,'2023'!$A$3:$Y$291,COLUMN('2023'!U$3),FALSE),0)</f>
        <v>5</v>
      </c>
      <c r="Y148" s="42">
        <f>IFERROR(VLOOKUP($A148,'2023'!$A$3:$Y$291,COLUMN('2023'!V$3),FALSE),0)</f>
        <v>0.4</v>
      </c>
      <c r="Z148" s="42">
        <f>IFERROR(VLOOKUP($A148,'2023'!$A$3:$Y$291,COLUMN('2023'!W$3),FALSE),0)</f>
        <v>2.2000000000000002</v>
      </c>
      <c r="AA148" s="42">
        <f>IFERROR(VLOOKUP($A148,'2023'!$A$3:$Y$291,COLUMN('2023'!X$3),FALSE),0)</f>
        <v>13</v>
      </c>
      <c r="AB148" s="42">
        <f>IFERROR(VLOOKUP($A148,'2023'!$A$3:$Y$291,COLUMN('2023'!Y$3),FALSE),0)</f>
        <v>13.4</v>
      </c>
      <c r="AC148" s="38">
        <f t="shared" si="7"/>
        <v>46.6</v>
      </c>
      <c r="AD148" s="39">
        <f t="shared" si="8"/>
        <v>1510.4000000000003</v>
      </c>
    </row>
    <row r="149" spans="1:30" x14ac:dyDescent="0.3">
      <c r="A149" s="44" t="s">
        <v>183</v>
      </c>
      <c r="B149" s="45" t="str">
        <f>VLOOKUP($A149,'Additional data'!$A$5:$C$505, 2,FALSE)</f>
        <v>Consultant</v>
      </c>
      <c r="C149" s="46" t="str">
        <f>VLOOKUP($A149,'Additional data'!$A$5:$C$505, 3,FALSE)</f>
        <v>HLS</v>
      </c>
      <c r="D149" s="47">
        <f>IFERROR(VLOOKUP($A149,'2023'!$A$3:$Y$291,COLUMN('2023'!B$3),FALSE),0)</f>
        <v>97.4</v>
      </c>
      <c r="E149" s="47">
        <f>IFERROR(VLOOKUP($A149,'2023'!$A$3:$Y$291,COLUMN('2023'!C$3),FALSE),0)</f>
        <v>148.1</v>
      </c>
      <c r="F149" s="47">
        <f>IFERROR(VLOOKUP($A149,'2023'!$A$3:$Y$291,COLUMN('2023'!D$3),FALSE),0)</f>
        <v>199.11</v>
      </c>
      <c r="G149" s="47">
        <f>IFERROR(VLOOKUP($A149,'2023'!$A$3:$Y$291,COLUMN('2023'!E$3),FALSE),0)</f>
        <v>127.4</v>
      </c>
      <c r="H149" s="47">
        <f>IFERROR(VLOOKUP($A149,'2023'!$A$3:$Y$291,COLUMN('2023'!F$3),FALSE),0)</f>
        <v>248</v>
      </c>
      <c r="I149" s="47">
        <f>IFERROR(VLOOKUP($A149,'2023'!$A$3:$Y$291,COLUMN('2023'!G$3),FALSE),0)</f>
        <v>101.7</v>
      </c>
      <c r="J149" s="47">
        <f>IFERROR(VLOOKUP($A149,'2023'!$A$3:$Y$291,COLUMN('2023'!H$3),FALSE),0)</f>
        <v>146.22</v>
      </c>
      <c r="K149" s="47">
        <f>IFERROR(VLOOKUP($A149,'2023'!$A$3:$Y$291,COLUMN('2023'!I$3),FALSE),0)</f>
        <v>125.11</v>
      </c>
      <c r="L149" s="47">
        <f>IFERROR(VLOOKUP($A149,'2023'!$A$3:$Y$291,COLUMN('2023'!J$3),FALSE),0)</f>
        <v>214.1</v>
      </c>
      <c r="M149" s="47">
        <f>IFERROR(VLOOKUP($A149,'2023'!$A$3:$Y$291,COLUMN('2023'!K$3),FALSE),0)</f>
        <v>195.89</v>
      </c>
      <c r="N149" s="47">
        <f>IFERROR(VLOOKUP($A149,'2023'!$A$3:$Y$291,COLUMN('2023'!L$3),FALSE),0)</f>
        <v>235.8</v>
      </c>
      <c r="O149" s="47">
        <f>IFERROR(VLOOKUP($A149,'2023'!$A$3:$Y$291,COLUMN('2023'!M$3),FALSE),0)</f>
        <v>129</v>
      </c>
      <c r="P149" s="38">
        <f t="shared" si="6"/>
        <v>1967.8299999999997</v>
      </c>
      <c r="Q149" s="47">
        <f>IFERROR(VLOOKUP($A149,'2023'!$A$3:$Y$291,COLUMN('2023'!N$3),FALSE),0)</f>
        <v>21.5</v>
      </c>
      <c r="R149" s="47">
        <f>IFERROR(VLOOKUP($A149,'2023'!$A$3:$Y$291,COLUMN('2023'!O$3),FALSE),0)</f>
        <v>21.9</v>
      </c>
      <c r="S149" s="47">
        <f>IFERROR(VLOOKUP($A149,'2023'!$A$3:$Y$291,COLUMN('2023'!P$3),FALSE),0)</f>
        <v>11.7</v>
      </c>
      <c r="T149" s="47">
        <f>IFERROR(VLOOKUP($A149,'2023'!$A$3:$Y$291,COLUMN('2023'!Q$3),FALSE),0)</f>
        <v>19.399999999999999</v>
      </c>
      <c r="U149" s="47">
        <f>IFERROR(VLOOKUP($A149,'2023'!$A$3:$Y$291,COLUMN('2023'!R$3),FALSE),0)</f>
        <v>12.7</v>
      </c>
      <c r="V149" s="47">
        <f>IFERROR(VLOOKUP($A149,'2023'!$A$3:$Y$291,COLUMN('2023'!S$3),FALSE),0)</f>
        <v>4.5</v>
      </c>
      <c r="W149" s="47">
        <f>IFERROR(VLOOKUP($A149,'2023'!$A$3:$Y$291,COLUMN('2023'!T$3),FALSE),0)</f>
        <v>2.1</v>
      </c>
      <c r="X149" s="47">
        <f>IFERROR(VLOOKUP($A149,'2023'!$A$3:$Y$291,COLUMN('2023'!U$3),FALSE),0)</f>
        <v>6.6</v>
      </c>
      <c r="Y149" s="47">
        <f>IFERROR(VLOOKUP($A149,'2023'!$A$3:$Y$291,COLUMN('2023'!V$3),FALSE),0)</f>
        <v>7.6</v>
      </c>
      <c r="Z149" s="47">
        <f>IFERROR(VLOOKUP($A149,'2023'!$A$3:$Y$291,COLUMN('2023'!W$3),FALSE),0)</f>
        <v>21.9</v>
      </c>
      <c r="AA149" s="47">
        <f>IFERROR(VLOOKUP($A149,'2023'!$A$3:$Y$291,COLUMN('2023'!X$3),FALSE),0)</f>
        <v>30.6</v>
      </c>
      <c r="AB149" s="47">
        <f>IFERROR(VLOOKUP($A149,'2023'!$A$3:$Y$291,COLUMN('2023'!Y$3),FALSE),0)</f>
        <v>1</v>
      </c>
      <c r="AC149" s="38">
        <f t="shared" si="7"/>
        <v>161.49999999999997</v>
      </c>
      <c r="AD149" s="39">
        <f t="shared" si="8"/>
        <v>2129.3299999999995</v>
      </c>
    </row>
    <row r="150" spans="1:30" x14ac:dyDescent="0.3">
      <c r="A150" s="24" t="s">
        <v>184</v>
      </c>
      <c r="B150" s="40" t="str">
        <f>VLOOKUP($A150,'Additional data'!$A$5:$C$505, 2,FALSE)</f>
        <v>Consultant</v>
      </c>
      <c r="C150" s="41" t="str">
        <f>VLOOKUP($A150,'Additional data'!$A$5:$C$505, 3,FALSE)</f>
        <v>SCL</v>
      </c>
      <c r="D150" s="42">
        <f>IFERROR(VLOOKUP($A150,'2023'!$A$3:$Y$291,COLUMN('2023'!B$3),FALSE),0)</f>
        <v>144.69999999999999</v>
      </c>
      <c r="E150" s="42">
        <f>IFERROR(VLOOKUP($A150,'2023'!$A$3:$Y$291,COLUMN('2023'!C$3),FALSE),0)</f>
        <v>208.2</v>
      </c>
      <c r="F150" s="42">
        <f>IFERROR(VLOOKUP($A150,'2023'!$A$3:$Y$291,COLUMN('2023'!D$3),FALSE),0)</f>
        <v>199.5</v>
      </c>
      <c r="G150" s="42">
        <f>IFERROR(VLOOKUP($A150,'2023'!$A$3:$Y$291,COLUMN('2023'!E$3),FALSE),0)</f>
        <v>101.9</v>
      </c>
      <c r="H150" s="42">
        <f>IFERROR(VLOOKUP($A150,'2023'!$A$3:$Y$291,COLUMN('2023'!F$3),FALSE),0)</f>
        <v>0.2</v>
      </c>
      <c r="I150" s="42">
        <f>IFERROR(VLOOKUP($A150,'2023'!$A$3:$Y$291,COLUMN('2023'!G$3),FALSE),0)</f>
        <v>0</v>
      </c>
      <c r="J150" s="42">
        <f>IFERROR(VLOOKUP($A150,'2023'!$A$3:$Y$291,COLUMN('2023'!H$3),FALSE),0)</f>
        <v>0</v>
      </c>
      <c r="K150" s="42">
        <f>IFERROR(VLOOKUP($A150,'2023'!$A$3:$Y$291,COLUMN('2023'!I$3),FALSE),0)</f>
        <v>0</v>
      </c>
      <c r="L150" s="42">
        <f>IFERROR(VLOOKUP($A150,'2023'!$A$3:$Y$291,COLUMN('2023'!J$3),FALSE),0)</f>
        <v>0</v>
      </c>
      <c r="M150" s="42">
        <f>IFERROR(VLOOKUP($A150,'2023'!$A$3:$Y$291,COLUMN('2023'!K$3),FALSE),0)</f>
        <v>0</v>
      </c>
      <c r="N150" s="42">
        <f>IFERROR(VLOOKUP($A150,'2023'!$A$3:$Y$291,COLUMN('2023'!L$3),FALSE),0)</f>
        <v>0</v>
      </c>
      <c r="O150" s="42">
        <f>IFERROR(VLOOKUP($A150,'2023'!$A$3:$Y$291,COLUMN('2023'!M$3),FALSE),0)</f>
        <v>0</v>
      </c>
      <c r="P150" s="38">
        <f t="shared" si="6"/>
        <v>654.5</v>
      </c>
      <c r="Q150" s="42">
        <f>IFERROR(VLOOKUP($A150,'2023'!$A$3:$Y$291,COLUMN('2023'!N$3),FALSE),0)</f>
        <v>14.4</v>
      </c>
      <c r="R150" s="42">
        <f>IFERROR(VLOOKUP($A150,'2023'!$A$3:$Y$291,COLUMN('2023'!O$3),FALSE),0)</f>
        <v>0.5</v>
      </c>
      <c r="S150" s="42">
        <f>IFERROR(VLOOKUP($A150,'2023'!$A$3:$Y$291,COLUMN('2023'!P$3),FALSE),0)</f>
        <v>0</v>
      </c>
      <c r="T150" s="42">
        <f>IFERROR(VLOOKUP($A150,'2023'!$A$3:$Y$291,COLUMN('2023'!Q$3),FALSE),0)</f>
        <v>47.5</v>
      </c>
      <c r="U150" s="42">
        <f>IFERROR(VLOOKUP($A150,'2023'!$A$3:$Y$291,COLUMN('2023'!R$3),FALSE),0)</f>
        <v>8</v>
      </c>
      <c r="V150" s="42">
        <f>IFERROR(VLOOKUP($A150,'2023'!$A$3:$Y$291,COLUMN('2023'!S$3),FALSE),0)</f>
        <v>0</v>
      </c>
      <c r="W150" s="42">
        <f>IFERROR(VLOOKUP($A150,'2023'!$A$3:$Y$291,COLUMN('2023'!T$3),FALSE),0)</f>
        <v>0</v>
      </c>
      <c r="X150" s="42">
        <f>IFERROR(VLOOKUP($A150,'2023'!$A$3:$Y$291,COLUMN('2023'!U$3),FALSE),0)</f>
        <v>0</v>
      </c>
      <c r="Y150" s="42">
        <f>IFERROR(VLOOKUP($A150,'2023'!$A$3:$Y$291,COLUMN('2023'!V$3),FALSE),0)</f>
        <v>0</v>
      </c>
      <c r="Z150" s="42">
        <f>IFERROR(VLOOKUP($A150,'2023'!$A$3:$Y$291,COLUMN('2023'!W$3),FALSE),0)</f>
        <v>0</v>
      </c>
      <c r="AA150" s="42">
        <f>IFERROR(VLOOKUP($A150,'2023'!$A$3:$Y$291,COLUMN('2023'!X$3),FALSE),0)</f>
        <v>0</v>
      </c>
      <c r="AB150" s="42">
        <f>IFERROR(VLOOKUP($A150,'2023'!$A$3:$Y$291,COLUMN('2023'!Y$3),FALSE),0)</f>
        <v>0</v>
      </c>
      <c r="AC150" s="38">
        <f t="shared" si="7"/>
        <v>70.400000000000006</v>
      </c>
      <c r="AD150" s="39">
        <f t="shared" si="8"/>
        <v>724.9</v>
      </c>
    </row>
    <row r="151" spans="1:30" x14ac:dyDescent="0.3">
      <c r="A151" s="44" t="s">
        <v>185</v>
      </c>
      <c r="B151" s="45" t="str">
        <f>VLOOKUP($A151,'Additional data'!$A$5:$C$505, 2,FALSE)</f>
        <v>Consultant</v>
      </c>
      <c r="C151" s="46" t="str">
        <f>VLOOKUP($A151,'Additional data'!$A$5:$C$505, 3,FALSE)</f>
        <v>HRC</v>
      </c>
      <c r="D151" s="47">
        <f>IFERROR(VLOOKUP($A151,'2023'!$A$3:$Y$291,COLUMN('2023'!B$3),FALSE),0)</f>
        <v>200</v>
      </c>
      <c r="E151" s="47">
        <f>IFERROR(VLOOKUP($A151,'2023'!$A$3:$Y$291,COLUMN('2023'!C$3),FALSE),0)</f>
        <v>188.8</v>
      </c>
      <c r="F151" s="47">
        <f>IFERROR(VLOOKUP($A151,'2023'!$A$3:$Y$291,COLUMN('2023'!D$3),FALSE),0)</f>
        <v>184.1</v>
      </c>
      <c r="G151" s="47">
        <f>IFERROR(VLOOKUP($A151,'2023'!$A$3:$Y$291,COLUMN('2023'!E$3),FALSE),0)</f>
        <v>182.5</v>
      </c>
      <c r="H151" s="47">
        <f>IFERROR(VLOOKUP($A151,'2023'!$A$3:$Y$291,COLUMN('2023'!F$3),FALSE),0)</f>
        <v>63.4</v>
      </c>
      <c r="I151" s="47">
        <f>IFERROR(VLOOKUP($A151,'2023'!$A$3:$Y$291,COLUMN('2023'!G$3),FALSE),0)</f>
        <v>7.5</v>
      </c>
      <c r="J151" s="47">
        <f>IFERROR(VLOOKUP($A151,'2023'!$A$3:$Y$291,COLUMN('2023'!H$3),FALSE),0)</f>
        <v>0</v>
      </c>
      <c r="K151" s="47">
        <f>IFERROR(VLOOKUP($A151,'2023'!$A$3:$Y$291,COLUMN('2023'!I$3),FALSE),0)</f>
        <v>0</v>
      </c>
      <c r="L151" s="47">
        <f>IFERROR(VLOOKUP($A151,'2023'!$A$3:$Y$291,COLUMN('2023'!J$3),FALSE),0)</f>
        <v>0</v>
      </c>
      <c r="M151" s="47">
        <f>IFERROR(VLOOKUP($A151,'2023'!$A$3:$Y$291,COLUMN('2023'!K$3),FALSE),0)</f>
        <v>0</v>
      </c>
      <c r="N151" s="47">
        <f>IFERROR(VLOOKUP($A151,'2023'!$A$3:$Y$291,COLUMN('2023'!L$3),FALSE),0)</f>
        <v>0</v>
      </c>
      <c r="O151" s="47">
        <f>IFERROR(VLOOKUP($A151,'2023'!$A$3:$Y$291,COLUMN('2023'!M$3),FALSE),0)</f>
        <v>0</v>
      </c>
      <c r="P151" s="38">
        <f t="shared" si="6"/>
        <v>826.3</v>
      </c>
      <c r="Q151" s="47">
        <f>IFERROR(VLOOKUP($A151,'2023'!$A$3:$Y$291,COLUMN('2023'!N$3),FALSE),0)</f>
        <v>8.4</v>
      </c>
      <c r="R151" s="47">
        <f>IFERROR(VLOOKUP($A151,'2023'!$A$3:$Y$291,COLUMN('2023'!O$3),FALSE),0)</f>
        <v>5.4</v>
      </c>
      <c r="S151" s="47">
        <f>IFERROR(VLOOKUP($A151,'2023'!$A$3:$Y$291,COLUMN('2023'!P$3),FALSE),0)</f>
        <v>4.2</v>
      </c>
      <c r="T151" s="47">
        <f>IFERROR(VLOOKUP($A151,'2023'!$A$3:$Y$291,COLUMN('2023'!Q$3),FALSE),0)</f>
        <v>3</v>
      </c>
      <c r="U151" s="47">
        <f>IFERROR(VLOOKUP($A151,'2023'!$A$3:$Y$291,COLUMN('2023'!R$3),FALSE),0)</f>
        <v>9.4</v>
      </c>
      <c r="V151" s="47">
        <f>IFERROR(VLOOKUP($A151,'2023'!$A$3:$Y$291,COLUMN('2023'!S$3),FALSE),0)</f>
        <v>0</v>
      </c>
      <c r="W151" s="47">
        <f>IFERROR(VLOOKUP($A151,'2023'!$A$3:$Y$291,COLUMN('2023'!T$3),FALSE),0)</f>
        <v>0</v>
      </c>
      <c r="X151" s="47">
        <f>IFERROR(VLOOKUP($A151,'2023'!$A$3:$Y$291,COLUMN('2023'!U$3),FALSE),0)</f>
        <v>0</v>
      </c>
      <c r="Y151" s="47">
        <f>IFERROR(VLOOKUP($A151,'2023'!$A$3:$Y$291,COLUMN('2023'!V$3),FALSE),0)</f>
        <v>0</v>
      </c>
      <c r="Z151" s="47">
        <f>IFERROR(VLOOKUP($A151,'2023'!$A$3:$Y$291,COLUMN('2023'!W$3),FALSE),0)</f>
        <v>0</v>
      </c>
      <c r="AA151" s="47">
        <f>IFERROR(VLOOKUP($A151,'2023'!$A$3:$Y$291,COLUMN('2023'!X$3),FALSE),0)</f>
        <v>0</v>
      </c>
      <c r="AB151" s="47">
        <f>IFERROR(VLOOKUP($A151,'2023'!$A$3:$Y$291,COLUMN('2023'!Y$3),FALSE),0)</f>
        <v>0</v>
      </c>
      <c r="AC151" s="38">
        <f t="shared" si="7"/>
        <v>30.4</v>
      </c>
      <c r="AD151" s="39">
        <f t="shared" si="8"/>
        <v>856.69999999999993</v>
      </c>
    </row>
    <row r="152" spans="1:30" x14ac:dyDescent="0.3">
      <c r="A152" s="24" t="s">
        <v>186</v>
      </c>
      <c r="B152" s="40" t="str">
        <f>VLOOKUP($A152,'Additional data'!$A$5:$C$505, 2,FALSE)</f>
        <v>Consultant</v>
      </c>
      <c r="C152" s="41" t="str">
        <f>VLOOKUP($A152,'Additional data'!$A$5:$C$505, 3,FALSE)</f>
        <v>HLS</v>
      </c>
      <c r="D152" s="42">
        <f>IFERROR(VLOOKUP($A152,'2023'!$A$3:$Y$291,COLUMN('2023'!B$3),FALSE),0)</f>
        <v>0</v>
      </c>
      <c r="E152" s="42">
        <f>IFERROR(VLOOKUP($A152,'2023'!$A$3:$Y$291,COLUMN('2023'!C$3),FALSE),0)</f>
        <v>0</v>
      </c>
      <c r="F152" s="42">
        <f>IFERROR(VLOOKUP($A152,'2023'!$A$3:$Y$291,COLUMN('2023'!D$3),FALSE),0)</f>
        <v>0</v>
      </c>
      <c r="G152" s="42">
        <f>IFERROR(VLOOKUP($A152,'2023'!$A$3:$Y$291,COLUMN('2023'!E$3),FALSE),0)</f>
        <v>0</v>
      </c>
      <c r="H152" s="42">
        <f>IFERROR(VLOOKUP($A152,'2023'!$A$3:$Y$291,COLUMN('2023'!F$3),FALSE),0)</f>
        <v>0</v>
      </c>
      <c r="I152" s="42">
        <f>IFERROR(VLOOKUP($A152,'2023'!$A$3:$Y$291,COLUMN('2023'!G$3),FALSE),0)</f>
        <v>0</v>
      </c>
      <c r="J152" s="42">
        <f>IFERROR(VLOOKUP($A152,'2023'!$A$3:$Y$291,COLUMN('2023'!H$3),FALSE),0)</f>
        <v>0</v>
      </c>
      <c r="K152" s="42">
        <f>IFERROR(VLOOKUP($A152,'2023'!$A$3:$Y$291,COLUMN('2023'!I$3),FALSE),0)</f>
        <v>0</v>
      </c>
      <c r="L152" s="42">
        <f>IFERROR(VLOOKUP($A152,'2023'!$A$3:$Y$291,COLUMN('2023'!J$3),FALSE),0)</f>
        <v>0</v>
      </c>
      <c r="M152" s="42">
        <f>IFERROR(VLOOKUP($A152,'2023'!$A$3:$Y$291,COLUMN('2023'!K$3),FALSE),0)</f>
        <v>0</v>
      </c>
      <c r="N152" s="42">
        <f>IFERROR(VLOOKUP($A152,'2023'!$A$3:$Y$291,COLUMN('2023'!L$3),FALSE),0)</f>
        <v>0</v>
      </c>
      <c r="O152" s="42">
        <f>IFERROR(VLOOKUP($A152,'2023'!$A$3:$Y$291,COLUMN('2023'!M$3),FALSE),0)</f>
        <v>0</v>
      </c>
      <c r="P152" s="38">
        <f t="shared" si="6"/>
        <v>0</v>
      </c>
      <c r="Q152" s="42">
        <f>IFERROR(VLOOKUP($A152,'2023'!$A$3:$Y$291,COLUMN('2023'!N$3),FALSE),0)</f>
        <v>0</v>
      </c>
      <c r="R152" s="42">
        <f>IFERROR(VLOOKUP($A152,'2023'!$A$3:$Y$291,COLUMN('2023'!O$3),FALSE),0)</f>
        <v>0</v>
      </c>
      <c r="S152" s="42">
        <f>IFERROR(VLOOKUP($A152,'2023'!$A$3:$Y$291,COLUMN('2023'!P$3),FALSE),0)</f>
        <v>0</v>
      </c>
      <c r="T152" s="42">
        <f>IFERROR(VLOOKUP($A152,'2023'!$A$3:$Y$291,COLUMN('2023'!Q$3),FALSE),0)</f>
        <v>0</v>
      </c>
      <c r="U152" s="42">
        <f>IFERROR(VLOOKUP($A152,'2023'!$A$3:$Y$291,COLUMN('2023'!R$3),FALSE),0)</f>
        <v>0</v>
      </c>
      <c r="V152" s="42">
        <f>IFERROR(VLOOKUP($A152,'2023'!$A$3:$Y$291,COLUMN('2023'!S$3),FALSE),0)</f>
        <v>0</v>
      </c>
      <c r="W152" s="42">
        <f>IFERROR(VLOOKUP($A152,'2023'!$A$3:$Y$291,COLUMN('2023'!T$3),FALSE),0)</f>
        <v>0</v>
      </c>
      <c r="X152" s="42">
        <f>IFERROR(VLOOKUP($A152,'2023'!$A$3:$Y$291,COLUMN('2023'!U$3),FALSE),0)</f>
        <v>0</v>
      </c>
      <c r="Y152" s="42">
        <f>IFERROR(VLOOKUP($A152,'2023'!$A$3:$Y$291,COLUMN('2023'!V$3),FALSE),0)</f>
        <v>0</v>
      </c>
      <c r="Z152" s="42">
        <f>IFERROR(VLOOKUP($A152,'2023'!$A$3:$Y$291,COLUMN('2023'!W$3),FALSE),0)</f>
        <v>0</v>
      </c>
      <c r="AA152" s="42">
        <f>IFERROR(VLOOKUP($A152,'2023'!$A$3:$Y$291,COLUMN('2023'!X$3),FALSE),0)</f>
        <v>0</v>
      </c>
      <c r="AB152" s="42">
        <f>IFERROR(VLOOKUP($A152,'2023'!$A$3:$Y$291,COLUMN('2023'!Y$3),FALSE),0)</f>
        <v>0</v>
      </c>
      <c r="AC152" s="38">
        <f t="shared" si="7"/>
        <v>0</v>
      </c>
      <c r="AD152" s="39">
        <f t="shared" si="8"/>
        <v>0</v>
      </c>
    </row>
    <row r="153" spans="1:30" x14ac:dyDescent="0.3">
      <c r="A153" s="44" t="s">
        <v>187</v>
      </c>
      <c r="B153" s="45" t="str">
        <f>VLOOKUP($A153,'Additional data'!$A$5:$C$505, 2,FALSE)</f>
        <v>Consultant</v>
      </c>
      <c r="C153" s="46" t="str">
        <f>VLOOKUP($A153,'Additional data'!$A$5:$C$505, 3,FALSE)</f>
        <v>SOC</v>
      </c>
      <c r="D153" s="47">
        <f>IFERROR(VLOOKUP($A153,'2023'!$A$3:$Y$291,COLUMN('2023'!B$3),FALSE),0)</f>
        <v>0</v>
      </c>
      <c r="E153" s="47">
        <f>IFERROR(VLOOKUP($A153,'2023'!$A$3:$Y$291,COLUMN('2023'!C$3),FALSE),0)</f>
        <v>0</v>
      </c>
      <c r="F153" s="47">
        <f>IFERROR(VLOOKUP($A153,'2023'!$A$3:$Y$291,COLUMN('2023'!D$3),FALSE),0)</f>
        <v>0</v>
      </c>
      <c r="G153" s="47">
        <f>IFERROR(VLOOKUP($A153,'2023'!$A$3:$Y$291,COLUMN('2023'!E$3),FALSE),0)</f>
        <v>0</v>
      </c>
      <c r="H153" s="47">
        <f>IFERROR(VLOOKUP($A153,'2023'!$A$3:$Y$291,COLUMN('2023'!F$3),FALSE),0)</f>
        <v>0</v>
      </c>
      <c r="I153" s="47">
        <f>IFERROR(VLOOKUP($A153,'2023'!$A$3:$Y$291,COLUMN('2023'!G$3),FALSE),0)</f>
        <v>0</v>
      </c>
      <c r="J153" s="47">
        <f>IFERROR(VLOOKUP($A153,'2023'!$A$3:$Y$291,COLUMN('2023'!H$3),FALSE),0)</f>
        <v>0</v>
      </c>
      <c r="K153" s="47">
        <f>IFERROR(VLOOKUP($A153,'2023'!$A$3:$Y$291,COLUMN('2023'!I$3),FALSE),0)</f>
        <v>0</v>
      </c>
      <c r="L153" s="47">
        <f>IFERROR(VLOOKUP($A153,'2023'!$A$3:$Y$291,COLUMN('2023'!J$3),FALSE),0)</f>
        <v>0</v>
      </c>
      <c r="M153" s="47">
        <f>IFERROR(VLOOKUP($A153,'2023'!$A$3:$Y$291,COLUMN('2023'!K$3),FALSE),0)</f>
        <v>0</v>
      </c>
      <c r="N153" s="47">
        <f>IFERROR(VLOOKUP($A153,'2023'!$A$3:$Y$291,COLUMN('2023'!L$3),FALSE),0)</f>
        <v>0</v>
      </c>
      <c r="O153" s="47">
        <f>IFERROR(VLOOKUP($A153,'2023'!$A$3:$Y$291,COLUMN('2023'!M$3),FALSE),0)</f>
        <v>0</v>
      </c>
      <c r="P153" s="38">
        <f t="shared" si="6"/>
        <v>0</v>
      </c>
      <c r="Q153" s="47">
        <f>IFERROR(VLOOKUP($A153,'2023'!$A$3:$Y$291,COLUMN('2023'!N$3),FALSE),0)</f>
        <v>0</v>
      </c>
      <c r="R153" s="47">
        <f>IFERROR(VLOOKUP($A153,'2023'!$A$3:$Y$291,COLUMN('2023'!O$3),FALSE),0)</f>
        <v>0</v>
      </c>
      <c r="S153" s="47">
        <f>IFERROR(VLOOKUP($A153,'2023'!$A$3:$Y$291,COLUMN('2023'!P$3),FALSE),0)</f>
        <v>0</v>
      </c>
      <c r="T153" s="47">
        <f>IFERROR(VLOOKUP($A153,'2023'!$A$3:$Y$291,COLUMN('2023'!Q$3),FALSE),0)</f>
        <v>0</v>
      </c>
      <c r="U153" s="47">
        <f>IFERROR(VLOOKUP($A153,'2023'!$A$3:$Y$291,COLUMN('2023'!R$3),FALSE),0)</f>
        <v>0</v>
      </c>
      <c r="V153" s="47">
        <f>IFERROR(VLOOKUP($A153,'2023'!$A$3:$Y$291,COLUMN('2023'!S$3),FALSE),0)</f>
        <v>0</v>
      </c>
      <c r="W153" s="47">
        <f>IFERROR(VLOOKUP($A153,'2023'!$A$3:$Y$291,COLUMN('2023'!T$3),FALSE),0)</f>
        <v>0</v>
      </c>
      <c r="X153" s="47">
        <f>IFERROR(VLOOKUP($A153,'2023'!$A$3:$Y$291,COLUMN('2023'!U$3),FALSE),0)</f>
        <v>0</v>
      </c>
      <c r="Y153" s="47">
        <f>IFERROR(VLOOKUP($A153,'2023'!$A$3:$Y$291,COLUMN('2023'!V$3),FALSE),0)</f>
        <v>0</v>
      </c>
      <c r="Z153" s="47">
        <f>IFERROR(VLOOKUP($A153,'2023'!$A$3:$Y$291,COLUMN('2023'!W$3),FALSE),0)</f>
        <v>0</v>
      </c>
      <c r="AA153" s="47">
        <f>IFERROR(VLOOKUP($A153,'2023'!$A$3:$Y$291,COLUMN('2023'!X$3),FALSE),0)</f>
        <v>0</v>
      </c>
      <c r="AB153" s="47">
        <f>IFERROR(VLOOKUP($A153,'2023'!$A$3:$Y$291,COLUMN('2023'!Y$3),FALSE),0)</f>
        <v>0</v>
      </c>
      <c r="AC153" s="38">
        <f t="shared" si="7"/>
        <v>0</v>
      </c>
      <c r="AD153" s="39">
        <f t="shared" si="8"/>
        <v>0</v>
      </c>
    </row>
    <row r="154" spans="1:30" x14ac:dyDescent="0.3">
      <c r="A154" s="24" t="s">
        <v>188</v>
      </c>
      <c r="B154" s="40" t="str">
        <f>VLOOKUP($A154,'Additional data'!$A$5:$C$505, 2,FALSE)</f>
        <v>Consultant</v>
      </c>
      <c r="C154" s="41" t="str">
        <f>VLOOKUP($A154,'Additional data'!$A$5:$C$505, 3,FALSE)</f>
        <v>SCL</v>
      </c>
      <c r="D154" s="42">
        <f>IFERROR(VLOOKUP($A154,'2023'!$A$3:$Y$291,COLUMN('2023'!B$3),FALSE),0)</f>
        <v>0</v>
      </c>
      <c r="E154" s="42">
        <f>IFERROR(VLOOKUP($A154,'2023'!$A$3:$Y$291,COLUMN('2023'!C$3),FALSE),0)</f>
        <v>0</v>
      </c>
      <c r="F154" s="42">
        <f>IFERROR(VLOOKUP($A154,'2023'!$A$3:$Y$291,COLUMN('2023'!D$3),FALSE),0)</f>
        <v>0</v>
      </c>
      <c r="G154" s="42">
        <f>IFERROR(VLOOKUP($A154,'2023'!$A$3:$Y$291,COLUMN('2023'!E$3),FALSE),0)</f>
        <v>0</v>
      </c>
      <c r="H154" s="42">
        <f>IFERROR(VLOOKUP($A154,'2023'!$A$3:$Y$291,COLUMN('2023'!F$3),FALSE),0)</f>
        <v>0</v>
      </c>
      <c r="I154" s="42">
        <f>IFERROR(VLOOKUP($A154,'2023'!$A$3:$Y$291,COLUMN('2023'!G$3),FALSE),0)</f>
        <v>0</v>
      </c>
      <c r="J154" s="42">
        <f>IFERROR(VLOOKUP($A154,'2023'!$A$3:$Y$291,COLUMN('2023'!H$3),FALSE),0)</f>
        <v>0</v>
      </c>
      <c r="K154" s="42">
        <f>IFERROR(VLOOKUP($A154,'2023'!$A$3:$Y$291,COLUMN('2023'!I$3),FALSE),0)</f>
        <v>0</v>
      </c>
      <c r="L154" s="42">
        <f>IFERROR(VLOOKUP($A154,'2023'!$A$3:$Y$291,COLUMN('2023'!J$3),FALSE),0)</f>
        <v>0</v>
      </c>
      <c r="M154" s="42">
        <f>IFERROR(VLOOKUP($A154,'2023'!$A$3:$Y$291,COLUMN('2023'!K$3),FALSE),0)</f>
        <v>0</v>
      </c>
      <c r="N154" s="42">
        <f>IFERROR(VLOOKUP($A154,'2023'!$A$3:$Y$291,COLUMN('2023'!L$3),FALSE),0)</f>
        <v>0</v>
      </c>
      <c r="O154" s="42">
        <f>IFERROR(VLOOKUP($A154,'2023'!$A$3:$Y$291,COLUMN('2023'!M$3),FALSE),0)</f>
        <v>0</v>
      </c>
      <c r="P154" s="38">
        <f t="shared" si="6"/>
        <v>0</v>
      </c>
      <c r="Q154" s="42">
        <f>IFERROR(VLOOKUP($A154,'2023'!$A$3:$Y$291,COLUMN('2023'!N$3),FALSE),0)</f>
        <v>0</v>
      </c>
      <c r="R154" s="42">
        <f>IFERROR(VLOOKUP($A154,'2023'!$A$3:$Y$291,COLUMN('2023'!O$3),FALSE),0)</f>
        <v>0</v>
      </c>
      <c r="S154" s="42">
        <f>IFERROR(VLOOKUP($A154,'2023'!$A$3:$Y$291,COLUMN('2023'!P$3),FALSE),0)</f>
        <v>0</v>
      </c>
      <c r="T154" s="42">
        <f>IFERROR(VLOOKUP($A154,'2023'!$A$3:$Y$291,COLUMN('2023'!Q$3),FALSE),0)</f>
        <v>0</v>
      </c>
      <c r="U154" s="42">
        <f>IFERROR(VLOOKUP($A154,'2023'!$A$3:$Y$291,COLUMN('2023'!R$3),FALSE),0)</f>
        <v>0</v>
      </c>
      <c r="V154" s="42">
        <f>IFERROR(VLOOKUP($A154,'2023'!$A$3:$Y$291,COLUMN('2023'!S$3),FALSE),0)</f>
        <v>0</v>
      </c>
      <c r="W154" s="42">
        <f>IFERROR(VLOOKUP($A154,'2023'!$A$3:$Y$291,COLUMN('2023'!T$3),FALSE),0)</f>
        <v>0</v>
      </c>
      <c r="X154" s="42">
        <f>IFERROR(VLOOKUP($A154,'2023'!$A$3:$Y$291,COLUMN('2023'!U$3),FALSE),0)</f>
        <v>0</v>
      </c>
      <c r="Y154" s="42">
        <f>IFERROR(VLOOKUP($A154,'2023'!$A$3:$Y$291,COLUMN('2023'!V$3),FALSE),0)</f>
        <v>0</v>
      </c>
      <c r="Z154" s="42">
        <f>IFERROR(VLOOKUP($A154,'2023'!$A$3:$Y$291,COLUMN('2023'!W$3),FALSE),0)</f>
        <v>0</v>
      </c>
      <c r="AA154" s="42">
        <f>IFERROR(VLOOKUP($A154,'2023'!$A$3:$Y$291,COLUMN('2023'!X$3),FALSE),0)</f>
        <v>0</v>
      </c>
      <c r="AB154" s="42">
        <f>IFERROR(VLOOKUP($A154,'2023'!$A$3:$Y$291,COLUMN('2023'!Y$3),FALSE),0)</f>
        <v>0</v>
      </c>
      <c r="AC154" s="38">
        <f t="shared" si="7"/>
        <v>0</v>
      </c>
      <c r="AD154" s="39">
        <f t="shared" si="8"/>
        <v>0</v>
      </c>
    </row>
    <row r="155" spans="1:30" x14ac:dyDescent="0.3">
      <c r="A155" s="44" t="s">
        <v>189</v>
      </c>
      <c r="B155" s="45" t="str">
        <f>VLOOKUP($A155,'Additional data'!$A$5:$C$505, 2,FALSE)</f>
        <v>Consultant</v>
      </c>
      <c r="C155" s="46" t="str">
        <f>VLOOKUP($A155,'Additional data'!$A$5:$C$505, 3,FALSE)</f>
        <v>ESC</v>
      </c>
      <c r="D155" s="47">
        <f>IFERROR(VLOOKUP($A155,'2023'!$A$3:$Y$291,COLUMN('2023'!B$3),FALSE),0)</f>
        <v>179.6</v>
      </c>
      <c r="E155" s="47">
        <f>IFERROR(VLOOKUP($A155,'2023'!$A$3:$Y$291,COLUMN('2023'!C$3),FALSE),0)</f>
        <v>163.1</v>
      </c>
      <c r="F155" s="47">
        <f>IFERROR(VLOOKUP($A155,'2023'!$A$3:$Y$291,COLUMN('2023'!D$3),FALSE),0)</f>
        <v>175.1</v>
      </c>
      <c r="G155" s="47">
        <f>IFERROR(VLOOKUP($A155,'2023'!$A$3:$Y$291,COLUMN('2023'!E$3),FALSE),0)</f>
        <v>171.4</v>
      </c>
      <c r="H155" s="47">
        <f>IFERROR(VLOOKUP($A155,'2023'!$A$3:$Y$291,COLUMN('2023'!F$3),FALSE),0)</f>
        <v>163.30000000000001</v>
      </c>
      <c r="I155" s="47">
        <f>IFERROR(VLOOKUP($A155,'2023'!$A$3:$Y$291,COLUMN('2023'!G$3),FALSE),0)</f>
        <v>113.7</v>
      </c>
      <c r="J155" s="47">
        <f>IFERROR(VLOOKUP($A155,'2023'!$A$3:$Y$291,COLUMN('2023'!H$3),FALSE),0)</f>
        <v>139.69999999999999</v>
      </c>
      <c r="K155" s="47">
        <f>IFERROR(VLOOKUP($A155,'2023'!$A$3:$Y$291,COLUMN('2023'!I$3),FALSE),0)</f>
        <v>105.6</v>
      </c>
      <c r="L155" s="47">
        <f>IFERROR(VLOOKUP($A155,'2023'!$A$3:$Y$291,COLUMN('2023'!J$3),FALSE),0)</f>
        <v>98.7</v>
      </c>
      <c r="M155" s="47">
        <f>IFERROR(VLOOKUP($A155,'2023'!$A$3:$Y$291,COLUMN('2023'!K$3),FALSE),0)</f>
        <v>123.4</v>
      </c>
      <c r="N155" s="47">
        <f>IFERROR(VLOOKUP($A155,'2023'!$A$3:$Y$291,COLUMN('2023'!L$3),FALSE),0)</f>
        <v>121.3</v>
      </c>
      <c r="O155" s="47">
        <f>IFERROR(VLOOKUP($A155,'2023'!$A$3:$Y$291,COLUMN('2023'!M$3),FALSE),0)</f>
        <v>88.1</v>
      </c>
      <c r="P155" s="38">
        <f t="shared" si="6"/>
        <v>1643</v>
      </c>
      <c r="Q155" s="47">
        <f>IFERROR(VLOOKUP($A155,'2023'!$A$3:$Y$291,COLUMN('2023'!N$3),FALSE),0)</f>
        <v>0</v>
      </c>
      <c r="R155" s="47">
        <f>IFERROR(VLOOKUP($A155,'2023'!$A$3:$Y$291,COLUMN('2023'!O$3),FALSE),0)</f>
        <v>0</v>
      </c>
      <c r="S155" s="47">
        <f>IFERROR(VLOOKUP($A155,'2023'!$A$3:$Y$291,COLUMN('2023'!P$3),FALSE),0)</f>
        <v>0</v>
      </c>
      <c r="T155" s="47">
        <f>IFERROR(VLOOKUP($A155,'2023'!$A$3:$Y$291,COLUMN('2023'!Q$3),FALSE),0)</f>
        <v>0</v>
      </c>
      <c r="U155" s="47">
        <f>IFERROR(VLOOKUP($A155,'2023'!$A$3:$Y$291,COLUMN('2023'!R$3),FALSE),0)</f>
        <v>0</v>
      </c>
      <c r="V155" s="47">
        <f>IFERROR(VLOOKUP($A155,'2023'!$A$3:$Y$291,COLUMN('2023'!S$3),FALSE),0)</f>
        <v>0</v>
      </c>
      <c r="W155" s="47">
        <f>IFERROR(VLOOKUP($A155,'2023'!$A$3:$Y$291,COLUMN('2023'!T$3),FALSE),0)</f>
        <v>0</v>
      </c>
      <c r="X155" s="47">
        <f>IFERROR(VLOOKUP($A155,'2023'!$A$3:$Y$291,COLUMN('2023'!U$3),FALSE),0)</f>
        <v>0</v>
      </c>
      <c r="Y155" s="47">
        <f>IFERROR(VLOOKUP($A155,'2023'!$A$3:$Y$291,COLUMN('2023'!V$3),FALSE),0)</f>
        <v>0</v>
      </c>
      <c r="Z155" s="47">
        <f>IFERROR(VLOOKUP($A155,'2023'!$A$3:$Y$291,COLUMN('2023'!W$3),FALSE),0)</f>
        <v>0</v>
      </c>
      <c r="AA155" s="47">
        <f>IFERROR(VLOOKUP($A155,'2023'!$A$3:$Y$291,COLUMN('2023'!X$3),FALSE),0)</f>
        <v>0</v>
      </c>
      <c r="AB155" s="47">
        <f>IFERROR(VLOOKUP($A155,'2023'!$A$3:$Y$291,COLUMN('2023'!Y$3),FALSE),0)</f>
        <v>0</v>
      </c>
      <c r="AC155" s="38">
        <f t="shared" si="7"/>
        <v>0</v>
      </c>
      <c r="AD155" s="39">
        <f t="shared" si="8"/>
        <v>1643</v>
      </c>
    </row>
    <row r="156" spans="1:30" x14ac:dyDescent="0.3">
      <c r="A156" s="24" t="s">
        <v>190</v>
      </c>
      <c r="B156" s="40" t="str">
        <f>VLOOKUP($A156,'Additional data'!$A$5:$C$505, 2,FALSE)</f>
        <v>Consultant</v>
      </c>
      <c r="C156" s="41" t="str">
        <f>VLOOKUP($A156,'Additional data'!$A$5:$C$505, 3,FALSE)</f>
        <v>HLS</v>
      </c>
      <c r="D156" s="42">
        <f>IFERROR(VLOOKUP($A156,'2023'!$A$3:$Y$291,COLUMN('2023'!B$3),FALSE),0)</f>
        <v>0</v>
      </c>
      <c r="E156" s="42">
        <f>IFERROR(VLOOKUP($A156,'2023'!$A$3:$Y$291,COLUMN('2023'!C$3),FALSE),0)</f>
        <v>0</v>
      </c>
      <c r="F156" s="42">
        <f>IFERROR(VLOOKUP($A156,'2023'!$A$3:$Y$291,COLUMN('2023'!D$3),FALSE),0)</f>
        <v>0</v>
      </c>
      <c r="G156" s="42">
        <f>IFERROR(VLOOKUP($A156,'2023'!$A$3:$Y$291,COLUMN('2023'!E$3),FALSE),0)</f>
        <v>0</v>
      </c>
      <c r="H156" s="42">
        <f>IFERROR(VLOOKUP($A156,'2023'!$A$3:$Y$291,COLUMN('2023'!F$3),FALSE),0)</f>
        <v>0</v>
      </c>
      <c r="I156" s="42">
        <f>IFERROR(VLOOKUP($A156,'2023'!$A$3:$Y$291,COLUMN('2023'!G$3),FALSE),0)</f>
        <v>0</v>
      </c>
      <c r="J156" s="42">
        <f>IFERROR(VLOOKUP($A156,'2023'!$A$3:$Y$291,COLUMN('2023'!H$3),FALSE),0)</f>
        <v>0</v>
      </c>
      <c r="K156" s="42">
        <f>IFERROR(VLOOKUP($A156,'2023'!$A$3:$Y$291,COLUMN('2023'!I$3),FALSE),0)</f>
        <v>0</v>
      </c>
      <c r="L156" s="42">
        <f>IFERROR(VLOOKUP($A156,'2023'!$A$3:$Y$291,COLUMN('2023'!J$3),FALSE),0)</f>
        <v>0</v>
      </c>
      <c r="M156" s="42">
        <f>IFERROR(VLOOKUP($A156,'2023'!$A$3:$Y$291,COLUMN('2023'!K$3),FALSE),0)</f>
        <v>0</v>
      </c>
      <c r="N156" s="42">
        <f>IFERROR(VLOOKUP($A156,'2023'!$A$3:$Y$291,COLUMN('2023'!L$3),FALSE),0)</f>
        <v>0</v>
      </c>
      <c r="O156" s="42">
        <f>IFERROR(VLOOKUP($A156,'2023'!$A$3:$Y$291,COLUMN('2023'!M$3),FALSE),0)</f>
        <v>0</v>
      </c>
      <c r="P156" s="38">
        <f t="shared" si="6"/>
        <v>0</v>
      </c>
      <c r="Q156" s="42">
        <f>IFERROR(VLOOKUP($A156,'2023'!$A$3:$Y$291,COLUMN('2023'!N$3),FALSE),0)</f>
        <v>0</v>
      </c>
      <c r="R156" s="42">
        <f>IFERROR(VLOOKUP($A156,'2023'!$A$3:$Y$291,COLUMN('2023'!O$3),FALSE),0)</f>
        <v>0</v>
      </c>
      <c r="S156" s="42">
        <f>IFERROR(VLOOKUP($A156,'2023'!$A$3:$Y$291,COLUMN('2023'!P$3),FALSE),0)</f>
        <v>0</v>
      </c>
      <c r="T156" s="42">
        <f>IFERROR(VLOOKUP($A156,'2023'!$A$3:$Y$291,COLUMN('2023'!Q$3),FALSE),0)</f>
        <v>0</v>
      </c>
      <c r="U156" s="42">
        <f>IFERROR(VLOOKUP($A156,'2023'!$A$3:$Y$291,COLUMN('2023'!R$3),FALSE),0)</f>
        <v>0</v>
      </c>
      <c r="V156" s="42">
        <f>IFERROR(VLOOKUP($A156,'2023'!$A$3:$Y$291,COLUMN('2023'!S$3),FALSE),0)</f>
        <v>0</v>
      </c>
      <c r="W156" s="42">
        <f>IFERROR(VLOOKUP($A156,'2023'!$A$3:$Y$291,COLUMN('2023'!T$3),FALSE),0)</f>
        <v>0</v>
      </c>
      <c r="X156" s="42">
        <f>IFERROR(VLOOKUP($A156,'2023'!$A$3:$Y$291,COLUMN('2023'!U$3),FALSE),0)</f>
        <v>0</v>
      </c>
      <c r="Y156" s="42">
        <f>IFERROR(VLOOKUP($A156,'2023'!$A$3:$Y$291,COLUMN('2023'!V$3),FALSE),0)</f>
        <v>0</v>
      </c>
      <c r="Z156" s="42">
        <f>IFERROR(VLOOKUP($A156,'2023'!$A$3:$Y$291,COLUMN('2023'!W$3),FALSE),0)</f>
        <v>0</v>
      </c>
      <c r="AA156" s="42">
        <f>IFERROR(VLOOKUP($A156,'2023'!$A$3:$Y$291,COLUMN('2023'!X$3),FALSE),0)</f>
        <v>0</v>
      </c>
      <c r="AB156" s="42">
        <f>IFERROR(VLOOKUP($A156,'2023'!$A$3:$Y$291,COLUMN('2023'!Y$3),FALSE),0)</f>
        <v>0</v>
      </c>
      <c r="AC156" s="38">
        <f t="shared" si="7"/>
        <v>0</v>
      </c>
      <c r="AD156" s="39">
        <f t="shared" si="8"/>
        <v>0</v>
      </c>
    </row>
    <row r="157" spans="1:30" x14ac:dyDescent="0.3">
      <c r="A157" s="44" t="s">
        <v>191</v>
      </c>
      <c r="B157" s="45" t="str">
        <f>VLOOKUP($A157,'Additional data'!$A$5:$C$505, 2,FALSE)</f>
        <v>Consultant</v>
      </c>
      <c r="C157" s="46" t="str">
        <f>VLOOKUP($A157,'Additional data'!$A$5:$C$505, 3,FALSE)</f>
        <v>TEC</v>
      </c>
      <c r="D157" s="47">
        <f>IFERROR(VLOOKUP($A157,'2023'!$A$3:$Y$291,COLUMN('2023'!B$3),FALSE),0)</f>
        <v>101.4</v>
      </c>
      <c r="E157" s="47">
        <f>IFERROR(VLOOKUP($A157,'2023'!$A$3:$Y$291,COLUMN('2023'!C$3),FALSE),0)</f>
        <v>74.8</v>
      </c>
      <c r="F157" s="47">
        <f>IFERROR(VLOOKUP($A157,'2023'!$A$3:$Y$291,COLUMN('2023'!D$3),FALSE),0)</f>
        <v>130.4</v>
      </c>
      <c r="G157" s="47">
        <f>IFERROR(VLOOKUP($A157,'2023'!$A$3:$Y$291,COLUMN('2023'!E$3),FALSE),0)</f>
        <v>131.4</v>
      </c>
      <c r="H157" s="47">
        <f>IFERROR(VLOOKUP($A157,'2023'!$A$3:$Y$291,COLUMN('2023'!F$3),FALSE),0)</f>
        <v>141.4</v>
      </c>
      <c r="I157" s="47">
        <f>IFERROR(VLOOKUP($A157,'2023'!$A$3:$Y$291,COLUMN('2023'!G$3),FALSE),0)</f>
        <v>120.1</v>
      </c>
      <c r="J157" s="47">
        <f>IFERROR(VLOOKUP($A157,'2023'!$A$3:$Y$291,COLUMN('2023'!H$3),FALSE),0)</f>
        <v>160.19999999999999</v>
      </c>
      <c r="K157" s="47">
        <f>IFERROR(VLOOKUP($A157,'2023'!$A$3:$Y$291,COLUMN('2023'!I$3),FALSE),0)</f>
        <v>100.1</v>
      </c>
      <c r="L157" s="47">
        <f>IFERROR(VLOOKUP($A157,'2023'!$A$3:$Y$291,COLUMN('2023'!J$3),FALSE),0)</f>
        <v>120.5</v>
      </c>
      <c r="M157" s="47">
        <f>IFERROR(VLOOKUP($A157,'2023'!$A$3:$Y$291,COLUMN('2023'!K$3),FALSE),0)</f>
        <v>131</v>
      </c>
      <c r="N157" s="47">
        <f>IFERROR(VLOOKUP($A157,'2023'!$A$3:$Y$291,COLUMN('2023'!L$3),FALSE),0)</f>
        <v>111</v>
      </c>
      <c r="O157" s="47">
        <f>IFERROR(VLOOKUP($A157,'2023'!$A$3:$Y$291,COLUMN('2023'!M$3),FALSE),0)</f>
        <v>72.400000000000006</v>
      </c>
      <c r="P157" s="38">
        <f t="shared" si="6"/>
        <v>1394.7000000000003</v>
      </c>
      <c r="Q157" s="47">
        <f>IFERROR(VLOOKUP($A157,'2023'!$A$3:$Y$291,COLUMN('2023'!N$3),FALSE),0)</f>
        <v>12.7</v>
      </c>
      <c r="R157" s="47">
        <f>IFERROR(VLOOKUP($A157,'2023'!$A$3:$Y$291,COLUMN('2023'!O$3),FALSE),0)</f>
        <v>17.100000000000001</v>
      </c>
      <c r="S157" s="47">
        <f>IFERROR(VLOOKUP($A157,'2023'!$A$3:$Y$291,COLUMN('2023'!P$3),FALSE),0)</f>
        <v>17.3</v>
      </c>
      <c r="T157" s="47">
        <f>IFERROR(VLOOKUP($A157,'2023'!$A$3:$Y$291,COLUMN('2023'!Q$3),FALSE),0)</f>
        <v>25.8</v>
      </c>
      <c r="U157" s="47">
        <f>IFERROR(VLOOKUP($A157,'2023'!$A$3:$Y$291,COLUMN('2023'!R$3),FALSE),0)</f>
        <v>16.600000000000001</v>
      </c>
      <c r="V157" s="47">
        <f>IFERROR(VLOOKUP($A157,'2023'!$A$3:$Y$291,COLUMN('2023'!S$3),FALSE),0)</f>
        <v>29.8</v>
      </c>
      <c r="W157" s="47">
        <f>IFERROR(VLOOKUP($A157,'2023'!$A$3:$Y$291,COLUMN('2023'!T$3),FALSE),0)</f>
        <v>8.4</v>
      </c>
      <c r="X157" s="47">
        <f>IFERROR(VLOOKUP($A157,'2023'!$A$3:$Y$291,COLUMN('2023'!U$3),FALSE),0)</f>
        <v>18.3</v>
      </c>
      <c r="Y157" s="47">
        <f>IFERROR(VLOOKUP($A157,'2023'!$A$3:$Y$291,COLUMN('2023'!V$3),FALSE),0)</f>
        <v>21</v>
      </c>
      <c r="Z157" s="47">
        <f>IFERROR(VLOOKUP($A157,'2023'!$A$3:$Y$291,COLUMN('2023'!W$3),FALSE),0)</f>
        <v>22.3</v>
      </c>
      <c r="AA157" s="47">
        <f>IFERROR(VLOOKUP($A157,'2023'!$A$3:$Y$291,COLUMN('2023'!X$3),FALSE),0)</f>
        <v>20.3</v>
      </c>
      <c r="AB157" s="47">
        <f>IFERROR(VLOOKUP($A157,'2023'!$A$3:$Y$291,COLUMN('2023'!Y$3),FALSE),0)</f>
        <v>2.4</v>
      </c>
      <c r="AC157" s="38">
        <f t="shared" si="7"/>
        <v>212.00000000000003</v>
      </c>
      <c r="AD157" s="39">
        <f t="shared" si="8"/>
        <v>1606.7</v>
      </c>
    </row>
    <row r="158" spans="1:30" x14ac:dyDescent="0.3">
      <c r="A158" s="24" t="s">
        <v>192</v>
      </c>
      <c r="B158" s="40" t="str">
        <f>VLOOKUP($A158,'Additional data'!$A$5:$C$505, 2,FALSE)</f>
        <v>Consultant</v>
      </c>
      <c r="C158" s="41" t="str">
        <f>VLOOKUP($A158,'Additional data'!$A$5:$C$505, 3,FALSE)</f>
        <v>SCL</v>
      </c>
      <c r="D158" s="42">
        <f>IFERROR(VLOOKUP($A158,'2023'!$A$3:$Y$291,COLUMN('2023'!B$3),FALSE),0)</f>
        <v>0</v>
      </c>
      <c r="E158" s="42">
        <f>IFERROR(VLOOKUP($A158,'2023'!$A$3:$Y$291,COLUMN('2023'!C$3),FALSE),0)</f>
        <v>0</v>
      </c>
      <c r="F158" s="42">
        <f>IFERROR(VLOOKUP($A158,'2023'!$A$3:$Y$291,COLUMN('2023'!D$3),FALSE),0)</f>
        <v>0</v>
      </c>
      <c r="G158" s="42">
        <f>IFERROR(VLOOKUP($A158,'2023'!$A$3:$Y$291,COLUMN('2023'!E$3),FALSE),0)</f>
        <v>1.9</v>
      </c>
      <c r="H158" s="42">
        <f>IFERROR(VLOOKUP($A158,'2023'!$A$3:$Y$291,COLUMN('2023'!F$3),FALSE),0)</f>
        <v>155.6</v>
      </c>
      <c r="I158" s="42">
        <f>IFERROR(VLOOKUP($A158,'2023'!$A$3:$Y$291,COLUMN('2023'!G$3),FALSE),0)</f>
        <v>240.7</v>
      </c>
      <c r="J158" s="42">
        <f>IFERROR(VLOOKUP($A158,'2023'!$A$3:$Y$291,COLUMN('2023'!H$3),FALSE),0)</f>
        <v>180.3</v>
      </c>
      <c r="K158" s="42">
        <f>IFERROR(VLOOKUP($A158,'2023'!$A$3:$Y$291,COLUMN('2023'!I$3),FALSE),0)</f>
        <v>116.5</v>
      </c>
      <c r="L158" s="42">
        <f>IFERROR(VLOOKUP($A158,'2023'!$A$3:$Y$291,COLUMN('2023'!J$3),FALSE),0)</f>
        <v>190.7</v>
      </c>
      <c r="M158" s="42">
        <f>IFERROR(VLOOKUP($A158,'2023'!$A$3:$Y$291,COLUMN('2023'!K$3),FALSE),0)</f>
        <v>155.41999999999999</v>
      </c>
      <c r="N158" s="42">
        <f>IFERROR(VLOOKUP($A158,'2023'!$A$3:$Y$291,COLUMN('2023'!L$3),FALSE),0)</f>
        <v>144.94</v>
      </c>
      <c r="O158" s="42">
        <f>IFERROR(VLOOKUP($A158,'2023'!$A$3:$Y$291,COLUMN('2023'!M$3),FALSE),0)</f>
        <v>227.2</v>
      </c>
      <c r="P158" s="38">
        <f t="shared" si="6"/>
        <v>1413.2600000000002</v>
      </c>
      <c r="Q158" s="42">
        <f>IFERROR(VLOOKUP($A158,'2023'!$A$3:$Y$291,COLUMN('2023'!N$3),FALSE),0)</f>
        <v>0</v>
      </c>
      <c r="R158" s="42">
        <f>IFERROR(VLOOKUP($A158,'2023'!$A$3:$Y$291,COLUMN('2023'!O$3),FALSE),0)</f>
        <v>0</v>
      </c>
      <c r="S158" s="42">
        <f>IFERROR(VLOOKUP($A158,'2023'!$A$3:$Y$291,COLUMN('2023'!P$3),FALSE),0)</f>
        <v>0</v>
      </c>
      <c r="T158" s="42">
        <f>IFERROR(VLOOKUP($A158,'2023'!$A$3:$Y$291,COLUMN('2023'!Q$3),FALSE),0)</f>
        <v>0</v>
      </c>
      <c r="U158" s="42">
        <f>IFERROR(VLOOKUP($A158,'2023'!$A$3:$Y$291,COLUMN('2023'!R$3),FALSE),0)</f>
        <v>9.8000000000000007</v>
      </c>
      <c r="V158" s="42">
        <f>IFERROR(VLOOKUP($A158,'2023'!$A$3:$Y$291,COLUMN('2023'!S$3),FALSE),0)</f>
        <v>9.6</v>
      </c>
      <c r="W158" s="42">
        <f>IFERROR(VLOOKUP($A158,'2023'!$A$3:$Y$291,COLUMN('2023'!T$3),FALSE),0)</f>
        <v>9.4</v>
      </c>
      <c r="X158" s="42">
        <f>IFERROR(VLOOKUP($A158,'2023'!$A$3:$Y$291,COLUMN('2023'!U$3),FALSE),0)</f>
        <v>0</v>
      </c>
      <c r="Y158" s="42">
        <f>IFERROR(VLOOKUP($A158,'2023'!$A$3:$Y$291,COLUMN('2023'!V$3),FALSE),0)</f>
        <v>3.4</v>
      </c>
      <c r="Z158" s="42">
        <f>IFERROR(VLOOKUP($A158,'2023'!$A$3:$Y$291,COLUMN('2023'!W$3),FALSE),0)</f>
        <v>8.8000000000000007</v>
      </c>
      <c r="AA158" s="42">
        <f>IFERROR(VLOOKUP($A158,'2023'!$A$3:$Y$291,COLUMN('2023'!X$3),FALSE),0)</f>
        <v>37.6</v>
      </c>
      <c r="AB158" s="42">
        <f>IFERROR(VLOOKUP($A158,'2023'!$A$3:$Y$291,COLUMN('2023'!Y$3),FALSE),0)</f>
        <v>5.2</v>
      </c>
      <c r="AC158" s="38">
        <f t="shared" si="7"/>
        <v>83.8</v>
      </c>
      <c r="AD158" s="39">
        <f t="shared" si="8"/>
        <v>1497.0600000000002</v>
      </c>
    </row>
    <row r="159" spans="1:30" x14ac:dyDescent="0.3">
      <c r="A159" s="44" t="s">
        <v>193</v>
      </c>
      <c r="B159" s="45" t="str">
        <f>VLOOKUP($A159,'Additional data'!$A$5:$C$505, 2,FALSE)</f>
        <v>Consultant</v>
      </c>
      <c r="C159" s="46" t="str">
        <f>VLOOKUP($A159,'Additional data'!$A$5:$C$505, 3,FALSE)</f>
        <v>TEC</v>
      </c>
      <c r="D159" s="47">
        <f>IFERROR(VLOOKUP($A159,'2023'!$A$3:$Y$291,COLUMN('2023'!B$3),FALSE),0)</f>
        <v>0</v>
      </c>
      <c r="E159" s="47">
        <f>IFERROR(VLOOKUP($A159,'2023'!$A$3:$Y$291,COLUMN('2023'!C$3),FALSE),0)</f>
        <v>0</v>
      </c>
      <c r="F159" s="47">
        <f>IFERROR(VLOOKUP($A159,'2023'!$A$3:$Y$291,COLUMN('2023'!D$3),FALSE),0)</f>
        <v>0</v>
      </c>
      <c r="G159" s="47">
        <f>IFERROR(VLOOKUP($A159,'2023'!$A$3:$Y$291,COLUMN('2023'!E$3),FALSE),0)</f>
        <v>0</v>
      </c>
      <c r="H159" s="47">
        <f>IFERROR(VLOOKUP($A159,'2023'!$A$3:$Y$291,COLUMN('2023'!F$3),FALSE),0)</f>
        <v>0</v>
      </c>
      <c r="I159" s="47">
        <f>IFERROR(VLOOKUP($A159,'2023'!$A$3:$Y$291,COLUMN('2023'!G$3),FALSE),0)</f>
        <v>0</v>
      </c>
      <c r="J159" s="47">
        <f>IFERROR(VLOOKUP($A159,'2023'!$A$3:$Y$291,COLUMN('2023'!H$3),FALSE),0)</f>
        <v>0</v>
      </c>
      <c r="K159" s="47">
        <f>IFERROR(VLOOKUP($A159,'2023'!$A$3:$Y$291,COLUMN('2023'!I$3),FALSE),0)</f>
        <v>0</v>
      </c>
      <c r="L159" s="47">
        <f>IFERROR(VLOOKUP($A159,'2023'!$A$3:$Y$291,COLUMN('2023'!J$3),FALSE),0)</f>
        <v>0</v>
      </c>
      <c r="M159" s="47">
        <f>IFERROR(VLOOKUP($A159,'2023'!$A$3:$Y$291,COLUMN('2023'!K$3),FALSE),0)</f>
        <v>0</v>
      </c>
      <c r="N159" s="47">
        <f>IFERROR(VLOOKUP($A159,'2023'!$A$3:$Y$291,COLUMN('2023'!L$3),FALSE),0)</f>
        <v>0</v>
      </c>
      <c r="O159" s="47">
        <f>IFERROR(VLOOKUP($A159,'2023'!$A$3:$Y$291,COLUMN('2023'!M$3),FALSE),0)</f>
        <v>0</v>
      </c>
      <c r="P159" s="38">
        <f t="shared" si="6"/>
        <v>0</v>
      </c>
      <c r="Q159" s="47">
        <f>IFERROR(VLOOKUP($A159,'2023'!$A$3:$Y$291,COLUMN('2023'!N$3),FALSE),0)</f>
        <v>0</v>
      </c>
      <c r="R159" s="47">
        <f>IFERROR(VLOOKUP($A159,'2023'!$A$3:$Y$291,COLUMN('2023'!O$3),FALSE),0)</f>
        <v>0</v>
      </c>
      <c r="S159" s="47">
        <f>IFERROR(VLOOKUP($A159,'2023'!$A$3:$Y$291,COLUMN('2023'!P$3),FALSE),0)</f>
        <v>0</v>
      </c>
      <c r="T159" s="47">
        <f>IFERROR(VLOOKUP($A159,'2023'!$A$3:$Y$291,COLUMN('2023'!Q$3),FALSE),0)</f>
        <v>0</v>
      </c>
      <c r="U159" s="47">
        <f>IFERROR(VLOOKUP($A159,'2023'!$A$3:$Y$291,COLUMN('2023'!R$3),FALSE),0)</f>
        <v>0</v>
      </c>
      <c r="V159" s="47">
        <f>IFERROR(VLOOKUP($A159,'2023'!$A$3:$Y$291,COLUMN('2023'!S$3),FALSE),0)</f>
        <v>0</v>
      </c>
      <c r="W159" s="47">
        <f>IFERROR(VLOOKUP($A159,'2023'!$A$3:$Y$291,COLUMN('2023'!T$3),FALSE),0)</f>
        <v>0</v>
      </c>
      <c r="X159" s="47">
        <f>IFERROR(VLOOKUP($A159,'2023'!$A$3:$Y$291,COLUMN('2023'!U$3),FALSE),0)</f>
        <v>0</v>
      </c>
      <c r="Y159" s="47">
        <f>IFERROR(VLOOKUP($A159,'2023'!$A$3:$Y$291,COLUMN('2023'!V$3),FALSE),0)</f>
        <v>0</v>
      </c>
      <c r="Z159" s="47">
        <f>IFERROR(VLOOKUP($A159,'2023'!$A$3:$Y$291,COLUMN('2023'!W$3),FALSE),0)</f>
        <v>0</v>
      </c>
      <c r="AA159" s="47">
        <f>IFERROR(VLOOKUP($A159,'2023'!$A$3:$Y$291,COLUMN('2023'!X$3),FALSE),0)</f>
        <v>0</v>
      </c>
      <c r="AB159" s="47">
        <f>IFERROR(VLOOKUP($A159,'2023'!$A$3:$Y$291,COLUMN('2023'!Y$3),FALSE),0)</f>
        <v>0</v>
      </c>
      <c r="AC159" s="38">
        <f t="shared" si="7"/>
        <v>0</v>
      </c>
      <c r="AD159" s="39">
        <f t="shared" si="8"/>
        <v>0</v>
      </c>
    </row>
    <row r="160" spans="1:30" x14ac:dyDescent="0.3">
      <c r="A160" s="24" t="s">
        <v>194</v>
      </c>
      <c r="B160" s="40" t="str">
        <f>VLOOKUP($A160,'Additional data'!$A$5:$C$505, 2,FALSE)</f>
        <v>Consultant</v>
      </c>
      <c r="C160" s="41" t="str">
        <f>VLOOKUP($A160,'Additional data'!$A$5:$C$505, 3,FALSE)</f>
        <v>LRC</v>
      </c>
      <c r="D160" s="42">
        <f>IFERROR(VLOOKUP($A160,'2023'!$A$3:$Y$291,COLUMN('2023'!B$3),FALSE),0)</f>
        <v>0</v>
      </c>
      <c r="E160" s="42">
        <f>IFERROR(VLOOKUP($A160,'2023'!$A$3:$Y$291,COLUMN('2023'!C$3),FALSE),0)</f>
        <v>0</v>
      </c>
      <c r="F160" s="42">
        <f>IFERROR(VLOOKUP($A160,'2023'!$A$3:$Y$291,COLUMN('2023'!D$3),FALSE),0)</f>
        <v>0</v>
      </c>
      <c r="G160" s="42">
        <f>IFERROR(VLOOKUP($A160,'2023'!$A$3:$Y$291,COLUMN('2023'!E$3),FALSE),0)</f>
        <v>0</v>
      </c>
      <c r="H160" s="42">
        <f>IFERROR(VLOOKUP($A160,'2023'!$A$3:$Y$291,COLUMN('2023'!F$3),FALSE),0)</f>
        <v>0</v>
      </c>
      <c r="I160" s="42">
        <f>IFERROR(VLOOKUP($A160,'2023'!$A$3:$Y$291,COLUMN('2023'!G$3),FALSE),0)</f>
        <v>0</v>
      </c>
      <c r="J160" s="42">
        <f>IFERROR(VLOOKUP($A160,'2023'!$A$3:$Y$291,COLUMN('2023'!H$3),FALSE),0)</f>
        <v>0</v>
      </c>
      <c r="K160" s="42">
        <f>IFERROR(VLOOKUP($A160,'2023'!$A$3:$Y$291,COLUMN('2023'!I$3),FALSE),0)</f>
        <v>0</v>
      </c>
      <c r="L160" s="42">
        <f>IFERROR(VLOOKUP($A160,'2023'!$A$3:$Y$291,COLUMN('2023'!J$3),FALSE),0)</f>
        <v>7.6</v>
      </c>
      <c r="M160" s="42">
        <f>IFERROR(VLOOKUP($A160,'2023'!$A$3:$Y$291,COLUMN('2023'!K$3),FALSE),0)</f>
        <v>143.4</v>
      </c>
      <c r="N160" s="42">
        <f>IFERROR(VLOOKUP($A160,'2023'!$A$3:$Y$291,COLUMN('2023'!L$3),FALSE),0)</f>
        <v>134.5</v>
      </c>
      <c r="O160" s="42">
        <f>IFERROR(VLOOKUP($A160,'2023'!$A$3:$Y$291,COLUMN('2023'!M$3),FALSE),0)</f>
        <v>173.2</v>
      </c>
      <c r="P160" s="38">
        <f t="shared" si="6"/>
        <v>458.7</v>
      </c>
      <c r="Q160" s="42">
        <f>IFERROR(VLOOKUP($A160,'2023'!$A$3:$Y$291,COLUMN('2023'!N$3),FALSE),0)</f>
        <v>0</v>
      </c>
      <c r="R160" s="42">
        <f>IFERROR(VLOOKUP($A160,'2023'!$A$3:$Y$291,COLUMN('2023'!O$3),FALSE),0)</f>
        <v>0</v>
      </c>
      <c r="S160" s="42">
        <f>IFERROR(VLOOKUP($A160,'2023'!$A$3:$Y$291,COLUMN('2023'!P$3),FALSE),0)</f>
        <v>0</v>
      </c>
      <c r="T160" s="42">
        <f>IFERROR(VLOOKUP($A160,'2023'!$A$3:$Y$291,COLUMN('2023'!Q$3),FALSE),0)</f>
        <v>0</v>
      </c>
      <c r="U160" s="42">
        <f>IFERROR(VLOOKUP($A160,'2023'!$A$3:$Y$291,COLUMN('2023'!R$3),FALSE),0)</f>
        <v>0</v>
      </c>
      <c r="V160" s="42">
        <f>IFERROR(VLOOKUP($A160,'2023'!$A$3:$Y$291,COLUMN('2023'!S$3),FALSE),0)</f>
        <v>0</v>
      </c>
      <c r="W160" s="42">
        <f>IFERROR(VLOOKUP($A160,'2023'!$A$3:$Y$291,COLUMN('2023'!T$3),FALSE),0)</f>
        <v>0</v>
      </c>
      <c r="X160" s="42">
        <f>IFERROR(VLOOKUP($A160,'2023'!$A$3:$Y$291,COLUMN('2023'!U$3),FALSE),0)</f>
        <v>0</v>
      </c>
      <c r="Y160" s="42">
        <f>IFERROR(VLOOKUP($A160,'2023'!$A$3:$Y$291,COLUMN('2023'!V$3),FALSE),0)</f>
        <v>23.4</v>
      </c>
      <c r="Z160" s="42">
        <f>IFERROR(VLOOKUP($A160,'2023'!$A$3:$Y$291,COLUMN('2023'!W$3),FALSE),0)</f>
        <v>30.2</v>
      </c>
      <c r="AA160" s="42">
        <f>IFERROR(VLOOKUP($A160,'2023'!$A$3:$Y$291,COLUMN('2023'!X$3),FALSE),0)</f>
        <v>12.4</v>
      </c>
      <c r="AB160" s="42">
        <f>IFERROR(VLOOKUP($A160,'2023'!$A$3:$Y$291,COLUMN('2023'!Y$3),FALSE),0)</f>
        <v>8.4</v>
      </c>
      <c r="AC160" s="38">
        <f t="shared" si="7"/>
        <v>74.400000000000006</v>
      </c>
      <c r="AD160" s="39">
        <f t="shared" si="8"/>
        <v>533.09999999999991</v>
      </c>
    </row>
    <row r="161" spans="1:30" x14ac:dyDescent="0.3">
      <c r="A161" s="44" t="s">
        <v>195</v>
      </c>
      <c r="B161" s="45" t="str">
        <f>VLOOKUP($A161,'Additional data'!$A$5:$C$505, 2,FALSE)</f>
        <v>Consultant</v>
      </c>
      <c r="C161" s="46" t="str">
        <f>VLOOKUP($A161,'Additional data'!$A$5:$C$505, 3,FALSE)</f>
        <v>LRC</v>
      </c>
      <c r="D161" s="47">
        <f>IFERROR(VLOOKUP($A161,'2023'!$A$3:$Y$291,COLUMN('2023'!B$3),FALSE),0)</f>
        <v>0</v>
      </c>
      <c r="E161" s="47">
        <f>IFERROR(VLOOKUP($A161,'2023'!$A$3:$Y$291,COLUMN('2023'!C$3),FALSE),0)</f>
        <v>0</v>
      </c>
      <c r="F161" s="47">
        <f>IFERROR(VLOOKUP($A161,'2023'!$A$3:$Y$291,COLUMN('2023'!D$3),FALSE),0)</f>
        <v>0</v>
      </c>
      <c r="G161" s="47">
        <f>IFERROR(VLOOKUP($A161,'2023'!$A$3:$Y$291,COLUMN('2023'!E$3),FALSE),0)</f>
        <v>0</v>
      </c>
      <c r="H161" s="47">
        <f>IFERROR(VLOOKUP($A161,'2023'!$A$3:$Y$291,COLUMN('2023'!F$3),FALSE),0)</f>
        <v>11.5</v>
      </c>
      <c r="I161" s="47">
        <f>IFERROR(VLOOKUP($A161,'2023'!$A$3:$Y$291,COLUMN('2023'!G$3),FALSE),0)</f>
        <v>2</v>
      </c>
      <c r="J161" s="47">
        <f>IFERROR(VLOOKUP($A161,'2023'!$A$3:$Y$291,COLUMN('2023'!H$3),FALSE),0)</f>
        <v>4.8</v>
      </c>
      <c r="K161" s="47">
        <f>IFERROR(VLOOKUP($A161,'2023'!$A$3:$Y$291,COLUMN('2023'!I$3),FALSE),0)</f>
        <v>0</v>
      </c>
      <c r="L161" s="47">
        <f>IFERROR(VLOOKUP($A161,'2023'!$A$3:$Y$291,COLUMN('2023'!J$3),FALSE),0)</f>
        <v>0</v>
      </c>
      <c r="M161" s="47">
        <f>IFERROR(VLOOKUP($A161,'2023'!$A$3:$Y$291,COLUMN('2023'!K$3),FALSE),0)</f>
        <v>0</v>
      </c>
      <c r="N161" s="47">
        <f>IFERROR(VLOOKUP($A161,'2023'!$A$3:$Y$291,COLUMN('2023'!L$3),FALSE),0)</f>
        <v>0</v>
      </c>
      <c r="O161" s="47">
        <f>IFERROR(VLOOKUP($A161,'2023'!$A$3:$Y$291,COLUMN('2023'!M$3),FALSE),0)</f>
        <v>0</v>
      </c>
      <c r="P161" s="38">
        <f t="shared" si="6"/>
        <v>18.3</v>
      </c>
      <c r="Q161" s="47">
        <f>IFERROR(VLOOKUP($A161,'2023'!$A$3:$Y$291,COLUMN('2023'!N$3),FALSE),0)</f>
        <v>0</v>
      </c>
      <c r="R161" s="47">
        <f>IFERROR(VLOOKUP($A161,'2023'!$A$3:$Y$291,COLUMN('2023'!O$3),FALSE),0)</f>
        <v>0</v>
      </c>
      <c r="S161" s="47">
        <f>IFERROR(VLOOKUP($A161,'2023'!$A$3:$Y$291,COLUMN('2023'!P$3),FALSE),0)</f>
        <v>0</v>
      </c>
      <c r="T161" s="47">
        <f>IFERROR(VLOOKUP($A161,'2023'!$A$3:$Y$291,COLUMN('2023'!Q$3),FALSE),0)</f>
        <v>0</v>
      </c>
      <c r="U161" s="47">
        <f>IFERROR(VLOOKUP($A161,'2023'!$A$3:$Y$291,COLUMN('2023'!R$3),FALSE),0)</f>
        <v>87.7</v>
      </c>
      <c r="V161" s="47">
        <f>IFERROR(VLOOKUP($A161,'2023'!$A$3:$Y$291,COLUMN('2023'!S$3),FALSE),0)</f>
        <v>73.5</v>
      </c>
      <c r="W161" s="47">
        <f>IFERROR(VLOOKUP($A161,'2023'!$A$3:$Y$291,COLUMN('2023'!T$3),FALSE),0)</f>
        <v>65</v>
      </c>
      <c r="X161" s="47">
        <f>IFERROR(VLOOKUP($A161,'2023'!$A$3:$Y$291,COLUMN('2023'!U$3),FALSE),0)</f>
        <v>0</v>
      </c>
      <c r="Y161" s="47">
        <f>IFERROR(VLOOKUP($A161,'2023'!$A$3:$Y$291,COLUMN('2023'!V$3),FALSE),0)</f>
        <v>0</v>
      </c>
      <c r="Z161" s="47">
        <f>IFERROR(VLOOKUP($A161,'2023'!$A$3:$Y$291,COLUMN('2023'!W$3),FALSE),0)</f>
        <v>0</v>
      </c>
      <c r="AA161" s="47">
        <f>IFERROR(VLOOKUP($A161,'2023'!$A$3:$Y$291,COLUMN('2023'!X$3),FALSE),0)</f>
        <v>0</v>
      </c>
      <c r="AB161" s="47">
        <f>IFERROR(VLOOKUP($A161,'2023'!$A$3:$Y$291,COLUMN('2023'!Y$3),FALSE),0)</f>
        <v>0</v>
      </c>
      <c r="AC161" s="38">
        <f t="shared" si="7"/>
        <v>226.2</v>
      </c>
      <c r="AD161" s="39">
        <f t="shared" si="8"/>
        <v>244.5</v>
      </c>
    </row>
    <row r="162" spans="1:30" x14ac:dyDescent="0.3">
      <c r="A162" s="24" t="s">
        <v>196</v>
      </c>
      <c r="B162" s="40" t="str">
        <f>VLOOKUP($A162,'Additional data'!$A$5:$C$505, 2,FALSE)</f>
        <v>Consultant</v>
      </c>
      <c r="C162" s="41" t="str">
        <f>VLOOKUP($A162,'Additional data'!$A$5:$C$505, 3,FALSE)</f>
        <v>HLS</v>
      </c>
      <c r="D162" s="42">
        <f>IFERROR(VLOOKUP($A162,'2023'!$A$3:$Y$291,COLUMN('2023'!B$3),FALSE),0)</f>
        <v>68.400000000000006</v>
      </c>
      <c r="E162" s="42">
        <f>IFERROR(VLOOKUP($A162,'2023'!$A$3:$Y$291,COLUMN('2023'!C$3),FALSE),0)</f>
        <v>106.4</v>
      </c>
      <c r="F162" s="42">
        <f>IFERROR(VLOOKUP($A162,'2023'!$A$3:$Y$291,COLUMN('2023'!D$3),FALSE),0)</f>
        <v>108.7</v>
      </c>
      <c r="G162" s="42">
        <f>IFERROR(VLOOKUP($A162,'2023'!$A$3:$Y$291,COLUMN('2023'!E$3),FALSE),0)</f>
        <v>101.4</v>
      </c>
      <c r="H162" s="42">
        <f>IFERROR(VLOOKUP($A162,'2023'!$A$3:$Y$291,COLUMN('2023'!F$3),FALSE),0)</f>
        <v>139</v>
      </c>
      <c r="I162" s="42">
        <f>IFERROR(VLOOKUP($A162,'2023'!$A$3:$Y$291,COLUMN('2023'!G$3),FALSE),0)</f>
        <v>64.3</v>
      </c>
      <c r="J162" s="42">
        <f>IFERROR(VLOOKUP($A162,'2023'!$A$3:$Y$291,COLUMN('2023'!H$3),FALSE),0)</f>
        <v>107.9</v>
      </c>
      <c r="K162" s="42">
        <f>IFERROR(VLOOKUP($A162,'2023'!$A$3:$Y$291,COLUMN('2023'!I$3),FALSE),0)</f>
        <v>73.900000000000006</v>
      </c>
      <c r="L162" s="42">
        <f>IFERROR(VLOOKUP($A162,'2023'!$A$3:$Y$291,COLUMN('2023'!J$3),FALSE),0)</f>
        <v>75.400000000000006</v>
      </c>
      <c r="M162" s="42">
        <f>IFERROR(VLOOKUP($A162,'2023'!$A$3:$Y$291,COLUMN('2023'!K$3),FALSE),0)</f>
        <v>73.5</v>
      </c>
      <c r="N162" s="42">
        <f>IFERROR(VLOOKUP($A162,'2023'!$A$3:$Y$291,COLUMN('2023'!L$3),FALSE),0)</f>
        <v>80.2</v>
      </c>
      <c r="O162" s="42">
        <f>IFERROR(VLOOKUP($A162,'2023'!$A$3:$Y$291,COLUMN('2023'!M$3),FALSE),0)</f>
        <v>78.5</v>
      </c>
      <c r="P162" s="38">
        <f t="shared" si="6"/>
        <v>1077.5999999999999</v>
      </c>
      <c r="Q162" s="42">
        <f>IFERROR(VLOOKUP($A162,'2023'!$A$3:$Y$291,COLUMN('2023'!N$3),FALSE),0)</f>
        <v>20.100000000000001</v>
      </c>
      <c r="R162" s="42">
        <f>IFERROR(VLOOKUP($A162,'2023'!$A$3:$Y$291,COLUMN('2023'!O$3),FALSE),0)</f>
        <v>16.2</v>
      </c>
      <c r="S162" s="42">
        <f>IFERROR(VLOOKUP($A162,'2023'!$A$3:$Y$291,COLUMN('2023'!P$3),FALSE),0)</f>
        <v>4.5</v>
      </c>
      <c r="T162" s="42">
        <f>IFERROR(VLOOKUP($A162,'2023'!$A$3:$Y$291,COLUMN('2023'!Q$3),FALSE),0)</f>
        <v>24.9</v>
      </c>
      <c r="U162" s="42">
        <f>IFERROR(VLOOKUP($A162,'2023'!$A$3:$Y$291,COLUMN('2023'!R$3),FALSE),0)</f>
        <v>22.5</v>
      </c>
      <c r="V162" s="42">
        <f>IFERROR(VLOOKUP($A162,'2023'!$A$3:$Y$291,COLUMN('2023'!S$3),FALSE),0)</f>
        <v>42.8</v>
      </c>
      <c r="W162" s="42">
        <f>IFERROR(VLOOKUP($A162,'2023'!$A$3:$Y$291,COLUMN('2023'!T$3),FALSE),0)</f>
        <v>6.6</v>
      </c>
      <c r="X162" s="42">
        <f>IFERROR(VLOOKUP($A162,'2023'!$A$3:$Y$291,COLUMN('2023'!U$3),FALSE),0)</f>
        <v>10</v>
      </c>
      <c r="Y162" s="42">
        <f>IFERROR(VLOOKUP($A162,'2023'!$A$3:$Y$291,COLUMN('2023'!V$3),FALSE),0)</f>
        <v>38.4</v>
      </c>
      <c r="Z162" s="42">
        <f>IFERROR(VLOOKUP($A162,'2023'!$A$3:$Y$291,COLUMN('2023'!W$3),FALSE),0)</f>
        <v>32.299999999999997</v>
      </c>
      <c r="AA162" s="42">
        <f>IFERROR(VLOOKUP($A162,'2023'!$A$3:$Y$291,COLUMN('2023'!X$3),FALSE),0)</f>
        <v>39.4</v>
      </c>
      <c r="AB162" s="42">
        <f>IFERROR(VLOOKUP($A162,'2023'!$A$3:$Y$291,COLUMN('2023'!Y$3),FALSE),0)</f>
        <v>24.2</v>
      </c>
      <c r="AC162" s="38">
        <f t="shared" si="7"/>
        <v>281.89999999999998</v>
      </c>
      <c r="AD162" s="39">
        <f t="shared" si="8"/>
        <v>1359.5</v>
      </c>
    </row>
    <row r="163" spans="1:30" x14ac:dyDescent="0.3">
      <c r="A163" s="44" t="s">
        <v>197</v>
      </c>
      <c r="B163" s="45" t="str">
        <f>VLOOKUP($A163,'Additional data'!$A$5:$C$505, 2,FALSE)</f>
        <v>Consultant</v>
      </c>
      <c r="C163" s="46" t="str">
        <f>VLOOKUP($A163,'Additional data'!$A$5:$C$505, 3,FALSE)</f>
        <v>SOC</v>
      </c>
      <c r="D163" s="47">
        <f>IFERROR(VLOOKUP($A163,'2023'!$A$3:$Y$291,COLUMN('2023'!B$3),FALSE),0)</f>
        <v>0</v>
      </c>
      <c r="E163" s="47">
        <f>IFERROR(VLOOKUP($A163,'2023'!$A$3:$Y$291,COLUMN('2023'!C$3),FALSE),0)</f>
        <v>0</v>
      </c>
      <c r="F163" s="47">
        <f>IFERROR(VLOOKUP($A163,'2023'!$A$3:$Y$291,COLUMN('2023'!D$3),FALSE),0)</f>
        <v>0</v>
      </c>
      <c r="G163" s="47">
        <f>IFERROR(VLOOKUP($A163,'2023'!$A$3:$Y$291,COLUMN('2023'!E$3),FALSE),0)</f>
        <v>0</v>
      </c>
      <c r="H163" s="47">
        <f>IFERROR(VLOOKUP($A163,'2023'!$A$3:$Y$291,COLUMN('2023'!F$3),FALSE),0)</f>
        <v>0</v>
      </c>
      <c r="I163" s="47">
        <f>IFERROR(VLOOKUP($A163,'2023'!$A$3:$Y$291,COLUMN('2023'!G$3),FALSE),0)</f>
        <v>0</v>
      </c>
      <c r="J163" s="47">
        <f>IFERROR(VLOOKUP($A163,'2023'!$A$3:$Y$291,COLUMN('2023'!H$3),FALSE),0)</f>
        <v>0</v>
      </c>
      <c r="K163" s="47">
        <f>IFERROR(VLOOKUP($A163,'2023'!$A$3:$Y$291,COLUMN('2023'!I$3),FALSE),0)</f>
        <v>0</v>
      </c>
      <c r="L163" s="47">
        <f>IFERROR(VLOOKUP($A163,'2023'!$A$3:$Y$291,COLUMN('2023'!J$3),FALSE),0)</f>
        <v>0</v>
      </c>
      <c r="M163" s="47">
        <f>IFERROR(VLOOKUP($A163,'2023'!$A$3:$Y$291,COLUMN('2023'!K$3),FALSE),0)</f>
        <v>0</v>
      </c>
      <c r="N163" s="47">
        <f>IFERROR(VLOOKUP($A163,'2023'!$A$3:$Y$291,COLUMN('2023'!L$3),FALSE),0)</f>
        <v>0</v>
      </c>
      <c r="O163" s="47">
        <f>IFERROR(VLOOKUP($A163,'2023'!$A$3:$Y$291,COLUMN('2023'!M$3),FALSE),0)</f>
        <v>0</v>
      </c>
      <c r="P163" s="38">
        <f t="shared" si="6"/>
        <v>0</v>
      </c>
      <c r="Q163" s="47">
        <f>IFERROR(VLOOKUP($A163,'2023'!$A$3:$Y$291,COLUMN('2023'!N$3),FALSE),0)</f>
        <v>0</v>
      </c>
      <c r="R163" s="47">
        <f>IFERROR(VLOOKUP($A163,'2023'!$A$3:$Y$291,COLUMN('2023'!O$3),FALSE),0)</f>
        <v>0</v>
      </c>
      <c r="S163" s="47">
        <f>IFERROR(VLOOKUP($A163,'2023'!$A$3:$Y$291,COLUMN('2023'!P$3),FALSE),0)</f>
        <v>0</v>
      </c>
      <c r="T163" s="47">
        <f>IFERROR(VLOOKUP($A163,'2023'!$A$3:$Y$291,COLUMN('2023'!Q$3),FALSE),0)</f>
        <v>0</v>
      </c>
      <c r="U163" s="47">
        <f>IFERROR(VLOOKUP($A163,'2023'!$A$3:$Y$291,COLUMN('2023'!R$3),FALSE),0)</f>
        <v>0</v>
      </c>
      <c r="V163" s="47">
        <f>IFERROR(VLOOKUP($A163,'2023'!$A$3:$Y$291,COLUMN('2023'!S$3),FALSE),0)</f>
        <v>0</v>
      </c>
      <c r="W163" s="47">
        <f>IFERROR(VLOOKUP($A163,'2023'!$A$3:$Y$291,COLUMN('2023'!T$3),FALSE),0)</f>
        <v>0</v>
      </c>
      <c r="X163" s="47">
        <f>IFERROR(VLOOKUP($A163,'2023'!$A$3:$Y$291,COLUMN('2023'!U$3),FALSE),0)</f>
        <v>0</v>
      </c>
      <c r="Y163" s="47">
        <f>IFERROR(VLOOKUP($A163,'2023'!$A$3:$Y$291,COLUMN('2023'!V$3),FALSE),0)</f>
        <v>0</v>
      </c>
      <c r="Z163" s="47">
        <f>IFERROR(VLOOKUP($A163,'2023'!$A$3:$Y$291,COLUMN('2023'!W$3),FALSE),0)</f>
        <v>0</v>
      </c>
      <c r="AA163" s="47">
        <f>IFERROR(VLOOKUP($A163,'2023'!$A$3:$Y$291,COLUMN('2023'!X$3),FALSE),0)</f>
        <v>0</v>
      </c>
      <c r="AB163" s="47">
        <f>IFERROR(VLOOKUP($A163,'2023'!$A$3:$Y$291,COLUMN('2023'!Y$3),FALSE),0)</f>
        <v>0</v>
      </c>
      <c r="AC163" s="38">
        <f t="shared" si="7"/>
        <v>0</v>
      </c>
      <c r="AD163" s="39">
        <f t="shared" si="8"/>
        <v>0</v>
      </c>
    </row>
    <row r="164" spans="1:30" x14ac:dyDescent="0.3">
      <c r="A164" s="24" t="s">
        <v>198</v>
      </c>
      <c r="B164" s="40" t="str">
        <f>VLOOKUP($A164,'Additional data'!$A$5:$C$505, 2,FALSE)</f>
        <v>Consultant</v>
      </c>
      <c r="C164" s="41" t="str">
        <f>VLOOKUP($A164,'Additional data'!$A$5:$C$505, 3,FALSE)</f>
        <v>SCL</v>
      </c>
      <c r="D164" s="42">
        <f>IFERROR(VLOOKUP($A164,'2023'!$A$3:$Y$291,COLUMN('2023'!B$3),FALSE),0)</f>
        <v>0</v>
      </c>
      <c r="E164" s="42">
        <f>IFERROR(VLOOKUP($A164,'2023'!$A$3:$Y$291,COLUMN('2023'!C$3),FALSE),0)</f>
        <v>0</v>
      </c>
      <c r="F164" s="42">
        <f>IFERROR(VLOOKUP($A164,'2023'!$A$3:$Y$291,COLUMN('2023'!D$3),FALSE),0)</f>
        <v>0</v>
      </c>
      <c r="G164" s="42">
        <f>IFERROR(VLOOKUP($A164,'2023'!$A$3:$Y$291,COLUMN('2023'!E$3),FALSE),0)</f>
        <v>0</v>
      </c>
      <c r="H164" s="42">
        <f>IFERROR(VLOOKUP($A164,'2023'!$A$3:$Y$291,COLUMN('2023'!F$3),FALSE),0)</f>
        <v>0</v>
      </c>
      <c r="I164" s="42">
        <f>IFERROR(VLOOKUP($A164,'2023'!$A$3:$Y$291,COLUMN('2023'!G$3),FALSE),0)</f>
        <v>0</v>
      </c>
      <c r="J164" s="42">
        <f>IFERROR(VLOOKUP($A164,'2023'!$A$3:$Y$291,COLUMN('2023'!H$3),FALSE),0)</f>
        <v>0</v>
      </c>
      <c r="K164" s="42">
        <f>IFERROR(VLOOKUP($A164,'2023'!$A$3:$Y$291,COLUMN('2023'!I$3),FALSE),0)</f>
        <v>0</v>
      </c>
      <c r="L164" s="42">
        <f>IFERROR(VLOOKUP($A164,'2023'!$A$3:$Y$291,COLUMN('2023'!J$3),FALSE),0)</f>
        <v>0</v>
      </c>
      <c r="M164" s="42">
        <f>IFERROR(VLOOKUP($A164,'2023'!$A$3:$Y$291,COLUMN('2023'!K$3),FALSE),0)</f>
        <v>0</v>
      </c>
      <c r="N164" s="42">
        <f>IFERROR(VLOOKUP($A164,'2023'!$A$3:$Y$291,COLUMN('2023'!L$3),FALSE),0)</f>
        <v>0</v>
      </c>
      <c r="O164" s="42">
        <f>IFERROR(VLOOKUP($A164,'2023'!$A$3:$Y$291,COLUMN('2023'!M$3),FALSE),0)</f>
        <v>0</v>
      </c>
      <c r="P164" s="38">
        <f t="shared" si="6"/>
        <v>0</v>
      </c>
      <c r="Q164" s="42">
        <f>IFERROR(VLOOKUP($A164,'2023'!$A$3:$Y$291,COLUMN('2023'!N$3),FALSE),0)</f>
        <v>0</v>
      </c>
      <c r="R164" s="42">
        <f>IFERROR(VLOOKUP($A164,'2023'!$A$3:$Y$291,COLUMN('2023'!O$3),FALSE),0)</f>
        <v>0</v>
      </c>
      <c r="S164" s="42">
        <f>IFERROR(VLOOKUP($A164,'2023'!$A$3:$Y$291,COLUMN('2023'!P$3),FALSE),0)</f>
        <v>0</v>
      </c>
      <c r="T164" s="42">
        <f>IFERROR(VLOOKUP($A164,'2023'!$A$3:$Y$291,COLUMN('2023'!Q$3),FALSE),0)</f>
        <v>0</v>
      </c>
      <c r="U164" s="42">
        <f>IFERROR(VLOOKUP($A164,'2023'!$A$3:$Y$291,COLUMN('2023'!R$3),FALSE),0)</f>
        <v>0</v>
      </c>
      <c r="V164" s="42">
        <f>IFERROR(VLOOKUP($A164,'2023'!$A$3:$Y$291,COLUMN('2023'!S$3),FALSE),0)</f>
        <v>0</v>
      </c>
      <c r="W164" s="42">
        <f>IFERROR(VLOOKUP($A164,'2023'!$A$3:$Y$291,COLUMN('2023'!T$3),FALSE),0)</f>
        <v>0</v>
      </c>
      <c r="X164" s="42">
        <f>IFERROR(VLOOKUP($A164,'2023'!$A$3:$Y$291,COLUMN('2023'!U$3),FALSE),0)</f>
        <v>0</v>
      </c>
      <c r="Y164" s="42">
        <f>IFERROR(VLOOKUP($A164,'2023'!$A$3:$Y$291,COLUMN('2023'!V$3),FALSE),0)</f>
        <v>0</v>
      </c>
      <c r="Z164" s="42">
        <f>IFERROR(VLOOKUP($A164,'2023'!$A$3:$Y$291,COLUMN('2023'!W$3),FALSE),0)</f>
        <v>0</v>
      </c>
      <c r="AA164" s="42">
        <f>IFERROR(VLOOKUP($A164,'2023'!$A$3:$Y$291,COLUMN('2023'!X$3),FALSE),0)</f>
        <v>0</v>
      </c>
      <c r="AB164" s="42">
        <f>IFERROR(VLOOKUP($A164,'2023'!$A$3:$Y$291,COLUMN('2023'!Y$3),FALSE),0)</f>
        <v>0</v>
      </c>
      <c r="AC164" s="38">
        <f t="shared" si="7"/>
        <v>0</v>
      </c>
      <c r="AD164" s="39">
        <f t="shared" si="8"/>
        <v>0</v>
      </c>
    </row>
    <row r="165" spans="1:30" x14ac:dyDescent="0.3">
      <c r="A165" s="44" t="s">
        <v>199</v>
      </c>
      <c r="B165" s="45" t="str">
        <f>VLOOKUP($A165,'Additional data'!$A$5:$C$505, 2,FALSE)</f>
        <v>Consultant</v>
      </c>
      <c r="C165" s="46" t="str">
        <f>VLOOKUP($A165,'Additional data'!$A$5:$C$505, 3,FALSE)</f>
        <v>ESC</v>
      </c>
      <c r="D165" s="47">
        <f>IFERROR(VLOOKUP($A165,'2023'!$A$3:$Y$291,COLUMN('2023'!B$3),FALSE),0)</f>
        <v>0</v>
      </c>
      <c r="E165" s="47">
        <f>IFERROR(VLOOKUP($A165,'2023'!$A$3:$Y$291,COLUMN('2023'!C$3),FALSE),0)</f>
        <v>0</v>
      </c>
      <c r="F165" s="47">
        <f>IFERROR(VLOOKUP($A165,'2023'!$A$3:$Y$291,COLUMN('2023'!D$3),FALSE),0)</f>
        <v>0</v>
      </c>
      <c r="G165" s="47">
        <f>IFERROR(VLOOKUP($A165,'2023'!$A$3:$Y$291,COLUMN('2023'!E$3),FALSE),0)</f>
        <v>0</v>
      </c>
      <c r="H165" s="47">
        <f>IFERROR(VLOOKUP($A165,'2023'!$A$3:$Y$291,COLUMN('2023'!F$3),FALSE),0)</f>
        <v>0</v>
      </c>
      <c r="I165" s="47">
        <f>IFERROR(VLOOKUP($A165,'2023'!$A$3:$Y$291,COLUMN('2023'!G$3),FALSE),0)</f>
        <v>0</v>
      </c>
      <c r="J165" s="47">
        <f>IFERROR(VLOOKUP($A165,'2023'!$A$3:$Y$291,COLUMN('2023'!H$3),FALSE),0)</f>
        <v>0</v>
      </c>
      <c r="K165" s="47">
        <f>IFERROR(VLOOKUP($A165,'2023'!$A$3:$Y$291,COLUMN('2023'!I$3),FALSE),0)</f>
        <v>0</v>
      </c>
      <c r="L165" s="47">
        <f>IFERROR(VLOOKUP($A165,'2023'!$A$3:$Y$291,COLUMN('2023'!J$3),FALSE),0)</f>
        <v>0</v>
      </c>
      <c r="M165" s="47">
        <f>IFERROR(VLOOKUP($A165,'2023'!$A$3:$Y$291,COLUMN('2023'!K$3),FALSE),0)</f>
        <v>0</v>
      </c>
      <c r="N165" s="47">
        <f>IFERROR(VLOOKUP($A165,'2023'!$A$3:$Y$291,COLUMN('2023'!L$3),FALSE),0)</f>
        <v>0</v>
      </c>
      <c r="O165" s="47">
        <f>IFERROR(VLOOKUP($A165,'2023'!$A$3:$Y$291,COLUMN('2023'!M$3),FALSE),0)</f>
        <v>0</v>
      </c>
      <c r="P165" s="38">
        <f t="shared" si="6"/>
        <v>0</v>
      </c>
      <c r="Q165" s="47">
        <f>IFERROR(VLOOKUP($A165,'2023'!$A$3:$Y$291,COLUMN('2023'!N$3),FALSE),0)</f>
        <v>0</v>
      </c>
      <c r="R165" s="47">
        <f>IFERROR(VLOOKUP($A165,'2023'!$A$3:$Y$291,COLUMN('2023'!O$3),FALSE),0)</f>
        <v>0</v>
      </c>
      <c r="S165" s="47">
        <f>IFERROR(VLOOKUP($A165,'2023'!$A$3:$Y$291,COLUMN('2023'!P$3),FALSE),0)</f>
        <v>0</v>
      </c>
      <c r="T165" s="47">
        <f>IFERROR(VLOOKUP($A165,'2023'!$A$3:$Y$291,COLUMN('2023'!Q$3),FALSE),0)</f>
        <v>0</v>
      </c>
      <c r="U165" s="47">
        <f>IFERROR(VLOOKUP($A165,'2023'!$A$3:$Y$291,COLUMN('2023'!R$3),FALSE),0)</f>
        <v>0</v>
      </c>
      <c r="V165" s="47">
        <f>IFERROR(VLOOKUP($A165,'2023'!$A$3:$Y$291,COLUMN('2023'!S$3),FALSE),0)</f>
        <v>0</v>
      </c>
      <c r="W165" s="47">
        <f>IFERROR(VLOOKUP($A165,'2023'!$A$3:$Y$291,COLUMN('2023'!T$3),FALSE),0)</f>
        <v>0</v>
      </c>
      <c r="X165" s="47">
        <f>IFERROR(VLOOKUP($A165,'2023'!$A$3:$Y$291,COLUMN('2023'!U$3),FALSE),0)</f>
        <v>0</v>
      </c>
      <c r="Y165" s="47">
        <f>IFERROR(VLOOKUP($A165,'2023'!$A$3:$Y$291,COLUMN('2023'!V$3),FALSE),0)</f>
        <v>0</v>
      </c>
      <c r="Z165" s="47">
        <f>IFERROR(VLOOKUP($A165,'2023'!$A$3:$Y$291,COLUMN('2023'!W$3),FALSE),0)</f>
        <v>0</v>
      </c>
      <c r="AA165" s="47">
        <f>IFERROR(VLOOKUP($A165,'2023'!$A$3:$Y$291,COLUMN('2023'!X$3),FALSE),0)</f>
        <v>0</v>
      </c>
      <c r="AB165" s="47">
        <f>IFERROR(VLOOKUP($A165,'2023'!$A$3:$Y$291,COLUMN('2023'!Y$3),FALSE),0)</f>
        <v>0</v>
      </c>
      <c r="AC165" s="38">
        <f t="shared" si="7"/>
        <v>0</v>
      </c>
      <c r="AD165" s="39">
        <f t="shared" si="8"/>
        <v>0</v>
      </c>
    </row>
    <row r="166" spans="1:30" x14ac:dyDescent="0.3">
      <c r="A166" s="24" t="s">
        <v>200</v>
      </c>
      <c r="B166" s="40" t="str">
        <f>VLOOKUP($A166,'Additional data'!$A$5:$C$505, 2,FALSE)</f>
        <v>Consultant</v>
      </c>
      <c r="C166" s="41" t="str">
        <f>VLOOKUP($A166,'Additional data'!$A$5:$C$505, 3,FALSE)</f>
        <v>FAD</v>
      </c>
      <c r="D166" s="42">
        <f>IFERROR(VLOOKUP($A166,'2023'!$A$3:$Y$291,COLUMN('2023'!B$3),FALSE),0)</f>
        <v>175.3</v>
      </c>
      <c r="E166" s="42">
        <f>IFERROR(VLOOKUP($A166,'2023'!$A$3:$Y$291,COLUMN('2023'!C$3),FALSE),0)</f>
        <v>175.5</v>
      </c>
      <c r="F166" s="42">
        <f>IFERROR(VLOOKUP($A166,'2023'!$A$3:$Y$291,COLUMN('2023'!D$3),FALSE),0)</f>
        <v>207.1</v>
      </c>
      <c r="G166" s="42">
        <f>IFERROR(VLOOKUP($A166,'2023'!$A$3:$Y$291,COLUMN('2023'!E$3),FALSE),0)</f>
        <v>226.7</v>
      </c>
      <c r="H166" s="42">
        <f>IFERROR(VLOOKUP($A166,'2023'!$A$3:$Y$291,COLUMN('2023'!F$3),FALSE),0)</f>
        <v>219.6</v>
      </c>
      <c r="I166" s="42">
        <f>IFERROR(VLOOKUP($A166,'2023'!$A$3:$Y$291,COLUMN('2023'!G$3),FALSE),0)</f>
        <v>194.2</v>
      </c>
      <c r="J166" s="42">
        <f>IFERROR(VLOOKUP($A166,'2023'!$A$3:$Y$291,COLUMN('2023'!H$3),FALSE),0)</f>
        <v>205.5</v>
      </c>
      <c r="K166" s="42">
        <f>IFERROR(VLOOKUP($A166,'2023'!$A$3:$Y$291,COLUMN('2023'!I$3),FALSE),0)</f>
        <v>173.2</v>
      </c>
      <c r="L166" s="42">
        <f>IFERROR(VLOOKUP($A166,'2023'!$A$3:$Y$291,COLUMN('2023'!J$3),FALSE),0)</f>
        <v>157.9</v>
      </c>
      <c r="M166" s="42">
        <f>IFERROR(VLOOKUP($A166,'2023'!$A$3:$Y$291,COLUMN('2023'!K$3),FALSE),0)</f>
        <v>204.96</v>
      </c>
      <c r="N166" s="42">
        <f>IFERROR(VLOOKUP($A166,'2023'!$A$3:$Y$291,COLUMN('2023'!L$3),FALSE),0)</f>
        <v>200.22</v>
      </c>
      <c r="O166" s="42">
        <f>IFERROR(VLOOKUP($A166,'2023'!$A$3:$Y$291,COLUMN('2023'!M$3),FALSE),0)</f>
        <v>137.1</v>
      </c>
      <c r="P166" s="38">
        <f t="shared" si="6"/>
        <v>2277.2799999999997</v>
      </c>
      <c r="Q166" s="42">
        <f>IFERROR(VLOOKUP($A166,'2023'!$A$3:$Y$291,COLUMN('2023'!N$3),FALSE),0)</f>
        <v>47</v>
      </c>
      <c r="R166" s="42">
        <f>IFERROR(VLOOKUP($A166,'2023'!$A$3:$Y$291,COLUMN('2023'!O$3),FALSE),0)</f>
        <v>37.6</v>
      </c>
      <c r="S166" s="42">
        <f>IFERROR(VLOOKUP($A166,'2023'!$A$3:$Y$291,COLUMN('2023'!P$3),FALSE),0)</f>
        <v>23.9</v>
      </c>
      <c r="T166" s="42">
        <f>IFERROR(VLOOKUP($A166,'2023'!$A$3:$Y$291,COLUMN('2023'!Q$3),FALSE),0)</f>
        <v>28</v>
      </c>
      <c r="U166" s="42">
        <f>IFERROR(VLOOKUP($A166,'2023'!$A$3:$Y$291,COLUMN('2023'!R$3),FALSE),0)</f>
        <v>37</v>
      </c>
      <c r="V166" s="42">
        <f>IFERROR(VLOOKUP($A166,'2023'!$A$3:$Y$291,COLUMN('2023'!S$3),FALSE),0)</f>
        <v>51.1</v>
      </c>
      <c r="W166" s="42">
        <f>IFERROR(VLOOKUP($A166,'2023'!$A$3:$Y$291,COLUMN('2023'!T$3),FALSE),0)</f>
        <v>21.1</v>
      </c>
      <c r="X166" s="42">
        <f>IFERROR(VLOOKUP($A166,'2023'!$A$3:$Y$291,COLUMN('2023'!U$3),FALSE),0)</f>
        <v>8.1999999999999993</v>
      </c>
      <c r="Y166" s="42">
        <f>IFERROR(VLOOKUP($A166,'2023'!$A$3:$Y$291,COLUMN('2023'!V$3),FALSE),0)</f>
        <v>12.7</v>
      </c>
      <c r="Z166" s="42">
        <f>IFERROR(VLOOKUP($A166,'2023'!$A$3:$Y$291,COLUMN('2023'!W$3),FALSE),0)</f>
        <v>34.700000000000003</v>
      </c>
      <c r="AA166" s="42">
        <f>IFERROR(VLOOKUP($A166,'2023'!$A$3:$Y$291,COLUMN('2023'!X$3),FALSE),0)</f>
        <v>49</v>
      </c>
      <c r="AB166" s="42">
        <f>IFERROR(VLOOKUP($A166,'2023'!$A$3:$Y$291,COLUMN('2023'!Y$3),FALSE),0)</f>
        <v>24.8</v>
      </c>
      <c r="AC166" s="38">
        <f t="shared" si="7"/>
        <v>375.09999999999997</v>
      </c>
      <c r="AD166" s="39">
        <f t="shared" si="8"/>
        <v>2652.3799999999992</v>
      </c>
    </row>
    <row r="167" spans="1:30" x14ac:dyDescent="0.3">
      <c r="A167" s="44" t="s">
        <v>201</v>
      </c>
      <c r="B167" s="45" t="str">
        <f>VLOOKUP($A167,'Additional data'!$A$5:$C$505, 2,FALSE)</f>
        <v>Consultant</v>
      </c>
      <c r="C167" s="46" t="str">
        <f>VLOOKUP($A167,'Additional data'!$A$5:$C$505, 3,FALSE)</f>
        <v>FAD</v>
      </c>
      <c r="D167" s="47">
        <f>IFERROR(VLOOKUP($A167,'2023'!$A$3:$Y$291,COLUMN('2023'!B$3),FALSE),0)</f>
        <v>43.9</v>
      </c>
      <c r="E167" s="47">
        <f>IFERROR(VLOOKUP($A167,'2023'!$A$3:$Y$291,COLUMN('2023'!C$3),FALSE),0)</f>
        <v>42</v>
      </c>
      <c r="F167" s="47">
        <f>IFERROR(VLOOKUP($A167,'2023'!$A$3:$Y$291,COLUMN('2023'!D$3),FALSE),0)</f>
        <v>18.7</v>
      </c>
      <c r="G167" s="47">
        <f>IFERROR(VLOOKUP($A167,'2023'!$A$3:$Y$291,COLUMN('2023'!E$3),FALSE),0)</f>
        <v>47.8</v>
      </c>
      <c r="H167" s="47">
        <f>IFERROR(VLOOKUP($A167,'2023'!$A$3:$Y$291,COLUMN('2023'!F$3),FALSE),0)</f>
        <v>11.9</v>
      </c>
      <c r="I167" s="47">
        <f>IFERROR(VLOOKUP($A167,'2023'!$A$3:$Y$291,COLUMN('2023'!G$3),FALSE),0)</f>
        <v>25.4</v>
      </c>
      <c r="J167" s="47">
        <f>IFERROR(VLOOKUP($A167,'2023'!$A$3:$Y$291,COLUMN('2023'!H$3),FALSE),0)</f>
        <v>132.9</v>
      </c>
      <c r="K167" s="47">
        <f>IFERROR(VLOOKUP($A167,'2023'!$A$3:$Y$291,COLUMN('2023'!I$3),FALSE),0)</f>
        <v>90</v>
      </c>
      <c r="L167" s="47">
        <f>IFERROR(VLOOKUP($A167,'2023'!$A$3:$Y$291,COLUMN('2023'!J$3),FALSE),0)</f>
        <v>101.1</v>
      </c>
      <c r="M167" s="47">
        <f>IFERROR(VLOOKUP($A167,'2023'!$A$3:$Y$291,COLUMN('2023'!K$3),FALSE),0)</f>
        <v>135.69999999999999</v>
      </c>
      <c r="N167" s="47">
        <f>IFERROR(VLOOKUP($A167,'2023'!$A$3:$Y$291,COLUMN('2023'!L$3),FALSE),0)</f>
        <v>60.6</v>
      </c>
      <c r="O167" s="47">
        <f>IFERROR(VLOOKUP($A167,'2023'!$A$3:$Y$291,COLUMN('2023'!M$3),FALSE),0)</f>
        <v>154.5</v>
      </c>
      <c r="P167" s="38">
        <f t="shared" si="6"/>
        <v>864.50000000000011</v>
      </c>
      <c r="Q167" s="47">
        <f>IFERROR(VLOOKUP($A167,'2023'!$A$3:$Y$291,COLUMN('2023'!N$3),FALSE),0)</f>
        <v>99.7</v>
      </c>
      <c r="R167" s="47">
        <f>IFERROR(VLOOKUP($A167,'2023'!$A$3:$Y$291,COLUMN('2023'!O$3),FALSE),0)</f>
        <v>6.4</v>
      </c>
      <c r="S167" s="47">
        <f>IFERROR(VLOOKUP($A167,'2023'!$A$3:$Y$291,COLUMN('2023'!P$3),FALSE),0)</f>
        <v>82.9</v>
      </c>
      <c r="T167" s="47">
        <f>IFERROR(VLOOKUP($A167,'2023'!$A$3:$Y$291,COLUMN('2023'!Q$3),FALSE),0)</f>
        <v>25.8</v>
      </c>
      <c r="U167" s="47">
        <f>IFERROR(VLOOKUP($A167,'2023'!$A$3:$Y$291,COLUMN('2023'!R$3),FALSE),0)</f>
        <v>48.6</v>
      </c>
      <c r="V167" s="47">
        <f>IFERROR(VLOOKUP($A167,'2023'!$A$3:$Y$291,COLUMN('2023'!S$3),FALSE),0)</f>
        <v>46.2</v>
      </c>
      <c r="W167" s="47">
        <f>IFERROR(VLOOKUP($A167,'2023'!$A$3:$Y$291,COLUMN('2023'!T$3),FALSE),0)</f>
        <v>19.100000000000001</v>
      </c>
      <c r="X167" s="47">
        <f>IFERROR(VLOOKUP($A167,'2023'!$A$3:$Y$291,COLUMN('2023'!U$3),FALSE),0)</f>
        <v>20.399999999999999</v>
      </c>
      <c r="Y167" s="47">
        <f>IFERROR(VLOOKUP($A167,'2023'!$A$3:$Y$291,COLUMN('2023'!V$3),FALSE),0)</f>
        <v>21.6</v>
      </c>
      <c r="Z167" s="47">
        <f>IFERROR(VLOOKUP($A167,'2023'!$A$3:$Y$291,COLUMN('2023'!W$3),FALSE),0)</f>
        <v>89.3</v>
      </c>
      <c r="AA167" s="47">
        <f>IFERROR(VLOOKUP($A167,'2023'!$A$3:$Y$291,COLUMN('2023'!X$3),FALSE),0)</f>
        <v>70.2</v>
      </c>
      <c r="AB167" s="47">
        <f>IFERROR(VLOOKUP($A167,'2023'!$A$3:$Y$291,COLUMN('2023'!Y$3),FALSE),0)</f>
        <v>46.1</v>
      </c>
      <c r="AC167" s="38">
        <f t="shared" si="7"/>
        <v>576.30000000000007</v>
      </c>
      <c r="AD167" s="39">
        <f t="shared" si="8"/>
        <v>1440.8</v>
      </c>
    </row>
    <row r="168" spans="1:30" x14ac:dyDescent="0.3">
      <c r="A168" s="24" t="s">
        <v>202</v>
      </c>
      <c r="B168" s="40" t="str">
        <f>VLOOKUP($A168,'Additional data'!$A$5:$C$505, 2,FALSE)</f>
        <v>Consultant</v>
      </c>
      <c r="C168" s="41" t="str">
        <f>VLOOKUP($A168,'Additional data'!$A$5:$C$505, 3,FALSE)</f>
        <v>SCL</v>
      </c>
      <c r="D168" s="42">
        <f>IFERROR(VLOOKUP($A168,'2023'!$A$3:$Y$291,COLUMN('2023'!B$3),FALSE),0)</f>
        <v>0</v>
      </c>
      <c r="E168" s="42">
        <f>IFERROR(VLOOKUP($A168,'2023'!$A$3:$Y$291,COLUMN('2023'!C$3),FALSE),0)</f>
        <v>26.5</v>
      </c>
      <c r="F168" s="42">
        <f>IFERROR(VLOOKUP($A168,'2023'!$A$3:$Y$291,COLUMN('2023'!D$3),FALSE),0)</f>
        <v>36.9</v>
      </c>
      <c r="G168" s="42">
        <f>IFERROR(VLOOKUP($A168,'2023'!$A$3:$Y$291,COLUMN('2023'!E$3),FALSE),0)</f>
        <v>32.799999999999997</v>
      </c>
      <c r="H168" s="42">
        <f>IFERROR(VLOOKUP($A168,'2023'!$A$3:$Y$291,COLUMN('2023'!F$3),FALSE),0)</f>
        <v>43</v>
      </c>
      <c r="I168" s="42">
        <f>IFERROR(VLOOKUP($A168,'2023'!$A$3:$Y$291,COLUMN('2023'!G$3),FALSE),0)</f>
        <v>0</v>
      </c>
      <c r="J168" s="42">
        <f>IFERROR(VLOOKUP($A168,'2023'!$A$3:$Y$291,COLUMN('2023'!H$3),FALSE),0)</f>
        <v>0</v>
      </c>
      <c r="K168" s="42">
        <f>IFERROR(VLOOKUP($A168,'2023'!$A$3:$Y$291,COLUMN('2023'!I$3),FALSE),0)</f>
        <v>0</v>
      </c>
      <c r="L168" s="42">
        <f>IFERROR(VLOOKUP($A168,'2023'!$A$3:$Y$291,COLUMN('2023'!J$3),FALSE),0)</f>
        <v>0</v>
      </c>
      <c r="M168" s="42">
        <f>IFERROR(VLOOKUP($A168,'2023'!$A$3:$Y$291,COLUMN('2023'!K$3),FALSE),0)</f>
        <v>0</v>
      </c>
      <c r="N168" s="42">
        <f>IFERROR(VLOOKUP($A168,'2023'!$A$3:$Y$291,COLUMN('2023'!L$3),FALSE),0)</f>
        <v>0</v>
      </c>
      <c r="O168" s="42">
        <f>IFERROR(VLOOKUP($A168,'2023'!$A$3:$Y$291,COLUMN('2023'!M$3),FALSE),0)</f>
        <v>0</v>
      </c>
      <c r="P168" s="38">
        <f t="shared" si="6"/>
        <v>139.19999999999999</v>
      </c>
      <c r="Q168" s="42">
        <f>IFERROR(VLOOKUP($A168,'2023'!$A$3:$Y$291,COLUMN('2023'!N$3),FALSE),0)</f>
        <v>0</v>
      </c>
      <c r="R168" s="42">
        <f>IFERROR(VLOOKUP($A168,'2023'!$A$3:$Y$291,COLUMN('2023'!O$3),FALSE),0)</f>
        <v>0</v>
      </c>
      <c r="S168" s="42">
        <f>IFERROR(VLOOKUP($A168,'2023'!$A$3:$Y$291,COLUMN('2023'!P$3),FALSE),0)</f>
        <v>0</v>
      </c>
      <c r="T168" s="42">
        <f>IFERROR(VLOOKUP($A168,'2023'!$A$3:$Y$291,COLUMN('2023'!Q$3),FALSE),0)</f>
        <v>0</v>
      </c>
      <c r="U168" s="42">
        <f>IFERROR(VLOOKUP($A168,'2023'!$A$3:$Y$291,COLUMN('2023'!R$3),FALSE),0)</f>
        <v>20</v>
      </c>
      <c r="V168" s="42">
        <f>IFERROR(VLOOKUP($A168,'2023'!$A$3:$Y$291,COLUMN('2023'!S$3),FALSE),0)</f>
        <v>0</v>
      </c>
      <c r="W168" s="42">
        <f>IFERROR(VLOOKUP($A168,'2023'!$A$3:$Y$291,COLUMN('2023'!T$3),FALSE),0)</f>
        <v>0</v>
      </c>
      <c r="X168" s="42">
        <f>IFERROR(VLOOKUP($A168,'2023'!$A$3:$Y$291,COLUMN('2023'!U$3),FALSE),0)</f>
        <v>0</v>
      </c>
      <c r="Y168" s="42">
        <f>IFERROR(VLOOKUP($A168,'2023'!$A$3:$Y$291,COLUMN('2023'!V$3),FALSE),0)</f>
        <v>0</v>
      </c>
      <c r="Z168" s="42">
        <f>IFERROR(VLOOKUP($A168,'2023'!$A$3:$Y$291,COLUMN('2023'!W$3),FALSE),0)</f>
        <v>0</v>
      </c>
      <c r="AA168" s="42">
        <f>IFERROR(VLOOKUP($A168,'2023'!$A$3:$Y$291,COLUMN('2023'!X$3),FALSE),0)</f>
        <v>0</v>
      </c>
      <c r="AB168" s="42">
        <f>IFERROR(VLOOKUP($A168,'2023'!$A$3:$Y$291,COLUMN('2023'!Y$3),FALSE),0)</f>
        <v>0</v>
      </c>
      <c r="AC168" s="38">
        <f t="shared" si="7"/>
        <v>20</v>
      </c>
      <c r="AD168" s="39">
        <f t="shared" si="8"/>
        <v>159.19999999999999</v>
      </c>
    </row>
    <row r="169" spans="1:30" x14ac:dyDescent="0.3">
      <c r="A169" s="44" t="s">
        <v>203</v>
      </c>
      <c r="B169" s="45" t="str">
        <f>VLOOKUP($A169,'Additional data'!$A$5:$C$505, 2,FALSE)</f>
        <v>Consultant</v>
      </c>
      <c r="C169" s="46" t="str">
        <f>VLOOKUP($A169,'Additional data'!$A$5:$C$505, 3,FALSE)</f>
        <v>SCL</v>
      </c>
      <c r="D169" s="47">
        <f>IFERROR(VLOOKUP($A169,'2023'!$A$3:$Y$291,COLUMN('2023'!B$3),FALSE),0)</f>
        <v>0</v>
      </c>
      <c r="E169" s="47">
        <f>IFERROR(VLOOKUP($A169,'2023'!$A$3:$Y$291,COLUMN('2023'!C$3),FALSE),0)</f>
        <v>0</v>
      </c>
      <c r="F169" s="47">
        <f>IFERROR(VLOOKUP($A169,'2023'!$A$3:$Y$291,COLUMN('2023'!D$3),FALSE),0)</f>
        <v>0</v>
      </c>
      <c r="G169" s="47">
        <f>IFERROR(VLOOKUP($A169,'2023'!$A$3:$Y$291,COLUMN('2023'!E$3),FALSE),0)</f>
        <v>0</v>
      </c>
      <c r="H169" s="47">
        <f>IFERROR(VLOOKUP($A169,'2023'!$A$3:$Y$291,COLUMN('2023'!F$3),FALSE),0)</f>
        <v>0</v>
      </c>
      <c r="I169" s="47">
        <f>IFERROR(VLOOKUP($A169,'2023'!$A$3:$Y$291,COLUMN('2023'!G$3),FALSE),0)</f>
        <v>0</v>
      </c>
      <c r="J169" s="47">
        <f>IFERROR(VLOOKUP($A169,'2023'!$A$3:$Y$291,COLUMN('2023'!H$3),FALSE),0)</f>
        <v>0</v>
      </c>
      <c r="K169" s="47">
        <f>IFERROR(VLOOKUP($A169,'2023'!$A$3:$Y$291,COLUMN('2023'!I$3),FALSE),0)</f>
        <v>0</v>
      </c>
      <c r="L169" s="47">
        <f>IFERROR(VLOOKUP($A169,'2023'!$A$3:$Y$291,COLUMN('2023'!J$3),FALSE),0)</f>
        <v>0</v>
      </c>
      <c r="M169" s="47">
        <f>IFERROR(VLOOKUP($A169,'2023'!$A$3:$Y$291,COLUMN('2023'!K$3),FALSE),0)</f>
        <v>0</v>
      </c>
      <c r="N169" s="47">
        <f>IFERROR(VLOOKUP($A169,'2023'!$A$3:$Y$291,COLUMN('2023'!L$3),FALSE),0)</f>
        <v>0</v>
      </c>
      <c r="O169" s="47">
        <f>IFERROR(VLOOKUP($A169,'2023'!$A$3:$Y$291,COLUMN('2023'!M$3),FALSE),0)</f>
        <v>0</v>
      </c>
      <c r="P169" s="38">
        <f t="shared" si="6"/>
        <v>0</v>
      </c>
      <c r="Q169" s="47">
        <f>IFERROR(VLOOKUP($A169,'2023'!$A$3:$Y$291,COLUMN('2023'!N$3),FALSE),0)</f>
        <v>0</v>
      </c>
      <c r="R169" s="47">
        <f>IFERROR(VLOOKUP($A169,'2023'!$A$3:$Y$291,COLUMN('2023'!O$3),FALSE),0)</f>
        <v>0</v>
      </c>
      <c r="S169" s="47">
        <f>IFERROR(VLOOKUP($A169,'2023'!$A$3:$Y$291,COLUMN('2023'!P$3),FALSE),0)</f>
        <v>0</v>
      </c>
      <c r="T169" s="47">
        <f>IFERROR(VLOOKUP($A169,'2023'!$A$3:$Y$291,COLUMN('2023'!Q$3),FALSE),0)</f>
        <v>0</v>
      </c>
      <c r="U169" s="47">
        <f>IFERROR(VLOOKUP($A169,'2023'!$A$3:$Y$291,COLUMN('2023'!R$3),FALSE),0)</f>
        <v>0</v>
      </c>
      <c r="V169" s="47">
        <f>IFERROR(VLOOKUP($A169,'2023'!$A$3:$Y$291,COLUMN('2023'!S$3),FALSE),0)</f>
        <v>0</v>
      </c>
      <c r="W169" s="47">
        <f>IFERROR(VLOOKUP($A169,'2023'!$A$3:$Y$291,COLUMN('2023'!T$3),FALSE),0)</f>
        <v>0</v>
      </c>
      <c r="X169" s="47">
        <f>IFERROR(VLOOKUP($A169,'2023'!$A$3:$Y$291,COLUMN('2023'!U$3),FALSE),0)</f>
        <v>0</v>
      </c>
      <c r="Y169" s="47">
        <f>IFERROR(VLOOKUP($A169,'2023'!$A$3:$Y$291,COLUMN('2023'!V$3),FALSE),0)</f>
        <v>0</v>
      </c>
      <c r="Z169" s="47">
        <f>IFERROR(VLOOKUP($A169,'2023'!$A$3:$Y$291,COLUMN('2023'!W$3),FALSE),0)</f>
        <v>0</v>
      </c>
      <c r="AA169" s="47">
        <f>IFERROR(VLOOKUP($A169,'2023'!$A$3:$Y$291,COLUMN('2023'!X$3),FALSE),0)</f>
        <v>0</v>
      </c>
      <c r="AB169" s="47">
        <f>IFERROR(VLOOKUP($A169,'2023'!$A$3:$Y$291,COLUMN('2023'!Y$3),FALSE),0)</f>
        <v>0</v>
      </c>
      <c r="AC169" s="38">
        <f t="shared" si="7"/>
        <v>0</v>
      </c>
      <c r="AD169" s="39">
        <f t="shared" si="8"/>
        <v>0</v>
      </c>
    </row>
    <row r="170" spans="1:30" x14ac:dyDescent="0.3">
      <c r="A170" s="24" t="s">
        <v>204</v>
      </c>
      <c r="B170" s="40" t="str">
        <f>VLOOKUP($A170,'Additional data'!$A$5:$C$505, 2,FALSE)</f>
        <v>Consultant</v>
      </c>
      <c r="C170" s="41" t="str">
        <f>VLOOKUP($A170,'Additional data'!$A$5:$C$505, 3,FALSE)</f>
        <v>HLS</v>
      </c>
      <c r="D170" s="42">
        <f>IFERROR(VLOOKUP($A170,'2023'!$A$3:$Y$291,COLUMN('2023'!B$3),FALSE),0)</f>
        <v>5</v>
      </c>
      <c r="E170" s="42">
        <f>IFERROR(VLOOKUP($A170,'2023'!$A$3:$Y$291,COLUMN('2023'!C$3),FALSE),0)</f>
        <v>10.8</v>
      </c>
      <c r="F170" s="42">
        <f>IFERROR(VLOOKUP($A170,'2023'!$A$3:$Y$291,COLUMN('2023'!D$3),FALSE),0)</f>
        <v>0.6</v>
      </c>
      <c r="G170" s="42">
        <f>IFERROR(VLOOKUP($A170,'2023'!$A$3:$Y$291,COLUMN('2023'!E$3),FALSE),0)</f>
        <v>8.1</v>
      </c>
      <c r="H170" s="42">
        <f>IFERROR(VLOOKUP($A170,'2023'!$A$3:$Y$291,COLUMN('2023'!F$3),FALSE),0)</f>
        <v>57.6</v>
      </c>
      <c r="I170" s="42">
        <f>IFERROR(VLOOKUP($A170,'2023'!$A$3:$Y$291,COLUMN('2023'!G$3),FALSE),0)</f>
        <v>6.4</v>
      </c>
      <c r="J170" s="42">
        <f>IFERROR(VLOOKUP($A170,'2023'!$A$3:$Y$291,COLUMN('2023'!H$3),FALSE),0)</f>
        <v>4</v>
      </c>
      <c r="K170" s="42">
        <f>IFERROR(VLOOKUP($A170,'2023'!$A$3:$Y$291,COLUMN('2023'!I$3),FALSE),0)</f>
        <v>4.5</v>
      </c>
      <c r="L170" s="42">
        <f>IFERROR(VLOOKUP($A170,'2023'!$A$3:$Y$291,COLUMN('2023'!J$3),FALSE),0)</f>
        <v>3.6</v>
      </c>
      <c r="M170" s="42">
        <f>IFERROR(VLOOKUP($A170,'2023'!$A$3:$Y$291,COLUMN('2023'!K$3),FALSE),0)</f>
        <v>5.7</v>
      </c>
      <c r="N170" s="42">
        <f>IFERROR(VLOOKUP($A170,'2023'!$A$3:$Y$291,COLUMN('2023'!L$3),FALSE),0)</f>
        <v>4.5</v>
      </c>
      <c r="O170" s="42">
        <f>IFERROR(VLOOKUP($A170,'2023'!$A$3:$Y$291,COLUMN('2023'!M$3),FALSE),0)</f>
        <v>4.7</v>
      </c>
      <c r="P170" s="38">
        <f t="shared" si="6"/>
        <v>115.5</v>
      </c>
      <c r="Q170" s="42">
        <f>IFERROR(VLOOKUP($A170,'2023'!$A$3:$Y$291,COLUMN('2023'!N$3),FALSE),0)</f>
        <v>142.80000000000001</v>
      </c>
      <c r="R170" s="42">
        <f>IFERROR(VLOOKUP($A170,'2023'!$A$3:$Y$291,COLUMN('2023'!O$3),FALSE),0)</f>
        <v>126.2</v>
      </c>
      <c r="S170" s="42">
        <f>IFERROR(VLOOKUP($A170,'2023'!$A$3:$Y$291,COLUMN('2023'!P$3),FALSE),0)</f>
        <v>120.8</v>
      </c>
      <c r="T170" s="42">
        <f>IFERROR(VLOOKUP($A170,'2023'!$A$3:$Y$291,COLUMN('2023'!Q$3),FALSE),0)</f>
        <v>133</v>
      </c>
      <c r="U170" s="42">
        <f>IFERROR(VLOOKUP($A170,'2023'!$A$3:$Y$291,COLUMN('2023'!R$3),FALSE),0)</f>
        <v>123.5</v>
      </c>
      <c r="V170" s="42">
        <f>IFERROR(VLOOKUP($A170,'2023'!$A$3:$Y$291,COLUMN('2023'!S$3),FALSE),0)</f>
        <v>132.69999999999999</v>
      </c>
      <c r="W170" s="42">
        <f>IFERROR(VLOOKUP($A170,'2023'!$A$3:$Y$291,COLUMN('2023'!T$3),FALSE),0)</f>
        <v>128.30000000000001</v>
      </c>
      <c r="X170" s="42">
        <f>IFERROR(VLOOKUP($A170,'2023'!$A$3:$Y$291,COLUMN('2023'!U$3),FALSE),0)</f>
        <v>112.2</v>
      </c>
      <c r="Y170" s="42">
        <f>IFERROR(VLOOKUP($A170,'2023'!$A$3:$Y$291,COLUMN('2023'!V$3),FALSE),0)</f>
        <v>78.099999999999994</v>
      </c>
      <c r="Z170" s="42">
        <f>IFERROR(VLOOKUP($A170,'2023'!$A$3:$Y$291,COLUMN('2023'!W$3),FALSE),0)</f>
        <v>123</v>
      </c>
      <c r="AA170" s="42">
        <f>IFERROR(VLOOKUP($A170,'2023'!$A$3:$Y$291,COLUMN('2023'!X$3),FALSE),0)</f>
        <v>140.69999999999999</v>
      </c>
      <c r="AB170" s="42">
        <f>IFERROR(VLOOKUP($A170,'2023'!$A$3:$Y$291,COLUMN('2023'!Y$3),FALSE),0)</f>
        <v>94.9</v>
      </c>
      <c r="AC170" s="38">
        <f t="shared" si="7"/>
        <v>1456.2</v>
      </c>
      <c r="AD170" s="39">
        <f t="shared" si="8"/>
        <v>1571.7</v>
      </c>
    </row>
    <row r="171" spans="1:30" x14ac:dyDescent="0.3">
      <c r="A171" s="44" t="s">
        <v>205</v>
      </c>
      <c r="B171" s="45" t="str">
        <f>VLOOKUP($A171,'Additional data'!$A$5:$C$505, 2,FALSE)</f>
        <v>Consultant</v>
      </c>
      <c r="C171" s="46" t="str">
        <f>VLOOKUP($A171,'Additional data'!$A$5:$C$505, 3,FALSE)</f>
        <v>HRC</v>
      </c>
      <c r="D171" s="47">
        <f>IFERROR(VLOOKUP($A171,'2023'!$A$3:$Y$291,COLUMN('2023'!B$3),FALSE),0)</f>
        <v>55.5</v>
      </c>
      <c r="E171" s="47">
        <f>IFERROR(VLOOKUP($A171,'2023'!$A$3:$Y$291,COLUMN('2023'!C$3),FALSE),0)</f>
        <v>86.9</v>
      </c>
      <c r="F171" s="47">
        <f>IFERROR(VLOOKUP($A171,'2023'!$A$3:$Y$291,COLUMN('2023'!D$3),FALSE),0)</f>
        <v>70</v>
      </c>
      <c r="G171" s="47">
        <f>IFERROR(VLOOKUP($A171,'2023'!$A$3:$Y$291,COLUMN('2023'!E$3),FALSE),0)</f>
        <v>67.099999999999994</v>
      </c>
      <c r="H171" s="47">
        <f>IFERROR(VLOOKUP($A171,'2023'!$A$3:$Y$291,COLUMN('2023'!F$3),FALSE),0)</f>
        <v>74</v>
      </c>
      <c r="I171" s="47">
        <f>IFERROR(VLOOKUP($A171,'2023'!$A$3:$Y$291,COLUMN('2023'!G$3),FALSE),0)</f>
        <v>63.5</v>
      </c>
      <c r="J171" s="47">
        <f>IFERROR(VLOOKUP($A171,'2023'!$A$3:$Y$291,COLUMN('2023'!H$3),FALSE),0)</f>
        <v>74.5</v>
      </c>
      <c r="K171" s="47">
        <f>IFERROR(VLOOKUP($A171,'2023'!$A$3:$Y$291,COLUMN('2023'!I$3),FALSE),0)</f>
        <v>14.3</v>
      </c>
      <c r="L171" s="47">
        <f>IFERROR(VLOOKUP($A171,'2023'!$A$3:$Y$291,COLUMN('2023'!J$3),FALSE),0)</f>
        <v>0</v>
      </c>
      <c r="M171" s="47">
        <f>IFERROR(VLOOKUP($A171,'2023'!$A$3:$Y$291,COLUMN('2023'!K$3),FALSE),0)</f>
        <v>0</v>
      </c>
      <c r="N171" s="47">
        <f>IFERROR(VLOOKUP($A171,'2023'!$A$3:$Y$291,COLUMN('2023'!L$3),FALSE),0)</f>
        <v>0</v>
      </c>
      <c r="O171" s="47">
        <f>IFERROR(VLOOKUP($A171,'2023'!$A$3:$Y$291,COLUMN('2023'!M$3),FALSE),0)</f>
        <v>0</v>
      </c>
      <c r="P171" s="38">
        <f t="shared" si="6"/>
        <v>505.8</v>
      </c>
      <c r="Q171" s="47">
        <f>IFERROR(VLOOKUP($A171,'2023'!$A$3:$Y$291,COLUMN('2023'!N$3),FALSE),0)</f>
        <v>21.6</v>
      </c>
      <c r="R171" s="47">
        <f>IFERROR(VLOOKUP($A171,'2023'!$A$3:$Y$291,COLUMN('2023'!O$3),FALSE),0)</f>
        <v>34.9</v>
      </c>
      <c r="S171" s="47">
        <f>IFERROR(VLOOKUP($A171,'2023'!$A$3:$Y$291,COLUMN('2023'!P$3),FALSE),0)</f>
        <v>26.4</v>
      </c>
      <c r="T171" s="47">
        <f>IFERROR(VLOOKUP($A171,'2023'!$A$3:$Y$291,COLUMN('2023'!Q$3),FALSE),0)</f>
        <v>48.8</v>
      </c>
      <c r="U171" s="47">
        <f>IFERROR(VLOOKUP($A171,'2023'!$A$3:$Y$291,COLUMN('2023'!R$3),FALSE),0)</f>
        <v>55.1</v>
      </c>
      <c r="V171" s="47">
        <f>IFERROR(VLOOKUP($A171,'2023'!$A$3:$Y$291,COLUMN('2023'!S$3),FALSE),0)</f>
        <v>49</v>
      </c>
      <c r="W171" s="47">
        <f>IFERROR(VLOOKUP($A171,'2023'!$A$3:$Y$291,COLUMN('2023'!T$3),FALSE),0)</f>
        <v>34.5</v>
      </c>
      <c r="X171" s="47">
        <f>IFERROR(VLOOKUP($A171,'2023'!$A$3:$Y$291,COLUMN('2023'!U$3),FALSE),0)</f>
        <v>17</v>
      </c>
      <c r="Y171" s="47">
        <f>IFERROR(VLOOKUP($A171,'2023'!$A$3:$Y$291,COLUMN('2023'!V$3),FALSE),0)</f>
        <v>0</v>
      </c>
      <c r="Z171" s="47">
        <f>IFERROR(VLOOKUP($A171,'2023'!$A$3:$Y$291,COLUMN('2023'!W$3),FALSE),0)</f>
        <v>0</v>
      </c>
      <c r="AA171" s="47">
        <f>IFERROR(VLOOKUP($A171,'2023'!$A$3:$Y$291,COLUMN('2023'!X$3),FALSE),0)</f>
        <v>0</v>
      </c>
      <c r="AB171" s="47">
        <f>IFERROR(VLOOKUP($A171,'2023'!$A$3:$Y$291,COLUMN('2023'!Y$3),FALSE),0)</f>
        <v>0</v>
      </c>
      <c r="AC171" s="38">
        <f t="shared" si="7"/>
        <v>287.29999999999995</v>
      </c>
      <c r="AD171" s="39">
        <f t="shared" si="8"/>
        <v>793.09999999999991</v>
      </c>
    </row>
    <row r="172" spans="1:30" x14ac:dyDescent="0.3">
      <c r="A172" s="24" t="s">
        <v>206</v>
      </c>
      <c r="B172" s="40" t="str">
        <f>VLOOKUP($A172,'Additional data'!$A$5:$C$505, 2,FALSE)</f>
        <v>Consultant</v>
      </c>
      <c r="C172" s="41" t="str">
        <f>VLOOKUP($A172,'Additional data'!$A$5:$C$505, 3,FALSE)</f>
        <v>TEC</v>
      </c>
      <c r="D172" s="42">
        <f>IFERROR(VLOOKUP($A172,'2023'!$A$3:$Y$291,COLUMN('2023'!B$3),FALSE),0)</f>
        <v>0</v>
      </c>
      <c r="E172" s="42">
        <f>IFERROR(VLOOKUP($A172,'2023'!$A$3:$Y$291,COLUMN('2023'!C$3),FALSE),0)</f>
        <v>0</v>
      </c>
      <c r="F172" s="42">
        <f>IFERROR(VLOOKUP($A172,'2023'!$A$3:$Y$291,COLUMN('2023'!D$3),FALSE),0)</f>
        <v>0</v>
      </c>
      <c r="G172" s="42">
        <f>IFERROR(VLOOKUP($A172,'2023'!$A$3:$Y$291,COLUMN('2023'!E$3),FALSE),0)</f>
        <v>0</v>
      </c>
      <c r="H172" s="42">
        <f>IFERROR(VLOOKUP($A172,'2023'!$A$3:$Y$291,COLUMN('2023'!F$3),FALSE),0)</f>
        <v>0</v>
      </c>
      <c r="I172" s="42">
        <f>IFERROR(VLOOKUP($A172,'2023'!$A$3:$Y$291,COLUMN('2023'!G$3),FALSE),0)</f>
        <v>0</v>
      </c>
      <c r="J172" s="42">
        <f>IFERROR(VLOOKUP($A172,'2023'!$A$3:$Y$291,COLUMN('2023'!H$3),FALSE),0)</f>
        <v>0</v>
      </c>
      <c r="K172" s="42">
        <f>IFERROR(VLOOKUP($A172,'2023'!$A$3:$Y$291,COLUMN('2023'!I$3),FALSE),0)</f>
        <v>0</v>
      </c>
      <c r="L172" s="42">
        <f>IFERROR(VLOOKUP($A172,'2023'!$A$3:$Y$291,COLUMN('2023'!J$3),FALSE),0)</f>
        <v>0</v>
      </c>
      <c r="M172" s="42">
        <f>IFERROR(VLOOKUP($A172,'2023'!$A$3:$Y$291,COLUMN('2023'!K$3),FALSE),0)</f>
        <v>0</v>
      </c>
      <c r="N172" s="42">
        <f>IFERROR(VLOOKUP($A172,'2023'!$A$3:$Y$291,COLUMN('2023'!L$3),FALSE),0)</f>
        <v>0</v>
      </c>
      <c r="O172" s="42">
        <f>IFERROR(VLOOKUP($A172,'2023'!$A$3:$Y$291,COLUMN('2023'!M$3),FALSE),0)</f>
        <v>0</v>
      </c>
      <c r="P172" s="38">
        <f t="shared" si="6"/>
        <v>0</v>
      </c>
      <c r="Q172" s="42">
        <f>IFERROR(VLOOKUP($A172,'2023'!$A$3:$Y$291,COLUMN('2023'!N$3),FALSE),0)</f>
        <v>0</v>
      </c>
      <c r="R172" s="42">
        <f>IFERROR(VLOOKUP($A172,'2023'!$A$3:$Y$291,COLUMN('2023'!O$3),FALSE),0)</f>
        <v>0</v>
      </c>
      <c r="S172" s="42">
        <f>IFERROR(VLOOKUP($A172,'2023'!$A$3:$Y$291,COLUMN('2023'!P$3),FALSE),0)</f>
        <v>0</v>
      </c>
      <c r="T172" s="42">
        <f>IFERROR(VLOOKUP($A172,'2023'!$A$3:$Y$291,COLUMN('2023'!Q$3),FALSE),0)</f>
        <v>0</v>
      </c>
      <c r="U172" s="42">
        <f>IFERROR(VLOOKUP($A172,'2023'!$A$3:$Y$291,COLUMN('2023'!R$3),FALSE),0)</f>
        <v>0</v>
      </c>
      <c r="V172" s="42">
        <f>IFERROR(VLOOKUP($A172,'2023'!$A$3:$Y$291,COLUMN('2023'!S$3),FALSE),0)</f>
        <v>0</v>
      </c>
      <c r="W172" s="42">
        <f>IFERROR(VLOOKUP($A172,'2023'!$A$3:$Y$291,COLUMN('2023'!T$3),FALSE),0)</f>
        <v>0</v>
      </c>
      <c r="X172" s="42">
        <f>IFERROR(VLOOKUP($A172,'2023'!$A$3:$Y$291,COLUMN('2023'!U$3),FALSE),0)</f>
        <v>0</v>
      </c>
      <c r="Y172" s="42">
        <f>IFERROR(VLOOKUP($A172,'2023'!$A$3:$Y$291,COLUMN('2023'!V$3),FALSE),0)</f>
        <v>0</v>
      </c>
      <c r="Z172" s="42">
        <f>IFERROR(VLOOKUP($A172,'2023'!$A$3:$Y$291,COLUMN('2023'!W$3),FALSE),0)</f>
        <v>0</v>
      </c>
      <c r="AA172" s="42">
        <f>IFERROR(VLOOKUP($A172,'2023'!$A$3:$Y$291,COLUMN('2023'!X$3),FALSE),0)</f>
        <v>0</v>
      </c>
      <c r="AB172" s="42">
        <f>IFERROR(VLOOKUP($A172,'2023'!$A$3:$Y$291,COLUMN('2023'!Y$3),FALSE),0)</f>
        <v>0</v>
      </c>
      <c r="AC172" s="38">
        <f t="shared" si="7"/>
        <v>0</v>
      </c>
      <c r="AD172" s="39">
        <f t="shared" si="8"/>
        <v>0</v>
      </c>
    </row>
    <row r="173" spans="1:30" x14ac:dyDescent="0.3">
      <c r="A173" s="44" t="s">
        <v>207</v>
      </c>
      <c r="B173" s="45" t="str">
        <f>VLOOKUP($A173,'Additional data'!$A$5:$C$505, 2,FALSE)</f>
        <v>Consultant</v>
      </c>
      <c r="C173" s="46" t="str">
        <f>VLOOKUP($A173,'Additional data'!$A$5:$C$505, 3,FALSE)</f>
        <v>FAD</v>
      </c>
      <c r="D173" s="47">
        <f>IFERROR(VLOOKUP($A173,'2023'!$A$3:$Y$291,COLUMN('2023'!B$3),FALSE),0)</f>
        <v>78.099999999999994</v>
      </c>
      <c r="E173" s="47">
        <f>IFERROR(VLOOKUP($A173,'2023'!$A$3:$Y$291,COLUMN('2023'!C$3),FALSE),0)</f>
        <v>170.3</v>
      </c>
      <c r="F173" s="47">
        <f>IFERROR(VLOOKUP($A173,'2023'!$A$3:$Y$291,COLUMN('2023'!D$3),FALSE),0)</f>
        <v>212.6</v>
      </c>
      <c r="G173" s="47">
        <f>IFERROR(VLOOKUP($A173,'2023'!$A$3:$Y$291,COLUMN('2023'!E$3),FALSE),0)</f>
        <v>138.9</v>
      </c>
      <c r="H173" s="47">
        <f>IFERROR(VLOOKUP($A173,'2023'!$A$3:$Y$291,COLUMN('2023'!F$3),FALSE),0)</f>
        <v>218.7</v>
      </c>
      <c r="I173" s="47">
        <f>IFERROR(VLOOKUP($A173,'2023'!$A$3:$Y$291,COLUMN('2023'!G$3),FALSE),0)</f>
        <v>135</v>
      </c>
      <c r="J173" s="47">
        <f>IFERROR(VLOOKUP($A173,'2023'!$A$3:$Y$291,COLUMN('2023'!H$3),FALSE),0)</f>
        <v>158.9</v>
      </c>
      <c r="K173" s="47">
        <f>IFERROR(VLOOKUP($A173,'2023'!$A$3:$Y$291,COLUMN('2023'!I$3),FALSE),0)</f>
        <v>116.6</v>
      </c>
      <c r="L173" s="47">
        <f>IFERROR(VLOOKUP($A173,'2023'!$A$3:$Y$291,COLUMN('2023'!J$3),FALSE),0)</f>
        <v>120.1</v>
      </c>
      <c r="M173" s="47">
        <f>IFERROR(VLOOKUP($A173,'2023'!$A$3:$Y$291,COLUMN('2023'!K$3),FALSE),0)</f>
        <v>162.1</v>
      </c>
      <c r="N173" s="47">
        <f>IFERROR(VLOOKUP($A173,'2023'!$A$3:$Y$291,COLUMN('2023'!L$3),FALSE),0)</f>
        <v>156.80000000000001</v>
      </c>
      <c r="O173" s="47">
        <f>IFERROR(VLOOKUP($A173,'2023'!$A$3:$Y$291,COLUMN('2023'!M$3),FALSE),0)</f>
        <v>263.7</v>
      </c>
      <c r="P173" s="38">
        <f t="shared" si="6"/>
        <v>1931.7999999999997</v>
      </c>
      <c r="Q173" s="47">
        <f>IFERROR(VLOOKUP($A173,'2023'!$A$3:$Y$291,COLUMN('2023'!N$3),FALSE),0)</f>
        <v>1.5</v>
      </c>
      <c r="R173" s="47">
        <f>IFERROR(VLOOKUP($A173,'2023'!$A$3:$Y$291,COLUMN('2023'!O$3),FALSE),0)</f>
        <v>2.6</v>
      </c>
      <c r="S173" s="47">
        <f>IFERROR(VLOOKUP($A173,'2023'!$A$3:$Y$291,COLUMN('2023'!P$3),FALSE),0)</f>
        <v>0.8</v>
      </c>
      <c r="T173" s="47">
        <f>IFERROR(VLOOKUP($A173,'2023'!$A$3:$Y$291,COLUMN('2023'!Q$3),FALSE),0)</f>
        <v>3</v>
      </c>
      <c r="U173" s="47">
        <f>IFERROR(VLOOKUP($A173,'2023'!$A$3:$Y$291,COLUMN('2023'!R$3),FALSE),0)</f>
        <v>6</v>
      </c>
      <c r="V173" s="47">
        <f>IFERROR(VLOOKUP($A173,'2023'!$A$3:$Y$291,COLUMN('2023'!S$3),FALSE),0)</f>
        <v>0.7</v>
      </c>
      <c r="W173" s="47">
        <f>IFERROR(VLOOKUP($A173,'2023'!$A$3:$Y$291,COLUMN('2023'!T$3),FALSE),0)</f>
        <v>2.4</v>
      </c>
      <c r="X173" s="47">
        <f>IFERROR(VLOOKUP($A173,'2023'!$A$3:$Y$291,COLUMN('2023'!U$3),FALSE),0)</f>
        <v>0</v>
      </c>
      <c r="Y173" s="47">
        <f>IFERROR(VLOOKUP($A173,'2023'!$A$3:$Y$291,COLUMN('2023'!V$3),FALSE),0)</f>
        <v>0</v>
      </c>
      <c r="Z173" s="47">
        <f>IFERROR(VLOOKUP($A173,'2023'!$A$3:$Y$291,COLUMN('2023'!W$3),FALSE),0)</f>
        <v>0.3</v>
      </c>
      <c r="AA173" s="47">
        <f>IFERROR(VLOOKUP($A173,'2023'!$A$3:$Y$291,COLUMN('2023'!X$3),FALSE),0)</f>
        <v>3</v>
      </c>
      <c r="AB173" s="47">
        <f>IFERROR(VLOOKUP($A173,'2023'!$A$3:$Y$291,COLUMN('2023'!Y$3),FALSE),0)</f>
        <v>0</v>
      </c>
      <c r="AC173" s="38">
        <f t="shared" si="7"/>
        <v>20.299999999999997</v>
      </c>
      <c r="AD173" s="39">
        <f t="shared" si="8"/>
        <v>1952.0999999999997</v>
      </c>
    </row>
    <row r="174" spans="1:30" x14ac:dyDescent="0.3">
      <c r="A174" s="24" t="s">
        <v>208</v>
      </c>
      <c r="B174" s="40" t="str">
        <f>VLOOKUP($A174,'Additional data'!$A$5:$C$505, 2,FALSE)</f>
        <v>Consultant</v>
      </c>
      <c r="C174" s="41" t="str">
        <f>VLOOKUP($A174,'Additional data'!$A$5:$C$505, 3,FALSE)</f>
        <v>SOC</v>
      </c>
      <c r="D174" s="42">
        <f>IFERROR(VLOOKUP($A174,'2023'!$A$3:$Y$291,COLUMN('2023'!B$3),FALSE),0)</f>
        <v>71.599999999999994</v>
      </c>
      <c r="E174" s="42">
        <f>IFERROR(VLOOKUP($A174,'2023'!$A$3:$Y$291,COLUMN('2023'!C$3),FALSE),0)</f>
        <v>68.900000000000006</v>
      </c>
      <c r="F174" s="42">
        <f>IFERROR(VLOOKUP($A174,'2023'!$A$3:$Y$291,COLUMN('2023'!D$3),FALSE),0)</f>
        <v>258.39999999999998</v>
      </c>
      <c r="G174" s="42">
        <f>IFERROR(VLOOKUP($A174,'2023'!$A$3:$Y$291,COLUMN('2023'!E$3),FALSE),0)</f>
        <v>238.9</v>
      </c>
      <c r="H174" s="42">
        <f>IFERROR(VLOOKUP($A174,'2023'!$A$3:$Y$291,COLUMN('2023'!F$3),FALSE),0)</f>
        <v>206.8</v>
      </c>
      <c r="I174" s="42">
        <f>IFERROR(VLOOKUP($A174,'2023'!$A$3:$Y$291,COLUMN('2023'!G$3),FALSE),0)</f>
        <v>168.2</v>
      </c>
      <c r="J174" s="42">
        <f>IFERROR(VLOOKUP($A174,'2023'!$A$3:$Y$291,COLUMN('2023'!H$3),FALSE),0)</f>
        <v>153</v>
      </c>
      <c r="K174" s="42">
        <f>IFERROR(VLOOKUP($A174,'2023'!$A$3:$Y$291,COLUMN('2023'!I$3),FALSE),0)</f>
        <v>187.1</v>
      </c>
      <c r="L174" s="42">
        <f>IFERROR(VLOOKUP($A174,'2023'!$A$3:$Y$291,COLUMN('2023'!J$3),FALSE),0)</f>
        <v>166.9</v>
      </c>
      <c r="M174" s="42">
        <f>IFERROR(VLOOKUP($A174,'2023'!$A$3:$Y$291,COLUMN('2023'!K$3),FALSE),0)</f>
        <v>106.9</v>
      </c>
      <c r="N174" s="42">
        <f>IFERROR(VLOOKUP($A174,'2023'!$A$3:$Y$291,COLUMN('2023'!L$3),FALSE),0)</f>
        <v>113.3</v>
      </c>
      <c r="O174" s="42">
        <f>IFERROR(VLOOKUP($A174,'2023'!$A$3:$Y$291,COLUMN('2023'!M$3),FALSE),0)</f>
        <v>98.3</v>
      </c>
      <c r="P174" s="38">
        <f t="shared" si="6"/>
        <v>1838.3</v>
      </c>
      <c r="Q174" s="42">
        <f>IFERROR(VLOOKUP($A174,'2023'!$A$3:$Y$291,COLUMN('2023'!N$3),FALSE),0)</f>
        <v>32.6</v>
      </c>
      <c r="R174" s="42">
        <f>IFERROR(VLOOKUP($A174,'2023'!$A$3:$Y$291,COLUMN('2023'!O$3),FALSE),0)</f>
        <v>25.4</v>
      </c>
      <c r="S174" s="42">
        <f>IFERROR(VLOOKUP($A174,'2023'!$A$3:$Y$291,COLUMN('2023'!P$3),FALSE),0)</f>
        <v>6.4</v>
      </c>
      <c r="T174" s="42">
        <f>IFERROR(VLOOKUP($A174,'2023'!$A$3:$Y$291,COLUMN('2023'!Q$3),FALSE),0)</f>
        <v>16.899999999999999</v>
      </c>
      <c r="U174" s="42">
        <f>IFERROR(VLOOKUP($A174,'2023'!$A$3:$Y$291,COLUMN('2023'!R$3),FALSE),0)</f>
        <v>15.5</v>
      </c>
      <c r="V174" s="42">
        <f>IFERROR(VLOOKUP($A174,'2023'!$A$3:$Y$291,COLUMN('2023'!S$3),FALSE),0)</f>
        <v>35.799999999999997</v>
      </c>
      <c r="W174" s="42">
        <f>IFERROR(VLOOKUP($A174,'2023'!$A$3:$Y$291,COLUMN('2023'!T$3),FALSE),0)</f>
        <v>16.8</v>
      </c>
      <c r="X174" s="42">
        <f>IFERROR(VLOOKUP($A174,'2023'!$A$3:$Y$291,COLUMN('2023'!U$3),FALSE),0)</f>
        <v>0</v>
      </c>
      <c r="Y174" s="42">
        <f>IFERROR(VLOOKUP($A174,'2023'!$A$3:$Y$291,COLUMN('2023'!V$3),FALSE),0)</f>
        <v>7</v>
      </c>
      <c r="Z174" s="42">
        <f>IFERROR(VLOOKUP($A174,'2023'!$A$3:$Y$291,COLUMN('2023'!W$3),FALSE),0)</f>
        <v>25.5</v>
      </c>
      <c r="AA174" s="42">
        <f>IFERROR(VLOOKUP($A174,'2023'!$A$3:$Y$291,COLUMN('2023'!X$3),FALSE),0)</f>
        <v>9.1</v>
      </c>
      <c r="AB174" s="42">
        <f>IFERROR(VLOOKUP($A174,'2023'!$A$3:$Y$291,COLUMN('2023'!Y$3),FALSE),0)</f>
        <v>17.5</v>
      </c>
      <c r="AC174" s="38">
        <f t="shared" si="7"/>
        <v>208.50000000000003</v>
      </c>
      <c r="AD174" s="39">
        <f t="shared" si="8"/>
        <v>2046.8</v>
      </c>
    </row>
    <row r="175" spans="1:30" x14ac:dyDescent="0.3">
      <c r="A175" s="44" t="s">
        <v>209</v>
      </c>
      <c r="B175" s="45" t="str">
        <f>VLOOKUP($A175,'Additional data'!$A$5:$C$505, 2,FALSE)</f>
        <v>Consultant</v>
      </c>
      <c r="C175" s="46" t="str">
        <f>VLOOKUP($A175,'Additional data'!$A$5:$C$505, 3,FALSE)</f>
        <v>SCL</v>
      </c>
      <c r="D175" s="47">
        <f>IFERROR(VLOOKUP($A175,'2023'!$A$3:$Y$291,COLUMN('2023'!B$3),FALSE),0)</f>
        <v>168</v>
      </c>
      <c r="E175" s="47">
        <f>IFERROR(VLOOKUP($A175,'2023'!$A$3:$Y$291,COLUMN('2023'!C$3),FALSE),0)</f>
        <v>105</v>
      </c>
      <c r="F175" s="47">
        <f>IFERROR(VLOOKUP($A175,'2023'!$A$3:$Y$291,COLUMN('2023'!D$3),FALSE),0)</f>
        <v>109.7</v>
      </c>
      <c r="G175" s="47">
        <f>IFERROR(VLOOKUP($A175,'2023'!$A$3:$Y$291,COLUMN('2023'!E$3),FALSE),0)</f>
        <v>120.4</v>
      </c>
      <c r="H175" s="47">
        <f>IFERROR(VLOOKUP($A175,'2023'!$A$3:$Y$291,COLUMN('2023'!F$3),FALSE),0)</f>
        <v>95.9</v>
      </c>
      <c r="I175" s="47">
        <f>IFERROR(VLOOKUP($A175,'2023'!$A$3:$Y$291,COLUMN('2023'!G$3),FALSE),0)</f>
        <v>62.8</v>
      </c>
      <c r="J175" s="47">
        <f>IFERROR(VLOOKUP($A175,'2023'!$A$3:$Y$291,COLUMN('2023'!H$3),FALSE),0)</f>
        <v>92.2</v>
      </c>
      <c r="K175" s="47">
        <f>IFERROR(VLOOKUP($A175,'2023'!$A$3:$Y$291,COLUMN('2023'!I$3),FALSE),0)</f>
        <v>60.9</v>
      </c>
      <c r="L175" s="47">
        <f>IFERROR(VLOOKUP($A175,'2023'!$A$3:$Y$291,COLUMN('2023'!J$3),FALSE),0)</f>
        <v>135.19999999999999</v>
      </c>
      <c r="M175" s="47">
        <f>IFERROR(VLOOKUP($A175,'2023'!$A$3:$Y$291,COLUMN('2023'!K$3),FALSE),0)</f>
        <v>216</v>
      </c>
      <c r="N175" s="47">
        <f>IFERROR(VLOOKUP($A175,'2023'!$A$3:$Y$291,COLUMN('2023'!L$3),FALSE),0)</f>
        <v>146.19999999999999</v>
      </c>
      <c r="O175" s="47">
        <f>IFERROR(VLOOKUP($A175,'2023'!$A$3:$Y$291,COLUMN('2023'!M$3),FALSE),0)</f>
        <v>90.4</v>
      </c>
      <c r="P175" s="38">
        <f t="shared" si="6"/>
        <v>1402.7</v>
      </c>
      <c r="Q175" s="47">
        <f>IFERROR(VLOOKUP($A175,'2023'!$A$3:$Y$291,COLUMN('2023'!N$3),FALSE),0)</f>
        <v>6.3</v>
      </c>
      <c r="R175" s="47">
        <f>IFERROR(VLOOKUP($A175,'2023'!$A$3:$Y$291,COLUMN('2023'!O$3),FALSE),0)</f>
        <v>3.3</v>
      </c>
      <c r="S175" s="47">
        <f>IFERROR(VLOOKUP($A175,'2023'!$A$3:$Y$291,COLUMN('2023'!P$3),FALSE),0)</f>
        <v>12.8</v>
      </c>
      <c r="T175" s="47">
        <f>IFERROR(VLOOKUP($A175,'2023'!$A$3:$Y$291,COLUMN('2023'!Q$3),FALSE),0)</f>
        <v>12.3</v>
      </c>
      <c r="U175" s="47">
        <f>IFERROR(VLOOKUP($A175,'2023'!$A$3:$Y$291,COLUMN('2023'!R$3),FALSE),0)</f>
        <v>52.7</v>
      </c>
      <c r="V175" s="47">
        <f>IFERROR(VLOOKUP($A175,'2023'!$A$3:$Y$291,COLUMN('2023'!S$3),FALSE),0)</f>
        <v>11</v>
      </c>
      <c r="W175" s="47">
        <f>IFERROR(VLOOKUP($A175,'2023'!$A$3:$Y$291,COLUMN('2023'!T$3),FALSE),0)</f>
        <v>10.199999999999999</v>
      </c>
      <c r="X175" s="47">
        <f>IFERROR(VLOOKUP($A175,'2023'!$A$3:$Y$291,COLUMN('2023'!U$3),FALSE),0)</f>
        <v>14.2</v>
      </c>
      <c r="Y175" s="47">
        <f>IFERROR(VLOOKUP($A175,'2023'!$A$3:$Y$291,COLUMN('2023'!V$3),FALSE),0)</f>
        <v>17.3</v>
      </c>
      <c r="Z175" s="47">
        <f>IFERROR(VLOOKUP($A175,'2023'!$A$3:$Y$291,COLUMN('2023'!W$3),FALSE),0)</f>
        <v>32.5</v>
      </c>
      <c r="AA175" s="47">
        <f>IFERROR(VLOOKUP($A175,'2023'!$A$3:$Y$291,COLUMN('2023'!X$3),FALSE),0)</f>
        <v>53.6</v>
      </c>
      <c r="AB175" s="47">
        <f>IFERROR(VLOOKUP($A175,'2023'!$A$3:$Y$291,COLUMN('2023'!Y$3),FALSE),0)</f>
        <v>0</v>
      </c>
      <c r="AC175" s="38">
        <f t="shared" si="7"/>
        <v>226.20000000000002</v>
      </c>
      <c r="AD175" s="39">
        <f t="shared" si="8"/>
        <v>1628.8999999999999</v>
      </c>
    </row>
    <row r="176" spans="1:30" x14ac:dyDescent="0.3">
      <c r="A176" s="24" t="s">
        <v>210</v>
      </c>
      <c r="B176" s="40" t="str">
        <f>VLOOKUP($A176,'Additional data'!$A$5:$C$505, 2,FALSE)</f>
        <v>Consultant</v>
      </c>
      <c r="C176" s="41" t="str">
        <f>VLOOKUP($A176,'Additional data'!$A$5:$C$505, 3,FALSE)</f>
        <v>SOC</v>
      </c>
      <c r="D176" s="42">
        <f>IFERROR(VLOOKUP($A176,'2023'!$A$3:$Y$291,COLUMN('2023'!B$3),FALSE),0)</f>
        <v>66.400000000000006</v>
      </c>
      <c r="E176" s="42">
        <f>IFERROR(VLOOKUP($A176,'2023'!$A$3:$Y$291,COLUMN('2023'!C$3),FALSE),0)</f>
        <v>92.4</v>
      </c>
      <c r="F176" s="42">
        <f>IFERROR(VLOOKUP($A176,'2023'!$A$3:$Y$291,COLUMN('2023'!D$3),FALSE),0)</f>
        <v>256.39999999999998</v>
      </c>
      <c r="G176" s="42">
        <f>IFERROR(VLOOKUP($A176,'2023'!$A$3:$Y$291,COLUMN('2023'!E$3),FALSE),0)</f>
        <v>216.6</v>
      </c>
      <c r="H176" s="42">
        <f>IFERROR(VLOOKUP($A176,'2023'!$A$3:$Y$291,COLUMN('2023'!F$3),FALSE),0)</f>
        <v>174.1</v>
      </c>
      <c r="I176" s="42">
        <f>IFERROR(VLOOKUP($A176,'2023'!$A$3:$Y$291,COLUMN('2023'!G$3),FALSE),0)</f>
        <v>58.1</v>
      </c>
      <c r="J176" s="42">
        <f>IFERROR(VLOOKUP($A176,'2023'!$A$3:$Y$291,COLUMN('2023'!H$3),FALSE),0)</f>
        <v>56.3</v>
      </c>
      <c r="K176" s="42">
        <f>IFERROR(VLOOKUP($A176,'2023'!$A$3:$Y$291,COLUMN('2023'!I$3),FALSE),0)</f>
        <v>60.2</v>
      </c>
      <c r="L176" s="42">
        <f>IFERROR(VLOOKUP($A176,'2023'!$A$3:$Y$291,COLUMN('2023'!J$3),FALSE),0)</f>
        <v>64.400000000000006</v>
      </c>
      <c r="M176" s="42">
        <f>IFERROR(VLOOKUP($A176,'2023'!$A$3:$Y$291,COLUMN('2023'!K$3),FALSE),0)</f>
        <v>86.5</v>
      </c>
      <c r="N176" s="42">
        <f>IFERROR(VLOOKUP($A176,'2023'!$A$3:$Y$291,COLUMN('2023'!L$3),FALSE),0)</f>
        <v>80.2</v>
      </c>
      <c r="O176" s="42">
        <f>IFERROR(VLOOKUP($A176,'2023'!$A$3:$Y$291,COLUMN('2023'!M$3),FALSE),0)</f>
        <v>139.5</v>
      </c>
      <c r="P176" s="38">
        <f t="shared" si="6"/>
        <v>1351.1000000000001</v>
      </c>
      <c r="Q176" s="42">
        <f>IFERROR(VLOOKUP($A176,'2023'!$A$3:$Y$291,COLUMN('2023'!N$3),FALSE),0)</f>
        <v>47.2</v>
      </c>
      <c r="R176" s="42">
        <f>IFERROR(VLOOKUP($A176,'2023'!$A$3:$Y$291,COLUMN('2023'!O$3),FALSE),0)</f>
        <v>44</v>
      </c>
      <c r="S176" s="42">
        <f>IFERROR(VLOOKUP($A176,'2023'!$A$3:$Y$291,COLUMN('2023'!P$3),FALSE),0)</f>
        <v>37</v>
      </c>
      <c r="T176" s="42">
        <f>IFERROR(VLOOKUP($A176,'2023'!$A$3:$Y$291,COLUMN('2023'!Q$3),FALSE),0)</f>
        <v>19.5</v>
      </c>
      <c r="U176" s="42">
        <f>IFERROR(VLOOKUP($A176,'2023'!$A$3:$Y$291,COLUMN('2023'!R$3),FALSE),0)</f>
        <v>43.5</v>
      </c>
      <c r="V176" s="42">
        <f>IFERROR(VLOOKUP($A176,'2023'!$A$3:$Y$291,COLUMN('2023'!S$3),FALSE),0)</f>
        <v>56</v>
      </c>
      <c r="W176" s="42">
        <f>IFERROR(VLOOKUP($A176,'2023'!$A$3:$Y$291,COLUMN('2023'!T$3),FALSE),0)</f>
        <v>29</v>
      </c>
      <c r="X176" s="42">
        <f>IFERROR(VLOOKUP($A176,'2023'!$A$3:$Y$291,COLUMN('2023'!U$3),FALSE),0)</f>
        <v>30</v>
      </c>
      <c r="Y176" s="42">
        <f>IFERROR(VLOOKUP($A176,'2023'!$A$3:$Y$291,COLUMN('2023'!V$3),FALSE),0)</f>
        <v>57.5</v>
      </c>
      <c r="Z176" s="42">
        <f>IFERROR(VLOOKUP($A176,'2023'!$A$3:$Y$291,COLUMN('2023'!W$3),FALSE),0)</f>
        <v>45</v>
      </c>
      <c r="AA176" s="42">
        <f>IFERROR(VLOOKUP($A176,'2023'!$A$3:$Y$291,COLUMN('2023'!X$3),FALSE),0)</f>
        <v>46.5</v>
      </c>
      <c r="AB176" s="42">
        <f>IFERROR(VLOOKUP($A176,'2023'!$A$3:$Y$291,COLUMN('2023'!Y$3),FALSE),0)</f>
        <v>11.5</v>
      </c>
      <c r="AC176" s="38">
        <f t="shared" si="7"/>
        <v>466.7</v>
      </c>
      <c r="AD176" s="39">
        <f t="shared" si="8"/>
        <v>1817.8000000000002</v>
      </c>
    </row>
    <row r="177" spans="1:30" x14ac:dyDescent="0.3">
      <c r="A177" s="44" t="s">
        <v>211</v>
      </c>
      <c r="B177" s="45" t="str">
        <f>VLOOKUP($A177,'Additional data'!$A$5:$C$505, 2,FALSE)</f>
        <v>Consultant</v>
      </c>
      <c r="C177" s="46" t="str">
        <f>VLOOKUP($A177,'Additional data'!$A$5:$C$505, 3,FALSE)</f>
        <v>MSC</v>
      </c>
      <c r="D177" s="47">
        <f>IFERROR(VLOOKUP($A177,'2023'!$A$3:$Y$291,COLUMN('2023'!B$3),FALSE),0)</f>
        <v>0</v>
      </c>
      <c r="E177" s="47">
        <f>IFERROR(VLOOKUP($A177,'2023'!$A$3:$Y$291,COLUMN('2023'!C$3),FALSE),0)</f>
        <v>0</v>
      </c>
      <c r="F177" s="47">
        <f>IFERROR(VLOOKUP($A177,'2023'!$A$3:$Y$291,COLUMN('2023'!D$3),FALSE),0)</f>
        <v>0</v>
      </c>
      <c r="G177" s="47">
        <f>IFERROR(VLOOKUP($A177,'2023'!$A$3:$Y$291,COLUMN('2023'!E$3),FALSE),0)</f>
        <v>0</v>
      </c>
      <c r="H177" s="47">
        <f>IFERROR(VLOOKUP($A177,'2023'!$A$3:$Y$291,COLUMN('2023'!F$3),FALSE),0)</f>
        <v>0</v>
      </c>
      <c r="I177" s="47">
        <f>IFERROR(VLOOKUP($A177,'2023'!$A$3:$Y$291,COLUMN('2023'!G$3),FALSE),0)</f>
        <v>0</v>
      </c>
      <c r="J177" s="47">
        <f>IFERROR(VLOOKUP($A177,'2023'!$A$3:$Y$291,COLUMN('2023'!H$3),FALSE),0)</f>
        <v>0</v>
      </c>
      <c r="K177" s="47">
        <f>IFERROR(VLOOKUP($A177,'2023'!$A$3:$Y$291,COLUMN('2023'!I$3),FALSE),0)</f>
        <v>0</v>
      </c>
      <c r="L177" s="47">
        <f>IFERROR(VLOOKUP($A177,'2023'!$A$3:$Y$291,COLUMN('2023'!J$3),FALSE),0)</f>
        <v>0</v>
      </c>
      <c r="M177" s="47">
        <f>IFERROR(VLOOKUP($A177,'2023'!$A$3:$Y$291,COLUMN('2023'!K$3),FALSE),0)</f>
        <v>0</v>
      </c>
      <c r="N177" s="47">
        <f>IFERROR(VLOOKUP($A177,'2023'!$A$3:$Y$291,COLUMN('2023'!L$3),FALSE),0)</f>
        <v>0</v>
      </c>
      <c r="O177" s="47">
        <f>IFERROR(VLOOKUP($A177,'2023'!$A$3:$Y$291,COLUMN('2023'!M$3),FALSE),0)</f>
        <v>0</v>
      </c>
      <c r="P177" s="38">
        <f t="shared" si="6"/>
        <v>0</v>
      </c>
      <c r="Q177" s="47">
        <f>IFERROR(VLOOKUP($A177,'2023'!$A$3:$Y$291,COLUMN('2023'!N$3),FALSE),0)</f>
        <v>0</v>
      </c>
      <c r="R177" s="47">
        <f>IFERROR(VLOOKUP($A177,'2023'!$A$3:$Y$291,COLUMN('2023'!O$3),FALSE),0)</f>
        <v>0</v>
      </c>
      <c r="S177" s="47">
        <f>IFERROR(VLOOKUP($A177,'2023'!$A$3:$Y$291,COLUMN('2023'!P$3),FALSE),0)</f>
        <v>0</v>
      </c>
      <c r="T177" s="47">
        <f>IFERROR(VLOOKUP($A177,'2023'!$A$3:$Y$291,COLUMN('2023'!Q$3),FALSE),0)</f>
        <v>0</v>
      </c>
      <c r="U177" s="47">
        <f>IFERROR(VLOOKUP($A177,'2023'!$A$3:$Y$291,COLUMN('2023'!R$3),FALSE),0)</f>
        <v>0</v>
      </c>
      <c r="V177" s="47">
        <f>IFERROR(VLOOKUP($A177,'2023'!$A$3:$Y$291,COLUMN('2023'!S$3),FALSE),0)</f>
        <v>0</v>
      </c>
      <c r="W177" s="47">
        <f>IFERROR(VLOOKUP($A177,'2023'!$A$3:$Y$291,COLUMN('2023'!T$3),FALSE),0)</f>
        <v>0</v>
      </c>
      <c r="X177" s="47">
        <f>IFERROR(VLOOKUP($A177,'2023'!$A$3:$Y$291,COLUMN('2023'!U$3),FALSE),0)</f>
        <v>0</v>
      </c>
      <c r="Y177" s="47">
        <f>IFERROR(VLOOKUP($A177,'2023'!$A$3:$Y$291,COLUMN('2023'!V$3),FALSE),0)</f>
        <v>0</v>
      </c>
      <c r="Z177" s="47">
        <f>IFERROR(VLOOKUP($A177,'2023'!$A$3:$Y$291,COLUMN('2023'!W$3),FALSE),0)</f>
        <v>0</v>
      </c>
      <c r="AA177" s="47">
        <f>IFERROR(VLOOKUP($A177,'2023'!$A$3:$Y$291,COLUMN('2023'!X$3),FALSE),0)</f>
        <v>0</v>
      </c>
      <c r="AB177" s="47">
        <f>IFERROR(VLOOKUP($A177,'2023'!$A$3:$Y$291,COLUMN('2023'!Y$3),FALSE),0)</f>
        <v>0</v>
      </c>
      <c r="AC177" s="38">
        <f t="shared" si="7"/>
        <v>0</v>
      </c>
      <c r="AD177" s="39">
        <f t="shared" si="8"/>
        <v>0</v>
      </c>
    </row>
    <row r="178" spans="1:30" x14ac:dyDescent="0.3">
      <c r="A178" s="24" t="s">
        <v>212</v>
      </c>
      <c r="B178" s="40" t="str">
        <f>VLOOKUP($A178,'Additional data'!$A$5:$C$505, 2,FALSE)</f>
        <v>Consultant</v>
      </c>
      <c r="C178" s="41" t="str">
        <f>VLOOKUP($A178,'Additional data'!$A$5:$C$505, 3,FALSE)</f>
        <v>HLS</v>
      </c>
      <c r="D178" s="42">
        <f>IFERROR(VLOOKUP($A178,'2023'!$A$3:$Y$291,COLUMN('2023'!B$3),FALSE),0)</f>
        <v>64.7</v>
      </c>
      <c r="E178" s="42">
        <f>IFERROR(VLOOKUP($A178,'2023'!$A$3:$Y$291,COLUMN('2023'!C$3),FALSE),0)</f>
        <v>14</v>
      </c>
      <c r="F178" s="42">
        <f>IFERROR(VLOOKUP($A178,'2023'!$A$3:$Y$291,COLUMN('2023'!D$3),FALSE),0)</f>
        <v>39.200000000000003</v>
      </c>
      <c r="G178" s="42">
        <f>IFERROR(VLOOKUP($A178,'2023'!$A$3:$Y$291,COLUMN('2023'!E$3),FALSE),0)</f>
        <v>41.8</v>
      </c>
      <c r="H178" s="42">
        <f>IFERROR(VLOOKUP($A178,'2023'!$A$3:$Y$291,COLUMN('2023'!F$3),FALSE),0)</f>
        <v>26.4</v>
      </c>
      <c r="I178" s="42">
        <f>IFERROR(VLOOKUP($A178,'2023'!$A$3:$Y$291,COLUMN('2023'!G$3),FALSE),0)</f>
        <v>40.5</v>
      </c>
      <c r="J178" s="42">
        <f>IFERROR(VLOOKUP($A178,'2023'!$A$3:$Y$291,COLUMN('2023'!H$3),FALSE),0)</f>
        <v>45.9</v>
      </c>
      <c r="K178" s="42">
        <f>IFERROR(VLOOKUP($A178,'2023'!$A$3:$Y$291,COLUMN('2023'!I$3),FALSE),0)</f>
        <v>39.700000000000003</v>
      </c>
      <c r="L178" s="42">
        <f>IFERROR(VLOOKUP($A178,'2023'!$A$3:$Y$291,COLUMN('2023'!J$3),FALSE),0)</f>
        <v>60.3</v>
      </c>
      <c r="M178" s="42">
        <f>IFERROR(VLOOKUP($A178,'2023'!$A$3:$Y$291,COLUMN('2023'!K$3),FALSE),0)</f>
        <v>54.2</v>
      </c>
      <c r="N178" s="42">
        <f>IFERROR(VLOOKUP($A178,'2023'!$A$3:$Y$291,COLUMN('2023'!L$3),FALSE),0)</f>
        <v>48.2</v>
      </c>
      <c r="O178" s="42">
        <f>IFERROR(VLOOKUP($A178,'2023'!$A$3:$Y$291,COLUMN('2023'!M$3),FALSE),0)</f>
        <v>74.2</v>
      </c>
      <c r="P178" s="38">
        <f t="shared" si="6"/>
        <v>549.1</v>
      </c>
      <c r="Q178" s="42">
        <f>IFERROR(VLOOKUP($A178,'2023'!$A$3:$Y$291,COLUMN('2023'!N$3),FALSE),0)</f>
        <v>85.7</v>
      </c>
      <c r="R178" s="42">
        <f>IFERROR(VLOOKUP($A178,'2023'!$A$3:$Y$291,COLUMN('2023'!O$3),FALSE),0)</f>
        <v>85.5</v>
      </c>
      <c r="S178" s="42">
        <f>IFERROR(VLOOKUP($A178,'2023'!$A$3:$Y$291,COLUMN('2023'!P$3),FALSE),0)</f>
        <v>94.2</v>
      </c>
      <c r="T178" s="42">
        <f>IFERROR(VLOOKUP($A178,'2023'!$A$3:$Y$291,COLUMN('2023'!Q$3),FALSE),0)</f>
        <v>110.7</v>
      </c>
      <c r="U178" s="42">
        <f>IFERROR(VLOOKUP($A178,'2023'!$A$3:$Y$291,COLUMN('2023'!R$3),FALSE),0)</f>
        <v>98.6</v>
      </c>
      <c r="V178" s="42">
        <f>IFERROR(VLOOKUP($A178,'2023'!$A$3:$Y$291,COLUMN('2023'!S$3),FALSE),0)</f>
        <v>95</v>
      </c>
      <c r="W178" s="42">
        <f>IFERROR(VLOOKUP($A178,'2023'!$A$3:$Y$291,COLUMN('2023'!T$3),FALSE),0)</f>
        <v>105.9</v>
      </c>
      <c r="X178" s="42">
        <f>IFERROR(VLOOKUP($A178,'2023'!$A$3:$Y$291,COLUMN('2023'!U$3),FALSE),0)</f>
        <v>74</v>
      </c>
      <c r="Y178" s="42">
        <f>IFERROR(VLOOKUP($A178,'2023'!$A$3:$Y$291,COLUMN('2023'!V$3),FALSE),0)</f>
        <v>80.400000000000006</v>
      </c>
      <c r="Z178" s="42">
        <f>IFERROR(VLOOKUP($A178,'2023'!$A$3:$Y$291,COLUMN('2023'!W$3),FALSE),0)</f>
        <v>76.099999999999994</v>
      </c>
      <c r="AA178" s="42">
        <f>IFERROR(VLOOKUP($A178,'2023'!$A$3:$Y$291,COLUMN('2023'!X$3),FALSE),0)</f>
        <v>16.899999999999999</v>
      </c>
      <c r="AB178" s="42">
        <f>IFERROR(VLOOKUP($A178,'2023'!$A$3:$Y$291,COLUMN('2023'!Y$3),FALSE),0)</f>
        <v>42.7</v>
      </c>
      <c r="AC178" s="38">
        <f t="shared" si="7"/>
        <v>965.69999999999993</v>
      </c>
      <c r="AD178" s="39">
        <f t="shared" si="8"/>
        <v>1514.8000000000004</v>
      </c>
    </row>
    <row r="179" spans="1:30" x14ac:dyDescent="0.3">
      <c r="A179" s="44" t="s">
        <v>213</v>
      </c>
      <c r="B179" s="45" t="str">
        <f>VLOOKUP($A179,'Additional data'!$A$5:$C$505, 2,FALSE)</f>
        <v>Consultant</v>
      </c>
      <c r="C179" s="46" t="str">
        <f>VLOOKUP($A179,'Additional data'!$A$5:$C$505, 3,FALSE)</f>
        <v>HRC</v>
      </c>
      <c r="D179" s="47">
        <f>IFERROR(VLOOKUP($A179,'2023'!$A$3:$Y$291,COLUMN('2023'!B$3),FALSE),0)</f>
        <v>114.1</v>
      </c>
      <c r="E179" s="47">
        <f>IFERROR(VLOOKUP($A179,'2023'!$A$3:$Y$291,COLUMN('2023'!C$3),FALSE),0)</f>
        <v>127.2</v>
      </c>
      <c r="F179" s="47">
        <f>IFERROR(VLOOKUP($A179,'2023'!$A$3:$Y$291,COLUMN('2023'!D$3),FALSE),0)</f>
        <v>206.4</v>
      </c>
      <c r="G179" s="47">
        <f>IFERROR(VLOOKUP($A179,'2023'!$A$3:$Y$291,COLUMN('2023'!E$3),FALSE),0)</f>
        <v>163.69999999999999</v>
      </c>
      <c r="H179" s="47">
        <f>IFERROR(VLOOKUP($A179,'2023'!$A$3:$Y$291,COLUMN('2023'!F$3),FALSE),0)</f>
        <v>205.1</v>
      </c>
      <c r="I179" s="47">
        <f>IFERROR(VLOOKUP($A179,'2023'!$A$3:$Y$291,COLUMN('2023'!G$3),FALSE),0)</f>
        <v>149.69999999999999</v>
      </c>
      <c r="J179" s="47">
        <f>IFERROR(VLOOKUP($A179,'2023'!$A$3:$Y$291,COLUMN('2023'!H$3),FALSE),0)</f>
        <v>93.3</v>
      </c>
      <c r="K179" s="47">
        <f>IFERROR(VLOOKUP($A179,'2023'!$A$3:$Y$291,COLUMN('2023'!I$3),FALSE),0)</f>
        <v>128.5</v>
      </c>
      <c r="L179" s="47">
        <f>IFERROR(VLOOKUP($A179,'2023'!$A$3:$Y$291,COLUMN('2023'!J$3),FALSE),0)</f>
        <v>190.2</v>
      </c>
      <c r="M179" s="47">
        <f>IFERROR(VLOOKUP($A179,'2023'!$A$3:$Y$291,COLUMN('2023'!K$3),FALSE),0)</f>
        <v>152.75</v>
      </c>
      <c r="N179" s="47">
        <f>IFERROR(VLOOKUP($A179,'2023'!$A$3:$Y$291,COLUMN('2023'!L$3),FALSE),0)</f>
        <v>137</v>
      </c>
      <c r="O179" s="47">
        <f>IFERROR(VLOOKUP($A179,'2023'!$A$3:$Y$291,COLUMN('2023'!M$3),FALSE),0)</f>
        <v>170.3</v>
      </c>
      <c r="P179" s="38">
        <f t="shared" si="6"/>
        <v>1838.25</v>
      </c>
      <c r="Q179" s="47">
        <f>IFERROR(VLOOKUP($A179,'2023'!$A$3:$Y$291,COLUMN('2023'!N$3),FALSE),0)</f>
        <v>39.1</v>
      </c>
      <c r="R179" s="47">
        <f>IFERROR(VLOOKUP($A179,'2023'!$A$3:$Y$291,COLUMN('2023'!O$3),FALSE),0)</f>
        <v>29.9</v>
      </c>
      <c r="S179" s="47">
        <f>IFERROR(VLOOKUP($A179,'2023'!$A$3:$Y$291,COLUMN('2023'!P$3),FALSE),0)</f>
        <v>22.5</v>
      </c>
      <c r="T179" s="47">
        <f>IFERROR(VLOOKUP($A179,'2023'!$A$3:$Y$291,COLUMN('2023'!Q$3),FALSE),0)</f>
        <v>32.1</v>
      </c>
      <c r="U179" s="47">
        <f>IFERROR(VLOOKUP($A179,'2023'!$A$3:$Y$291,COLUMN('2023'!R$3),FALSE),0)</f>
        <v>9.5</v>
      </c>
      <c r="V179" s="47">
        <f>IFERROR(VLOOKUP($A179,'2023'!$A$3:$Y$291,COLUMN('2023'!S$3),FALSE),0)</f>
        <v>9.5</v>
      </c>
      <c r="W179" s="47">
        <f>IFERROR(VLOOKUP($A179,'2023'!$A$3:$Y$291,COLUMN('2023'!T$3),FALSE),0)</f>
        <v>6.3</v>
      </c>
      <c r="X179" s="47">
        <f>IFERROR(VLOOKUP($A179,'2023'!$A$3:$Y$291,COLUMN('2023'!U$3),FALSE),0)</f>
        <v>2.5</v>
      </c>
      <c r="Y179" s="47">
        <f>IFERROR(VLOOKUP($A179,'2023'!$A$3:$Y$291,COLUMN('2023'!V$3),FALSE),0)</f>
        <v>3.9</v>
      </c>
      <c r="Z179" s="47">
        <f>IFERROR(VLOOKUP($A179,'2023'!$A$3:$Y$291,COLUMN('2023'!W$3),FALSE),0)</f>
        <v>4.3</v>
      </c>
      <c r="AA179" s="47">
        <f>IFERROR(VLOOKUP($A179,'2023'!$A$3:$Y$291,COLUMN('2023'!X$3),FALSE),0)</f>
        <v>20.5</v>
      </c>
      <c r="AB179" s="47">
        <f>IFERROR(VLOOKUP($A179,'2023'!$A$3:$Y$291,COLUMN('2023'!Y$3),FALSE),0)</f>
        <v>1</v>
      </c>
      <c r="AC179" s="38">
        <f t="shared" si="7"/>
        <v>181.10000000000002</v>
      </c>
      <c r="AD179" s="39">
        <f t="shared" si="8"/>
        <v>2019.35</v>
      </c>
    </row>
    <row r="180" spans="1:30" x14ac:dyDescent="0.3">
      <c r="A180" s="24" t="s">
        <v>214</v>
      </c>
      <c r="B180" s="40" t="str">
        <f>VLOOKUP($A180,'Additional data'!$A$5:$C$505, 2,FALSE)</f>
        <v>Consultant</v>
      </c>
      <c r="C180" s="41" t="str">
        <f>VLOOKUP($A180,'Additional data'!$A$5:$C$505, 3,FALSE)</f>
        <v>SOC</v>
      </c>
      <c r="D180" s="42">
        <f>IFERROR(VLOOKUP($A180,'2023'!$A$3:$Y$291,COLUMN('2023'!B$3),FALSE),0)</f>
        <v>129.1</v>
      </c>
      <c r="E180" s="42">
        <f>IFERROR(VLOOKUP($A180,'2023'!$A$3:$Y$291,COLUMN('2023'!C$3),FALSE),0)</f>
        <v>92.2</v>
      </c>
      <c r="F180" s="42">
        <f>IFERROR(VLOOKUP($A180,'2023'!$A$3:$Y$291,COLUMN('2023'!D$3),FALSE),0)</f>
        <v>112.3</v>
      </c>
      <c r="G180" s="42">
        <f>IFERROR(VLOOKUP($A180,'2023'!$A$3:$Y$291,COLUMN('2023'!E$3),FALSE),0)</f>
        <v>88.2</v>
      </c>
      <c r="H180" s="42">
        <f>IFERROR(VLOOKUP($A180,'2023'!$A$3:$Y$291,COLUMN('2023'!F$3),FALSE),0)</f>
        <v>137.9</v>
      </c>
      <c r="I180" s="42">
        <f>IFERROR(VLOOKUP($A180,'2023'!$A$3:$Y$291,COLUMN('2023'!G$3),FALSE),0)</f>
        <v>92.4</v>
      </c>
      <c r="J180" s="42">
        <f>IFERROR(VLOOKUP($A180,'2023'!$A$3:$Y$291,COLUMN('2023'!H$3),FALSE),0)</f>
        <v>111.1</v>
      </c>
      <c r="K180" s="42">
        <f>IFERROR(VLOOKUP($A180,'2023'!$A$3:$Y$291,COLUMN('2023'!I$3),FALSE),0)</f>
        <v>70.2</v>
      </c>
      <c r="L180" s="42">
        <f>IFERROR(VLOOKUP($A180,'2023'!$A$3:$Y$291,COLUMN('2023'!J$3),FALSE),0)</f>
        <v>93</v>
      </c>
      <c r="M180" s="42">
        <f>IFERROR(VLOOKUP($A180,'2023'!$A$3:$Y$291,COLUMN('2023'!K$3),FALSE),0)</f>
        <v>101.3</v>
      </c>
      <c r="N180" s="42">
        <f>IFERROR(VLOOKUP($A180,'2023'!$A$3:$Y$291,COLUMN('2023'!L$3),FALSE),0)</f>
        <v>101</v>
      </c>
      <c r="O180" s="42">
        <f>IFERROR(VLOOKUP($A180,'2023'!$A$3:$Y$291,COLUMN('2023'!M$3),FALSE),0)</f>
        <v>54.7</v>
      </c>
      <c r="P180" s="38">
        <f t="shared" si="6"/>
        <v>1183.4000000000001</v>
      </c>
      <c r="Q180" s="42">
        <f>IFERROR(VLOOKUP($A180,'2023'!$A$3:$Y$291,COLUMN('2023'!N$3),FALSE),0)</f>
        <v>1</v>
      </c>
      <c r="R180" s="42">
        <f>IFERROR(VLOOKUP($A180,'2023'!$A$3:$Y$291,COLUMN('2023'!O$3),FALSE),0)</f>
        <v>1</v>
      </c>
      <c r="S180" s="42">
        <f>IFERROR(VLOOKUP($A180,'2023'!$A$3:$Y$291,COLUMN('2023'!P$3),FALSE),0)</f>
        <v>0</v>
      </c>
      <c r="T180" s="42">
        <f>IFERROR(VLOOKUP($A180,'2023'!$A$3:$Y$291,COLUMN('2023'!Q$3),FALSE),0)</f>
        <v>0.7</v>
      </c>
      <c r="U180" s="42">
        <f>IFERROR(VLOOKUP($A180,'2023'!$A$3:$Y$291,COLUMN('2023'!R$3),FALSE),0)</f>
        <v>0</v>
      </c>
      <c r="V180" s="42">
        <f>IFERROR(VLOOKUP($A180,'2023'!$A$3:$Y$291,COLUMN('2023'!S$3),FALSE),0)</f>
        <v>0</v>
      </c>
      <c r="W180" s="42">
        <f>IFERROR(VLOOKUP($A180,'2023'!$A$3:$Y$291,COLUMN('2023'!T$3),FALSE),0)</f>
        <v>0</v>
      </c>
      <c r="X180" s="42">
        <f>IFERROR(VLOOKUP($A180,'2023'!$A$3:$Y$291,COLUMN('2023'!U$3),FALSE),0)</f>
        <v>0</v>
      </c>
      <c r="Y180" s="42">
        <f>IFERROR(VLOOKUP($A180,'2023'!$A$3:$Y$291,COLUMN('2023'!V$3),FALSE),0)</f>
        <v>0</v>
      </c>
      <c r="Z180" s="42">
        <f>IFERROR(VLOOKUP($A180,'2023'!$A$3:$Y$291,COLUMN('2023'!W$3),FALSE),0)</f>
        <v>1</v>
      </c>
      <c r="AA180" s="42">
        <f>IFERROR(VLOOKUP($A180,'2023'!$A$3:$Y$291,COLUMN('2023'!X$3),FALSE),0)</f>
        <v>0</v>
      </c>
      <c r="AB180" s="42">
        <f>IFERROR(VLOOKUP($A180,'2023'!$A$3:$Y$291,COLUMN('2023'!Y$3),FALSE),0)</f>
        <v>0</v>
      </c>
      <c r="AC180" s="38">
        <f t="shared" si="7"/>
        <v>3.7</v>
      </c>
      <c r="AD180" s="39">
        <f t="shared" si="8"/>
        <v>1187.1000000000001</v>
      </c>
    </row>
    <row r="181" spans="1:30" x14ac:dyDescent="0.3">
      <c r="A181" s="44" t="s">
        <v>215</v>
      </c>
      <c r="B181" s="45" t="str">
        <f>VLOOKUP($A181,'Additional data'!$A$5:$C$505, 2,FALSE)</f>
        <v>Consultant</v>
      </c>
      <c r="C181" s="46" t="str">
        <f>VLOOKUP($A181,'Additional data'!$A$5:$C$505, 3,FALSE)</f>
        <v>LRC</v>
      </c>
      <c r="D181" s="47">
        <f>IFERROR(VLOOKUP($A181,'2023'!$A$3:$Y$291,COLUMN('2023'!B$3),FALSE),0)</f>
        <v>177.7</v>
      </c>
      <c r="E181" s="47">
        <f>IFERROR(VLOOKUP($A181,'2023'!$A$3:$Y$291,COLUMN('2023'!C$3),FALSE),0)</f>
        <v>137.6</v>
      </c>
      <c r="F181" s="47">
        <f>IFERROR(VLOOKUP($A181,'2023'!$A$3:$Y$291,COLUMN('2023'!D$3),FALSE),0)</f>
        <v>164</v>
      </c>
      <c r="G181" s="47">
        <f>IFERROR(VLOOKUP($A181,'2023'!$A$3:$Y$291,COLUMN('2023'!E$3),FALSE),0)</f>
        <v>207.7</v>
      </c>
      <c r="H181" s="47">
        <f>IFERROR(VLOOKUP($A181,'2023'!$A$3:$Y$291,COLUMN('2023'!F$3),FALSE),0)</f>
        <v>107.3</v>
      </c>
      <c r="I181" s="47">
        <f>IFERROR(VLOOKUP($A181,'2023'!$A$3:$Y$291,COLUMN('2023'!G$3),FALSE),0)</f>
        <v>152.1</v>
      </c>
      <c r="J181" s="47">
        <f>IFERROR(VLOOKUP($A181,'2023'!$A$3:$Y$291,COLUMN('2023'!H$3),FALSE),0)</f>
        <v>184.8</v>
      </c>
      <c r="K181" s="47">
        <f>IFERROR(VLOOKUP($A181,'2023'!$A$3:$Y$291,COLUMN('2023'!I$3),FALSE),0)</f>
        <v>150.19999999999999</v>
      </c>
      <c r="L181" s="47">
        <f>IFERROR(VLOOKUP($A181,'2023'!$A$3:$Y$291,COLUMN('2023'!J$3),FALSE),0)</f>
        <v>145.1</v>
      </c>
      <c r="M181" s="47">
        <f>IFERROR(VLOOKUP($A181,'2023'!$A$3:$Y$291,COLUMN('2023'!K$3),FALSE),0)</f>
        <v>260.39999999999998</v>
      </c>
      <c r="N181" s="47">
        <f>IFERROR(VLOOKUP($A181,'2023'!$A$3:$Y$291,COLUMN('2023'!L$3),FALSE),0)</f>
        <v>224.1</v>
      </c>
      <c r="O181" s="47">
        <f>IFERROR(VLOOKUP($A181,'2023'!$A$3:$Y$291,COLUMN('2023'!M$3),FALSE),0)</f>
        <v>135.69999999999999</v>
      </c>
      <c r="P181" s="38">
        <f t="shared" si="6"/>
        <v>2046.7</v>
      </c>
      <c r="Q181" s="47">
        <f>IFERROR(VLOOKUP($A181,'2023'!$A$3:$Y$291,COLUMN('2023'!N$3),FALSE),0)</f>
        <v>0</v>
      </c>
      <c r="R181" s="47">
        <f>IFERROR(VLOOKUP($A181,'2023'!$A$3:$Y$291,COLUMN('2023'!O$3),FALSE),0)</f>
        <v>1</v>
      </c>
      <c r="S181" s="47">
        <f>IFERROR(VLOOKUP($A181,'2023'!$A$3:$Y$291,COLUMN('2023'!P$3),FALSE),0)</f>
        <v>6</v>
      </c>
      <c r="T181" s="47">
        <f>IFERROR(VLOOKUP($A181,'2023'!$A$3:$Y$291,COLUMN('2023'!Q$3),FALSE),0)</f>
        <v>0</v>
      </c>
      <c r="U181" s="47">
        <f>IFERROR(VLOOKUP($A181,'2023'!$A$3:$Y$291,COLUMN('2023'!R$3),FALSE),0)</f>
        <v>0</v>
      </c>
      <c r="V181" s="47">
        <f>IFERROR(VLOOKUP($A181,'2023'!$A$3:$Y$291,COLUMN('2023'!S$3),FALSE),0)</f>
        <v>0</v>
      </c>
      <c r="W181" s="47">
        <f>IFERROR(VLOOKUP($A181,'2023'!$A$3:$Y$291,COLUMN('2023'!T$3),FALSE),0)</f>
        <v>0</v>
      </c>
      <c r="X181" s="47">
        <f>IFERROR(VLOOKUP($A181,'2023'!$A$3:$Y$291,COLUMN('2023'!U$3),FALSE),0)</f>
        <v>0</v>
      </c>
      <c r="Y181" s="47">
        <f>IFERROR(VLOOKUP($A181,'2023'!$A$3:$Y$291,COLUMN('2023'!V$3),FALSE),0)</f>
        <v>0</v>
      </c>
      <c r="Z181" s="47">
        <f>IFERROR(VLOOKUP($A181,'2023'!$A$3:$Y$291,COLUMN('2023'!W$3),FALSE),0)</f>
        <v>0</v>
      </c>
      <c r="AA181" s="47">
        <f>IFERROR(VLOOKUP($A181,'2023'!$A$3:$Y$291,COLUMN('2023'!X$3),FALSE),0)</f>
        <v>0</v>
      </c>
      <c r="AB181" s="47">
        <f>IFERROR(VLOOKUP($A181,'2023'!$A$3:$Y$291,COLUMN('2023'!Y$3),FALSE),0)</f>
        <v>0</v>
      </c>
      <c r="AC181" s="38">
        <f t="shared" si="7"/>
        <v>7</v>
      </c>
      <c r="AD181" s="39">
        <f t="shared" si="8"/>
        <v>2053.6999999999998</v>
      </c>
    </row>
    <row r="182" spans="1:30" x14ac:dyDescent="0.3">
      <c r="A182" s="24" t="s">
        <v>216</v>
      </c>
      <c r="B182" s="40" t="str">
        <f>VLOOKUP($A182,'Additional data'!$A$5:$C$505, 2,FALSE)</f>
        <v>Consultant</v>
      </c>
      <c r="C182" s="41" t="str">
        <f>VLOOKUP($A182,'Additional data'!$A$5:$C$505, 3,FALSE)</f>
        <v>TEC</v>
      </c>
      <c r="D182" s="42">
        <f>IFERROR(VLOOKUP($A182,'2023'!$A$3:$Y$291,COLUMN('2023'!B$3),FALSE),0)</f>
        <v>134.80000000000001</v>
      </c>
      <c r="E182" s="42">
        <f>IFERROR(VLOOKUP($A182,'2023'!$A$3:$Y$291,COLUMN('2023'!C$3),FALSE),0)</f>
        <v>121.9</v>
      </c>
      <c r="F182" s="42">
        <f>IFERROR(VLOOKUP($A182,'2023'!$A$3:$Y$291,COLUMN('2023'!D$3),FALSE),0)</f>
        <v>148.6</v>
      </c>
      <c r="G182" s="42">
        <f>IFERROR(VLOOKUP($A182,'2023'!$A$3:$Y$291,COLUMN('2023'!E$3),FALSE),0)</f>
        <v>133.80000000000001</v>
      </c>
      <c r="H182" s="42">
        <f>IFERROR(VLOOKUP($A182,'2023'!$A$3:$Y$291,COLUMN('2023'!F$3),FALSE),0)</f>
        <v>151.4</v>
      </c>
      <c r="I182" s="42">
        <f>IFERROR(VLOOKUP($A182,'2023'!$A$3:$Y$291,COLUMN('2023'!G$3),FALSE),0)</f>
        <v>147.30000000000001</v>
      </c>
      <c r="J182" s="42">
        <f>IFERROR(VLOOKUP($A182,'2023'!$A$3:$Y$291,COLUMN('2023'!H$3),FALSE),0)</f>
        <v>148.1</v>
      </c>
      <c r="K182" s="42">
        <f>IFERROR(VLOOKUP($A182,'2023'!$A$3:$Y$291,COLUMN('2023'!I$3),FALSE),0)</f>
        <v>71</v>
      </c>
      <c r="L182" s="42">
        <f>IFERROR(VLOOKUP($A182,'2023'!$A$3:$Y$291,COLUMN('2023'!J$3),FALSE),0)</f>
        <v>129.5</v>
      </c>
      <c r="M182" s="42">
        <f>IFERROR(VLOOKUP($A182,'2023'!$A$3:$Y$291,COLUMN('2023'!K$3),FALSE),0)</f>
        <v>116.7</v>
      </c>
      <c r="N182" s="42">
        <f>IFERROR(VLOOKUP($A182,'2023'!$A$3:$Y$291,COLUMN('2023'!L$3),FALSE),0)</f>
        <v>124.9</v>
      </c>
      <c r="O182" s="42">
        <f>IFERROR(VLOOKUP($A182,'2023'!$A$3:$Y$291,COLUMN('2023'!M$3),FALSE),0)</f>
        <v>86.7</v>
      </c>
      <c r="P182" s="38">
        <f t="shared" si="6"/>
        <v>1514.7000000000003</v>
      </c>
      <c r="Q182" s="42">
        <f>IFERROR(VLOOKUP($A182,'2023'!$A$3:$Y$291,COLUMN('2023'!N$3),FALSE),0)</f>
        <v>11.4</v>
      </c>
      <c r="R182" s="42">
        <f>IFERROR(VLOOKUP($A182,'2023'!$A$3:$Y$291,COLUMN('2023'!O$3),FALSE),0)</f>
        <v>16.8</v>
      </c>
      <c r="S182" s="42">
        <f>IFERROR(VLOOKUP($A182,'2023'!$A$3:$Y$291,COLUMN('2023'!P$3),FALSE),0)</f>
        <v>10.4</v>
      </c>
      <c r="T182" s="42">
        <f>IFERROR(VLOOKUP($A182,'2023'!$A$3:$Y$291,COLUMN('2023'!Q$3),FALSE),0)</f>
        <v>11.2</v>
      </c>
      <c r="U182" s="42">
        <f>IFERROR(VLOOKUP($A182,'2023'!$A$3:$Y$291,COLUMN('2023'!R$3),FALSE),0)</f>
        <v>14.1</v>
      </c>
      <c r="V182" s="42">
        <f>IFERROR(VLOOKUP($A182,'2023'!$A$3:$Y$291,COLUMN('2023'!S$3),FALSE),0)</f>
        <v>6.5</v>
      </c>
      <c r="W182" s="42">
        <f>IFERROR(VLOOKUP($A182,'2023'!$A$3:$Y$291,COLUMN('2023'!T$3),FALSE),0)</f>
        <v>10.9</v>
      </c>
      <c r="X182" s="42">
        <f>IFERROR(VLOOKUP($A182,'2023'!$A$3:$Y$291,COLUMN('2023'!U$3),FALSE),0)</f>
        <v>3.6</v>
      </c>
      <c r="Y182" s="42">
        <f>IFERROR(VLOOKUP($A182,'2023'!$A$3:$Y$291,COLUMN('2023'!V$3),FALSE),0)</f>
        <v>10.6</v>
      </c>
      <c r="Z182" s="42">
        <f>IFERROR(VLOOKUP($A182,'2023'!$A$3:$Y$291,COLUMN('2023'!W$3),FALSE),0)</f>
        <v>19.5</v>
      </c>
      <c r="AA182" s="42">
        <f>IFERROR(VLOOKUP($A182,'2023'!$A$3:$Y$291,COLUMN('2023'!X$3),FALSE),0)</f>
        <v>12.3</v>
      </c>
      <c r="AB182" s="42">
        <f>IFERROR(VLOOKUP($A182,'2023'!$A$3:$Y$291,COLUMN('2023'!Y$3),FALSE),0)</f>
        <v>11</v>
      </c>
      <c r="AC182" s="38">
        <f t="shared" si="7"/>
        <v>138.30000000000001</v>
      </c>
      <c r="AD182" s="39">
        <f t="shared" si="8"/>
        <v>1653.0000000000002</v>
      </c>
    </row>
    <row r="183" spans="1:30" x14ac:dyDescent="0.3">
      <c r="A183" s="44" t="s">
        <v>217</v>
      </c>
      <c r="B183" s="45" t="str">
        <f>VLOOKUP($A183,'Additional data'!$A$5:$C$505, 2,FALSE)</f>
        <v>Consultant</v>
      </c>
      <c r="C183" s="46" t="str">
        <f>VLOOKUP($A183,'Additional data'!$A$5:$C$505, 3,FALSE)</f>
        <v>MSC</v>
      </c>
      <c r="D183" s="47">
        <f>IFERROR(VLOOKUP($A183,'2023'!$A$3:$Y$291,COLUMN('2023'!B$3),FALSE),0)</f>
        <v>202.4</v>
      </c>
      <c r="E183" s="47">
        <f>IFERROR(VLOOKUP($A183,'2023'!$A$3:$Y$291,COLUMN('2023'!C$3),FALSE),0)</f>
        <v>131.19999999999999</v>
      </c>
      <c r="F183" s="47">
        <f>IFERROR(VLOOKUP($A183,'2023'!$A$3:$Y$291,COLUMN('2023'!D$3),FALSE),0)</f>
        <v>191.1</v>
      </c>
      <c r="G183" s="47">
        <f>IFERROR(VLOOKUP($A183,'2023'!$A$3:$Y$291,COLUMN('2023'!E$3),FALSE),0)</f>
        <v>194.4</v>
      </c>
      <c r="H183" s="47">
        <f>IFERROR(VLOOKUP($A183,'2023'!$A$3:$Y$291,COLUMN('2023'!F$3),FALSE),0)</f>
        <v>197.2</v>
      </c>
      <c r="I183" s="47">
        <f>IFERROR(VLOOKUP($A183,'2023'!$A$3:$Y$291,COLUMN('2023'!G$3),FALSE),0)</f>
        <v>158.19999999999999</v>
      </c>
      <c r="J183" s="47">
        <f>IFERROR(VLOOKUP($A183,'2023'!$A$3:$Y$291,COLUMN('2023'!H$3),FALSE),0)</f>
        <v>100.7</v>
      </c>
      <c r="K183" s="47">
        <f>IFERROR(VLOOKUP($A183,'2023'!$A$3:$Y$291,COLUMN('2023'!I$3),FALSE),0)</f>
        <v>201.1</v>
      </c>
      <c r="L183" s="47">
        <f>IFERROR(VLOOKUP($A183,'2023'!$A$3:$Y$291,COLUMN('2023'!J$3),FALSE),0)</f>
        <v>211.8</v>
      </c>
      <c r="M183" s="47">
        <f>IFERROR(VLOOKUP($A183,'2023'!$A$3:$Y$291,COLUMN('2023'!K$3),FALSE),0)</f>
        <v>183.9</v>
      </c>
      <c r="N183" s="47">
        <f>IFERROR(VLOOKUP($A183,'2023'!$A$3:$Y$291,COLUMN('2023'!L$3),FALSE),0)</f>
        <v>157</v>
      </c>
      <c r="O183" s="47">
        <f>IFERROR(VLOOKUP($A183,'2023'!$A$3:$Y$291,COLUMN('2023'!M$3),FALSE),0)</f>
        <v>116.9</v>
      </c>
      <c r="P183" s="38">
        <f t="shared" si="6"/>
        <v>2045.9</v>
      </c>
      <c r="Q183" s="47">
        <f>IFERROR(VLOOKUP($A183,'2023'!$A$3:$Y$291,COLUMN('2023'!N$3),FALSE),0)</f>
        <v>13.1</v>
      </c>
      <c r="R183" s="47">
        <f>IFERROR(VLOOKUP($A183,'2023'!$A$3:$Y$291,COLUMN('2023'!O$3),FALSE),0)</f>
        <v>15.4</v>
      </c>
      <c r="S183" s="47">
        <f>IFERROR(VLOOKUP($A183,'2023'!$A$3:$Y$291,COLUMN('2023'!P$3),FALSE),0)</f>
        <v>24.1</v>
      </c>
      <c r="T183" s="47">
        <f>IFERROR(VLOOKUP($A183,'2023'!$A$3:$Y$291,COLUMN('2023'!Q$3),FALSE),0)</f>
        <v>14.2</v>
      </c>
      <c r="U183" s="47">
        <f>IFERROR(VLOOKUP($A183,'2023'!$A$3:$Y$291,COLUMN('2023'!R$3),FALSE),0)</f>
        <v>13.4</v>
      </c>
      <c r="V183" s="47">
        <f>IFERROR(VLOOKUP($A183,'2023'!$A$3:$Y$291,COLUMN('2023'!S$3),FALSE),0)</f>
        <v>9.1999999999999993</v>
      </c>
      <c r="W183" s="47">
        <f>IFERROR(VLOOKUP($A183,'2023'!$A$3:$Y$291,COLUMN('2023'!T$3),FALSE),0)</f>
        <v>5.3</v>
      </c>
      <c r="X183" s="47">
        <f>IFERROR(VLOOKUP($A183,'2023'!$A$3:$Y$291,COLUMN('2023'!U$3),FALSE),0)</f>
        <v>0.9</v>
      </c>
      <c r="Y183" s="47">
        <f>IFERROR(VLOOKUP($A183,'2023'!$A$3:$Y$291,COLUMN('2023'!V$3),FALSE),0)</f>
        <v>6.3</v>
      </c>
      <c r="Z183" s="47">
        <f>IFERROR(VLOOKUP($A183,'2023'!$A$3:$Y$291,COLUMN('2023'!W$3),FALSE),0)</f>
        <v>4.0999999999999996</v>
      </c>
      <c r="AA183" s="47">
        <f>IFERROR(VLOOKUP($A183,'2023'!$A$3:$Y$291,COLUMN('2023'!X$3),FALSE),0)</f>
        <v>5.2</v>
      </c>
      <c r="AB183" s="47">
        <f>IFERROR(VLOOKUP($A183,'2023'!$A$3:$Y$291,COLUMN('2023'!Y$3),FALSE),0)</f>
        <v>3.5</v>
      </c>
      <c r="AC183" s="38">
        <f t="shared" si="7"/>
        <v>114.7</v>
      </c>
      <c r="AD183" s="39">
        <f t="shared" si="8"/>
        <v>2160.6</v>
      </c>
    </row>
    <row r="184" spans="1:30" x14ac:dyDescent="0.3">
      <c r="A184" s="24" t="s">
        <v>218</v>
      </c>
      <c r="B184" s="40" t="str">
        <f>VLOOKUP($A184,'Additional data'!$A$5:$C$505, 2,FALSE)</f>
        <v>Consultant</v>
      </c>
      <c r="C184" s="41" t="str">
        <f>VLOOKUP($A184,'Additional data'!$A$5:$C$505, 3,FALSE)</f>
        <v>ESC</v>
      </c>
      <c r="D184" s="42">
        <f>IFERROR(VLOOKUP($A184,'2023'!$A$3:$Y$291,COLUMN('2023'!B$3),FALSE),0)</f>
        <v>165.6</v>
      </c>
      <c r="E184" s="42">
        <f>IFERROR(VLOOKUP($A184,'2023'!$A$3:$Y$291,COLUMN('2023'!C$3),FALSE),0)</f>
        <v>136.30000000000001</v>
      </c>
      <c r="F184" s="42">
        <f>IFERROR(VLOOKUP($A184,'2023'!$A$3:$Y$291,COLUMN('2023'!D$3),FALSE),0)</f>
        <v>147.6</v>
      </c>
      <c r="G184" s="42">
        <f>IFERROR(VLOOKUP($A184,'2023'!$A$3:$Y$291,COLUMN('2023'!E$3),FALSE),0)</f>
        <v>152.1</v>
      </c>
      <c r="H184" s="42">
        <f>IFERROR(VLOOKUP($A184,'2023'!$A$3:$Y$291,COLUMN('2023'!F$3),FALSE),0)</f>
        <v>164.4</v>
      </c>
      <c r="I184" s="42">
        <f>IFERROR(VLOOKUP($A184,'2023'!$A$3:$Y$291,COLUMN('2023'!G$3),FALSE),0)</f>
        <v>149</v>
      </c>
      <c r="J184" s="42">
        <f>IFERROR(VLOOKUP($A184,'2023'!$A$3:$Y$291,COLUMN('2023'!H$3),FALSE),0)</f>
        <v>133.6</v>
      </c>
      <c r="K184" s="42">
        <f>IFERROR(VLOOKUP($A184,'2023'!$A$3:$Y$291,COLUMN('2023'!I$3),FALSE),0)</f>
        <v>152</v>
      </c>
      <c r="L184" s="42">
        <f>IFERROR(VLOOKUP($A184,'2023'!$A$3:$Y$291,COLUMN('2023'!J$3),FALSE),0)</f>
        <v>162.1</v>
      </c>
      <c r="M184" s="42">
        <f>IFERROR(VLOOKUP($A184,'2023'!$A$3:$Y$291,COLUMN('2023'!K$3),FALSE),0)</f>
        <v>170.7</v>
      </c>
      <c r="N184" s="42">
        <f>IFERROR(VLOOKUP($A184,'2023'!$A$3:$Y$291,COLUMN('2023'!L$3),FALSE),0)</f>
        <v>176.3</v>
      </c>
      <c r="O184" s="42">
        <f>IFERROR(VLOOKUP($A184,'2023'!$A$3:$Y$291,COLUMN('2023'!M$3),FALSE),0)</f>
        <v>113.3</v>
      </c>
      <c r="P184" s="38">
        <f t="shared" si="6"/>
        <v>1822.9999999999998</v>
      </c>
      <c r="Q184" s="42">
        <f>IFERROR(VLOOKUP($A184,'2023'!$A$3:$Y$291,COLUMN('2023'!N$3),FALSE),0)</f>
        <v>1.5</v>
      </c>
      <c r="R184" s="42">
        <f>IFERROR(VLOOKUP($A184,'2023'!$A$3:$Y$291,COLUMN('2023'!O$3),FALSE),0)</f>
        <v>0</v>
      </c>
      <c r="S184" s="42">
        <f>IFERROR(VLOOKUP($A184,'2023'!$A$3:$Y$291,COLUMN('2023'!P$3),FALSE),0)</f>
        <v>0</v>
      </c>
      <c r="T184" s="42">
        <f>IFERROR(VLOOKUP($A184,'2023'!$A$3:$Y$291,COLUMN('2023'!Q$3),FALSE),0)</f>
        <v>0</v>
      </c>
      <c r="U184" s="42">
        <f>IFERROR(VLOOKUP($A184,'2023'!$A$3:$Y$291,COLUMN('2023'!R$3),FALSE),0)</f>
        <v>0</v>
      </c>
      <c r="V184" s="42">
        <f>IFERROR(VLOOKUP($A184,'2023'!$A$3:$Y$291,COLUMN('2023'!S$3),FALSE),0)</f>
        <v>0</v>
      </c>
      <c r="W184" s="42">
        <f>IFERROR(VLOOKUP($A184,'2023'!$A$3:$Y$291,COLUMN('2023'!T$3),FALSE),0)</f>
        <v>0</v>
      </c>
      <c r="X184" s="42">
        <f>IFERROR(VLOOKUP($A184,'2023'!$A$3:$Y$291,COLUMN('2023'!U$3),FALSE),0)</f>
        <v>0</v>
      </c>
      <c r="Y184" s="42">
        <f>IFERROR(VLOOKUP($A184,'2023'!$A$3:$Y$291,COLUMN('2023'!V$3),FALSE),0)</f>
        <v>14.2</v>
      </c>
      <c r="Z184" s="42">
        <f>IFERROR(VLOOKUP($A184,'2023'!$A$3:$Y$291,COLUMN('2023'!W$3),FALSE),0)</f>
        <v>30.1</v>
      </c>
      <c r="AA184" s="42">
        <f>IFERROR(VLOOKUP($A184,'2023'!$A$3:$Y$291,COLUMN('2023'!X$3),FALSE),0)</f>
        <v>0</v>
      </c>
      <c r="AB184" s="42">
        <f>IFERROR(VLOOKUP($A184,'2023'!$A$3:$Y$291,COLUMN('2023'!Y$3),FALSE),0)</f>
        <v>1</v>
      </c>
      <c r="AC184" s="38">
        <f t="shared" si="7"/>
        <v>46.8</v>
      </c>
      <c r="AD184" s="39">
        <f t="shared" si="8"/>
        <v>1869.7999999999997</v>
      </c>
    </row>
    <row r="185" spans="1:30" x14ac:dyDescent="0.3">
      <c r="A185" s="44" t="s">
        <v>219</v>
      </c>
      <c r="B185" s="45" t="str">
        <f>VLOOKUP($A185,'Additional data'!$A$5:$C$505, 2,FALSE)</f>
        <v>Consultant</v>
      </c>
      <c r="C185" s="46" t="str">
        <f>VLOOKUP($A185,'Additional data'!$A$5:$C$505, 3,FALSE)</f>
        <v>FAD</v>
      </c>
      <c r="D185" s="47">
        <f>IFERROR(VLOOKUP($A185,'2023'!$A$3:$Y$291,COLUMN('2023'!B$3),FALSE),0)</f>
        <v>129.19999999999999</v>
      </c>
      <c r="E185" s="47">
        <f>IFERROR(VLOOKUP($A185,'2023'!$A$3:$Y$291,COLUMN('2023'!C$3),FALSE),0)</f>
        <v>76.2</v>
      </c>
      <c r="F185" s="47">
        <f>IFERROR(VLOOKUP($A185,'2023'!$A$3:$Y$291,COLUMN('2023'!D$3),FALSE),0)</f>
        <v>82</v>
      </c>
      <c r="G185" s="47">
        <f>IFERROR(VLOOKUP($A185,'2023'!$A$3:$Y$291,COLUMN('2023'!E$3),FALSE),0)</f>
        <v>121.4</v>
      </c>
      <c r="H185" s="47">
        <f>IFERROR(VLOOKUP($A185,'2023'!$A$3:$Y$291,COLUMN('2023'!F$3),FALSE),0)</f>
        <v>149.80000000000001</v>
      </c>
      <c r="I185" s="47">
        <f>IFERROR(VLOOKUP($A185,'2023'!$A$3:$Y$291,COLUMN('2023'!G$3),FALSE),0)</f>
        <v>137.47</v>
      </c>
      <c r="J185" s="47">
        <f>IFERROR(VLOOKUP($A185,'2023'!$A$3:$Y$291,COLUMN('2023'!H$3),FALSE),0)</f>
        <v>128.62</v>
      </c>
      <c r="K185" s="47">
        <f>IFERROR(VLOOKUP($A185,'2023'!$A$3:$Y$291,COLUMN('2023'!I$3),FALSE),0)</f>
        <v>94.7</v>
      </c>
      <c r="L185" s="47">
        <f>IFERROR(VLOOKUP($A185,'2023'!$A$3:$Y$291,COLUMN('2023'!J$3),FALSE),0)</f>
        <v>111.4</v>
      </c>
      <c r="M185" s="47">
        <f>IFERROR(VLOOKUP($A185,'2023'!$A$3:$Y$291,COLUMN('2023'!K$3),FALSE),0)</f>
        <v>52.7</v>
      </c>
      <c r="N185" s="47">
        <f>IFERROR(VLOOKUP($A185,'2023'!$A$3:$Y$291,COLUMN('2023'!L$3),FALSE),0)</f>
        <v>51.4</v>
      </c>
      <c r="O185" s="47">
        <f>IFERROR(VLOOKUP($A185,'2023'!$A$3:$Y$291,COLUMN('2023'!M$3),FALSE),0)</f>
        <v>24</v>
      </c>
      <c r="P185" s="38">
        <f t="shared" si="6"/>
        <v>1158.8900000000001</v>
      </c>
      <c r="Q185" s="47">
        <f>IFERROR(VLOOKUP($A185,'2023'!$A$3:$Y$291,COLUMN('2023'!N$3),FALSE),0)</f>
        <v>76.5</v>
      </c>
      <c r="R185" s="47">
        <f>IFERROR(VLOOKUP($A185,'2023'!$A$3:$Y$291,COLUMN('2023'!O$3),FALSE),0)</f>
        <v>41</v>
      </c>
      <c r="S185" s="47">
        <f>IFERROR(VLOOKUP($A185,'2023'!$A$3:$Y$291,COLUMN('2023'!P$3),FALSE),0)</f>
        <v>48.4</v>
      </c>
      <c r="T185" s="47">
        <f>IFERROR(VLOOKUP($A185,'2023'!$A$3:$Y$291,COLUMN('2023'!Q$3),FALSE),0)</f>
        <v>42.8</v>
      </c>
      <c r="U185" s="47">
        <f>IFERROR(VLOOKUP($A185,'2023'!$A$3:$Y$291,COLUMN('2023'!R$3),FALSE),0)</f>
        <v>37.5</v>
      </c>
      <c r="V185" s="47">
        <f>IFERROR(VLOOKUP($A185,'2023'!$A$3:$Y$291,COLUMN('2023'!S$3),FALSE),0)</f>
        <v>23.5</v>
      </c>
      <c r="W185" s="47">
        <f>IFERROR(VLOOKUP($A185,'2023'!$A$3:$Y$291,COLUMN('2023'!T$3),FALSE),0)</f>
        <v>27.3</v>
      </c>
      <c r="X185" s="47">
        <f>IFERROR(VLOOKUP($A185,'2023'!$A$3:$Y$291,COLUMN('2023'!U$3),FALSE),0)</f>
        <v>9.5</v>
      </c>
      <c r="Y185" s="47">
        <f>IFERROR(VLOOKUP($A185,'2023'!$A$3:$Y$291,COLUMN('2023'!V$3),FALSE),0)</f>
        <v>49.4</v>
      </c>
      <c r="Z185" s="47">
        <f>IFERROR(VLOOKUP($A185,'2023'!$A$3:$Y$291,COLUMN('2023'!W$3),FALSE),0)</f>
        <v>22.5</v>
      </c>
      <c r="AA185" s="47">
        <f>IFERROR(VLOOKUP($A185,'2023'!$A$3:$Y$291,COLUMN('2023'!X$3),FALSE),0)</f>
        <v>49.5</v>
      </c>
      <c r="AB185" s="47">
        <f>IFERROR(VLOOKUP($A185,'2023'!$A$3:$Y$291,COLUMN('2023'!Y$3),FALSE),0)</f>
        <v>34</v>
      </c>
      <c r="AC185" s="38">
        <f t="shared" si="7"/>
        <v>461.9</v>
      </c>
      <c r="AD185" s="39">
        <f t="shared" si="8"/>
        <v>1620.7900000000002</v>
      </c>
    </row>
    <row r="186" spans="1:30" x14ac:dyDescent="0.3">
      <c r="A186" s="24" t="s">
        <v>220</v>
      </c>
      <c r="B186" s="40" t="str">
        <f>VLOOKUP($A186,'Additional data'!$A$5:$C$505, 2,FALSE)</f>
        <v>Consultant</v>
      </c>
      <c r="C186" s="41" t="str">
        <f>VLOOKUP($A186,'Additional data'!$A$5:$C$505, 3,FALSE)</f>
        <v>ESC</v>
      </c>
      <c r="D186" s="42">
        <f>IFERROR(VLOOKUP($A186,'2023'!$A$3:$Y$291,COLUMN('2023'!B$3),FALSE),0)</f>
        <v>261.89999999999998</v>
      </c>
      <c r="E186" s="42">
        <f>IFERROR(VLOOKUP($A186,'2023'!$A$3:$Y$291,COLUMN('2023'!C$3),FALSE),0)</f>
        <v>218.7</v>
      </c>
      <c r="F186" s="42">
        <f>IFERROR(VLOOKUP($A186,'2023'!$A$3:$Y$291,COLUMN('2023'!D$3),FALSE),0)</f>
        <v>250.9</v>
      </c>
      <c r="G186" s="42">
        <f>IFERROR(VLOOKUP($A186,'2023'!$A$3:$Y$291,COLUMN('2023'!E$3),FALSE),0)</f>
        <v>156.80000000000001</v>
      </c>
      <c r="H186" s="42">
        <f>IFERROR(VLOOKUP($A186,'2023'!$A$3:$Y$291,COLUMN('2023'!F$3),FALSE),0)</f>
        <v>230.5</v>
      </c>
      <c r="I186" s="42">
        <f>IFERROR(VLOOKUP($A186,'2023'!$A$3:$Y$291,COLUMN('2023'!G$3),FALSE),0)</f>
        <v>176.6</v>
      </c>
      <c r="J186" s="42">
        <f>IFERROR(VLOOKUP($A186,'2023'!$A$3:$Y$291,COLUMN('2023'!H$3),FALSE),0)</f>
        <v>195.7</v>
      </c>
      <c r="K186" s="42">
        <f>IFERROR(VLOOKUP($A186,'2023'!$A$3:$Y$291,COLUMN('2023'!I$3),FALSE),0)</f>
        <v>180.7</v>
      </c>
      <c r="L186" s="42">
        <f>IFERROR(VLOOKUP($A186,'2023'!$A$3:$Y$291,COLUMN('2023'!J$3),FALSE),0)</f>
        <v>224.8</v>
      </c>
      <c r="M186" s="42">
        <f>IFERROR(VLOOKUP($A186,'2023'!$A$3:$Y$291,COLUMN('2023'!K$3),FALSE),0)</f>
        <v>233</v>
      </c>
      <c r="N186" s="42">
        <f>IFERROR(VLOOKUP($A186,'2023'!$A$3:$Y$291,COLUMN('2023'!L$3),FALSE),0)</f>
        <v>304.39999999999998</v>
      </c>
      <c r="O186" s="42">
        <f>IFERROR(VLOOKUP($A186,'2023'!$A$3:$Y$291,COLUMN('2023'!M$3),FALSE),0)</f>
        <v>184.1</v>
      </c>
      <c r="P186" s="38">
        <f t="shared" si="6"/>
        <v>2618.1</v>
      </c>
      <c r="Q186" s="42">
        <f>IFERROR(VLOOKUP($A186,'2023'!$A$3:$Y$291,COLUMN('2023'!N$3),FALSE),0)</f>
        <v>4.5</v>
      </c>
      <c r="R186" s="42">
        <f>IFERROR(VLOOKUP($A186,'2023'!$A$3:$Y$291,COLUMN('2023'!O$3),FALSE),0)</f>
        <v>7.2</v>
      </c>
      <c r="S186" s="42">
        <f>IFERROR(VLOOKUP($A186,'2023'!$A$3:$Y$291,COLUMN('2023'!P$3),FALSE),0)</f>
        <v>1.6</v>
      </c>
      <c r="T186" s="42">
        <f>IFERROR(VLOOKUP($A186,'2023'!$A$3:$Y$291,COLUMN('2023'!Q$3),FALSE),0)</f>
        <v>0</v>
      </c>
      <c r="U186" s="42">
        <f>IFERROR(VLOOKUP($A186,'2023'!$A$3:$Y$291,COLUMN('2023'!R$3),FALSE),0)</f>
        <v>18.899999999999999</v>
      </c>
      <c r="V186" s="42">
        <f>IFERROR(VLOOKUP($A186,'2023'!$A$3:$Y$291,COLUMN('2023'!S$3),FALSE),0)</f>
        <v>9</v>
      </c>
      <c r="W186" s="42">
        <f>IFERROR(VLOOKUP($A186,'2023'!$A$3:$Y$291,COLUMN('2023'!T$3),FALSE),0)</f>
        <v>7.3</v>
      </c>
      <c r="X186" s="42">
        <f>IFERROR(VLOOKUP($A186,'2023'!$A$3:$Y$291,COLUMN('2023'!U$3),FALSE),0)</f>
        <v>7.2</v>
      </c>
      <c r="Y186" s="42">
        <f>IFERROR(VLOOKUP($A186,'2023'!$A$3:$Y$291,COLUMN('2023'!V$3),FALSE),0)</f>
        <v>8.4</v>
      </c>
      <c r="Z186" s="42">
        <f>IFERROR(VLOOKUP($A186,'2023'!$A$3:$Y$291,COLUMN('2023'!W$3),FALSE),0)</f>
        <v>7.8</v>
      </c>
      <c r="AA186" s="42">
        <f>IFERROR(VLOOKUP($A186,'2023'!$A$3:$Y$291,COLUMN('2023'!X$3),FALSE),0)</f>
        <v>18.399999999999999</v>
      </c>
      <c r="AB186" s="42">
        <f>IFERROR(VLOOKUP($A186,'2023'!$A$3:$Y$291,COLUMN('2023'!Y$3),FALSE),0)</f>
        <v>0</v>
      </c>
      <c r="AC186" s="38">
        <f t="shared" si="7"/>
        <v>90.299999999999983</v>
      </c>
      <c r="AD186" s="39">
        <f t="shared" si="8"/>
        <v>2708.4</v>
      </c>
    </row>
    <row r="187" spans="1:30" x14ac:dyDescent="0.3">
      <c r="A187" s="44" t="s">
        <v>221</v>
      </c>
      <c r="B187" s="45" t="str">
        <f>VLOOKUP($A187,'Additional data'!$A$5:$C$505, 2,FALSE)</f>
        <v>Consultant</v>
      </c>
      <c r="C187" s="46" t="str">
        <f>VLOOKUP($A187,'Additional data'!$A$5:$C$505, 3,FALSE)</f>
        <v>HRC</v>
      </c>
      <c r="D187" s="47">
        <f>IFERROR(VLOOKUP($A187,'2023'!$A$3:$Y$291,COLUMN('2023'!B$3),FALSE),0)</f>
        <v>0</v>
      </c>
      <c r="E187" s="47">
        <f>IFERROR(VLOOKUP($A187,'2023'!$A$3:$Y$291,COLUMN('2023'!C$3),FALSE),0)</f>
        <v>0</v>
      </c>
      <c r="F187" s="47">
        <f>IFERROR(VLOOKUP($A187,'2023'!$A$3:$Y$291,COLUMN('2023'!D$3),FALSE),0)</f>
        <v>0</v>
      </c>
      <c r="G187" s="47">
        <f>IFERROR(VLOOKUP($A187,'2023'!$A$3:$Y$291,COLUMN('2023'!E$3),FALSE),0)</f>
        <v>0</v>
      </c>
      <c r="H187" s="47">
        <f>IFERROR(VLOOKUP($A187,'2023'!$A$3:$Y$291,COLUMN('2023'!F$3),FALSE),0)</f>
        <v>0</v>
      </c>
      <c r="I187" s="47">
        <f>IFERROR(VLOOKUP($A187,'2023'!$A$3:$Y$291,COLUMN('2023'!G$3),FALSE),0)</f>
        <v>0</v>
      </c>
      <c r="J187" s="47">
        <f>IFERROR(VLOOKUP($A187,'2023'!$A$3:$Y$291,COLUMN('2023'!H$3),FALSE),0)</f>
        <v>0</v>
      </c>
      <c r="K187" s="47">
        <f>IFERROR(VLOOKUP($A187,'2023'!$A$3:$Y$291,COLUMN('2023'!I$3),FALSE),0)</f>
        <v>0</v>
      </c>
      <c r="L187" s="47">
        <f>IFERROR(VLOOKUP($A187,'2023'!$A$3:$Y$291,COLUMN('2023'!J$3),FALSE),0)</f>
        <v>0</v>
      </c>
      <c r="M187" s="47">
        <f>IFERROR(VLOOKUP($A187,'2023'!$A$3:$Y$291,COLUMN('2023'!K$3),FALSE),0)</f>
        <v>4.9000000000000004</v>
      </c>
      <c r="N187" s="47">
        <f>IFERROR(VLOOKUP($A187,'2023'!$A$3:$Y$291,COLUMN('2023'!L$3),FALSE),0)</f>
        <v>2.1</v>
      </c>
      <c r="O187" s="47">
        <f>IFERROR(VLOOKUP($A187,'2023'!$A$3:$Y$291,COLUMN('2023'!M$3),FALSE),0)</f>
        <v>1.2</v>
      </c>
      <c r="P187" s="38">
        <f t="shared" si="6"/>
        <v>8.1999999999999993</v>
      </c>
      <c r="Q187" s="47">
        <f>IFERROR(VLOOKUP($A187,'2023'!$A$3:$Y$291,COLUMN('2023'!N$3),FALSE),0)</f>
        <v>0</v>
      </c>
      <c r="R187" s="47">
        <f>IFERROR(VLOOKUP($A187,'2023'!$A$3:$Y$291,COLUMN('2023'!O$3),FALSE),0)</f>
        <v>0</v>
      </c>
      <c r="S187" s="47">
        <f>IFERROR(VLOOKUP($A187,'2023'!$A$3:$Y$291,COLUMN('2023'!P$3),FALSE),0)</f>
        <v>0</v>
      </c>
      <c r="T187" s="47">
        <f>IFERROR(VLOOKUP($A187,'2023'!$A$3:$Y$291,COLUMN('2023'!Q$3),FALSE),0)</f>
        <v>0</v>
      </c>
      <c r="U187" s="47">
        <f>IFERROR(VLOOKUP($A187,'2023'!$A$3:$Y$291,COLUMN('2023'!R$3),FALSE),0)</f>
        <v>0</v>
      </c>
      <c r="V187" s="47">
        <f>IFERROR(VLOOKUP($A187,'2023'!$A$3:$Y$291,COLUMN('2023'!S$3),FALSE),0)</f>
        <v>0</v>
      </c>
      <c r="W187" s="47">
        <f>IFERROR(VLOOKUP($A187,'2023'!$A$3:$Y$291,COLUMN('2023'!T$3),FALSE),0)</f>
        <v>0</v>
      </c>
      <c r="X187" s="47">
        <f>IFERROR(VLOOKUP($A187,'2023'!$A$3:$Y$291,COLUMN('2023'!U$3),FALSE),0)</f>
        <v>0</v>
      </c>
      <c r="Y187" s="47">
        <f>IFERROR(VLOOKUP($A187,'2023'!$A$3:$Y$291,COLUMN('2023'!V$3),FALSE),0)</f>
        <v>0</v>
      </c>
      <c r="Z187" s="47">
        <f>IFERROR(VLOOKUP($A187,'2023'!$A$3:$Y$291,COLUMN('2023'!W$3),FALSE),0)</f>
        <v>106</v>
      </c>
      <c r="AA187" s="47">
        <f>IFERROR(VLOOKUP($A187,'2023'!$A$3:$Y$291,COLUMN('2023'!X$3),FALSE),0)</f>
        <v>144.9</v>
      </c>
      <c r="AB187" s="47">
        <f>IFERROR(VLOOKUP($A187,'2023'!$A$3:$Y$291,COLUMN('2023'!Y$3),FALSE),0)</f>
        <v>118.7</v>
      </c>
      <c r="AC187" s="38">
        <f t="shared" si="7"/>
        <v>369.6</v>
      </c>
      <c r="AD187" s="39">
        <f t="shared" si="8"/>
        <v>377.8</v>
      </c>
    </row>
    <row r="188" spans="1:30" x14ac:dyDescent="0.3">
      <c r="A188" s="24" t="s">
        <v>222</v>
      </c>
      <c r="B188" s="40" t="str">
        <f>VLOOKUP($A188,'Additional data'!$A$5:$C$505, 2,FALSE)</f>
        <v>Consultant</v>
      </c>
      <c r="C188" s="41" t="str">
        <f>VLOOKUP($A188,'Additional data'!$A$5:$C$505, 3,FALSE)</f>
        <v>LRC</v>
      </c>
      <c r="D188" s="42">
        <f>IFERROR(VLOOKUP($A188,'2023'!$A$3:$Y$291,COLUMN('2023'!B$3),FALSE),0)</f>
        <v>115.36</v>
      </c>
      <c r="E188" s="42">
        <f>IFERROR(VLOOKUP($A188,'2023'!$A$3:$Y$291,COLUMN('2023'!C$3),FALSE),0)</f>
        <v>104.3</v>
      </c>
      <c r="F188" s="42">
        <f>IFERROR(VLOOKUP($A188,'2023'!$A$3:$Y$291,COLUMN('2023'!D$3),FALSE),0)</f>
        <v>85.62</v>
      </c>
      <c r="G188" s="42">
        <f>IFERROR(VLOOKUP($A188,'2023'!$A$3:$Y$291,COLUMN('2023'!E$3),FALSE),0)</f>
        <v>148.4</v>
      </c>
      <c r="H188" s="42">
        <f>IFERROR(VLOOKUP($A188,'2023'!$A$3:$Y$291,COLUMN('2023'!F$3),FALSE),0)</f>
        <v>179.59</v>
      </c>
      <c r="I188" s="42">
        <f>IFERROR(VLOOKUP($A188,'2023'!$A$3:$Y$291,COLUMN('2023'!G$3),FALSE),0)</f>
        <v>141.5</v>
      </c>
      <c r="J188" s="42">
        <f>IFERROR(VLOOKUP($A188,'2023'!$A$3:$Y$291,COLUMN('2023'!H$3),FALSE),0)</f>
        <v>52.32</v>
      </c>
      <c r="K188" s="42">
        <f>IFERROR(VLOOKUP($A188,'2023'!$A$3:$Y$291,COLUMN('2023'!I$3),FALSE),0)</f>
        <v>80.7</v>
      </c>
      <c r="L188" s="42">
        <f>IFERROR(VLOOKUP($A188,'2023'!$A$3:$Y$291,COLUMN('2023'!J$3),FALSE),0)</f>
        <v>141.6</v>
      </c>
      <c r="M188" s="42">
        <f>IFERROR(VLOOKUP($A188,'2023'!$A$3:$Y$291,COLUMN('2023'!K$3),FALSE),0)</f>
        <v>145.30000000000001</v>
      </c>
      <c r="N188" s="42">
        <f>IFERROR(VLOOKUP($A188,'2023'!$A$3:$Y$291,COLUMN('2023'!L$3),FALSE),0)</f>
        <v>156</v>
      </c>
      <c r="O188" s="42">
        <f>IFERROR(VLOOKUP($A188,'2023'!$A$3:$Y$291,COLUMN('2023'!M$3),FALSE),0)</f>
        <v>131.4</v>
      </c>
      <c r="P188" s="38">
        <f t="shared" si="6"/>
        <v>1482.0900000000001</v>
      </c>
      <c r="Q188" s="42">
        <f>IFERROR(VLOOKUP($A188,'2023'!$A$3:$Y$291,COLUMN('2023'!N$3),FALSE),0)</f>
        <v>33</v>
      </c>
      <c r="R188" s="42">
        <f>IFERROR(VLOOKUP($A188,'2023'!$A$3:$Y$291,COLUMN('2023'!O$3),FALSE),0)</f>
        <v>9.4</v>
      </c>
      <c r="S188" s="42">
        <f>IFERROR(VLOOKUP($A188,'2023'!$A$3:$Y$291,COLUMN('2023'!P$3),FALSE),0)</f>
        <v>29.9</v>
      </c>
      <c r="T188" s="42">
        <f>IFERROR(VLOOKUP($A188,'2023'!$A$3:$Y$291,COLUMN('2023'!Q$3),FALSE),0)</f>
        <v>19.3</v>
      </c>
      <c r="U188" s="42">
        <f>IFERROR(VLOOKUP($A188,'2023'!$A$3:$Y$291,COLUMN('2023'!R$3),FALSE),0)</f>
        <v>14.2</v>
      </c>
      <c r="V188" s="42">
        <f>IFERROR(VLOOKUP($A188,'2023'!$A$3:$Y$291,COLUMN('2023'!S$3),FALSE),0)</f>
        <v>11.1</v>
      </c>
      <c r="W188" s="42">
        <f>IFERROR(VLOOKUP($A188,'2023'!$A$3:$Y$291,COLUMN('2023'!T$3),FALSE),0)</f>
        <v>25.9</v>
      </c>
      <c r="X188" s="42">
        <f>IFERROR(VLOOKUP($A188,'2023'!$A$3:$Y$291,COLUMN('2023'!U$3),FALSE),0)</f>
        <v>25.6</v>
      </c>
      <c r="Y188" s="42">
        <f>IFERROR(VLOOKUP($A188,'2023'!$A$3:$Y$291,COLUMN('2023'!V$3),FALSE),0)</f>
        <v>13.3</v>
      </c>
      <c r="Z188" s="42">
        <f>IFERROR(VLOOKUP($A188,'2023'!$A$3:$Y$291,COLUMN('2023'!W$3),FALSE),0)</f>
        <v>21</v>
      </c>
      <c r="AA188" s="42">
        <f>IFERROR(VLOOKUP($A188,'2023'!$A$3:$Y$291,COLUMN('2023'!X$3),FALSE),0)</f>
        <v>14.1</v>
      </c>
      <c r="AB188" s="42">
        <f>IFERROR(VLOOKUP($A188,'2023'!$A$3:$Y$291,COLUMN('2023'!Y$3),FALSE),0)</f>
        <v>11.4</v>
      </c>
      <c r="AC188" s="38">
        <f t="shared" si="7"/>
        <v>228.2</v>
      </c>
      <c r="AD188" s="39">
        <f t="shared" si="8"/>
        <v>1710.2900000000002</v>
      </c>
    </row>
    <row r="189" spans="1:30" x14ac:dyDescent="0.3">
      <c r="A189" s="44" t="s">
        <v>223</v>
      </c>
      <c r="B189" s="45" t="str">
        <f>VLOOKUP($A189,'Additional data'!$A$5:$C$505, 2,FALSE)</f>
        <v>Consultant</v>
      </c>
      <c r="C189" s="46" t="str">
        <f>VLOOKUP($A189,'Additional data'!$A$5:$C$505, 3,FALSE)</f>
        <v>ESC</v>
      </c>
      <c r="D189" s="47">
        <f>IFERROR(VLOOKUP($A189,'2023'!$A$3:$Y$291,COLUMN('2023'!B$3),FALSE),0)</f>
        <v>77.3</v>
      </c>
      <c r="E189" s="47">
        <f>IFERROR(VLOOKUP($A189,'2023'!$A$3:$Y$291,COLUMN('2023'!C$3),FALSE),0)</f>
        <v>85.1</v>
      </c>
      <c r="F189" s="47">
        <f>IFERROR(VLOOKUP($A189,'2023'!$A$3:$Y$291,COLUMN('2023'!D$3),FALSE),0)</f>
        <v>49.7</v>
      </c>
      <c r="G189" s="47">
        <f>IFERROR(VLOOKUP($A189,'2023'!$A$3:$Y$291,COLUMN('2023'!E$3),FALSE),0)</f>
        <v>18.100000000000001</v>
      </c>
      <c r="H189" s="47">
        <f>IFERROR(VLOOKUP($A189,'2023'!$A$3:$Y$291,COLUMN('2023'!F$3),FALSE),0)</f>
        <v>44.7</v>
      </c>
      <c r="I189" s="47">
        <f>IFERROR(VLOOKUP($A189,'2023'!$A$3:$Y$291,COLUMN('2023'!G$3),FALSE),0)</f>
        <v>0</v>
      </c>
      <c r="J189" s="47">
        <f>IFERROR(VLOOKUP($A189,'2023'!$A$3:$Y$291,COLUMN('2023'!H$3),FALSE),0)</f>
        <v>0</v>
      </c>
      <c r="K189" s="47">
        <f>IFERROR(VLOOKUP($A189,'2023'!$A$3:$Y$291,COLUMN('2023'!I$3),FALSE),0)</f>
        <v>0</v>
      </c>
      <c r="L189" s="47">
        <f>IFERROR(VLOOKUP($A189,'2023'!$A$3:$Y$291,COLUMN('2023'!J$3),FALSE),0)</f>
        <v>0</v>
      </c>
      <c r="M189" s="47">
        <f>IFERROR(VLOOKUP($A189,'2023'!$A$3:$Y$291,COLUMN('2023'!K$3),FALSE),0)</f>
        <v>0</v>
      </c>
      <c r="N189" s="47">
        <f>IFERROR(VLOOKUP($A189,'2023'!$A$3:$Y$291,COLUMN('2023'!L$3),FALSE),0)</f>
        <v>0</v>
      </c>
      <c r="O189" s="47">
        <f>IFERROR(VLOOKUP($A189,'2023'!$A$3:$Y$291,COLUMN('2023'!M$3),FALSE),0)</f>
        <v>0</v>
      </c>
      <c r="P189" s="38">
        <f t="shared" si="6"/>
        <v>274.89999999999998</v>
      </c>
      <c r="Q189" s="47">
        <f>IFERROR(VLOOKUP($A189,'2023'!$A$3:$Y$291,COLUMN('2023'!N$3),FALSE),0)</f>
        <v>82.6</v>
      </c>
      <c r="R189" s="47">
        <f>IFERROR(VLOOKUP($A189,'2023'!$A$3:$Y$291,COLUMN('2023'!O$3),FALSE),0)</f>
        <v>95.5</v>
      </c>
      <c r="S189" s="47">
        <f>IFERROR(VLOOKUP($A189,'2023'!$A$3:$Y$291,COLUMN('2023'!P$3),FALSE),0)</f>
        <v>62.7</v>
      </c>
      <c r="T189" s="47">
        <f>IFERROR(VLOOKUP($A189,'2023'!$A$3:$Y$291,COLUMN('2023'!Q$3),FALSE),0)</f>
        <v>67.5</v>
      </c>
      <c r="U189" s="47">
        <f>IFERROR(VLOOKUP($A189,'2023'!$A$3:$Y$291,COLUMN('2023'!R$3),FALSE),0)</f>
        <v>45.9</v>
      </c>
      <c r="V189" s="47">
        <f>IFERROR(VLOOKUP($A189,'2023'!$A$3:$Y$291,COLUMN('2023'!S$3),FALSE),0)</f>
        <v>0</v>
      </c>
      <c r="W189" s="47">
        <f>IFERROR(VLOOKUP($A189,'2023'!$A$3:$Y$291,COLUMN('2023'!T$3),FALSE),0)</f>
        <v>0</v>
      </c>
      <c r="X189" s="47">
        <f>IFERROR(VLOOKUP($A189,'2023'!$A$3:$Y$291,COLUMN('2023'!U$3),FALSE),0)</f>
        <v>0</v>
      </c>
      <c r="Y189" s="47">
        <f>IFERROR(VLOOKUP($A189,'2023'!$A$3:$Y$291,COLUMN('2023'!V$3),FALSE),0)</f>
        <v>0</v>
      </c>
      <c r="Z189" s="47">
        <f>IFERROR(VLOOKUP($A189,'2023'!$A$3:$Y$291,COLUMN('2023'!W$3),FALSE),0)</f>
        <v>0</v>
      </c>
      <c r="AA189" s="47">
        <f>IFERROR(VLOOKUP($A189,'2023'!$A$3:$Y$291,COLUMN('2023'!X$3),FALSE),0)</f>
        <v>0</v>
      </c>
      <c r="AB189" s="47">
        <f>IFERROR(VLOOKUP($A189,'2023'!$A$3:$Y$291,COLUMN('2023'!Y$3),FALSE),0)</f>
        <v>0</v>
      </c>
      <c r="AC189" s="38">
        <f t="shared" si="7"/>
        <v>354.2</v>
      </c>
      <c r="AD189" s="39">
        <f t="shared" si="8"/>
        <v>629.1</v>
      </c>
    </row>
    <row r="190" spans="1:30" x14ac:dyDescent="0.3">
      <c r="A190" s="24" t="s">
        <v>224</v>
      </c>
      <c r="B190" s="40" t="str">
        <f>VLOOKUP($A190,'Additional data'!$A$5:$C$505, 2,FALSE)</f>
        <v>Consultant</v>
      </c>
      <c r="C190" s="41" t="str">
        <f>VLOOKUP($A190,'Additional data'!$A$5:$C$505, 3,FALSE)</f>
        <v>HLS</v>
      </c>
      <c r="D190" s="42">
        <f>IFERROR(VLOOKUP($A190,'2023'!$A$3:$Y$291,COLUMN('2023'!B$3),FALSE),0)</f>
        <v>0</v>
      </c>
      <c r="E190" s="42">
        <f>IFERROR(VLOOKUP($A190,'2023'!$A$3:$Y$291,COLUMN('2023'!C$3),FALSE),0)</f>
        <v>0</v>
      </c>
      <c r="F190" s="42">
        <f>IFERROR(VLOOKUP($A190,'2023'!$A$3:$Y$291,COLUMN('2023'!D$3),FALSE),0)</f>
        <v>0</v>
      </c>
      <c r="G190" s="42">
        <f>IFERROR(VLOOKUP($A190,'2023'!$A$3:$Y$291,COLUMN('2023'!E$3),FALSE),0)</f>
        <v>0</v>
      </c>
      <c r="H190" s="42">
        <f>IFERROR(VLOOKUP($A190,'2023'!$A$3:$Y$291,COLUMN('2023'!F$3),FALSE),0)</f>
        <v>0</v>
      </c>
      <c r="I190" s="42">
        <f>IFERROR(VLOOKUP($A190,'2023'!$A$3:$Y$291,COLUMN('2023'!G$3),FALSE),0)</f>
        <v>0</v>
      </c>
      <c r="J190" s="42">
        <f>IFERROR(VLOOKUP($A190,'2023'!$A$3:$Y$291,COLUMN('2023'!H$3),FALSE),0)</f>
        <v>0</v>
      </c>
      <c r="K190" s="42">
        <f>IFERROR(VLOOKUP($A190,'2023'!$A$3:$Y$291,COLUMN('2023'!I$3),FALSE),0)</f>
        <v>0</v>
      </c>
      <c r="L190" s="42">
        <f>IFERROR(VLOOKUP($A190,'2023'!$A$3:$Y$291,COLUMN('2023'!J$3),FALSE),0)</f>
        <v>0</v>
      </c>
      <c r="M190" s="42">
        <f>IFERROR(VLOOKUP($A190,'2023'!$A$3:$Y$291,COLUMN('2023'!K$3),FALSE),0)</f>
        <v>0</v>
      </c>
      <c r="N190" s="42">
        <f>IFERROR(VLOOKUP($A190,'2023'!$A$3:$Y$291,COLUMN('2023'!L$3),FALSE),0)</f>
        <v>0</v>
      </c>
      <c r="O190" s="42">
        <f>IFERROR(VLOOKUP($A190,'2023'!$A$3:$Y$291,COLUMN('2023'!M$3),FALSE),0)</f>
        <v>0</v>
      </c>
      <c r="P190" s="38">
        <f t="shared" si="6"/>
        <v>0</v>
      </c>
      <c r="Q190" s="42">
        <f>IFERROR(VLOOKUP($A190,'2023'!$A$3:$Y$291,COLUMN('2023'!N$3),FALSE),0)</f>
        <v>0</v>
      </c>
      <c r="R190" s="42">
        <f>IFERROR(VLOOKUP($A190,'2023'!$A$3:$Y$291,COLUMN('2023'!O$3),FALSE),0)</f>
        <v>0</v>
      </c>
      <c r="S190" s="42">
        <f>IFERROR(VLOOKUP($A190,'2023'!$A$3:$Y$291,COLUMN('2023'!P$3),FALSE),0)</f>
        <v>0</v>
      </c>
      <c r="T190" s="42">
        <f>IFERROR(VLOOKUP($A190,'2023'!$A$3:$Y$291,COLUMN('2023'!Q$3),FALSE),0)</f>
        <v>0</v>
      </c>
      <c r="U190" s="42">
        <f>IFERROR(VLOOKUP($A190,'2023'!$A$3:$Y$291,COLUMN('2023'!R$3),FALSE),0)</f>
        <v>0</v>
      </c>
      <c r="V190" s="42">
        <f>IFERROR(VLOOKUP($A190,'2023'!$A$3:$Y$291,COLUMN('2023'!S$3),FALSE),0)</f>
        <v>0</v>
      </c>
      <c r="W190" s="42">
        <f>IFERROR(VLOOKUP($A190,'2023'!$A$3:$Y$291,COLUMN('2023'!T$3),FALSE),0)</f>
        <v>0</v>
      </c>
      <c r="X190" s="42">
        <f>IFERROR(VLOOKUP($A190,'2023'!$A$3:$Y$291,COLUMN('2023'!U$3),FALSE),0)</f>
        <v>0</v>
      </c>
      <c r="Y190" s="42">
        <f>IFERROR(VLOOKUP($A190,'2023'!$A$3:$Y$291,COLUMN('2023'!V$3),FALSE),0)</f>
        <v>0</v>
      </c>
      <c r="Z190" s="42">
        <f>IFERROR(VLOOKUP($A190,'2023'!$A$3:$Y$291,COLUMN('2023'!W$3),FALSE),0)</f>
        <v>0</v>
      </c>
      <c r="AA190" s="42">
        <f>IFERROR(VLOOKUP($A190,'2023'!$A$3:$Y$291,COLUMN('2023'!X$3),FALSE),0)</f>
        <v>0</v>
      </c>
      <c r="AB190" s="42">
        <f>IFERROR(VLOOKUP($A190,'2023'!$A$3:$Y$291,COLUMN('2023'!Y$3),FALSE),0)</f>
        <v>0</v>
      </c>
      <c r="AC190" s="38">
        <f t="shared" si="7"/>
        <v>0</v>
      </c>
      <c r="AD190" s="39">
        <f t="shared" si="8"/>
        <v>0</v>
      </c>
    </row>
    <row r="191" spans="1:30" x14ac:dyDescent="0.3">
      <c r="A191" s="44" t="s">
        <v>225</v>
      </c>
      <c r="B191" s="45" t="str">
        <f>VLOOKUP($A191,'Additional data'!$A$5:$C$505, 2,FALSE)</f>
        <v>Consultant</v>
      </c>
      <c r="C191" s="46" t="str">
        <f>VLOOKUP($A191,'Additional data'!$A$5:$C$505, 3,FALSE)</f>
        <v>LRC</v>
      </c>
      <c r="D191" s="47">
        <f>IFERROR(VLOOKUP($A191,'2023'!$A$3:$Y$291,COLUMN('2023'!B$3),FALSE),0)</f>
        <v>0</v>
      </c>
      <c r="E191" s="47">
        <f>IFERROR(VLOOKUP($A191,'2023'!$A$3:$Y$291,COLUMN('2023'!C$3),FALSE),0)</f>
        <v>0</v>
      </c>
      <c r="F191" s="47">
        <f>IFERROR(VLOOKUP($A191,'2023'!$A$3:$Y$291,COLUMN('2023'!D$3),FALSE),0)</f>
        <v>0</v>
      </c>
      <c r="G191" s="47">
        <f>IFERROR(VLOOKUP($A191,'2023'!$A$3:$Y$291,COLUMN('2023'!E$3),FALSE),0)</f>
        <v>0</v>
      </c>
      <c r="H191" s="47">
        <f>IFERROR(VLOOKUP($A191,'2023'!$A$3:$Y$291,COLUMN('2023'!F$3),FALSE),0)</f>
        <v>0</v>
      </c>
      <c r="I191" s="47">
        <f>IFERROR(VLOOKUP($A191,'2023'!$A$3:$Y$291,COLUMN('2023'!G$3),FALSE),0)</f>
        <v>0</v>
      </c>
      <c r="J191" s="47">
        <f>IFERROR(VLOOKUP($A191,'2023'!$A$3:$Y$291,COLUMN('2023'!H$3),FALSE),0)</f>
        <v>0</v>
      </c>
      <c r="K191" s="47">
        <f>IFERROR(VLOOKUP($A191,'2023'!$A$3:$Y$291,COLUMN('2023'!I$3),FALSE),0)</f>
        <v>0</v>
      </c>
      <c r="L191" s="47">
        <f>IFERROR(VLOOKUP($A191,'2023'!$A$3:$Y$291,COLUMN('2023'!J$3),FALSE),0)</f>
        <v>0</v>
      </c>
      <c r="M191" s="47">
        <f>IFERROR(VLOOKUP($A191,'2023'!$A$3:$Y$291,COLUMN('2023'!K$3),FALSE),0)</f>
        <v>0</v>
      </c>
      <c r="N191" s="47">
        <f>IFERROR(VLOOKUP($A191,'2023'!$A$3:$Y$291,COLUMN('2023'!L$3),FALSE),0)</f>
        <v>0</v>
      </c>
      <c r="O191" s="47">
        <f>IFERROR(VLOOKUP($A191,'2023'!$A$3:$Y$291,COLUMN('2023'!M$3),FALSE),0)</f>
        <v>0</v>
      </c>
      <c r="P191" s="38">
        <f t="shared" si="6"/>
        <v>0</v>
      </c>
      <c r="Q191" s="47">
        <f>IFERROR(VLOOKUP($A191,'2023'!$A$3:$Y$291,COLUMN('2023'!N$3),FALSE),0)</f>
        <v>0</v>
      </c>
      <c r="R191" s="47">
        <f>IFERROR(VLOOKUP($A191,'2023'!$A$3:$Y$291,COLUMN('2023'!O$3),FALSE),0)</f>
        <v>0</v>
      </c>
      <c r="S191" s="47">
        <f>IFERROR(VLOOKUP($A191,'2023'!$A$3:$Y$291,COLUMN('2023'!P$3),FALSE),0)</f>
        <v>0</v>
      </c>
      <c r="T191" s="47">
        <f>IFERROR(VLOOKUP($A191,'2023'!$A$3:$Y$291,COLUMN('2023'!Q$3),FALSE),0)</f>
        <v>0</v>
      </c>
      <c r="U191" s="47">
        <f>IFERROR(VLOOKUP($A191,'2023'!$A$3:$Y$291,COLUMN('2023'!R$3),FALSE),0)</f>
        <v>0</v>
      </c>
      <c r="V191" s="47">
        <f>IFERROR(VLOOKUP($A191,'2023'!$A$3:$Y$291,COLUMN('2023'!S$3),FALSE),0)</f>
        <v>0</v>
      </c>
      <c r="W191" s="47">
        <f>IFERROR(VLOOKUP($A191,'2023'!$A$3:$Y$291,COLUMN('2023'!T$3),FALSE),0)</f>
        <v>0</v>
      </c>
      <c r="X191" s="47">
        <f>IFERROR(VLOOKUP($A191,'2023'!$A$3:$Y$291,COLUMN('2023'!U$3),FALSE),0)</f>
        <v>0</v>
      </c>
      <c r="Y191" s="47">
        <f>IFERROR(VLOOKUP($A191,'2023'!$A$3:$Y$291,COLUMN('2023'!V$3),FALSE),0)</f>
        <v>0</v>
      </c>
      <c r="Z191" s="47">
        <f>IFERROR(VLOOKUP($A191,'2023'!$A$3:$Y$291,COLUMN('2023'!W$3),FALSE),0)</f>
        <v>0</v>
      </c>
      <c r="AA191" s="47">
        <f>IFERROR(VLOOKUP($A191,'2023'!$A$3:$Y$291,COLUMN('2023'!X$3),FALSE),0)</f>
        <v>0</v>
      </c>
      <c r="AB191" s="47">
        <f>IFERROR(VLOOKUP($A191,'2023'!$A$3:$Y$291,COLUMN('2023'!Y$3),FALSE),0)</f>
        <v>0</v>
      </c>
      <c r="AC191" s="38">
        <f t="shared" si="7"/>
        <v>0</v>
      </c>
      <c r="AD191" s="39">
        <f t="shared" si="8"/>
        <v>0</v>
      </c>
    </row>
    <row r="192" spans="1:30" x14ac:dyDescent="0.3">
      <c r="A192" s="24" t="s">
        <v>226</v>
      </c>
      <c r="B192" s="40" t="str">
        <f>VLOOKUP($A192,'Additional data'!$A$5:$C$505, 2,FALSE)</f>
        <v>Consultant</v>
      </c>
      <c r="C192" s="41" t="str">
        <f>VLOOKUP($A192,'Additional data'!$A$5:$C$505, 3,FALSE)</f>
        <v>FAD</v>
      </c>
      <c r="D192" s="42">
        <f>IFERROR(VLOOKUP($A192,'2023'!$A$3:$Y$291,COLUMN('2023'!B$3),FALSE),0)</f>
        <v>0</v>
      </c>
      <c r="E192" s="42">
        <f>IFERROR(VLOOKUP($A192,'2023'!$A$3:$Y$291,COLUMN('2023'!C$3),FALSE),0)</f>
        <v>0</v>
      </c>
      <c r="F192" s="42">
        <f>IFERROR(VLOOKUP($A192,'2023'!$A$3:$Y$291,COLUMN('2023'!D$3),FALSE),0)</f>
        <v>0</v>
      </c>
      <c r="G192" s="42">
        <f>IFERROR(VLOOKUP($A192,'2023'!$A$3:$Y$291,COLUMN('2023'!E$3),FALSE),0)</f>
        <v>0</v>
      </c>
      <c r="H192" s="42">
        <f>IFERROR(VLOOKUP($A192,'2023'!$A$3:$Y$291,COLUMN('2023'!F$3),FALSE),0)</f>
        <v>0</v>
      </c>
      <c r="I192" s="42">
        <f>IFERROR(VLOOKUP($A192,'2023'!$A$3:$Y$291,COLUMN('2023'!G$3),FALSE),0)</f>
        <v>0</v>
      </c>
      <c r="J192" s="42">
        <f>IFERROR(VLOOKUP($A192,'2023'!$A$3:$Y$291,COLUMN('2023'!H$3),FALSE),0)</f>
        <v>0</v>
      </c>
      <c r="K192" s="42">
        <f>IFERROR(VLOOKUP($A192,'2023'!$A$3:$Y$291,COLUMN('2023'!I$3),FALSE),0)</f>
        <v>0</v>
      </c>
      <c r="L192" s="42">
        <f>IFERROR(VLOOKUP($A192,'2023'!$A$3:$Y$291,COLUMN('2023'!J$3),FALSE),0)</f>
        <v>0</v>
      </c>
      <c r="M192" s="42">
        <f>IFERROR(VLOOKUP($A192,'2023'!$A$3:$Y$291,COLUMN('2023'!K$3),FALSE),0)</f>
        <v>0</v>
      </c>
      <c r="N192" s="42">
        <f>IFERROR(VLOOKUP($A192,'2023'!$A$3:$Y$291,COLUMN('2023'!L$3),FALSE),0)</f>
        <v>0</v>
      </c>
      <c r="O192" s="42">
        <f>IFERROR(VLOOKUP($A192,'2023'!$A$3:$Y$291,COLUMN('2023'!M$3),FALSE),0)</f>
        <v>0</v>
      </c>
      <c r="P192" s="38">
        <f t="shared" si="6"/>
        <v>0</v>
      </c>
      <c r="Q192" s="42">
        <f>IFERROR(VLOOKUP($A192,'2023'!$A$3:$Y$291,COLUMN('2023'!N$3),FALSE),0)</f>
        <v>0</v>
      </c>
      <c r="R192" s="42">
        <f>IFERROR(VLOOKUP($A192,'2023'!$A$3:$Y$291,COLUMN('2023'!O$3),FALSE),0)</f>
        <v>0</v>
      </c>
      <c r="S192" s="42">
        <f>IFERROR(VLOOKUP($A192,'2023'!$A$3:$Y$291,COLUMN('2023'!P$3),FALSE),0)</f>
        <v>0</v>
      </c>
      <c r="T192" s="42">
        <f>IFERROR(VLOOKUP($A192,'2023'!$A$3:$Y$291,COLUMN('2023'!Q$3),FALSE),0)</f>
        <v>0</v>
      </c>
      <c r="U192" s="42">
        <f>IFERROR(VLOOKUP($A192,'2023'!$A$3:$Y$291,COLUMN('2023'!R$3),FALSE),0)</f>
        <v>0</v>
      </c>
      <c r="V192" s="42">
        <f>IFERROR(VLOOKUP($A192,'2023'!$A$3:$Y$291,COLUMN('2023'!S$3),FALSE),0)</f>
        <v>0</v>
      </c>
      <c r="W192" s="42">
        <f>IFERROR(VLOOKUP($A192,'2023'!$A$3:$Y$291,COLUMN('2023'!T$3),FALSE),0)</f>
        <v>0</v>
      </c>
      <c r="X192" s="42">
        <f>IFERROR(VLOOKUP($A192,'2023'!$A$3:$Y$291,COLUMN('2023'!U$3),FALSE),0)</f>
        <v>0</v>
      </c>
      <c r="Y192" s="42">
        <f>IFERROR(VLOOKUP($A192,'2023'!$A$3:$Y$291,COLUMN('2023'!V$3),FALSE),0)</f>
        <v>0</v>
      </c>
      <c r="Z192" s="42">
        <f>IFERROR(VLOOKUP($A192,'2023'!$A$3:$Y$291,COLUMN('2023'!W$3),FALSE),0)</f>
        <v>0</v>
      </c>
      <c r="AA192" s="42">
        <f>IFERROR(VLOOKUP($A192,'2023'!$A$3:$Y$291,COLUMN('2023'!X$3),FALSE),0)</f>
        <v>0</v>
      </c>
      <c r="AB192" s="42">
        <f>IFERROR(VLOOKUP($A192,'2023'!$A$3:$Y$291,COLUMN('2023'!Y$3),FALSE),0)</f>
        <v>0</v>
      </c>
      <c r="AC192" s="38">
        <f t="shared" si="7"/>
        <v>0</v>
      </c>
      <c r="AD192" s="39">
        <f t="shared" si="8"/>
        <v>0</v>
      </c>
    </row>
    <row r="193" spans="1:30" x14ac:dyDescent="0.3">
      <c r="A193" s="44" t="s">
        <v>227</v>
      </c>
      <c r="B193" s="45" t="str">
        <f>VLOOKUP($A193,'Additional data'!$A$5:$C$505, 2,FALSE)</f>
        <v>Consultant</v>
      </c>
      <c r="C193" s="46" t="str">
        <f>VLOOKUP($A193,'Additional data'!$A$5:$C$505, 3,FALSE)</f>
        <v>LRC</v>
      </c>
      <c r="D193" s="47">
        <f>IFERROR(VLOOKUP($A193,'2023'!$A$3:$Y$291,COLUMN('2023'!B$3),FALSE),0)</f>
        <v>0</v>
      </c>
      <c r="E193" s="47">
        <f>IFERROR(VLOOKUP($A193,'2023'!$A$3:$Y$291,COLUMN('2023'!C$3),FALSE),0)</f>
        <v>0</v>
      </c>
      <c r="F193" s="47">
        <f>IFERROR(VLOOKUP($A193,'2023'!$A$3:$Y$291,COLUMN('2023'!D$3),FALSE),0)</f>
        <v>0</v>
      </c>
      <c r="G193" s="47">
        <f>IFERROR(VLOOKUP($A193,'2023'!$A$3:$Y$291,COLUMN('2023'!E$3),FALSE),0)</f>
        <v>0</v>
      </c>
      <c r="H193" s="47">
        <f>IFERROR(VLOOKUP($A193,'2023'!$A$3:$Y$291,COLUMN('2023'!F$3),FALSE),0)</f>
        <v>0</v>
      </c>
      <c r="I193" s="47">
        <f>IFERROR(VLOOKUP($A193,'2023'!$A$3:$Y$291,COLUMN('2023'!G$3),FALSE),0)</f>
        <v>0</v>
      </c>
      <c r="J193" s="47">
        <f>IFERROR(VLOOKUP($A193,'2023'!$A$3:$Y$291,COLUMN('2023'!H$3),FALSE),0)</f>
        <v>0</v>
      </c>
      <c r="K193" s="47">
        <f>IFERROR(VLOOKUP($A193,'2023'!$A$3:$Y$291,COLUMN('2023'!I$3),FALSE),0)</f>
        <v>0</v>
      </c>
      <c r="L193" s="47">
        <f>IFERROR(VLOOKUP($A193,'2023'!$A$3:$Y$291,COLUMN('2023'!J$3),FALSE),0)</f>
        <v>0</v>
      </c>
      <c r="M193" s="47">
        <f>IFERROR(VLOOKUP($A193,'2023'!$A$3:$Y$291,COLUMN('2023'!K$3),FALSE),0)</f>
        <v>0</v>
      </c>
      <c r="N193" s="47">
        <f>IFERROR(VLOOKUP($A193,'2023'!$A$3:$Y$291,COLUMN('2023'!L$3),FALSE),0)</f>
        <v>0</v>
      </c>
      <c r="O193" s="47">
        <f>IFERROR(VLOOKUP($A193,'2023'!$A$3:$Y$291,COLUMN('2023'!M$3),FALSE),0)</f>
        <v>0</v>
      </c>
      <c r="P193" s="38">
        <f t="shared" si="6"/>
        <v>0</v>
      </c>
      <c r="Q193" s="47">
        <f>IFERROR(VLOOKUP($A193,'2023'!$A$3:$Y$291,COLUMN('2023'!N$3),FALSE),0)</f>
        <v>0</v>
      </c>
      <c r="R193" s="47">
        <f>IFERROR(VLOOKUP($A193,'2023'!$A$3:$Y$291,COLUMN('2023'!O$3),FALSE),0)</f>
        <v>0</v>
      </c>
      <c r="S193" s="47">
        <f>IFERROR(VLOOKUP($A193,'2023'!$A$3:$Y$291,COLUMN('2023'!P$3),FALSE),0)</f>
        <v>0</v>
      </c>
      <c r="T193" s="47">
        <f>IFERROR(VLOOKUP($A193,'2023'!$A$3:$Y$291,COLUMN('2023'!Q$3),FALSE),0)</f>
        <v>0</v>
      </c>
      <c r="U193" s="47">
        <f>IFERROR(VLOOKUP($A193,'2023'!$A$3:$Y$291,COLUMN('2023'!R$3),FALSE),0)</f>
        <v>0</v>
      </c>
      <c r="V193" s="47">
        <f>IFERROR(VLOOKUP($A193,'2023'!$A$3:$Y$291,COLUMN('2023'!S$3),FALSE),0)</f>
        <v>0</v>
      </c>
      <c r="W193" s="47">
        <f>IFERROR(VLOOKUP($A193,'2023'!$A$3:$Y$291,COLUMN('2023'!T$3),FALSE),0)</f>
        <v>0</v>
      </c>
      <c r="X193" s="47">
        <f>IFERROR(VLOOKUP($A193,'2023'!$A$3:$Y$291,COLUMN('2023'!U$3),FALSE),0)</f>
        <v>0</v>
      </c>
      <c r="Y193" s="47">
        <f>IFERROR(VLOOKUP($A193,'2023'!$A$3:$Y$291,COLUMN('2023'!V$3),FALSE),0)</f>
        <v>0</v>
      </c>
      <c r="Z193" s="47">
        <f>IFERROR(VLOOKUP($A193,'2023'!$A$3:$Y$291,COLUMN('2023'!W$3),FALSE),0)</f>
        <v>0</v>
      </c>
      <c r="AA193" s="47">
        <f>IFERROR(VLOOKUP($A193,'2023'!$A$3:$Y$291,COLUMN('2023'!X$3),FALSE),0)</f>
        <v>0</v>
      </c>
      <c r="AB193" s="47">
        <f>IFERROR(VLOOKUP($A193,'2023'!$A$3:$Y$291,COLUMN('2023'!Y$3),FALSE),0)</f>
        <v>0</v>
      </c>
      <c r="AC193" s="38">
        <f t="shared" si="7"/>
        <v>0</v>
      </c>
      <c r="AD193" s="39">
        <f t="shared" si="8"/>
        <v>0</v>
      </c>
    </row>
    <row r="194" spans="1:30" x14ac:dyDescent="0.3">
      <c r="A194" s="24" t="s">
        <v>228</v>
      </c>
      <c r="B194" s="40" t="str">
        <f>VLOOKUP($A194,'Additional data'!$A$5:$C$505, 2,FALSE)</f>
        <v>Consultant</v>
      </c>
      <c r="C194" s="41" t="str">
        <f>VLOOKUP($A194,'Additional data'!$A$5:$C$505, 3,FALSE)</f>
        <v>TEC</v>
      </c>
      <c r="D194" s="42">
        <f>IFERROR(VLOOKUP($A194,'2023'!$A$3:$Y$291,COLUMN('2023'!B$3),FALSE),0)</f>
        <v>0</v>
      </c>
      <c r="E194" s="42">
        <f>IFERROR(VLOOKUP($A194,'2023'!$A$3:$Y$291,COLUMN('2023'!C$3),FALSE),0)</f>
        <v>0</v>
      </c>
      <c r="F194" s="42">
        <f>IFERROR(VLOOKUP($A194,'2023'!$A$3:$Y$291,COLUMN('2023'!D$3),FALSE),0)</f>
        <v>0</v>
      </c>
      <c r="G194" s="42">
        <f>IFERROR(VLOOKUP($A194,'2023'!$A$3:$Y$291,COLUMN('2023'!E$3),FALSE),0)</f>
        <v>0</v>
      </c>
      <c r="H194" s="42">
        <f>IFERROR(VLOOKUP($A194,'2023'!$A$3:$Y$291,COLUMN('2023'!F$3),FALSE),0)</f>
        <v>0</v>
      </c>
      <c r="I194" s="42">
        <f>IFERROR(VLOOKUP($A194,'2023'!$A$3:$Y$291,COLUMN('2023'!G$3),FALSE),0)</f>
        <v>0</v>
      </c>
      <c r="J194" s="42">
        <f>IFERROR(VLOOKUP($A194,'2023'!$A$3:$Y$291,COLUMN('2023'!H$3),FALSE),0)</f>
        <v>0</v>
      </c>
      <c r="K194" s="42">
        <f>IFERROR(VLOOKUP($A194,'2023'!$A$3:$Y$291,COLUMN('2023'!I$3),FALSE),0)</f>
        <v>0</v>
      </c>
      <c r="L194" s="42">
        <f>IFERROR(VLOOKUP($A194,'2023'!$A$3:$Y$291,COLUMN('2023'!J$3),FALSE),0)</f>
        <v>0</v>
      </c>
      <c r="M194" s="42">
        <f>IFERROR(VLOOKUP($A194,'2023'!$A$3:$Y$291,COLUMN('2023'!K$3),FALSE),0)</f>
        <v>0</v>
      </c>
      <c r="N194" s="42">
        <f>IFERROR(VLOOKUP($A194,'2023'!$A$3:$Y$291,COLUMN('2023'!L$3),FALSE),0)</f>
        <v>0</v>
      </c>
      <c r="O194" s="42">
        <f>IFERROR(VLOOKUP($A194,'2023'!$A$3:$Y$291,COLUMN('2023'!M$3),FALSE),0)</f>
        <v>0</v>
      </c>
      <c r="P194" s="38">
        <f t="shared" si="6"/>
        <v>0</v>
      </c>
      <c r="Q194" s="42">
        <f>IFERROR(VLOOKUP($A194,'2023'!$A$3:$Y$291,COLUMN('2023'!N$3),FALSE),0)</f>
        <v>0</v>
      </c>
      <c r="R194" s="42">
        <f>IFERROR(VLOOKUP($A194,'2023'!$A$3:$Y$291,COLUMN('2023'!O$3),FALSE),0)</f>
        <v>0</v>
      </c>
      <c r="S194" s="42">
        <f>IFERROR(VLOOKUP($A194,'2023'!$A$3:$Y$291,COLUMN('2023'!P$3),FALSE),0)</f>
        <v>0</v>
      </c>
      <c r="T194" s="42">
        <f>IFERROR(VLOOKUP($A194,'2023'!$A$3:$Y$291,COLUMN('2023'!Q$3),FALSE),0)</f>
        <v>0</v>
      </c>
      <c r="U194" s="42">
        <f>IFERROR(VLOOKUP($A194,'2023'!$A$3:$Y$291,COLUMN('2023'!R$3),FALSE),0)</f>
        <v>0</v>
      </c>
      <c r="V194" s="42">
        <f>IFERROR(VLOOKUP($A194,'2023'!$A$3:$Y$291,COLUMN('2023'!S$3),FALSE),0)</f>
        <v>0</v>
      </c>
      <c r="W194" s="42">
        <f>IFERROR(VLOOKUP($A194,'2023'!$A$3:$Y$291,COLUMN('2023'!T$3),FALSE),0)</f>
        <v>0</v>
      </c>
      <c r="X194" s="42">
        <f>IFERROR(VLOOKUP($A194,'2023'!$A$3:$Y$291,COLUMN('2023'!U$3),FALSE),0)</f>
        <v>0</v>
      </c>
      <c r="Y194" s="42">
        <f>IFERROR(VLOOKUP($A194,'2023'!$A$3:$Y$291,COLUMN('2023'!V$3),FALSE),0)</f>
        <v>0</v>
      </c>
      <c r="Z194" s="42">
        <f>IFERROR(VLOOKUP($A194,'2023'!$A$3:$Y$291,COLUMN('2023'!W$3),FALSE),0)</f>
        <v>0</v>
      </c>
      <c r="AA194" s="42">
        <f>IFERROR(VLOOKUP($A194,'2023'!$A$3:$Y$291,COLUMN('2023'!X$3),FALSE),0)</f>
        <v>0</v>
      </c>
      <c r="AB194" s="42">
        <f>IFERROR(VLOOKUP($A194,'2023'!$A$3:$Y$291,COLUMN('2023'!Y$3),FALSE),0)</f>
        <v>0</v>
      </c>
      <c r="AC194" s="38">
        <f t="shared" si="7"/>
        <v>0</v>
      </c>
      <c r="AD194" s="39">
        <f t="shared" si="8"/>
        <v>0</v>
      </c>
    </row>
    <row r="195" spans="1:30" x14ac:dyDescent="0.3">
      <c r="A195" s="44" t="s">
        <v>229</v>
      </c>
      <c r="B195" s="45" t="str">
        <f>VLOOKUP($A195,'Additional data'!$A$5:$C$505, 2,FALSE)</f>
        <v>Consultant</v>
      </c>
      <c r="C195" s="46" t="str">
        <f>VLOOKUP($A195,'Additional data'!$A$5:$C$505, 3,FALSE)</f>
        <v>TEC</v>
      </c>
      <c r="D195" s="47">
        <f>IFERROR(VLOOKUP($A195,'2023'!$A$3:$Y$291,COLUMN('2023'!B$3),FALSE),0)</f>
        <v>0</v>
      </c>
      <c r="E195" s="47">
        <f>IFERROR(VLOOKUP($A195,'2023'!$A$3:$Y$291,COLUMN('2023'!C$3),FALSE),0)</f>
        <v>0</v>
      </c>
      <c r="F195" s="47">
        <f>IFERROR(VLOOKUP($A195,'2023'!$A$3:$Y$291,COLUMN('2023'!D$3),FALSE),0)</f>
        <v>0</v>
      </c>
      <c r="G195" s="47">
        <f>IFERROR(VLOOKUP($A195,'2023'!$A$3:$Y$291,COLUMN('2023'!E$3),FALSE),0)</f>
        <v>0</v>
      </c>
      <c r="H195" s="47">
        <f>IFERROR(VLOOKUP($A195,'2023'!$A$3:$Y$291,COLUMN('2023'!F$3),FALSE),0)</f>
        <v>0</v>
      </c>
      <c r="I195" s="47">
        <f>IFERROR(VLOOKUP($A195,'2023'!$A$3:$Y$291,COLUMN('2023'!G$3),FALSE),0)</f>
        <v>0</v>
      </c>
      <c r="J195" s="47">
        <f>IFERROR(VLOOKUP($A195,'2023'!$A$3:$Y$291,COLUMN('2023'!H$3),FALSE),0)</f>
        <v>0</v>
      </c>
      <c r="K195" s="47">
        <f>IFERROR(VLOOKUP($A195,'2023'!$A$3:$Y$291,COLUMN('2023'!I$3),FALSE),0)</f>
        <v>0</v>
      </c>
      <c r="L195" s="47">
        <f>IFERROR(VLOOKUP($A195,'2023'!$A$3:$Y$291,COLUMN('2023'!J$3),FALSE),0)</f>
        <v>0</v>
      </c>
      <c r="M195" s="47">
        <f>IFERROR(VLOOKUP($A195,'2023'!$A$3:$Y$291,COLUMN('2023'!K$3),FALSE),0)</f>
        <v>69.8</v>
      </c>
      <c r="N195" s="47">
        <f>IFERROR(VLOOKUP($A195,'2023'!$A$3:$Y$291,COLUMN('2023'!L$3),FALSE),0)</f>
        <v>153.9</v>
      </c>
      <c r="O195" s="47">
        <f>IFERROR(VLOOKUP($A195,'2023'!$A$3:$Y$291,COLUMN('2023'!M$3),FALSE),0)</f>
        <v>132.80000000000001</v>
      </c>
      <c r="P195" s="38">
        <f t="shared" si="6"/>
        <v>356.5</v>
      </c>
      <c r="Q195" s="47">
        <f>IFERROR(VLOOKUP($A195,'2023'!$A$3:$Y$291,COLUMN('2023'!N$3),FALSE),0)</f>
        <v>0</v>
      </c>
      <c r="R195" s="47">
        <f>IFERROR(VLOOKUP($A195,'2023'!$A$3:$Y$291,COLUMN('2023'!O$3),FALSE),0)</f>
        <v>0</v>
      </c>
      <c r="S195" s="47">
        <f>IFERROR(VLOOKUP($A195,'2023'!$A$3:$Y$291,COLUMN('2023'!P$3),FALSE),0)</f>
        <v>0</v>
      </c>
      <c r="T195" s="47">
        <f>IFERROR(VLOOKUP($A195,'2023'!$A$3:$Y$291,COLUMN('2023'!Q$3),FALSE),0)</f>
        <v>0</v>
      </c>
      <c r="U195" s="47">
        <f>IFERROR(VLOOKUP($A195,'2023'!$A$3:$Y$291,COLUMN('2023'!R$3),FALSE),0)</f>
        <v>0</v>
      </c>
      <c r="V195" s="47">
        <f>IFERROR(VLOOKUP($A195,'2023'!$A$3:$Y$291,COLUMN('2023'!S$3),FALSE),0)</f>
        <v>0</v>
      </c>
      <c r="W195" s="47">
        <f>IFERROR(VLOOKUP($A195,'2023'!$A$3:$Y$291,COLUMN('2023'!T$3),FALSE),0)</f>
        <v>0</v>
      </c>
      <c r="X195" s="47">
        <f>IFERROR(VLOOKUP($A195,'2023'!$A$3:$Y$291,COLUMN('2023'!U$3),FALSE),0)</f>
        <v>0</v>
      </c>
      <c r="Y195" s="47">
        <f>IFERROR(VLOOKUP($A195,'2023'!$A$3:$Y$291,COLUMN('2023'!V$3),FALSE),0)</f>
        <v>0</v>
      </c>
      <c r="Z195" s="47">
        <f>IFERROR(VLOOKUP($A195,'2023'!$A$3:$Y$291,COLUMN('2023'!W$3),FALSE),0)</f>
        <v>66.8</v>
      </c>
      <c r="AA195" s="47">
        <f>IFERROR(VLOOKUP($A195,'2023'!$A$3:$Y$291,COLUMN('2023'!X$3),FALSE),0)</f>
        <v>79.3</v>
      </c>
      <c r="AB195" s="47">
        <f>IFERROR(VLOOKUP($A195,'2023'!$A$3:$Y$291,COLUMN('2023'!Y$3),FALSE),0)</f>
        <v>38.6</v>
      </c>
      <c r="AC195" s="38">
        <f t="shared" si="7"/>
        <v>184.7</v>
      </c>
      <c r="AD195" s="39">
        <f t="shared" si="8"/>
        <v>541.20000000000005</v>
      </c>
    </row>
    <row r="196" spans="1:30" x14ac:dyDescent="0.3">
      <c r="A196" s="24" t="s">
        <v>230</v>
      </c>
      <c r="B196" s="40" t="str">
        <f>VLOOKUP($A196,'Additional data'!$A$5:$C$505, 2,FALSE)</f>
        <v>Consultant</v>
      </c>
      <c r="C196" s="41" t="str">
        <f>VLOOKUP($A196,'Additional data'!$A$5:$C$505, 3,FALSE)</f>
        <v>HRC</v>
      </c>
      <c r="D196" s="42">
        <f>IFERROR(VLOOKUP($A196,'2023'!$A$3:$Y$291,COLUMN('2023'!B$3),FALSE),0)</f>
        <v>154.4</v>
      </c>
      <c r="E196" s="42">
        <f>IFERROR(VLOOKUP($A196,'2023'!$A$3:$Y$291,COLUMN('2023'!C$3),FALSE),0)</f>
        <v>122.11</v>
      </c>
      <c r="F196" s="42">
        <f>IFERROR(VLOOKUP($A196,'2023'!$A$3:$Y$291,COLUMN('2023'!D$3),FALSE),0)</f>
        <v>86.9</v>
      </c>
      <c r="G196" s="42">
        <f>IFERROR(VLOOKUP($A196,'2023'!$A$3:$Y$291,COLUMN('2023'!E$3),FALSE),0)</f>
        <v>88.09</v>
      </c>
      <c r="H196" s="42">
        <f>IFERROR(VLOOKUP($A196,'2023'!$A$3:$Y$291,COLUMN('2023'!F$3),FALSE),0)</f>
        <v>61.8</v>
      </c>
      <c r="I196" s="42">
        <f>IFERROR(VLOOKUP($A196,'2023'!$A$3:$Y$291,COLUMN('2023'!G$3),FALSE),0)</f>
        <v>105</v>
      </c>
      <c r="J196" s="42">
        <f>IFERROR(VLOOKUP($A196,'2023'!$A$3:$Y$291,COLUMN('2023'!H$3),FALSE),0)</f>
        <v>146.69999999999999</v>
      </c>
      <c r="K196" s="42">
        <f>IFERROR(VLOOKUP($A196,'2023'!$A$3:$Y$291,COLUMN('2023'!I$3),FALSE),0)</f>
        <v>144.80000000000001</v>
      </c>
      <c r="L196" s="42">
        <f>IFERROR(VLOOKUP($A196,'2023'!$A$3:$Y$291,COLUMN('2023'!J$3),FALSE),0)</f>
        <v>92.5</v>
      </c>
      <c r="M196" s="42">
        <f>IFERROR(VLOOKUP($A196,'2023'!$A$3:$Y$291,COLUMN('2023'!K$3),FALSE),0)</f>
        <v>121.2</v>
      </c>
      <c r="N196" s="42">
        <f>IFERROR(VLOOKUP($A196,'2023'!$A$3:$Y$291,COLUMN('2023'!L$3),FALSE),0)</f>
        <v>148</v>
      </c>
      <c r="O196" s="42">
        <f>IFERROR(VLOOKUP($A196,'2023'!$A$3:$Y$291,COLUMN('2023'!M$3),FALSE),0)</f>
        <v>45</v>
      </c>
      <c r="P196" s="38">
        <f t="shared" ref="P196:P259" si="9">SUM(D196:O196)</f>
        <v>1316.5</v>
      </c>
      <c r="Q196" s="42">
        <f>IFERROR(VLOOKUP($A196,'2023'!$A$3:$Y$291,COLUMN('2023'!N$3),FALSE),0)</f>
        <v>5.5</v>
      </c>
      <c r="R196" s="42">
        <f>IFERROR(VLOOKUP($A196,'2023'!$A$3:$Y$291,COLUMN('2023'!O$3),FALSE),0)</f>
        <v>0</v>
      </c>
      <c r="S196" s="42">
        <f>IFERROR(VLOOKUP($A196,'2023'!$A$3:$Y$291,COLUMN('2023'!P$3),FALSE),0)</f>
        <v>0.1</v>
      </c>
      <c r="T196" s="42">
        <f>IFERROR(VLOOKUP($A196,'2023'!$A$3:$Y$291,COLUMN('2023'!Q$3),FALSE),0)</f>
        <v>0</v>
      </c>
      <c r="U196" s="42">
        <f>IFERROR(VLOOKUP($A196,'2023'!$A$3:$Y$291,COLUMN('2023'!R$3),FALSE),0)</f>
        <v>0</v>
      </c>
      <c r="V196" s="42">
        <f>IFERROR(VLOOKUP($A196,'2023'!$A$3:$Y$291,COLUMN('2023'!S$3),FALSE),0)</f>
        <v>0</v>
      </c>
      <c r="W196" s="42">
        <f>IFERROR(VLOOKUP($A196,'2023'!$A$3:$Y$291,COLUMN('2023'!T$3),FALSE),0)</f>
        <v>0</v>
      </c>
      <c r="X196" s="42">
        <f>IFERROR(VLOOKUP($A196,'2023'!$A$3:$Y$291,COLUMN('2023'!U$3),FALSE),0)</f>
        <v>0</v>
      </c>
      <c r="Y196" s="42">
        <f>IFERROR(VLOOKUP($A196,'2023'!$A$3:$Y$291,COLUMN('2023'!V$3),FALSE),0)</f>
        <v>0</v>
      </c>
      <c r="Z196" s="42">
        <f>IFERROR(VLOOKUP($A196,'2023'!$A$3:$Y$291,COLUMN('2023'!W$3),FALSE),0)</f>
        <v>0</v>
      </c>
      <c r="AA196" s="42">
        <f>IFERROR(VLOOKUP($A196,'2023'!$A$3:$Y$291,COLUMN('2023'!X$3),FALSE),0)</f>
        <v>0</v>
      </c>
      <c r="AB196" s="42">
        <f>IFERROR(VLOOKUP($A196,'2023'!$A$3:$Y$291,COLUMN('2023'!Y$3),FALSE),0)</f>
        <v>0</v>
      </c>
      <c r="AC196" s="38">
        <f t="shared" ref="AC196:AC259" si="10">SUM(Q196:AB196)</f>
        <v>5.6</v>
      </c>
      <c r="AD196" s="39">
        <f t="shared" ref="AD196:AD259" si="11">SUM(D196:O196,Q196:AB196)</f>
        <v>1322.1</v>
      </c>
    </row>
    <row r="197" spans="1:30" x14ac:dyDescent="0.3">
      <c r="A197" s="44" t="s">
        <v>231</v>
      </c>
      <c r="B197" s="45" t="str">
        <f>VLOOKUP($A197,'Additional data'!$A$5:$C$505, 2,FALSE)</f>
        <v>Consultant</v>
      </c>
      <c r="C197" s="46" t="str">
        <f>VLOOKUP($A197,'Additional data'!$A$5:$C$505, 3,FALSE)</f>
        <v>ESC</v>
      </c>
      <c r="D197" s="47">
        <f>IFERROR(VLOOKUP($A197,'2023'!$A$3:$Y$291,COLUMN('2023'!B$3),FALSE),0)</f>
        <v>0</v>
      </c>
      <c r="E197" s="47">
        <f>IFERROR(VLOOKUP($A197,'2023'!$A$3:$Y$291,COLUMN('2023'!C$3),FALSE),0)</f>
        <v>0</v>
      </c>
      <c r="F197" s="47">
        <f>IFERROR(VLOOKUP($A197,'2023'!$A$3:$Y$291,COLUMN('2023'!D$3),FALSE),0)</f>
        <v>0</v>
      </c>
      <c r="G197" s="47">
        <f>IFERROR(VLOOKUP($A197,'2023'!$A$3:$Y$291,COLUMN('2023'!E$3),FALSE),0)</f>
        <v>0</v>
      </c>
      <c r="H197" s="47">
        <f>IFERROR(VLOOKUP($A197,'2023'!$A$3:$Y$291,COLUMN('2023'!F$3),FALSE),0)</f>
        <v>0</v>
      </c>
      <c r="I197" s="47">
        <f>IFERROR(VLOOKUP($A197,'2023'!$A$3:$Y$291,COLUMN('2023'!G$3),FALSE),0)</f>
        <v>0</v>
      </c>
      <c r="J197" s="47">
        <f>IFERROR(VLOOKUP($A197,'2023'!$A$3:$Y$291,COLUMN('2023'!H$3),FALSE),0)</f>
        <v>0</v>
      </c>
      <c r="K197" s="47">
        <f>IFERROR(VLOOKUP($A197,'2023'!$A$3:$Y$291,COLUMN('2023'!I$3),FALSE),0)</f>
        <v>34.6</v>
      </c>
      <c r="L197" s="47">
        <f>IFERROR(VLOOKUP($A197,'2023'!$A$3:$Y$291,COLUMN('2023'!J$3),FALSE),0)</f>
        <v>56.8</v>
      </c>
      <c r="M197" s="47">
        <f>IFERROR(VLOOKUP($A197,'2023'!$A$3:$Y$291,COLUMN('2023'!K$3),FALSE),0)</f>
        <v>54.6</v>
      </c>
      <c r="N197" s="47">
        <f>IFERROR(VLOOKUP($A197,'2023'!$A$3:$Y$291,COLUMN('2023'!L$3),FALSE),0)</f>
        <v>111.6</v>
      </c>
      <c r="O197" s="47">
        <f>IFERROR(VLOOKUP($A197,'2023'!$A$3:$Y$291,COLUMN('2023'!M$3),FALSE),0)</f>
        <v>149.30000000000001</v>
      </c>
      <c r="P197" s="38">
        <f t="shared" si="9"/>
        <v>406.90000000000003</v>
      </c>
      <c r="Q197" s="47">
        <f>IFERROR(VLOOKUP($A197,'2023'!$A$3:$Y$291,COLUMN('2023'!N$3),FALSE),0)</f>
        <v>0</v>
      </c>
      <c r="R197" s="47">
        <f>IFERROR(VLOOKUP($A197,'2023'!$A$3:$Y$291,COLUMN('2023'!O$3),FALSE),0)</f>
        <v>0</v>
      </c>
      <c r="S197" s="47">
        <f>IFERROR(VLOOKUP($A197,'2023'!$A$3:$Y$291,COLUMN('2023'!P$3),FALSE),0)</f>
        <v>0</v>
      </c>
      <c r="T197" s="47">
        <f>IFERROR(VLOOKUP($A197,'2023'!$A$3:$Y$291,COLUMN('2023'!Q$3),FALSE),0)</f>
        <v>0</v>
      </c>
      <c r="U197" s="47">
        <f>IFERROR(VLOOKUP($A197,'2023'!$A$3:$Y$291,COLUMN('2023'!R$3),FALSE),0)</f>
        <v>0</v>
      </c>
      <c r="V197" s="47">
        <f>IFERROR(VLOOKUP($A197,'2023'!$A$3:$Y$291,COLUMN('2023'!S$3),FALSE),0)</f>
        <v>0</v>
      </c>
      <c r="W197" s="47">
        <f>IFERROR(VLOOKUP($A197,'2023'!$A$3:$Y$291,COLUMN('2023'!T$3),FALSE),0)</f>
        <v>0</v>
      </c>
      <c r="X197" s="47">
        <f>IFERROR(VLOOKUP($A197,'2023'!$A$3:$Y$291,COLUMN('2023'!U$3),FALSE),0)</f>
        <v>132.5</v>
      </c>
      <c r="Y197" s="47">
        <f>IFERROR(VLOOKUP($A197,'2023'!$A$3:$Y$291,COLUMN('2023'!V$3),FALSE),0)</f>
        <v>128.19999999999999</v>
      </c>
      <c r="Z197" s="47">
        <f>IFERROR(VLOOKUP($A197,'2023'!$A$3:$Y$291,COLUMN('2023'!W$3),FALSE),0)</f>
        <v>111.7</v>
      </c>
      <c r="AA197" s="47">
        <f>IFERROR(VLOOKUP($A197,'2023'!$A$3:$Y$291,COLUMN('2023'!X$3),FALSE),0)</f>
        <v>39</v>
      </c>
      <c r="AB197" s="47">
        <f>IFERROR(VLOOKUP($A197,'2023'!$A$3:$Y$291,COLUMN('2023'!Y$3),FALSE),0)</f>
        <v>4</v>
      </c>
      <c r="AC197" s="38">
        <f t="shared" si="10"/>
        <v>415.4</v>
      </c>
      <c r="AD197" s="39">
        <f t="shared" si="11"/>
        <v>822.30000000000018</v>
      </c>
    </row>
    <row r="198" spans="1:30" x14ac:dyDescent="0.3">
      <c r="A198" s="24" t="s">
        <v>232</v>
      </c>
      <c r="B198" s="40" t="str">
        <f>VLOOKUP($A198,'Additional data'!$A$5:$C$505, 2,FALSE)</f>
        <v>Consultant</v>
      </c>
      <c r="C198" s="41" t="str">
        <f>VLOOKUP($A198,'Additional data'!$A$5:$C$505, 3,FALSE)</f>
        <v>SOC</v>
      </c>
      <c r="D198" s="42">
        <f>IFERROR(VLOOKUP($A198,'2023'!$A$3:$Y$291,COLUMN('2023'!B$3),FALSE),0)</f>
        <v>142.1</v>
      </c>
      <c r="E198" s="42">
        <f>IFERROR(VLOOKUP($A198,'2023'!$A$3:$Y$291,COLUMN('2023'!C$3),FALSE),0)</f>
        <v>150.4</v>
      </c>
      <c r="F198" s="42">
        <f>IFERROR(VLOOKUP($A198,'2023'!$A$3:$Y$291,COLUMN('2023'!D$3),FALSE),0)</f>
        <v>179.8</v>
      </c>
      <c r="G198" s="42">
        <f>IFERROR(VLOOKUP($A198,'2023'!$A$3:$Y$291,COLUMN('2023'!E$3),FALSE),0)</f>
        <v>186.5</v>
      </c>
      <c r="H198" s="42">
        <f>IFERROR(VLOOKUP($A198,'2023'!$A$3:$Y$291,COLUMN('2023'!F$3),FALSE),0)</f>
        <v>165.2</v>
      </c>
      <c r="I198" s="42">
        <f>IFERROR(VLOOKUP($A198,'2023'!$A$3:$Y$291,COLUMN('2023'!G$3),FALSE),0)</f>
        <v>148.5</v>
      </c>
      <c r="J198" s="42">
        <f>IFERROR(VLOOKUP($A198,'2023'!$A$3:$Y$291,COLUMN('2023'!H$3),FALSE),0)</f>
        <v>194.5</v>
      </c>
      <c r="K198" s="42">
        <f>IFERROR(VLOOKUP($A198,'2023'!$A$3:$Y$291,COLUMN('2023'!I$3),FALSE),0)</f>
        <v>138.4</v>
      </c>
      <c r="L198" s="42">
        <f>IFERROR(VLOOKUP($A198,'2023'!$A$3:$Y$291,COLUMN('2023'!J$3),FALSE),0)</f>
        <v>218.1</v>
      </c>
      <c r="M198" s="42">
        <f>IFERROR(VLOOKUP($A198,'2023'!$A$3:$Y$291,COLUMN('2023'!K$3),FALSE),0)</f>
        <v>287.10000000000002</v>
      </c>
      <c r="N198" s="42">
        <f>IFERROR(VLOOKUP($A198,'2023'!$A$3:$Y$291,COLUMN('2023'!L$3),FALSE),0)</f>
        <v>111</v>
      </c>
      <c r="O198" s="42">
        <f>IFERROR(VLOOKUP($A198,'2023'!$A$3:$Y$291,COLUMN('2023'!M$3),FALSE),0)</f>
        <v>18.899999999999999</v>
      </c>
      <c r="P198" s="38">
        <f t="shared" si="9"/>
        <v>1940.5</v>
      </c>
      <c r="Q198" s="42">
        <f>IFERROR(VLOOKUP($A198,'2023'!$A$3:$Y$291,COLUMN('2023'!N$3),FALSE),0)</f>
        <v>35.5</v>
      </c>
      <c r="R198" s="42">
        <f>IFERROR(VLOOKUP($A198,'2023'!$A$3:$Y$291,COLUMN('2023'!O$3),FALSE),0)</f>
        <v>43.9</v>
      </c>
      <c r="S198" s="42">
        <f>IFERROR(VLOOKUP($A198,'2023'!$A$3:$Y$291,COLUMN('2023'!P$3),FALSE),0)</f>
        <v>16.399999999999999</v>
      </c>
      <c r="T198" s="42">
        <f>IFERROR(VLOOKUP($A198,'2023'!$A$3:$Y$291,COLUMN('2023'!Q$3),FALSE),0)</f>
        <v>0</v>
      </c>
      <c r="U198" s="42">
        <f>IFERROR(VLOOKUP($A198,'2023'!$A$3:$Y$291,COLUMN('2023'!R$3),FALSE),0)</f>
        <v>1</v>
      </c>
      <c r="V198" s="42">
        <f>IFERROR(VLOOKUP($A198,'2023'!$A$3:$Y$291,COLUMN('2023'!S$3),FALSE),0)</f>
        <v>3</v>
      </c>
      <c r="W198" s="42">
        <f>IFERROR(VLOOKUP($A198,'2023'!$A$3:$Y$291,COLUMN('2023'!T$3),FALSE),0)</f>
        <v>1.8</v>
      </c>
      <c r="X198" s="42">
        <f>IFERROR(VLOOKUP($A198,'2023'!$A$3:$Y$291,COLUMN('2023'!U$3),FALSE),0)</f>
        <v>0.5</v>
      </c>
      <c r="Y198" s="42">
        <f>IFERROR(VLOOKUP($A198,'2023'!$A$3:$Y$291,COLUMN('2023'!V$3),FALSE),0)</f>
        <v>4.9000000000000004</v>
      </c>
      <c r="Z198" s="42">
        <f>IFERROR(VLOOKUP($A198,'2023'!$A$3:$Y$291,COLUMN('2023'!W$3),FALSE),0)</f>
        <v>1.6</v>
      </c>
      <c r="AA198" s="42">
        <f>IFERROR(VLOOKUP($A198,'2023'!$A$3:$Y$291,COLUMN('2023'!X$3),FALSE),0)</f>
        <v>11.9</v>
      </c>
      <c r="AB198" s="42">
        <f>IFERROR(VLOOKUP($A198,'2023'!$A$3:$Y$291,COLUMN('2023'!Y$3),FALSE),0)</f>
        <v>1.6</v>
      </c>
      <c r="AC198" s="38">
        <f t="shared" si="10"/>
        <v>122.10000000000001</v>
      </c>
      <c r="AD198" s="39">
        <f t="shared" si="11"/>
        <v>2062.6000000000004</v>
      </c>
    </row>
    <row r="199" spans="1:30" x14ac:dyDescent="0.3">
      <c r="A199" s="44" t="s">
        <v>233</v>
      </c>
      <c r="B199" s="45" t="str">
        <f>VLOOKUP($A199,'Additional data'!$A$5:$C$505, 2,FALSE)</f>
        <v>Consultant</v>
      </c>
      <c r="C199" s="46" t="str">
        <f>VLOOKUP($A199,'Additional data'!$A$5:$C$505, 3,FALSE)</f>
        <v>FAD</v>
      </c>
      <c r="D199" s="47">
        <f>IFERROR(VLOOKUP($A199,'2023'!$A$3:$Y$291,COLUMN('2023'!B$3),FALSE),0)</f>
        <v>65.2</v>
      </c>
      <c r="E199" s="47">
        <f>IFERROR(VLOOKUP($A199,'2023'!$A$3:$Y$291,COLUMN('2023'!C$3),FALSE),0)</f>
        <v>64.599999999999994</v>
      </c>
      <c r="F199" s="47">
        <f>IFERROR(VLOOKUP($A199,'2023'!$A$3:$Y$291,COLUMN('2023'!D$3),FALSE),0)</f>
        <v>96.8</v>
      </c>
      <c r="G199" s="47">
        <f>IFERROR(VLOOKUP($A199,'2023'!$A$3:$Y$291,COLUMN('2023'!E$3),FALSE),0)</f>
        <v>116.9</v>
      </c>
      <c r="H199" s="47">
        <f>IFERROR(VLOOKUP($A199,'2023'!$A$3:$Y$291,COLUMN('2023'!F$3),FALSE),0)</f>
        <v>105.5</v>
      </c>
      <c r="I199" s="47">
        <f>IFERROR(VLOOKUP($A199,'2023'!$A$3:$Y$291,COLUMN('2023'!G$3),FALSE),0)</f>
        <v>94.6</v>
      </c>
      <c r="J199" s="47">
        <f>IFERROR(VLOOKUP($A199,'2023'!$A$3:$Y$291,COLUMN('2023'!H$3),FALSE),0)</f>
        <v>111.3</v>
      </c>
      <c r="K199" s="47">
        <f>IFERROR(VLOOKUP($A199,'2023'!$A$3:$Y$291,COLUMN('2023'!I$3),FALSE),0)</f>
        <v>133.19999999999999</v>
      </c>
      <c r="L199" s="47">
        <f>IFERROR(VLOOKUP($A199,'2023'!$A$3:$Y$291,COLUMN('2023'!J$3),FALSE),0)</f>
        <v>132.69999999999999</v>
      </c>
      <c r="M199" s="47">
        <f>IFERROR(VLOOKUP($A199,'2023'!$A$3:$Y$291,COLUMN('2023'!K$3),FALSE),0)</f>
        <v>123.3</v>
      </c>
      <c r="N199" s="47">
        <f>IFERROR(VLOOKUP($A199,'2023'!$A$3:$Y$291,COLUMN('2023'!L$3),FALSE),0)</f>
        <v>105.9</v>
      </c>
      <c r="O199" s="47">
        <f>IFERROR(VLOOKUP($A199,'2023'!$A$3:$Y$291,COLUMN('2023'!M$3),FALSE),0)</f>
        <v>122.5</v>
      </c>
      <c r="P199" s="38">
        <f t="shared" si="9"/>
        <v>1272.5</v>
      </c>
      <c r="Q199" s="47">
        <f>IFERROR(VLOOKUP($A199,'2023'!$A$3:$Y$291,COLUMN('2023'!N$3),FALSE),0)</f>
        <v>34.700000000000003</v>
      </c>
      <c r="R199" s="47">
        <f>IFERROR(VLOOKUP($A199,'2023'!$A$3:$Y$291,COLUMN('2023'!O$3),FALSE),0)</f>
        <v>29.8</v>
      </c>
      <c r="S199" s="47">
        <f>IFERROR(VLOOKUP($A199,'2023'!$A$3:$Y$291,COLUMN('2023'!P$3),FALSE),0)</f>
        <v>35.6</v>
      </c>
      <c r="T199" s="47">
        <f>IFERROR(VLOOKUP($A199,'2023'!$A$3:$Y$291,COLUMN('2023'!Q$3),FALSE),0)</f>
        <v>34.799999999999997</v>
      </c>
      <c r="U199" s="47">
        <f>IFERROR(VLOOKUP($A199,'2023'!$A$3:$Y$291,COLUMN('2023'!R$3),FALSE),0)</f>
        <v>44.4</v>
      </c>
      <c r="V199" s="47">
        <f>IFERROR(VLOOKUP($A199,'2023'!$A$3:$Y$291,COLUMN('2023'!S$3),FALSE),0)</f>
        <v>37.9</v>
      </c>
      <c r="W199" s="47">
        <f>IFERROR(VLOOKUP($A199,'2023'!$A$3:$Y$291,COLUMN('2023'!T$3),FALSE),0)</f>
        <v>33.299999999999997</v>
      </c>
      <c r="X199" s="47">
        <f>IFERROR(VLOOKUP($A199,'2023'!$A$3:$Y$291,COLUMN('2023'!U$3),FALSE),0)</f>
        <v>35.299999999999997</v>
      </c>
      <c r="Y199" s="47">
        <f>IFERROR(VLOOKUP($A199,'2023'!$A$3:$Y$291,COLUMN('2023'!V$3),FALSE),0)</f>
        <v>50.7</v>
      </c>
      <c r="Z199" s="47">
        <f>IFERROR(VLOOKUP($A199,'2023'!$A$3:$Y$291,COLUMN('2023'!W$3),FALSE),0)</f>
        <v>42.4</v>
      </c>
      <c r="AA199" s="47">
        <f>IFERROR(VLOOKUP($A199,'2023'!$A$3:$Y$291,COLUMN('2023'!X$3),FALSE),0)</f>
        <v>45.7</v>
      </c>
      <c r="AB199" s="47">
        <f>IFERROR(VLOOKUP($A199,'2023'!$A$3:$Y$291,COLUMN('2023'!Y$3),FALSE),0)</f>
        <v>50.3</v>
      </c>
      <c r="AC199" s="38">
        <f t="shared" si="10"/>
        <v>474.9</v>
      </c>
      <c r="AD199" s="39">
        <f t="shared" si="11"/>
        <v>1747.4</v>
      </c>
    </row>
    <row r="200" spans="1:30" x14ac:dyDescent="0.3">
      <c r="A200" s="24" t="s">
        <v>234</v>
      </c>
      <c r="B200" s="40" t="str">
        <f>VLOOKUP($A200,'Additional data'!$A$5:$C$505, 2,FALSE)</f>
        <v>Consultant</v>
      </c>
      <c r="C200" s="41" t="str">
        <f>VLOOKUP($A200,'Additional data'!$A$5:$C$505, 3,FALSE)</f>
        <v>LRC</v>
      </c>
      <c r="D200" s="42">
        <f>IFERROR(VLOOKUP($A200,'2023'!$A$3:$Y$291,COLUMN('2023'!B$3),FALSE),0)</f>
        <v>29.5</v>
      </c>
      <c r="E200" s="42">
        <f>IFERROR(VLOOKUP($A200,'2023'!$A$3:$Y$291,COLUMN('2023'!C$3),FALSE),0)</f>
        <v>0.8</v>
      </c>
      <c r="F200" s="42">
        <f>IFERROR(VLOOKUP($A200,'2023'!$A$3:$Y$291,COLUMN('2023'!D$3),FALSE),0)</f>
        <v>11.7</v>
      </c>
      <c r="G200" s="42">
        <f>IFERROR(VLOOKUP($A200,'2023'!$A$3:$Y$291,COLUMN('2023'!E$3),FALSE),0)</f>
        <v>17.399999999999999</v>
      </c>
      <c r="H200" s="42">
        <f>IFERROR(VLOOKUP($A200,'2023'!$A$3:$Y$291,COLUMN('2023'!F$3),FALSE),0)</f>
        <v>24.2</v>
      </c>
      <c r="I200" s="42">
        <f>IFERROR(VLOOKUP($A200,'2023'!$A$3:$Y$291,COLUMN('2023'!G$3),FALSE),0)</f>
        <v>3.2</v>
      </c>
      <c r="J200" s="42">
        <f>IFERROR(VLOOKUP($A200,'2023'!$A$3:$Y$291,COLUMN('2023'!H$3),FALSE),0)</f>
        <v>16.399999999999999</v>
      </c>
      <c r="K200" s="42">
        <f>IFERROR(VLOOKUP($A200,'2023'!$A$3:$Y$291,COLUMN('2023'!I$3),FALSE),0)</f>
        <v>0</v>
      </c>
      <c r="L200" s="42">
        <f>IFERROR(VLOOKUP($A200,'2023'!$A$3:$Y$291,COLUMN('2023'!J$3),FALSE),0)</f>
        <v>6</v>
      </c>
      <c r="M200" s="42">
        <f>IFERROR(VLOOKUP($A200,'2023'!$A$3:$Y$291,COLUMN('2023'!K$3),FALSE),0)</f>
        <v>3.1</v>
      </c>
      <c r="N200" s="42">
        <f>IFERROR(VLOOKUP($A200,'2023'!$A$3:$Y$291,COLUMN('2023'!L$3),FALSE),0)</f>
        <v>15.4</v>
      </c>
      <c r="O200" s="42">
        <f>IFERROR(VLOOKUP($A200,'2023'!$A$3:$Y$291,COLUMN('2023'!M$3),FALSE),0)</f>
        <v>18.100000000000001</v>
      </c>
      <c r="P200" s="38">
        <f t="shared" si="9"/>
        <v>145.79999999999998</v>
      </c>
      <c r="Q200" s="42">
        <f>IFERROR(VLOOKUP($A200,'2023'!$A$3:$Y$291,COLUMN('2023'!N$3),FALSE),0)</f>
        <v>88.7</v>
      </c>
      <c r="R200" s="42">
        <f>IFERROR(VLOOKUP($A200,'2023'!$A$3:$Y$291,COLUMN('2023'!O$3),FALSE),0)</f>
        <v>103.1</v>
      </c>
      <c r="S200" s="42">
        <f>IFERROR(VLOOKUP($A200,'2023'!$A$3:$Y$291,COLUMN('2023'!P$3),FALSE),0)</f>
        <v>108.4</v>
      </c>
      <c r="T200" s="42">
        <f>IFERROR(VLOOKUP($A200,'2023'!$A$3:$Y$291,COLUMN('2023'!Q$3),FALSE),0)</f>
        <v>99.7</v>
      </c>
      <c r="U200" s="42">
        <f>IFERROR(VLOOKUP($A200,'2023'!$A$3:$Y$291,COLUMN('2023'!R$3),FALSE),0)</f>
        <v>107.3</v>
      </c>
      <c r="V200" s="42">
        <f>IFERROR(VLOOKUP($A200,'2023'!$A$3:$Y$291,COLUMN('2023'!S$3),FALSE),0)</f>
        <v>124.3</v>
      </c>
      <c r="W200" s="42">
        <f>IFERROR(VLOOKUP($A200,'2023'!$A$3:$Y$291,COLUMN('2023'!T$3),FALSE),0)</f>
        <v>61.9</v>
      </c>
      <c r="X200" s="42">
        <f>IFERROR(VLOOKUP($A200,'2023'!$A$3:$Y$291,COLUMN('2023'!U$3),FALSE),0)</f>
        <v>42.4</v>
      </c>
      <c r="Y200" s="42">
        <f>IFERROR(VLOOKUP($A200,'2023'!$A$3:$Y$291,COLUMN('2023'!V$3),FALSE),0)</f>
        <v>110.9</v>
      </c>
      <c r="Z200" s="42">
        <f>IFERROR(VLOOKUP($A200,'2023'!$A$3:$Y$291,COLUMN('2023'!W$3),FALSE),0)</f>
        <v>91.5</v>
      </c>
      <c r="AA200" s="42">
        <f>IFERROR(VLOOKUP($A200,'2023'!$A$3:$Y$291,COLUMN('2023'!X$3),FALSE),0)</f>
        <v>95.8</v>
      </c>
      <c r="AB200" s="42">
        <f>IFERROR(VLOOKUP($A200,'2023'!$A$3:$Y$291,COLUMN('2023'!Y$3),FALSE),0)</f>
        <v>70.900000000000006</v>
      </c>
      <c r="AC200" s="38">
        <f t="shared" si="10"/>
        <v>1104.9000000000001</v>
      </c>
      <c r="AD200" s="39">
        <f t="shared" si="11"/>
        <v>1250.7</v>
      </c>
    </row>
    <row r="201" spans="1:30" x14ac:dyDescent="0.3">
      <c r="A201" s="44" t="s">
        <v>235</v>
      </c>
      <c r="B201" s="45" t="str">
        <f>VLOOKUP($A201,'Additional data'!$A$5:$C$505, 2,FALSE)</f>
        <v>Consultant</v>
      </c>
      <c r="C201" s="46" t="str">
        <f>VLOOKUP($A201,'Additional data'!$A$5:$C$505, 3,FALSE)</f>
        <v>TEC</v>
      </c>
      <c r="D201" s="47">
        <f>IFERROR(VLOOKUP($A201,'2023'!$A$3:$Y$291,COLUMN('2023'!B$3),FALSE),0)</f>
        <v>33.1</v>
      </c>
      <c r="E201" s="47">
        <f>IFERROR(VLOOKUP($A201,'2023'!$A$3:$Y$291,COLUMN('2023'!C$3),FALSE),0)</f>
        <v>31.6</v>
      </c>
      <c r="F201" s="47">
        <f>IFERROR(VLOOKUP($A201,'2023'!$A$3:$Y$291,COLUMN('2023'!D$3),FALSE),0)</f>
        <v>2.9</v>
      </c>
      <c r="G201" s="47">
        <f>IFERROR(VLOOKUP($A201,'2023'!$A$3:$Y$291,COLUMN('2023'!E$3),FALSE),0)</f>
        <v>33.700000000000003</v>
      </c>
      <c r="H201" s="47">
        <f>IFERROR(VLOOKUP($A201,'2023'!$A$3:$Y$291,COLUMN('2023'!F$3),FALSE),0)</f>
        <v>49.39</v>
      </c>
      <c r="I201" s="47">
        <f>IFERROR(VLOOKUP($A201,'2023'!$A$3:$Y$291,COLUMN('2023'!G$3),FALSE),0)</f>
        <v>24.3</v>
      </c>
      <c r="J201" s="47">
        <f>IFERROR(VLOOKUP($A201,'2023'!$A$3:$Y$291,COLUMN('2023'!H$3),FALSE),0)</f>
        <v>43.6</v>
      </c>
      <c r="K201" s="47">
        <f>IFERROR(VLOOKUP($A201,'2023'!$A$3:$Y$291,COLUMN('2023'!I$3),FALSE),0)</f>
        <v>47.21</v>
      </c>
      <c r="L201" s="47">
        <f>IFERROR(VLOOKUP($A201,'2023'!$A$3:$Y$291,COLUMN('2023'!J$3),FALSE),0)</f>
        <v>33.299999999999997</v>
      </c>
      <c r="M201" s="47">
        <f>IFERROR(VLOOKUP($A201,'2023'!$A$3:$Y$291,COLUMN('2023'!K$3),FALSE),0)</f>
        <v>29.2</v>
      </c>
      <c r="N201" s="47">
        <f>IFERROR(VLOOKUP($A201,'2023'!$A$3:$Y$291,COLUMN('2023'!L$3),FALSE),0)</f>
        <v>51.5</v>
      </c>
      <c r="O201" s="47">
        <f>IFERROR(VLOOKUP($A201,'2023'!$A$3:$Y$291,COLUMN('2023'!M$3),FALSE),0)</f>
        <v>0</v>
      </c>
      <c r="P201" s="38">
        <f t="shared" si="9"/>
        <v>379.8</v>
      </c>
      <c r="Q201" s="47">
        <f>IFERROR(VLOOKUP($A201,'2023'!$A$3:$Y$291,COLUMN('2023'!N$3),FALSE),0)</f>
        <v>99.9</v>
      </c>
      <c r="R201" s="47">
        <f>IFERROR(VLOOKUP($A201,'2023'!$A$3:$Y$291,COLUMN('2023'!O$3),FALSE),0)</f>
        <v>80.400000000000006</v>
      </c>
      <c r="S201" s="47">
        <f>IFERROR(VLOOKUP($A201,'2023'!$A$3:$Y$291,COLUMN('2023'!P$3),FALSE),0)</f>
        <v>4.8</v>
      </c>
      <c r="T201" s="47">
        <f>IFERROR(VLOOKUP($A201,'2023'!$A$3:$Y$291,COLUMN('2023'!Q$3),FALSE),0)</f>
        <v>79.3</v>
      </c>
      <c r="U201" s="47">
        <f>IFERROR(VLOOKUP($A201,'2023'!$A$3:$Y$291,COLUMN('2023'!R$3),FALSE),0)</f>
        <v>88.6</v>
      </c>
      <c r="V201" s="47">
        <f>IFERROR(VLOOKUP($A201,'2023'!$A$3:$Y$291,COLUMN('2023'!S$3),FALSE),0)</f>
        <v>80.7</v>
      </c>
      <c r="W201" s="47">
        <f>IFERROR(VLOOKUP($A201,'2023'!$A$3:$Y$291,COLUMN('2023'!T$3),FALSE),0)</f>
        <v>104.4</v>
      </c>
      <c r="X201" s="47">
        <f>IFERROR(VLOOKUP($A201,'2023'!$A$3:$Y$291,COLUMN('2023'!U$3),FALSE),0)</f>
        <v>60.1</v>
      </c>
      <c r="Y201" s="47">
        <f>IFERROR(VLOOKUP($A201,'2023'!$A$3:$Y$291,COLUMN('2023'!V$3),FALSE),0)</f>
        <v>98.7</v>
      </c>
      <c r="Z201" s="47">
        <f>IFERROR(VLOOKUP($A201,'2023'!$A$3:$Y$291,COLUMN('2023'!W$3),FALSE),0)</f>
        <v>95.8</v>
      </c>
      <c r="AA201" s="47">
        <f>IFERROR(VLOOKUP($A201,'2023'!$A$3:$Y$291,COLUMN('2023'!X$3),FALSE),0)</f>
        <v>81.7</v>
      </c>
      <c r="AB201" s="47">
        <f>IFERROR(VLOOKUP($A201,'2023'!$A$3:$Y$291,COLUMN('2023'!Y$3),FALSE),0)</f>
        <v>0</v>
      </c>
      <c r="AC201" s="38">
        <f t="shared" si="10"/>
        <v>874.40000000000009</v>
      </c>
      <c r="AD201" s="39">
        <f t="shared" si="11"/>
        <v>1254.2</v>
      </c>
    </row>
    <row r="202" spans="1:30" x14ac:dyDescent="0.3">
      <c r="A202" s="24" t="s">
        <v>236</v>
      </c>
      <c r="B202" s="40" t="str">
        <f>VLOOKUP($A202,'Additional data'!$A$5:$C$505, 2,FALSE)</f>
        <v>Consultant</v>
      </c>
      <c r="C202" s="41" t="str">
        <f>VLOOKUP($A202,'Additional data'!$A$5:$C$505, 3,FALSE)</f>
        <v>TEC</v>
      </c>
      <c r="D202" s="42">
        <f>IFERROR(VLOOKUP($A202,'2023'!$A$3:$Y$291,COLUMN('2023'!B$3),FALSE),0)</f>
        <v>0</v>
      </c>
      <c r="E202" s="42">
        <f>IFERROR(VLOOKUP($A202,'2023'!$A$3:$Y$291,COLUMN('2023'!C$3),FALSE),0)</f>
        <v>0</v>
      </c>
      <c r="F202" s="42">
        <f>IFERROR(VLOOKUP($A202,'2023'!$A$3:$Y$291,COLUMN('2023'!D$3),FALSE),0)</f>
        <v>0</v>
      </c>
      <c r="G202" s="42">
        <f>IFERROR(VLOOKUP($A202,'2023'!$A$3:$Y$291,COLUMN('2023'!E$3),FALSE),0)</f>
        <v>0</v>
      </c>
      <c r="H202" s="42">
        <f>IFERROR(VLOOKUP($A202,'2023'!$A$3:$Y$291,COLUMN('2023'!F$3),FALSE),0)</f>
        <v>0</v>
      </c>
      <c r="I202" s="42">
        <f>IFERROR(VLOOKUP($A202,'2023'!$A$3:$Y$291,COLUMN('2023'!G$3),FALSE),0)</f>
        <v>0</v>
      </c>
      <c r="J202" s="42">
        <f>IFERROR(VLOOKUP($A202,'2023'!$A$3:$Y$291,COLUMN('2023'!H$3),FALSE),0)</f>
        <v>0</v>
      </c>
      <c r="K202" s="42">
        <f>IFERROR(VLOOKUP($A202,'2023'!$A$3:$Y$291,COLUMN('2023'!I$3),FALSE),0)</f>
        <v>0</v>
      </c>
      <c r="L202" s="42">
        <f>IFERROR(VLOOKUP($A202,'2023'!$A$3:$Y$291,COLUMN('2023'!J$3),FALSE),0)</f>
        <v>0</v>
      </c>
      <c r="M202" s="42">
        <f>IFERROR(VLOOKUP($A202,'2023'!$A$3:$Y$291,COLUMN('2023'!K$3),FALSE),0)</f>
        <v>0</v>
      </c>
      <c r="N202" s="42">
        <f>IFERROR(VLOOKUP($A202,'2023'!$A$3:$Y$291,COLUMN('2023'!L$3),FALSE),0)</f>
        <v>0</v>
      </c>
      <c r="O202" s="42">
        <f>IFERROR(VLOOKUP($A202,'2023'!$A$3:$Y$291,COLUMN('2023'!M$3),FALSE),0)</f>
        <v>0</v>
      </c>
      <c r="P202" s="38">
        <f t="shared" si="9"/>
        <v>0</v>
      </c>
      <c r="Q202" s="42">
        <f>IFERROR(VLOOKUP($A202,'2023'!$A$3:$Y$291,COLUMN('2023'!N$3),FALSE),0)</f>
        <v>0</v>
      </c>
      <c r="R202" s="42">
        <f>IFERROR(VLOOKUP($A202,'2023'!$A$3:$Y$291,COLUMN('2023'!O$3),FALSE),0)</f>
        <v>0</v>
      </c>
      <c r="S202" s="42">
        <f>IFERROR(VLOOKUP($A202,'2023'!$A$3:$Y$291,COLUMN('2023'!P$3),FALSE),0)</f>
        <v>0</v>
      </c>
      <c r="T202" s="42">
        <f>IFERROR(VLOOKUP($A202,'2023'!$A$3:$Y$291,COLUMN('2023'!Q$3),FALSE),0)</f>
        <v>0</v>
      </c>
      <c r="U202" s="42">
        <f>IFERROR(VLOOKUP($A202,'2023'!$A$3:$Y$291,COLUMN('2023'!R$3),FALSE),0)</f>
        <v>0</v>
      </c>
      <c r="V202" s="42">
        <f>IFERROR(VLOOKUP($A202,'2023'!$A$3:$Y$291,COLUMN('2023'!S$3),FALSE),0)</f>
        <v>0</v>
      </c>
      <c r="W202" s="42">
        <f>IFERROR(VLOOKUP($A202,'2023'!$A$3:$Y$291,COLUMN('2023'!T$3),FALSE),0)</f>
        <v>0</v>
      </c>
      <c r="X202" s="42">
        <f>IFERROR(VLOOKUP($A202,'2023'!$A$3:$Y$291,COLUMN('2023'!U$3),FALSE),0)</f>
        <v>0</v>
      </c>
      <c r="Y202" s="42">
        <f>IFERROR(VLOOKUP($A202,'2023'!$A$3:$Y$291,COLUMN('2023'!V$3),FALSE),0)</f>
        <v>0</v>
      </c>
      <c r="Z202" s="42">
        <f>IFERROR(VLOOKUP($A202,'2023'!$A$3:$Y$291,COLUMN('2023'!W$3),FALSE),0)</f>
        <v>0</v>
      </c>
      <c r="AA202" s="42">
        <f>IFERROR(VLOOKUP($A202,'2023'!$A$3:$Y$291,COLUMN('2023'!X$3),FALSE),0)</f>
        <v>0</v>
      </c>
      <c r="AB202" s="42">
        <f>IFERROR(VLOOKUP($A202,'2023'!$A$3:$Y$291,COLUMN('2023'!Y$3),FALSE),0)</f>
        <v>0</v>
      </c>
      <c r="AC202" s="38">
        <f t="shared" si="10"/>
        <v>0</v>
      </c>
      <c r="AD202" s="39">
        <f t="shared" si="11"/>
        <v>0</v>
      </c>
    </row>
    <row r="203" spans="1:30" x14ac:dyDescent="0.3">
      <c r="A203" s="44" t="s">
        <v>237</v>
      </c>
      <c r="B203" s="45" t="str">
        <f>VLOOKUP($A203,'Additional data'!$A$5:$C$505, 2,FALSE)</f>
        <v>Consultant</v>
      </c>
      <c r="C203" s="46" t="str">
        <f>VLOOKUP($A203,'Additional data'!$A$5:$C$505, 3,FALSE)</f>
        <v>MSC</v>
      </c>
      <c r="D203" s="47">
        <f>IFERROR(VLOOKUP($A203,'2023'!$A$3:$Y$291,COLUMN('2023'!B$3),FALSE),0)</f>
        <v>0</v>
      </c>
      <c r="E203" s="47">
        <f>IFERROR(VLOOKUP($A203,'2023'!$A$3:$Y$291,COLUMN('2023'!C$3),FALSE),0)</f>
        <v>0</v>
      </c>
      <c r="F203" s="47">
        <f>IFERROR(VLOOKUP($A203,'2023'!$A$3:$Y$291,COLUMN('2023'!D$3),FALSE),0)</f>
        <v>0</v>
      </c>
      <c r="G203" s="47">
        <f>IFERROR(VLOOKUP($A203,'2023'!$A$3:$Y$291,COLUMN('2023'!E$3),FALSE),0)</f>
        <v>0</v>
      </c>
      <c r="H203" s="47">
        <f>IFERROR(VLOOKUP($A203,'2023'!$A$3:$Y$291,COLUMN('2023'!F$3),FALSE),0)</f>
        <v>0</v>
      </c>
      <c r="I203" s="47">
        <f>IFERROR(VLOOKUP($A203,'2023'!$A$3:$Y$291,COLUMN('2023'!G$3),FALSE),0)</f>
        <v>0</v>
      </c>
      <c r="J203" s="47">
        <f>IFERROR(VLOOKUP($A203,'2023'!$A$3:$Y$291,COLUMN('2023'!H$3),FALSE),0)</f>
        <v>0</v>
      </c>
      <c r="K203" s="47">
        <f>IFERROR(VLOOKUP($A203,'2023'!$A$3:$Y$291,COLUMN('2023'!I$3),FALSE),0)</f>
        <v>0</v>
      </c>
      <c r="L203" s="47">
        <f>IFERROR(VLOOKUP($A203,'2023'!$A$3:$Y$291,COLUMN('2023'!J$3),FALSE),0)</f>
        <v>0</v>
      </c>
      <c r="M203" s="47">
        <f>IFERROR(VLOOKUP($A203,'2023'!$A$3:$Y$291,COLUMN('2023'!K$3),FALSE),0)</f>
        <v>0</v>
      </c>
      <c r="N203" s="47">
        <f>IFERROR(VLOOKUP($A203,'2023'!$A$3:$Y$291,COLUMN('2023'!L$3),FALSE),0)</f>
        <v>0</v>
      </c>
      <c r="O203" s="47">
        <f>IFERROR(VLOOKUP($A203,'2023'!$A$3:$Y$291,COLUMN('2023'!M$3),FALSE),0)</f>
        <v>0</v>
      </c>
      <c r="P203" s="38">
        <f t="shared" si="9"/>
        <v>0</v>
      </c>
      <c r="Q203" s="47">
        <f>IFERROR(VLOOKUP($A203,'2023'!$A$3:$Y$291,COLUMN('2023'!N$3),FALSE),0)</f>
        <v>0</v>
      </c>
      <c r="R203" s="47">
        <f>IFERROR(VLOOKUP($A203,'2023'!$A$3:$Y$291,COLUMN('2023'!O$3),FALSE),0)</f>
        <v>0</v>
      </c>
      <c r="S203" s="47">
        <f>IFERROR(VLOOKUP($A203,'2023'!$A$3:$Y$291,COLUMN('2023'!P$3),FALSE),0)</f>
        <v>0</v>
      </c>
      <c r="T203" s="47">
        <f>IFERROR(VLOOKUP($A203,'2023'!$A$3:$Y$291,COLUMN('2023'!Q$3),FALSE),0)</f>
        <v>0</v>
      </c>
      <c r="U203" s="47">
        <f>IFERROR(VLOOKUP($A203,'2023'!$A$3:$Y$291,COLUMN('2023'!R$3),FALSE),0)</f>
        <v>0</v>
      </c>
      <c r="V203" s="47">
        <f>IFERROR(VLOOKUP($A203,'2023'!$A$3:$Y$291,COLUMN('2023'!S$3),FALSE),0)</f>
        <v>0</v>
      </c>
      <c r="W203" s="47">
        <f>IFERROR(VLOOKUP($A203,'2023'!$A$3:$Y$291,COLUMN('2023'!T$3),FALSE),0)</f>
        <v>0</v>
      </c>
      <c r="X203" s="47">
        <f>IFERROR(VLOOKUP($A203,'2023'!$A$3:$Y$291,COLUMN('2023'!U$3),FALSE),0)</f>
        <v>0</v>
      </c>
      <c r="Y203" s="47">
        <f>IFERROR(VLOOKUP($A203,'2023'!$A$3:$Y$291,COLUMN('2023'!V$3),FALSE),0)</f>
        <v>0</v>
      </c>
      <c r="Z203" s="47">
        <f>IFERROR(VLOOKUP($A203,'2023'!$A$3:$Y$291,COLUMN('2023'!W$3),FALSE),0)</f>
        <v>0</v>
      </c>
      <c r="AA203" s="47">
        <f>IFERROR(VLOOKUP($A203,'2023'!$A$3:$Y$291,COLUMN('2023'!X$3),FALSE),0)</f>
        <v>0</v>
      </c>
      <c r="AB203" s="47">
        <f>IFERROR(VLOOKUP($A203,'2023'!$A$3:$Y$291,COLUMN('2023'!Y$3),FALSE),0)</f>
        <v>0</v>
      </c>
      <c r="AC203" s="38">
        <f t="shared" si="10"/>
        <v>0</v>
      </c>
      <c r="AD203" s="39">
        <f t="shared" si="11"/>
        <v>0</v>
      </c>
    </row>
    <row r="204" spans="1:30" x14ac:dyDescent="0.3">
      <c r="A204" s="24" t="s">
        <v>238</v>
      </c>
      <c r="B204" s="40" t="str">
        <f>VLOOKUP($A204,'Additional data'!$A$5:$C$505, 2,FALSE)</f>
        <v>Consultant</v>
      </c>
      <c r="C204" s="41" t="str">
        <f>VLOOKUP($A204,'Additional data'!$A$5:$C$505, 3,FALSE)</f>
        <v>SOC</v>
      </c>
      <c r="D204" s="42">
        <f>IFERROR(VLOOKUP($A204,'2023'!$A$3:$Y$291,COLUMN('2023'!B$3),FALSE),0)</f>
        <v>0</v>
      </c>
      <c r="E204" s="42">
        <f>IFERROR(VLOOKUP($A204,'2023'!$A$3:$Y$291,COLUMN('2023'!C$3),FALSE),0)</f>
        <v>0</v>
      </c>
      <c r="F204" s="42">
        <f>IFERROR(VLOOKUP($A204,'2023'!$A$3:$Y$291,COLUMN('2023'!D$3),FALSE),0)</f>
        <v>0</v>
      </c>
      <c r="G204" s="42">
        <f>IFERROR(VLOOKUP($A204,'2023'!$A$3:$Y$291,COLUMN('2023'!E$3),FALSE),0)</f>
        <v>0</v>
      </c>
      <c r="H204" s="42">
        <f>IFERROR(VLOOKUP($A204,'2023'!$A$3:$Y$291,COLUMN('2023'!F$3),FALSE),0)</f>
        <v>0</v>
      </c>
      <c r="I204" s="42">
        <f>IFERROR(VLOOKUP($A204,'2023'!$A$3:$Y$291,COLUMN('2023'!G$3),FALSE),0)</f>
        <v>0</v>
      </c>
      <c r="J204" s="42">
        <f>IFERROR(VLOOKUP($A204,'2023'!$A$3:$Y$291,COLUMN('2023'!H$3),FALSE),0)</f>
        <v>0</v>
      </c>
      <c r="K204" s="42">
        <f>IFERROR(VLOOKUP($A204,'2023'!$A$3:$Y$291,COLUMN('2023'!I$3),FALSE),0)</f>
        <v>0</v>
      </c>
      <c r="L204" s="42">
        <f>IFERROR(VLOOKUP($A204,'2023'!$A$3:$Y$291,COLUMN('2023'!J$3),FALSE),0)</f>
        <v>0</v>
      </c>
      <c r="M204" s="42">
        <f>IFERROR(VLOOKUP($A204,'2023'!$A$3:$Y$291,COLUMN('2023'!K$3),FALSE),0)</f>
        <v>0</v>
      </c>
      <c r="N204" s="42">
        <f>IFERROR(VLOOKUP($A204,'2023'!$A$3:$Y$291,COLUMN('2023'!L$3),FALSE),0)</f>
        <v>0</v>
      </c>
      <c r="O204" s="42">
        <f>IFERROR(VLOOKUP($A204,'2023'!$A$3:$Y$291,COLUMN('2023'!M$3),FALSE),0)</f>
        <v>0</v>
      </c>
      <c r="P204" s="38">
        <f t="shared" si="9"/>
        <v>0</v>
      </c>
      <c r="Q204" s="42">
        <f>IFERROR(VLOOKUP($A204,'2023'!$A$3:$Y$291,COLUMN('2023'!N$3),FALSE),0)</f>
        <v>0</v>
      </c>
      <c r="R204" s="42">
        <f>IFERROR(VLOOKUP($A204,'2023'!$A$3:$Y$291,COLUMN('2023'!O$3),FALSE),0)</f>
        <v>0</v>
      </c>
      <c r="S204" s="42">
        <f>IFERROR(VLOOKUP($A204,'2023'!$A$3:$Y$291,COLUMN('2023'!P$3),FALSE),0)</f>
        <v>0</v>
      </c>
      <c r="T204" s="42">
        <f>IFERROR(VLOOKUP($A204,'2023'!$A$3:$Y$291,COLUMN('2023'!Q$3),FALSE),0)</f>
        <v>0</v>
      </c>
      <c r="U204" s="42">
        <f>IFERROR(VLOOKUP($A204,'2023'!$A$3:$Y$291,COLUMN('2023'!R$3),FALSE),0)</f>
        <v>0</v>
      </c>
      <c r="V204" s="42">
        <f>IFERROR(VLOOKUP($A204,'2023'!$A$3:$Y$291,COLUMN('2023'!S$3),FALSE),0)</f>
        <v>0</v>
      </c>
      <c r="W204" s="42">
        <f>IFERROR(VLOOKUP($A204,'2023'!$A$3:$Y$291,COLUMN('2023'!T$3),FALSE),0)</f>
        <v>0</v>
      </c>
      <c r="X204" s="42">
        <f>IFERROR(VLOOKUP($A204,'2023'!$A$3:$Y$291,COLUMN('2023'!U$3),FALSE),0)</f>
        <v>0</v>
      </c>
      <c r="Y204" s="42">
        <f>IFERROR(VLOOKUP($A204,'2023'!$A$3:$Y$291,COLUMN('2023'!V$3),FALSE),0)</f>
        <v>0</v>
      </c>
      <c r="Z204" s="42">
        <f>IFERROR(VLOOKUP($A204,'2023'!$A$3:$Y$291,COLUMN('2023'!W$3),FALSE),0)</f>
        <v>0</v>
      </c>
      <c r="AA204" s="42">
        <f>IFERROR(VLOOKUP($A204,'2023'!$A$3:$Y$291,COLUMN('2023'!X$3),FALSE),0)</f>
        <v>0</v>
      </c>
      <c r="AB204" s="42">
        <f>IFERROR(VLOOKUP($A204,'2023'!$A$3:$Y$291,COLUMN('2023'!Y$3),FALSE),0)</f>
        <v>0</v>
      </c>
      <c r="AC204" s="38">
        <f t="shared" si="10"/>
        <v>0</v>
      </c>
      <c r="AD204" s="39">
        <f t="shared" si="11"/>
        <v>0</v>
      </c>
    </row>
    <row r="205" spans="1:30" x14ac:dyDescent="0.3">
      <c r="A205" s="44" t="s">
        <v>239</v>
      </c>
      <c r="B205" s="45" t="str">
        <f>VLOOKUP($A205,'Additional data'!$A$5:$C$505, 2,FALSE)</f>
        <v>Consultant</v>
      </c>
      <c r="C205" s="46" t="str">
        <f>VLOOKUP($A205,'Additional data'!$A$5:$C$505, 3,FALSE)</f>
        <v>FAD</v>
      </c>
      <c r="D205" s="47">
        <f>IFERROR(VLOOKUP($A205,'2023'!$A$3:$Y$291,COLUMN('2023'!B$3),FALSE),0)</f>
        <v>46.6</v>
      </c>
      <c r="E205" s="47">
        <f>IFERROR(VLOOKUP($A205,'2023'!$A$3:$Y$291,COLUMN('2023'!C$3),FALSE),0)</f>
        <v>138.80000000000001</v>
      </c>
      <c r="F205" s="47">
        <f>IFERROR(VLOOKUP($A205,'2023'!$A$3:$Y$291,COLUMN('2023'!D$3),FALSE),0)</f>
        <v>160.19999999999999</v>
      </c>
      <c r="G205" s="47">
        <f>IFERROR(VLOOKUP($A205,'2023'!$A$3:$Y$291,COLUMN('2023'!E$3),FALSE),0)</f>
        <v>61.7</v>
      </c>
      <c r="H205" s="47">
        <f>IFERROR(VLOOKUP($A205,'2023'!$A$3:$Y$291,COLUMN('2023'!F$3),FALSE),0)</f>
        <v>0</v>
      </c>
      <c r="I205" s="47">
        <f>IFERROR(VLOOKUP($A205,'2023'!$A$3:$Y$291,COLUMN('2023'!G$3),FALSE),0)</f>
        <v>0</v>
      </c>
      <c r="J205" s="47">
        <f>IFERROR(VLOOKUP($A205,'2023'!$A$3:$Y$291,COLUMN('2023'!H$3),FALSE),0)</f>
        <v>0</v>
      </c>
      <c r="K205" s="47">
        <f>IFERROR(VLOOKUP($A205,'2023'!$A$3:$Y$291,COLUMN('2023'!I$3),FALSE),0)</f>
        <v>0</v>
      </c>
      <c r="L205" s="47">
        <f>IFERROR(VLOOKUP($A205,'2023'!$A$3:$Y$291,COLUMN('2023'!J$3),FALSE),0)</f>
        <v>0</v>
      </c>
      <c r="M205" s="47">
        <f>IFERROR(VLOOKUP($A205,'2023'!$A$3:$Y$291,COLUMN('2023'!K$3),FALSE),0)</f>
        <v>0</v>
      </c>
      <c r="N205" s="47">
        <f>IFERROR(VLOOKUP($A205,'2023'!$A$3:$Y$291,COLUMN('2023'!L$3),FALSE),0)</f>
        <v>0</v>
      </c>
      <c r="O205" s="47">
        <f>IFERROR(VLOOKUP($A205,'2023'!$A$3:$Y$291,COLUMN('2023'!M$3),FALSE),0)</f>
        <v>0</v>
      </c>
      <c r="P205" s="38">
        <f t="shared" si="9"/>
        <v>407.3</v>
      </c>
      <c r="Q205" s="47">
        <f>IFERROR(VLOOKUP($A205,'2023'!$A$3:$Y$291,COLUMN('2023'!N$3),FALSE),0)</f>
        <v>22.9</v>
      </c>
      <c r="R205" s="47">
        <f>IFERROR(VLOOKUP($A205,'2023'!$A$3:$Y$291,COLUMN('2023'!O$3),FALSE),0)</f>
        <v>6.4</v>
      </c>
      <c r="S205" s="47">
        <f>IFERROR(VLOOKUP($A205,'2023'!$A$3:$Y$291,COLUMN('2023'!P$3),FALSE),0)</f>
        <v>8.6999999999999993</v>
      </c>
      <c r="T205" s="47">
        <f>IFERROR(VLOOKUP($A205,'2023'!$A$3:$Y$291,COLUMN('2023'!Q$3),FALSE),0)</f>
        <v>0</v>
      </c>
      <c r="U205" s="47">
        <f>IFERROR(VLOOKUP($A205,'2023'!$A$3:$Y$291,COLUMN('2023'!R$3),FALSE),0)</f>
        <v>0</v>
      </c>
      <c r="V205" s="47">
        <f>IFERROR(VLOOKUP($A205,'2023'!$A$3:$Y$291,COLUMN('2023'!S$3),FALSE),0)</f>
        <v>0</v>
      </c>
      <c r="W205" s="47">
        <f>IFERROR(VLOOKUP($A205,'2023'!$A$3:$Y$291,COLUMN('2023'!T$3),FALSE),0)</f>
        <v>0</v>
      </c>
      <c r="X205" s="47">
        <f>IFERROR(VLOOKUP($A205,'2023'!$A$3:$Y$291,COLUMN('2023'!U$3),FALSE),0)</f>
        <v>0</v>
      </c>
      <c r="Y205" s="47">
        <f>IFERROR(VLOOKUP($A205,'2023'!$A$3:$Y$291,COLUMN('2023'!V$3),FALSE),0)</f>
        <v>0</v>
      </c>
      <c r="Z205" s="47">
        <f>IFERROR(VLOOKUP($A205,'2023'!$A$3:$Y$291,COLUMN('2023'!W$3),FALSE),0)</f>
        <v>0</v>
      </c>
      <c r="AA205" s="47">
        <f>IFERROR(VLOOKUP($A205,'2023'!$A$3:$Y$291,COLUMN('2023'!X$3),FALSE),0)</f>
        <v>0</v>
      </c>
      <c r="AB205" s="47">
        <f>IFERROR(VLOOKUP($A205,'2023'!$A$3:$Y$291,COLUMN('2023'!Y$3),FALSE),0)</f>
        <v>0</v>
      </c>
      <c r="AC205" s="38">
        <f t="shared" si="10"/>
        <v>38</v>
      </c>
      <c r="AD205" s="39">
        <f t="shared" si="11"/>
        <v>445.29999999999995</v>
      </c>
    </row>
    <row r="206" spans="1:30" x14ac:dyDescent="0.3">
      <c r="A206" s="24" t="s">
        <v>240</v>
      </c>
      <c r="B206" s="40" t="str">
        <f>VLOOKUP($A206,'Additional data'!$A$5:$C$505, 2,FALSE)</f>
        <v>Consultant</v>
      </c>
      <c r="C206" s="41" t="str">
        <f>VLOOKUP($A206,'Additional data'!$A$5:$C$505, 3,FALSE)</f>
        <v>FAD</v>
      </c>
      <c r="D206" s="42">
        <f>IFERROR(VLOOKUP($A206,'2023'!$A$3:$Y$291,COLUMN('2023'!B$3),FALSE),0)</f>
        <v>50.8</v>
      </c>
      <c r="E206" s="42">
        <f>IFERROR(VLOOKUP($A206,'2023'!$A$3:$Y$291,COLUMN('2023'!C$3),FALSE),0)</f>
        <v>58.8</v>
      </c>
      <c r="F206" s="42">
        <f>IFERROR(VLOOKUP($A206,'2023'!$A$3:$Y$291,COLUMN('2023'!D$3),FALSE),0)</f>
        <v>17.399999999999999</v>
      </c>
      <c r="G206" s="42">
        <f>IFERROR(VLOOKUP($A206,'2023'!$A$3:$Y$291,COLUMN('2023'!E$3),FALSE),0)</f>
        <v>38.700000000000003</v>
      </c>
      <c r="H206" s="42">
        <f>IFERROR(VLOOKUP($A206,'2023'!$A$3:$Y$291,COLUMN('2023'!F$3),FALSE),0)</f>
        <v>58.5</v>
      </c>
      <c r="I206" s="42">
        <f>IFERROR(VLOOKUP($A206,'2023'!$A$3:$Y$291,COLUMN('2023'!G$3),FALSE),0)</f>
        <v>69.599999999999994</v>
      </c>
      <c r="J206" s="42">
        <f>IFERROR(VLOOKUP($A206,'2023'!$A$3:$Y$291,COLUMN('2023'!H$3),FALSE),0)</f>
        <v>134.6</v>
      </c>
      <c r="K206" s="42">
        <f>IFERROR(VLOOKUP($A206,'2023'!$A$3:$Y$291,COLUMN('2023'!I$3),FALSE),0)</f>
        <v>115.7</v>
      </c>
      <c r="L206" s="42">
        <f>IFERROR(VLOOKUP($A206,'2023'!$A$3:$Y$291,COLUMN('2023'!J$3),FALSE),0)</f>
        <v>63.1</v>
      </c>
      <c r="M206" s="42">
        <f>IFERROR(VLOOKUP($A206,'2023'!$A$3:$Y$291,COLUMN('2023'!K$3),FALSE),0)</f>
        <v>52</v>
      </c>
      <c r="N206" s="42">
        <f>IFERROR(VLOOKUP($A206,'2023'!$A$3:$Y$291,COLUMN('2023'!L$3),FALSE),0)</f>
        <v>62.8</v>
      </c>
      <c r="O206" s="42">
        <f>IFERROR(VLOOKUP($A206,'2023'!$A$3:$Y$291,COLUMN('2023'!M$3),FALSE),0)</f>
        <v>51.6</v>
      </c>
      <c r="P206" s="38">
        <f t="shared" si="9"/>
        <v>773.6</v>
      </c>
      <c r="Q206" s="42">
        <f>IFERROR(VLOOKUP($A206,'2023'!$A$3:$Y$291,COLUMN('2023'!N$3),FALSE),0)</f>
        <v>53.1</v>
      </c>
      <c r="R206" s="42">
        <f>IFERROR(VLOOKUP($A206,'2023'!$A$3:$Y$291,COLUMN('2023'!O$3),FALSE),0)</f>
        <v>36.200000000000003</v>
      </c>
      <c r="S206" s="42">
        <f>IFERROR(VLOOKUP($A206,'2023'!$A$3:$Y$291,COLUMN('2023'!P$3),FALSE),0)</f>
        <v>39.5</v>
      </c>
      <c r="T206" s="42">
        <f>IFERROR(VLOOKUP($A206,'2023'!$A$3:$Y$291,COLUMN('2023'!Q$3),FALSE),0)</f>
        <v>50.6</v>
      </c>
      <c r="U206" s="42">
        <f>IFERROR(VLOOKUP($A206,'2023'!$A$3:$Y$291,COLUMN('2023'!R$3),FALSE),0)</f>
        <v>53.7</v>
      </c>
      <c r="V206" s="42">
        <f>IFERROR(VLOOKUP($A206,'2023'!$A$3:$Y$291,COLUMN('2023'!S$3),FALSE),0)</f>
        <v>40</v>
      </c>
      <c r="W206" s="42">
        <f>IFERROR(VLOOKUP($A206,'2023'!$A$3:$Y$291,COLUMN('2023'!T$3),FALSE),0)</f>
        <v>24.9</v>
      </c>
      <c r="X206" s="42">
        <f>IFERROR(VLOOKUP($A206,'2023'!$A$3:$Y$291,COLUMN('2023'!U$3),FALSE),0)</f>
        <v>9.6999999999999993</v>
      </c>
      <c r="Y206" s="42">
        <f>IFERROR(VLOOKUP($A206,'2023'!$A$3:$Y$291,COLUMN('2023'!V$3),FALSE),0)</f>
        <v>50.2</v>
      </c>
      <c r="Z206" s="42">
        <f>IFERROR(VLOOKUP($A206,'2023'!$A$3:$Y$291,COLUMN('2023'!W$3),FALSE),0)</f>
        <v>55.8</v>
      </c>
      <c r="AA206" s="42">
        <f>IFERROR(VLOOKUP($A206,'2023'!$A$3:$Y$291,COLUMN('2023'!X$3),FALSE),0)</f>
        <v>44</v>
      </c>
      <c r="AB206" s="42">
        <f>IFERROR(VLOOKUP($A206,'2023'!$A$3:$Y$291,COLUMN('2023'!Y$3),FALSE),0)</f>
        <v>29.9</v>
      </c>
      <c r="AC206" s="38">
        <f t="shared" si="10"/>
        <v>487.59999999999997</v>
      </c>
      <c r="AD206" s="39">
        <f t="shared" si="11"/>
        <v>1261.2000000000005</v>
      </c>
    </row>
    <row r="207" spans="1:30" x14ac:dyDescent="0.3">
      <c r="A207" s="44" t="s">
        <v>241</v>
      </c>
      <c r="B207" s="45" t="str">
        <f>VLOOKUP($A207,'Additional data'!$A$5:$C$505, 2,FALSE)</f>
        <v>Consultant</v>
      </c>
      <c r="C207" s="46" t="str">
        <f>VLOOKUP($A207,'Additional data'!$A$5:$C$505, 3,FALSE)</f>
        <v>SCL</v>
      </c>
      <c r="D207" s="47">
        <f>IFERROR(VLOOKUP($A207,'2023'!$A$3:$Y$291,COLUMN('2023'!B$3),FALSE),0)</f>
        <v>0</v>
      </c>
      <c r="E207" s="47">
        <f>IFERROR(VLOOKUP($A207,'2023'!$A$3:$Y$291,COLUMN('2023'!C$3),FALSE),0)</f>
        <v>0</v>
      </c>
      <c r="F207" s="47">
        <f>IFERROR(VLOOKUP($A207,'2023'!$A$3:$Y$291,COLUMN('2023'!D$3),FALSE),0)</f>
        <v>0</v>
      </c>
      <c r="G207" s="47">
        <f>IFERROR(VLOOKUP($A207,'2023'!$A$3:$Y$291,COLUMN('2023'!E$3),FALSE),0)</f>
        <v>0</v>
      </c>
      <c r="H207" s="47">
        <f>IFERROR(VLOOKUP($A207,'2023'!$A$3:$Y$291,COLUMN('2023'!F$3),FALSE),0)</f>
        <v>0</v>
      </c>
      <c r="I207" s="47">
        <f>IFERROR(VLOOKUP($A207,'2023'!$A$3:$Y$291,COLUMN('2023'!G$3),FALSE),0)</f>
        <v>0</v>
      </c>
      <c r="J207" s="47">
        <f>IFERROR(VLOOKUP($A207,'2023'!$A$3:$Y$291,COLUMN('2023'!H$3),FALSE),0)</f>
        <v>0</v>
      </c>
      <c r="K207" s="47">
        <f>IFERROR(VLOOKUP($A207,'2023'!$A$3:$Y$291,COLUMN('2023'!I$3),FALSE),0)</f>
        <v>0</v>
      </c>
      <c r="L207" s="47">
        <f>IFERROR(VLOOKUP($A207,'2023'!$A$3:$Y$291,COLUMN('2023'!J$3),FALSE),0)</f>
        <v>0</v>
      </c>
      <c r="M207" s="47">
        <f>IFERROR(VLOOKUP($A207,'2023'!$A$3:$Y$291,COLUMN('2023'!K$3),FALSE),0)</f>
        <v>44.6</v>
      </c>
      <c r="N207" s="47">
        <f>IFERROR(VLOOKUP($A207,'2023'!$A$3:$Y$291,COLUMN('2023'!L$3),FALSE),0)</f>
        <v>91.3</v>
      </c>
      <c r="O207" s="47">
        <f>IFERROR(VLOOKUP($A207,'2023'!$A$3:$Y$291,COLUMN('2023'!M$3),FALSE),0)</f>
        <v>60.3</v>
      </c>
      <c r="P207" s="38">
        <f t="shared" si="9"/>
        <v>196.2</v>
      </c>
      <c r="Q207" s="47">
        <f>IFERROR(VLOOKUP($A207,'2023'!$A$3:$Y$291,COLUMN('2023'!N$3),FALSE),0)</f>
        <v>0</v>
      </c>
      <c r="R207" s="47">
        <f>IFERROR(VLOOKUP($A207,'2023'!$A$3:$Y$291,COLUMN('2023'!O$3),FALSE),0)</f>
        <v>0</v>
      </c>
      <c r="S207" s="47">
        <f>IFERROR(VLOOKUP($A207,'2023'!$A$3:$Y$291,COLUMN('2023'!P$3),FALSE),0)</f>
        <v>0</v>
      </c>
      <c r="T207" s="47">
        <f>IFERROR(VLOOKUP($A207,'2023'!$A$3:$Y$291,COLUMN('2023'!Q$3),FALSE),0)</f>
        <v>0</v>
      </c>
      <c r="U207" s="47">
        <f>IFERROR(VLOOKUP($A207,'2023'!$A$3:$Y$291,COLUMN('2023'!R$3),FALSE),0)</f>
        <v>0</v>
      </c>
      <c r="V207" s="47">
        <f>IFERROR(VLOOKUP($A207,'2023'!$A$3:$Y$291,COLUMN('2023'!S$3),FALSE),0)</f>
        <v>0</v>
      </c>
      <c r="W207" s="47">
        <f>IFERROR(VLOOKUP($A207,'2023'!$A$3:$Y$291,COLUMN('2023'!T$3),FALSE),0)</f>
        <v>0</v>
      </c>
      <c r="X207" s="47">
        <f>IFERROR(VLOOKUP($A207,'2023'!$A$3:$Y$291,COLUMN('2023'!U$3),FALSE),0)</f>
        <v>0</v>
      </c>
      <c r="Y207" s="47">
        <f>IFERROR(VLOOKUP($A207,'2023'!$A$3:$Y$291,COLUMN('2023'!V$3),FALSE),0)</f>
        <v>0</v>
      </c>
      <c r="Z207" s="47">
        <f>IFERROR(VLOOKUP($A207,'2023'!$A$3:$Y$291,COLUMN('2023'!W$3),FALSE),0)</f>
        <v>45.7</v>
      </c>
      <c r="AA207" s="47">
        <f>IFERROR(VLOOKUP($A207,'2023'!$A$3:$Y$291,COLUMN('2023'!X$3),FALSE),0)</f>
        <v>42</v>
      </c>
      <c r="AB207" s="47">
        <f>IFERROR(VLOOKUP($A207,'2023'!$A$3:$Y$291,COLUMN('2023'!Y$3),FALSE),0)</f>
        <v>62.1</v>
      </c>
      <c r="AC207" s="38">
        <f t="shared" si="10"/>
        <v>149.80000000000001</v>
      </c>
      <c r="AD207" s="39">
        <f t="shared" si="11"/>
        <v>346</v>
      </c>
    </row>
    <row r="208" spans="1:30" x14ac:dyDescent="0.3">
      <c r="A208" s="24" t="s">
        <v>242</v>
      </c>
      <c r="B208" s="40" t="str">
        <f>VLOOKUP($A208,'Additional data'!$A$5:$C$505, 2,FALSE)</f>
        <v>Consultant</v>
      </c>
      <c r="C208" s="41" t="str">
        <f>VLOOKUP($A208,'Additional data'!$A$5:$C$505, 3,FALSE)</f>
        <v>MSC</v>
      </c>
      <c r="D208" s="42">
        <f>IFERROR(VLOOKUP($A208,'2023'!$A$3:$Y$291,COLUMN('2023'!B$3),FALSE),0)</f>
        <v>0</v>
      </c>
      <c r="E208" s="42">
        <f>IFERROR(VLOOKUP($A208,'2023'!$A$3:$Y$291,COLUMN('2023'!C$3),FALSE),0)</f>
        <v>0</v>
      </c>
      <c r="F208" s="42">
        <f>IFERROR(VLOOKUP($A208,'2023'!$A$3:$Y$291,COLUMN('2023'!D$3),FALSE),0)</f>
        <v>0</v>
      </c>
      <c r="G208" s="42">
        <f>IFERROR(VLOOKUP($A208,'2023'!$A$3:$Y$291,COLUMN('2023'!E$3),FALSE),0)</f>
        <v>0</v>
      </c>
      <c r="H208" s="42">
        <f>IFERROR(VLOOKUP($A208,'2023'!$A$3:$Y$291,COLUMN('2023'!F$3),FALSE),0)</f>
        <v>0</v>
      </c>
      <c r="I208" s="42">
        <f>IFERROR(VLOOKUP($A208,'2023'!$A$3:$Y$291,COLUMN('2023'!G$3),FALSE),0)</f>
        <v>0</v>
      </c>
      <c r="J208" s="42">
        <f>IFERROR(VLOOKUP($A208,'2023'!$A$3:$Y$291,COLUMN('2023'!H$3),FALSE),0)</f>
        <v>0</v>
      </c>
      <c r="K208" s="42">
        <f>IFERROR(VLOOKUP($A208,'2023'!$A$3:$Y$291,COLUMN('2023'!I$3),FALSE),0)</f>
        <v>0</v>
      </c>
      <c r="L208" s="42">
        <f>IFERROR(VLOOKUP($A208,'2023'!$A$3:$Y$291,COLUMN('2023'!J$3),FALSE),0)</f>
        <v>0</v>
      </c>
      <c r="M208" s="42">
        <f>IFERROR(VLOOKUP($A208,'2023'!$A$3:$Y$291,COLUMN('2023'!K$3),FALSE),0)</f>
        <v>0</v>
      </c>
      <c r="N208" s="42">
        <f>IFERROR(VLOOKUP($A208,'2023'!$A$3:$Y$291,COLUMN('2023'!L$3),FALSE),0)</f>
        <v>0</v>
      </c>
      <c r="O208" s="42">
        <f>IFERROR(VLOOKUP($A208,'2023'!$A$3:$Y$291,COLUMN('2023'!M$3),FALSE),0)</f>
        <v>0</v>
      </c>
      <c r="P208" s="38">
        <f t="shared" si="9"/>
        <v>0</v>
      </c>
      <c r="Q208" s="42">
        <f>IFERROR(VLOOKUP($A208,'2023'!$A$3:$Y$291,COLUMN('2023'!N$3),FALSE),0)</f>
        <v>0</v>
      </c>
      <c r="R208" s="42">
        <f>IFERROR(VLOOKUP($A208,'2023'!$A$3:$Y$291,COLUMN('2023'!O$3),FALSE),0)</f>
        <v>0</v>
      </c>
      <c r="S208" s="42">
        <f>IFERROR(VLOOKUP($A208,'2023'!$A$3:$Y$291,COLUMN('2023'!P$3),FALSE),0)</f>
        <v>0</v>
      </c>
      <c r="T208" s="42">
        <f>IFERROR(VLOOKUP($A208,'2023'!$A$3:$Y$291,COLUMN('2023'!Q$3),FALSE),0)</f>
        <v>0</v>
      </c>
      <c r="U208" s="42">
        <f>IFERROR(VLOOKUP($A208,'2023'!$A$3:$Y$291,COLUMN('2023'!R$3),FALSE),0)</f>
        <v>0</v>
      </c>
      <c r="V208" s="42">
        <f>IFERROR(VLOOKUP($A208,'2023'!$A$3:$Y$291,COLUMN('2023'!S$3),FALSE),0)</f>
        <v>0</v>
      </c>
      <c r="W208" s="42">
        <f>IFERROR(VLOOKUP($A208,'2023'!$A$3:$Y$291,COLUMN('2023'!T$3),FALSE),0)</f>
        <v>0</v>
      </c>
      <c r="X208" s="42">
        <f>IFERROR(VLOOKUP($A208,'2023'!$A$3:$Y$291,COLUMN('2023'!U$3),FALSE),0)</f>
        <v>0</v>
      </c>
      <c r="Y208" s="42">
        <f>IFERROR(VLOOKUP($A208,'2023'!$A$3:$Y$291,COLUMN('2023'!V$3),FALSE),0)</f>
        <v>0</v>
      </c>
      <c r="Z208" s="42">
        <f>IFERROR(VLOOKUP($A208,'2023'!$A$3:$Y$291,COLUMN('2023'!W$3),FALSE),0)</f>
        <v>0</v>
      </c>
      <c r="AA208" s="42">
        <f>IFERROR(VLOOKUP($A208,'2023'!$A$3:$Y$291,COLUMN('2023'!X$3),FALSE),0)</f>
        <v>0</v>
      </c>
      <c r="AB208" s="42">
        <f>IFERROR(VLOOKUP($A208,'2023'!$A$3:$Y$291,COLUMN('2023'!Y$3),FALSE),0)</f>
        <v>0</v>
      </c>
      <c r="AC208" s="38">
        <f t="shared" si="10"/>
        <v>0</v>
      </c>
      <c r="AD208" s="39">
        <f t="shared" si="11"/>
        <v>0</v>
      </c>
    </row>
    <row r="209" spans="1:30" x14ac:dyDescent="0.3">
      <c r="A209" s="44" t="s">
        <v>243</v>
      </c>
      <c r="B209" s="45" t="str">
        <f>VLOOKUP($A209,'Additional data'!$A$5:$C$505, 2,FALSE)</f>
        <v>Consultant</v>
      </c>
      <c r="C209" s="46" t="str">
        <f>VLOOKUP($A209,'Additional data'!$A$5:$C$505, 3,FALSE)</f>
        <v>HRC</v>
      </c>
      <c r="D209" s="47">
        <f>IFERROR(VLOOKUP($A209,'2023'!$A$3:$Y$291,COLUMN('2023'!B$3),FALSE),0)</f>
        <v>0</v>
      </c>
      <c r="E209" s="47">
        <f>IFERROR(VLOOKUP($A209,'2023'!$A$3:$Y$291,COLUMN('2023'!C$3),FALSE),0)</f>
        <v>0</v>
      </c>
      <c r="F209" s="47">
        <f>IFERROR(VLOOKUP($A209,'2023'!$A$3:$Y$291,COLUMN('2023'!D$3),FALSE),0)</f>
        <v>0</v>
      </c>
      <c r="G209" s="47">
        <f>IFERROR(VLOOKUP($A209,'2023'!$A$3:$Y$291,COLUMN('2023'!E$3),FALSE),0)</f>
        <v>0</v>
      </c>
      <c r="H209" s="47">
        <f>IFERROR(VLOOKUP($A209,'2023'!$A$3:$Y$291,COLUMN('2023'!F$3),FALSE),0)</f>
        <v>0</v>
      </c>
      <c r="I209" s="47">
        <f>IFERROR(VLOOKUP($A209,'2023'!$A$3:$Y$291,COLUMN('2023'!G$3),FALSE),0)</f>
        <v>0</v>
      </c>
      <c r="J209" s="47">
        <f>IFERROR(VLOOKUP($A209,'2023'!$A$3:$Y$291,COLUMN('2023'!H$3),FALSE),0)</f>
        <v>19.3</v>
      </c>
      <c r="K209" s="47">
        <f>IFERROR(VLOOKUP($A209,'2023'!$A$3:$Y$291,COLUMN('2023'!I$3),FALSE),0)</f>
        <v>9.6999999999999993</v>
      </c>
      <c r="L209" s="47">
        <f>IFERROR(VLOOKUP($A209,'2023'!$A$3:$Y$291,COLUMN('2023'!J$3),FALSE),0)</f>
        <v>0</v>
      </c>
      <c r="M209" s="47">
        <f>IFERROR(VLOOKUP($A209,'2023'!$A$3:$Y$291,COLUMN('2023'!K$3),FALSE),0)</f>
        <v>0</v>
      </c>
      <c r="N209" s="47">
        <f>IFERROR(VLOOKUP($A209,'2023'!$A$3:$Y$291,COLUMN('2023'!L$3),FALSE),0)</f>
        <v>0</v>
      </c>
      <c r="O209" s="47">
        <f>IFERROR(VLOOKUP($A209,'2023'!$A$3:$Y$291,COLUMN('2023'!M$3),FALSE),0)</f>
        <v>0</v>
      </c>
      <c r="P209" s="38">
        <f t="shared" si="9"/>
        <v>29</v>
      </c>
      <c r="Q209" s="47">
        <f>IFERROR(VLOOKUP($A209,'2023'!$A$3:$Y$291,COLUMN('2023'!N$3),FALSE),0)</f>
        <v>0</v>
      </c>
      <c r="R209" s="47">
        <f>IFERROR(VLOOKUP($A209,'2023'!$A$3:$Y$291,COLUMN('2023'!O$3),FALSE),0)</f>
        <v>0</v>
      </c>
      <c r="S209" s="47">
        <f>IFERROR(VLOOKUP($A209,'2023'!$A$3:$Y$291,COLUMN('2023'!P$3),FALSE),0)</f>
        <v>0</v>
      </c>
      <c r="T209" s="47">
        <f>IFERROR(VLOOKUP($A209,'2023'!$A$3:$Y$291,COLUMN('2023'!Q$3),FALSE),0)</f>
        <v>0</v>
      </c>
      <c r="U209" s="47">
        <f>IFERROR(VLOOKUP($A209,'2023'!$A$3:$Y$291,COLUMN('2023'!R$3),FALSE),0)</f>
        <v>25.3</v>
      </c>
      <c r="V209" s="47">
        <f>IFERROR(VLOOKUP($A209,'2023'!$A$3:$Y$291,COLUMN('2023'!S$3),FALSE),0)</f>
        <v>0</v>
      </c>
      <c r="W209" s="47">
        <f>IFERROR(VLOOKUP($A209,'2023'!$A$3:$Y$291,COLUMN('2023'!T$3),FALSE),0)</f>
        <v>36.4</v>
      </c>
      <c r="X209" s="47">
        <f>IFERROR(VLOOKUP($A209,'2023'!$A$3:$Y$291,COLUMN('2023'!U$3),FALSE),0)</f>
        <v>1.5</v>
      </c>
      <c r="Y209" s="47">
        <f>IFERROR(VLOOKUP($A209,'2023'!$A$3:$Y$291,COLUMN('2023'!V$3),FALSE),0)</f>
        <v>0</v>
      </c>
      <c r="Z209" s="47">
        <f>IFERROR(VLOOKUP($A209,'2023'!$A$3:$Y$291,COLUMN('2023'!W$3),FALSE),0)</f>
        <v>0</v>
      </c>
      <c r="AA209" s="47">
        <f>IFERROR(VLOOKUP($A209,'2023'!$A$3:$Y$291,COLUMN('2023'!X$3),FALSE),0)</f>
        <v>0</v>
      </c>
      <c r="AB209" s="47">
        <f>IFERROR(VLOOKUP($A209,'2023'!$A$3:$Y$291,COLUMN('2023'!Y$3),FALSE),0)</f>
        <v>0</v>
      </c>
      <c r="AC209" s="38">
        <f t="shared" si="10"/>
        <v>63.2</v>
      </c>
      <c r="AD209" s="39">
        <f t="shared" si="11"/>
        <v>92.199999999999989</v>
      </c>
    </row>
    <row r="210" spans="1:30" x14ac:dyDescent="0.3">
      <c r="A210" s="24" t="s">
        <v>244</v>
      </c>
      <c r="B210" s="40" t="str">
        <f>VLOOKUP($A210,'Additional data'!$A$5:$C$505, 2,FALSE)</f>
        <v>Consultant</v>
      </c>
      <c r="C210" s="41" t="str">
        <f>VLOOKUP($A210,'Additional data'!$A$5:$C$505, 3,FALSE)</f>
        <v>TEC</v>
      </c>
      <c r="D210" s="42">
        <f>IFERROR(VLOOKUP($A210,'2023'!$A$3:$Y$291,COLUMN('2023'!B$3),FALSE),0)</f>
        <v>0</v>
      </c>
      <c r="E210" s="42">
        <f>IFERROR(VLOOKUP($A210,'2023'!$A$3:$Y$291,COLUMN('2023'!C$3),FALSE),0)</f>
        <v>0</v>
      </c>
      <c r="F210" s="42">
        <f>IFERROR(VLOOKUP($A210,'2023'!$A$3:$Y$291,COLUMN('2023'!D$3),FALSE),0)</f>
        <v>0</v>
      </c>
      <c r="G210" s="42">
        <f>IFERROR(VLOOKUP($A210,'2023'!$A$3:$Y$291,COLUMN('2023'!E$3),FALSE),0)</f>
        <v>0</v>
      </c>
      <c r="H210" s="42">
        <f>IFERROR(VLOOKUP($A210,'2023'!$A$3:$Y$291,COLUMN('2023'!F$3),FALSE),0)</f>
        <v>0</v>
      </c>
      <c r="I210" s="42">
        <f>IFERROR(VLOOKUP($A210,'2023'!$A$3:$Y$291,COLUMN('2023'!G$3),FALSE),0)</f>
        <v>0</v>
      </c>
      <c r="J210" s="42">
        <f>IFERROR(VLOOKUP($A210,'2023'!$A$3:$Y$291,COLUMN('2023'!H$3),FALSE),0)</f>
        <v>0</v>
      </c>
      <c r="K210" s="42">
        <f>IFERROR(VLOOKUP($A210,'2023'!$A$3:$Y$291,COLUMN('2023'!I$3),FALSE),0)</f>
        <v>0</v>
      </c>
      <c r="L210" s="42">
        <f>IFERROR(VLOOKUP($A210,'2023'!$A$3:$Y$291,COLUMN('2023'!J$3),FALSE),0)</f>
        <v>0</v>
      </c>
      <c r="M210" s="42">
        <f>IFERROR(VLOOKUP($A210,'2023'!$A$3:$Y$291,COLUMN('2023'!K$3),FALSE),0)</f>
        <v>0</v>
      </c>
      <c r="N210" s="42">
        <f>IFERROR(VLOOKUP($A210,'2023'!$A$3:$Y$291,COLUMN('2023'!L$3),FALSE),0)</f>
        <v>0</v>
      </c>
      <c r="O210" s="42">
        <f>IFERROR(VLOOKUP($A210,'2023'!$A$3:$Y$291,COLUMN('2023'!M$3),FALSE),0)</f>
        <v>0</v>
      </c>
      <c r="P210" s="38">
        <f t="shared" si="9"/>
        <v>0</v>
      </c>
      <c r="Q210" s="42">
        <f>IFERROR(VLOOKUP($A210,'2023'!$A$3:$Y$291,COLUMN('2023'!N$3),FALSE),0)</f>
        <v>0</v>
      </c>
      <c r="R210" s="42">
        <f>IFERROR(VLOOKUP($A210,'2023'!$A$3:$Y$291,COLUMN('2023'!O$3),FALSE),0)</f>
        <v>0</v>
      </c>
      <c r="S210" s="42">
        <f>IFERROR(VLOOKUP($A210,'2023'!$A$3:$Y$291,COLUMN('2023'!P$3),FALSE),0)</f>
        <v>0</v>
      </c>
      <c r="T210" s="42">
        <f>IFERROR(VLOOKUP($A210,'2023'!$A$3:$Y$291,COLUMN('2023'!Q$3),FALSE),0)</f>
        <v>0</v>
      </c>
      <c r="U210" s="42">
        <f>IFERROR(VLOOKUP($A210,'2023'!$A$3:$Y$291,COLUMN('2023'!R$3),FALSE),0)</f>
        <v>0</v>
      </c>
      <c r="V210" s="42">
        <f>IFERROR(VLOOKUP($A210,'2023'!$A$3:$Y$291,COLUMN('2023'!S$3),FALSE),0)</f>
        <v>0</v>
      </c>
      <c r="W210" s="42">
        <f>IFERROR(VLOOKUP($A210,'2023'!$A$3:$Y$291,COLUMN('2023'!T$3),FALSE),0)</f>
        <v>0</v>
      </c>
      <c r="X210" s="42">
        <f>IFERROR(VLOOKUP($A210,'2023'!$A$3:$Y$291,COLUMN('2023'!U$3),FALSE),0)</f>
        <v>0</v>
      </c>
      <c r="Y210" s="42">
        <f>IFERROR(VLOOKUP($A210,'2023'!$A$3:$Y$291,COLUMN('2023'!V$3),FALSE),0)</f>
        <v>0</v>
      </c>
      <c r="Z210" s="42">
        <f>IFERROR(VLOOKUP($A210,'2023'!$A$3:$Y$291,COLUMN('2023'!W$3),FALSE),0)</f>
        <v>0</v>
      </c>
      <c r="AA210" s="42">
        <f>IFERROR(VLOOKUP($A210,'2023'!$A$3:$Y$291,COLUMN('2023'!X$3),FALSE),0)</f>
        <v>0</v>
      </c>
      <c r="AB210" s="42">
        <f>IFERROR(VLOOKUP($A210,'2023'!$A$3:$Y$291,COLUMN('2023'!Y$3),FALSE),0)</f>
        <v>0</v>
      </c>
      <c r="AC210" s="38">
        <f t="shared" si="10"/>
        <v>0</v>
      </c>
      <c r="AD210" s="39">
        <f t="shared" si="11"/>
        <v>0</v>
      </c>
    </row>
    <row r="211" spans="1:30" x14ac:dyDescent="0.3">
      <c r="A211" s="44" t="s">
        <v>245</v>
      </c>
      <c r="B211" s="45" t="str">
        <f>VLOOKUP($A211,'Additional data'!$A$5:$C$505, 2,FALSE)</f>
        <v>Consultant</v>
      </c>
      <c r="C211" s="46" t="str">
        <f>VLOOKUP($A211,'Additional data'!$A$5:$C$505, 3,FALSE)</f>
        <v>SOC</v>
      </c>
      <c r="D211" s="47">
        <f>IFERROR(VLOOKUP($A211,'2023'!$A$3:$Y$291,COLUMN('2023'!B$3),FALSE),0)</f>
        <v>98.6</v>
      </c>
      <c r="E211" s="47">
        <f>IFERROR(VLOOKUP($A211,'2023'!$A$3:$Y$291,COLUMN('2023'!C$3),FALSE),0)</f>
        <v>158.81</v>
      </c>
      <c r="F211" s="47">
        <f>IFERROR(VLOOKUP($A211,'2023'!$A$3:$Y$291,COLUMN('2023'!D$3),FALSE),0)</f>
        <v>169.03</v>
      </c>
      <c r="G211" s="47">
        <f>IFERROR(VLOOKUP($A211,'2023'!$A$3:$Y$291,COLUMN('2023'!E$3),FALSE),0)</f>
        <v>163.75</v>
      </c>
      <c r="H211" s="47">
        <f>IFERROR(VLOOKUP($A211,'2023'!$A$3:$Y$291,COLUMN('2023'!F$3),FALSE),0)</f>
        <v>158.82</v>
      </c>
      <c r="I211" s="47">
        <f>IFERROR(VLOOKUP($A211,'2023'!$A$3:$Y$291,COLUMN('2023'!G$3),FALSE),0)</f>
        <v>147.53</v>
      </c>
      <c r="J211" s="47">
        <f>IFERROR(VLOOKUP($A211,'2023'!$A$3:$Y$291,COLUMN('2023'!H$3),FALSE),0)</f>
        <v>134.41999999999999</v>
      </c>
      <c r="K211" s="47">
        <f>IFERROR(VLOOKUP($A211,'2023'!$A$3:$Y$291,COLUMN('2023'!I$3),FALSE),0)</f>
        <v>122.09</v>
      </c>
      <c r="L211" s="47">
        <f>IFERROR(VLOOKUP($A211,'2023'!$A$3:$Y$291,COLUMN('2023'!J$3),FALSE),0)</f>
        <v>162</v>
      </c>
      <c r="M211" s="47">
        <f>IFERROR(VLOOKUP($A211,'2023'!$A$3:$Y$291,COLUMN('2023'!K$3),FALSE),0)</f>
        <v>166.2</v>
      </c>
      <c r="N211" s="47">
        <f>IFERROR(VLOOKUP($A211,'2023'!$A$3:$Y$291,COLUMN('2023'!L$3),FALSE),0)</f>
        <v>137.5</v>
      </c>
      <c r="O211" s="47">
        <f>IFERROR(VLOOKUP($A211,'2023'!$A$3:$Y$291,COLUMN('2023'!M$3),FALSE),0)</f>
        <v>108.2</v>
      </c>
      <c r="P211" s="38">
        <f t="shared" si="9"/>
        <v>1726.95</v>
      </c>
      <c r="Q211" s="47">
        <f>IFERROR(VLOOKUP($A211,'2023'!$A$3:$Y$291,COLUMN('2023'!N$3),FALSE),0)</f>
        <v>43</v>
      </c>
      <c r="R211" s="47">
        <f>IFERROR(VLOOKUP($A211,'2023'!$A$3:$Y$291,COLUMN('2023'!O$3),FALSE),0)</f>
        <v>24.5</v>
      </c>
      <c r="S211" s="47">
        <f>IFERROR(VLOOKUP($A211,'2023'!$A$3:$Y$291,COLUMN('2023'!P$3),FALSE),0)</f>
        <v>19.399999999999999</v>
      </c>
      <c r="T211" s="47">
        <f>IFERROR(VLOOKUP($A211,'2023'!$A$3:$Y$291,COLUMN('2023'!Q$3),FALSE),0)</f>
        <v>13.8</v>
      </c>
      <c r="U211" s="47">
        <f>IFERROR(VLOOKUP($A211,'2023'!$A$3:$Y$291,COLUMN('2023'!R$3),FALSE),0)</f>
        <v>41.7</v>
      </c>
      <c r="V211" s="47">
        <f>IFERROR(VLOOKUP($A211,'2023'!$A$3:$Y$291,COLUMN('2023'!S$3),FALSE),0)</f>
        <v>21</v>
      </c>
      <c r="W211" s="47">
        <f>IFERROR(VLOOKUP($A211,'2023'!$A$3:$Y$291,COLUMN('2023'!T$3),FALSE),0)</f>
        <v>27.9</v>
      </c>
      <c r="X211" s="47">
        <f>IFERROR(VLOOKUP($A211,'2023'!$A$3:$Y$291,COLUMN('2023'!U$3),FALSE),0)</f>
        <v>22.9</v>
      </c>
      <c r="Y211" s="47">
        <f>IFERROR(VLOOKUP($A211,'2023'!$A$3:$Y$291,COLUMN('2023'!V$3),FALSE),0)</f>
        <v>19</v>
      </c>
      <c r="Z211" s="47">
        <f>IFERROR(VLOOKUP($A211,'2023'!$A$3:$Y$291,COLUMN('2023'!W$3),FALSE),0)</f>
        <v>26.5</v>
      </c>
      <c r="AA211" s="47">
        <f>IFERROR(VLOOKUP($A211,'2023'!$A$3:$Y$291,COLUMN('2023'!X$3),FALSE),0)</f>
        <v>19.600000000000001</v>
      </c>
      <c r="AB211" s="47">
        <f>IFERROR(VLOOKUP($A211,'2023'!$A$3:$Y$291,COLUMN('2023'!Y$3),FALSE),0)</f>
        <v>31.4</v>
      </c>
      <c r="AC211" s="38">
        <f t="shared" si="10"/>
        <v>310.70000000000005</v>
      </c>
      <c r="AD211" s="39">
        <f t="shared" si="11"/>
        <v>2037.6500000000003</v>
      </c>
    </row>
    <row r="212" spans="1:30" x14ac:dyDescent="0.3">
      <c r="A212" s="24" t="s">
        <v>246</v>
      </c>
      <c r="B212" s="40" t="str">
        <f>VLOOKUP($A212,'Additional data'!$A$5:$C$505, 2,FALSE)</f>
        <v>Consultant</v>
      </c>
      <c r="C212" s="41" t="str">
        <f>VLOOKUP($A212,'Additional data'!$A$5:$C$505, 3,FALSE)</f>
        <v>SCL</v>
      </c>
      <c r="D212" s="42">
        <f>IFERROR(VLOOKUP($A212,'2023'!$A$3:$Y$291,COLUMN('2023'!B$3),FALSE),0)</f>
        <v>65.400000000000006</v>
      </c>
      <c r="E212" s="42">
        <f>IFERROR(VLOOKUP($A212,'2023'!$A$3:$Y$291,COLUMN('2023'!C$3),FALSE),0)</f>
        <v>97.9</v>
      </c>
      <c r="F212" s="42">
        <f>IFERROR(VLOOKUP($A212,'2023'!$A$3:$Y$291,COLUMN('2023'!D$3),FALSE),0)</f>
        <v>92.8</v>
      </c>
      <c r="G212" s="42">
        <f>IFERROR(VLOOKUP($A212,'2023'!$A$3:$Y$291,COLUMN('2023'!E$3),FALSE),0)</f>
        <v>71.599999999999994</v>
      </c>
      <c r="H212" s="42">
        <f>IFERROR(VLOOKUP($A212,'2023'!$A$3:$Y$291,COLUMN('2023'!F$3),FALSE),0)</f>
        <v>102.2</v>
      </c>
      <c r="I212" s="42">
        <f>IFERROR(VLOOKUP($A212,'2023'!$A$3:$Y$291,COLUMN('2023'!G$3),FALSE),0)</f>
        <v>106.8</v>
      </c>
      <c r="J212" s="42">
        <f>IFERROR(VLOOKUP($A212,'2023'!$A$3:$Y$291,COLUMN('2023'!H$3),FALSE),0)</f>
        <v>108.3</v>
      </c>
      <c r="K212" s="42">
        <f>IFERROR(VLOOKUP($A212,'2023'!$A$3:$Y$291,COLUMN('2023'!I$3),FALSE),0)</f>
        <v>62</v>
      </c>
      <c r="L212" s="42">
        <f>IFERROR(VLOOKUP($A212,'2023'!$A$3:$Y$291,COLUMN('2023'!J$3),FALSE),0)</f>
        <v>77.900000000000006</v>
      </c>
      <c r="M212" s="42">
        <f>IFERROR(VLOOKUP($A212,'2023'!$A$3:$Y$291,COLUMN('2023'!K$3),FALSE),0)</f>
        <v>115.7</v>
      </c>
      <c r="N212" s="42">
        <f>IFERROR(VLOOKUP($A212,'2023'!$A$3:$Y$291,COLUMN('2023'!L$3),FALSE),0)</f>
        <v>133</v>
      </c>
      <c r="O212" s="42">
        <f>IFERROR(VLOOKUP($A212,'2023'!$A$3:$Y$291,COLUMN('2023'!M$3),FALSE),0)</f>
        <v>66.900000000000006</v>
      </c>
      <c r="P212" s="38">
        <f t="shared" si="9"/>
        <v>1100.5</v>
      </c>
      <c r="Q212" s="42">
        <f>IFERROR(VLOOKUP($A212,'2023'!$A$3:$Y$291,COLUMN('2023'!N$3),FALSE),0)</f>
        <v>36.799999999999997</v>
      </c>
      <c r="R212" s="42">
        <f>IFERROR(VLOOKUP($A212,'2023'!$A$3:$Y$291,COLUMN('2023'!O$3),FALSE),0)</f>
        <v>23.1</v>
      </c>
      <c r="S212" s="42">
        <f>IFERROR(VLOOKUP($A212,'2023'!$A$3:$Y$291,COLUMN('2023'!P$3),FALSE),0)</f>
        <v>6.5</v>
      </c>
      <c r="T212" s="42">
        <f>IFERROR(VLOOKUP($A212,'2023'!$A$3:$Y$291,COLUMN('2023'!Q$3),FALSE),0)</f>
        <v>19.3</v>
      </c>
      <c r="U212" s="42">
        <f>IFERROR(VLOOKUP($A212,'2023'!$A$3:$Y$291,COLUMN('2023'!R$3),FALSE),0)</f>
        <v>25.4</v>
      </c>
      <c r="V212" s="42">
        <f>IFERROR(VLOOKUP($A212,'2023'!$A$3:$Y$291,COLUMN('2023'!S$3),FALSE),0)</f>
        <v>10.4</v>
      </c>
      <c r="W212" s="42">
        <f>IFERROR(VLOOKUP($A212,'2023'!$A$3:$Y$291,COLUMN('2023'!T$3),FALSE),0)</f>
        <v>6.5</v>
      </c>
      <c r="X212" s="42">
        <f>IFERROR(VLOOKUP($A212,'2023'!$A$3:$Y$291,COLUMN('2023'!U$3),FALSE),0)</f>
        <v>1.5</v>
      </c>
      <c r="Y212" s="42">
        <f>IFERROR(VLOOKUP($A212,'2023'!$A$3:$Y$291,COLUMN('2023'!V$3),FALSE),0)</f>
        <v>9.5</v>
      </c>
      <c r="Z212" s="42">
        <f>IFERROR(VLOOKUP($A212,'2023'!$A$3:$Y$291,COLUMN('2023'!W$3),FALSE),0)</f>
        <v>4.3</v>
      </c>
      <c r="AA212" s="42">
        <f>IFERROR(VLOOKUP($A212,'2023'!$A$3:$Y$291,COLUMN('2023'!X$3),FALSE),0)</f>
        <v>12.5</v>
      </c>
      <c r="AB212" s="42">
        <f>IFERROR(VLOOKUP($A212,'2023'!$A$3:$Y$291,COLUMN('2023'!Y$3),FALSE),0)</f>
        <v>11.4</v>
      </c>
      <c r="AC212" s="38">
        <f t="shared" si="10"/>
        <v>167.20000000000002</v>
      </c>
      <c r="AD212" s="39">
        <f t="shared" si="11"/>
        <v>1267.7</v>
      </c>
    </row>
    <row r="213" spans="1:30" x14ac:dyDescent="0.3">
      <c r="A213" s="44" t="s">
        <v>247</v>
      </c>
      <c r="B213" s="45" t="str">
        <f>VLOOKUP($A213,'Additional data'!$A$5:$C$505, 2,FALSE)</f>
        <v>Consultant</v>
      </c>
      <c r="C213" s="46" t="str">
        <f>VLOOKUP($A213,'Additional data'!$A$5:$C$505, 3,FALSE)</f>
        <v>FAD</v>
      </c>
      <c r="D213" s="47">
        <f>IFERROR(VLOOKUP($A213,'2023'!$A$3:$Y$291,COLUMN('2023'!B$3),FALSE),0)</f>
        <v>35.6</v>
      </c>
      <c r="E213" s="47">
        <f>IFERROR(VLOOKUP($A213,'2023'!$A$3:$Y$291,COLUMN('2023'!C$3),FALSE),0)</f>
        <v>26.9</v>
      </c>
      <c r="F213" s="47">
        <f>IFERROR(VLOOKUP($A213,'2023'!$A$3:$Y$291,COLUMN('2023'!D$3),FALSE),0)</f>
        <v>21.2</v>
      </c>
      <c r="G213" s="47">
        <f>IFERROR(VLOOKUP($A213,'2023'!$A$3:$Y$291,COLUMN('2023'!E$3),FALSE),0)</f>
        <v>0</v>
      </c>
      <c r="H213" s="47">
        <f>IFERROR(VLOOKUP($A213,'2023'!$A$3:$Y$291,COLUMN('2023'!F$3),FALSE),0)</f>
        <v>9.4</v>
      </c>
      <c r="I213" s="47">
        <f>IFERROR(VLOOKUP($A213,'2023'!$A$3:$Y$291,COLUMN('2023'!G$3),FALSE),0)</f>
        <v>6</v>
      </c>
      <c r="J213" s="47">
        <f>IFERROR(VLOOKUP($A213,'2023'!$A$3:$Y$291,COLUMN('2023'!H$3),FALSE),0)</f>
        <v>19.8</v>
      </c>
      <c r="K213" s="47">
        <f>IFERROR(VLOOKUP($A213,'2023'!$A$3:$Y$291,COLUMN('2023'!I$3),FALSE),0)</f>
        <v>1</v>
      </c>
      <c r="L213" s="47">
        <f>IFERROR(VLOOKUP($A213,'2023'!$A$3:$Y$291,COLUMN('2023'!J$3),FALSE),0)</f>
        <v>3.7</v>
      </c>
      <c r="M213" s="47">
        <f>IFERROR(VLOOKUP($A213,'2023'!$A$3:$Y$291,COLUMN('2023'!K$3),FALSE),0)</f>
        <v>1.6</v>
      </c>
      <c r="N213" s="47">
        <f>IFERROR(VLOOKUP($A213,'2023'!$A$3:$Y$291,COLUMN('2023'!L$3),FALSE),0)</f>
        <v>20.9</v>
      </c>
      <c r="O213" s="47">
        <f>IFERROR(VLOOKUP($A213,'2023'!$A$3:$Y$291,COLUMN('2023'!M$3),FALSE),0)</f>
        <v>13.3</v>
      </c>
      <c r="P213" s="38">
        <f t="shared" si="9"/>
        <v>159.4</v>
      </c>
      <c r="Q213" s="47">
        <f>IFERROR(VLOOKUP($A213,'2023'!$A$3:$Y$291,COLUMN('2023'!N$3),FALSE),0)</f>
        <v>5.9</v>
      </c>
      <c r="R213" s="47">
        <f>IFERROR(VLOOKUP($A213,'2023'!$A$3:$Y$291,COLUMN('2023'!O$3),FALSE),0)</f>
        <v>5.7</v>
      </c>
      <c r="S213" s="47">
        <f>IFERROR(VLOOKUP($A213,'2023'!$A$3:$Y$291,COLUMN('2023'!P$3),FALSE),0)</f>
        <v>5</v>
      </c>
      <c r="T213" s="47">
        <f>IFERROR(VLOOKUP($A213,'2023'!$A$3:$Y$291,COLUMN('2023'!Q$3),FALSE),0)</f>
        <v>0</v>
      </c>
      <c r="U213" s="47">
        <f>IFERROR(VLOOKUP($A213,'2023'!$A$3:$Y$291,COLUMN('2023'!R$3),FALSE),0)</f>
        <v>12.6</v>
      </c>
      <c r="V213" s="47">
        <f>IFERROR(VLOOKUP($A213,'2023'!$A$3:$Y$291,COLUMN('2023'!S$3),FALSE),0)</f>
        <v>6</v>
      </c>
      <c r="W213" s="47">
        <f>IFERROR(VLOOKUP($A213,'2023'!$A$3:$Y$291,COLUMN('2023'!T$3),FALSE),0)</f>
        <v>11.7</v>
      </c>
      <c r="X213" s="47">
        <f>IFERROR(VLOOKUP($A213,'2023'!$A$3:$Y$291,COLUMN('2023'!U$3),FALSE),0)</f>
        <v>5</v>
      </c>
      <c r="Y213" s="47">
        <f>IFERROR(VLOOKUP($A213,'2023'!$A$3:$Y$291,COLUMN('2023'!V$3),FALSE),0)</f>
        <v>5.8</v>
      </c>
      <c r="Z213" s="47">
        <f>IFERROR(VLOOKUP($A213,'2023'!$A$3:$Y$291,COLUMN('2023'!W$3),FALSE),0)</f>
        <v>6.4</v>
      </c>
      <c r="AA213" s="47">
        <f>IFERROR(VLOOKUP($A213,'2023'!$A$3:$Y$291,COLUMN('2023'!X$3),FALSE),0)</f>
        <v>8.4</v>
      </c>
      <c r="AB213" s="47">
        <f>IFERROR(VLOOKUP($A213,'2023'!$A$3:$Y$291,COLUMN('2023'!Y$3),FALSE),0)</f>
        <v>21.2</v>
      </c>
      <c r="AC213" s="38">
        <f t="shared" si="10"/>
        <v>93.700000000000017</v>
      </c>
      <c r="AD213" s="39">
        <f t="shared" si="11"/>
        <v>253.1</v>
      </c>
    </row>
    <row r="214" spans="1:30" x14ac:dyDescent="0.3">
      <c r="A214" s="24" t="s">
        <v>248</v>
      </c>
      <c r="B214" s="40" t="str">
        <f>VLOOKUP($A214,'Additional data'!$A$5:$C$505, 2,FALSE)</f>
        <v>Consultant</v>
      </c>
      <c r="C214" s="41" t="str">
        <f>VLOOKUP($A214,'Additional data'!$A$5:$C$505, 3,FALSE)</f>
        <v>SCL</v>
      </c>
      <c r="D214" s="42">
        <f>IFERROR(VLOOKUP($A214,'2023'!$A$3:$Y$291,COLUMN('2023'!B$3),FALSE),0)</f>
        <v>123.9</v>
      </c>
      <c r="E214" s="42">
        <f>IFERROR(VLOOKUP($A214,'2023'!$A$3:$Y$291,COLUMN('2023'!C$3),FALSE),0)</f>
        <v>158.9</v>
      </c>
      <c r="F214" s="42">
        <f>IFERROR(VLOOKUP($A214,'2023'!$A$3:$Y$291,COLUMN('2023'!D$3),FALSE),0)</f>
        <v>130.4</v>
      </c>
      <c r="G214" s="42">
        <f>IFERROR(VLOOKUP($A214,'2023'!$A$3:$Y$291,COLUMN('2023'!E$3),FALSE),0)</f>
        <v>63.5</v>
      </c>
      <c r="H214" s="42">
        <f>IFERROR(VLOOKUP($A214,'2023'!$A$3:$Y$291,COLUMN('2023'!F$3),FALSE),0)</f>
        <v>0</v>
      </c>
      <c r="I214" s="42">
        <f>IFERROR(VLOOKUP($A214,'2023'!$A$3:$Y$291,COLUMN('2023'!G$3),FALSE),0)</f>
        <v>52.8</v>
      </c>
      <c r="J214" s="42">
        <f>IFERROR(VLOOKUP($A214,'2023'!$A$3:$Y$291,COLUMN('2023'!H$3),FALSE),0)</f>
        <v>290.39999999999998</v>
      </c>
      <c r="K214" s="42">
        <f>IFERROR(VLOOKUP($A214,'2023'!$A$3:$Y$291,COLUMN('2023'!I$3),FALSE),0)</f>
        <v>65.2</v>
      </c>
      <c r="L214" s="42">
        <f>IFERROR(VLOOKUP($A214,'2023'!$A$3:$Y$291,COLUMN('2023'!J$3),FALSE),0)</f>
        <v>121.5</v>
      </c>
      <c r="M214" s="42">
        <f>IFERROR(VLOOKUP($A214,'2023'!$A$3:$Y$291,COLUMN('2023'!K$3),FALSE),0)</f>
        <v>217.5</v>
      </c>
      <c r="N214" s="42">
        <f>IFERROR(VLOOKUP($A214,'2023'!$A$3:$Y$291,COLUMN('2023'!L$3),FALSE),0)</f>
        <v>58.7</v>
      </c>
      <c r="O214" s="42">
        <f>IFERROR(VLOOKUP($A214,'2023'!$A$3:$Y$291,COLUMN('2023'!M$3),FALSE),0)</f>
        <v>129.19999999999999</v>
      </c>
      <c r="P214" s="38">
        <f t="shared" si="9"/>
        <v>1412</v>
      </c>
      <c r="Q214" s="42">
        <f>IFERROR(VLOOKUP($A214,'2023'!$A$3:$Y$291,COLUMN('2023'!N$3),FALSE),0)</f>
        <v>42.6</v>
      </c>
      <c r="R214" s="42">
        <f>IFERROR(VLOOKUP($A214,'2023'!$A$3:$Y$291,COLUMN('2023'!O$3),FALSE),0)</f>
        <v>11.2</v>
      </c>
      <c r="S214" s="42">
        <f>IFERROR(VLOOKUP($A214,'2023'!$A$3:$Y$291,COLUMN('2023'!P$3),FALSE),0)</f>
        <v>17</v>
      </c>
      <c r="T214" s="42">
        <f>IFERROR(VLOOKUP($A214,'2023'!$A$3:$Y$291,COLUMN('2023'!Q$3),FALSE),0)</f>
        <v>12.1</v>
      </c>
      <c r="U214" s="42">
        <f>IFERROR(VLOOKUP($A214,'2023'!$A$3:$Y$291,COLUMN('2023'!R$3),FALSE),0)</f>
        <v>0</v>
      </c>
      <c r="V214" s="42">
        <f>IFERROR(VLOOKUP($A214,'2023'!$A$3:$Y$291,COLUMN('2023'!S$3),FALSE),0)</f>
        <v>42.7</v>
      </c>
      <c r="W214" s="42">
        <f>IFERROR(VLOOKUP($A214,'2023'!$A$3:$Y$291,COLUMN('2023'!T$3),FALSE),0)</f>
        <v>0</v>
      </c>
      <c r="X214" s="42">
        <f>IFERROR(VLOOKUP($A214,'2023'!$A$3:$Y$291,COLUMN('2023'!U$3),FALSE),0)</f>
        <v>2.1</v>
      </c>
      <c r="Y214" s="42">
        <f>IFERROR(VLOOKUP($A214,'2023'!$A$3:$Y$291,COLUMN('2023'!V$3),FALSE),0)</f>
        <v>2.1</v>
      </c>
      <c r="Z214" s="42">
        <f>IFERROR(VLOOKUP($A214,'2023'!$A$3:$Y$291,COLUMN('2023'!W$3),FALSE),0)</f>
        <v>8.3000000000000007</v>
      </c>
      <c r="AA214" s="42">
        <f>IFERROR(VLOOKUP($A214,'2023'!$A$3:$Y$291,COLUMN('2023'!X$3),FALSE),0)</f>
        <v>5.7</v>
      </c>
      <c r="AB214" s="42">
        <f>IFERROR(VLOOKUP($A214,'2023'!$A$3:$Y$291,COLUMN('2023'!Y$3),FALSE),0)</f>
        <v>0</v>
      </c>
      <c r="AC214" s="38">
        <f t="shared" si="10"/>
        <v>143.79999999999998</v>
      </c>
      <c r="AD214" s="39">
        <f t="shared" si="11"/>
        <v>1555.7999999999997</v>
      </c>
    </row>
    <row r="215" spans="1:30" x14ac:dyDescent="0.3">
      <c r="A215" s="44" t="s">
        <v>249</v>
      </c>
      <c r="B215" s="45" t="str">
        <f>VLOOKUP($A215,'Additional data'!$A$5:$C$505, 2,FALSE)</f>
        <v>Consultant</v>
      </c>
      <c r="C215" s="46" t="str">
        <f>VLOOKUP($A215,'Additional data'!$A$5:$C$505, 3,FALSE)</f>
        <v>FAD</v>
      </c>
      <c r="D215" s="47">
        <f>IFERROR(VLOOKUP($A215,'2023'!$A$3:$Y$291,COLUMN('2023'!B$3),FALSE),0)</f>
        <v>0</v>
      </c>
      <c r="E215" s="47">
        <f>IFERROR(VLOOKUP($A215,'2023'!$A$3:$Y$291,COLUMN('2023'!C$3),FALSE),0)</f>
        <v>0</v>
      </c>
      <c r="F215" s="47">
        <f>IFERROR(VLOOKUP($A215,'2023'!$A$3:$Y$291,COLUMN('2023'!D$3),FALSE),0)</f>
        <v>0</v>
      </c>
      <c r="G215" s="47">
        <f>IFERROR(VLOOKUP($A215,'2023'!$A$3:$Y$291,COLUMN('2023'!E$3),FALSE),0)</f>
        <v>0</v>
      </c>
      <c r="H215" s="47">
        <f>IFERROR(VLOOKUP($A215,'2023'!$A$3:$Y$291,COLUMN('2023'!F$3),FALSE),0)</f>
        <v>0</v>
      </c>
      <c r="I215" s="47">
        <f>IFERROR(VLOOKUP($A215,'2023'!$A$3:$Y$291,COLUMN('2023'!G$3),FALSE),0)</f>
        <v>0</v>
      </c>
      <c r="J215" s="47">
        <f>IFERROR(VLOOKUP($A215,'2023'!$A$3:$Y$291,COLUMN('2023'!H$3),FALSE),0)</f>
        <v>0</v>
      </c>
      <c r="K215" s="47">
        <f>IFERROR(VLOOKUP($A215,'2023'!$A$3:$Y$291,COLUMN('2023'!I$3),FALSE),0)</f>
        <v>0</v>
      </c>
      <c r="L215" s="47">
        <f>IFERROR(VLOOKUP($A215,'2023'!$A$3:$Y$291,COLUMN('2023'!J$3),FALSE),0)</f>
        <v>0</v>
      </c>
      <c r="M215" s="47">
        <f>IFERROR(VLOOKUP($A215,'2023'!$A$3:$Y$291,COLUMN('2023'!K$3),FALSE),0)</f>
        <v>0</v>
      </c>
      <c r="N215" s="47">
        <f>IFERROR(VLOOKUP($A215,'2023'!$A$3:$Y$291,COLUMN('2023'!L$3),FALSE),0)</f>
        <v>0</v>
      </c>
      <c r="O215" s="47">
        <f>IFERROR(VLOOKUP($A215,'2023'!$A$3:$Y$291,COLUMN('2023'!M$3),FALSE),0)</f>
        <v>0</v>
      </c>
      <c r="P215" s="38">
        <f t="shared" si="9"/>
        <v>0</v>
      </c>
      <c r="Q215" s="47">
        <f>IFERROR(VLOOKUP($A215,'2023'!$A$3:$Y$291,COLUMN('2023'!N$3),FALSE),0)</f>
        <v>0</v>
      </c>
      <c r="R215" s="47">
        <f>IFERROR(VLOOKUP($A215,'2023'!$A$3:$Y$291,COLUMN('2023'!O$3),FALSE),0)</f>
        <v>0</v>
      </c>
      <c r="S215" s="47">
        <f>IFERROR(VLOOKUP($A215,'2023'!$A$3:$Y$291,COLUMN('2023'!P$3),FALSE),0)</f>
        <v>0</v>
      </c>
      <c r="T215" s="47">
        <f>IFERROR(VLOOKUP($A215,'2023'!$A$3:$Y$291,COLUMN('2023'!Q$3),FALSE),0)</f>
        <v>0</v>
      </c>
      <c r="U215" s="47">
        <f>IFERROR(VLOOKUP($A215,'2023'!$A$3:$Y$291,COLUMN('2023'!R$3),FALSE),0)</f>
        <v>0</v>
      </c>
      <c r="V215" s="47">
        <f>IFERROR(VLOOKUP($A215,'2023'!$A$3:$Y$291,COLUMN('2023'!S$3),FALSE),0)</f>
        <v>0</v>
      </c>
      <c r="W215" s="47">
        <f>IFERROR(VLOOKUP($A215,'2023'!$A$3:$Y$291,COLUMN('2023'!T$3),FALSE),0)</f>
        <v>0</v>
      </c>
      <c r="X215" s="47">
        <f>IFERROR(VLOOKUP($A215,'2023'!$A$3:$Y$291,COLUMN('2023'!U$3),FALSE),0)</f>
        <v>0</v>
      </c>
      <c r="Y215" s="47">
        <f>IFERROR(VLOOKUP($A215,'2023'!$A$3:$Y$291,COLUMN('2023'!V$3),FALSE),0)</f>
        <v>0</v>
      </c>
      <c r="Z215" s="47">
        <f>IFERROR(VLOOKUP($A215,'2023'!$A$3:$Y$291,COLUMN('2023'!W$3),FALSE),0)</f>
        <v>0</v>
      </c>
      <c r="AA215" s="47">
        <f>IFERROR(VLOOKUP($A215,'2023'!$A$3:$Y$291,COLUMN('2023'!X$3),FALSE),0)</f>
        <v>0</v>
      </c>
      <c r="AB215" s="47">
        <f>IFERROR(VLOOKUP($A215,'2023'!$A$3:$Y$291,COLUMN('2023'!Y$3),FALSE),0)</f>
        <v>0</v>
      </c>
      <c r="AC215" s="38">
        <f t="shared" si="10"/>
        <v>0</v>
      </c>
      <c r="AD215" s="39">
        <f t="shared" si="11"/>
        <v>0</v>
      </c>
    </row>
    <row r="216" spans="1:30" x14ac:dyDescent="0.3">
      <c r="A216" s="24" t="s">
        <v>250</v>
      </c>
      <c r="B216" s="40" t="str">
        <f>VLOOKUP($A216,'Additional data'!$A$5:$C$505, 2,FALSE)</f>
        <v>Consultant</v>
      </c>
      <c r="C216" s="41" t="str">
        <f>VLOOKUP($A216,'Additional data'!$A$5:$C$505, 3,FALSE)</f>
        <v>SCL</v>
      </c>
      <c r="D216" s="42">
        <f>IFERROR(VLOOKUP($A216,'2023'!$A$3:$Y$291,COLUMN('2023'!B$3),FALSE),0)</f>
        <v>151.80000000000001</v>
      </c>
      <c r="E216" s="42">
        <f>IFERROR(VLOOKUP($A216,'2023'!$A$3:$Y$291,COLUMN('2023'!C$3),FALSE),0)</f>
        <v>160.9</v>
      </c>
      <c r="F216" s="42">
        <f>IFERROR(VLOOKUP($A216,'2023'!$A$3:$Y$291,COLUMN('2023'!D$3),FALSE),0)</f>
        <v>209.3</v>
      </c>
      <c r="G216" s="42">
        <f>IFERROR(VLOOKUP($A216,'2023'!$A$3:$Y$291,COLUMN('2023'!E$3),FALSE),0)</f>
        <v>204.8</v>
      </c>
      <c r="H216" s="42">
        <f>IFERROR(VLOOKUP($A216,'2023'!$A$3:$Y$291,COLUMN('2023'!F$3),FALSE),0)</f>
        <v>233.4</v>
      </c>
      <c r="I216" s="42">
        <f>IFERROR(VLOOKUP($A216,'2023'!$A$3:$Y$291,COLUMN('2023'!G$3),FALSE),0)</f>
        <v>207.2</v>
      </c>
      <c r="J216" s="42">
        <f>IFERROR(VLOOKUP($A216,'2023'!$A$3:$Y$291,COLUMN('2023'!H$3),FALSE),0)</f>
        <v>167.2</v>
      </c>
      <c r="K216" s="42">
        <f>IFERROR(VLOOKUP($A216,'2023'!$A$3:$Y$291,COLUMN('2023'!I$3),FALSE),0)</f>
        <v>135.5</v>
      </c>
      <c r="L216" s="42">
        <f>IFERROR(VLOOKUP($A216,'2023'!$A$3:$Y$291,COLUMN('2023'!J$3),FALSE),0)</f>
        <v>189.7</v>
      </c>
      <c r="M216" s="42">
        <f>IFERROR(VLOOKUP($A216,'2023'!$A$3:$Y$291,COLUMN('2023'!K$3),FALSE),0)</f>
        <v>205.2</v>
      </c>
      <c r="N216" s="42">
        <f>IFERROR(VLOOKUP($A216,'2023'!$A$3:$Y$291,COLUMN('2023'!L$3),FALSE),0)</f>
        <v>221.3</v>
      </c>
      <c r="O216" s="42">
        <f>IFERROR(VLOOKUP($A216,'2023'!$A$3:$Y$291,COLUMN('2023'!M$3),FALSE),0)</f>
        <v>152.4</v>
      </c>
      <c r="P216" s="38">
        <f t="shared" si="9"/>
        <v>2238.7000000000003</v>
      </c>
      <c r="Q216" s="42">
        <f>IFERROR(VLOOKUP($A216,'2023'!$A$3:$Y$291,COLUMN('2023'!N$3),FALSE),0)</f>
        <v>7.2</v>
      </c>
      <c r="R216" s="42">
        <f>IFERROR(VLOOKUP($A216,'2023'!$A$3:$Y$291,COLUMN('2023'!O$3),FALSE),0)</f>
        <v>2</v>
      </c>
      <c r="S216" s="42">
        <f>IFERROR(VLOOKUP($A216,'2023'!$A$3:$Y$291,COLUMN('2023'!P$3),FALSE),0)</f>
        <v>2.5</v>
      </c>
      <c r="T216" s="42">
        <f>IFERROR(VLOOKUP($A216,'2023'!$A$3:$Y$291,COLUMN('2023'!Q$3),FALSE),0)</f>
        <v>5.8</v>
      </c>
      <c r="U216" s="42">
        <f>IFERROR(VLOOKUP($A216,'2023'!$A$3:$Y$291,COLUMN('2023'!R$3),FALSE),0)</f>
        <v>2.4</v>
      </c>
      <c r="V216" s="42">
        <f>IFERROR(VLOOKUP($A216,'2023'!$A$3:$Y$291,COLUMN('2023'!S$3),FALSE),0)</f>
        <v>3.1</v>
      </c>
      <c r="W216" s="42">
        <f>IFERROR(VLOOKUP($A216,'2023'!$A$3:$Y$291,COLUMN('2023'!T$3),FALSE),0)</f>
        <v>8.3000000000000007</v>
      </c>
      <c r="X216" s="42">
        <f>IFERROR(VLOOKUP($A216,'2023'!$A$3:$Y$291,COLUMN('2023'!U$3),FALSE),0)</f>
        <v>6.7</v>
      </c>
      <c r="Y216" s="42">
        <f>IFERROR(VLOOKUP($A216,'2023'!$A$3:$Y$291,COLUMN('2023'!V$3),FALSE),0)</f>
        <v>3.5</v>
      </c>
      <c r="Z216" s="42">
        <f>IFERROR(VLOOKUP($A216,'2023'!$A$3:$Y$291,COLUMN('2023'!W$3),FALSE),0)</f>
        <v>6.5</v>
      </c>
      <c r="AA216" s="42">
        <f>IFERROR(VLOOKUP($A216,'2023'!$A$3:$Y$291,COLUMN('2023'!X$3),FALSE),0)</f>
        <v>2.8</v>
      </c>
      <c r="AB216" s="42">
        <f>IFERROR(VLOOKUP($A216,'2023'!$A$3:$Y$291,COLUMN('2023'!Y$3),FALSE),0)</f>
        <v>2.5</v>
      </c>
      <c r="AC216" s="38">
        <f t="shared" si="10"/>
        <v>53.3</v>
      </c>
      <c r="AD216" s="39">
        <f t="shared" si="11"/>
        <v>2292.0000000000005</v>
      </c>
    </row>
    <row r="217" spans="1:30" x14ac:dyDescent="0.3">
      <c r="A217" s="44" t="s">
        <v>251</v>
      </c>
      <c r="B217" s="45" t="str">
        <f>VLOOKUP($A217,'Additional data'!$A$5:$C$505, 2,FALSE)</f>
        <v>Consultant</v>
      </c>
      <c r="C217" s="46" t="str">
        <f>VLOOKUP($A217,'Additional data'!$A$5:$C$505, 3,FALSE)</f>
        <v>LRC</v>
      </c>
      <c r="D217" s="47">
        <f>IFERROR(VLOOKUP($A217,'2023'!$A$3:$Y$291,COLUMN('2023'!B$3),FALSE),0)</f>
        <v>0</v>
      </c>
      <c r="E217" s="47">
        <f>IFERROR(VLOOKUP($A217,'2023'!$A$3:$Y$291,COLUMN('2023'!C$3),FALSE),0)</f>
        <v>0</v>
      </c>
      <c r="F217" s="47">
        <f>IFERROR(VLOOKUP($A217,'2023'!$A$3:$Y$291,COLUMN('2023'!D$3),FALSE),0)</f>
        <v>0</v>
      </c>
      <c r="G217" s="47">
        <f>IFERROR(VLOOKUP($A217,'2023'!$A$3:$Y$291,COLUMN('2023'!E$3),FALSE),0)</f>
        <v>0</v>
      </c>
      <c r="H217" s="47">
        <f>IFERROR(VLOOKUP($A217,'2023'!$A$3:$Y$291,COLUMN('2023'!F$3),FALSE),0)</f>
        <v>0</v>
      </c>
      <c r="I217" s="47">
        <f>IFERROR(VLOOKUP($A217,'2023'!$A$3:$Y$291,COLUMN('2023'!G$3),FALSE),0)</f>
        <v>0</v>
      </c>
      <c r="J217" s="47">
        <f>IFERROR(VLOOKUP($A217,'2023'!$A$3:$Y$291,COLUMN('2023'!H$3),FALSE),0)</f>
        <v>0</v>
      </c>
      <c r="K217" s="47">
        <f>IFERROR(VLOOKUP($A217,'2023'!$A$3:$Y$291,COLUMN('2023'!I$3),FALSE),0)</f>
        <v>0</v>
      </c>
      <c r="L217" s="47">
        <f>IFERROR(VLOOKUP($A217,'2023'!$A$3:$Y$291,COLUMN('2023'!J$3),FALSE),0)</f>
        <v>0</v>
      </c>
      <c r="M217" s="47">
        <f>IFERROR(VLOOKUP($A217,'2023'!$A$3:$Y$291,COLUMN('2023'!K$3),FALSE),0)</f>
        <v>0</v>
      </c>
      <c r="N217" s="47">
        <f>IFERROR(VLOOKUP($A217,'2023'!$A$3:$Y$291,COLUMN('2023'!L$3),FALSE),0)</f>
        <v>0</v>
      </c>
      <c r="O217" s="47">
        <f>IFERROR(VLOOKUP($A217,'2023'!$A$3:$Y$291,COLUMN('2023'!M$3),FALSE),0)</f>
        <v>0</v>
      </c>
      <c r="P217" s="38">
        <f t="shared" si="9"/>
        <v>0</v>
      </c>
      <c r="Q217" s="47">
        <f>IFERROR(VLOOKUP($A217,'2023'!$A$3:$Y$291,COLUMN('2023'!N$3),FALSE),0)</f>
        <v>0</v>
      </c>
      <c r="R217" s="47">
        <f>IFERROR(VLOOKUP($A217,'2023'!$A$3:$Y$291,COLUMN('2023'!O$3),FALSE),0)</f>
        <v>0</v>
      </c>
      <c r="S217" s="47">
        <f>IFERROR(VLOOKUP($A217,'2023'!$A$3:$Y$291,COLUMN('2023'!P$3),FALSE),0)</f>
        <v>0</v>
      </c>
      <c r="T217" s="47">
        <f>IFERROR(VLOOKUP($A217,'2023'!$A$3:$Y$291,COLUMN('2023'!Q$3),FALSE),0)</f>
        <v>0</v>
      </c>
      <c r="U217" s="47">
        <f>IFERROR(VLOOKUP($A217,'2023'!$A$3:$Y$291,COLUMN('2023'!R$3),FALSE),0)</f>
        <v>0</v>
      </c>
      <c r="V217" s="47">
        <f>IFERROR(VLOOKUP($A217,'2023'!$A$3:$Y$291,COLUMN('2023'!S$3),FALSE),0)</f>
        <v>0</v>
      </c>
      <c r="W217" s="47">
        <f>IFERROR(VLOOKUP($A217,'2023'!$A$3:$Y$291,COLUMN('2023'!T$3),FALSE),0)</f>
        <v>0</v>
      </c>
      <c r="X217" s="47">
        <f>IFERROR(VLOOKUP($A217,'2023'!$A$3:$Y$291,COLUMN('2023'!U$3),FALSE),0)</f>
        <v>0</v>
      </c>
      <c r="Y217" s="47">
        <f>IFERROR(VLOOKUP($A217,'2023'!$A$3:$Y$291,COLUMN('2023'!V$3),FALSE),0)</f>
        <v>0</v>
      </c>
      <c r="Z217" s="47">
        <f>IFERROR(VLOOKUP($A217,'2023'!$A$3:$Y$291,COLUMN('2023'!W$3),FALSE),0)</f>
        <v>0</v>
      </c>
      <c r="AA217" s="47">
        <f>IFERROR(VLOOKUP($A217,'2023'!$A$3:$Y$291,COLUMN('2023'!X$3),FALSE),0)</f>
        <v>0</v>
      </c>
      <c r="AB217" s="47">
        <f>IFERROR(VLOOKUP($A217,'2023'!$A$3:$Y$291,COLUMN('2023'!Y$3),FALSE),0)</f>
        <v>0</v>
      </c>
      <c r="AC217" s="38">
        <f t="shared" si="10"/>
        <v>0</v>
      </c>
      <c r="AD217" s="39">
        <f t="shared" si="11"/>
        <v>0</v>
      </c>
    </row>
    <row r="218" spans="1:30" x14ac:dyDescent="0.3">
      <c r="A218" s="24" t="s">
        <v>252</v>
      </c>
      <c r="B218" s="40" t="str">
        <f>VLOOKUP($A218,'Additional data'!$A$5:$C$505, 2,FALSE)</f>
        <v>Consultant</v>
      </c>
      <c r="C218" s="41" t="str">
        <f>VLOOKUP($A218,'Additional data'!$A$5:$C$505, 3,FALSE)</f>
        <v>LRC</v>
      </c>
      <c r="D218" s="42">
        <f>IFERROR(VLOOKUP($A218,'2023'!$A$3:$Y$291,COLUMN('2023'!B$3),FALSE),0)</f>
        <v>0</v>
      </c>
      <c r="E218" s="42">
        <f>IFERROR(VLOOKUP($A218,'2023'!$A$3:$Y$291,COLUMN('2023'!C$3),FALSE),0)</f>
        <v>0</v>
      </c>
      <c r="F218" s="42">
        <f>IFERROR(VLOOKUP($A218,'2023'!$A$3:$Y$291,COLUMN('2023'!D$3),FALSE),0)</f>
        <v>0</v>
      </c>
      <c r="G218" s="42">
        <f>IFERROR(VLOOKUP($A218,'2023'!$A$3:$Y$291,COLUMN('2023'!E$3),FALSE),0)</f>
        <v>0</v>
      </c>
      <c r="H218" s="42">
        <f>IFERROR(VLOOKUP($A218,'2023'!$A$3:$Y$291,COLUMN('2023'!F$3),FALSE),0)</f>
        <v>0</v>
      </c>
      <c r="I218" s="42">
        <f>IFERROR(VLOOKUP($A218,'2023'!$A$3:$Y$291,COLUMN('2023'!G$3),FALSE),0)</f>
        <v>0</v>
      </c>
      <c r="J218" s="42">
        <f>IFERROR(VLOOKUP($A218,'2023'!$A$3:$Y$291,COLUMN('2023'!H$3),FALSE),0)</f>
        <v>0</v>
      </c>
      <c r="K218" s="42">
        <f>IFERROR(VLOOKUP($A218,'2023'!$A$3:$Y$291,COLUMN('2023'!I$3),FALSE),0)</f>
        <v>0</v>
      </c>
      <c r="L218" s="42">
        <f>IFERROR(VLOOKUP($A218,'2023'!$A$3:$Y$291,COLUMN('2023'!J$3),FALSE),0)</f>
        <v>0</v>
      </c>
      <c r="M218" s="42">
        <f>IFERROR(VLOOKUP($A218,'2023'!$A$3:$Y$291,COLUMN('2023'!K$3),FALSE),0)</f>
        <v>0</v>
      </c>
      <c r="N218" s="42">
        <f>IFERROR(VLOOKUP($A218,'2023'!$A$3:$Y$291,COLUMN('2023'!L$3),FALSE),0)</f>
        <v>0</v>
      </c>
      <c r="O218" s="42">
        <f>IFERROR(VLOOKUP($A218,'2023'!$A$3:$Y$291,COLUMN('2023'!M$3),FALSE),0)</f>
        <v>0</v>
      </c>
      <c r="P218" s="38">
        <f t="shared" si="9"/>
        <v>0</v>
      </c>
      <c r="Q218" s="42">
        <f>IFERROR(VLOOKUP($A218,'2023'!$A$3:$Y$291,COLUMN('2023'!N$3),FALSE),0)</f>
        <v>0</v>
      </c>
      <c r="R218" s="42">
        <f>IFERROR(VLOOKUP($A218,'2023'!$A$3:$Y$291,COLUMN('2023'!O$3),FALSE),0)</f>
        <v>0</v>
      </c>
      <c r="S218" s="42">
        <f>IFERROR(VLOOKUP($A218,'2023'!$A$3:$Y$291,COLUMN('2023'!P$3),FALSE),0)</f>
        <v>0</v>
      </c>
      <c r="T218" s="42">
        <f>IFERROR(VLOOKUP($A218,'2023'!$A$3:$Y$291,COLUMN('2023'!Q$3),FALSE),0)</f>
        <v>0</v>
      </c>
      <c r="U218" s="42">
        <f>IFERROR(VLOOKUP($A218,'2023'!$A$3:$Y$291,COLUMN('2023'!R$3),FALSE),0)</f>
        <v>0</v>
      </c>
      <c r="V218" s="42">
        <f>IFERROR(VLOOKUP($A218,'2023'!$A$3:$Y$291,COLUMN('2023'!S$3),FALSE),0)</f>
        <v>0</v>
      </c>
      <c r="W218" s="42">
        <f>IFERROR(VLOOKUP($A218,'2023'!$A$3:$Y$291,COLUMN('2023'!T$3),FALSE),0)</f>
        <v>0</v>
      </c>
      <c r="X218" s="42">
        <f>IFERROR(VLOOKUP($A218,'2023'!$A$3:$Y$291,COLUMN('2023'!U$3),FALSE),0)</f>
        <v>0</v>
      </c>
      <c r="Y218" s="42">
        <f>IFERROR(VLOOKUP($A218,'2023'!$A$3:$Y$291,COLUMN('2023'!V$3),FALSE),0)</f>
        <v>0</v>
      </c>
      <c r="Z218" s="42">
        <f>IFERROR(VLOOKUP($A218,'2023'!$A$3:$Y$291,COLUMN('2023'!W$3),FALSE),0)</f>
        <v>0</v>
      </c>
      <c r="AA218" s="42">
        <f>IFERROR(VLOOKUP($A218,'2023'!$A$3:$Y$291,COLUMN('2023'!X$3),FALSE),0)</f>
        <v>0</v>
      </c>
      <c r="AB218" s="42">
        <f>IFERROR(VLOOKUP($A218,'2023'!$A$3:$Y$291,COLUMN('2023'!Y$3),FALSE),0)</f>
        <v>0</v>
      </c>
      <c r="AC218" s="38">
        <f t="shared" si="10"/>
        <v>0</v>
      </c>
      <c r="AD218" s="39">
        <f t="shared" si="11"/>
        <v>0</v>
      </c>
    </row>
    <row r="219" spans="1:30" x14ac:dyDescent="0.3">
      <c r="A219" s="44" t="s">
        <v>253</v>
      </c>
      <c r="B219" s="45" t="str">
        <f>VLOOKUP($A219,'Additional data'!$A$5:$C$505, 2,FALSE)</f>
        <v>Consultant</v>
      </c>
      <c r="C219" s="46" t="str">
        <f>VLOOKUP($A219,'Additional data'!$A$5:$C$505, 3,FALSE)</f>
        <v>SOC</v>
      </c>
      <c r="D219" s="47">
        <f>IFERROR(VLOOKUP($A219,'2023'!$A$3:$Y$291,COLUMN('2023'!B$3),FALSE),0)</f>
        <v>0</v>
      </c>
      <c r="E219" s="47">
        <f>IFERROR(VLOOKUP($A219,'2023'!$A$3:$Y$291,COLUMN('2023'!C$3),FALSE),0)</f>
        <v>0</v>
      </c>
      <c r="F219" s="47">
        <f>IFERROR(VLOOKUP($A219,'2023'!$A$3:$Y$291,COLUMN('2023'!D$3),FALSE),0)</f>
        <v>0</v>
      </c>
      <c r="G219" s="47">
        <f>IFERROR(VLOOKUP($A219,'2023'!$A$3:$Y$291,COLUMN('2023'!E$3),FALSE),0)</f>
        <v>0</v>
      </c>
      <c r="H219" s="47">
        <f>IFERROR(VLOOKUP($A219,'2023'!$A$3:$Y$291,COLUMN('2023'!F$3),FALSE),0)</f>
        <v>0</v>
      </c>
      <c r="I219" s="47">
        <f>IFERROR(VLOOKUP($A219,'2023'!$A$3:$Y$291,COLUMN('2023'!G$3),FALSE),0)</f>
        <v>0</v>
      </c>
      <c r="J219" s="47">
        <f>IFERROR(VLOOKUP($A219,'2023'!$A$3:$Y$291,COLUMN('2023'!H$3),FALSE),0)</f>
        <v>0</v>
      </c>
      <c r="K219" s="47">
        <f>IFERROR(VLOOKUP($A219,'2023'!$A$3:$Y$291,COLUMN('2023'!I$3),FALSE),0)</f>
        <v>0</v>
      </c>
      <c r="L219" s="47">
        <f>IFERROR(VLOOKUP($A219,'2023'!$A$3:$Y$291,COLUMN('2023'!J$3),FALSE),0)</f>
        <v>0</v>
      </c>
      <c r="M219" s="47">
        <f>IFERROR(VLOOKUP($A219,'2023'!$A$3:$Y$291,COLUMN('2023'!K$3),FALSE),0)</f>
        <v>0</v>
      </c>
      <c r="N219" s="47">
        <f>IFERROR(VLOOKUP($A219,'2023'!$A$3:$Y$291,COLUMN('2023'!L$3),FALSE),0)</f>
        <v>0</v>
      </c>
      <c r="O219" s="47">
        <f>IFERROR(VLOOKUP($A219,'2023'!$A$3:$Y$291,COLUMN('2023'!M$3),FALSE),0)</f>
        <v>0</v>
      </c>
      <c r="P219" s="38">
        <f t="shared" si="9"/>
        <v>0</v>
      </c>
      <c r="Q219" s="47">
        <f>IFERROR(VLOOKUP($A219,'2023'!$A$3:$Y$291,COLUMN('2023'!N$3),FALSE),0)</f>
        <v>0</v>
      </c>
      <c r="R219" s="47">
        <f>IFERROR(VLOOKUP($A219,'2023'!$A$3:$Y$291,COLUMN('2023'!O$3),FALSE),0)</f>
        <v>0</v>
      </c>
      <c r="S219" s="47">
        <f>IFERROR(VLOOKUP($A219,'2023'!$A$3:$Y$291,COLUMN('2023'!P$3),FALSE),0)</f>
        <v>0</v>
      </c>
      <c r="T219" s="47">
        <f>IFERROR(VLOOKUP($A219,'2023'!$A$3:$Y$291,COLUMN('2023'!Q$3),FALSE),0)</f>
        <v>0</v>
      </c>
      <c r="U219" s="47">
        <f>IFERROR(VLOOKUP($A219,'2023'!$A$3:$Y$291,COLUMN('2023'!R$3),FALSE),0)</f>
        <v>0</v>
      </c>
      <c r="V219" s="47">
        <f>IFERROR(VLOOKUP($A219,'2023'!$A$3:$Y$291,COLUMN('2023'!S$3),FALSE),0)</f>
        <v>0</v>
      </c>
      <c r="W219" s="47">
        <f>IFERROR(VLOOKUP($A219,'2023'!$A$3:$Y$291,COLUMN('2023'!T$3),FALSE),0)</f>
        <v>0</v>
      </c>
      <c r="X219" s="47">
        <f>IFERROR(VLOOKUP($A219,'2023'!$A$3:$Y$291,COLUMN('2023'!U$3),FALSE),0)</f>
        <v>0</v>
      </c>
      <c r="Y219" s="47">
        <f>IFERROR(VLOOKUP($A219,'2023'!$A$3:$Y$291,COLUMN('2023'!V$3),FALSE),0)</f>
        <v>0</v>
      </c>
      <c r="Z219" s="47">
        <f>IFERROR(VLOOKUP($A219,'2023'!$A$3:$Y$291,COLUMN('2023'!W$3),FALSE),0)</f>
        <v>0</v>
      </c>
      <c r="AA219" s="47">
        <f>IFERROR(VLOOKUP($A219,'2023'!$A$3:$Y$291,COLUMN('2023'!X$3),FALSE),0)</f>
        <v>0</v>
      </c>
      <c r="AB219" s="47">
        <f>IFERROR(VLOOKUP($A219,'2023'!$A$3:$Y$291,COLUMN('2023'!Y$3),FALSE),0)</f>
        <v>0</v>
      </c>
      <c r="AC219" s="38">
        <f t="shared" si="10"/>
        <v>0</v>
      </c>
      <c r="AD219" s="39">
        <f t="shared" si="11"/>
        <v>0</v>
      </c>
    </row>
    <row r="220" spans="1:30" x14ac:dyDescent="0.3">
      <c r="A220" s="24" t="s">
        <v>254</v>
      </c>
      <c r="B220" s="40" t="str">
        <f>VLOOKUP($A220,'Additional data'!$A$5:$C$505, 2,FALSE)</f>
        <v>Consultant</v>
      </c>
      <c r="C220" s="41" t="str">
        <f>VLOOKUP($A220,'Additional data'!$A$5:$C$505, 3,FALSE)</f>
        <v>MSC</v>
      </c>
      <c r="D220" s="42">
        <f>IFERROR(VLOOKUP($A220,'2023'!$A$3:$Y$291,COLUMN('2023'!B$3),FALSE),0)</f>
        <v>0</v>
      </c>
      <c r="E220" s="42">
        <f>IFERROR(VLOOKUP($A220,'2023'!$A$3:$Y$291,COLUMN('2023'!C$3),FALSE),0)</f>
        <v>0</v>
      </c>
      <c r="F220" s="42">
        <f>IFERROR(VLOOKUP($A220,'2023'!$A$3:$Y$291,COLUMN('2023'!D$3),FALSE),0)</f>
        <v>0</v>
      </c>
      <c r="G220" s="42">
        <f>IFERROR(VLOOKUP($A220,'2023'!$A$3:$Y$291,COLUMN('2023'!E$3),FALSE),0)</f>
        <v>0</v>
      </c>
      <c r="H220" s="42">
        <f>IFERROR(VLOOKUP($A220,'2023'!$A$3:$Y$291,COLUMN('2023'!F$3),FALSE),0)</f>
        <v>0</v>
      </c>
      <c r="I220" s="42">
        <f>IFERROR(VLOOKUP($A220,'2023'!$A$3:$Y$291,COLUMN('2023'!G$3),FALSE),0)</f>
        <v>0</v>
      </c>
      <c r="J220" s="42">
        <f>IFERROR(VLOOKUP($A220,'2023'!$A$3:$Y$291,COLUMN('2023'!H$3),FALSE),0)</f>
        <v>0</v>
      </c>
      <c r="K220" s="42">
        <f>IFERROR(VLOOKUP($A220,'2023'!$A$3:$Y$291,COLUMN('2023'!I$3),FALSE),0)</f>
        <v>0</v>
      </c>
      <c r="L220" s="42">
        <f>IFERROR(VLOOKUP($A220,'2023'!$A$3:$Y$291,COLUMN('2023'!J$3),FALSE),0)</f>
        <v>0</v>
      </c>
      <c r="M220" s="42">
        <f>IFERROR(VLOOKUP($A220,'2023'!$A$3:$Y$291,COLUMN('2023'!K$3),FALSE),0)</f>
        <v>0</v>
      </c>
      <c r="N220" s="42">
        <f>IFERROR(VLOOKUP($A220,'2023'!$A$3:$Y$291,COLUMN('2023'!L$3),FALSE),0)</f>
        <v>0</v>
      </c>
      <c r="O220" s="42">
        <f>IFERROR(VLOOKUP($A220,'2023'!$A$3:$Y$291,COLUMN('2023'!M$3),FALSE),0)</f>
        <v>0</v>
      </c>
      <c r="P220" s="38">
        <f t="shared" si="9"/>
        <v>0</v>
      </c>
      <c r="Q220" s="42">
        <f>IFERROR(VLOOKUP($A220,'2023'!$A$3:$Y$291,COLUMN('2023'!N$3),FALSE),0)</f>
        <v>0</v>
      </c>
      <c r="R220" s="42">
        <f>IFERROR(VLOOKUP($A220,'2023'!$A$3:$Y$291,COLUMN('2023'!O$3),FALSE),0)</f>
        <v>0</v>
      </c>
      <c r="S220" s="42">
        <f>IFERROR(VLOOKUP($A220,'2023'!$A$3:$Y$291,COLUMN('2023'!P$3),FALSE),0)</f>
        <v>0</v>
      </c>
      <c r="T220" s="42">
        <f>IFERROR(VLOOKUP($A220,'2023'!$A$3:$Y$291,COLUMN('2023'!Q$3),FALSE),0)</f>
        <v>0</v>
      </c>
      <c r="U220" s="42">
        <f>IFERROR(VLOOKUP($A220,'2023'!$A$3:$Y$291,COLUMN('2023'!R$3),FALSE),0)</f>
        <v>0</v>
      </c>
      <c r="V220" s="42">
        <f>IFERROR(VLOOKUP($A220,'2023'!$A$3:$Y$291,COLUMN('2023'!S$3),FALSE),0)</f>
        <v>0</v>
      </c>
      <c r="W220" s="42">
        <f>IFERROR(VLOOKUP($A220,'2023'!$A$3:$Y$291,COLUMN('2023'!T$3),FALSE),0)</f>
        <v>0</v>
      </c>
      <c r="X220" s="42">
        <f>IFERROR(VLOOKUP($A220,'2023'!$A$3:$Y$291,COLUMN('2023'!U$3),FALSE),0)</f>
        <v>0</v>
      </c>
      <c r="Y220" s="42">
        <f>IFERROR(VLOOKUP($A220,'2023'!$A$3:$Y$291,COLUMN('2023'!V$3),FALSE),0)</f>
        <v>0</v>
      </c>
      <c r="Z220" s="42">
        <f>IFERROR(VLOOKUP($A220,'2023'!$A$3:$Y$291,COLUMN('2023'!W$3),FALSE),0)</f>
        <v>0</v>
      </c>
      <c r="AA220" s="42">
        <f>IFERROR(VLOOKUP($A220,'2023'!$A$3:$Y$291,COLUMN('2023'!X$3),FALSE),0)</f>
        <v>0</v>
      </c>
      <c r="AB220" s="42">
        <f>IFERROR(VLOOKUP($A220,'2023'!$A$3:$Y$291,COLUMN('2023'!Y$3),FALSE),0)</f>
        <v>0</v>
      </c>
      <c r="AC220" s="38">
        <f t="shared" si="10"/>
        <v>0</v>
      </c>
      <c r="AD220" s="39">
        <f t="shared" si="11"/>
        <v>0</v>
      </c>
    </row>
    <row r="221" spans="1:30" x14ac:dyDescent="0.3">
      <c r="A221" s="44" t="s">
        <v>255</v>
      </c>
      <c r="B221" s="45" t="str">
        <f>VLOOKUP($A221,'Additional data'!$A$5:$C$505, 2,FALSE)</f>
        <v>Consultant</v>
      </c>
      <c r="C221" s="46" t="str">
        <f>VLOOKUP($A221,'Additional data'!$A$5:$C$505, 3,FALSE)</f>
        <v>FAD</v>
      </c>
      <c r="D221" s="47">
        <f>IFERROR(VLOOKUP($A221,'2023'!$A$3:$Y$291,COLUMN('2023'!B$3),FALSE),0)</f>
        <v>76.099999999999994</v>
      </c>
      <c r="E221" s="47">
        <f>IFERROR(VLOOKUP($A221,'2023'!$A$3:$Y$291,COLUMN('2023'!C$3),FALSE),0)</f>
        <v>56.6</v>
      </c>
      <c r="F221" s="47">
        <f>IFERROR(VLOOKUP($A221,'2023'!$A$3:$Y$291,COLUMN('2023'!D$3),FALSE),0)</f>
        <v>40.5</v>
      </c>
      <c r="G221" s="47">
        <f>IFERROR(VLOOKUP($A221,'2023'!$A$3:$Y$291,COLUMN('2023'!E$3),FALSE),0)</f>
        <v>36.200000000000003</v>
      </c>
      <c r="H221" s="47">
        <f>IFERROR(VLOOKUP($A221,'2023'!$A$3:$Y$291,COLUMN('2023'!F$3),FALSE),0)</f>
        <v>6.5</v>
      </c>
      <c r="I221" s="47">
        <f>IFERROR(VLOOKUP($A221,'2023'!$A$3:$Y$291,COLUMN('2023'!G$3),FALSE),0)</f>
        <v>8</v>
      </c>
      <c r="J221" s="47">
        <f>IFERROR(VLOOKUP($A221,'2023'!$A$3:$Y$291,COLUMN('2023'!H$3),FALSE),0)</f>
        <v>0</v>
      </c>
      <c r="K221" s="47">
        <f>IFERROR(VLOOKUP($A221,'2023'!$A$3:$Y$291,COLUMN('2023'!I$3),FALSE),0)</f>
        <v>0</v>
      </c>
      <c r="L221" s="47">
        <f>IFERROR(VLOOKUP($A221,'2023'!$A$3:$Y$291,COLUMN('2023'!J$3),FALSE),0)</f>
        <v>29.1</v>
      </c>
      <c r="M221" s="47">
        <f>IFERROR(VLOOKUP($A221,'2023'!$A$3:$Y$291,COLUMN('2023'!K$3),FALSE),0)</f>
        <v>49.3</v>
      </c>
      <c r="N221" s="47">
        <f>IFERROR(VLOOKUP($A221,'2023'!$A$3:$Y$291,COLUMN('2023'!L$3),FALSE),0)</f>
        <v>81.5</v>
      </c>
      <c r="O221" s="47">
        <f>IFERROR(VLOOKUP($A221,'2023'!$A$3:$Y$291,COLUMN('2023'!M$3),FALSE),0)</f>
        <v>71.2</v>
      </c>
      <c r="P221" s="38">
        <f t="shared" si="9"/>
        <v>454.99999999999994</v>
      </c>
      <c r="Q221" s="47">
        <f>IFERROR(VLOOKUP($A221,'2023'!$A$3:$Y$291,COLUMN('2023'!N$3),FALSE),0)</f>
        <v>44</v>
      </c>
      <c r="R221" s="47">
        <f>IFERROR(VLOOKUP($A221,'2023'!$A$3:$Y$291,COLUMN('2023'!O$3),FALSE),0)</f>
        <v>64</v>
      </c>
      <c r="S221" s="47">
        <f>IFERROR(VLOOKUP($A221,'2023'!$A$3:$Y$291,COLUMN('2023'!P$3),FALSE),0)</f>
        <v>96</v>
      </c>
      <c r="T221" s="47">
        <f>IFERROR(VLOOKUP($A221,'2023'!$A$3:$Y$291,COLUMN('2023'!Q$3),FALSE),0)</f>
        <v>95</v>
      </c>
      <c r="U221" s="47">
        <f>IFERROR(VLOOKUP($A221,'2023'!$A$3:$Y$291,COLUMN('2023'!R$3),FALSE),0)</f>
        <v>16</v>
      </c>
      <c r="V221" s="47">
        <f>IFERROR(VLOOKUP($A221,'2023'!$A$3:$Y$291,COLUMN('2023'!S$3),FALSE),0)</f>
        <v>0.5</v>
      </c>
      <c r="W221" s="47">
        <f>IFERROR(VLOOKUP($A221,'2023'!$A$3:$Y$291,COLUMN('2023'!T$3),FALSE),0)</f>
        <v>0</v>
      </c>
      <c r="X221" s="47">
        <f>IFERROR(VLOOKUP($A221,'2023'!$A$3:$Y$291,COLUMN('2023'!U$3),FALSE),0)</f>
        <v>0</v>
      </c>
      <c r="Y221" s="47">
        <f>IFERROR(VLOOKUP($A221,'2023'!$A$3:$Y$291,COLUMN('2023'!V$3),FALSE),0)</f>
        <v>15</v>
      </c>
      <c r="Z221" s="47">
        <f>IFERROR(VLOOKUP($A221,'2023'!$A$3:$Y$291,COLUMN('2023'!W$3),FALSE),0)</f>
        <v>28.4</v>
      </c>
      <c r="AA221" s="47">
        <f>IFERROR(VLOOKUP($A221,'2023'!$A$3:$Y$291,COLUMN('2023'!X$3),FALSE),0)</f>
        <v>40</v>
      </c>
      <c r="AB221" s="47">
        <f>IFERROR(VLOOKUP($A221,'2023'!$A$3:$Y$291,COLUMN('2023'!Y$3),FALSE),0)</f>
        <v>31</v>
      </c>
      <c r="AC221" s="38">
        <f t="shared" si="10"/>
        <v>429.9</v>
      </c>
      <c r="AD221" s="39">
        <f t="shared" si="11"/>
        <v>884.9</v>
      </c>
    </row>
    <row r="222" spans="1:30" x14ac:dyDescent="0.3">
      <c r="A222" s="24" t="s">
        <v>256</v>
      </c>
      <c r="B222" s="40" t="str">
        <f>VLOOKUP($A222,'Additional data'!$A$5:$C$505, 2,FALSE)</f>
        <v>Consultant</v>
      </c>
      <c r="C222" s="41" t="str">
        <f>VLOOKUP($A222,'Additional data'!$A$5:$C$505, 3,FALSE)</f>
        <v>SOC</v>
      </c>
      <c r="D222" s="42">
        <f>IFERROR(VLOOKUP($A222,'2023'!$A$3:$Y$291,COLUMN('2023'!B$3),FALSE),0)</f>
        <v>76.5</v>
      </c>
      <c r="E222" s="42">
        <f>IFERROR(VLOOKUP($A222,'2023'!$A$3:$Y$291,COLUMN('2023'!C$3),FALSE),0)</f>
        <v>76.599999999999994</v>
      </c>
      <c r="F222" s="42">
        <f>IFERROR(VLOOKUP($A222,'2023'!$A$3:$Y$291,COLUMN('2023'!D$3),FALSE),0)</f>
        <v>70.2</v>
      </c>
      <c r="G222" s="42">
        <f>IFERROR(VLOOKUP($A222,'2023'!$A$3:$Y$291,COLUMN('2023'!E$3),FALSE),0)</f>
        <v>92.9</v>
      </c>
      <c r="H222" s="42">
        <f>IFERROR(VLOOKUP($A222,'2023'!$A$3:$Y$291,COLUMN('2023'!F$3),FALSE),0)</f>
        <v>78</v>
      </c>
      <c r="I222" s="42">
        <f>IFERROR(VLOOKUP($A222,'2023'!$A$3:$Y$291,COLUMN('2023'!G$3),FALSE),0)</f>
        <v>74.599999999999994</v>
      </c>
      <c r="J222" s="42">
        <f>IFERROR(VLOOKUP($A222,'2023'!$A$3:$Y$291,COLUMN('2023'!H$3),FALSE),0)</f>
        <v>141</v>
      </c>
      <c r="K222" s="42">
        <f>IFERROR(VLOOKUP($A222,'2023'!$A$3:$Y$291,COLUMN('2023'!I$3),FALSE),0)</f>
        <v>140.5</v>
      </c>
      <c r="L222" s="42">
        <f>IFERROR(VLOOKUP($A222,'2023'!$A$3:$Y$291,COLUMN('2023'!J$3),FALSE),0)</f>
        <v>176.8</v>
      </c>
      <c r="M222" s="42">
        <f>IFERROR(VLOOKUP($A222,'2023'!$A$3:$Y$291,COLUMN('2023'!K$3),FALSE),0)</f>
        <v>78</v>
      </c>
      <c r="N222" s="42">
        <f>IFERROR(VLOOKUP($A222,'2023'!$A$3:$Y$291,COLUMN('2023'!L$3),FALSE),0)</f>
        <v>54.4</v>
      </c>
      <c r="O222" s="42">
        <f>IFERROR(VLOOKUP($A222,'2023'!$A$3:$Y$291,COLUMN('2023'!M$3),FALSE),0)</f>
        <v>91.7</v>
      </c>
      <c r="P222" s="38">
        <f t="shared" si="9"/>
        <v>1151.2000000000003</v>
      </c>
      <c r="Q222" s="42">
        <f>IFERROR(VLOOKUP($A222,'2023'!$A$3:$Y$291,COLUMN('2023'!N$3),FALSE),0)</f>
        <v>7.4</v>
      </c>
      <c r="R222" s="42">
        <f>IFERROR(VLOOKUP($A222,'2023'!$A$3:$Y$291,COLUMN('2023'!O$3),FALSE),0)</f>
        <v>10.6</v>
      </c>
      <c r="S222" s="42">
        <f>IFERROR(VLOOKUP($A222,'2023'!$A$3:$Y$291,COLUMN('2023'!P$3),FALSE),0)</f>
        <v>21.4</v>
      </c>
      <c r="T222" s="42">
        <f>IFERROR(VLOOKUP($A222,'2023'!$A$3:$Y$291,COLUMN('2023'!Q$3),FALSE),0)</f>
        <v>15</v>
      </c>
      <c r="U222" s="42">
        <f>IFERROR(VLOOKUP($A222,'2023'!$A$3:$Y$291,COLUMN('2023'!R$3),FALSE),0)</f>
        <v>12.2</v>
      </c>
      <c r="V222" s="42">
        <f>IFERROR(VLOOKUP($A222,'2023'!$A$3:$Y$291,COLUMN('2023'!S$3),FALSE),0)</f>
        <v>32.5</v>
      </c>
      <c r="W222" s="42">
        <f>IFERROR(VLOOKUP($A222,'2023'!$A$3:$Y$291,COLUMN('2023'!T$3),FALSE),0)</f>
        <v>17.2</v>
      </c>
      <c r="X222" s="42">
        <f>IFERROR(VLOOKUP($A222,'2023'!$A$3:$Y$291,COLUMN('2023'!U$3),FALSE),0)</f>
        <v>6</v>
      </c>
      <c r="Y222" s="42">
        <f>IFERROR(VLOOKUP($A222,'2023'!$A$3:$Y$291,COLUMN('2023'!V$3),FALSE),0)</f>
        <v>1.6</v>
      </c>
      <c r="Z222" s="42">
        <f>IFERROR(VLOOKUP($A222,'2023'!$A$3:$Y$291,COLUMN('2023'!W$3),FALSE),0)</f>
        <v>3</v>
      </c>
      <c r="AA222" s="42">
        <f>IFERROR(VLOOKUP($A222,'2023'!$A$3:$Y$291,COLUMN('2023'!X$3),FALSE),0)</f>
        <v>35.5</v>
      </c>
      <c r="AB222" s="42">
        <f>IFERROR(VLOOKUP($A222,'2023'!$A$3:$Y$291,COLUMN('2023'!Y$3),FALSE),0)</f>
        <v>28.6</v>
      </c>
      <c r="AC222" s="38">
        <f t="shared" si="10"/>
        <v>190.99999999999997</v>
      </c>
      <c r="AD222" s="39">
        <f t="shared" si="11"/>
        <v>1342.2000000000003</v>
      </c>
    </row>
    <row r="223" spans="1:30" x14ac:dyDescent="0.3">
      <c r="A223" s="44" t="s">
        <v>257</v>
      </c>
      <c r="B223" s="45" t="str">
        <f>VLOOKUP($A223,'Additional data'!$A$5:$C$505, 2,FALSE)</f>
        <v>Consultant</v>
      </c>
      <c r="C223" s="46" t="str">
        <f>VLOOKUP($A223,'Additional data'!$A$5:$C$505, 3,FALSE)</f>
        <v>HLS</v>
      </c>
      <c r="D223" s="47">
        <f>IFERROR(VLOOKUP($A223,'2023'!$A$3:$Y$291,COLUMN('2023'!B$3),FALSE),0)</f>
        <v>88.2</v>
      </c>
      <c r="E223" s="47">
        <f>IFERROR(VLOOKUP($A223,'2023'!$A$3:$Y$291,COLUMN('2023'!C$3),FALSE),0)</f>
        <v>209.7</v>
      </c>
      <c r="F223" s="47">
        <f>IFERROR(VLOOKUP($A223,'2023'!$A$3:$Y$291,COLUMN('2023'!D$3),FALSE),0)</f>
        <v>183.6</v>
      </c>
      <c r="G223" s="47">
        <f>IFERROR(VLOOKUP($A223,'2023'!$A$3:$Y$291,COLUMN('2023'!E$3),FALSE),0)</f>
        <v>137.30000000000001</v>
      </c>
      <c r="H223" s="47">
        <f>IFERROR(VLOOKUP($A223,'2023'!$A$3:$Y$291,COLUMN('2023'!F$3),FALSE),0)</f>
        <v>28.9</v>
      </c>
      <c r="I223" s="47">
        <f>IFERROR(VLOOKUP($A223,'2023'!$A$3:$Y$291,COLUMN('2023'!G$3),FALSE),0)</f>
        <v>0</v>
      </c>
      <c r="J223" s="47">
        <f>IFERROR(VLOOKUP($A223,'2023'!$A$3:$Y$291,COLUMN('2023'!H$3),FALSE),0)</f>
        <v>0</v>
      </c>
      <c r="K223" s="47">
        <f>IFERROR(VLOOKUP($A223,'2023'!$A$3:$Y$291,COLUMN('2023'!I$3),FALSE),0)</f>
        <v>0</v>
      </c>
      <c r="L223" s="47">
        <f>IFERROR(VLOOKUP($A223,'2023'!$A$3:$Y$291,COLUMN('2023'!J$3),FALSE),0)</f>
        <v>0</v>
      </c>
      <c r="M223" s="47">
        <f>IFERROR(VLOOKUP($A223,'2023'!$A$3:$Y$291,COLUMN('2023'!K$3),FALSE),0)</f>
        <v>0</v>
      </c>
      <c r="N223" s="47">
        <f>IFERROR(VLOOKUP($A223,'2023'!$A$3:$Y$291,COLUMN('2023'!L$3),FALSE),0)</f>
        <v>0</v>
      </c>
      <c r="O223" s="47">
        <f>IFERROR(VLOOKUP($A223,'2023'!$A$3:$Y$291,COLUMN('2023'!M$3),FALSE),0)</f>
        <v>0</v>
      </c>
      <c r="P223" s="38">
        <f t="shared" si="9"/>
        <v>647.69999999999993</v>
      </c>
      <c r="Q223" s="47">
        <f>IFERROR(VLOOKUP($A223,'2023'!$A$3:$Y$291,COLUMN('2023'!N$3),FALSE),0)</f>
        <v>11.5</v>
      </c>
      <c r="R223" s="47">
        <f>IFERROR(VLOOKUP($A223,'2023'!$A$3:$Y$291,COLUMN('2023'!O$3),FALSE),0)</f>
        <v>1</v>
      </c>
      <c r="S223" s="47">
        <f>IFERROR(VLOOKUP($A223,'2023'!$A$3:$Y$291,COLUMN('2023'!P$3),FALSE),0)</f>
        <v>1.5</v>
      </c>
      <c r="T223" s="47">
        <f>IFERROR(VLOOKUP($A223,'2023'!$A$3:$Y$291,COLUMN('2023'!Q$3),FALSE),0)</f>
        <v>1</v>
      </c>
      <c r="U223" s="47">
        <f>IFERROR(VLOOKUP($A223,'2023'!$A$3:$Y$291,COLUMN('2023'!R$3),FALSE),0)</f>
        <v>0</v>
      </c>
      <c r="V223" s="47">
        <f>IFERROR(VLOOKUP($A223,'2023'!$A$3:$Y$291,COLUMN('2023'!S$3),FALSE),0)</f>
        <v>0</v>
      </c>
      <c r="W223" s="47">
        <f>IFERROR(VLOOKUP($A223,'2023'!$A$3:$Y$291,COLUMN('2023'!T$3),FALSE),0)</f>
        <v>0</v>
      </c>
      <c r="X223" s="47">
        <f>IFERROR(VLOOKUP($A223,'2023'!$A$3:$Y$291,COLUMN('2023'!U$3),FALSE),0)</f>
        <v>0</v>
      </c>
      <c r="Y223" s="47">
        <f>IFERROR(VLOOKUP($A223,'2023'!$A$3:$Y$291,COLUMN('2023'!V$3),FALSE),0)</f>
        <v>0</v>
      </c>
      <c r="Z223" s="47">
        <f>IFERROR(VLOOKUP($A223,'2023'!$A$3:$Y$291,COLUMN('2023'!W$3),FALSE),0)</f>
        <v>0</v>
      </c>
      <c r="AA223" s="47">
        <f>IFERROR(VLOOKUP($A223,'2023'!$A$3:$Y$291,COLUMN('2023'!X$3),FALSE),0)</f>
        <v>0</v>
      </c>
      <c r="AB223" s="47">
        <f>IFERROR(VLOOKUP($A223,'2023'!$A$3:$Y$291,COLUMN('2023'!Y$3),FALSE),0)</f>
        <v>0</v>
      </c>
      <c r="AC223" s="38">
        <f t="shared" si="10"/>
        <v>15</v>
      </c>
      <c r="AD223" s="39">
        <f t="shared" si="11"/>
        <v>662.69999999999993</v>
      </c>
    </row>
    <row r="224" spans="1:30" x14ac:dyDescent="0.3">
      <c r="A224" s="24" t="s">
        <v>258</v>
      </c>
      <c r="B224" s="40" t="str">
        <f>VLOOKUP($A224,'Additional data'!$A$5:$C$505, 2,FALSE)</f>
        <v>Consultant</v>
      </c>
      <c r="C224" s="41" t="str">
        <f>VLOOKUP($A224,'Additional data'!$A$5:$C$505, 3,FALSE)</f>
        <v>MSC</v>
      </c>
      <c r="D224" s="42">
        <f>IFERROR(VLOOKUP($A224,'2023'!$A$3:$Y$291,COLUMN('2023'!B$3),FALSE),0)</f>
        <v>34</v>
      </c>
      <c r="E224" s="42">
        <f>IFERROR(VLOOKUP($A224,'2023'!$A$3:$Y$291,COLUMN('2023'!C$3),FALSE),0)</f>
        <v>28.1</v>
      </c>
      <c r="F224" s="42">
        <f>IFERROR(VLOOKUP($A224,'2023'!$A$3:$Y$291,COLUMN('2023'!D$3),FALSE),0)</f>
        <v>61.6</v>
      </c>
      <c r="G224" s="42">
        <f>IFERROR(VLOOKUP($A224,'2023'!$A$3:$Y$291,COLUMN('2023'!E$3),FALSE),0)</f>
        <v>123.3</v>
      </c>
      <c r="H224" s="42">
        <f>IFERROR(VLOOKUP($A224,'2023'!$A$3:$Y$291,COLUMN('2023'!F$3),FALSE),0)</f>
        <v>176.9</v>
      </c>
      <c r="I224" s="42">
        <f>IFERROR(VLOOKUP($A224,'2023'!$A$3:$Y$291,COLUMN('2023'!G$3),FALSE),0)</f>
        <v>150.5</v>
      </c>
      <c r="J224" s="42">
        <f>IFERROR(VLOOKUP($A224,'2023'!$A$3:$Y$291,COLUMN('2023'!H$3),FALSE),0)</f>
        <v>108.2</v>
      </c>
      <c r="K224" s="42">
        <f>IFERROR(VLOOKUP($A224,'2023'!$A$3:$Y$291,COLUMN('2023'!I$3),FALSE),0)</f>
        <v>113.9</v>
      </c>
      <c r="L224" s="42">
        <f>IFERROR(VLOOKUP($A224,'2023'!$A$3:$Y$291,COLUMN('2023'!J$3),FALSE),0)</f>
        <v>44.6</v>
      </c>
      <c r="M224" s="42">
        <f>IFERROR(VLOOKUP($A224,'2023'!$A$3:$Y$291,COLUMN('2023'!K$3),FALSE),0)</f>
        <v>36.1</v>
      </c>
      <c r="N224" s="42">
        <f>IFERROR(VLOOKUP($A224,'2023'!$A$3:$Y$291,COLUMN('2023'!L$3),FALSE),0)</f>
        <v>56.4</v>
      </c>
      <c r="O224" s="42">
        <f>IFERROR(VLOOKUP($A224,'2023'!$A$3:$Y$291,COLUMN('2023'!M$3),FALSE),0)</f>
        <v>27.2</v>
      </c>
      <c r="P224" s="38">
        <f t="shared" si="9"/>
        <v>960.80000000000007</v>
      </c>
      <c r="Q224" s="42">
        <f>IFERROR(VLOOKUP($A224,'2023'!$A$3:$Y$291,COLUMN('2023'!N$3),FALSE),0)</f>
        <v>105.5</v>
      </c>
      <c r="R224" s="42">
        <f>IFERROR(VLOOKUP($A224,'2023'!$A$3:$Y$291,COLUMN('2023'!O$3),FALSE),0)</f>
        <v>52.5</v>
      </c>
      <c r="S224" s="42">
        <f>IFERROR(VLOOKUP($A224,'2023'!$A$3:$Y$291,COLUMN('2023'!P$3),FALSE),0)</f>
        <v>82.6</v>
      </c>
      <c r="T224" s="42">
        <f>IFERROR(VLOOKUP($A224,'2023'!$A$3:$Y$291,COLUMN('2023'!Q$3),FALSE),0)</f>
        <v>143.1</v>
      </c>
      <c r="U224" s="42">
        <f>IFERROR(VLOOKUP($A224,'2023'!$A$3:$Y$291,COLUMN('2023'!R$3),FALSE),0)</f>
        <v>120.3</v>
      </c>
      <c r="V224" s="42">
        <f>IFERROR(VLOOKUP($A224,'2023'!$A$3:$Y$291,COLUMN('2023'!S$3),FALSE),0)</f>
        <v>55.5</v>
      </c>
      <c r="W224" s="42">
        <f>IFERROR(VLOOKUP($A224,'2023'!$A$3:$Y$291,COLUMN('2023'!T$3),FALSE),0)</f>
        <v>66.5</v>
      </c>
      <c r="X224" s="42">
        <f>IFERROR(VLOOKUP($A224,'2023'!$A$3:$Y$291,COLUMN('2023'!U$3),FALSE),0)</f>
        <v>14.3</v>
      </c>
      <c r="Y224" s="42">
        <f>IFERROR(VLOOKUP($A224,'2023'!$A$3:$Y$291,COLUMN('2023'!V$3),FALSE),0)</f>
        <v>67.5</v>
      </c>
      <c r="Z224" s="42">
        <f>IFERROR(VLOOKUP($A224,'2023'!$A$3:$Y$291,COLUMN('2023'!W$3),FALSE),0)</f>
        <v>34.9</v>
      </c>
      <c r="AA224" s="42">
        <f>IFERROR(VLOOKUP($A224,'2023'!$A$3:$Y$291,COLUMN('2023'!X$3),FALSE),0)</f>
        <v>50</v>
      </c>
      <c r="AB224" s="42">
        <f>IFERROR(VLOOKUP($A224,'2023'!$A$3:$Y$291,COLUMN('2023'!Y$3),FALSE),0)</f>
        <v>30.5</v>
      </c>
      <c r="AC224" s="38">
        <f t="shared" si="10"/>
        <v>823.19999999999993</v>
      </c>
      <c r="AD224" s="39">
        <f t="shared" si="11"/>
        <v>1784</v>
      </c>
    </row>
    <row r="225" spans="1:30" x14ac:dyDescent="0.3">
      <c r="A225" s="44" t="s">
        <v>259</v>
      </c>
      <c r="B225" s="45" t="str">
        <f>VLOOKUP($A225,'Additional data'!$A$5:$C$505, 2,FALSE)</f>
        <v>Consultant</v>
      </c>
      <c r="C225" s="46" t="str">
        <f>VLOOKUP($A225,'Additional data'!$A$5:$C$505, 3,FALSE)</f>
        <v>ESC</v>
      </c>
      <c r="D225" s="47">
        <f>IFERROR(VLOOKUP($A225,'2023'!$A$3:$Y$291,COLUMN('2023'!B$3),FALSE),0)</f>
        <v>0</v>
      </c>
      <c r="E225" s="47">
        <f>IFERROR(VLOOKUP($A225,'2023'!$A$3:$Y$291,COLUMN('2023'!C$3),FALSE),0)</f>
        <v>0</v>
      </c>
      <c r="F225" s="47">
        <f>IFERROR(VLOOKUP($A225,'2023'!$A$3:$Y$291,COLUMN('2023'!D$3),FALSE),0)</f>
        <v>0</v>
      </c>
      <c r="G225" s="47">
        <f>IFERROR(VLOOKUP($A225,'2023'!$A$3:$Y$291,COLUMN('2023'!E$3),FALSE),0)</f>
        <v>0</v>
      </c>
      <c r="H225" s="47">
        <f>IFERROR(VLOOKUP($A225,'2023'!$A$3:$Y$291,COLUMN('2023'!F$3),FALSE),0)</f>
        <v>0</v>
      </c>
      <c r="I225" s="47">
        <f>IFERROR(VLOOKUP($A225,'2023'!$A$3:$Y$291,COLUMN('2023'!G$3),FALSE),0)</f>
        <v>0</v>
      </c>
      <c r="J225" s="47">
        <f>IFERROR(VLOOKUP($A225,'2023'!$A$3:$Y$291,COLUMN('2023'!H$3),FALSE),0)</f>
        <v>0</v>
      </c>
      <c r="K225" s="47">
        <f>IFERROR(VLOOKUP($A225,'2023'!$A$3:$Y$291,COLUMN('2023'!I$3),FALSE),0)</f>
        <v>0</v>
      </c>
      <c r="L225" s="47">
        <f>IFERROR(VLOOKUP($A225,'2023'!$A$3:$Y$291,COLUMN('2023'!J$3),FALSE),0)</f>
        <v>0</v>
      </c>
      <c r="M225" s="47">
        <f>IFERROR(VLOOKUP($A225,'2023'!$A$3:$Y$291,COLUMN('2023'!K$3),FALSE),0)</f>
        <v>0</v>
      </c>
      <c r="N225" s="47">
        <f>IFERROR(VLOOKUP($A225,'2023'!$A$3:$Y$291,COLUMN('2023'!L$3),FALSE),0)</f>
        <v>0</v>
      </c>
      <c r="O225" s="47">
        <f>IFERROR(VLOOKUP($A225,'2023'!$A$3:$Y$291,COLUMN('2023'!M$3),FALSE),0)</f>
        <v>0</v>
      </c>
      <c r="P225" s="38">
        <f t="shared" si="9"/>
        <v>0</v>
      </c>
      <c r="Q225" s="47">
        <f>IFERROR(VLOOKUP($A225,'2023'!$A$3:$Y$291,COLUMN('2023'!N$3),FALSE),0)</f>
        <v>0</v>
      </c>
      <c r="R225" s="47">
        <f>IFERROR(VLOOKUP($A225,'2023'!$A$3:$Y$291,COLUMN('2023'!O$3),FALSE),0)</f>
        <v>0</v>
      </c>
      <c r="S225" s="47">
        <f>IFERROR(VLOOKUP($A225,'2023'!$A$3:$Y$291,COLUMN('2023'!P$3),FALSE),0)</f>
        <v>0</v>
      </c>
      <c r="T225" s="47">
        <f>IFERROR(VLOOKUP($A225,'2023'!$A$3:$Y$291,COLUMN('2023'!Q$3),FALSE),0)</f>
        <v>0</v>
      </c>
      <c r="U225" s="47">
        <f>IFERROR(VLOOKUP($A225,'2023'!$A$3:$Y$291,COLUMN('2023'!R$3),FALSE),0)</f>
        <v>0</v>
      </c>
      <c r="V225" s="47">
        <f>IFERROR(VLOOKUP($A225,'2023'!$A$3:$Y$291,COLUMN('2023'!S$3),FALSE),0)</f>
        <v>0</v>
      </c>
      <c r="W225" s="47">
        <f>IFERROR(VLOOKUP($A225,'2023'!$A$3:$Y$291,COLUMN('2023'!T$3),FALSE),0)</f>
        <v>0</v>
      </c>
      <c r="X225" s="47">
        <f>IFERROR(VLOOKUP($A225,'2023'!$A$3:$Y$291,COLUMN('2023'!U$3),FALSE),0)</f>
        <v>0</v>
      </c>
      <c r="Y225" s="47">
        <f>IFERROR(VLOOKUP($A225,'2023'!$A$3:$Y$291,COLUMN('2023'!V$3),FALSE),0)</f>
        <v>0</v>
      </c>
      <c r="Z225" s="47">
        <f>IFERROR(VLOOKUP($A225,'2023'!$A$3:$Y$291,COLUMN('2023'!W$3),FALSE),0)</f>
        <v>0</v>
      </c>
      <c r="AA225" s="47">
        <f>IFERROR(VLOOKUP($A225,'2023'!$A$3:$Y$291,COLUMN('2023'!X$3),FALSE),0)</f>
        <v>0</v>
      </c>
      <c r="AB225" s="47">
        <f>IFERROR(VLOOKUP($A225,'2023'!$A$3:$Y$291,COLUMN('2023'!Y$3),FALSE),0)</f>
        <v>0</v>
      </c>
      <c r="AC225" s="38">
        <f t="shared" si="10"/>
        <v>0</v>
      </c>
      <c r="AD225" s="39">
        <f t="shared" si="11"/>
        <v>0</v>
      </c>
    </row>
    <row r="226" spans="1:30" x14ac:dyDescent="0.3">
      <c r="A226" s="24" t="s">
        <v>260</v>
      </c>
      <c r="B226" s="40" t="str">
        <f>VLOOKUP($A226,'Additional data'!$A$5:$C$505, 2,FALSE)</f>
        <v>Consultant</v>
      </c>
      <c r="C226" s="41" t="str">
        <f>VLOOKUP($A226,'Additional data'!$A$5:$C$505, 3,FALSE)</f>
        <v>SCL</v>
      </c>
      <c r="D226" s="42">
        <f>IFERROR(VLOOKUP($A226,'2023'!$A$3:$Y$291,COLUMN('2023'!B$3),FALSE),0)</f>
        <v>0</v>
      </c>
      <c r="E226" s="42">
        <f>IFERROR(VLOOKUP($A226,'2023'!$A$3:$Y$291,COLUMN('2023'!C$3),FALSE),0)</f>
        <v>0</v>
      </c>
      <c r="F226" s="42">
        <f>IFERROR(VLOOKUP($A226,'2023'!$A$3:$Y$291,COLUMN('2023'!D$3),FALSE),0)</f>
        <v>0</v>
      </c>
      <c r="G226" s="42">
        <f>IFERROR(VLOOKUP($A226,'2023'!$A$3:$Y$291,COLUMN('2023'!E$3),FALSE),0)</f>
        <v>0</v>
      </c>
      <c r="H226" s="42">
        <f>IFERROR(VLOOKUP($A226,'2023'!$A$3:$Y$291,COLUMN('2023'!F$3),FALSE),0)</f>
        <v>0</v>
      </c>
      <c r="I226" s="42">
        <f>IFERROR(VLOOKUP($A226,'2023'!$A$3:$Y$291,COLUMN('2023'!G$3),FALSE),0)</f>
        <v>0</v>
      </c>
      <c r="J226" s="42">
        <f>IFERROR(VLOOKUP($A226,'2023'!$A$3:$Y$291,COLUMN('2023'!H$3),FALSE),0)</f>
        <v>0</v>
      </c>
      <c r="K226" s="42">
        <f>IFERROR(VLOOKUP($A226,'2023'!$A$3:$Y$291,COLUMN('2023'!I$3),FALSE),0)</f>
        <v>0</v>
      </c>
      <c r="L226" s="42">
        <f>IFERROR(VLOOKUP($A226,'2023'!$A$3:$Y$291,COLUMN('2023'!J$3),FALSE),0)</f>
        <v>0</v>
      </c>
      <c r="M226" s="42">
        <f>IFERROR(VLOOKUP($A226,'2023'!$A$3:$Y$291,COLUMN('2023'!K$3),FALSE),0)</f>
        <v>0</v>
      </c>
      <c r="N226" s="42">
        <f>IFERROR(VLOOKUP($A226,'2023'!$A$3:$Y$291,COLUMN('2023'!L$3),FALSE),0)</f>
        <v>0</v>
      </c>
      <c r="O226" s="42">
        <f>IFERROR(VLOOKUP($A226,'2023'!$A$3:$Y$291,COLUMN('2023'!M$3),FALSE),0)</f>
        <v>0</v>
      </c>
      <c r="P226" s="38">
        <f t="shared" si="9"/>
        <v>0</v>
      </c>
      <c r="Q226" s="42">
        <f>IFERROR(VLOOKUP($A226,'2023'!$A$3:$Y$291,COLUMN('2023'!N$3),FALSE),0)</f>
        <v>0</v>
      </c>
      <c r="R226" s="42">
        <f>IFERROR(VLOOKUP($A226,'2023'!$A$3:$Y$291,COLUMN('2023'!O$3),FALSE),0)</f>
        <v>0</v>
      </c>
      <c r="S226" s="42">
        <f>IFERROR(VLOOKUP($A226,'2023'!$A$3:$Y$291,COLUMN('2023'!P$3),FALSE),0)</f>
        <v>0</v>
      </c>
      <c r="T226" s="42">
        <f>IFERROR(VLOOKUP($A226,'2023'!$A$3:$Y$291,COLUMN('2023'!Q$3),FALSE),0)</f>
        <v>0</v>
      </c>
      <c r="U226" s="42">
        <f>IFERROR(VLOOKUP($A226,'2023'!$A$3:$Y$291,COLUMN('2023'!R$3),FALSE),0)</f>
        <v>0</v>
      </c>
      <c r="V226" s="42">
        <f>IFERROR(VLOOKUP($A226,'2023'!$A$3:$Y$291,COLUMN('2023'!S$3),FALSE),0)</f>
        <v>0</v>
      </c>
      <c r="W226" s="42">
        <f>IFERROR(VLOOKUP($A226,'2023'!$A$3:$Y$291,COLUMN('2023'!T$3),FALSE),0)</f>
        <v>0</v>
      </c>
      <c r="X226" s="42">
        <f>IFERROR(VLOOKUP($A226,'2023'!$A$3:$Y$291,COLUMN('2023'!U$3),FALSE),0)</f>
        <v>0</v>
      </c>
      <c r="Y226" s="42">
        <f>IFERROR(VLOOKUP($A226,'2023'!$A$3:$Y$291,COLUMN('2023'!V$3),FALSE),0)</f>
        <v>0</v>
      </c>
      <c r="Z226" s="42">
        <f>IFERROR(VLOOKUP($A226,'2023'!$A$3:$Y$291,COLUMN('2023'!W$3),FALSE),0)</f>
        <v>0</v>
      </c>
      <c r="AA226" s="42">
        <f>IFERROR(VLOOKUP($A226,'2023'!$A$3:$Y$291,COLUMN('2023'!X$3),FALSE),0)</f>
        <v>0</v>
      </c>
      <c r="AB226" s="42">
        <f>IFERROR(VLOOKUP($A226,'2023'!$A$3:$Y$291,COLUMN('2023'!Y$3),FALSE),0)</f>
        <v>0</v>
      </c>
      <c r="AC226" s="38">
        <f t="shared" si="10"/>
        <v>0</v>
      </c>
      <c r="AD226" s="39">
        <f t="shared" si="11"/>
        <v>0</v>
      </c>
    </row>
    <row r="227" spans="1:30" x14ac:dyDescent="0.3">
      <c r="A227" s="44" t="s">
        <v>261</v>
      </c>
      <c r="B227" s="45" t="str">
        <f>VLOOKUP($A227,'Additional data'!$A$5:$C$505, 2,FALSE)</f>
        <v>Consultant</v>
      </c>
      <c r="C227" s="46" t="str">
        <f>VLOOKUP($A227,'Additional data'!$A$5:$C$505, 3,FALSE)</f>
        <v>SOC</v>
      </c>
      <c r="D227" s="47">
        <f>IFERROR(VLOOKUP($A227,'2023'!$A$3:$Y$291,COLUMN('2023'!B$3),FALSE),0)</f>
        <v>132.30000000000001</v>
      </c>
      <c r="E227" s="47">
        <f>IFERROR(VLOOKUP($A227,'2023'!$A$3:$Y$291,COLUMN('2023'!C$3),FALSE),0)</f>
        <v>131.44</v>
      </c>
      <c r="F227" s="47">
        <f>IFERROR(VLOOKUP($A227,'2023'!$A$3:$Y$291,COLUMN('2023'!D$3),FALSE),0)</f>
        <v>104.96</v>
      </c>
      <c r="G227" s="47">
        <f>IFERROR(VLOOKUP($A227,'2023'!$A$3:$Y$291,COLUMN('2023'!E$3),FALSE),0)</f>
        <v>168.05</v>
      </c>
      <c r="H227" s="47">
        <f>IFERROR(VLOOKUP($A227,'2023'!$A$3:$Y$291,COLUMN('2023'!F$3),FALSE),0)</f>
        <v>260.35000000000002</v>
      </c>
      <c r="I227" s="47">
        <f>IFERROR(VLOOKUP($A227,'2023'!$A$3:$Y$291,COLUMN('2023'!G$3),FALSE),0)</f>
        <v>159.94</v>
      </c>
      <c r="J227" s="47">
        <f>IFERROR(VLOOKUP($A227,'2023'!$A$3:$Y$291,COLUMN('2023'!H$3),FALSE),0)</f>
        <v>123.81</v>
      </c>
      <c r="K227" s="47">
        <f>IFERROR(VLOOKUP($A227,'2023'!$A$3:$Y$291,COLUMN('2023'!I$3),FALSE),0)</f>
        <v>107.3</v>
      </c>
      <c r="L227" s="47">
        <f>IFERROR(VLOOKUP($A227,'2023'!$A$3:$Y$291,COLUMN('2023'!J$3),FALSE),0)</f>
        <v>131.69999999999999</v>
      </c>
      <c r="M227" s="47">
        <f>IFERROR(VLOOKUP($A227,'2023'!$A$3:$Y$291,COLUMN('2023'!K$3),FALSE),0)</f>
        <v>217.31</v>
      </c>
      <c r="N227" s="47">
        <f>IFERROR(VLOOKUP($A227,'2023'!$A$3:$Y$291,COLUMN('2023'!L$3),FALSE),0)</f>
        <v>170.3</v>
      </c>
      <c r="O227" s="47">
        <f>IFERROR(VLOOKUP($A227,'2023'!$A$3:$Y$291,COLUMN('2023'!M$3),FALSE),0)</f>
        <v>143.69999999999999</v>
      </c>
      <c r="P227" s="38">
        <f t="shared" si="9"/>
        <v>1851.1599999999999</v>
      </c>
      <c r="Q227" s="47">
        <f>IFERROR(VLOOKUP($A227,'2023'!$A$3:$Y$291,COLUMN('2023'!N$3),FALSE),0)</f>
        <v>22.4</v>
      </c>
      <c r="R227" s="47">
        <f>IFERROR(VLOOKUP($A227,'2023'!$A$3:$Y$291,COLUMN('2023'!O$3),FALSE),0)</f>
        <v>32.5</v>
      </c>
      <c r="S227" s="47">
        <f>IFERROR(VLOOKUP($A227,'2023'!$A$3:$Y$291,COLUMN('2023'!P$3),FALSE),0)</f>
        <v>85</v>
      </c>
      <c r="T227" s="47">
        <f>IFERROR(VLOOKUP($A227,'2023'!$A$3:$Y$291,COLUMN('2023'!Q$3),FALSE),0)</f>
        <v>46.9</v>
      </c>
      <c r="U227" s="47">
        <f>IFERROR(VLOOKUP($A227,'2023'!$A$3:$Y$291,COLUMN('2023'!R$3),FALSE),0)</f>
        <v>16.5</v>
      </c>
      <c r="V227" s="47">
        <f>IFERROR(VLOOKUP($A227,'2023'!$A$3:$Y$291,COLUMN('2023'!S$3),FALSE),0)</f>
        <v>6.9</v>
      </c>
      <c r="W227" s="47">
        <f>IFERROR(VLOOKUP($A227,'2023'!$A$3:$Y$291,COLUMN('2023'!T$3),FALSE),0)</f>
        <v>27</v>
      </c>
      <c r="X227" s="47">
        <f>IFERROR(VLOOKUP($A227,'2023'!$A$3:$Y$291,COLUMN('2023'!U$3),FALSE),0)</f>
        <v>42.3</v>
      </c>
      <c r="Y227" s="47">
        <f>IFERROR(VLOOKUP($A227,'2023'!$A$3:$Y$291,COLUMN('2023'!V$3),FALSE),0)</f>
        <v>60.6</v>
      </c>
      <c r="Z227" s="47">
        <f>IFERROR(VLOOKUP($A227,'2023'!$A$3:$Y$291,COLUMN('2023'!W$3),FALSE),0)</f>
        <v>55.3</v>
      </c>
      <c r="AA227" s="47">
        <f>IFERROR(VLOOKUP($A227,'2023'!$A$3:$Y$291,COLUMN('2023'!X$3),FALSE),0)</f>
        <v>26.3</v>
      </c>
      <c r="AB227" s="47">
        <f>IFERROR(VLOOKUP($A227,'2023'!$A$3:$Y$291,COLUMN('2023'!Y$3),FALSE),0)</f>
        <v>8.4</v>
      </c>
      <c r="AC227" s="38">
        <f t="shared" si="10"/>
        <v>430.1</v>
      </c>
      <c r="AD227" s="39">
        <f t="shared" si="11"/>
        <v>2281.2600000000007</v>
      </c>
    </row>
    <row r="228" spans="1:30" x14ac:dyDescent="0.3">
      <c r="A228" s="24" t="s">
        <v>262</v>
      </c>
      <c r="B228" s="40" t="str">
        <f>VLOOKUP($A228,'Additional data'!$A$5:$C$505, 2,FALSE)</f>
        <v>Consultant</v>
      </c>
      <c r="C228" s="41" t="str">
        <f>VLOOKUP($A228,'Additional data'!$A$5:$C$505, 3,FALSE)</f>
        <v>LRC</v>
      </c>
      <c r="D228" s="42">
        <f>IFERROR(VLOOKUP($A228,'2023'!$A$3:$Y$291,COLUMN('2023'!B$3),FALSE),0)</f>
        <v>0</v>
      </c>
      <c r="E228" s="42">
        <f>IFERROR(VLOOKUP($A228,'2023'!$A$3:$Y$291,COLUMN('2023'!C$3),FALSE),0)</f>
        <v>0</v>
      </c>
      <c r="F228" s="42">
        <f>IFERROR(VLOOKUP($A228,'2023'!$A$3:$Y$291,COLUMN('2023'!D$3),FALSE),0)</f>
        <v>0</v>
      </c>
      <c r="G228" s="42">
        <f>IFERROR(VLOOKUP($A228,'2023'!$A$3:$Y$291,COLUMN('2023'!E$3),FALSE),0)</f>
        <v>0</v>
      </c>
      <c r="H228" s="42">
        <f>IFERROR(VLOOKUP($A228,'2023'!$A$3:$Y$291,COLUMN('2023'!F$3),FALSE),0)</f>
        <v>0</v>
      </c>
      <c r="I228" s="42">
        <f>IFERROR(VLOOKUP($A228,'2023'!$A$3:$Y$291,COLUMN('2023'!G$3),FALSE),0)</f>
        <v>0</v>
      </c>
      <c r="J228" s="42">
        <f>IFERROR(VLOOKUP($A228,'2023'!$A$3:$Y$291,COLUMN('2023'!H$3),FALSE),0)</f>
        <v>0</v>
      </c>
      <c r="K228" s="42">
        <f>IFERROR(VLOOKUP($A228,'2023'!$A$3:$Y$291,COLUMN('2023'!I$3),FALSE),0)</f>
        <v>0</v>
      </c>
      <c r="L228" s="42">
        <f>IFERROR(VLOOKUP($A228,'2023'!$A$3:$Y$291,COLUMN('2023'!J$3),FALSE),0)</f>
        <v>1.4</v>
      </c>
      <c r="M228" s="42">
        <f>IFERROR(VLOOKUP($A228,'2023'!$A$3:$Y$291,COLUMN('2023'!K$3),FALSE),0)</f>
        <v>45.3</v>
      </c>
      <c r="N228" s="42">
        <f>IFERROR(VLOOKUP($A228,'2023'!$A$3:$Y$291,COLUMN('2023'!L$3),FALSE),0)</f>
        <v>120.4</v>
      </c>
      <c r="O228" s="42">
        <f>IFERROR(VLOOKUP($A228,'2023'!$A$3:$Y$291,COLUMN('2023'!M$3),FALSE),0)</f>
        <v>70.3</v>
      </c>
      <c r="P228" s="38">
        <f t="shared" si="9"/>
        <v>237.39999999999998</v>
      </c>
      <c r="Q228" s="42">
        <f>IFERROR(VLOOKUP($A228,'2023'!$A$3:$Y$291,COLUMN('2023'!N$3),FALSE),0)</f>
        <v>0</v>
      </c>
      <c r="R228" s="42">
        <f>IFERROR(VLOOKUP($A228,'2023'!$A$3:$Y$291,COLUMN('2023'!O$3),FALSE),0)</f>
        <v>0</v>
      </c>
      <c r="S228" s="42">
        <f>IFERROR(VLOOKUP($A228,'2023'!$A$3:$Y$291,COLUMN('2023'!P$3),FALSE),0)</f>
        <v>0</v>
      </c>
      <c r="T228" s="42">
        <f>IFERROR(VLOOKUP($A228,'2023'!$A$3:$Y$291,COLUMN('2023'!Q$3),FALSE),0)</f>
        <v>0</v>
      </c>
      <c r="U228" s="42">
        <f>IFERROR(VLOOKUP($A228,'2023'!$A$3:$Y$291,COLUMN('2023'!R$3),FALSE),0)</f>
        <v>0</v>
      </c>
      <c r="V228" s="42">
        <f>IFERROR(VLOOKUP($A228,'2023'!$A$3:$Y$291,COLUMN('2023'!S$3),FALSE),0)</f>
        <v>0</v>
      </c>
      <c r="W228" s="42">
        <f>IFERROR(VLOOKUP($A228,'2023'!$A$3:$Y$291,COLUMN('2023'!T$3),FALSE),0)</f>
        <v>0</v>
      </c>
      <c r="X228" s="42">
        <f>IFERROR(VLOOKUP($A228,'2023'!$A$3:$Y$291,COLUMN('2023'!U$3),FALSE),0)</f>
        <v>0</v>
      </c>
      <c r="Y228" s="42">
        <f>IFERROR(VLOOKUP($A228,'2023'!$A$3:$Y$291,COLUMN('2023'!V$3),FALSE),0)</f>
        <v>44</v>
      </c>
      <c r="Z228" s="42">
        <f>IFERROR(VLOOKUP($A228,'2023'!$A$3:$Y$291,COLUMN('2023'!W$3),FALSE),0)</f>
        <v>53.7</v>
      </c>
      <c r="AA228" s="42">
        <f>IFERROR(VLOOKUP($A228,'2023'!$A$3:$Y$291,COLUMN('2023'!X$3),FALSE),0)</f>
        <v>48.9</v>
      </c>
      <c r="AB228" s="42">
        <f>IFERROR(VLOOKUP($A228,'2023'!$A$3:$Y$291,COLUMN('2023'!Y$3),FALSE),0)</f>
        <v>15.8</v>
      </c>
      <c r="AC228" s="38">
        <f t="shared" si="10"/>
        <v>162.4</v>
      </c>
      <c r="AD228" s="39">
        <f t="shared" si="11"/>
        <v>399.79999999999995</v>
      </c>
    </row>
    <row r="229" spans="1:30" x14ac:dyDescent="0.3">
      <c r="A229" s="44" t="s">
        <v>263</v>
      </c>
      <c r="B229" s="45" t="str">
        <f>VLOOKUP($A229,'Additional data'!$A$5:$C$505, 2,FALSE)</f>
        <v>Consultant</v>
      </c>
      <c r="C229" s="46" t="str">
        <f>VLOOKUP($A229,'Additional data'!$A$5:$C$505, 3,FALSE)</f>
        <v>TEC</v>
      </c>
      <c r="D229" s="47">
        <f>IFERROR(VLOOKUP($A229,'2023'!$A$3:$Y$291,COLUMN('2023'!B$3),FALSE),0)</f>
        <v>155.9</v>
      </c>
      <c r="E229" s="47">
        <f>IFERROR(VLOOKUP($A229,'2023'!$A$3:$Y$291,COLUMN('2023'!C$3),FALSE),0)</f>
        <v>119.3</v>
      </c>
      <c r="F229" s="47">
        <f>IFERROR(VLOOKUP($A229,'2023'!$A$3:$Y$291,COLUMN('2023'!D$3),FALSE),0)</f>
        <v>110.6</v>
      </c>
      <c r="G229" s="47">
        <f>IFERROR(VLOOKUP($A229,'2023'!$A$3:$Y$291,COLUMN('2023'!E$3),FALSE),0)</f>
        <v>185.3</v>
      </c>
      <c r="H229" s="47">
        <f>IFERROR(VLOOKUP($A229,'2023'!$A$3:$Y$291,COLUMN('2023'!F$3),FALSE),0)</f>
        <v>204.6</v>
      </c>
      <c r="I229" s="47">
        <f>IFERROR(VLOOKUP($A229,'2023'!$A$3:$Y$291,COLUMN('2023'!G$3),FALSE),0)</f>
        <v>100.7</v>
      </c>
      <c r="J229" s="47">
        <f>IFERROR(VLOOKUP($A229,'2023'!$A$3:$Y$291,COLUMN('2023'!H$3),FALSE),0)</f>
        <v>86.2</v>
      </c>
      <c r="K229" s="47">
        <f>IFERROR(VLOOKUP($A229,'2023'!$A$3:$Y$291,COLUMN('2023'!I$3),FALSE),0)</f>
        <v>61</v>
      </c>
      <c r="L229" s="47">
        <f>IFERROR(VLOOKUP($A229,'2023'!$A$3:$Y$291,COLUMN('2023'!J$3),FALSE),0)</f>
        <v>100.8</v>
      </c>
      <c r="M229" s="47">
        <f>IFERROR(VLOOKUP($A229,'2023'!$A$3:$Y$291,COLUMN('2023'!K$3),FALSE),0)</f>
        <v>134.19999999999999</v>
      </c>
      <c r="N229" s="47">
        <f>IFERROR(VLOOKUP($A229,'2023'!$A$3:$Y$291,COLUMN('2023'!L$3),FALSE),0)</f>
        <v>123.7</v>
      </c>
      <c r="O229" s="47">
        <f>IFERROR(VLOOKUP($A229,'2023'!$A$3:$Y$291,COLUMN('2023'!M$3),FALSE),0)</f>
        <v>100.6</v>
      </c>
      <c r="P229" s="38">
        <f t="shared" si="9"/>
        <v>1482.9</v>
      </c>
      <c r="Q229" s="47">
        <f>IFERROR(VLOOKUP($A229,'2023'!$A$3:$Y$291,COLUMN('2023'!N$3),FALSE),0)</f>
        <v>12.4</v>
      </c>
      <c r="R229" s="47">
        <f>IFERROR(VLOOKUP($A229,'2023'!$A$3:$Y$291,COLUMN('2023'!O$3),FALSE),0)</f>
        <v>12</v>
      </c>
      <c r="S229" s="47">
        <f>IFERROR(VLOOKUP($A229,'2023'!$A$3:$Y$291,COLUMN('2023'!P$3),FALSE),0)</f>
        <v>2.5</v>
      </c>
      <c r="T229" s="47">
        <f>IFERROR(VLOOKUP($A229,'2023'!$A$3:$Y$291,COLUMN('2023'!Q$3),FALSE),0)</f>
        <v>3.2</v>
      </c>
      <c r="U229" s="47">
        <f>IFERROR(VLOOKUP($A229,'2023'!$A$3:$Y$291,COLUMN('2023'!R$3),FALSE),0)</f>
        <v>1.6</v>
      </c>
      <c r="V229" s="47">
        <f>IFERROR(VLOOKUP($A229,'2023'!$A$3:$Y$291,COLUMN('2023'!S$3),FALSE),0)</f>
        <v>7.5</v>
      </c>
      <c r="W229" s="47">
        <f>IFERROR(VLOOKUP($A229,'2023'!$A$3:$Y$291,COLUMN('2023'!T$3),FALSE),0)</f>
        <v>11.4</v>
      </c>
      <c r="X229" s="47">
        <f>IFERROR(VLOOKUP($A229,'2023'!$A$3:$Y$291,COLUMN('2023'!U$3),FALSE),0)</f>
        <v>5.9</v>
      </c>
      <c r="Y229" s="47">
        <f>IFERROR(VLOOKUP($A229,'2023'!$A$3:$Y$291,COLUMN('2023'!V$3),FALSE),0)</f>
        <v>11.7</v>
      </c>
      <c r="Z229" s="47">
        <f>IFERROR(VLOOKUP($A229,'2023'!$A$3:$Y$291,COLUMN('2023'!W$3),FALSE),0)</f>
        <v>4.5999999999999996</v>
      </c>
      <c r="AA229" s="47">
        <f>IFERROR(VLOOKUP($A229,'2023'!$A$3:$Y$291,COLUMN('2023'!X$3),FALSE),0)</f>
        <v>13.7</v>
      </c>
      <c r="AB229" s="47">
        <f>IFERROR(VLOOKUP($A229,'2023'!$A$3:$Y$291,COLUMN('2023'!Y$3),FALSE),0)</f>
        <v>0</v>
      </c>
      <c r="AC229" s="38">
        <f t="shared" si="10"/>
        <v>86.5</v>
      </c>
      <c r="AD229" s="39">
        <f t="shared" si="11"/>
        <v>1569.4000000000003</v>
      </c>
    </row>
    <row r="230" spans="1:30" x14ac:dyDescent="0.3">
      <c r="A230" s="24" t="s">
        <v>264</v>
      </c>
      <c r="B230" s="40" t="str">
        <f>VLOOKUP($A230,'Additional data'!$A$5:$C$505, 2,FALSE)</f>
        <v>Consultant</v>
      </c>
      <c r="C230" s="41" t="str">
        <f>VLOOKUP($A230,'Additional data'!$A$5:$C$505, 3,FALSE)</f>
        <v>LRC</v>
      </c>
      <c r="D230" s="42">
        <f>IFERROR(VLOOKUP($A230,'2023'!$A$3:$Y$291,COLUMN('2023'!B$3),FALSE),0)</f>
        <v>0</v>
      </c>
      <c r="E230" s="42">
        <f>IFERROR(VLOOKUP($A230,'2023'!$A$3:$Y$291,COLUMN('2023'!C$3),FALSE),0)</f>
        <v>0</v>
      </c>
      <c r="F230" s="42">
        <f>IFERROR(VLOOKUP($A230,'2023'!$A$3:$Y$291,COLUMN('2023'!D$3),FALSE),0)</f>
        <v>0</v>
      </c>
      <c r="G230" s="42">
        <f>IFERROR(VLOOKUP($A230,'2023'!$A$3:$Y$291,COLUMN('2023'!E$3),FALSE),0)</f>
        <v>0</v>
      </c>
      <c r="H230" s="42">
        <f>IFERROR(VLOOKUP($A230,'2023'!$A$3:$Y$291,COLUMN('2023'!F$3),FALSE),0)</f>
        <v>0</v>
      </c>
      <c r="I230" s="42">
        <f>IFERROR(VLOOKUP($A230,'2023'!$A$3:$Y$291,COLUMN('2023'!G$3),FALSE),0)</f>
        <v>0</v>
      </c>
      <c r="J230" s="42">
        <f>IFERROR(VLOOKUP($A230,'2023'!$A$3:$Y$291,COLUMN('2023'!H$3),FALSE),0)</f>
        <v>0</v>
      </c>
      <c r="K230" s="42">
        <f>IFERROR(VLOOKUP($A230,'2023'!$A$3:$Y$291,COLUMN('2023'!I$3),FALSE),0)</f>
        <v>0</v>
      </c>
      <c r="L230" s="42">
        <f>IFERROR(VLOOKUP($A230,'2023'!$A$3:$Y$291,COLUMN('2023'!J$3),FALSE),0)</f>
        <v>0</v>
      </c>
      <c r="M230" s="42">
        <f>IFERROR(VLOOKUP($A230,'2023'!$A$3:$Y$291,COLUMN('2023'!K$3),FALSE),0)</f>
        <v>0</v>
      </c>
      <c r="N230" s="42">
        <f>IFERROR(VLOOKUP($A230,'2023'!$A$3:$Y$291,COLUMN('2023'!L$3),FALSE),0)</f>
        <v>0</v>
      </c>
      <c r="O230" s="42">
        <f>IFERROR(VLOOKUP($A230,'2023'!$A$3:$Y$291,COLUMN('2023'!M$3),FALSE),0)</f>
        <v>0</v>
      </c>
      <c r="P230" s="38">
        <f t="shared" si="9"/>
        <v>0</v>
      </c>
      <c r="Q230" s="42">
        <f>IFERROR(VLOOKUP($A230,'2023'!$A$3:$Y$291,COLUMN('2023'!N$3),FALSE),0)</f>
        <v>0</v>
      </c>
      <c r="R230" s="42">
        <f>IFERROR(VLOOKUP($A230,'2023'!$A$3:$Y$291,COLUMN('2023'!O$3),FALSE),0)</f>
        <v>0</v>
      </c>
      <c r="S230" s="42">
        <f>IFERROR(VLOOKUP($A230,'2023'!$A$3:$Y$291,COLUMN('2023'!P$3),FALSE),0)</f>
        <v>0</v>
      </c>
      <c r="T230" s="42">
        <f>IFERROR(VLOOKUP($A230,'2023'!$A$3:$Y$291,COLUMN('2023'!Q$3),FALSE),0)</f>
        <v>0</v>
      </c>
      <c r="U230" s="42">
        <f>IFERROR(VLOOKUP($A230,'2023'!$A$3:$Y$291,COLUMN('2023'!R$3),FALSE),0)</f>
        <v>0</v>
      </c>
      <c r="V230" s="42">
        <f>IFERROR(VLOOKUP($A230,'2023'!$A$3:$Y$291,COLUMN('2023'!S$3),FALSE),0)</f>
        <v>0</v>
      </c>
      <c r="W230" s="42">
        <f>IFERROR(VLOOKUP($A230,'2023'!$A$3:$Y$291,COLUMN('2023'!T$3),FALSE),0)</f>
        <v>0</v>
      </c>
      <c r="X230" s="42">
        <f>IFERROR(VLOOKUP($A230,'2023'!$A$3:$Y$291,COLUMN('2023'!U$3),FALSE),0)</f>
        <v>0</v>
      </c>
      <c r="Y230" s="42">
        <f>IFERROR(VLOOKUP($A230,'2023'!$A$3:$Y$291,COLUMN('2023'!V$3),FALSE),0)</f>
        <v>0</v>
      </c>
      <c r="Z230" s="42">
        <f>IFERROR(VLOOKUP($A230,'2023'!$A$3:$Y$291,COLUMN('2023'!W$3),FALSE),0)</f>
        <v>0</v>
      </c>
      <c r="AA230" s="42">
        <f>IFERROR(VLOOKUP($A230,'2023'!$A$3:$Y$291,COLUMN('2023'!X$3),FALSE),0)</f>
        <v>0</v>
      </c>
      <c r="AB230" s="42">
        <f>IFERROR(VLOOKUP($A230,'2023'!$A$3:$Y$291,COLUMN('2023'!Y$3),FALSE),0)</f>
        <v>0</v>
      </c>
      <c r="AC230" s="38">
        <f t="shared" si="10"/>
        <v>0</v>
      </c>
      <c r="AD230" s="39">
        <f t="shared" si="11"/>
        <v>0</v>
      </c>
    </row>
    <row r="231" spans="1:30" x14ac:dyDescent="0.3">
      <c r="A231" s="44" t="s">
        <v>265</v>
      </c>
      <c r="B231" s="45" t="str">
        <f>VLOOKUP($A231,'Additional data'!$A$5:$C$505, 2,FALSE)</f>
        <v>Consultant</v>
      </c>
      <c r="C231" s="46" t="str">
        <f>VLOOKUP($A231,'Additional data'!$A$5:$C$505, 3,FALSE)</f>
        <v>HLS</v>
      </c>
      <c r="D231" s="47">
        <f>IFERROR(VLOOKUP($A231,'2023'!$A$3:$Y$291,COLUMN('2023'!B$3),FALSE),0)</f>
        <v>86.5</v>
      </c>
      <c r="E231" s="47">
        <f>IFERROR(VLOOKUP($A231,'2023'!$A$3:$Y$291,COLUMN('2023'!C$3),FALSE),0)</f>
        <v>76</v>
      </c>
      <c r="F231" s="47">
        <f>IFERROR(VLOOKUP($A231,'2023'!$A$3:$Y$291,COLUMN('2023'!D$3),FALSE),0)</f>
        <v>124.1</v>
      </c>
      <c r="G231" s="47">
        <f>IFERROR(VLOOKUP($A231,'2023'!$A$3:$Y$291,COLUMN('2023'!E$3),FALSE),0)</f>
        <v>109.5</v>
      </c>
      <c r="H231" s="47">
        <f>IFERROR(VLOOKUP($A231,'2023'!$A$3:$Y$291,COLUMN('2023'!F$3),FALSE),0)</f>
        <v>59.8</v>
      </c>
      <c r="I231" s="47">
        <f>IFERROR(VLOOKUP($A231,'2023'!$A$3:$Y$291,COLUMN('2023'!G$3),FALSE),0)</f>
        <v>87.5</v>
      </c>
      <c r="J231" s="47">
        <f>IFERROR(VLOOKUP($A231,'2023'!$A$3:$Y$291,COLUMN('2023'!H$3),FALSE),0)</f>
        <v>59</v>
      </c>
      <c r="K231" s="47">
        <f>IFERROR(VLOOKUP($A231,'2023'!$A$3:$Y$291,COLUMN('2023'!I$3),FALSE),0)</f>
        <v>120.2</v>
      </c>
      <c r="L231" s="47">
        <f>IFERROR(VLOOKUP($A231,'2023'!$A$3:$Y$291,COLUMN('2023'!J$3),FALSE),0)</f>
        <v>67.400000000000006</v>
      </c>
      <c r="M231" s="47">
        <f>IFERROR(VLOOKUP($A231,'2023'!$A$3:$Y$291,COLUMN('2023'!K$3),FALSE),0)</f>
        <v>44.8</v>
      </c>
      <c r="N231" s="47">
        <f>IFERROR(VLOOKUP($A231,'2023'!$A$3:$Y$291,COLUMN('2023'!L$3),FALSE),0)</f>
        <v>38.200000000000003</v>
      </c>
      <c r="O231" s="47">
        <f>IFERROR(VLOOKUP($A231,'2023'!$A$3:$Y$291,COLUMN('2023'!M$3),FALSE),0)</f>
        <v>70.2</v>
      </c>
      <c r="P231" s="38">
        <f t="shared" si="9"/>
        <v>943.20000000000016</v>
      </c>
      <c r="Q231" s="47">
        <f>IFERROR(VLOOKUP($A231,'2023'!$A$3:$Y$291,COLUMN('2023'!N$3),FALSE),0)</f>
        <v>0</v>
      </c>
      <c r="R231" s="47">
        <f>IFERROR(VLOOKUP($A231,'2023'!$A$3:$Y$291,COLUMN('2023'!O$3),FALSE),0)</f>
        <v>0</v>
      </c>
      <c r="S231" s="47">
        <f>IFERROR(VLOOKUP($A231,'2023'!$A$3:$Y$291,COLUMN('2023'!P$3),FALSE),0)</f>
        <v>0</v>
      </c>
      <c r="T231" s="47">
        <f>IFERROR(VLOOKUP($A231,'2023'!$A$3:$Y$291,COLUMN('2023'!Q$3),FALSE),0)</f>
        <v>0</v>
      </c>
      <c r="U231" s="47">
        <f>IFERROR(VLOOKUP($A231,'2023'!$A$3:$Y$291,COLUMN('2023'!R$3),FALSE),0)</f>
        <v>0</v>
      </c>
      <c r="V231" s="47">
        <f>IFERROR(VLOOKUP($A231,'2023'!$A$3:$Y$291,COLUMN('2023'!S$3),FALSE),0)</f>
        <v>0</v>
      </c>
      <c r="W231" s="47">
        <f>IFERROR(VLOOKUP($A231,'2023'!$A$3:$Y$291,COLUMN('2023'!T$3),FALSE),0)</f>
        <v>0</v>
      </c>
      <c r="X231" s="47">
        <f>IFERROR(VLOOKUP($A231,'2023'!$A$3:$Y$291,COLUMN('2023'!U$3),FALSE),0)</f>
        <v>0</v>
      </c>
      <c r="Y231" s="47">
        <f>IFERROR(VLOOKUP($A231,'2023'!$A$3:$Y$291,COLUMN('2023'!V$3),FALSE),0)</f>
        <v>0</v>
      </c>
      <c r="Z231" s="47">
        <f>IFERROR(VLOOKUP($A231,'2023'!$A$3:$Y$291,COLUMN('2023'!W$3),FALSE),0)</f>
        <v>0</v>
      </c>
      <c r="AA231" s="47">
        <f>IFERROR(VLOOKUP($A231,'2023'!$A$3:$Y$291,COLUMN('2023'!X$3),FALSE),0)</f>
        <v>0</v>
      </c>
      <c r="AB231" s="47">
        <f>IFERROR(VLOOKUP($A231,'2023'!$A$3:$Y$291,COLUMN('2023'!Y$3),FALSE),0)</f>
        <v>0</v>
      </c>
      <c r="AC231" s="38">
        <f t="shared" si="10"/>
        <v>0</v>
      </c>
      <c r="AD231" s="39">
        <f t="shared" si="11"/>
        <v>943.20000000000016</v>
      </c>
    </row>
    <row r="232" spans="1:30" x14ac:dyDescent="0.3">
      <c r="A232" s="24" t="s">
        <v>266</v>
      </c>
      <c r="B232" s="40" t="str">
        <f>VLOOKUP($A232,'Additional data'!$A$5:$C$505, 2,FALSE)</f>
        <v>Consultant</v>
      </c>
      <c r="C232" s="41" t="str">
        <f>VLOOKUP($A232,'Additional data'!$A$5:$C$505, 3,FALSE)</f>
        <v>FAD</v>
      </c>
      <c r="D232" s="42">
        <f>IFERROR(VLOOKUP($A232,'2023'!$A$3:$Y$291,COLUMN('2023'!B$3),FALSE),0)</f>
        <v>0</v>
      </c>
      <c r="E232" s="42">
        <f>IFERROR(VLOOKUP($A232,'2023'!$A$3:$Y$291,COLUMN('2023'!C$3),FALSE),0)</f>
        <v>0</v>
      </c>
      <c r="F232" s="42">
        <f>IFERROR(VLOOKUP($A232,'2023'!$A$3:$Y$291,COLUMN('2023'!D$3),FALSE),0)</f>
        <v>0</v>
      </c>
      <c r="G232" s="42">
        <f>IFERROR(VLOOKUP($A232,'2023'!$A$3:$Y$291,COLUMN('2023'!E$3),FALSE),0)</f>
        <v>0</v>
      </c>
      <c r="H232" s="42">
        <f>IFERROR(VLOOKUP($A232,'2023'!$A$3:$Y$291,COLUMN('2023'!F$3),FALSE),0)</f>
        <v>0</v>
      </c>
      <c r="I232" s="42">
        <f>IFERROR(VLOOKUP($A232,'2023'!$A$3:$Y$291,COLUMN('2023'!G$3),FALSE),0)</f>
        <v>0</v>
      </c>
      <c r="J232" s="42">
        <f>IFERROR(VLOOKUP($A232,'2023'!$A$3:$Y$291,COLUMN('2023'!H$3),FALSE),0)</f>
        <v>0</v>
      </c>
      <c r="K232" s="42">
        <f>IFERROR(VLOOKUP($A232,'2023'!$A$3:$Y$291,COLUMN('2023'!I$3),FALSE),0)</f>
        <v>59.1</v>
      </c>
      <c r="L232" s="42">
        <f>IFERROR(VLOOKUP($A232,'2023'!$A$3:$Y$291,COLUMN('2023'!J$3),FALSE),0)</f>
        <v>106</v>
      </c>
      <c r="M232" s="42">
        <f>IFERROR(VLOOKUP($A232,'2023'!$A$3:$Y$291,COLUMN('2023'!K$3),FALSE),0)</f>
        <v>37.1</v>
      </c>
      <c r="N232" s="42">
        <f>IFERROR(VLOOKUP($A232,'2023'!$A$3:$Y$291,COLUMN('2023'!L$3),FALSE),0)</f>
        <v>88.4</v>
      </c>
      <c r="O232" s="42">
        <f>IFERROR(VLOOKUP($A232,'2023'!$A$3:$Y$291,COLUMN('2023'!M$3),FALSE),0)</f>
        <v>89.5</v>
      </c>
      <c r="P232" s="38">
        <f t="shared" si="9"/>
        <v>380.1</v>
      </c>
      <c r="Q232" s="42">
        <f>IFERROR(VLOOKUP($A232,'2023'!$A$3:$Y$291,COLUMN('2023'!N$3),FALSE),0)</f>
        <v>0</v>
      </c>
      <c r="R232" s="42">
        <f>IFERROR(VLOOKUP($A232,'2023'!$A$3:$Y$291,COLUMN('2023'!O$3),FALSE),0)</f>
        <v>0</v>
      </c>
      <c r="S232" s="42">
        <f>IFERROR(VLOOKUP($A232,'2023'!$A$3:$Y$291,COLUMN('2023'!P$3),FALSE),0)</f>
        <v>0</v>
      </c>
      <c r="T232" s="42">
        <f>IFERROR(VLOOKUP($A232,'2023'!$A$3:$Y$291,COLUMN('2023'!Q$3),FALSE),0)</f>
        <v>0</v>
      </c>
      <c r="U232" s="42">
        <f>IFERROR(VLOOKUP($A232,'2023'!$A$3:$Y$291,COLUMN('2023'!R$3),FALSE),0)</f>
        <v>0</v>
      </c>
      <c r="V232" s="42">
        <f>IFERROR(VLOOKUP($A232,'2023'!$A$3:$Y$291,COLUMN('2023'!S$3),FALSE),0)</f>
        <v>0</v>
      </c>
      <c r="W232" s="42">
        <f>IFERROR(VLOOKUP($A232,'2023'!$A$3:$Y$291,COLUMN('2023'!T$3),FALSE),0)</f>
        <v>0</v>
      </c>
      <c r="X232" s="42">
        <f>IFERROR(VLOOKUP($A232,'2023'!$A$3:$Y$291,COLUMN('2023'!U$3),FALSE),0)</f>
        <v>84.3</v>
      </c>
      <c r="Y232" s="42">
        <f>IFERROR(VLOOKUP($A232,'2023'!$A$3:$Y$291,COLUMN('2023'!V$3),FALSE),0)</f>
        <v>81.400000000000006</v>
      </c>
      <c r="Z232" s="42">
        <f>IFERROR(VLOOKUP($A232,'2023'!$A$3:$Y$291,COLUMN('2023'!W$3),FALSE),0)</f>
        <v>150.9</v>
      </c>
      <c r="AA232" s="42">
        <f>IFERROR(VLOOKUP($A232,'2023'!$A$3:$Y$291,COLUMN('2023'!X$3),FALSE),0)</f>
        <v>129.9</v>
      </c>
      <c r="AB232" s="42">
        <f>IFERROR(VLOOKUP($A232,'2023'!$A$3:$Y$291,COLUMN('2023'!Y$3),FALSE),0)</f>
        <v>43.1</v>
      </c>
      <c r="AC232" s="38">
        <f t="shared" si="10"/>
        <v>489.6</v>
      </c>
      <c r="AD232" s="39">
        <f t="shared" si="11"/>
        <v>869.7</v>
      </c>
    </row>
    <row r="233" spans="1:30" x14ac:dyDescent="0.3">
      <c r="A233" s="44" t="s">
        <v>267</v>
      </c>
      <c r="B233" s="45" t="str">
        <f>VLOOKUP($A233,'Additional data'!$A$5:$C$505, 2,FALSE)</f>
        <v>Consultant</v>
      </c>
      <c r="C233" s="46" t="str">
        <f>VLOOKUP($A233,'Additional data'!$A$5:$C$505, 3,FALSE)</f>
        <v>FAD</v>
      </c>
      <c r="D233" s="47">
        <f>IFERROR(VLOOKUP($A233,'2023'!$A$3:$Y$291,COLUMN('2023'!B$3),FALSE),0)</f>
        <v>0</v>
      </c>
      <c r="E233" s="47">
        <f>IFERROR(VLOOKUP($A233,'2023'!$A$3:$Y$291,COLUMN('2023'!C$3),FALSE),0)</f>
        <v>0</v>
      </c>
      <c r="F233" s="47">
        <f>IFERROR(VLOOKUP($A233,'2023'!$A$3:$Y$291,COLUMN('2023'!D$3),FALSE),0)</f>
        <v>0</v>
      </c>
      <c r="G233" s="47">
        <f>IFERROR(VLOOKUP($A233,'2023'!$A$3:$Y$291,COLUMN('2023'!E$3),FALSE),0)</f>
        <v>0</v>
      </c>
      <c r="H233" s="47">
        <f>IFERROR(VLOOKUP($A233,'2023'!$A$3:$Y$291,COLUMN('2023'!F$3),FALSE),0)</f>
        <v>0</v>
      </c>
      <c r="I233" s="47">
        <f>IFERROR(VLOOKUP($A233,'2023'!$A$3:$Y$291,COLUMN('2023'!G$3),FALSE),0)</f>
        <v>0</v>
      </c>
      <c r="J233" s="47">
        <f>IFERROR(VLOOKUP($A233,'2023'!$A$3:$Y$291,COLUMN('2023'!H$3),FALSE),0)</f>
        <v>61.6</v>
      </c>
      <c r="K233" s="47">
        <f>IFERROR(VLOOKUP($A233,'2023'!$A$3:$Y$291,COLUMN('2023'!I$3),FALSE),0)</f>
        <v>162.80000000000001</v>
      </c>
      <c r="L233" s="47">
        <f>IFERROR(VLOOKUP($A233,'2023'!$A$3:$Y$291,COLUMN('2023'!J$3),FALSE),0)</f>
        <v>133.4</v>
      </c>
      <c r="M233" s="47">
        <f>IFERROR(VLOOKUP($A233,'2023'!$A$3:$Y$291,COLUMN('2023'!K$3),FALSE),0)</f>
        <v>175.6</v>
      </c>
      <c r="N233" s="47">
        <f>IFERROR(VLOOKUP($A233,'2023'!$A$3:$Y$291,COLUMN('2023'!L$3),FALSE),0)</f>
        <v>95.7</v>
      </c>
      <c r="O233" s="47">
        <f>IFERROR(VLOOKUP($A233,'2023'!$A$3:$Y$291,COLUMN('2023'!M$3),FALSE),0)</f>
        <v>160.9</v>
      </c>
      <c r="P233" s="38">
        <f t="shared" si="9"/>
        <v>790</v>
      </c>
      <c r="Q233" s="47">
        <f>IFERROR(VLOOKUP($A233,'2023'!$A$3:$Y$291,COLUMN('2023'!N$3),FALSE),0)</f>
        <v>0</v>
      </c>
      <c r="R233" s="47">
        <f>IFERROR(VLOOKUP($A233,'2023'!$A$3:$Y$291,COLUMN('2023'!O$3),FALSE),0)</f>
        <v>0</v>
      </c>
      <c r="S233" s="47">
        <f>IFERROR(VLOOKUP($A233,'2023'!$A$3:$Y$291,COLUMN('2023'!P$3),FALSE),0)</f>
        <v>0</v>
      </c>
      <c r="T233" s="47">
        <f>IFERROR(VLOOKUP($A233,'2023'!$A$3:$Y$291,COLUMN('2023'!Q$3),FALSE),0)</f>
        <v>0</v>
      </c>
      <c r="U233" s="47">
        <f>IFERROR(VLOOKUP($A233,'2023'!$A$3:$Y$291,COLUMN('2023'!R$3),FALSE),0)</f>
        <v>0</v>
      </c>
      <c r="V233" s="47">
        <f>IFERROR(VLOOKUP($A233,'2023'!$A$3:$Y$291,COLUMN('2023'!S$3),FALSE),0)</f>
        <v>0</v>
      </c>
      <c r="W233" s="47">
        <f>IFERROR(VLOOKUP($A233,'2023'!$A$3:$Y$291,COLUMN('2023'!T$3),FALSE),0)</f>
        <v>14.5</v>
      </c>
      <c r="X233" s="47">
        <f>IFERROR(VLOOKUP($A233,'2023'!$A$3:$Y$291,COLUMN('2023'!U$3),FALSE),0)</f>
        <v>0</v>
      </c>
      <c r="Y233" s="47">
        <f>IFERROR(VLOOKUP($A233,'2023'!$A$3:$Y$291,COLUMN('2023'!V$3),FALSE),0)</f>
        <v>3.5</v>
      </c>
      <c r="Z233" s="47">
        <f>IFERROR(VLOOKUP($A233,'2023'!$A$3:$Y$291,COLUMN('2023'!W$3),FALSE),0)</f>
        <v>0</v>
      </c>
      <c r="AA233" s="47">
        <f>IFERROR(VLOOKUP($A233,'2023'!$A$3:$Y$291,COLUMN('2023'!X$3),FALSE),0)</f>
        <v>1</v>
      </c>
      <c r="AB233" s="47">
        <f>IFERROR(VLOOKUP($A233,'2023'!$A$3:$Y$291,COLUMN('2023'!Y$3),FALSE),0)</f>
        <v>0</v>
      </c>
      <c r="AC233" s="38">
        <f t="shared" si="10"/>
        <v>19</v>
      </c>
      <c r="AD233" s="39">
        <f t="shared" si="11"/>
        <v>809</v>
      </c>
    </row>
    <row r="234" spans="1:30" x14ac:dyDescent="0.3">
      <c r="A234" s="24" t="s">
        <v>268</v>
      </c>
      <c r="B234" s="40" t="str">
        <f>VLOOKUP($A234,'Additional data'!$A$5:$C$505, 2,FALSE)</f>
        <v>Consultant</v>
      </c>
      <c r="C234" s="41" t="str">
        <f>VLOOKUP($A234,'Additional data'!$A$5:$C$505, 3,FALSE)</f>
        <v>SOC</v>
      </c>
      <c r="D234" s="42">
        <f>IFERROR(VLOOKUP($A234,'2023'!$A$3:$Y$291,COLUMN('2023'!B$3),FALSE),0)</f>
        <v>0</v>
      </c>
      <c r="E234" s="42">
        <f>IFERROR(VLOOKUP($A234,'2023'!$A$3:$Y$291,COLUMN('2023'!C$3),FALSE),0)</f>
        <v>0</v>
      </c>
      <c r="F234" s="42">
        <f>IFERROR(VLOOKUP($A234,'2023'!$A$3:$Y$291,COLUMN('2023'!D$3),FALSE),0)</f>
        <v>0</v>
      </c>
      <c r="G234" s="42">
        <f>IFERROR(VLOOKUP($A234,'2023'!$A$3:$Y$291,COLUMN('2023'!E$3),FALSE),0)</f>
        <v>0</v>
      </c>
      <c r="H234" s="42">
        <f>IFERROR(VLOOKUP($A234,'2023'!$A$3:$Y$291,COLUMN('2023'!F$3),FALSE),0)</f>
        <v>0</v>
      </c>
      <c r="I234" s="42">
        <f>IFERROR(VLOOKUP($A234,'2023'!$A$3:$Y$291,COLUMN('2023'!G$3),FALSE),0)</f>
        <v>0</v>
      </c>
      <c r="J234" s="42">
        <f>IFERROR(VLOOKUP($A234,'2023'!$A$3:$Y$291,COLUMN('2023'!H$3),FALSE),0)</f>
        <v>0</v>
      </c>
      <c r="K234" s="42">
        <f>IFERROR(VLOOKUP($A234,'2023'!$A$3:$Y$291,COLUMN('2023'!I$3),FALSE),0)</f>
        <v>56.7</v>
      </c>
      <c r="L234" s="42">
        <f>IFERROR(VLOOKUP($A234,'2023'!$A$3:$Y$291,COLUMN('2023'!J$3),FALSE),0)</f>
        <v>63.3</v>
      </c>
      <c r="M234" s="42">
        <f>IFERROR(VLOOKUP($A234,'2023'!$A$3:$Y$291,COLUMN('2023'!K$3),FALSE),0)</f>
        <v>57.4</v>
      </c>
      <c r="N234" s="42">
        <f>IFERROR(VLOOKUP($A234,'2023'!$A$3:$Y$291,COLUMN('2023'!L$3),FALSE),0)</f>
        <v>103.1</v>
      </c>
      <c r="O234" s="42">
        <f>IFERROR(VLOOKUP($A234,'2023'!$A$3:$Y$291,COLUMN('2023'!M$3),FALSE),0)</f>
        <v>86.6</v>
      </c>
      <c r="P234" s="38">
        <f t="shared" si="9"/>
        <v>367.1</v>
      </c>
      <c r="Q234" s="42">
        <f>IFERROR(VLOOKUP($A234,'2023'!$A$3:$Y$291,COLUMN('2023'!N$3),FALSE),0)</f>
        <v>0</v>
      </c>
      <c r="R234" s="42">
        <f>IFERROR(VLOOKUP($A234,'2023'!$A$3:$Y$291,COLUMN('2023'!O$3),FALSE),0)</f>
        <v>0</v>
      </c>
      <c r="S234" s="42">
        <f>IFERROR(VLOOKUP($A234,'2023'!$A$3:$Y$291,COLUMN('2023'!P$3),FALSE),0)</f>
        <v>0</v>
      </c>
      <c r="T234" s="42">
        <f>IFERROR(VLOOKUP($A234,'2023'!$A$3:$Y$291,COLUMN('2023'!Q$3),FALSE),0)</f>
        <v>0</v>
      </c>
      <c r="U234" s="42">
        <f>IFERROR(VLOOKUP($A234,'2023'!$A$3:$Y$291,COLUMN('2023'!R$3),FALSE),0)</f>
        <v>0</v>
      </c>
      <c r="V234" s="42">
        <f>IFERROR(VLOOKUP($A234,'2023'!$A$3:$Y$291,COLUMN('2023'!S$3),FALSE),0)</f>
        <v>0</v>
      </c>
      <c r="W234" s="42">
        <f>IFERROR(VLOOKUP($A234,'2023'!$A$3:$Y$291,COLUMN('2023'!T$3),FALSE),0)</f>
        <v>0</v>
      </c>
      <c r="X234" s="42">
        <f>IFERROR(VLOOKUP($A234,'2023'!$A$3:$Y$291,COLUMN('2023'!U$3),FALSE),0)</f>
        <v>87.7</v>
      </c>
      <c r="Y234" s="42">
        <f>IFERROR(VLOOKUP($A234,'2023'!$A$3:$Y$291,COLUMN('2023'!V$3),FALSE),0)</f>
        <v>91.5</v>
      </c>
      <c r="Z234" s="42">
        <f>IFERROR(VLOOKUP($A234,'2023'!$A$3:$Y$291,COLUMN('2023'!W$3),FALSE),0)</f>
        <v>87.4</v>
      </c>
      <c r="AA234" s="42">
        <f>IFERROR(VLOOKUP($A234,'2023'!$A$3:$Y$291,COLUMN('2023'!X$3),FALSE),0)</f>
        <v>63.9</v>
      </c>
      <c r="AB234" s="42">
        <f>IFERROR(VLOOKUP($A234,'2023'!$A$3:$Y$291,COLUMN('2023'!Y$3),FALSE),0)</f>
        <v>55.8</v>
      </c>
      <c r="AC234" s="38">
        <f t="shared" si="10"/>
        <v>386.3</v>
      </c>
      <c r="AD234" s="39">
        <f t="shared" si="11"/>
        <v>753.39999999999986</v>
      </c>
    </row>
    <row r="235" spans="1:30" x14ac:dyDescent="0.3">
      <c r="A235" s="44" t="s">
        <v>269</v>
      </c>
      <c r="B235" s="45" t="str">
        <f>VLOOKUP($A235,'Additional data'!$A$5:$C$505, 2,FALSE)</f>
        <v>Consultant</v>
      </c>
      <c r="C235" s="46" t="str">
        <f>VLOOKUP($A235,'Additional data'!$A$5:$C$505, 3,FALSE)</f>
        <v>SCL</v>
      </c>
      <c r="D235" s="47">
        <f>IFERROR(VLOOKUP($A235,'2023'!$A$3:$Y$291,COLUMN('2023'!B$3),FALSE),0)</f>
        <v>219.1</v>
      </c>
      <c r="E235" s="47">
        <f>IFERROR(VLOOKUP($A235,'2023'!$A$3:$Y$291,COLUMN('2023'!C$3),FALSE),0)</f>
        <v>155.9</v>
      </c>
      <c r="F235" s="47">
        <f>IFERROR(VLOOKUP($A235,'2023'!$A$3:$Y$291,COLUMN('2023'!D$3),FALSE),0)</f>
        <v>160.30000000000001</v>
      </c>
      <c r="G235" s="47">
        <f>IFERROR(VLOOKUP($A235,'2023'!$A$3:$Y$291,COLUMN('2023'!E$3),FALSE),0)</f>
        <v>174.2</v>
      </c>
      <c r="H235" s="47">
        <f>IFERROR(VLOOKUP($A235,'2023'!$A$3:$Y$291,COLUMN('2023'!F$3),FALSE),0)</f>
        <v>229.1</v>
      </c>
      <c r="I235" s="47">
        <f>IFERROR(VLOOKUP($A235,'2023'!$A$3:$Y$291,COLUMN('2023'!G$3),FALSE),0)</f>
        <v>187.5</v>
      </c>
      <c r="J235" s="47">
        <f>IFERROR(VLOOKUP($A235,'2023'!$A$3:$Y$291,COLUMN('2023'!H$3),FALSE),0)</f>
        <v>234.4</v>
      </c>
      <c r="K235" s="47">
        <f>IFERROR(VLOOKUP($A235,'2023'!$A$3:$Y$291,COLUMN('2023'!I$3),FALSE),0)</f>
        <v>153.80000000000001</v>
      </c>
      <c r="L235" s="47">
        <f>IFERROR(VLOOKUP($A235,'2023'!$A$3:$Y$291,COLUMN('2023'!J$3),FALSE),0)</f>
        <v>187.9</v>
      </c>
      <c r="M235" s="47">
        <f>IFERROR(VLOOKUP($A235,'2023'!$A$3:$Y$291,COLUMN('2023'!K$3),FALSE),0)</f>
        <v>184.8</v>
      </c>
      <c r="N235" s="47">
        <f>IFERROR(VLOOKUP($A235,'2023'!$A$3:$Y$291,COLUMN('2023'!L$3),FALSE),0)</f>
        <v>202.4</v>
      </c>
      <c r="O235" s="47">
        <f>IFERROR(VLOOKUP($A235,'2023'!$A$3:$Y$291,COLUMN('2023'!M$3),FALSE),0)</f>
        <v>185.5</v>
      </c>
      <c r="P235" s="38">
        <f t="shared" si="9"/>
        <v>2274.9</v>
      </c>
      <c r="Q235" s="47">
        <f>IFERROR(VLOOKUP($A235,'2023'!$A$3:$Y$291,COLUMN('2023'!N$3),FALSE),0)</f>
        <v>19.3</v>
      </c>
      <c r="R235" s="47">
        <f>IFERROR(VLOOKUP($A235,'2023'!$A$3:$Y$291,COLUMN('2023'!O$3),FALSE),0)</f>
        <v>22.3</v>
      </c>
      <c r="S235" s="47">
        <f>IFERROR(VLOOKUP($A235,'2023'!$A$3:$Y$291,COLUMN('2023'!P$3),FALSE),0)</f>
        <v>54.9</v>
      </c>
      <c r="T235" s="47">
        <f>IFERROR(VLOOKUP($A235,'2023'!$A$3:$Y$291,COLUMN('2023'!Q$3),FALSE),0)</f>
        <v>21.6</v>
      </c>
      <c r="U235" s="47">
        <f>IFERROR(VLOOKUP($A235,'2023'!$A$3:$Y$291,COLUMN('2023'!R$3),FALSE),0)</f>
        <v>22.2</v>
      </c>
      <c r="V235" s="47">
        <f>IFERROR(VLOOKUP($A235,'2023'!$A$3:$Y$291,COLUMN('2023'!S$3),FALSE),0)</f>
        <v>31.9</v>
      </c>
      <c r="W235" s="47">
        <f>IFERROR(VLOOKUP($A235,'2023'!$A$3:$Y$291,COLUMN('2023'!T$3),FALSE),0)</f>
        <v>23.9</v>
      </c>
      <c r="X235" s="47">
        <f>IFERROR(VLOOKUP($A235,'2023'!$A$3:$Y$291,COLUMN('2023'!U$3),FALSE),0)</f>
        <v>42.1</v>
      </c>
      <c r="Y235" s="47">
        <f>IFERROR(VLOOKUP($A235,'2023'!$A$3:$Y$291,COLUMN('2023'!V$3),FALSE),0)</f>
        <v>27.8</v>
      </c>
      <c r="Z235" s="47">
        <f>IFERROR(VLOOKUP($A235,'2023'!$A$3:$Y$291,COLUMN('2023'!W$3),FALSE),0)</f>
        <v>19.399999999999999</v>
      </c>
      <c r="AA235" s="47">
        <f>IFERROR(VLOOKUP($A235,'2023'!$A$3:$Y$291,COLUMN('2023'!X$3),FALSE),0)</f>
        <v>57.5</v>
      </c>
      <c r="AB235" s="47">
        <f>IFERROR(VLOOKUP($A235,'2023'!$A$3:$Y$291,COLUMN('2023'!Y$3),FALSE),0)</f>
        <v>18.899999999999999</v>
      </c>
      <c r="AC235" s="38">
        <f t="shared" si="10"/>
        <v>361.79999999999995</v>
      </c>
      <c r="AD235" s="39">
        <f t="shared" si="11"/>
        <v>2636.7000000000007</v>
      </c>
    </row>
    <row r="236" spans="1:30" x14ac:dyDescent="0.3">
      <c r="A236" s="24" t="s">
        <v>270</v>
      </c>
      <c r="B236" s="40" t="str">
        <f>VLOOKUP($A236,'Additional data'!$A$5:$C$505, 2,FALSE)</f>
        <v>Consultant</v>
      </c>
      <c r="C236" s="41" t="str">
        <f>VLOOKUP($A236,'Additional data'!$A$5:$C$505, 3,FALSE)</f>
        <v>LRC</v>
      </c>
      <c r="D236" s="42">
        <f>IFERROR(VLOOKUP($A236,'2023'!$A$3:$Y$291,COLUMN('2023'!B$3),FALSE),0)</f>
        <v>0</v>
      </c>
      <c r="E236" s="42">
        <f>IFERROR(VLOOKUP($A236,'2023'!$A$3:$Y$291,COLUMN('2023'!C$3),FALSE),0)</f>
        <v>0</v>
      </c>
      <c r="F236" s="42">
        <f>IFERROR(VLOOKUP($A236,'2023'!$A$3:$Y$291,COLUMN('2023'!D$3),FALSE),0)</f>
        <v>0</v>
      </c>
      <c r="G236" s="42">
        <f>IFERROR(VLOOKUP($A236,'2023'!$A$3:$Y$291,COLUMN('2023'!E$3),FALSE),0)</f>
        <v>0</v>
      </c>
      <c r="H236" s="42">
        <f>IFERROR(VLOOKUP($A236,'2023'!$A$3:$Y$291,COLUMN('2023'!F$3),FALSE),0)</f>
        <v>0</v>
      </c>
      <c r="I236" s="42">
        <f>IFERROR(VLOOKUP($A236,'2023'!$A$3:$Y$291,COLUMN('2023'!G$3),FALSE),0)</f>
        <v>0</v>
      </c>
      <c r="J236" s="42">
        <f>IFERROR(VLOOKUP($A236,'2023'!$A$3:$Y$291,COLUMN('2023'!H$3),FALSE),0)</f>
        <v>0</v>
      </c>
      <c r="K236" s="42">
        <f>IFERROR(VLOOKUP($A236,'2023'!$A$3:$Y$291,COLUMN('2023'!I$3),FALSE),0)</f>
        <v>0</v>
      </c>
      <c r="L236" s="42">
        <f>IFERROR(VLOOKUP($A236,'2023'!$A$3:$Y$291,COLUMN('2023'!J$3),FALSE),0)</f>
        <v>0</v>
      </c>
      <c r="M236" s="42">
        <f>IFERROR(VLOOKUP($A236,'2023'!$A$3:$Y$291,COLUMN('2023'!K$3),FALSE),0)</f>
        <v>0</v>
      </c>
      <c r="N236" s="42">
        <f>IFERROR(VLOOKUP($A236,'2023'!$A$3:$Y$291,COLUMN('2023'!L$3),FALSE),0)</f>
        <v>0</v>
      </c>
      <c r="O236" s="42">
        <f>IFERROR(VLOOKUP($A236,'2023'!$A$3:$Y$291,COLUMN('2023'!M$3),FALSE),0)</f>
        <v>0</v>
      </c>
      <c r="P236" s="38">
        <f t="shared" si="9"/>
        <v>0</v>
      </c>
      <c r="Q236" s="42">
        <f>IFERROR(VLOOKUP($A236,'2023'!$A$3:$Y$291,COLUMN('2023'!N$3),FALSE),0)</f>
        <v>0</v>
      </c>
      <c r="R236" s="42">
        <f>IFERROR(VLOOKUP($A236,'2023'!$A$3:$Y$291,COLUMN('2023'!O$3),FALSE),0)</f>
        <v>0</v>
      </c>
      <c r="S236" s="42">
        <f>IFERROR(VLOOKUP($A236,'2023'!$A$3:$Y$291,COLUMN('2023'!P$3),FALSE),0)</f>
        <v>0</v>
      </c>
      <c r="T236" s="42">
        <f>IFERROR(VLOOKUP($A236,'2023'!$A$3:$Y$291,COLUMN('2023'!Q$3),FALSE),0)</f>
        <v>0</v>
      </c>
      <c r="U236" s="42">
        <f>IFERROR(VLOOKUP($A236,'2023'!$A$3:$Y$291,COLUMN('2023'!R$3),FALSE),0)</f>
        <v>0</v>
      </c>
      <c r="V236" s="42">
        <f>IFERROR(VLOOKUP($A236,'2023'!$A$3:$Y$291,COLUMN('2023'!S$3),FALSE),0)</f>
        <v>0</v>
      </c>
      <c r="W236" s="42">
        <f>IFERROR(VLOOKUP($A236,'2023'!$A$3:$Y$291,COLUMN('2023'!T$3),FALSE),0)</f>
        <v>0</v>
      </c>
      <c r="X236" s="42">
        <f>IFERROR(VLOOKUP($A236,'2023'!$A$3:$Y$291,COLUMN('2023'!U$3),FALSE),0)</f>
        <v>0</v>
      </c>
      <c r="Y236" s="42">
        <f>IFERROR(VLOOKUP($A236,'2023'!$A$3:$Y$291,COLUMN('2023'!V$3),FALSE),0)</f>
        <v>0</v>
      </c>
      <c r="Z236" s="42">
        <f>IFERROR(VLOOKUP($A236,'2023'!$A$3:$Y$291,COLUMN('2023'!W$3),FALSE),0)</f>
        <v>0</v>
      </c>
      <c r="AA236" s="42">
        <f>IFERROR(VLOOKUP($A236,'2023'!$A$3:$Y$291,COLUMN('2023'!X$3),FALSE),0)</f>
        <v>0</v>
      </c>
      <c r="AB236" s="42">
        <f>IFERROR(VLOOKUP($A236,'2023'!$A$3:$Y$291,COLUMN('2023'!Y$3),FALSE),0)</f>
        <v>0</v>
      </c>
      <c r="AC236" s="38">
        <f t="shared" si="10"/>
        <v>0</v>
      </c>
      <c r="AD236" s="39">
        <f t="shared" si="11"/>
        <v>0</v>
      </c>
    </row>
    <row r="237" spans="1:30" x14ac:dyDescent="0.3">
      <c r="A237" s="44" t="s">
        <v>271</v>
      </c>
      <c r="B237" s="45" t="str">
        <f>VLOOKUP($A237,'Additional data'!$A$5:$C$505, 2,FALSE)</f>
        <v>Consultant</v>
      </c>
      <c r="C237" s="46" t="str">
        <f>VLOOKUP($A237,'Additional data'!$A$5:$C$505, 3,FALSE)</f>
        <v>TEC</v>
      </c>
      <c r="D237" s="47">
        <f>IFERROR(VLOOKUP($A237,'2023'!$A$3:$Y$291,COLUMN('2023'!B$3),FALSE),0)</f>
        <v>204.8</v>
      </c>
      <c r="E237" s="47">
        <f>IFERROR(VLOOKUP($A237,'2023'!$A$3:$Y$291,COLUMN('2023'!C$3),FALSE),0)</f>
        <v>104.6</v>
      </c>
      <c r="F237" s="47">
        <f>IFERROR(VLOOKUP($A237,'2023'!$A$3:$Y$291,COLUMN('2023'!D$3),FALSE),0)</f>
        <v>85.6</v>
      </c>
      <c r="G237" s="47">
        <f>IFERROR(VLOOKUP($A237,'2023'!$A$3:$Y$291,COLUMN('2023'!E$3),FALSE),0)</f>
        <v>95.7</v>
      </c>
      <c r="H237" s="47">
        <f>IFERROR(VLOOKUP($A237,'2023'!$A$3:$Y$291,COLUMN('2023'!F$3),FALSE),0)</f>
        <v>190.8</v>
      </c>
      <c r="I237" s="47">
        <f>IFERROR(VLOOKUP($A237,'2023'!$A$3:$Y$291,COLUMN('2023'!G$3),FALSE),0)</f>
        <v>101.2</v>
      </c>
      <c r="J237" s="47">
        <f>IFERROR(VLOOKUP($A237,'2023'!$A$3:$Y$291,COLUMN('2023'!H$3),FALSE),0)</f>
        <v>75.900000000000006</v>
      </c>
      <c r="K237" s="47">
        <f>IFERROR(VLOOKUP($A237,'2023'!$A$3:$Y$291,COLUMN('2023'!I$3),FALSE),0)</f>
        <v>86</v>
      </c>
      <c r="L237" s="47">
        <f>IFERROR(VLOOKUP($A237,'2023'!$A$3:$Y$291,COLUMN('2023'!J$3),FALSE),0)</f>
        <v>79.2</v>
      </c>
      <c r="M237" s="47">
        <f>IFERROR(VLOOKUP($A237,'2023'!$A$3:$Y$291,COLUMN('2023'!K$3),FALSE),0)</f>
        <v>122.5</v>
      </c>
      <c r="N237" s="47">
        <f>IFERROR(VLOOKUP($A237,'2023'!$A$3:$Y$291,COLUMN('2023'!L$3),FALSE),0)</f>
        <v>134.9</v>
      </c>
      <c r="O237" s="47">
        <f>IFERROR(VLOOKUP($A237,'2023'!$A$3:$Y$291,COLUMN('2023'!M$3),FALSE),0)</f>
        <v>47.9</v>
      </c>
      <c r="P237" s="38">
        <f t="shared" si="9"/>
        <v>1329.1000000000004</v>
      </c>
      <c r="Q237" s="47">
        <f>IFERROR(VLOOKUP($A237,'2023'!$A$3:$Y$291,COLUMN('2023'!N$3),FALSE),0)</f>
        <v>3.8</v>
      </c>
      <c r="R237" s="47">
        <f>IFERROR(VLOOKUP($A237,'2023'!$A$3:$Y$291,COLUMN('2023'!O$3),FALSE),0)</f>
        <v>13.6</v>
      </c>
      <c r="S237" s="47">
        <f>IFERROR(VLOOKUP($A237,'2023'!$A$3:$Y$291,COLUMN('2023'!P$3),FALSE),0)</f>
        <v>13.3</v>
      </c>
      <c r="T237" s="47">
        <f>IFERROR(VLOOKUP($A237,'2023'!$A$3:$Y$291,COLUMN('2023'!Q$3),FALSE),0)</f>
        <v>4.5999999999999996</v>
      </c>
      <c r="U237" s="47">
        <f>IFERROR(VLOOKUP($A237,'2023'!$A$3:$Y$291,COLUMN('2023'!R$3),FALSE),0)</f>
        <v>3.8</v>
      </c>
      <c r="V237" s="47">
        <f>IFERROR(VLOOKUP($A237,'2023'!$A$3:$Y$291,COLUMN('2023'!S$3),FALSE),0)</f>
        <v>5.8</v>
      </c>
      <c r="W237" s="47">
        <f>IFERROR(VLOOKUP($A237,'2023'!$A$3:$Y$291,COLUMN('2023'!T$3),FALSE),0)</f>
        <v>0</v>
      </c>
      <c r="X237" s="47">
        <f>IFERROR(VLOOKUP($A237,'2023'!$A$3:$Y$291,COLUMN('2023'!U$3),FALSE),0)</f>
        <v>4.9000000000000004</v>
      </c>
      <c r="Y237" s="47">
        <f>IFERROR(VLOOKUP($A237,'2023'!$A$3:$Y$291,COLUMN('2023'!V$3),FALSE),0)</f>
        <v>3.6</v>
      </c>
      <c r="Z237" s="47">
        <f>IFERROR(VLOOKUP($A237,'2023'!$A$3:$Y$291,COLUMN('2023'!W$3),FALSE),0)</f>
        <v>13.9</v>
      </c>
      <c r="AA237" s="47">
        <f>IFERROR(VLOOKUP($A237,'2023'!$A$3:$Y$291,COLUMN('2023'!X$3),FALSE),0)</f>
        <v>12.7</v>
      </c>
      <c r="AB237" s="47">
        <f>IFERROR(VLOOKUP($A237,'2023'!$A$3:$Y$291,COLUMN('2023'!Y$3),FALSE),0)</f>
        <v>9.9</v>
      </c>
      <c r="AC237" s="38">
        <f t="shared" si="10"/>
        <v>89.9</v>
      </c>
      <c r="AD237" s="39">
        <f t="shared" si="11"/>
        <v>1419.0000000000002</v>
      </c>
    </row>
    <row r="238" spans="1:30" x14ac:dyDescent="0.3">
      <c r="A238" s="24" t="s">
        <v>272</v>
      </c>
      <c r="B238" s="40" t="str">
        <f>VLOOKUP($A238,'Additional data'!$A$5:$C$505, 2,FALSE)</f>
        <v>Consultant</v>
      </c>
      <c r="C238" s="41" t="str">
        <f>VLOOKUP($A238,'Additional data'!$A$5:$C$505, 3,FALSE)</f>
        <v>TEC</v>
      </c>
      <c r="D238" s="42">
        <f>IFERROR(VLOOKUP($A238,'2023'!$A$3:$Y$291,COLUMN('2023'!B$3),FALSE),0)</f>
        <v>0</v>
      </c>
      <c r="E238" s="42">
        <f>IFERROR(VLOOKUP($A238,'2023'!$A$3:$Y$291,COLUMN('2023'!C$3),FALSE),0)</f>
        <v>0</v>
      </c>
      <c r="F238" s="42">
        <f>IFERROR(VLOOKUP($A238,'2023'!$A$3:$Y$291,COLUMN('2023'!D$3),FALSE),0)</f>
        <v>0</v>
      </c>
      <c r="G238" s="42">
        <f>IFERROR(VLOOKUP($A238,'2023'!$A$3:$Y$291,COLUMN('2023'!E$3),FALSE),0)</f>
        <v>0</v>
      </c>
      <c r="H238" s="42">
        <f>IFERROR(VLOOKUP($A238,'2023'!$A$3:$Y$291,COLUMN('2023'!F$3),FALSE),0)</f>
        <v>0</v>
      </c>
      <c r="I238" s="42">
        <f>IFERROR(VLOOKUP($A238,'2023'!$A$3:$Y$291,COLUMN('2023'!G$3),FALSE),0)</f>
        <v>0</v>
      </c>
      <c r="J238" s="42">
        <f>IFERROR(VLOOKUP($A238,'2023'!$A$3:$Y$291,COLUMN('2023'!H$3),FALSE),0)</f>
        <v>0</v>
      </c>
      <c r="K238" s="42">
        <f>IFERROR(VLOOKUP($A238,'2023'!$A$3:$Y$291,COLUMN('2023'!I$3),FALSE),0)</f>
        <v>0</v>
      </c>
      <c r="L238" s="42">
        <f>IFERROR(VLOOKUP($A238,'2023'!$A$3:$Y$291,COLUMN('2023'!J$3),FALSE),0)</f>
        <v>0</v>
      </c>
      <c r="M238" s="42">
        <f>IFERROR(VLOOKUP($A238,'2023'!$A$3:$Y$291,COLUMN('2023'!K$3),FALSE),0)</f>
        <v>0</v>
      </c>
      <c r="N238" s="42">
        <f>IFERROR(VLOOKUP($A238,'2023'!$A$3:$Y$291,COLUMN('2023'!L$3),FALSE),0)</f>
        <v>0</v>
      </c>
      <c r="O238" s="42">
        <f>IFERROR(VLOOKUP($A238,'2023'!$A$3:$Y$291,COLUMN('2023'!M$3),FALSE),0)</f>
        <v>0</v>
      </c>
      <c r="P238" s="38">
        <f t="shared" si="9"/>
        <v>0</v>
      </c>
      <c r="Q238" s="42">
        <f>IFERROR(VLOOKUP($A238,'2023'!$A$3:$Y$291,COLUMN('2023'!N$3),FALSE),0)</f>
        <v>0</v>
      </c>
      <c r="R238" s="42">
        <f>IFERROR(VLOOKUP($A238,'2023'!$A$3:$Y$291,COLUMN('2023'!O$3),FALSE),0)</f>
        <v>0</v>
      </c>
      <c r="S238" s="42">
        <f>IFERROR(VLOOKUP($A238,'2023'!$A$3:$Y$291,COLUMN('2023'!P$3),FALSE),0)</f>
        <v>0</v>
      </c>
      <c r="T238" s="42">
        <f>IFERROR(VLOOKUP($A238,'2023'!$A$3:$Y$291,COLUMN('2023'!Q$3),FALSE),0)</f>
        <v>0</v>
      </c>
      <c r="U238" s="42">
        <f>IFERROR(VLOOKUP($A238,'2023'!$A$3:$Y$291,COLUMN('2023'!R$3),FALSE),0)</f>
        <v>0</v>
      </c>
      <c r="V238" s="42">
        <f>IFERROR(VLOOKUP($A238,'2023'!$A$3:$Y$291,COLUMN('2023'!S$3),FALSE),0)</f>
        <v>0</v>
      </c>
      <c r="W238" s="42">
        <f>IFERROR(VLOOKUP($A238,'2023'!$A$3:$Y$291,COLUMN('2023'!T$3),FALSE),0)</f>
        <v>0</v>
      </c>
      <c r="X238" s="42">
        <f>IFERROR(VLOOKUP($A238,'2023'!$A$3:$Y$291,COLUMN('2023'!U$3),FALSE),0)</f>
        <v>0</v>
      </c>
      <c r="Y238" s="42">
        <f>IFERROR(VLOOKUP($A238,'2023'!$A$3:$Y$291,COLUMN('2023'!V$3),FALSE),0)</f>
        <v>0</v>
      </c>
      <c r="Z238" s="42">
        <f>IFERROR(VLOOKUP($A238,'2023'!$A$3:$Y$291,COLUMN('2023'!W$3),FALSE),0)</f>
        <v>0</v>
      </c>
      <c r="AA238" s="42">
        <f>IFERROR(VLOOKUP($A238,'2023'!$A$3:$Y$291,COLUMN('2023'!X$3),FALSE),0)</f>
        <v>0</v>
      </c>
      <c r="AB238" s="42">
        <f>IFERROR(VLOOKUP($A238,'2023'!$A$3:$Y$291,COLUMN('2023'!Y$3),FALSE),0)</f>
        <v>0</v>
      </c>
      <c r="AC238" s="38">
        <f t="shared" si="10"/>
        <v>0</v>
      </c>
      <c r="AD238" s="39">
        <f t="shared" si="11"/>
        <v>0</v>
      </c>
    </row>
    <row r="239" spans="1:30" x14ac:dyDescent="0.3">
      <c r="A239" s="44" t="s">
        <v>273</v>
      </c>
      <c r="B239" s="45" t="str">
        <f>VLOOKUP($A239,'Additional data'!$A$5:$C$505, 2,FALSE)</f>
        <v>Consultant</v>
      </c>
      <c r="C239" s="46" t="str">
        <f>VLOOKUP($A239,'Additional data'!$A$5:$C$505, 3,FALSE)</f>
        <v>ESC</v>
      </c>
      <c r="D239" s="47">
        <f>IFERROR(VLOOKUP($A239,'2023'!$A$3:$Y$291,COLUMN('2023'!B$3),FALSE),0)</f>
        <v>0</v>
      </c>
      <c r="E239" s="47">
        <f>IFERROR(VLOOKUP($A239,'2023'!$A$3:$Y$291,COLUMN('2023'!C$3),FALSE),0)</f>
        <v>0</v>
      </c>
      <c r="F239" s="47">
        <f>IFERROR(VLOOKUP($A239,'2023'!$A$3:$Y$291,COLUMN('2023'!D$3),FALSE),0)</f>
        <v>0</v>
      </c>
      <c r="G239" s="47">
        <f>IFERROR(VLOOKUP($A239,'2023'!$A$3:$Y$291,COLUMN('2023'!E$3),FALSE),0)</f>
        <v>0</v>
      </c>
      <c r="H239" s="47">
        <f>IFERROR(VLOOKUP($A239,'2023'!$A$3:$Y$291,COLUMN('2023'!F$3),FALSE),0)</f>
        <v>0</v>
      </c>
      <c r="I239" s="47">
        <f>IFERROR(VLOOKUP($A239,'2023'!$A$3:$Y$291,COLUMN('2023'!G$3),FALSE),0)</f>
        <v>0</v>
      </c>
      <c r="J239" s="47">
        <f>IFERROR(VLOOKUP($A239,'2023'!$A$3:$Y$291,COLUMN('2023'!H$3),FALSE),0)</f>
        <v>0</v>
      </c>
      <c r="K239" s="47">
        <f>IFERROR(VLOOKUP($A239,'2023'!$A$3:$Y$291,COLUMN('2023'!I$3),FALSE),0)</f>
        <v>0</v>
      </c>
      <c r="L239" s="47">
        <f>IFERROR(VLOOKUP($A239,'2023'!$A$3:$Y$291,COLUMN('2023'!J$3),FALSE),0)</f>
        <v>0</v>
      </c>
      <c r="M239" s="47">
        <f>IFERROR(VLOOKUP($A239,'2023'!$A$3:$Y$291,COLUMN('2023'!K$3),FALSE),0)</f>
        <v>0</v>
      </c>
      <c r="N239" s="47">
        <f>IFERROR(VLOOKUP($A239,'2023'!$A$3:$Y$291,COLUMN('2023'!L$3),FALSE),0)</f>
        <v>0</v>
      </c>
      <c r="O239" s="47">
        <f>IFERROR(VLOOKUP($A239,'2023'!$A$3:$Y$291,COLUMN('2023'!M$3),FALSE),0)</f>
        <v>0</v>
      </c>
      <c r="P239" s="38">
        <f t="shared" si="9"/>
        <v>0</v>
      </c>
      <c r="Q239" s="47">
        <f>IFERROR(VLOOKUP($A239,'2023'!$A$3:$Y$291,COLUMN('2023'!N$3),FALSE),0)</f>
        <v>0</v>
      </c>
      <c r="R239" s="47">
        <f>IFERROR(VLOOKUP($A239,'2023'!$A$3:$Y$291,COLUMN('2023'!O$3),FALSE),0)</f>
        <v>0</v>
      </c>
      <c r="S239" s="47">
        <f>IFERROR(VLOOKUP($A239,'2023'!$A$3:$Y$291,COLUMN('2023'!P$3),FALSE),0)</f>
        <v>0</v>
      </c>
      <c r="T239" s="47">
        <f>IFERROR(VLOOKUP($A239,'2023'!$A$3:$Y$291,COLUMN('2023'!Q$3),FALSE),0)</f>
        <v>0</v>
      </c>
      <c r="U239" s="47">
        <f>IFERROR(VLOOKUP($A239,'2023'!$A$3:$Y$291,COLUMN('2023'!R$3),FALSE),0)</f>
        <v>0</v>
      </c>
      <c r="V239" s="47">
        <f>IFERROR(VLOOKUP($A239,'2023'!$A$3:$Y$291,COLUMN('2023'!S$3),FALSE),0)</f>
        <v>0</v>
      </c>
      <c r="W239" s="47">
        <f>IFERROR(VLOOKUP($A239,'2023'!$A$3:$Y$291,COLUMN('2023'!T$3),FALSE),0)</f>
        <v>0</v>
      </c>
      <c r="X239" s="47">
        <f>IFERROR(VLOOKUP($A239,'2023'!$A$3:$Y$291,COLUMN('2023'!U$3),FALSE),0)</f>
        <v>0</v>
      </c>
      <c r="Y239" s="47">
        <f>IFERROR(VLOOKUP($A239,'2023'!$A$3:$Y$291,COLUMN('2023'!V$3),FALSE),0)</f>
        <v>0</v>
      </c>
      <c r="Z239" s="47">
        <f>IFERROR(VLOOKUP($A239,'2023'!$A$3:$Y$291,COLUMN('2023'!W$3),FALSE),0)</f>
        <v>0</v>
      </c>
      <c r="AA239" s="47">
        <f>IFERROR(VLOOKUP($A239,'2023'!$A$3:$Y$291,COLUMN('2023'!X$3),FALSE),0)</f>
        <v>0</v>
      </c>
      <c r="AB239" s="47">
        <f>IFERROR(VLOOKUP($A239,'2023'!$A$3:$Y$291,COLUMN('2023'!Y$3),FALSE),0)</f>
        <v>0</v>
      </c>
      <c r="AC239" s="38">
        <f t="shared" si="10"/>
        <v>0</v>
      </c>
      <c r="AD239" s="39">
        <f t="shared" si="11"/>
        <v>0</v>
      </c>
    </row>
    <row r="240" spans="1:30" x14ac:dyDescent="0.3">
      <c r="A240" s="24" t="s">
        <v>274</v>
      </c>
      <c r="B240" s="40" t="str">
        <f>VLOOKUP($A240,'Additional data'!$A$5:$C$505, 2,FALSE)</f>
        <v>Consultant</v>
      </c>
      <c r="C240" s="41" t="str">
        <f>VLOOKUP($A240,'Additional data'!$A$5:$C$505, 3,FALSE)</f>
        <v>TEC</v>
      </c>
      <c r="D240" s="42">
        <f>IFERROR(VLOOKUP($A240,'2023'!$A$3:$Y$291,COLUMN('2023'!B$3),FALSE),0)</f>
        <v>22.12</v>
      </c>
      <c r="E240" s="42">
        <f>IFERROR(VLOOKUP($A240,'2023'!$A$3:$Y$291,COLUMN('2023'!C$3),FALSE),0)</f>
        <v>52.38</v>
      </c>
      <c r="F240" s="42">
        <f>IFERROR(VLOOKUP($A240,'2023'!$A$3:$Y$291,COLUMN('2023'!D$3),FALSE),0)</f>
        <v>52.36</v>
      </c>
      <c r="G240" s="42">
        <f>IFERROR(VLOOKUP($A240,'2023'!$A$3:$Y$291,COLUMN('2023'!E$3),FALSE),0)</f>
        <v>49.1</v>
      </c>
      <c r="H240" s="42">
        <f>IFERROR(VLOOKUP($A240,'2023'!$A$3:$Y$291,COLUMN('2023'!F$3),FALSE),0)</f>
        <v>69.900000000000006</v>
      </c>
      <c r="I240" s="42">
        <f>IFERROR(VLOOKUP($A240,'2023'!$A$3:$Y$291,COLUMN('2023'!G$3),FALSE),0)</f>
        <v>19.5</v>
      </c>
      <c r="J240" s="42">
        <f>IFERROR(VLOOKUP($A240,'2023'!$A$3:$Y$291,COLUMN('2023'!H$3),FALSE),0)</f>
        <v>4</v>
      </c>
      <c r="K240" s="42">
        <f>IFERROR(VLOOKUP($A240,'2023'!$A$3:$Y$291,COLUMN('2023'!I$3),FALSE),0)</f>
        <v>13</v>
      </c>
      <c r="L240" s="42">
        <f>IFERROR(VLOOKUP($A240,'2023'!$A$3:$Y$291,COLUMN('2023'!J$3),FALSE),0)</f>
        <v>47</v>
      </c>
      <c r="M240" s="42">
        <f>IFERROR(VLOOKUP($A240,'2023'!$A$3:$Y$291,COLUMN('2023'!K$3),FALSE),0)</f>
        <v>37.799999999999997</v>
      </c>
      <c r="N240" s="42">
        <f>IFERROR(VLOOKUP($A240,'2023'!$A$3:$Y$291,COLUMN('2023'!L$3),FALSE),0)</f>
        <v>63</v>
      </c>
      <c r="O240" s="42">
        <f>IFERROR(VLOOKUP($A240,'2023'!$A$3:$Y$291,COLUMN('2023'!M$3),FALSE),0)</f>
        <v>103.1</v>
      </c>
      <c r="P240" s="38">
        <f t="shared" si="9"/>
        <v>533.26</v>
      </c>
      <c r="Q240" s="42">
        <f>IFERROR(VLOOKUP($A240,'2023'!$A$3:$Y$291,COLUMN('2023'!N$3),FALSE),0)</f>
        <v>12.9</v>
      </c>
      <c r="R240" s="42">
        <f>IFERROR(VLOOKUP($A240,'2023'!$A$3:$Y$291,COLUMN('2023'!O$3),FALSE),0)</f>
        <v>11.7</v>
      </c>
      <c r="S240" s="42">
        <f>IFERROR(VLOOKUP($A240,'2023'!$A$3:$Y$291,COLUMN('2023'!P$3),FALSE),0)</f>
        <v>17</v>
      </c>
      <c r="T240" s="42">
        <f>IFERROR(VLOOKUP($A240,'2023'!$A$3:$Y$291,COLUMN('2023'!Q$3),FALSE),0)</f>
        <v>14.5</v>
      </c>
      <c r="U240" s="42">
        <f>IFERROR(VLOOKUP($A240,'2023'!$A$3:$Y$291,COLUMN('2023'!R$3),FALSE),0)</f>
        <v>17.899999999999999</v>
      </c>
      <c r="V240" s="42">
        <f>IFERROR(VLOOKUP($A240,'2023'!$A$3:$Y$291,COLUMN('2023'!S$3),FALSE),0)</f>
        <v>6.8</v>
      </c>
      <c r="W240" s="42">
        <f>IFERROR(VLOOKUP($A240,'2023'!$A$3:$Y$291,COLUMN('2023'!T$3),FALSE),0)</f>
        <v>0</v>
      </c>
      <c r="X240" s="42">
        <f>IFERROR(VLOOKUP($A240,'2023'!$A$3:$Y$291,COLUMN('2023'!U$3),FALSE),0)</f>
        <v>4.5999999999999996</v>
      </c>
      <c r="Y240" s="42">
        <f>IFERROR(VLOOKUP($A240,'2023'!$A$3:$Y$291,COLUMN('2023'!V$3),FALSE),0)</f>
        <v>6</v>
      </c>
      <c r="Z240" s="42">
        <f>IFERROR(VLOOKUP($A240,'2023'!$A$3:$Y$291,COLUMN('2023'!W$3),FALSE),0)</f>
        <v>12.5</v>
      </c>
      <c r="AA240" s="42">
        <f>IFERROR(VLOOKUP($A240,'2023'!$A$3:$Y$291,COLUMN('2023'!X$3),FALSE),0)</f>
        <v>14.5</v>
      </c>
      <c r="AB240" s="42">
        <f>IFERROR(VLOOKUP($A240,'2023'!$A$3:$Y$291,COLUMN('2023'!Y$3),FALSE),0)</f>
        <v>3.5</v>
      </c>
      <c r="AC240" s="38">
        <f t="shared" si="10"/>
        <v>121.89999999999999</v>
      </c>
      <c r="AD240" s="39">
        <f t="shared" si="11"/>
        <v>655.16</v>
      </c>
    </row>
    <row r="241" spans="1:30" x14ac:dyDescent="0.3">
      <c r="A241" s="44" t="s">
        <v>275</v>
      </c>
      <c r="B241" s="45" t="str">
        <f>VLOOKUP($A241,'Additional data'!$A$5:$C$505, 2,FALSE)</f>
        <v>Consultant</v>
      </c>
      <c r="C241" s="46" t="str">
        <f>VLOOKUP($A241,'Additional data'!$A$5:$C$505, 3,FALSE)</f>
        <v>LRC</v>
      </c>
      <c r="D241" s="47">
        <f>IFERROR(VLOOKUP($A241,'2023'!$A$3:$Y$291,COLUMN('2023'!B$3),FALSE),0)</f>
        <v>122.2</v>
      </c>
      <c r="E241" s="47">
        <f>IFERROR(VLOOKUP($A241,'2023'!$A$3:$Y$291,COLUMN('2023'!C$3),FALSE),0)</f>
        <v>41.9</v>
      </c>
      <c r="F241" s="47">
        <f>IFERROR(VLOOKUP($A241,'2023'!$A$3:$Y$291,COLUMN('2023'!D$3),FALSE),0)</f>
        <v>69.599999999999994</v>
      </c>
      <c r="G241" s="47">
        <f>IFERROR(VLOOKUP($A241,'2023'!$A$3:$Y$291,COLUMN('2023'!E$3),FALSE),0)</f>
        <v>55</v>
      </c>
      <c r="H241" s="47">
        <f>IFERROR(VLOOKUP($A241,'2023'!$A$3:$Y$291,COLUMN('2023'!F$3),FALSE),0)</f>
        <v>64.099999999999994</v>
      </c>
      <c r="I241" s="47">
        <f>IFERROR(VLOOKUP($A241,'2023'!$A$3:$Y$291,COLUMN('2023'!G$3),FALSE),0)</f>
        <v>60.8</v>
      </c>
      <c r="J241" s="47">
        <f>IFERROR(VLOOKUP($A241,'2023'!$A$3:$Y$291,COLUMN('2023'!H$3),FALSE),0)</f>
        <v>76.3</v>
      </c>
      <c r="K241" s="47">
        <f>IFERROR(VLOOKUP($A241,'2023'!$A$3:$Y$291,COLUMN('2023'!I$3),FALSE),0)</f>
        <v>104.5</v>
      </c>
      <c r="L241" s="47">
        <f>IFERROR(VLOOKUP($A241,'2023'!$A$3:$Y$291,COLUMN('2023'!J$3),FALSE),0)</f>
        <v>161.69999999999999</v>
      </c>
      <c r="M241" s="47">
        <f>IFERROR(VLOOKUP($A241,'2023'!$A$3:$Y$291,COLUMN('2023'!K$3),FALSE),0)</f>
        <v>117.16</v>
      </c>
      <c r="N241" s="47">
        <f>IFERROR(VLOOKUP($A241,'2023'!$A$3:$Y$291,COLUMN('2023'!L$3),FALSE),0)</f>
        <v>148.80000000000001</v>
      </c>
      <c r="O241" s="47">
        <f>IFERROR(VLOOKUP($A241,'2023'!$A$3:$Y$291,COLUMN('2023'!M$3),FALSE),0)</f>
        <v>59.9</v>
      </c>
      <c r="P241" s="38">
        <f t="shared" si="9"/>
        <v>1081.96</v>
      </c>
      <c r="Q241" s="47">
        <f>IFERROR(VLOOKUP($A241,'2023'!$A$3:$Y$291,COLUMN('2023'!N$3),FALSE),0)</f>
        <v>0</v>
      </c>
      <c r="R241" s="47">
        <f>IFERROR(VLOOKUP($A241,'2023'!$A$3:$Y$291,COLUMN('2023'!O$3),FALSE),0)</f>
        <v>1.5</v>
      </c>
      <c r="S241" s="47">
        <f>IFERROR(VLOOKUP($A241,'2023'!$A$3:$Y$291,COLUMN('2023'!P$3),FALSE),0)</f>
        <v>2.2999999999999998</v>
      </c>
      <c r="T241" s="47">
        <f>IFERROR(VLOOKUP($A241,'2023'!$A$3:$Y$291,COLUMN('2023'!Q$3),FALSE),0)</f>
        <v>0</v>
      </c>
      <c r="U241" s="47">
        <f>IFERROR(VLOOKUP($A241,'2023'!$A$3:$Y$291,COLUMN('2023'!R$3),FALSE),0)</f>
        <v>0</v>
      </c>
      <c r="V241" s="47">
        <f>IFERROR(VLOOKUP($A241,'2023'!$A$3:$Y$291,COLUMN('2023'!S$3),FALSE),0)</f>
        <v>1</v>
      </c>
      <c r="W241" s="47">
        <f>IFERROR(VLOOKUP($A241,'2023'!$A$3:$Y$291,COLUMN('2023'!T$3),FALSE),0)</f>
        <v>0</v>
      </c>
      <c r="X241" s="47">
        <f>IFERROR(VLOOKUP($A241,'2023'!$A$3:$Y$291,COLUMN('2023'!U$3),FALSE),0)</f>
        <v>4.3</v>
      </c>
      <c r="Y241" s="47">
        <f>IFERROR(VLOOKUP($A241,'2023'!$A$3:$Y$291,COLUMN('2023'!V$3),FALSE),0)</f>
        <v>1</v>
      </c>
      <c r="Z241" s="47">
        <f>IFERROR(VLOOKUP($A241,'2023'!$A$3:$Y$291,COLUMN('2023'!W$3),FALSE),0)</f>
        <v>2.2999999999999998</v>
      </c>
      <c r="AA241" s="47">
        <f>IFERROR(VLOOKUP($A241,'2023'!$A$3:$Y$291,COLUMN('2023'!X$3),FALSE),0)</f>
        <v>0</v>
      </c>
      <c r="AB241" s="47">
        <f>IFERROR(VLOOKUP($A241,'2023'!$A$3:$Y$291,COLUMN('2023'!Y$3),FALSE),0)</f>
        <v>0</v>
      </c>
      <c r="AC241" s="38">
        <f t="shared" si="10"/>
        <v>12.399999999999999</v>
      </c>
      <c r="AD241" s="39">
        <f t="shared" si="11"/>
        <v>1094.3599999999999</v>
      </c>
    </row>
    <row r="242" spans="1:30" x14ac:dyDescent="0.3">
      <c r="A242" s="24" t="s">
        <v>276</v>
      </c>
      <c r="B242" s="40" t="str">
        <f>VLOOKUP($A242,'Additional data'!$A$5:$C$505, 2,FALSE)</f>
        <v>Consultant</v>
      </c>
      <c r="C242" s="41" t="str">
        <f>VLOOKUP($A242,'Additional data'!$A$5:$C$505, 3,FALSE)</f>
        <v>MSC</v>
      </c>
      <c r="D242" s="42">
        <f>IFERROR(VLOOKUP($A242,'2023'!$A$3:$Y$291,COLUMN('2023'!B$3),FALSE),0)</f>
        <v>247.3</v>
      </c>
      <c r="E242" s="42">
        <f>IFERROR(VLOOKUP($A242,'2023'!$A$3:$Y$291,COLUMN('2023'!C$3),FALSE),0)</f>
        <v>203.1</v>
      </c>
      <c r="F242" s="42">
        <f>IFERROR(VLOOKUP($A242,'2023'!$A$3:$Y$291,COLUMN('2023'!D$3),FALSE),0)</f>
        <v>176.2</v>
      </c>
      <c r="G242" s="42">
        <f>IFERROR(VLOOKUP($A242,'2023'!$A$3:$Y$291,COLUMN('2023'!E$3),FALSE),0)</f>
        <v>199.4</v>
      </c>
      <c r="H242" s="42">
        <f>IFERROR(VLOOKUP($A242,'2023'!$A$3:$Y$291,COLUMN('2023'!F$3),FALSE),0)</f>
        <v>133.9</v>
      </c>
      <c r="I242" s="42">
        <f>IFERROR(VLOOKUP($A242,'2023'!$A$3:$Y$291,COLUMN('2023'!G$3),FALSE),0)</f>
        <v>135</v>
      </c>
      <c r="J242" s="42">
        <f>IFERROR(VLOOKUP($A242,'2023'!$A$3:$Y$291,COLUMN('2023'!H$3),FALSE),0)</f>
        <v>127.3</v>
      </c>
      <c r="K242" s="42">
        <f>IFERROR(VLOOKUP($A242,'2023'!$A$3:$Y$291,COLUMN('2023'!I$3),FALSE),0)</f>
        <v>85.8</v>
      </c>
      <c r="L242" s="42">
        <f>IFERROR(VLOOKUP($A242,'2023'!$A$3:$Y$291,COLUMN('2023'!J$3),FALSE),0)</f>
        <v>101</v>
      </c>
      <c r="M242" s="42">
        <f>IFERROR(VLOOKUP($A242,'2023'!$A$3:$Y$291,COLUMN('2023'!K$3),FALSE),0)</f>
        <v>188.6</v>
      </c>
      <c r="N242" s="42">
        <f>IFERROR(VLOOKUP($A242,'2023'!$A$3:$Y$291,COLUMN('2023'!L$3),FALSE),0)</f>
        <v>235.1</v>
      </c>
      <c r="O242" s="42">
        <f>IFERROR(VLOOKUP($A242,'2023'!$A$3:$Y$291,COLUMN('2023'!M$3),FALSE),0)</f>
        <v>133.69999999999999</v>
      </c>
      <c r="P242" s="38">
        <f t="shared" si="9"/>
        <v>1966.3999999999996</v>
      </c>
      <c r="Q242" s="42">
        <f>IFERROR(VLOOKUP($A242,'2023'!$A$3:$Y$291,COLUMN('2023'!N$3),FALSE),0)</f>
        <v>42.4</v>
      </c>
      <c r="R242" s="42">
        <f>IFERROR(VLOOKUP($A242,'2023'!$A$3:$Y$291,COLUMN('2023'!O$3),FALSE),0)</f>
        <v>88</v>
      </c>
      <c r="S242" s="42">
        <f>IFERROR(VLOOKUP($A242,'2023'!$A$3:$Y$291,COLUMN('2023'!P$3),FALSE),0)</f>
        <v>15.8</v>
      </c>
      <c r="T242" s="42">
        <f>IFERROR(VLOOKUP($A242,'2023'!$A$3:$Y$291,COLUMN('2023'!Q$3),FALSE),0)</f>
        <v>20.3</v>
      </c>
      <c r="U242" s="42">
        <f>IFERROR(VLOOKUP($A242,'2023'!$A$3:$Y$291,COLUMN('2023'!R$3),FALSE),0)</f>
        <v>43.7</v>
      </c>
      <c r="V242" s="42">
        <f>IFERROR(VLOOKUP($A242,'2023'!$A$3:$Y$291,COLUMN('2023'!S$3),FALSE),0)</f>
        <v>28</v>
      </c>
      <c r="W242" s="42">
        <f>IFERROR(VLOOKUP($A242,'2023'!$A$3:$Y$291,COLUMN('2023'!T$3),FALSE),0)</f>
        <v>26.1</v>
      </c>
      <c r="X242" s="42">
        <f>IFERROR(VLOOKUP($A242,'2023'!$A$3:$Y$291,COLUMN('2023'!U$3),FALSE),0)</f>
        <v>20</v>
      </c>
      <c r="Y242" s="42">
        <f>IFERROR(VLOOKUP($A242,'2023'!$A$3:$Y$291,COLUMN('2023'!V$3),FALSE),0)</f>
        <v>14.3</v>
      </c>
      <c r="Z242" s="42">
        <f>IFERROR(VLOOKUP($A242,'2023'!$A$3:$Y$291,COLUMN('2023'!W$3),FALSE),0)</f>
        <v>41.5</v>
      </c>
      <c r="AA242" s="42">
        <f>IFERROR(VLOOKUP($A242,'2023'!$A$3:$Y$291,COLUMN('2023'!X$3),FALSE),0)</f>
        <v>35.5</v>
      </c>
      <c r="AB242" s="42">
        <f>IFERROR(VLOOKUP($A242,'2023'!$A$3:$Y$291,COLUMN('2023'!Y$3),FALSE),0)</f>
        <v>9.8000000000000007</v>
      </c>
      <c r="AC242" s="38">
        <f t="shared" si="10"/>
        <v>385.40000000000009</v>
      </c>
      <c r="AD242" s="39">
        <f t="shared" si="11"/>
        <v>2351.8000000000002</v>
      </c>
    </row>
    <row r="243" spans="1:30" x14ac:dyDescent="0.3">
      <c r="A243" s="44" t="s">
        <v>277</v>
      </c>
      <c r="B243" s="45" t="str">
        <f>VLOOKUP($A243,'Additional data'!$A$5:$C$505, 2,FALSE)</f>
        <v>Consultant</v>
      </c>
      <c r="C243" s="46" t="str">
        <f>VLOOKUP($A243,'Additional data'!$A$5:$C$505, 3,FALSE)</f>
        <v>FAD</v>
      </c>
      <c r="D243" s="47">
        <f>IFERROR(VLOOKUP($A243,'2023'!$A$3:$Y$291,COLUMN('2023'!B$3),FALSE),0)</f>
        <v>28.5</v>
      </c>
      <c r="E243" s="47">
        <f>IFERROR(VLOOKUP($A243,'2023'!$A$3:$Y$291,COLUMN('2023'!C$3),FALSE),0)</f>
        <v>69</v>
      </c>
      <c r="F243" s="47">
        <f>IFERROR(VLOOKUP($A243,'2023'!$A$3:$Y$291,COLUMN('2023'!D$3),FALSE),0)</f>
        <v>61.1</v>
      </c>
      <c r="G243" s="47">
        <f>IFERROR(VLOOKUP($A243,'2023'!$A$3:$Y$291,COLUMN('2023'!E$3),FALSE),0)</f>
        <v>98.5</v>
      </c>
      <c r="H243" s="47">
        <f>IFERROR(VLOOKUP($A243,'2023'!$A$3:$Y$291,COLUMN('2023'!F$3),FALSE),0)</f>
        <v>213.7</v>
      </c>
      <c r="I243" s="47">
        <f>IFERROR(VLOOKUP($A243,'2023'!$A$3:$Y$291,COLUMN('2023'!G$3),FALSE),0)</f>
        <v>127.2</v>
      </c>
      <c r="J243" s="47">
        <f>IFERROR(VLOOKUP($A243,'2023'!$A$3:$Y$291,COLUMN('2023'!H$3),FALSE),0)</f>
        <v>71.8</v>
      </c>
      <c r="K243" s="47">
        <f>IFERROR(VLOOKUP($A243,'2023'!$A$3:$Y$291,COLUMN('2023'!I$3),FALSE),0)</f>
        <v>108.8</v>
      </c>
      <c r="L243" s="47">
        <f>IFERROR(VLOOKUP($A243,'2023'!$A$3:$Y$291,COLUMN('2023'!J$3),FALSE),0)</f>
        <v>133.19999999999999</v>
      </c>
      <c r="M243" s="47">
        <f>IFERROR(VLOOKUP($A243,'2023'!$A$3:$Y$291,COLUMN('2023'!K$3),FALSE),0)</f>
        <v>109.5</v>
      </c>
      <c r="N243" s="47">
        <f>IFERROR(VLOOKUP($A243,'2023'!$A$3:$Y$291,COLUMN('2023'!L$3),FALSE),0)</f>
        <v>100.9</v>
      </c>
      <c r="O243" s="47">
        <f>IFERROR(VLOOKUP($A243,'2023'!$A$3:$Y$291,COLUMN('2023'!M$3),FALSE),0)</f>
        <v>97.1</v>
      </c>
      <c r="P243" s="38">
        <f t="shared" si="9"/>
        <v>1219.3</v>
      </c>
      <c r="Q243" s="47">
        <f>IFERROR(VLOOKUP($A243,'2023'!$A$3:$Y$291,COLUMN('2023'!N$3),FALSE),0)</f>
        <v>51.3</v>
      </c>
      <c r="R243" s="47">
        <f>IFERROR(VLOOKUP($A243,'2023'!$A$3:$Y$291,COLUMN('2023'!O$3),FALSE),0)</f>
        <v>18.3</v>
      </c>
      <c r="S243" s="47">
        <f>IFERROR(VLOOKUP($A243,'2023'!$A$3:$Y$291,COLUMN('2023'!P$3),FALSE),0)</f>
        <v>10.7</v>
      </c>
      <c r="T243" s="47">
        <f>IFERROR(VLOOKUP($A243,'2023'!$A$3:$Y$291,COLUMN('2023'!Q$3),FALSE),0)</f>
        <v>16</v>
      </c>
      <c r="U243" s="47">
        <f>IFERROR(VLOOKUP($A243,'2023'!$A$3:$Y$291,COLUMN('2023'!R$3),FALSE),0)</f>
        <v>13.5</v>
      </c>
      <c r="V243" s="47">
        <f>IFERROR(VLOOKUP($A243,'2023'!$A$3:$Y$291,COLUMN('2023'!S$3),FALSE),0)</f>
        <v>29.3</v>
      </c>
      <c r="W243" s="47">
        <f>IFERROR(VLOOKUP($A243,'2023'!$A$3:$Y$291,COLUMN('2023'!T$3),FALSE),0)</f>
        <v>11.3</v>
      </c>
      <c r="X243" s="47">
        <f>IFERROR(VLOOKUP($A243,'2023'!$A$3:$Y$291,COLUMN('2023'!U$3),FALSE),0)</f>
        <v>9.3000000000000007</v>
      </c>
      <c r="Y243" s="47">
        <f>IFERROR(VLOOKUP($A243,'2023'!$A$3:$Y$291,COLUMN('2023'!V$3),FALSE),0)</f>
        <v>13.5</v>
      </c>
      <c r="Z243" s="47">
        <f>IFERROR(VLOOKUP($A243,'2023'!$A$3:$Y$291,COLUMN('2023'!W$3),FALSE),0)</f>
        <v>20</v>
      </c>
      <c r="AA243" s="47">
        <f>IFERROR(VLOOKUP($A243,'2023'!$A$3:$Y$291,COLUMN('2023'!X$3),FALSE),0)</f>
        <v>55.7</v>
      </c>
      <c r="AB243" s="47">
        <f>IFERROR(VLOOKUP($A243,'2023'!$A$3:$Y$291,COLUMN('2023'!Y$3),FALSE),0)</f>
        <v>11.8</v>
      </c>
      <c r="AC243" s="38">
        <f t="shared" si="10"/>
        <v>260.70000000000005</v>
      </c>
      <c r="AD243" s="39">
        <f t="shared" si="11"/>
        <v>1479.9999999999998</v>
      </c>
    </row>
    <row r="244" spans="1:30" x14ac:dyDescent="0.3">
      <c r="A244" s="24" t="s">
        <v>278</v>
      </c>
      <c r="B244" s="40" t="str">
        <f>VLOOKUP($A244,'Additional data'!$A$5:$C$505, 2,FALSE)</f>
        <v>Consultant</v>
      </c>
      <c r="C244" s="41" t="str">
        <f>VLOOKUP($A244,'Additional data'!$A$5:$C$505, 3,FALSE)</f>
        <v>LRC</v>
      </c>
      <c r="D244" s="42">
        <f>IFERROR(VLOOKUP($A244,'2023'!$A$3:$Y$291,COLUMN('2023'!B$3),FALSE),0)</f>
        <v>0</v>
      </c>
      <c r="E244" s="42">
        <f>IFERROR(VLOOKUP($A244,'2023'!$A$3:$Y$291,COLUMN('2023'!C$3),FALSE),0)</f>
        <v>0</v>
      </c>
      <c r="F244" s="42">
        <f>IFERROR(VLOOKUP($A244,'2023'!$A$3:$Y$291,COLUMN('2023'!D$3),FALSE),0)</f>
        <v>0</v>
      </c>
      <c r="G244" s="42">
        <f>IFERROR(VLOOKUP($A244,'2023'!$A$3:$Y$291,COLUMN('2023'!E$3),FALSE),0)</f>
        <v>0</v>
      </c>
      <c r="H244" s="42">
        <f>IFERROR(VLOOKUP($A244,'2023'!$A$3:$Y$291,COLUMN('2023'!F$3),FALSE),0)</f>
        <v>0</v>
      </c>
      <c r="I244" s="42">
        <f>IFERROR(VLOOKUP($A244,'2023'!$A$3:$Y$291,COLUMN('2023'!G$3),FALSE),0)</f>
        <v>0</v>
      </c>
      <c r="J244" s="42">
        <f>IFERROR(VLOOKUP($A244,'2023'!$A$3:$Y$291,COLUMN('2023'!H$3),FALSE),0)</f>
        <v>0</v>
      </c>
      <c r="K244" s="42">
        <f>IFERROR(VLOOKUP($A244,'2023'!$A$3:$Y$291,COLUMN('2023'!I$3),FALSE),0)</f>
        <v>0</v>
      </c>
      <c r="L244" s="42">
        <f>IFERROR(VLOOKUP($A244,'2023'!$A$3:$Y$291,COLUMN('2023'!J$3),FALSE),0)</f>
        <v>0</v>
      </c>
      <c r="M244" s="42">
        <f>IFERROR(VLOOKUP($A244,'2023'!$A$3:$Y$291,COLUMN('2023'!K$3),FALSE),0)</f>
        <v>0</v>
      </c>
      <c r="N244" s="42">
        <f>IFERROR(VLOOKUP($A244,'2023'!$A$3:$Y$291,COLUMN('2023'!L$3),FALSE),0)</f>
        <v>0</v>
      </c>
      <c r="O244" s="42">
        <f>IFERROR(VLOOKUP($A244,'2023'!$A$3:$Y$291,COLUMN('2023'!M$3),FALSE),0)</f>
        <v>0</v>
      </c>
      <c r="P244" s="38">
        <f t="shared" si="9"/>
        <v>0</v>
      </c>
      <c r="Q244" s="42">
        <f>IFERROR(VLOOKUP($A244,'2023'!$A$3:$Y$291,COLUMN('2023'!N$3),FALSE),0)</f>
        <v>0</v>
      </c>
      <c r="R244" s="42">
        <f>IFERROR(VLOOKUP($A244,'2023'!$A$3:$Y$291,COLUMN('2023'!O$3),FALSE),0)</f>
        <v>0</v>
      </c>
      <c r="S244" s="42">
        <f>IFERROR(VLOOKUP($A244,'2023'!$A$3:$Y$291,COLUMN('2023'!P$3),FALSE),0)</f>
        <v>0</v>
      </c>
      <c r="T244" s="42">
        <f>IFERROR(VLOOKUP($A244,'2023'!$A$3:$Y$291,COLUMN('2023'!Q$3),FALSE),0)</f>
        <v>0</v>
      </c>
      <c r="U244" s="42">
        <f>IFERROR(VLOOKUP($A244,'2023'!$A$3:$Y$291,COLUMN('2023'!R$3),FALSE),0)</f>
        <v>0</v>
      </c>
      <c r="V244" s="42">
        <f>IFERROR(VLOOKUP($A244,'2023'!$A$3:$Y$291,COLUMN('2023'!S$3),FALSE),0)</f>
        <v>0</v>
      </c>
      <c r="W244" s="42">
        <f>IFERROR(VLOOKUP($A244,'2023'!$A$3:$Y$291,COLUMN('2023'!T$3),FALSE),0)</f>
        <v>0</v>
      </c>
      <c r="X244" s="42">
        <f>IFERROR(VLOOKUP($A244,'2023'!$A$3:$Y$291,COLUMN('2023'!U$3),FALSE),0)</f>
        <v>0</v>
      </c>
      <c r="Y244" s="42">
        <f>IFERROR(VLOOKUP($A244,'2023'!$A$3:$Y$291,COLUMN('2023'!V$3),FALSE),0)</f>
        <v>0</v>
      </c>
      <c r="Z244" s="42">
        <f>IFERROR(VLOOKUP($A244,'2023'!$A$3:$Y$291,COLUMN('2023'!W$3),FALSE),0)</f>
        <v>0</v>
      </c>
      <c r="AA244" s="42">
        <f>IFERROR(VLOOKUP($A244,'2023'!$A$3:$Y$291,COLUMN('2023'!X$3),FALSE),0)</f>
        <v>0</v>
      </c>
      <c r="AB244" s="42">
        <f>IFERROR(VLOOKUP($A244,'2023'!$A$3:$Y$291,COLUMN('2023'!Y$3),FALSE),0)</f>
        <v>0</v>
      </c>
      <c r="AC244" s="38">
        <f t="shared" si="10"/>
        <v>0</v>
      </c>
      <c r="AD244" s="39">
        <f t="shared" si="11"/>
        <v>0</v>
      </c>
    </row>
    <row r="245" spans="1:30" x14ac:dyDescent="0.3">
      <c r="A245" s="44" t="s">
        <v>279</v>
      </c>
      <c r="B245" s="45" t="str">
        <f>VLOOKUP($A245,'Additional data'!$A$5:$C$505, 2,FALSE)</f>
        <v>Consultant</v>
      </c>
      <c r="C245" s="46" t="str">
        <f>VLOOKUP($A245,'Additional data'!$A$5:$C$505, 3,FALSE)</f>
        <v>HLS</v>
      </c>
      <c r="D245" s="47">
        <f>IFERROR(VLOOKUP($A245,'2023'!$A$3:$Y$291,COLUMN('2023'!B$3),FALSE),0)</f>
        <v>241.4</v>
      </c>
      <c r="E245" s="47">
        <f>IFERROR(VLOOKUP($A245,'2023'!$A$3:$Y$291,COLUMN('2023'!C$3),FALSE),0)</f>
        <v>224.1</v>
      </c>
      <c r="F245" s="47">
        <f>IFERROR(VLOOKUP($A245,'2023'!$A$3:$Y$291,COLUMN('2023'!D$3),FALSE),0)</f>
        <v>287.79000000000002</v>
      </c>
      <c r="G245" s="47">
        <f>IFERROR(VLOOKUP($A245,'2023'!$A$3:$Y$291,COLUMN('2023'!E$3),FALSE),0)</f>
        <v>172.3</v>
      </c>
      <c r="H245" s="47">
        <f>IFERROR(VLOOKUP($A245,'2023'!$A$3:$Y$291,COLUMN('2023'!F$3),FALSE),0)</f>
        <v>162.69999999999999</v>
      </c>
      <c r="I245" s="47">
        <f>IFERROR(VLOOKUP($A245,'2023'!$A$3:$Y$291,COLUMN('2023'!G$3),FALSE),0)</f>
        <v>179.8</v>
      </c>
      <c r="J245" s="47">
        <f>IFERROR(VLOOKUP($A245,'2023'!$A$3:$Y$291,COLUMN('2023'!H$3),FALSE),0)</f>
        <v>165.4</v>
      </c>
      <c r="K245" s="47">
        <f>IFERROR(VLOOKUP($A245,'2023'!$A$3:$Y$291,COLUMN('2023'!I$3),FALSE),0)</f>
        <v>181.3</v>
      </c>
      <c r="L245" s="47">
        <f>IFERROR(VLOOKUP($A245,'2023'!$A$3:$Y$291,COLUMN('2023'!J$3),FALSE),0)</f>
        <v>137.9</v>
      </c>
      <c r="M245" s="47">
        <f>IFERROR(VLOOKUP($A245,'2023'!$A$3:$Y$291,COLUMN('2023'!K$3),FALSE),0)</f>
        <v>124.4</v>
      </c>
      <c r="N245" s="47">
        <f>IFERROR(VLOOKUP($A245,'2023'!$A$3:$Y$291,COLUMN('2023'!L$3),FALSE),0)</f>
        <v>238.3</v>
      </c>
      <c r="O245" s="47">
        <f>IFERROR(VLOOKUP($A245,'2023'!$A$3:$Y$291,COLUMN('2023'!M$3),FALSE),0)</f>
        <v>135.6</v>
      </c>
      <c r="P245" s="38">
        <f t="shared" si="9"/>
        <v>2250.9900000000002</v>
      </c>
      <c r="Q245" s="47">
        <f>IFERROR(VLOOKUP($A245,'2023'!$A$3:$Y$291,COLUMN('2023'!N$3),FALSE),0)</f>
        <v>3.5</v>
      </c>
      <c r="R245" s="47">
        <f>IFERROR(VLOOKUP($A245,'2023'!$A$3:$Y$291,COLUMN('2023'!O$3),FALSE),0)</f>
        <v>1</v>
      </c>
      <c r="S245" s="47">
        <f>IFERROR(VLOOKUP($A245,'2023'!$A$3:$Y$291,COLUMN('2023'!P$3),FALSE),0)</f>
        <v>2</v>
      </c>
      <c r="T245" s="47">
        <f>IFERROR(VLOOKUP($A245,'2023'!$A$3:$Y$291,COLUMN('2023'!Q$3),FALSE),0)</f>
        <v>2</v>
      </c>
      <c r="U245" s="47">
        <f>IFERROR(VLOOKUP($A245,'2023'!$A$3:$Y$291,COLUMN('2023'!R$3),FALSE),0)</f>
        <v>11.5</v>
      </c>
      <c r="V245" s="47">
        <f>IFERROR(VLOOKUP($A245,'2023'!$A$3:$Y$291,COLUMN('2023'!S$3),FALSE),0)</f>
        <v>5.5</v>
      </c>
      <c r="W245" s="47">
        <f>IFERROR(VLOOKUP($A245,'2023'!$A$3:$Y$291,COLUMN('2023'!T$3),FALSE),0)</f>
        <v>5</v>
      </c>
      <c r="X245" s="47">
        <f>IFERROR(VLOOKUP($A245,'2023'!$A$3:$Y$291,COLUMN('2023'!U$3),FALSE),0)</f>
        <v>5.8</v>
      </c>
      <c r="Y245" s="47">
        <f>IFERROR(VLOOKUP($A245,'2023'!$A$3:$Y$291,COLUMN('2023'!V$3),FALSE),0)</f>
        <v>17</v>
      </c>
      <c r="Z245" s="47">
        <f>IFERROR(VLOOKUP($A245,'2023'!$A$3:$Y$291,COLUMN('2023'!W$3),FALSE),0)</f>
        <v>2</v>
      </c>
      <c r="AA245" s="47">
        <f>IFERROR(VLOOKUP($A245,'2023'!$A$3:$Y$291,COLUMN('2023'!X$3),FALSE),0)</f>
        <v>3</v>
      </c>
      <c r="AB245" s="47">
        <f>IFERROR(VLOOKUP($A245,'2023'!$A$3:$Y$291,COLUMN('2023'!Y$3),FALSE),0)</f>
        <v>3</v>
      </c>
      <c r="AC245" s="38">
        <f t="shared" si="10"/>
        <v>61.3</v>
      </c>
      <c r="AD245" s="39">
        <f t="shared" si="11"/>
        <v>2312.2900000000004</v>
      </c>
    </row>
    <row r="246" spans="1:30" x14ac:dyDescent="0.3">
      <c r="A246" s="24" t="s">
        <v>280</v>
      </c>
      <c r="B246" s="40" t="str">
        <f>VLOOKUP($A246,'Additional data'!$A$5:$C$505, 2,FALSE)</f>
        <v>Consultant</v>
      </c>
      <c r="C246" s="41" t="str">
        <f>VLOOKUP($A246,'Additional data'!$A$5:$C$505, 3,FALSE)</f>
        <v>HLS</v>
      </c>
      <c r="D246" s="42">
        <f>IFERROR(VLOOKUP($A246,'2023'!$A$3:$Y$291,COLUMN('2023'!B$3),FALSE),0)</f>
        <v>0</v>
      </c>
      <c r="E246" s="42">
        <f>IFERROR(VLOOKUP($A246,'2023'!$A$3:$Y$291,COLUMN('2023'!C$3),FALSE),0)</f>
        <v>0</v>
      </c>
      <c r="F246" s="42">
        <f>IFERROR(VLOOKUP($A246,'2023'!$A$3:$Y$291,COLUMN('2023'!D$3),FALSE),0)</f>
        <v>0</v>
      </c>
      <c r="G246" s="42">
        <f>IFERROR(VLOOKUP($A246,'2023'!$A$3:$Y$291,COLUMN('2023'!E$3),FALSE),0)</f>
        <v>0</v>
      </c>
      <c r="H246" s="42">
        <f>IFERROR(VLOOKUP($A246,'2023'!$A$3:$Y$291,COLUMN('2023'!F$3),FALSE),0)</f>
        <v>0</v>
      </c>
      <c r="I246" s="42">
        <f>IFERROR(VLOOKUP($A246,'2023'!$A$3:$Y$291,COLUMN('2023'!G$3),FALSE),0)</f>
        <v>0</v>
      </c>
      <c r="J246" s="42">
        <f>IFERROR(VLOOKUP($A246,'2023'!$A$3:$Y$291,COLUMN('2023'!H$3),FALSE),0)</f>
        <v>0</v>
      </c>
      <c r="K246" s="42">
        <f>IFERROR(VLOOKUP($A246,'2023'!$A$3:$Y$291,COLUMN('2023'!I$3),FALSE),0)</f>
        <v>0</v>
      </c>
      <c r="L246" s="42">
        <f>IFERROR(VLOOKUP($A246,'2023'!$A$3:$Y$291,COLUMN('2023'!J$3),FALSE),0)</f>
        <v>0</v>
      </c>
      <c r="M246" s="42">
        <f>IFERROR(VLOOKUP($A246,'2023'!$A$3:$Y$291,COLUMN('2023'!K$3),FALSE),0)</f>
        <v>0</v>
      </c>
      <c r="N246" s="42">
        <f>IFERROR(VLOOKUP($A246,'2023'!$A$3:$Y$291,COLUMN('2023'!L$3),FALSE),0)</f>
        <v>0</v>
      </c>
      <c r="O246" s="42">
        <f>IFERROR(VLOOKUP($A246,'2023'!$A$3:$Y$291,COLUMN('2023'!M$3),FALSE),0)</f>
        <v>0</v>
      </c>
      <c r="P246" s="38">
        <f t="shared" si="9"/>
        <v>0</v>
      </c>
      <c r="Q246" s="42">
        <f>IFERROR(VLOOKUP($A246,'2023'!$A$3:$Y$291,COLUMN('2023'!N$3),FALSE),0)</f>
        <v>0</v>
      </c>
      <c r="R246" s="42">
        <f>IFERROR(VLOOKUP($A246,'2023'!$A$3:$Y$291,COLUMN('2023'!O$3),FALSE),0)</f>
        <v>0</v>
      </c>
      <c r="S246" s="42">
        <f>IFERROR(VLOOKUP($A246,'2023'!$A$3:$Y$291,COLUMN('2023'!P$3),FALSE),0)</f>
        <v>0</v>
      </c>
      <c r="T246" s="42">
        <f>IFERROR(VLOOKUP($A246,'2023'!$A$3:$Y$291,COLUMN('2023'!Q$3),FALSE),0)</f>
        <v>0</v>
      </c>
      <c r="U246" s="42">
        <f>IFERROR(VLOOKUP($A246,'2023'!$A$3:$Y$291,COLUMN('2023'!R$3),FALSE),0)</f>
        <v>0</v>
      </c>
      <c r="V246" s="42">
        <f>IFERROR(VLOOKUP($A246,'2023'!$A$3:$Y$291,COLUMN('2023'!S$3),FALSE),0)</f>
        <v>0</v>
      </c>
      <c r="W246" s="42">
        <f>IFERROR(VLOOKUP($A246,'2023'!$A$3:$Y$291,COLUMN('2023'!T$3),FALSE),0)</f>
        <v>0</v>
      </c>
      <c r="X246" s="42">
        <f>IFERROR(VLOOKUP($A246,'2023'!$A$3:$Y$291,COLUMN('2023'!U$3),FALSE),0)</f>
        <v>0</v>
      </c>
      <c r="Y246" s="42">
        <f>IFERROR(VLOOKUP($A246,'2023'!$A$3:$Y$291,COLUMN('2023'!V$3),FALSE),0)</f>
        <v>0</v>
      </c>
      <c r="Z246" s="42">
        <f>IFERROR(VLOOKUP($A246,'2023'!$A$3:$Y$291,COLUMN('2023'!W$3),FALSE),0)</f>
        <v>0</v>
      </c>
      <c r="AA246" s="42">
        <f>IFERROR(VLOOKUP($A246,'2023'!$A$3:$Y$291,COLUMN('2023'!X$3),FALSE),0)</f>
        <v>0</v>
      </c>
      <c r="AB246" s="42">
        <f>IFERROR(VLOOKUP($A246,'2023'!$A$3:$Y$291,COLUMN('2023'!Y$3),FALSE),0)</f>
        <v>0</v>
      </c>
      <c r="AC246" s="38">
        <f t="shared" si="10"/>
        <v>0</v>
      </c>
      <c r="AD246" s="39">
        <f t="shared" si="11"/>
        <v>0</v>
      </c>
    </row>
    <row r="247" spans="1:30" x14ac:dyDescent="0.3">
      <c r="A247" s="44" t="s">
        <v>281</v>
      </c>
      <c r="B247" s="45" t="str">
        <f>VLOOKUP($A247,'Additional data'!$A$5:$C$505, 2,FALSE)</f>
        <v>Consultant</v>
      </c>
      <c r="C247" s="46" t="str">
        <f>VLOOKUP($A247,'Additional data'!$A$5:$C$505, 3,FALSE)</f>
        <v>HRC</v>
      </c>
      <c r="D247" s="47">
        <f>IFERROR(VLOOKUP($A247,'2023'!$A$3:$Y$291,COLUMN('2023'!B$3),FALSE),0)</f>
        <v>0</v>
      </c>
      <c r="E247" s="47">
        <f>IFERROR(VLOOKUP($A247,'2023'!$A$3:$Y$291,COLUMN('2023'!C$3),FALSE),0)</f>
        <v>0</v>
      </c>
      <c r="F247" s="47">
        <f>IFERROR(VLOOKUP($A247,'2023'!$A$3:$Y$291,COLUMN('2023'!D$3),FALSE),0)</f>
        <v>0</v>
      </c>
      <c r="G247" s="47">
        <f>IFERROR(VLOOKUP($A247,'2023'!$A$3:$Y$291,COLUMN('2023'!E$3),FALSE),0)</f>
        <v>0</v>
      </c>
      <c r="H247" s="47">
        <f>IFERROR(VLOOKUP($A247,'2023'!$A$3:$Y$291,COLUMN('2023'!F$3),FALSE),0)</f>
        <v>0</v>
      </c>
      <c r="I247" s="47">
        <f>IFERROR(VLOOKUP($A247,'2023'!$A$3:$Y$291,COLUMN('2023'!G$3),FALSE),0)</f>
        <v>0</v>
      </c>
      <c r="J247" s="47">
        <f>IFERROR(VLOOKUP($A247,'2023'!$A$3:$Y$291,COLUMN('2023'!H$3),FALSE),0)</f>
        <v>0</v>
      </c>
      <c r="K247" s="47">
        <f>IFERROR(VLOOKUP($A247,'2023'!$A$3:$Y$291,COLUMN('2023'!I$3),FALSE),0)</f>
        <v>45</v>
      </c>
      <c r="L247" s="47">
        <f>IFERROR(VLOOKUP($A247,'2023'!$A$3:$Y$291,COLUMN('2023'!J$3),FALSE),0)</f>
        <v>106.9</v>
      </c>
      <c r="M247" s="47">
        <f>IFERROR(VLOOKUP($A247,'2023'!$A$3:$Y$291,COLUMN('2023'!K$3),FALSE),0)</f>
        <v>105</v>
      </c>
      <c r="N247" s="47">
        <f>IFERROR(VLOOKUP($A247,'2023'!$A$3:$Y$291,COLUMN('2023'!L$3),FALSE),0)</f>
        <v>97</v>
      </c>
      <c r="O247" s="47">
        <f>IFERROR(VLOOKUP($A247,'2023'!$A$3:$Y$291,COLUMN('2023'!M$3),FALSE),0)</f>
        <v>58.7</v>
      </c>
      <c r="P247" s="38">
        <f t="shared" si="9"/>
        <v>412.59999999999997</v>
      </c>
      <c r="Q247" s="47">
        <f>IFERROR(VLOOKUP($A247,'2023'!$A$3:$Y$291,COLUMN('2023'!N$3),FALSE),0)</f>
        <v>0</v>
      </c>
      <c r="R247" s="47">
        <f>IFERROR(VLOOKUP($A247,'2023'!$A$3:$Y$291,COLUMN('2023'!O$3),FALSE),0)</f>
        <v>0</v>
      </c>
      <c r="S247" s="47">
        <f>IFERROR(VLOOKUP($A247,'2023'!$A$3:$Y$291,COLUMN('2023'!P$3),FALSE),0)</f>
        <v>0</v>
      </c>
      <c r="T247" s="47">
        <f>IFERROR(VLOOKUP($A247,'2023'!$A$3:$Y$291,COLUMN('2023'!Q$3),FALSE),0)</f>
        <v>0</v>
      </c>
      <c r="U247" s="47">
        <f>IFERROR(VLOOKUP($A247,'2023'!$A$3:$Y$291,COLUMN('2023'!R$3),FALSE),0)</f>
        <v>0</v>
      </c>
      <c r="V247" s="47">
        <f>IFERROR(VLOOKUP($A247,'2023'!$A$3:$Y$291,COLUMN('2023'!S$3),FALSE),0)</f>
        <v>0</v>
      </c>
      <c r="W247" s="47">
        <f>IFERROR(VLOOKUP($A247,'2023'!$A$3:$Y$291,COLUMN('2023'!T$3),FALSE),0)</f>
        <v>0</v>
      </c>
      <c r="X247" s="47">
        <f>IFERROR(VLOOKUP($A247,'2023'!$A$3:$Y$291,COLUMN('2023'!U$3),FALSE),0)</f>
        <v>86.7</v>
      </c>
      <c r="Y247" s="47">
        <f>IFERROR(VLOOKUP($A247,'2023'!$A$3:$Y$291,COLUMN('2023'!V$3),FALSE),0)</f>
        <v>45.9</v>
      </c>
      <c r="Z247" s="47">
        <f>IFERROR(VLOOKUP($A247,'2023'!$A$3:$Y$291,COLUMN('2023'!W$3),FALSE),0)</f>
        <v>59</v>
      </c>
      <c r="AA247" s="47">
        <f>IFERROR(VLOOKUP($A247,'2023'!$A$3:$Y$291,COLUMN('2023'!X$3),FALSE),0)</f>
        <v>55.8</v>
      </c>
      <c r="AB247" s="47">
        <f>IFERROR(VLOOKUP($A247,'2023'!$A$3:$Y$291,COLUMN('2023'!Y$3),FALSE),0)</f>
        <v>69.400000000000006</v>
      </c>
      <c r="AC247" s="38">
        <f t="shared" si="10"/>
        <v>316.79999999999995</v>
      </c>
      <c r="AD247" s="39">
        <f t="shared" si="11"/>
        <v>729.39999999999986</v>
      </c>
    </row>
    <row r="248" spans="1:30" x14ac:dyDescent="0.3">
      <c r="A248" s="24" t="s">
        <v>282</v>
      </c>
      <c r="B248" s="40" t="str">
        <f>VLOOKUP($A248,'Additional data'!$A$5:$C$505, 2,FALSE)</f>
        <v>Consultant</v>
      </c>
      <c r="C248" s="41" t="str">
        <f>VLOOKUP($A248,'Additional data'!$A$5:$C$505, 3,FALSE)</f>
        <v>SOC</v>
      </c>
      <c r="D248" s="42">
        <f>IFERROR(VLOOKUP($A248,'2023'!$A$3:$Y$291,COLUMN('2023'!B$3),FALSE),0)</f>
        <v>67.099999999999994</v>
      </c>
      <c r="E248" s="42">
        <f>IFERROR(VLOOKUP($A248,'2023'!$A$3:$Y$291,COLUMN('2023'!C$3),FALSE),0)</f>
        <v>50</v>
      </c>
      <c r="F248" s="42">
        <f>IFERROR(VLOOKUP($A248,'2023'!$A$3:$Y$291,COLUMN('2023'!D$3),FALSE),0)</f>
        <v>67.5</v>
      </c>
      <c r="G248" s="42">
        <f>IFERROR(VLOOKUP($A248,'2023'!$A$3:$Y$291,COLUMN('2023'!E$3),FALSE),0)</f>
        <v>70.3</v>
      </c>
      <c r="H248" s="42">
        <f>IFERROR(VLOOKUP($A248,'2023'!$A$3:$Y$291,COLUMN('2023'!F$3),FALSE),0)</f>
        <v>35</v>
      </c>
      <c r="I248" s="42">
        <f>IFERROR(VLOOKUP($A248,'2023'!$A$3:$Y$291,COLUMN('2023'!G$3),FALSE),0)</f>
        <v>60.4</v>
      </c>
      <c r="J248" s="42">
        <f>IFERROR(VLOOKUP($A248,'2023'!$A$3:$Y$291,COLUMN('2023'!H$3),FALSE),0)</f>
        <v>21.8</v>
      </c>
      <c r="K248" s="42">
        <f>IFERROR(VLOOKUP($A248,'2023'!$A$3:$Y$291,COLUMN('2023'!I$3),FALSE),0)</f>
        <v>70.900000000000006</v>
      </c>
      <c r="L248" s="42">
        <f>IFERROR(VLOOKUP($A248,'2023'!$A$3:$Y$291,COLUMN('2023'!J$3),FALSE),0)</f>
        <v>78.900000000000006</v>
      </c>
      <c r="M248" s="42">
        <f>IFERROR(VLOOKUP($A248,'2023'!$A$3:$Y$291,COLUMN('2023'!K$3),FALSE),0)</f>
        <v>7.4</v>
      </c>
      <c r="N248" s="42">
        <f>IFERROR(VLOOKUP($A248,'2023'!$A$3:$Y$291,COLUMN('2023'!L$3),FALSE),0)</f>
        <v>61.1</v>
      </c>
      <c r="O248" s="42">
        <f>IFERROR(VLOOKUP($A248,'2023'!$A$3:$Y$291,COLUMN('2023'!M$3),FALSE),0)</f>
        <v>100.3</v>
      </c>
      <c r="P248" s="38">
        <f t="shared" si="9"/>
        <v>690.69999999999993</v>
      </c>
      <c r="Q248" s="42">
        <f>IFERROR(VLOOKUP($A248,'2023'!$A$3:$Y$291,COLUMN('2023'!N$3),FALSE),0)</f>
        <v>8.1</v>
      </c>
      <c r="R248" s="42">
        <f>IFERROR(VLOOKUP($A248,'2023'!$A$3:$Y$291,COLUMN('2023'!O$3),FALSE),0)</f>
        <v>22.5</v>
      </c>
      <c r="S248" s="42">
        <f>IFERROR(VLOOKUP($A248,'2023'!$A$3:$Y$291,COLUMN('2023'!P$3),FALSE),0)</f>
        <v>26</v>
      </c>
      <c r="T248" s="42">
        <f>IFERROR(VLOOKUP($A248,'2023'!$A$3:$Y$291,COLUMN('2023'!Q$3),FALSE),0)</f>
        <v>23.5</v>
      </c>
      <c r="U248" s="42">
        <f>IFERROR(VLOOKUP($A248,'2023'!$A$3:$Y$291,COLUMN('2023'!R$3),FALSE),0)</f>
        <v>49.4</v>
      </c>
      <c r="V248" s="42">
        <f>IFERROR(VLOOKUP($A248,'2023'!$A$3:$Y$291,COLUMN('2023'!S$3),FALSE),0)</f>
        <v>33.200000000000003</v>
      </c>
      <c r="W248" s="42">
        <f>IFERROR(VLOOKUP($A248,'2023'!$A$3:$Y$291,COLUMN('2023'!T$3),FALSE),0)</f>
        <v>102.8</v>
      </c>
      <c r="X248" s="42">
        <f>IFERROR(VLOOKUP($A248,'2023'!$A$3:$Y$291,COLUMN('2023'!U$3),FALSE),0)</f>
        <v>32.799999999999997</v>
      </c>
      <c r="Y248" s="42">
        <f>IFERROR(VLOOKUP($A248,'2023'!$A$3:$Y$291,COLUMN('2023'!V$3),FALSE),0)</f>
        <v>28</v>
      </c>
      <c r="Z248" s="42">
        <f>IFERROR(VLOOKUP($A248,'2023'!$A$3:$Y$291,COLUMN('2023'!W$3),FALSE),0)</f>
        <v>92.9</v>
      </c>
      <c r="AA248" s="42">
        <f>IFERROR(VLOOKUP($A248,'2023'!$A$3:$Y$291,COLUMN('2023'!X$3),FALSE),0)</f>
        <v>56.6</v>
      </c>
      <c r="AB248" s="42">
        <f>IFERROR(VLOOKUP($A248,'2023'!$A$3:$Y$291,COLUMN('2023'!Y$3),FALSE),0)</f>
        <v>18.8</v>
      </c>
      <c r="AC248" s="38">
        <f t="shared" si="10"/>
        <v>494.60000000000008</v>
      </c>
      <c r="AD248" s="39">
        <f t="shared" si="11"/>
        <v>1185.2999999999997</v>
      </c>
    </row>
    <row r="249" spans="1:30" x14ac:dyDescent="0.3">
      <c r="A249" s="44" t="s">
        <v>283</v>
      </c>
      <c r="B249" s="45" t="str">
        <f>VLOOKUP($A249,'Additional data'!$A$5:$C$505, 2,FALSE)</f>
        <v>Consultant</v>
      </c>
      <c r="C249" s="46" t="str">
        <f>VLOOKUP($A249,'Additional data'!$A$5:$C$505, 3,FALSE)</f>
        <v>MSC</v>
      </c>
      <c r="D249" s="47">
        <f>IFERROR(VLOOKUP($A249,'2023'!$A$3:$Y$291,COLUMN('2023'!B$3),FALSE),0)</f>
        <v>437.8</v>
      </c>
      <c r="E249" s="47">
        <f>IFERROR(VLOOKUP($A249,'2023'!$A$3:$Y$291,COLUMN('2023'!C$3),FALSE),0)</f>
        <v>260.3</v>
      </c>
      <c r="F249" s="47">
        <f>IFERROR(VLOOKUP($A249,'2023'!$A$3:$Y$291,COLUMN('2023'!D$3),FALSE),0)</f>
        <v>122.7</v>
      </c>
      <c r="G249" s="47">
        <f>IFERROR(VLOOKUP($A249,'2023'!$A$3:$Y$291,COLUMN('2023'!E$3),FALSE),0)</f>
        <v>93.6</v>
      </c>
      <c r="H249" s="47">
        <f>IFERROR(VLOOKUP($A249,'2023'!$A$3:$Y$291,COLUMN('2023'!F$3),FALSE),0)</f>
        <v>64.7</v>
      </c>
      <c r="I249" s="47">
        <f>IFERROR(VLOOKUP($A249,'2023'!$A$3:$Y$291,COLUMN('2023'!G$3),FALSE),0)</f>
        <v>117</v>
      </c>
      <c r="J249" s="47">
        <f>IFERROR(VLOOKUP($A249,'2023'!$A$3:$Y$291,COLUMN('2023'!H$3),FALSE),0)</f>
        <v>179</v>
      </c>
      <c r="K249" s="47">
        <f>IFERROR(VLOOKUP($A249,'2023'!$A$3:$Y$291,COLUMN('2023'!I$3),FALSE),0)</f>
        <v>87.2</v>
      </c>
      <c r="L249" s="47">
        <f>IFERROR(VLOOKUP($A249,'2023'!$A$3:$Y$291,COLUMN('2023'!J$3),FALSE),0)</f>
        <v>132.5</v>
      </c>
      <c r="M249" s="47">
        <f>IFERROR(VLOOKUP($A249,'2023'!$A$3:$Y$291,COLUMN('2023'!K$3),FALSE),0)</f>
        <v>257.8</v>
      </c>
      <c r="N249" s="47">
        <f>IFERROR(VLOOKUP($A249,'2023'!$A$3:$Y$291,COLUMN('2023'!L$3),FALSE),0)</f>
        <v>290.39999999999998</v>
      </c>
      <c r="O249" s="47">
        <f>IFERROR(VLOOKUP($A249,'2023'!$A$3:$Y$291,COLUMN('2023'!M$3),FALSE),0)</f>
        <v>86.3</v>
      </c>
      <c r="P249" s="38">
        <f t="shared" si="9"/>
        <v>2129.3000000000002</v>
      </c>
      <c r="Q249" s="47">
        <f>IFERROR(VLOOKUP($A249,'2023'!$A$3:$Y$291,COLUMN('2023'!N$3),FALSE),0)</f>
        <v>6.6</v>
      </c>
      <c r="R249" s="47">
        <f>IFERROR(VLOOKUP($A249,'2023'!$A$3:$Y$291,COLUMN('2023'!O$3),FALSE),0)</f>
        <v>2</v>
      </c>
      <c r="S249" s="47">
        <f>IFERROR(VLOOKUP($A249,'2023'!$A$3:$Y$291,COLUMN('2023'!P$3),FALSE),0)</f>
        <v>15.2</v>
      </c>
      <c r="T249" s="47">
        <f>IFERROR(VLOOKUP($A249,'2023'!$A$3:$Y$291,COLUMN('2023'!Q$3),FALSE),0)</f>
        <v>27.6</v>
      </c>
      <c r="U249" s="47">
        <f>IFERROR(VLOOKUP($A249,'2023'!$A$3:$Y$291,COLUMN('2023'!R$3),FALSE),0)</f>
        <v>10.9</v>
      </c>
      <c r="V249" s="47">
        <f>IFERROR(VLOOKUP($A249,'2023'!$A$3:$Y$291,COLUMN('2023'!S$3),FALSE),0)</f>
        <v>34.299999999999997</v>
      </c>
      <c r="W249" s="47">
        <f>IFERROR(VLOOKUP($A249,'2023'!$A$3:$Y$291,COLUMN('2023'!T$3),FALSE),0)</f>
        <v>35.6</v>
      </c>
      <c r="X249" s="47">
        <f>IFERROR(VLOOKUP($A249,'2023'!$A$3:$Y$291,COLUMN('2023'!U$3),FALSE),0)</f>
        <v>37.6</v>
      </c>
      <c r="Y249" s="47">
        <f>IFERROR(VLOOKUP($A249,'2023'!$A$3:$Y$291,COLUMN('2023'!V$3),FALSE),0)</f>
        <v>48.2</v>
      </c>
      <c r="Z249" s="47">
        <f>IFERROR(VLOOKUP($A249,'2023'!$A$3:$Y$291,COLUMN('2023'!W$3),FALSE),0)</f>
        <v>23.8</v>
      </c>
      <c r="AA249" s="47">
        <f>IFERROR(VLOOKUP($A249,'2023'!$A$3:$Y$291,COLUMN('2023'!X$3),FALSE),0)</f>
        <v>7.7</v>
      </c>
      <c r="AB249" s="47">
        <f>IFERROR(VLOOKUP($A249,'2023'!$A$3:$Y$291,COLUMN('2023'!Y$3),FALSE),0)</f>
        <v>14.7</v>
      </c>
      <c r="AC249" s="38">
        <f t="shared" si="10"/>
        <v>264.2</v>
      </c>
      <c r="AD249" s="39">
        <f t="shared" si="11"/>
        <v>2393.4999999999995</v>
      </c>
    </row>
    <row r="250" spans="1:30" x14ac:dyDescent="0.3">
      <c r="A250" s="24" t="s">
        <v>284</v>
      </c>
      <c r="B250" s="40" t="str">
        <f>VLOOKUP($A250,'Additional data'!$A$5:$C$505, 2,FALSE)</f>
        <v>Consultant</v>
      </c>
      <c r="C250" s="41" t="str">
        <f>VLOOKUP($A250,'Additional data'!$A$5:$C$505, 3,FALSE)</f>
        <v>SOC</v>
      </c>
      <c r="D250" s="42">
        <f>IFERROR(VLOOKUP($A250,'2023'!$A$3:$Y$291,COLUMN('2023'!B$3),FALSE),0)</f>
        <v>0</v>
      </c>
      <c r="E250" s="42">
        <f>IFERROR(VLOOKUP($A250,'2023'!$A$3:$Y$291,COLUMN('2023'!C$3),FALSE),0)</f>
        <v>0</v>
      </c>
      <c r="F250" s="42">
        <f>IFERROR(VLOOKUP($A250,'2023'!$A$3:$Y$291,COLUMN('2023'!D$3),FALSE),0)</f>
        <v>0</v>
      </c>
      <c r="G250" s="42">
        <f>IFERROR(VLOOKUP($A250,'2023'!$A$3:$Y$291,COLUMN('2023'!E$3),FALSE),0)</f>
        <v>0</v>
      </c>
      <c r="H250" s="42">
        <f>IFERROR(VLOOKUP($A250,'2023'!$A$3:$Y$291,COLUMN('2023'!F$3),FALSE),0)</f>
        <v>0.9</v>
      </c>
      <c r="I250" s="42">
        <f>IFERROR(VLOOKUP($A250,'2023'!$A$3:$Y$291,COLUMN('2023'!G$3),FALSE),0)</f>
        <v>10.7</v>
      </c>
      <c r="J250" s="42">
        <f>IFERROR(VLOOKUP($A250,'2023'!$A$3:$Y$291,COLUMN('2023'!H$3),FALSE),0)</f>
        <v>32</v>
      </c>
      <c r="K250" s="42">
        <f>IFERROR(VLOOKUP($A250,'2023'!$A$3:$Y$291,COLUMN('2023'!I$3),FALSE),0)</f>
        <v>0</v>
      </c>
      <c r="L250" s="42">
        <f>IFERROR(VLOOKUP($A250,'2023'!$A$3:$Y$291,COLUMN('2023'!J$3),FALSE),0)</f>
        <v>0</v>
      </c>
      <c r="M250" s="42">
        <f>IFERROR(VLOOKUP($A250,'2023'!$A$3:$Y$291,COLUMN('2023'!K$3),FALSE),0)</f>
        <v>0</v>
      </c>
      <c r="N250" s="42">
        <f>IFERROR(VLOOKUP($A250,'2023'!$A$3:$Y$291,COLUMN('2023'!L$3),FALSE),0)</f>
        <v>0</v>
      </c>
      <c r="O250" s="42">
        <f>IFERROR(VLOOKUP($A250,'2023'!$A$3:$Y$291,COLUMN('2023'!M$3),FALSE),0)</f>
        <v>0</v>
      </c>
      <c r="P250" s="38">
        <f t="shared" si="9"/>
        <v>43.6</v>
      </c>
      <c r="Q250" s="42">
        <f>IFERROR(VLOOKUP($A250,'2023'!$A$3:$Y$291,COLUMN('2023'!N$3),FALSE),0)</f>
        <v>0</v>
      </c>
      <c r="R250" s="42">
        <f>IFERROR(VLOOKUP($A250,'2023'!$A$3:$Y$291,COLUMN('2023'!O$3),FALSE),0)</f>
        <v>0</v>
      </c>
      <c r="S250" s="42">
        <f>IFERROR(VLOOKUP($A250,'2023'!$A$3:$Y$291,COLUMN('2023'!P$3),FALSE),0)</f>
        <v>0</v>
      </c>
      <c r="T250" s="42">
        <f>IFERROR(VLOOKUP($A250,'2023'!$A$3:$Y$291,COLUMN('2023'!Q$3),FALSE),0)</f>
        <v>0</v>
      </c>
      <c r="U250" s="42">
        <f>IFERROR(VLOOKUP($A250,'2023'!$A$3:$Y$291,COLUMN('2023'!R$3),FALSE),0)</f>
        <v>132</v>
      </c>
      <c r="V250" s="42">
        <f>IFERROR(VLOOKUP($A250,'2023'!$A$3:$Y$291,COLUMN('2023'!S$3),FALSE),0)</f>
        <v>153.80000000000001</v>
      </c>
      <c r="W250" s="42">
        <f>IFERROR(VLOOKUP($A250,'2023'!$A$3:$Y$291,COLUMN('2023'!T$3),FALSE),0)</f>
        <v>144.5</v>
      </c>
      <c r="X250" s="42">
        <f>IFERROR(VLOOKUP($A250,'2023'!$A$3:$Y$291,COLUMN('2023'!U$3),FALSE),0)</f>
        <v>3</v>
      </c>
      <c r="Y250" s="42">
        <f>IFERROR(VLOOKUP($A250,'2023'!$A$3:$Y$291,COLUMN('2023'!V$3),FALSE),0)</f>
        <v>0</v>
      </c>
      <c r="Z250" s="42">
        <f>IFERROR(VLOOKUP($A250,'2023'!$A$3:$Y$291,COLUMN('2023'!W$3),FALSE),0)</f>
        <v>0</v>
      </c>
      <c r="AA250" s="42">
        <f>IFERROR(VLOOKUP($A250,'2023'!$A$3:$Y$291,COLUMN('2023'!X$3),FALSE),0)</f>
        <v>0</v>
      </c>
      <c r="AB250" s="42">
        <f>IFERROR(VLOOKUP($A250,'2023'!$A$3:$Y$291,COLUMN('2023'!Y$3),FALSE),0)</f>
        <v>0</v>
      </c>
      <c r="AC250" s="38">
        <f t="shared" si="10"/>
        <v>433.3</v>
      </c>
      <c r="AD250" s="39">
        <f t="shared" si="11"/>
        <v>476.9</v>
      </c>
    </row>
    <row r="251" spans="1:30" x14ac:dyDescent="0.3">
      <c r="A251" s="44" t="s">
        <v>285</v>
      </c>
      <c r="B251" s="45" t="str">
        <f>VLOOKUP($A251,'Additional data'!$A$5:$C$505, 2,FALSE)</f>
        <v>Consultant</v>
      </c>
      <c r="C251" s="46" t="str">
        <f>VLOOKUP($A251,'Additional data'!$A$5:$C$505, 3,FALSE)</f>
        <v>LRC</v>
      </c>
      <c r="D251" s="47">
        <f>IFERROR(VLOOKUP($A251,'2023'!$A$3:$Y$291,COLUMN('2023'!B$3),FALSE),0)</f>
        <v>168</v>
      </c>
      <c r="E251" s="47">
        <f>IFERROR(VLOOKUP($A251,'2023'!$A$3:$Y$291,COLUMN('2023'!C$3),FALSE),0)</f>
        <v>145</v>
      </c>
      <c r="F251" s="47">
        <f>IFERROR(VLOOKUP($A251,'2023'!$A$3:$Y$291,COLUMN('2023'!D$3),FALSE),0)</f>
        <v>152</v>
      </c>
      <c r="G251" s="47">
        <f>IFERROR(VLOOKUP($A251,'2023'!$A$3:$Y$291,COLUMN('2023'!E$3),FALSE),0)</f>
        <v>159</v>
      </c>
      <c r="H251" s="47">
        <f>IFERROR(VLOOKUP($A251,'2023'!$A$3:$Y$291,COLUMN('2023'!F$3),FALSE),0)</f>
        <v>187</v>
      </c>
      <c r="I251" s="47">
        <f>IFERROR(VLOOKUP($A251,'2023'!$A$3:$Y$291,COLUMN('2023'!G$3),FALSE),0)</f>
        <v>126</v>
      </c>
      <c r="J251" s="47">
        <f>IFERROR(VLOOKUP($A251,'2023'!$A$3:$Y$291,COLUMN('2023'!H$3),FALSE),0)</f>
        <v>173</v>
      </c>
      <c r="K251" s="47">
        <f>IFERROR(VLOOKUP($A251,'2023'!$A$3:$Y$291,COLUMN('2023'!I$3),FALSE),0)</f>
        <v>149</v>
      </c>
      <c r="L251" s="47">
        <f>IFERROR(VLOOKUP($A251,'2023'!$A$3:$Y$291,COLUMN('2023'!J$3),FALSE),0)</f>
        <v>145</v>
      </c>
      <c r="M251" s="47">
        <f>IFERROR(VLOOKUP($A251,'2023'!$A$3:$Y$291,COLUMN('2023'!K$3),FALSE),0)</f>
        <v>155</v>
      </c>
      <c r="N251" s="47">
        <f>IFERROR(VLOOKUP($A251,'2023'!$A$3:$Y$291,COLUMN('2023'!L$3),FALSE),0)</f>
        <v>108</v>
      </c>
      <c r="O251" s="47">
        <f>IFERROR(VLOOKUP($A251,'2023'!$A$3:$Y$291,COLUMN('2023'!M$3),FALSE),0)</f>
        <v>1</v>
      </c>
      <c r="P251" s="38">
        <f t="shared" si="9"/>
        <v>1668</v>
      </c>
      <c r="Q251" s="47">
        <f>IFERROR(VLOOKUP($A251,'2023'!$A$3:$Y$291,COLUMN('2023'!N$3),FALSE),0)</f>
        <v>0</v>
      </c>
      <c r="R251" s="47">
        <f>IFERROR(VLOOKUP($A251,'2023'!$A$3:$Y$291,COLUMN('2023'!O$3),FALSE),0)</f>
        <v>0</v>
      </c>
      <c r="S251" s="47">
        <f>IFERROR(VLOOKUP($A251,'2023'!$A$3:$Y$291,COLUMN('2023'!P$3),FALSE),0)</f>
        <v>0</v>
      </c>
      <c r="T251" s="47">
        <f>IFERROR(VLOOKUP($A251,'2023'!$A$3:$Y$291,COLUMN('2023'!Q$3),FALSE),0)</f>
        <v>0</v>
      </c>
      <c r="U251" s="47">
        <f>IFERROR(VLOOKUP($A251,'2023'!$A$3:$Y$291,COLUMN('2023'!R$3),FALSE),0)</f>
        <v>0</v>
      </c>
      <c r="V251" s="47">
        <f>IFERROR(VLOOKUP($A251,'2023'!$A$3:$Y$291,COLUMN('2023'!S$3),FALSE),0)</f>
        <v>0</v>
      </c>
      <c r="W251" s="47">
        <f>IFERROR(VLOOKUP($A251,'2023'!$A$3:$Y$291,COLUMN('2023'!T$3),FALSE),0)</f>
        <v>0</v>
      </c>
      <c r="X251" s="47">
        <f>IFERROR(VLOOKUP($A251,'2023'!$A$3:$Y$291,COLUMN('2023'!U$3),FALSE),0)</f>
        <v>0</v>
      </c>
      <c r="Y251" s="47">
        <f>IFERROR(VLOOKUP($A251,'2023'!$A$3:$Y$291,COLUMN('2023'!V$3),FALSE),0)</f>
        <v>0</v>
      </c>
      <c r="Z251" s="47">
        <f>IFERROR(VLOOKUP($A251,'2023'!$A$3:$Y$291,COLUMN('2023'!W$3),FALSE),0)</f>
        <v>2</v>
      </c>
      <c r="AA251" s="47">
        <f>IFERROR(VLOOKUP($A251,'2023'!$A$3:$Y$291,COLUMN('2023'!X$3),FALSE),0)</f>
        <v>3</v>
      </c>
      <c r="AB251" s="47">
        <f>IFERROR(VLOOKUP($A251,'2023'!$A$3:$Y$291,COLUMN('2023'!Y$3),FALSE),0)</f>
        <v>0</v>
      </c>
      <c r="AC251" s="38">
        <f t="shared" si="10"/>
        <v>5</v>
      </c>
      <c r="AD251" s="39">
        <f t="shared" si="11"/>
        <v>1673</v>
      </c>
    </row>
    <row r="252" spans="1:30" x14ac:dyDescent="0.3">
      <c r="A252" s="24" t="s">
        <v>286</v>
      </c>
      <c r="B252" s="40" t="str">
        <f>VLOOKUP($A252,'Additional data'!$A$5:$C$505, 2,FALSE)</f>
        <v>Consultant</v>
      </c>
      <c r="C252" s="41" t="str">
        <f>VLOOKUP($A252,'Additional data'!$A$5:$C$505, 3,FALSE)</f>
        <v>MSC</v>
      </c>
      <c r="D252" s="42">
        <f>IFERROR(VLOOKUP($A252,'2023'!$A$3:$Y$291,COLUMN('2023'!B$3),FALSE),0)</f>
        <v>0</v>
      </c>
      <c r="E252" s="42">
        <f>IFERROR(VLOOKUP($A252,'2023'!$A$3:$Y$291,COLUMN('2023'!C$3),FALSE),0)</f>
        <v>0</v>
      </c>
      <c r="F252" s="42">
        <f>IFERROR(VLOOKUP($A252,'2023'!$A$3:$Y$291,COLUMN('2023'!D$3),FALSE),0)</f>
        <v>0</v>
      </c>
      <c r="G252" s="42">
        <f>IFERROR(VLOOKUP($A252,'2023'!$A$3:$Y$291,COLUMN('2023'!E$3),FALSE),0)</f>
        <v>0</v>
      </c>
      <c r="H252" s="42">
        <f>IFERROR(VLOOKUP($A252,'2023'!$A$3:$Y$291,COLUMN('2023'!F$3),FALSE),0)</f>
        <v>0</v>
      </c>
      <c r="I252" s="42">
        <f>IFERROR(VLOOKUP($A252,'2023'!$A$3:$Y$291,COLUMN('2023'!G$3),FALSE),0)</f>
        <v>0</v>
      </c>
      <c r="J252" s="42">
        <f>IFERROR(VLOOKUP($A252,'2023'!$A$3:$Y$291,COLUMN('2023'!H$3),FALSE),0)</f>
        <v>0</v>
      </c>
      <c r="K252" s="42">
        <f>IFERROR(VLOOKUP($A252,'2023'!$A$3:$Y$291,COLUMN('2023'!I$3),FALSE),0)</f>
        <v>0</v>
      </c>
      <c r="L252" s="42">
        <f>IFERROR(VLOOKUP($A252,'2023'!$A$3:$Y$291,COLUMN('2023'!J$3),FALSE),0)</f>
        <v>1</v>
      </c>
      <c r="M252" s="42">
        <f>IFERROR(VLOOKUP($A252,'2023'!$A$3:$Y$291,COLUMN('2023'!K$3),FALSE),0)</f>
        <v>76.400000000000006</v>
      </c>
      <c r="N252" s="42">
        <f>IFERROR(VLOOKUP($A252,'2023'!$A$3:$Y$291,COLUMN('2023'!L$3),FALSE),0)</f>
        <v>111.9</v>
      </c>
      <c r="O252" s="42">
        <f>IFERROR(VLOOKUP($A252,'2023'!$A$3:$Y$291,COLUMN('2023'!M$3),FALSE),0)</f>
        <v>149.1</v>
      </c>
      <c r="P252" s="38">
        <f t="shared" si="9"/>
        <v>338.4</v>
      </c>
      <c r="Q252" s="42">
        <f>IFERROR(VLOOKUP($A252,'2023'!$A$3:$Y$291,COLUMN('2023'!N$3),FALSE),0)</f>
        <v>0</v>
      </c>
      <c r="R252" s="42">
        <f>IFERROR(VLOOKUP($A252,'2023'!$A$3:$Y$291,COLUMN('2023'!O$3),FALSE),0)</f>
        <v>0</v>
      </c>
      <c r="S252" s="42">
        <f>IFERROR(VLOOKUP($A252,'2023'!$A$3:$Y$291,COLUMN('2023'!P$3),FALSE),0)</f>
        <v>0</v>
      </c>
      <c r="T252" s="42">
        <f>IFERROR(VLOOKUP($A252,'2023'!$A$3:$Y$291,COLUMN('2023'!Q$3),FALSE),0)</f>
        <v>0</v>
      </c>
      <c r="U252" s="42">
        <f>IFERROR(VLOOKUP($A252,'2023'!$A$3:$Y$291,COLUMN('2023'!R$3),FALSE),0)</f>
        <v>0</v>
      </c>
      <c r="V252" s="42">
        <f>IFERROR(VLOOKUP($A252,'2023'!$A$3:$Y$291,COLUMN('2023'!S$3),FALSE),0)</f>
        <v>0</v>
      </c>
      <c r="W252" s="42">
        <f>IFERROR(VLOOKUP($A252,'2023'!$A$3:$Y$291,COLUMN('2023'!T$3),FALSE),0)</f>
        <v>0</v>
      </c>
      <c r="X252" s="42">
        <f>IFERROR(VLOOKUP($A252,'2023'!$A$3:$Y$291,COLUMN('2023'!U$3),FALSE),0)</f>
        <v>0</v>
      </c>
      <c r="Y252" s="42">
        <f>IFERROR(VLOOKUP($A252,'2023'!$A$3:$Y$291,COLUMN('2023'!V$3),FALSE),0)</f>
        <v>28.4</v>
      </c>
      <c r="Z252" s="42">
        <f>IFERROR(VLOOKUP($A252,'2023'!$A$3:$Y$291,COLUMN('2023'!W$3),FALSE),0)</f>
        <v>31.4</v>
      </c>
      <c r="AA252" s="42">
        <f>IFERROR(VLOOKUP($A252,'2023'!$A$3:$Y$291,COLUMN('2023'!X$3),FALSE),0)</f>
        <v>25</v>
      </c>
      <c r="AB252" s="42">
        <f>IFERROR(VLOOKUP($A252,'2023'!$A$3:$Y$291,COLUMN('2023'!Y$3),FALSE),0)</f>
        <v>1.9</v>
      </c>
      <c r="AC252" s="38">
        <f t="shared" si="10"/>
        <v>86.7</v>
      </c>
      <c r="AD252" s="39">
        <f t="shared" si="11"/>
        <v>425.09999999999991</v>
      </c>
    </row>
    <row r="253" spans="1:30" x14ac:dyDescent="0.3">
      <c r="A253" s="44" t="s">
        <v>287</v>
      </c>
      <c r="B253" s="45" t="str">
        <f>VLOOKUP($A253,'Additional data'!$A$5:$C$505, 2,FALSE)</f>
        <v>Consultant</v>
      </c>
      <c r="C253" s="46" t="str">
        <f>VLOOKUP($A253,'Additional data'!$A$5:$C$505, 3,FALSE)</f>
        <v>LRC</v>
      </c>
      <c r="D253" s="47">
        <f>IFERROR(VLOOKUP($A253,'2023'!$A$3:$Y$291,COLUMN('2023'!B$3),FALSE),0)</f>
        <v>0</v>
      </c>
      <c r="E253" s="47">
        <f>IFERROR(VLOOKUP($A253,'2023'!$A$3:$Y$291,COLUMN('2023'!C$3),FALSE),0)</f>
        <v>0</v>
      </c>
      <c r="F253" s="47">
        <f>IFERROR(VLOOKUP($A253,'2023'!$A$3:$Y$291,COLUMN('2023'!D$3),FALSE),0)</f>
        <v>0</v>
      </c>
      <c r="G253" s="47">
        <f>IFERROR(VLOOKUP($A253,'2023'!$A$3:$Y$291,COLUMN('2023'!E$3),FALSE),0)</f>
        <v>0</v>
      </c>
      <c r="H253" s="47">
        <f>IFERROR(VLOOKUP($A253,'2023'!$A$3:$Y$291,COLUMN('2023'!F$3),FALSE),0)</f>
        <v>0</v>
      </c>
      <c r="I253" s="47">
        <f>IFERROR(VLOOKUP($A253,'2023'!$A$3:$Y$291,COLUMN('2023'!G$3),FALSE),0)</f>
        <v>0</v>
      </c>
      <c r="J253" s="47">
        <f>IFERROR(VLOOKUP($A253,'2023'!$A$3:$Y$291,COLUMN('2023'!H$3),FALSE),0)</f>
        <v>0</v>
      </c>
      <c r="K253" s="47">
        <f>IFERROR(VLOOKUP($A253,'2023'!$A$3:$Y$291,COLUMN('2023'!I$3),FALSE),0)</f>
        <v>0</v>
      </c>
      <c r="L253" s="47">
        <f>IFERROR(VLOOKUP($A253,'2023'!$A$3:$Y$291,COLUMN('2023'!J$3),FALSE),0)</f>
        <v>0</v>
      </c>
      <c r="M253" s="47">
        <f>IFERROR(VLOOKUP($A253,'2023'!$A$3:$Y$291,COLUMN('2023'!K$3),FALSE),0)</f>
        <v>0</v>
      </c>
      <c r="N253" s="47">
        <f>IFERROR(VLOOKUP($A253,'2023'!$A$3:$Y$291,COLUMN('2023'!L$3),FALSE),0)</f>
        <v>0</v>
      </c>
      <c r="O253" s="47">
        <f>IFERROR(VLOOKUP($A253,'2023'!$A$3:$Y$291,COLUMN('2023'!M$3),FALSE),0)</f>
        <v>0</v>
      </c>
      <c r="P253" s="38">
        <f t="shared" si="9"/>
        <v>0</v>
      </c>
      <c r="Q253" s="47">
        <f>IFERROR(VLOOKUP($A253,'2023'!$A$3:$Y$291,COLUMN('2023'!N$3),FALSE),0)</f>
        <v>0</v>
      </c>
      <c r="R253" s="47">
        <f>IFERROR(VLOOKUP($A253,'2023'!$A$3:$Y$291,COLUMN('2023'!O$3),FALSE),0)</f>
        <v>0</v>
      </c>
      <c r="S253" s="47">
        <f>IFERROR(VLOOKUP($A253,'2023'!$A$3:$Y$291,COLUMN('2023'!P$3),FALSE),0)</f>
        <v>0</v>
      </c>
      <c r="T253" s="47">
        <f>IFERROR(VLOOKUP($A253,'2023'!$A$3:$Y$291,COLUMN('2023'!Q$3),FALSE),0)</f>
        <v>0</v>
      </c>
      <c r="U253" s="47">
        <f>IFERROR(VLOOKUP($A253,'2023'!$A$3:$Y$291,COLUMN('2023'!R$3),FALSE),0)</f>
        <v>0</v>
      </c>
      <c r="V253" s="47">
        <f>IFERROR(VLOOKUP($A253,'2023'!$A$3:$Y$291,COLUMN('2023'!S$3),FALSE),0)</f>
        <v>0</v>
      </c>
      <c r="W253" s="47">
        <f>IFERROR(VLOOKUP($A253,'2023'!$A$3:$Y$291,COLUMN('2023'!T$3),FALSE),0)</f>
        <v>0</v>
      </c>
      <c r="X253" s="47">
        <f>IFERROR(VLOOKUP($A253,'2023'!$A$3:$Y$291,COLUMN('2023'!U$3),FALSE),0)</f>
        <v>0</v>
      </c>
      <c r="Y253" s="47">
        <f>IFERROR(VLOOKUP($A253,'2023'!$A$3:$Y$291,COLUMN('2023'!V$3),FALSE),0)</f>
        <v>0</v>
      </c>
      <c r="Z253" s="47">
        <f>IFERROR(VLOOKUP($A253,'2023'!$A$3:$Y$291,COLUMN('2023'!W$3),FALSE),0)</f>
        <v>0</v>
      </c>
      <c r="AA253" s="47">
        <f>IFERROR(VLOOKUP($A253,'2023'!$A$3:$Y$291,COLUMN('2023'!X$3),FALSE),0)</f>
        <v>0</v>
      </c>
      <c r="AB253" s="47">
        <f>IFERROR(VLOOKUP($A253,'2023'!$A$3:$Y$291,COLUMN('2023'!Y$3),FALSE),0)</f>
        <v>0</v>
      </c>
      <c r="AC253" s="38">
        <f t="shared" si="10"/>
        <v>0</v>
      </c>
      <c r="AD253" s="39">
        <f t="shared" si="11"/>
        <v>0</v>
      </c>
    </row>
    <row r="254" spans="1:30" x14ac:dyDescent="0.3">
      <c r="A254" s="24" t="s">
        <v>288</v>
      </c>
      <c r="B254" s="40" t="str">
        <f>VLOOKUP($A254,'Additional data'!$A$5:$C$505, 2,FALSE)</f>
        <v>Consultant</v>
      </c>
      <c r="C254" s="41" t="str">
        <f>VLOOKUP($A254,'Additional data'!$A$5:$C$505, 3,FALSE)</f>
        <v>HRC</v>
      </c>
      <c r="D254" s="42">
        <f>IFERROR(VLOOKUP($A254,'2023'!$A$3:$Y$291,COLUMN('2023'!B$3),FALSE),0)</f>
        <v>0</v>
      </c>
      <c r="E254" s="42">
        <f>IFERROR(VLOOKUP($A254,'2023'!$A$3:$Y$291,COLUMN('2023'!C$3),FALSE),0)</f>
        <v>0</v>
      </c>
      <c r="F254" s="42">
        <f>IFERROR(VLOOKUP($A254,'2023'!$A$3:$Y$291,COLUMN('2023'!D$3),FALSE),0)</f>
        <v>0</v>
      </c>
      <c r="G254" s="42">
        <f>IFERROR(VLOOKUP($A254,'2023'!$A$3:$Y$291,COLUMN('2023'!E$3),FALSE),0)</f>
        <v>0</v>
      </c>
      <c r="H254" s="42">
        <f>IFERROR(VLOOKUP($A254,'2023'!$A$3:$Y$291,COLUMN('2023'!F$3),FALSE),0)</f>
        <v>0</v>
      </c>
      <c r="I254" s="42">
        <f>IFERROR(VLOOKUP($A254,'2023'!$A$3:$Y$291,COLUMN('2023'!G$3),FALSE),0)</f>
        <v>0</v>
      </c>
      <c r="J254" s="42">
        <f>IFERROR(VLOOKUP($A254,'2023'!$A$3:$Y$291,COLUMN('2023'!H$3),FALSE),0)</f>
        <v>0</v>
      </c>
      <c r="K254" s="42">
        <f>IFERROR(VLOOKUP($A254,'2023'!$A$3:$Y$291,COLUMN('2023'!I$3),FALSE),0)</f>
        <v>0</v>
      </c>
      <c r="L254" s="42">
        <f>IFERROR(VLOOKUP($A254,'2023'!$A$3:$Y$291,COLUMN('2023'!J$3),FALSE),0)</f>
        <v>0</v>
      </c>
      <c r="M254" s="42">
        <f>IFERROR(VLOOKUP($A254,'2023'!$A$3:$Y$291,COLUMN('2023'!K$3),FALSE),0)</f>
        <v>0</v>
      </c>
      <c r="N254" s="42">
        <f>IFERROR(VLOOKUP($A254,'2023'!$A$3:$Y$291,COLUMN('2023'!L$3),FALSE),0)</f>
        <v>0</v>
      </c>
      <c r="O254" s="42">
        <f>IFERROR(VLOOKUP($A254,'2023'!$A$3:$Y$291,COLUMN('2023'!M$3),FALSE),0)</f>
        <v>0</v>
      </c>
      <c r="P254" s="38">
        <f t="shared" si="9"/>
        <v>0</v>
      </c>
      <c r="Q254" s="42">
        <f>IFERROR(VLOOKUP($A254,'2023'!$A$3:$Y$291,COLUMN('2023'!N$3),FALSE),0)</f>
        <v>0</v>
      </c>
      <c r="R254" s="42">
        <f>IFERROR(VLOOKUP($A254,'2023'!$A$3:$Y$291,COLUMN('2023'!O$3),FALSE),0)</f>
        <v>0</v>
      </c>
      <c r="S254" s="42">
        <f>IFERROR(VLOOKUP($A254,'2023'!$A$3:$Y$291,COLUMN('2023'!P$3),FALSE),0)</f>
        <v>0</v>
      </c>
      <c r="T254" s="42">
        <f>IFERROR(VLOOKUP($A254,'2023'!$A$3:$Y$291,COLUMN('2023'!Q$3),FALSE),0)</f>
        <v>0</v>
      </c>
      <c r="U254" s="42">
        <f>IFERROR(VLOOKUP($A254,'2023'!$A$3:$Y$291,COLUMN('2023'!R$3),FALSE),0)</f>
        <v>0</v>
      </c>
      <c r="V254" s="42">
        <f>IFERROR(VLOOKUP($A254,'2023'!$A$3:$Y$291,COLUMN('2023'!S$3),FALSE),0)</f>
        <v>0</v>
      </c>
      <c r="W254" s="42">
        <f>IFERROR(VLOOKUP($A254,'2023'!$A$3:$Y$291,COLUMN('2023'!T$3),FALSE),0)</f>
        <v>0</v>
      </c>
      <c r="X254" s="42">
        <f>IFERROR(VLOOKUP($A254,'2023'!$A$3:$Y$291,COLUMN('2023'!U$3),FALSE),0)</f>
        <v>0</v>
      </c>
      <c r="Y254" s="42">
        <f>IFERROR(VLOOKUP($A254,'2023'!$A$3:$Y$291,COLUMN('2023'!V$3),FALSE),0)</f>
        <v>0</v>
      </c>
      <c r="Z254" s="42">
        <f>IFERROR(VLOOKUP($A254,'2023'!$A$3:$Y$291,COLUMN('2023'!W$3),FALSE),0)</f>
        <v>0</v>
      </c>
      <c r="AA254" s="42">
        <f>IFERROR(VLOOKUP($A254,'2023'!$A$3:$Y$291,COLUMN('2023'!X$3),FALSE),0)</f>
        <v>0</v>
      </c>
      <c r="AB254" s="42">
        <f>IFERROR(VLOOKUP($A254,'2023'!$A$3:$Y$291,COLUMN('2023'!Y$3),FALSE),0)</f>
        <v>0</v>
      </c>
      <c r="AC254" s="38">
        <f t="shared" si="10"/>
        <v>0</v>
      </c>
      <c r="AD254" s="39">
        <f t="shared" si="11"/>
        <v>0</v>
      </c>
    </row>
    <row r="255" spans="1:30" x14ac:dyDescent="0.3">
      <c r="A255" s="44" t="s">
        <v>289</v>
      </c>
      <c r="B255" s="45" t="str">
        <f>VLOOKUP($A255,'Additional data'!$A$5:$C$505, 2,FALSE)</f>
        <v>Consultant</v>
      </c>
      <c r="C255" s="46" t="str">
        <f>VLOOKUP($A255,'Additional data'!$A$5:$C$505, 3,FALSE)</f>
        <v>HRC</v>
      </c>
      <c r="D255" s="47">
        <f>IFERROR(VLOOKUP($A255,'2023'!$A$3:$Y$291,COLUMN('2023'!B$3),FALSE),0)</f>
        <v>0</v>
      </c>
      <c r="E255" s="47">
        <f>IFERROR(VLOOKUP($A255,'2023'!$A$3:$Y$291,COLUMN('2023'!C$3),FALSE),0)</f>
        <v>0</v>
      </c>
      <c r="F255" s="47">
        <f>IFERROR(VLOOKUP($A255,'2023'!$A$3:$Y$291,COLUMN('2023'!D$3),FALSE),0)</f>
        <v>0</v>
      </c>
      <c r="G255" s="47">
        <f>IFERROR(VLOOKUP($A255,'2023'!$A$3:$Y$291,COLUMN('2023'!E$3),FALSE),0)</f>
        <v>0</v>
      </c>
      <c r="H255" s="47">
        <f>IFERROR(VLOOKUP($A255,'2023'!$A$3:$Y$291,COLUMN('2023'!F$3),FALSE),0)</f>
        <v>0</v>
      </c>
      <c r="I255" s="47">
        <f>IFERROR(VLOOKUP($A255,'2023'!$A$3:$Y$291,COLUMN('2023'!G$3),FALSE),0)</f>
        <v>0</v>
      </c>
      <c r="J255" s="47">
        <f>IFERROR(VLOOKUP($A255,'2023'!$A$3:$Y$291,COLUMN('2023'!H$3),FALSE),0)</f>
        <v>0</v>
      </c>
      <c r="K255" s="47">
        <f>IFERROR(VLOOKUP($A255,'2023'!$A$3:$Y$291,COLUMN('2023'!I$3),FALSE),0)</f>
        <v>0</v>
      </c>
      <c r="L255" s="47">
        <f>IFERROR(VLOOKUP($A255,'2023'!$A$3:$Y$291,COLUMN('2023'!J$3),FALSE),0)</f>
        <v>0</v>
      </c>
      <c r="M255" s="47">
        <f>IFERROR(VLOOKUP($A255,'2023'!$A$3:$Y$291,COLUMN('2023'!K$3),FALSE),0)</f>
        <v>0</v>
      </c>
      <c r="N255" s="47">
        <f>IFERROR(VLOOKUP($A255,'2023'!$A$3:$Y$291,COLUMN('2023'!L$3),FALSE),0)</f>
        <v>0</v>
      </c>
      <c r="O255" s="47">
        <f>IFERROR(VLOOKUP($A255,'2023'!$A$3:$Y$291,COLUMN('2023'!M$3),FALSE),0)</f>
        <v>0</v>
      </c>
      <c r="P255" s="38">
        <f t="shared" si="9"/>
        <v>0</v>
      </c>
      <c r="Q255" s="47">
        <f>IFERROR(VLOOKUP($A255,'2023'!$A$3:$Y$291,COLUMN('2023'!N$3),FALSE),0)</f>
        <v>0</v>
      </c>
      <c r="R255" s="47">
        <f>IFERROR(VLOOKUP($A255,'2023'!$A$3:$Y$291,COLUMN('2023'!O$3),FALSE),0)</f>
        <v>0</v>
      </c>
      <c r="S255" s="47">
        <f>IFERROR(VLOOKUP($A255,'2023'!$A$3:$Y$291,COLUMN('2023'!P$3),FALSE),0)</f>
        <v>0</v>
      </c>
      <c r="T255" s="47">
        <f>IFERROR(VLOOKUP($A255,'2023'!$A$3:$Y$291,COLUMN('2023'!Q$3),FALSE),0)</f>
        <v>0</v>
      </c>
      <c r="U255" s="47">
        <f>IFERROR(VLOOKUP($A255,'2023'!$A$3:$Y$291,COLUMN('2023'!R$3),FALSE),0)</f>
        <v>0</v>
      </c>
      <c r="V255" s="47">
        <f>IFERROR(VLOOKUP($A255,'2023'!$A$3:$Y$291,COLUMN('2023'!S$3),FALSE),0)</f>
        <v>0</v>
      </c>
      <c r="W255" s="47">
        <f>IFERROR(VLOOKUP($A255,'2023'!$A$3:$Y$291,COLUMN('2023'!T$3),FALSE),0)</f>
        <v>0</v>
      </c>
      <c r="X255" s="47">
        <f>IFERROR(VLOOKUP($A255,'2023'!$A$3:$Y$291,COLUMN('2023'!U$3),FALSE),0)</f>
        <v>0</v>
      </c>
      <c r="Y255" s="47">
        <f>IFERROR(VLOOKUP($A255,'2023'!$A$3:$Y$291,COLUMN('2023'!V$3),FALSE),0)</f>
        <v>0</v>
      </c>
      <c r="Z255" s="47">
        <f>IFERROR(VLOOKUP($A255,'2023'!$A$3:$Y$291,COLUMN('2023'!W$3),FALSE),0)</f>
        <v>0</v>
      </c>
      <c r="AA255" s="47">
        <f>IFERROR(VLOOKUP($A255,'2023'!$A$3:$Y$291,COLUMN('2023'!X$3),FALSE),0)</f>
        <v>0</v>
      </c>
      <c r="AB255" s="47">
        <f>IFERROR(VLOOKUP($A255,'2023'!$A$3:$Y$291,COLUMN('2023'!Y$3),FALSE),0)</f>
        <v>0</v>
      </c>
      <c r="AC255" s="38">
        <f t="shared" si="10"/>
        <v>0</v>
      </c>
      <c r="AD255" s="39">
        <f t="shared" si="11"/>
        <v>0</v>
      </c>
    </row>
    <row r="256" spans="1:30" x14ac:dyDescent="0.3">
      <c r="A256" s="24" t="s">
        <v>290</v>
      </c>
      <c r="B256" s="40" t="str">
        <f>VLOOKUP($A256,'Additional data'!$A$5:$C$505, 2,FALSE)</f>
        <v>Consultant</v>
      </c>
      <c r="C256" s="41" t="str">
        <f>VLOOKUP($A256,'Additional data'!$A$5:$C$505, 3,FALSE)</f>
        <v>SCL</v>
      </c>
      <c r="D256" s="42">
        <f>IFERROR(VLOOKUP($A256,'2023'!$A$3:$Y$291,COLUMN('2023'!B$3),FALSE),0)</f>
        <v>0</v>
      </c>
      <c r="E256" s="42">
        <f>IFERROR(VLOOKUP($A256,'2023'!$A$3:$Y$291,COLUMN('2023'!C$3),FALSE),0)</f>
        <v>0</v>
      </c>
      <c r="F256" s="42">
        <f>IFERROR(VLOOKUP($A256,'2023'!$A$3:$Y$291,COLUMN('2023'!D$3),FALSE),0)</f>
        <v>0</v>
      </c>
      <c r="G256" s="42">
        <f>IFERROR(VLOOKUP($A256,'2023'!$A$3:$Y$291,COLUMN('2023'!E$3),FALSE),0)</f>
        <v>0</v>
      </c>
      <c r="H256" s="42">
        <f>IFERROR(VLOOKUP($A256,'2023'!$A$3:$Y$291,COLUMN('2023'!F$3),FALSE),0)</f>
        <v>0</v>
      </c>
      <c r="I256" s="42">
        <f>IFERROR(VLOOKUP($A256,'2023'!$A$3:$Y$291,COLUMN('2023'!G$3),FALSE),0)</f>
        <v>0</v>
      </c>
      <c r="J256" s="42">
        <f>IFERROR(VLOOKUP($A256,'2023'!$A$3:$Y$291,COLUMN('2023'!H$3),FALSE),0)</f>
        <v>0</v>
      </c>
      <c r="K256" s="42">
        <f>IFERROR(VLOOKUP($A256,'2023'!$A$3:$Y$291,COLUMN('2023'!I$3),FALSE),0)</f>
        <v>0</v>
      </c>
      <c r="L256" s="42">
        <f>IFERROR(VLOOKUP($A256,'2023'!$A$3:$Y$291,COLUMN('2023'!J$3),FALSE),0)</f>
        <v>4.0999999999999996</v>
      </c>
      <c r="M256" s="42">
        <f>IFERROR(VLOOKUP($A256,'2023'!$A$3:$Y$291,COLUMN('2023'!K$3),FALSE),0)</f>
        <v>83.5</v>
      </c>
      <c r="N256" s="42">
        <f>IFERROR(VLOOKUP($A256,'2023'!$A$3:$Y$291,COLUMN('2023'!L$3),FALSE),0)</f>
        <v>52.2</v>
      </c>
      <c r="O256" s="42">
        <f>IFERROR(VLOOKUP($A256,'2023'!$A$3:$Y$291,COLUMN('2023'!M$3),FALSE),0)</f>
        <v>77.2</v>
      </c>
      <c r="P256" s="38">
        <f t="shared" si="9"/>
        <v>217</v>
      </c>
      <c r="Q256" s="42">
        <f>IFERROR(VLOOKUP($A256,'2023'!$A$3:$Y$291,COLUMN('2023'!N$3),FALSE),0)</f>
        <v>0</v>
      </c>
      <c r="R256" s="42">
        <f>IFERROR(VLOOKUP($A256,'2023'!$A$3:$Y$291,COLUMN('2023'!O$3),FALSE),0)</f>
        <v>0</v>
      </c>
      <c r="S256" s="42">
        <f>IFERROR(VLOOKUP($A256,'2023'!$A$3:$Y$291,COLUMN('2023'!P$3),FALSE),0)</f>
        <v>0</v>
      </c>
      <c r="T256" s="42">
        <f>IFERROR(VLOOKUP($A256,'2023'!$A$3:$Y$291,COLUMN('2023'!Q$3),FALSE),0)</f>
        <v>0</v>
      </c>
      <c r="U256" s="42">
        <f>IFERROR(VLOOKUP($A256,'2023'!$A$3:$Y$291,COLUMN('2023'!R$3),FALSE),0)</f>
        <v>0</v>
      </c>
      <c r="V256" s="42">
        <f>IFERROR(VLOOKUP($A256,'2023'!$A$3:$Y$291,COLUMN('2023'!S$3),FALSE),0)</f>
        <v>0</v>
      </c>
      <c r="W256" s="42">
        <f>IFERROR(VLOOKUP($A256,'2023'!$A$3:$Y$291,COLUMN('2023'!T$3),FALSE),0)</f>
        <v>0</v>
      </c>
      <c r="X256" s="42">
        <f>IFERROR(VLOOKUP($A256,'2023'!$A$3:$Y$291,COLUMN('2023'!U$3),FALSE),0)</f>
        <v>0</v>
      </c>
      <c r="Y256" s="42">
        <f>IFERROR(VLOOKUP($A256,'2023'!$A$3:$Y$291,COLUMN('2023'!V$3),FALSE),0)</f>
        <v>27.8</v>
      </c>
      <c r="Z256" s="42">
        <f>IFERROR(VLOOKUP($A256,'2023'!$A$3:$Y$291,COLUMN('2023'!W$3),FALSE),0)</f>
        <v>41.4</v>
      </c>
      <c r="AA256" s="42">
        <f>IFERROR(VLOOKUP($A256,'2023'!$A$3:$Y$291,COLUMN('2023'!X$3),FALSE),0)</f>
        <v>49.1</v>
      </c>
      <c r="AB256" s="42">
        <f>IFERROR(VLOOKUP($A256,'2023'!$A$3:$Y$291,COLUMN('2023'!Y$3),FALSE),0)</f>
        <v>20.100000000000001</v>
      </c>
      <c r="AC256" s="38">
        <f t="shared" si="10"/>
        <v>138.4</v>
      </c>
      <c r="AD256" s="39">
        <f t="shared" si="11"/>
        <v>355.40000000000003</v>
      </c>
    </row>
    <row r="257" spans="1:30" x14ac:dyDescent="0.3">
      <c r="A257" s="44" t="s">
        <v>291</v>
      </c>
      <c r="B257" s="45" t="str">
        <f>VLOOKUP($A257,'Additional data'!$A$5:$C$505, 2,FALSE)</f>
        <v>Consultant</v>
      </c>
      <c r="C257" s="46" t="str">
        <f>VLOOKUP($A257,'Additional data'!$A$5:$C$505, 3,FALSE)</f>
        <v>ESC</v>
      </c>
      <c r="D257" s="47">
        <f>IFERROR(VLOOKUP($A257,'2023'!$A$3:$Y$291,COLUMN('2023'!B$3),FALSE),0)</f>
        <v>0</v>
      </c>
      <c r="E257" s="47">
        <f>IFERROR(VLOOKUP($A257,'2023'!$A$3:$Y$291,COLUMN('2023'!C$3),FALSE),0)</f>
        <v>0</v>
      </c>
      <c r="F257" s="47">
        <f>IFERROR(VLOOKUP($A257,'2023'!$A$3:$Y$291,COLUMN('2023'!D$3),FALSE),0)</f>
        <v>2.5</v>
      </c>
      <c r="G257" s="47">
        <f>IFERROR(VLOOKUP($A257,'2023'!$A$3:$Y$291,COLUMN('2023'!E$3),FALSE),0)</f>
        <v>1.6</v>
      </c>
      <c r="H257" s="47">
        <f>IFERROR(VLOOKUP($A257,'2023'!$A$3:$Y$291,COLUMN('2023'!F$3),FALSE),0)</f>
        <v>0</v>
      </c>
      <c r="I257" s="47">
        <f>IFERROR(VLOOKUP($A257,'2023'!$A$3:$Y$291,COLUMN('2023'!G$3),FALSE),0)</f>
        <v>0</v>
      </c>
      <c r="J257" s="47">
        <f>IFERROR(VLOOKUP($A257,'2023'!$A$3:$Y$291,COLUMN('2023'!H$3),FALSE),0)</f>
        <v>0</v>
      </c>
      <c r="K257" s="47">
        <f>IFERROR(VLOOKUP($A257,'2023'!$A$3:$Y$291,COLUMN('2023'!I$3),FALSE),0)</f>
        <v>0</v>
      </c>
      <c r="L257" s="47">
        <f>IFERROR(VLOOKUP($A257,'2023'!$A$3:$Y$291,COLUMN('2023'!J$3),FALSE),0)</f>
        <v>0</v>
      </c>
      <c r="M257" s="47">
        <f>IFERROR(VLOOKUP($A257,'2023'!$A$3:$Y$291,COLUMN('2023'!K$3),FALSE),0)</f>
        <v>0</v>
      </c>
      <c r="N257" s="47">
        <f>IFERROR(VLOOKUP($A257,'2023'!$A$3:$Y$291,COLUMN('2023'!L$3),FALSE),0)</f>
        <v>0.6</v>
      </c>
      <c r="O257" s="47">
        <f>IFERROR(VLOOKUP($A257,'2023'!$A$3:$Y$291,COLUMN('2023'!M$3),FALSE),0)</f>
        <v>0</v>
      </c>
      <c r="P257" s="38">
        <f t="shared" si="9"/>
        <v>4.6999999999999993</v>
      </c>
      <c r="Q257" s="47">
        <f>IFERROR(VLOOKUP($A257,'2023'!$A$3:$Y$291,COLUMN('2023'!N$3),FALSE),0)</f>
        <v>0</v>
      </c>
      <c r="R257" s="47">
        <f>IFERROR(VLOOKUP($A257,'2023'!$A$3:$Y$291,COLUMN('2023'!O$3),FALSE),0)</f>
        <v>0.4</v>
      </c>
      <c r="S257" s="47">
        <f>IFERROR(VLOOKUP($A257,'2023'!$A$3:$Y$291,COLUMN('2023'!P$3),FALSE),0)</f>
        <v>2.5</v>
      </c>
      <c r="T257" s="47">
        <f>IFERROR(VLOOKUP($A257,'2023'!$A$3:$Y$291,COLUMN('2023'!Q$3),FALSE),0)</f>
        <v>3.1</v>
      </c>
      <c r="U257" s="47">
        <f>IFERROR(VLOOKUP($A257,'2023'!$A$3:$Y$291,COLUMN('2023'!R$3),FALSE),0)</f>
        <v>0</v>
      </c>
      <c r="V257" s="47">
        <f>IFERROR(VLOOKUP($A257,'2023'!$A$3:$Y$291,COLUMN('2023'!S$3),FALSE),0)</f>
        <v>0</v>
      </c>
      <c r="W257" s="47">
        <f>IFERROR(VLOOKUP($A257,'2023'!$A$3:$Y$291,COLUMN('2023'!T$3),FALSE),0)</f>
        <v>0</v>
      </c>
      <c r="X257" s="47">
        <f>IFERROR(VLOOKUP($A257,'2023'!$A$3:$Y$291,COLUMN('2023'!U$3),FALSE),0)</f>
        <v>0</v>
      </c>
      <c r="Y257" s="47">
        <f>IFERROR(VLOOKUP($A257,'2023'!$A$3:$Y$291,COLUMN('2023'!V$3),FALSE),0)</f>
        <v>0</v>
      </c>
      <c r="Z257" s="47">
        <f>IFERROR(VLOOKUP($A257,'2023'!$A$3:$Y$291,COLUMN('2023'!W$3),FALSE),0)</f>
        <v>0</v>
      </c>
      <c r="AA257" s="47">
        <f>IFERROR(VLOOKUP($A257,'2023'!$A$3:$Y$291,COLUMN('2023'!X$3),FALSE),0)</f>
        <v>16.5</v>
      </c>
      <c r="AB257" s="47">
        <f>IFERROR(VLOOKUP($A257,'2023'!$A$3:$Y$291,COLUMN('2023'!Y$3),FALSE),0)</f>
        <v>1.1000000000000001</v>
      </c>
      <c r="AC257" s="38">
        <f t="shared" si="10"/>
        <v>23.6</v>
      </c>
      <c r="AD257" s="39">
        <f t="shared" si="11"/>
        <v>28.3</v>
      </c>
    </row>
    <row r="258" spans="1:30" x14ac:dyDescent="0.3">
      <c r="A258" s="24" t="s">
        <v>292</v>
      </c>
      <c r="B258" s="40" t="str">
        <f>VLOOKUP($A258,'Additional data'!$A$5:$C$505, 2,FALSE)</f>
        <v>Consultant</v>
      </c>
      <c r="C258" s="41" t="str">
        <f>VLOOKUP($A258,'Additional data'!$A$5:$C$505, 3,FALSE)</f>
        <v>FAD</v>
      </c>
      <c r="D258" s="42">
        <f>IFERROR(VLOOKUP($A258,'2023'!$A$3:$Y$291,COLUMN('2023'!B$3),FALSE),0)</f>
        <v>0</v>
      </c>
      <c r="E258" s="42">
        <f>IFERROR(VLOOKUP($A258,'2023'!$A$3:$Y$291,COLUMN('2023'!C$3),FALSE),0)</f>
        <v>0</v>
      </c>
      <c r="F258" s="42">
        <f>IFERROR(VLOOKUP($A258,'2023'!$A$3:$Y$291,COLUMN('2023'!D$3),FALSE),0)</f>
        <v>0</v>
      </c>
      <c r="G258" s="42">
        <f>IFERROR(VLOOKUP($A258,'2023'!$A$3:$Y$291,COLUMN('2023'!E$3),FALSE),0)</f>
        <v>0</v>
      </c>
      <c r="H258" s="42">
        <f>IFERROR(VLOOKUP($A258,'2023'!$A$3:$Y$291,COLUMN('2023'!F$3),FALSE),0)</f>
        <v>0</v>
      </c>
      <c r="I258" s="42">
        <f>IFERROR(VLOOKUP($A258,'2023'!$A$3:$Y$291,COLUMN('2023'!G$3),FALSE),0)</f>
        <v>0</v>
      </c>
      <c r="J258" s="42">
        <f>IFERROR(VLOOKUP($A258,'2023'!$A$3:$Y$291,COLUMN('2023'!H$3),FALSE),0)</f>
        <v>0</v>
      </c>
      <c r="K258" s="42">
        <f>IFERROR(VLOOKUP($A258,'2023'!$A$3:$Y$291,COLUMN('2023'!I$3),FALSE),0)</f>
        <v>0</v>
      </c>
      <c r="L258" s="42">
        <f>IFERROR(VLOOKUP($A258,'2023'!$A$3:$Y$291,COLUMN('2023'!J$3),FALSE),0)</f>
        <v>0</v>
      </c>
      <c r="M258" s="42">
        <f>IFERROR(VLOOKUP($A258,'2023'!$A$3:$Y$291,COLUMN('2023'!K$3),FALSE),0)</f>
        <v>0</v>
      </c>
      <c r="N258" s="42">
        <f>IFERROR(VLOOKUP($A258,'2023'!$A$3:$Y$291,COLUMN('2023'!L$3),FALSE),0)</f>
        <v>0</v>
      </c>
      <c r="O258" s="42">
        <f>IFERROR(VLOOKUP($A258,'2023'!$A$3:$Y$291,COLUMN('2023'!M$3),FALSE),0)</f>
        <v>0</v>
      </c>
      <c r="P258" s="38">
        <f t="shared" si="9"/>
        <v>0</v>
      </c>
      <c r="Q258" s="42">
        <f>IFERROR(VLOOKUP($A258,'2023'!$A$3:$Y$291,COLUMN('2023'!N$3),FALSE),0)</f>
        <v>0</v>
      </c>
      <c r="R258" s="42">
        <f>IFERROR(VLOOKUP($A258,'2023'!$A$3:$Y$291,COLUMN('2023'!O$3),FALSE),0)</f>
        <v>0</v>
      </c>
      <c r="S258" s="42">
        <f>IFERROR(VLOOKUP($A258,'2023'!$A$3:$Y$291,COLUMN('2023'!P$3),FALSE),0)</f>
        <v>0</v>
      </c>
      <c r="T258" s="42">
        <f>IFERROR(VLOOKUP($A258,'2023'!$A$3:$Y$291,COLUMN('2023'!Q$3),FALSE),0)</f>
        <v>0</v>
      </c>
      <c r="U258" s="42">
        <f>IFERROR(VLOOKUP($A258,'2023'!$A$3:$Y$291,COLUMN('2023'!R$3),FALSE),0)</f>
        <v>0</v>
      </c>
      <c r="V258" s="42">
        <f>IFERROR(VLOOKUP($A258,'2023'!$A$3:$Y$291,COLUMN('2023'!S$3),FALSE),0)</f>
        <v>0</v>
      </c>
      <c r="W258" s="42">
        <f>IFERROR(VLOOKUP($A258,'2023'!$A$3:$Y$291,COLUMN('2023'!T$3),FALSE),0)</f>
        <v>0</v>
      </c>
      <c r="X258" s="42">
        <f>IFERROR(VLOOKUP($A258,'2023'!$A$3:$Y$291,COLUMN('2023'!U$3),FALSE),0)</f>
        <v>0</v>
      </c>
      <c r="Y258" s="42">
        <f>IFERROR(VLOOKUP($A258,'2023'!$A$3:$Y$291,COLUMN('2023'!V$3),FALSE),0)</f>
        <v>0</v>
      </c>
      <c r="Z258" s="42">
        <f>IFERROR(VLOOKUP($A258,'2023'!$A$3:$Y$291,COLUMN('2023'!W$3),FALSE),0)</f>
        <v>0</v>
      </c>
      <c r="AA258" s="42">
        <f>IFERROR(VLOOKUP($A258,'2023'!$A$3:$Y$291,COLUMN('2023'!X$3),FALSE),0)</f>
        <v>0</v>
      </c>
      <c r="AB258" s="42">
        <f>IFERROR(VLOOKUP($A258,'2023'!$A$3:$Y$291,COLUMN('2023'!Y$3),FALSE),0)</f>
        <v>0</v>
      </c>
      <c r="AC258" s="38">
        <f t="shared" si="10"/>
        <v>0</v>
      </c>
      <c r="AD258" s="39">
        <f t="shared" si="11"/>
        <v>0</v>
      </c>
    </row>
    <row r="259" spans="1:30" x14ac:dyDescent="0.3">
      <c r="A259" s="44" t="s">
        <v>293</v>
      </c>
      <c r="B259" s="45" t="str">
        <f>VLOOKUP($A259,'Additional data'!$A$5:$C$505, 2,FALSE)</f>
        <v>Consultant</v>
      </c>
      <c r="C259" s="46" t="str">
        <f>VLOOKUP($A259,'Additional data'!$A$5:$C$505, 3,FALSE)</f>
        <v>TEC</v>
      </c>
      <c r="D259" s="47">
        <f>IFERROR(VLOOKUP($A259,'2023'!$A$3:$Y$291,COLUMN('2023'!B$3),FALSE),0)</f>
        <v>102.3</v>
      </c>
      <c r="E259" s="47">
        <f>IFERROR(VLOOKUP($A259,'2023'!$A$3:$Y$291,COLUMN('2023'!C$3),FALSE),0)</f>
        <v>57.6</v>
      </c>
      <c r="F259" s="47">
        <f>IFERROR(VLOOKUP($A259,'2023'!$A$3:$Y$291,COLUMN('2023'!D$3),FALSE),0)</f>
        <v>50.9</v>
      </c>
      <c r="G259" s="47">
        <f>IFERROR(VLOOKUP($A259,'2023'!$A$3:$Y$291,COLUMN('2023'!E$3),FALSE),0)</f>
        <v>95.1</v>
      </c>
      <c r="H259" s="47">
        <f>IFERROR(VLOOKUP($A259,'2023'!$A$3:$Y$291,COLUMN('2023'!F$3),FALSE),0)</f>
        <v>70.7</v>
      </c>
      <c r="I259" s="47">
        <f>IFERROR(VLOOKUP($A259,'2023'!$A$3:$Y$291,COLUMN('2023'!G$3),FALSE),0)</f>
        <v>48.6</v>
      </c>
      <c r="J259" s="47">
        <f>IFERROR(VLOOKUP($A259,'2023'!$A$3:$Y$291,COLUMN('2023'!H$3),FALSE),0)</f>
        <v>58.6</v>
      </c>
      <c r="K259" s="47">
        <f>IFERROR(VLOOKUP($A259,'2023'!$A$3:$Y$291,COLUMN('2023'!I$3),FALSE),0)</f>
        <v>44.8</v>
      </c>
      <c r="L259" s="47">
        <f>IFERROR(VLOOKUP($A259,'2023'!$A$3:$Y$291,COLUMN('2023'!J$3),FALSE),0)</f>
        <v>42.2</v>
      </c>
      <c r="M259" s="47">
        <f>IFERROR(VLOOKUP($A259,'2023'!$A$3:$Y$291,COLUMN('2023'!K$3),FALSE),0)</f>
        <v>159.34</v>
      </c>
      <c r="N259" s="47">
        <f>IFERROR(VLOOKUP($A259,'2023'!$A$3:$Y$291,COLUMN('2023'!L$3),FALSE),0)</f>
        <v>106.6</v>
      </c>
      <c r="O259" s="47">
        <f>IFERROR(VLOOKUP($A259,'2023'!$A$3:$Y$291,COLUMN('2023'!M$3),FALSE),0)</f>
        <v>87.6</v>
      </c>
      <c r="P259" s="38">
        <f t="shared" si="9"/>
        <v>924.34000000000015</v>
      </c>
      <c r="Q259" s="47">
        <f>IFERROR(VLOOKUP($A259,'2023'!$A$3:$Y$291,COLUMN('2023'!N$3),FALSE),0)</f>
        <v>93</v>
      </c>
      <c r="R259" s="47">
        <f>IFERROR(VLOOKUP($A259,'2023'!$A$3:$Y$291,COLUMN('2023'!O$3),FALSE),0)</f>
        <v>59.9</v>
      </c>
      <c r="S259" s="47">
        <f>IFERROR(VLOOKUP($A259,'2023'!$A$3:$Y$291,COLUMN('2023'!P$3),FALSE),0)</f>
        <v>70.599999999999994</v>
      </c>
      <c r="T259" s="47">
        <f>IFERROR(VLOOKUP($A259,'2023'!$A$3:$Y$291,COLUMN('2023'!Q$3),FALSE),0)</f>
        <v>50</v>
      </c>
      <c r="U259" s="47">
        <f>IFERROR(VLOOKUP($A259,'2023'!$A$3:$Y$291,COLUMN('2023'!R$3),FALSE),0)</f>
        <v>77.3</v>
      </c>
      <c r="V259" s="47">
        <f>IFERROR(VLOOKUP($A259,'2023'!$A$3:$Y$291,COLUMN('2023'!S$3),FALSE),0)</f>
        <v>76.3</v>
      </c>
      <c r="W259" s="47">
        <f>IFERROR(VLOOKUP($A259,'2023'!$A$3:$Y$291,COLUMN('2023'!T$3),FALSE),0)</f>
        <v>65.400000000000006</v>
      </c>
      <c r="X259" s="47">
        <f>IFERROR(VLOOKUP($A259,'2023'!$A$3:$Y$291,COLUMN('2023'!U$3),FALSE),0)</f>
        <v>37.6</v>
      </c>
      <c r="Y259" s="47">
        <f>IFERROR(VLOOKUP($A259,'2023'!$A$3:$Y$291,COLUMN('2023'!V$3),FALSE),0)</f>
        <v>86</v>
      </c>
      <c r="Z259" s="47">
        <f>IFERROR(VLOOKUP($A259,'2023'!$A$3:$Y$291,COLUMN('2023'!W$3),FALSE),0)</f>
        <v>24.2</v>
      </c>
      <c r="AA259" s="47">
        <f>IFERROR(VLOOKUP($A259,'2023'!$A$3:$Y$291,COLUMN('2023'!X$3),FALSE),0)</f>
        <v>53.1</v>
      </c>
      <c r="AB259" s="47">
        <f>IFERROR(VLOOKUP($A259,'2023'!$A$3:$Y$291,COLUMN('2023'!Y$3),FALSE),0)</f>
        <v>48.7</v>
      </c>
      <c r="AC259" s="38">
        <f t="shared" si="10"/>
        <v>742.10000000000014</v>
      </c>
      <c r="AD259" s="39">
        <f t="shared" si="11"/>
        <v>1666.44</v>
      </c>
    </row>
    <row r="260" spans="1:30" x14ac:dyDescent="0.3">
      <c r="A260" s="24" t="s">
        <v>294</v>
      </c>
      <c r="B260" s="40" t="str">
        <f>VLOOKUP($A260,'Additional data'!$A$5:$C$505, 2,FALSE)</f>
        <v>Consultant</v>
      </c>
      <c r="C260" s="41" t="str">
        <f>VLOOKUP($A260,'Additional data'!$A$5:$C$505, 3,FALSE)</f>
        <v>SOC</v>
      </c>
      <c r="D260" s="42">
        <f>IFERROR(VLOOKUP($A260,'2023'!$A$3:$Y$291,COLUMN('2023'!B$3),FALSE),0)</f>
        <v>0</v>
      </c>
      <c r="E260" s="42">
        <f>IFERROR(VLOOKUP($A260,'2023'!$A$3:$Y$291,COLUMN('2023'!C$3),FALSE),0)</f>
        <v>0</v>
      </c>
      <c r="F260" s="42">
        <f>IFERROR(VLOOKUP($A260,'2023'!$A$3:$Y$291,COLUMN('2023'!D$3),FALSE),0)</f>
        <v>0</v>
      </c>
      <c r="G260" s="42">
        <f>IFERROR(VLOOKUP($A260,'2023'!$A$3:$Y$291,COLUMN('2023'!E$3),FALSE),0)</f>
        <v>0</v>
      </c>
      <c r="H260" s="42">
        <f>IFERROR(VLOOKUP($A260,'2023'!$A$3:$Y$291,COLUMN('2023'!F$3),FALSE),0)</f>
        <v>0</v>
      </c>
      <c r="I260" s="42">
        <f>IFERROR(VLOOKUP($A260,'2023'!$A$3:$Y$291,COLUMN('2023'!G$3),FALSE),0)</f>
        <v>0</v>
      </c>
      <c r="J260" s="42">
        <f>IFERROR(VLOOKUP($A260,'2023'!$A$3:$Y$291,COLUMN('2023'!H$3),FALSE),0)</f>
        <v>0</v>
      </c>
      <c r="K260" s="42">
        <f>IFERROR(VLOOKUP($A260,'2023'!$A$3:$Y$291,COLUMN('2023'!I$3),FALSE),0)</f>
        <v>0</v>
      </c>
      <c r="L260" s="42">
        <f>IFERROR(VLOOKUP($A260,'2023'!$A$3:$Y$291,COLUMN('2023'!J$3),FALSE),0)</f>
        <v>0</v>
      </c>
      <c r="M260" s="42">
        <f>IFERROR(VLOOKUP($A260,'2023'!$A$3:$Y$291,COLUMN('2023'!K$3),FALSE),0)</f>
        <v>0</v>
      </c>
      <c r="N260" s="42">
        <f>IFERROR(VLOOKUP($A260,'2023'!$A$3:$Y$291,COLUMN('2023'!L$3),FALSE),0)</f>
        <v>0</v>
      </c>
      <c r="O260" s="42">
        <f>IFERROR(VLOOKUP($A260,'2023'!$A$3:$Y$291,COLUMN('2023'!M$3),FALSE),0)</f>
        <v>0</v>
      </c>
      <c r="P260" s="38">
        <f t="shared" ref="P260:P323" si="12">SUM(D260:O260)</f>
        <v>0</v>
      </c>
      <c r="Q260" s="42">
        <f>IFERROR(VLOOKUP($A260,'2023'!$A$3:$Y$291,COLUMN('2023'!N$3),FALSE),0)</f>
        <v>0</v>
      </c>
      <c r="R260" s="42">
        <f>IFERROR(VLOOKUP($A260,'2023'!$A$3:$Y$291,COLUMN('2023'!O$3),FALSE),0)</f>
        <v>0</v>
      </c>
      <c r="S260" s="42">
        <f>IFERROR(VLOOKUP($A260,'2023'!$A$3:$Y$291,COLUMN('2023'!P$3),FALSE),0)</f>
        <v>0</v>
      </c>
      <c r="T260" s="42">
        <f>IFERROR(VLOOKUP($A260,'2023'!$A$3:$Y$291,COLUMN('2023'!Q$3),FALSE),0)</f>
        <v>0</v>
      </c>
      <c r="U260" s="42">
        <f>IFERROR(VLOOKUP($A260,'2023'!$A$3:$Y$291,COLUMN('2023'!R$3),FALSE),0)</f>
        <v>0</v>
      </c>
      <c r="V260" s="42">
        <f>IFERROR(VLOOKUP($A260,'2023'!$A$3:$Y$291,COLUMN('2023'!S$3),FALSE),0)</f>
        <v>0</v>
      </c>
      <c r="W260" s="42">
        <f>IFERROR(VLOOKUP($A260,'2023'!$A$3:$Y$291,COLUMN('2023'!T$3),FALSE),0)</f>
        <v>0</v>
      </c>
      <c r="X260" s="42">
        <f>IFERROR(VLOOKUP($A260,'2023'!$A$3:$Y$291,COLUMN('2023'!U$3),FALSE),0)</f>
        <v>0</v>
      </c>
      <c r="Y260" s="42">
        <f>IFERROR(VLOOKUP($A260,'2023'!$A$3:$Y$291,COLUMN('2023'!V$3),FALSE),0)</f>
        <v>0</v>
      </c>
      <c r="Z260" s="42">
        <f>IFERROR(VLOOKUP($A260,'2023'!$A$3:$Y$291,COLUMN('2023'!W$3),FALSE),0)</f>
        <v>0</v>
      </c>
      <c r="AA260" s="42">
        <f>IFERROR(VLOOKUP($A260,'2023'!$A$3:$Y$291,COLUMN('2023'!X$3),FALSE),0)</f>
        <v>0</v>
      </c>
      <c r="AB260" s="42">
        <f>IFERROR(VLOOKUP($A260,'2023'!$A$3:$Y$291,COLUMN('2023'!Y$3),FALSE),0)</f>
        <v>0</v>
      </c>
      <c r="AC260" s="38">
        <f t="shared" ref="AC260:AC323" si="13">SUM(Q260:AB260)</f>
        <v>0</v>
      </c>
      <c r="AD260" s="39">
        <f t="shared" ref="AD260:AD323" si="14">SUM(D260:O260,Q260:AB260)</f>
        <v>0</v>
      </c>
    </row>
    <row r="261" spans="1:30" x14ac:dyDescent="0.3">
      <c r="A261" s="44" t="s">
        <v>295</v>
      </c>
      <c r="B261" s="45" t="str">
        <f>VLOOKUP($A261,'Additional data'!$A$5:$C$505, 2,FALSE)</f>
        <v>Consultant</v>
      </c>
      <c r="C261" s="46" t="str">
        <f>VLOOKUP($A261,'Additional data'!$A$5:$C$505, 3,FALSE)</f>
        <v>HRC</v>
      </c>
      <c r="D261" s="47">
        <f>IFERROR(VLOOKUP($A261,'2023'!$A$3:$Y$291,COLUMN('2023'!B$3),FALSE),0)</f>
        <v>0</v>
      </c>
      <c r="E261" s="47">
        <f>IFERROR(VLOOKUP($A261,'2023'!$A$3:$Y$291,COLUMN('2023'!C$3),FALSE),0)</f>
        <v>0</v>
      </c>
      <c r="F261" s="47">
        <f>IFERROR(VLOOKUP($A261,'2023'!$A$3:$Y$291,COLUMN('2023'!D$3),FALSE),0)</f>
        <v>71.099999999999994</v>
      </c>
      <c r="G261" s="47">
        <f>IFERROR(VLOOKUP($A261,'2023'!$A$3:$Y$291,COLUMN('2023'!E$3),FALSE),0)</f>
        <v>161.69999999999999</v>
      </c>
      <c r="H261" s="47">
        <f>IFERROR(VLOOKUP($A261,'2023'!$A$3:$Y$291,COLUMN('2023'!F$3),FALSE),0)</f>
        <v>110.4</v>
      </c>
      <c r="I261" s="47">
        <f>IFERROR(VLOOKUP($A261,'2023'!$A$3:$Y$291,COLUMN('2023'!G$3),FALSE),0)</f>
        <v>91.9</v>
      </c>
      <c r="J261" s="47">
        <f>IFERROR(VLOOKUP($A261,'2023'!$A$3:$Y$291,COLUMN('2023'!H$3),FALSE),0)</f>
        <v>129</v>
      </c>
      <c r="K261" s="47">
        <f>IFERROR(VLOOKUP($A261,'2023'!$A$3:$Y$291,COLUMN('2023'!I$3),FALSE),0)</f>
        <v>76.8</v>
      </c>
      <c r="L261" s="47">
        <f>IFERROR(VLOOKUP($A261,'2023'!$A$3:$Y$291,COLUMN('2023'!J$3),FALSE),0)</f>
        <v>146.69999999999999</v>
      </c>
      <c r="M261" s="47">
        <f>IFERROR(VLOOKUP($A261,'2023'!$A$3:$Y$291,COLUMN('2023'!K$3),FALSE),0)</f>
        <v>158.4</v>
      </c>
      <c r="N261" s="47">
        <f>IFERROR(VLOOKUP($A261,'2023'!$A$3:$Y$291,COLUMN('2023'!L$3),FALSE),0)</f>
        <v>156.4</v>
      </c>
      <c r="O261" s="47">
        <f>IFERROR(VLOOKUP($A261,'2023'!$A$3:$Y$291,COLUMN('2023'!M$3),FALSE),0)</f>
        <v>133</v>
      </c>
      <c r="P261" s="38">
        <f t="shared" si="12"/>
        <v>1235.3999999999999</v>
      </c>
      <c r="Q261" s="47">
        <f>IFERROR(VLOOKUP($A261,'2023'!$A$3:$Y$291,COLUMN('2023'!N$3),FALSE),0)</f>
        <v>0</v>
      </c>
      <c r="R261" s="47">
        <f>IFERROR(VLOOKUP($A261,'2023'!$A$3:$Y$291,COLUMN('2023'!O$3),FALSE),0)</f>
        <v>0</v>
      </c>
      <c r="S261" s="47">
        <f>IFERROR(VLOOKUP($A261,'2023'!$A$3:$Y$291,COLUMN('2023'!P$3),FALSE),0)</f>
        <v>25</v>
      </c>
      <c r="T261" s="47">
        <f>IFERROR(VLOOKUP($A261,'2023'!$A$3:$Y$291,COLUMN('2023'!Q$3),FALSE),0)</f>
        <v>18.8</v>
      </c>
      <c r="U261" s="47">
        <f>IFERROR(VLOOKUP($A261,'2023'!$A$3:$Y$291,COLUMN('2023'!R$3),FALSE),0)</f>
        <v>38.9</v>
      </c>
      <c r="V261" s="47">
        <f>IFERROR(VLOOKUP($A261,'2023'!$A$3:$Y$291,COLUMN('2023'!S$3),FALSE),0)</f>
        <v>51.5</v>
      </c>
      <c r="W261" s="47">
        <f>IFERROR(VLOOKUP($A261,'2023'!$A$3:$Y$291,COLUMN('2023'!T$3),FALSE),0)</f>
        <v>33.1</v>
      </c>
      <c r="X261" s="47">
        <f>IFERROR(VLOOKUP($A261,'2023'!$A$3:$Y$291,COLUMN('2023'!U$3),FALSE),0)</f>
        <v>14.3</v>
      </c>
      <c r="Y261" s="47">
        <f>IFERROR(VLOOKUP($A261,'2023'!$A$3:$Y$291,COLUMN('2023'!V$3),FALSE),0)</f>
        <v>32.700000000000003</v>
      </c>
      <c r="Z261" s="47">
        <f>IFERROR(VLOOKUP($A261,'2023'!$A$3:$Y$291,COLUMN('2023'!W$3),FALSE),0)</f>
        <v>28.5</v>
      </c>
      <c r="AA261" s="47">
        <f>IFERROR(VLOOKUP($A261,'2023'!$A$3:$Y$291,COLUMN('2023'!X$3),FALSE),0)</f>
        <v>27.8</v>
      </c>
      <c r="AB261" s="47">
        <f>IFERROR(VLOOKUP($A261,'2023'!$A$3:$Y$291,COLUMN('2023'!Y$3),FALSE),0)</f>
        <v>25.3</v>
      </c>
      <c r="AC261" s="38">
        <f t="shared" si="13"/>
        <v>295.90000000000003</v>
      </c>
      <c r="AD261" s="39">
        <f t="shared" si="14"/>
        <v>1531.2999999999997</v>
      </c>
    </row>
    <row r="262" spans="1:30" x14ac:dyDescent="0.3">
      <c r="A262" s="24" t="s">
        <v>296</v>
      </c>
      <c r="B262" s="40" t="str">
        <f>VLOOKUP($A262,'Additional data'!$A$5:$C$505, 2,FALSE)</f>
        <v>Consultant</v>
      </c>
      <c r="C262" s="41" t="str">
        <f>VLOOKUP($A262,'Additional data'!$A$5:$C$505, 3,FALSE)</f>
        <v>SOC</v>
      </c>
      <c r="D262" s="42">
        <f>IFERROR(VLOOKUP($A262,'2023'!$A$3:$Y$291,COLUMN('2023'!B$3),FALSE),0)</f>
        <v>0</v>
      </c>
      <c r="E262" s="42">
        <f>IFERROR(VLOOKUP($A262,'2023'!$A$3:$Y$291,COLUMN('2023'!C$3),FALSE),0)</f>
        <v>0</v>
      </c>
      <c r="F262" s="42">
        <f>IFERROR(VLOOKUP($A262,'2023'!$A$3:$Y$291,COLUMN('2023'!D$3),FALSE),0)</f>
        <v>0</v>
      </c>
      <c r="G262" s="42">
        <f>IFERROR(VLOOKUP($A262,'2023'!$A$3:$Y$291,COLUMN('2023'!E$3),FALSE),0)</f>
        <v>0</v>
      </c>
      <c r="H262" s="42">
        <f>IFERROR(VLOOKUP($A262,'2023'!$A$3:$Y$291,COLUMN('2023'!F$3),FALSE),0)</f>
        <v>0</v>
      </c>
      <c r="I262" s="42">
        <f>IFERROR(VLOOKUP($A262,'2023'!$A$3:$Y$291,COLUMN('2023'!G$3),FALSE),0)</f>
        <v>0</v>
      </c>
      <c r="J262" s="42">
        <f>IFERROR(VLOOKUP($A262,'2023'!$A$3:$Y$291,COLUMN('2023'!H$3),FALSE),0)</f>
        <v>0</v>
      </c>
      <c r="K262" s="42">
        <f>IFERROR(VLOOKUP($A262,'2023'!$A$3:$Y$291,COLUMN('2023'!I$3),FALSE),0)</f>
        <v>0</v>
      </c>
      <c r="L262" s="42">
        <f>IFERROR(VLOOKUP($A262,'2023'!$A$3:$Y$291,COLUMN('2023'!J$3),FALSE),0)</f>
        <v>0</v>
      </c>
      <c r="M262" s="42">
        <f>IFERROR(VLOOKUP($A262,'2023'!$A$3:$Y$291,COLUMN('2023'!K$3),FALSE),0)</f>
        <v>0</v>
      </c>
      <c r="N262" s="42">
        <f>IFERROR(VLOOKUP($A262,'2023'!$A$3:$Y$291,COLUMN('2023'!L$3),FALSE),0)</f>
        <v>0</v>
      </c>
      <c r="O262" s="42">
        <f>IFERROR(VLOOKUP($A262,'2023'!$A$3:$Y$291,COLUMN('2023'!M$3),FALSE),0)</f>
        <v>0</v>
      </c>
      <c r="P262" s="38">
        <f t="shared" si="12"/>
        <v>0</v>
      </c>
      <c r="Q262" s="42">
        <f>IFERROR(VLOOKUP($A262,'2023'!$A$3:$Y$291,COLUMN('2023'!N$3),FALSE),0)</f>
        <v>0</v>
      </c>
      <c r="R262" s="42">
        <f>IFERROR(VLOOKUP($A262,'2023'!$A$3:$Y$291,COLUMN('2023'!O$3),FALSE),0)</f>
        <v>0</v>
      </c>
      <c r="S262" s="42">
        <f>IFERROR(VLOOKUP($A262,'2023'!$A$3:$Y$291,COLUMN('2023'!P$3),FALSE),0)</f>
        <v>0</v>
      </c>
      <c r="T262" s="42">
        <f>IFERROR(VLOOKUP($A262,'2023'!$A$3:$Y$291,COLUMN('2023'!Q$3),FALSE),0)</f>
        <v>0</v>
      </c>
      <c r="U262" s="42">
        <f>IFERROR(VLOOKUP($A262,'2023'!$A$3:$Y$291,COLUMN('2023'!R$3),FALSE),0)</f>
        <v>0</v>
      </c>
      <c r="V262" s="42">
        <f>IFERROR(VLOOKUP($A262,'2023'!$A$3:$Y$291,COLUMN('2023'!S$3),FALSE),0)</f>
        <v>0</v>
      </c>
      <c r="W262" s="42">
        <f>IFERROR(VLOOKUP($A262,'2023'!$A$3:$Y$291,COLUMN('2023'!T$3),FALSE),0)</f>
        <v>0</v>
      </c>
      <c r="X262" s="42">
        <f>IFERROR(VLOOKUP($A262,'2023'!$A$3:$Y$291,COLUMN('2023'!U$3),FALSE),0)</f>
        <v>0</v>
      </c>
      <c r="Y262" s="42">
        <f>IFERROR(VLOOKUP($A262,'2023'!$A$3:$Y$291,COLUMN('2023'!V$3),FALSE),0)</f>
        <v>0</v>
      </c>
      <c r="Z262" s="42">
        <f>IFERROR(VLOOKUP($A262,'2023'!$A$3:$Y$291,COLUMN('2023'!W$3),FALSE),0)</f>
        <v>0</v>
      </c>
      <c r="AA262" s="42">
        <f>IFERROR(VLOOKUP($A262,'2023'!$A$3:$Y$291,COLUMN('2023'!X$3),FALSE),0)</f>
        <v>0</v>
      </c>
      <c r="AB262" s="42">
        <f>IFERROR(VLOOKUP($A262,'2023'!$A$3:$Y$291,COLUMN('2023'!Y$3),FALSE),0)</f>
        <v>0</v>
      </c>
      <c r="AC262" s="38">
        <f t="shared" si="13"/>
        <v>0</v>
      </c>
      <c r="AD262" s="39">
        <f t="shared" si="14"/>
        <v>0</v>
      </c>
    </row>
    <row r="263" spans="1:30" x14ac:dyDescent="0.3">
      <c r="A263" s="44" t="s">
        <v>297</v>
      </c>
      <c r="B263" s="45" t="str">
        <f>VLOOKUP($A263,'Additional data'!$A$5:$C$505, 2,FALSE)</f>
        <v>Consultant</v>
      </c>
      <c r="C263" s="46" t="str">
        <f>VLOOKUP($A263,'Additional data'!$A$5:$C$505, 3,FALSE)</f>
        <v>FAD</v>
      </c>
      <c r="D263" s="47">
        <f>IFERROR(VLOOKUP($A263,'2023'!$A$3:$Y$291,COLUMN('2023'!B$3),FALSE),0)</f>
        <v>111.32</v>
      </c>
      <c r="E263" s="47">
        <f>IFERROR(VLOOKUP($A263,'2023'!$A$3:$Y$291,COLUMN('2023'!C$3),FALSE),0)</f>
        <v>135.21</v>
      </c>
      <c r="F263" s="47">
        <f>IFERROR(VLOOKUP($A263,'2023'!$A$3:$Y$291,COLUMN('2023'!D$3),FALSE),0)</f>
        <v>144.47</v>
      </c>
      <c r="G263" s="47">
        <f>IFERROR(VLOOKUP($A263,'2023'!$A$3:$Y$291,COLUMN('2023'!E$3),FALSE),0)</f>
        <v>176.41</v>
      </c>
      <c r="H263" s="47">
        <f>IFERROR(VLOOKUP($A263,'2023'!$A$3:$Y$291,COLUMN('2023'!F$3),FALSE),0)</f>
        <v>176.49</v>
      </c>
      <c r="I263" s="47">
        <f>IFERROR(VLOOKUP($A263,'2023'!$A$3:$Y$291,COLUMN('2023'!G$3),FALSE),0)</f>
        <v>153.9</v>
      </c>
      <c r="J263" s="47">
        <f>IFERROR(VLOOKUP($A263,'2023'!$A$3:$Y$291,COLUMN('2023'!H$3),FALSE),0)</f>
        <v>170.8</v>
      </c>
      <c r="K263" s="47">
        <f>IFERROR(VLOOKUP($A263,'2023'!$A$3:$Y$291,COLUMN('2023'!I$3),FALSE),0)</f>
        <v>121</v>
      </c>
      <c r="L263" s="47">
        <f>IFERROR(VLOOKUP($A263,'2023'!$A$3:$Y$291,COLUMN('2023'!J$3),FALSE),0)</f>
        <v>123.4</v>
      </c>
      <c r="M263" s="47">
        <f>IFERROR(VLOOKUP($A263,'2023'!$A$3:$Y$291,COLUMN('2023'!K$3),FALSE),0)</f>
        <v>148</v>
      </c>
      <c r="N263" s="47">
        <f>IFERROR(VLOOKUP($A263,'2023'!$A$3:$Y$291,COLUMN('2023'!L$3),FALSE),0)</f>
        <v>147.5</v>
      </c>
      <c r="O263" s="47">
        <f>IFERROR(VLOOKUP($A263,'2023'!$A$3:$Y$291,COLUMN('2023'!M$3),FALSE),0)</f>
        <v>101.9</v>
      </c>
      <c r="P263" s="38">
        <f t="shared" si="12"/>
        <v>1710.4</v>
      </c>
      <c r="Q263" s="47">
        <f>IFERROR(VLOOKUP($A263,'2023'!$A$3:$Y$291,COLUMN('2023'!N$3),FALSE),0)</f>
        <v>50.2</v>
      </c>
      <c r="R263" s="47">
        <f>IFERROR(VLOOKUP($A263,'2023'!$A$3:$Y$291,COLUMN('2023'!O$3),FALSE),0)</f>
        <v>27.9</v>
      </c>
      <c r="S263" s="47">
        <f>IFERROR(VLOOKUP($A263,'2023'!$A$3:$Y$291,COLUMN('2023'!P$3),FALSE),0)</f>
        <v>31.4</v>
      </c>
      <c r="T263" s="47">
        <f>IFERROR(VLOOKUP($A263,'2023'!$A$3:$Y$291,COLUMN('2023'!Q$3),FALSE),0)</f>
        <v>3.8</v>
      </c>
      <c r="U263" s="47">
        <f>IFERROR(VLOOKUP($A263,'2023'!$A$3:$Y$291,COLUMN('2023'!R$3),FALSE),0)</f>
        <v>6.3</v>
      </c>
      <c r="V263" s="47">
        <f>IFERROR(VLOOKUP($A263,'2023'!$A$3:$Y$291,COLUMN('2023'!S$3),FALSE),0)</f>
        <v>13.3</v>
      </c>
      <c r="W263" s="47">
        <f>IFERROR(VLOOKUP($A263,'2023'!$A$3:$Y$291,COLUMN('2023'!T$3),FALSE),0)</f>
        <v>2</v>
      </c>
      <c r="X263" s="47">
        <f>IFERROR(VLOOKUP($A263,'2023'!$A$3:$Y$291,COLUMN('2023'!U$3),FALSE),0)</f>
        <v>3.7</v>
      </c>
      <c r="Y263" s="47">
        <f>IFERROR(VLOOKUP($A263,'2023'!$A$3:$Y$291,COLUMN('2023'!V$3),FALSE),0)</f>
        <v>8.3000000000000007</v>
      </c>
      <c r="Z263" s="47">
        <f>IFERROR(VLOOKUP($A263,'2023'!$A$3:$Y$291,COLUMN('2023'!W$3),FALSE),0)</f>
        <v>11.1</v>
      </c>
      <c r="AA263" s="47">
        <f>IFERROR(VLOOKUP($A263,'2023'!$A$3:$Y$291,COLUMN('2023'!X$3),FALSE),0)</f>
        <v>4.9000000000000004</v>
      </c>
      <c r="AB263" s="47">
        <f>IFERROR(VLOOKUP($A263,'2023'!$A$3:$Y$291,COLUMN('2023'!Y$3),FALSE),0)</f>
        <v>4.9000000000000004</v>
      </c>
      <c r="AC263" s="38">
        <f t="shared" si="13"/>
        <v>167.8</v>
      </c>
      <c r="AD263" s="39">
        <f t="shared" si="14"/>
        <v>1878.2000000000003</v>
      </c>
    </row>
    <row r="264" spans="1:30" x14ac:dyDescent="0.3">
      <c r="A264" s="24" t="s">
        <v>298</v>
      </c>
      <c r="B264" s="40" t="str">
        <f>VLOOKUP($A264,'Additional data'!$A$5:$C$505, 2,FALSE)</f>
        <v>Consultant</v>
      </c>
      <c r="C264" s="41" t="str">
        <f>VLOOKUP($A264,'Additional data'!$A$5:$C$505, 3,FALSE)</f>
        <v>MSC</v>
      </c>
      <c r="D264" s="42">
        <f>IFERROR(VLOOKUP($A264,'2023'!$A$3:$Y$291,COLUMN('2023'!B$3),FALSE),0)</f>
        <v>0</v>
      </c>
      <c r="E264" s="42">
        <f>IFERROR(VLOOKUP($A264,'2023'!$A$3:$Y$291,COLUMN('2023'!C$3),FALSE),0)</f>
        <v>0</v>
      </c>
      <c r="F264" s="42">
        <f>IFERROR(VLOOKUP($A264,'2023'!$A$3:$Y$291,COLUMN('2023'!D$3),FALSE),0)</f>
        <v>0</v>
      </c>
      <c r="G264" s="42">
        <f>IFERROR(VLOOKUP($A264,'2023'!$A$3:$Y$291,COLUMN('2023'!E$3),FALSE),0)</f>
        <v>0</v>
      </c>
      <c r="H264" s="42">
        <f>IFERROR(VLOOKUP($A264,'2023'!$A$3:$Y$291,COLUMN('2023'!F$3),FALSE),0)</f>
        <v>0</v>
      </c>
      <c r="I264" s="42">
        <f>IFERROR(VLOOKUP($A264,'2023'!$A$3:$Y$291,COLUMN('2023'!G$3),FALSE),0)</f>
        <v>0</v>
      </c>
      <c r="J264" s="42">
        <f>IFERROR(VLOOKUP($A264,'2023'!$A$3:$Y$291,COLUMN('2023'!H$3),FALSE),0)</f>
        <v>0</v>
      </c>
      <c r="K264" s="42">
        <f>IFERROR(VLOOKUP($A264,'2023'!$A$3:$Y$291,COLUMN('2023'!I$3),FALSE),0)</f>
        <v>0</v>
      </c>
      <c r="L264" s="42">
        <f>IFERROR(VLOOKUP($A264,'2023'!$A$3:$Y$291,COLUMN('2023'!J$3),FALSE),0)</f>
        <v>0</v>
      </c>
      <c r="M264" s="42">
        <f>IFERROR(VLOOKUP($A264,'2023'!$A$3:$Y$291,COLUMN('2023'!K$3),FALSE),0)</f>
        <v>0</v>
      </c>
      <c r="N264" s="42">
        <f>IFERROR(VLOOKUP($A264,'2023'!$A$3:$Y$291,COLUMN('2023'!L$3),FALSE),0)</f>
        <v>0</v>
      </c>
      <c r="O264" s="42">
        <f>IFERROR(VLOOKUP($A264,'2023'!$A$3:$Y$291,COLUMN('2023'!M$3),FALSE),0)</f>
        <v>0</v>
      </c>
      <c r="P264" s="38">
        <f t="shared" si="12"/>
        <v>0</v>
      </c>
      <c r="Q264" s="42">
        <f>IFERROR(VLOOKUP($A264,'2023'!$A$3:$Y$291,COLUMN('2023'!N$3),FALSE),0)</f>
        <v>0</v>
      </c>
      <c r="R264" s="42">
        <f>IFERROR(VLOOKUP($A264,'2023'!$A$3:$Y$291,COLUMN('2023'!O$3),FALSE),0)</f>
        <v>0</v>
      </c>
      <c r="S264" s="42">
        <f>IFERROR(VLOOKUP($A264,'2023'!$A$3:$Y$291,COLUMN('2023'!P$3),FALSE),0)</f>
        <v>0</v>
      </c>
      <c r="T264" s="42">
        <f>IFERROR(VLOOKUP($A264,'2023'!$A$3:$Y$291,COLUMN('2023'!Q$3),FALSE),0)</f>
        <v>0</v>
      </c>
      <c r="U264" s="42">
        <f>IFERROR(VLOOKUP($A264,'2023'!$A$3:$Y$291,COLUMN('2023'!R$3),FALSE),0)</f>
        <v>0</v>
      </c>
      <c r="V264" s="42">
        <f>IFERROR(VLOOKUP($A264,'2023'!$A$3:$Y$291,COLUMN('2023'!S$3),FALSE),0)</f>
        <v>0</v>
      </c>
      <c r="W264" s="42">
        <f>IFERROR(VLOOKUP($A264,'2023'!$A$3:$Y$291,COLUMN('2023'!T$3),FALSE),0)</f>
        <v>0</v>
      </c>
      <c r="X264" s="42">
        <f>IFERROR(VLOOKUP($A264,'2023'!$A$3:$Y$291,COLUMN('2023'!U$3),FALSE),0)</f>
        <v>0</v>
      </c>
      <c r="Y264" s="42">
        <f>IFERROR(VLOOKUP($A264,'2023'!$A$3:$Y$291,COLUMN('2023'!V$3),FALSE),0)</f>
        <v>0</v>
      </c>
      <c r="Z264" s="42">
        <f>IFERROR(VLOOKUP($A264,'2023'!$A$3:$Y$291,COLUMN('2023'!W$3),FALSE),0)</f>
        <v>0</v>
      </c>
      <c r="AA264" s="42">
        <f>IFERROR(VLOOKUP($A264,'2023'!$A$3:$Y$291,COLUMN('2023'!X$3),FALSE),0)</f>
        <v>0</v>
      </c>
      <c r="AB264" s="42">
        <f>IFERROR(VLOOKUP($A264,'2023'!$A$3:$Y$291,COLUMN('2023'!Y$3),FALSE),0)</f>
        <v>0</v>
      </c>
      <c r="AC264" s="38">
        <f t="shared" si="13"/>
        <v>0</v>
      </c>
      <c r="AD264" s="39">
        <f t="shared" si="14"/>
        <v>0</v>
      </c>
    </row>
    <row r="265" spans="1:30" x14ac:dyDescent="0.3">
      <c r="A265" s="44" t="s">
        <v>299</v>
      </c>
      <c r="B265" s="45" t="str">
        <f>VLOOKUP($A265,'Additional data'!$A$5:$C$505, 2,FALSE)</f>
        <v>Consultant</v>
      </c>
      <c r="C265" s="46" t="str">
        <f>VLOOKUP($A265,'Additional data'!$A$5:$C$505, 3,FALSE)</f>
        <v>HRC</v>
      </c>
      <c r="D265" s="47">
        <f>IFERROR(VLOOKUP($A265,'2023'!$A$3:$Y$291,COLUMN('2023'!B$3),FALSE),0)</f>
        <v>143.30000000000001</v>
      </c>
      <c r="E265" s="47">
        <f>IFERROR(VLOOKUP($A265,'2023'!$A$3:$Y$291,COLUMN('2023'!C$3),FALSE),0)</f>
        <v>161.80000000000001</v>
      </c>
      <c r="F265" s="47">
        <f>IFERROR(VLOOKUP($A265,'2023'!$A$3:$Y$291,COLUMN('2023'!D$3),FALSE),0)</f>
        <v>211.7</v>
      </c>
      <c r="G265" s="47">
        <f>IFERROR(VLOOKUP($A265,'2023'!$A$3:$Y$291,COLUMN('2023'!E$3),FALSE),0)</f>
        <v>205.2</v>
      </c>
      <c r="H265" s="47">
        <f>IFERROR(VLOOKUP($A265,'2023'!$A$3:$Y$291,COLUMN('2023'!F$3),FALSE),0)</f>
        <v>96.4</v>
      </c>
      <c r="I265" s="47">
        <f>IFERROR(VLOOKUP($A265,'2023'!$A$3:$Y$291,COLUMN('2023'!G$3),FALSE),0)</f>
        <v>102.2</v>
      </c>
      <c r="J265" s="47">
        <f>IFERROR(VLOOKUP($A265,'2023'!$A$3:$Y$291,COLUMN('2023'!H$3),FALSE),0)</f>
        <v>222.4</v>
      </c>
      <c r="K265" s="47">
        <f>IFERROR(VLOOKUP($A265,'2023'!$A$3:$Y$291,COLUMN('2023'!I$3),FALSE),0)</f>
        <v>198.79</v>
      </c>
      <c r="L265" s="47">
        <f>IFERROR(VLOOKUP($A265,'2023'!$A$3:$Y$291,COLUMN('2023'!J$3),FALSE),0)</f>
        <v>181.1</v>
      </c>
      <c r="M265" s="47">
        <f>IFERROR(VLOOKUP($A265,'2023'!$A$3:$Y$291,COLUMN('2023'!K$3),FALSE),0)</f>
        <v>212.1</v>
      </c>
      <c r="N265" s="47">
        <f>IFERROR(VLOOKUP($A265,'2023'!$A$3:$Y$291,COLUMN('2023'!L$3),FALSE),0)</f>
        <v>199.9</v>
      </c>
      <c r="O265" s="47">
        <f>IFERROR(VLOOKUP($A265,'2023'!$A$3:$Y$291,COLUMN('2023'!M$3),FALSE),0)</f>
        <v>188.7</v>
      </c>
      <c r="P265" s="38">
        <f t="shared" si="12"/>
        <v>2123.5899999999997</v>
      </c>
      <c r="Q265" s="47">
        <f>IFERROR(VLOOKUP($A265,'2023'!$A$3:$Y$291,COLUMN('2023'!N$3),FALSE),0)</f>
        <v>49.8</v>
      </c>
      <c r="R265" s="47">
        <f>IFERROR(VLOOKUP($A265,'2023'!$A$3:$Y$291,COLUMN('2023'!O$3),FALSE),0)</f>
        <v>83.4</v>
      </c>
      <c r="S265" s="47">
        <f>IFERROR(VLOOKUP($A265,'2023'!$A$3:$Y$291,COLUMN('2023'!P$3),FALSE),0)</f>
        <v>50.1</v>
      </c>
      <c r="T265" s="47">
        <f>IFERROR(VLOOKUP($A265,'2023'!$A$3:$Y$291,COLUMN('2023'!Q$3),FALSE),0)</f>
        <v>43.4</v>
      </c>
      <c r="U265" s="47">
        <f>IFERROR(VLOOKUP($A265,'2023'!$A$3:$Y$291,COLUMN('2023'!R$3),FALSE),0)</f>
        <v>77.400000000000006</v>
      </c>
      <c r="V265" s="47">
        <f>IFERROR(VLOOKUP($A265,'2023'!$A$3:$Y$291,COLUMN('2023'!S$3),FALSE),0)</f>
        <v>60.2</v>
      </c>
      <c r="W265" s="47">
        <f>IFERROR(VLOOKUP($A265,'2023'!$A$3:$Y$291,COLUMN('2023'!T$3),FALSE),0)</f>
        <v>49.1</v>
      </c>
      <c r="X265" s="47">
        <f>IFERROR(VLOOKUP($A265,'2023'!$A$3:$Y$291,COLUMN('2023'!U$3),FALSE),0)</f>
        <v>31</v>
      </c>
      <c r="Y265" s="47">
        <f>IFERROR(VLOOKUP($A265,'2023'!$A$3:$Y$291,COLUMN('2023'!V$3),FALSE),0)</f>
        <v>135.5</v>
      </c>
      <c r="Z265" s="47">
        <f>IFERROR(VLOOKUP($A265,'2023'!$A$3:$Y$291,COLUMN('2023'!W$3),FALSE),0)</f>
        <v>50.5</v>
      </c>
      <c r="AA265" s="47">
        <f>IFERROR(VLOOKUP($A265,'2023'!$A$3:$Y$291,COLUMN('2023'!X$3),FALSE),0)</f>
        <v>54.8</v>
      </c>
      <c r="AB265" s="47">
        <f>IFERROR(VLOOKUP($A265,'2023'!$A$3:$Y$291,COLUMN('2023'!Y$3),FALSE),0)</f>
        <v>40.200000000000003</v>
      </c>
      <c r="AC265" s="38">
        <f t="shared" si="13"/>
        <v>725.40000000000009</v>
      </c>
      <c r="AD265" s="39">
        <f t="shared" si="14"/>
        <v>2848.99</v>
      </c>
    </row>
    <row r="266" spans="1:30" x14ac:dyDescent="0.3">
      <c r="A266" s="24" t="s">
        <v>300</v>
      </c>
      <c r="B266" s="40" t="str">
        <f>VLOOKUP($A266,'Additional data'!$A$5:$C$505, 2,FALSE)</f>
        <v>Consultant</v>
      </c>
      <c r="C266" s="41" t="str">
        <f>VLOOKUP($A266,'Additional data'!$A$5:$C$505, 3,FALSE)</f>
        <v>HRC</v>
      </c>
      <c r="D266" s="42">
        <f>IFERROR(VLOOKUP($A266,'2023'!$A$3:$Y$291,COLUMN('2023'!B$3),FALSE),0)</f>
        <v>0</v>
      </c>
      <c r="E266" s="42">
        <f>IFERROR(VLOOKUP($A266,'2023'!$A$3:$Y$291,COLUMN('2023'!C$3),FALSE),0)</f>
        <v>0</v>
      </c>
      <c r="F266" s="42">
        <f>IFERROR(VLOOKUP($A266,'2023'!$A$3:$Y$291,COLUMN('2023'!D$3),FALSE),0)</f>
        <v>0</v>
      </c>
      <c r="G266" s="42">
        <f>IFERROR(VLOOKUP($A266,'2023'!$A$3:$Y$291,COLUMN('2023'!E$3),FALSE),0)</f>
        <v>0</v>
      </c>
      <c r="H266" s="42">
        <f>IFERROR(VLOOKUP($A266,'2023'!$A$3:$Y$291,COLUMN('2023'!F$3),FALSE),0)</f>
        <v>0</v>
      </c>
      <c r="I266" s="42">
        <f>IFERROR(VLOOKUP($A266,'2023'!$A$3:$Y$291,COLUMN('2023'!G$3),FALSE),0)</f>
        <v>0</v>
      </c>
      <c r="J266" s="42">
        <f>IFERROR(VLOOKUP($A266,'2023'!$A$3:$Y$291,COLUMN('2023'!H$3),FALSE),0)</f>
        <v>0</v>
      </c>
      <c r="K266" s="42">
        <f>IFERROR(VLOOKUP($A266,'2023'!$A$3:$Y$291,COLUMN('2023'!I$3),FALSE),0)</f>
        <v>0</v>
      </c>
      <c r="L266" s="42">
        <f>IFERROR(VLOOKUP($A266,'2023'!$A$3:$Y$291,COLUMN('2023'!J$3),FALSE),0)</f>
        <v>0</v>
      </c>
      <c r="M266" s="42">
        <f>IFERROR(VLOOKUP($A266,'2023'!$A$3:$Y$291,COLUMN('2023'!K$3),FALSE),0)</f>
        <v>0</v>
      </c>
      <c r="N266" s="42">
        <f>IFERROR(VLOOKUP($A266,'2023'!$A$3:$Y$291,COLUMN('2023'!L$3),FALSE),0)</f>
        <v>0</v>
      </c>
      <c r="O266" s="42">
        <f>IFERROR(VLOOKUP($A266,'2023'!$A$3:$Y$291,COLUMN('2023'!M$3),FALSE),0)</f>
        <v>0</v>
      </c>
      <c r="P266" s="38">
        <f t="shared" si="12"/>
        <v>0</v>
      </c>
      <c r="Q266" s="42">
        <f>IFERROR(VLOOKUP($A266,'2023'!$A$3:$Y$291,COLUMN('2023'!N$3),FALSE),0)</f>
        <v>0</v>
      </c>
      <c r="R266" s="42">
        <f>IFERROR(VLOOKUP($A266,'2023'!$A$3:$Y$291,COLUMN('2023'!O$3),FALSE),0)</f>
        <v>0</v>
      </c>
      <c r="S266" s="42">
        <f>IFERROR(VLOOKUP($A266,'2023'!$A$3:$Y$291,COLUMN('2023'!P$3),FALSE),0)</f>
        <v>0</v>
      </c>
      <c r="T266" s="42">
        <f>IFERROR(VLOOKUP($A266,'2023'!$A$3:$Y$291,COLUMN('2023'!Q$3),FALSE),0)</f>
        <v>0</v>
      </c>
      <c r="U266" s="42">
        <f>IFERROR(VLOOKUP($A266,'2023'!$A$3:$Y$291,COLUMN('2023'!R$3),FALSE),0)</f>
        <v>0</v>
      </c>
      <c r="V266" s="42">
        <f>IFERROR(VLOOKUP($A266,'2023'!$A$3:$Y$291,COLUMN('2023'!S$3),FALSE),0)</f>
        <v>0</v>
      </c>
      <c r="W266" s="42">
        <f>IFERROR(VLOOKUP($A266,'2023'!$A$3:$Y$291,COLUMN('2023'!T$3),FALSE),0)</f>
        <v>0</v>
      </c>
      <c r="X266" s="42">
        <f>IFERROR(VLOOKUP($A266,'2023'!$A$3:$Y$291,COLUMN('2023'!U$3),FALSE),0)</f>
        <v>0</v>
      </c>
      <c r="Y266" s="42">
        <f>IFERROR(VLOOKUP($A266,'2023'!$A$3:$Y$291,COLUMN('2023'!V$3),FALSE),0)</f>
        <v>0</v>
      </c>
      <c r="Z266" s="42">
        <f>IFERROR(VLOOKUP($A266,'2023'!$A$3:$Y$291,COLUMN('2023'!W$3),FALSE),0)</f>
        <v>0</v>
      </c>
      <c r="AA266" s="42">
        <f>IFERROR(VLOOKUP($A266,'2023'!$A$3:$Y$291,COLUMN('2023'!X$3),FALSE),0)</f>
        <v>0</v>
      </c>
      <c r="AB266" s="42">
        <f>IFERROR(VLOOKUP($A266,'2023'!$A$3:$Y$291,COLUMN('2023'!Y$3),FALSE),0)</f>
        <v>0</v>
      </c>
      <c r="AC266" s="38">
        <f t="shared" si="13"/>
        <v>0</v>
      </c>
      <c r="AD266" s="39">
        <f t="shared" si="14"/>
        <v>0</v>
      </c>
    </row>
    <row r="267" spans="1:30" x14ac:dyDescent="0.3">
      <c r="A267" s="44" t="s">
        <v>301</v>
      </c>
      <c r="B267" s="45" t="str">
        <f>VLOOKUP($A267,'Additional data'!$A$5:$C$505, 2,FALSE)</f>
        <v>Consultant</v>
      </c>
      <c r="C267" s="46" t="str">
        <f>VLOOKUP($A267,'Additional data'!$A$5:$C$505, 3,FALSE)</f>
        <v>SOC</v>
      </c>
      <c r="D267" s="47">
        <f>IFERROR(VLOOKUP($A267,'2023'!$A$3:$Y$291,COLUMN('2023'!B$3),FALSE),0)</f>
        <v>0</v>
      </c>
      <c r="E267" s="47">
        <f>IFERROR(VLOOKUP($A267,'2023'!$A$3:$Y$291,COLUMN('2023'!C$3),FALSE),0)</f>
        <v>0</v>
      </c>
      <c r="F267" s="47">
        <f>IFERROR(VLOOKUP($A267,'2023'!$A$3:$Y$291,COLUMN('2023'!D$3),FALSE),0)</f>
        <v>0</v>
      </c>
      <c r="G267" s="47">
        <f>IFERROR(VLOOKUP($A267,'2023'!$A$3:$Y$291,COLUMN('2023'!E$3),FALSE),0)</f>
        <v>0</v>
      </c>
      <c r="H267" s="47">
        <f>IFERROR(VLOOKUP($A267,'2023'!$A$3:$Y$291,COLUMN('2023'!F$3),FALSE),0)</f>
        <v>0</v>
      </c>
      <c r="I267" s="47">
        <f>IFERROR(VLOOKUP($A267,'2023'!$A$3:$Y$291,COLUMN('2023'!G$3),FALSE),0)</f>
        <v>0</v>
      </c>
      <c r="J267" s="47">
        <f>IFERROR(VLOOKUP($A267,'2023'!$A$3:$Y$291,COLUMN('2023'!H$3),FALSE),0)</f>
        <v>0</v>
      </c>
      <c r="K267" s="47">
        <f>IFERROR(VLOOKUP($A267,'2023'!$A$3:$Y$291,COLUMN('2023'!I$3),FALSE),0)</f>
        <v>0</v>
      </c>
      <c r="L267" s="47">
        <f>IFERROR(VLOOKUP($A267,'2023'!$A$3:$Y$291,COLUMN('2023'!J$3),FALSE),0)</f>
        <v>0</v>
      </c>
      <c r="M267" s="47">
        <f>IFERROR(VLOOKUP($A267,'2023'!$A$3:$Y$291,COLUMN('2023'!K$3),FALSE),0)</f>
        <v>0</v>
      </c>
      <c r="N267" s="47">
        <f>IFERROR(VLOOKUP($A267,'2023'!$A$3:$Y$291,COLUMN('2023'!L$3),FALSE),0)</f>
        <v>0</v>
      </c>
      <c r="O267" s="47">
        <f>IFERROR(VLOOKUP($A267,'2023'!$A$3:$Y$291,COLUMN('2023'!M$3),FALSE),0)</f>
        <v>0</v>
      </c>
      <c r="P267" s="38">
        <f t="shared" si="12"/>
        <v>0</v>
      </c>
      <c r="Q267" s="47">
        <f>IFERROR(VLOOKUP($A267,'2023'!$A$3:$Y$291,COLUMN('2023'!N$3),FALSE),0)</f>
        <v>0</v>
      </c>
      <c r="R267" s="47">
        <f>IFERROR(VLOOKUP($A267,'2023'!$A$3:$Y$291,COLUMN('2023'!O$3),FALSE),0)</f>
        <v>0</v>
      </c>
      <c r="S267" s="47">
        <f>IFERROR(VLOOKUP($A267,'2023'!$A$3:$Y$291,COLUMN('2023'!P$3),FALSE),0)</f>
        <v>0</v>
      </c>
      <c r="T267" s="47">
        <f>IFERROR(VLOOKUP($A267,'2023'!$A$3:$Y$291,COLUMN('2023'!Q$3),FALSE),0)</f>
        <v>0</v>
      </c>
      <c r="U267" s="47">
        <f>IFERROR(VLOOKUP($A267,'2023'!$A$3:$Y$291,COLUMN('2023'!R$3),FALSE),0)</f>
        <v>0</v>
      </c>
      <c r="V267" s="47">
        <f>IFERROR(VLOOKUP($A267,'2023'!$A$3:$Y$291,COLUMN('2023'!S$3),FALSE),0)</f>
        <v>0</v>
      </c>
      <c r="W267" s="47">
        <f>IFERROR(VLOOKUP($A267,'2023'!$A$3:$Y$291,COLUMN('2023'!T$3),FALSE),0)</f>
        <v>0</v>
      </c>
      <c r="X267" s="47">
        <f>IFERROR(VLOOKUP($A267,'2023'!$A$3:$Y$291,COLUMN('2023'!U$3),FALSE),0)</f>
        <v>0</v>
      </c>
      <c r="Y267" s="47">
        <f>IFERROR(VLOOKUP($A267,'2023'!$A$3:$Y$291,COLUMN('2023'!V$3),FALSE),0)</f>
        <v>0</v>
      </c>
      <c r="Z267" s="47">
        <f>IFERROR(VLOOKUP($A267,'2023'!$A$3:$Y$291,COLUMN('2023'!W$3),FALSE),0)</f>
        <v>0</v>
      </c>
      <c r="AA267" s="47">
        <f>IFERROR(VLOOKUP($A267,'2023'!$A$3:$Y$291,COLUMN('2023'!X$3),FALSE),0)</f>
        <v>0</v>
      </c>
      <c r="AB267" s="47">
        <f>IFERROR(VLOOKUP($A267,'2023'!$A$3:$Y$291,COLUMN('2023'!Y$3),FALSE),0)</f>
        <v>0</v>
      </c>
      <c r="AC267" s="38">
        <f t="shared" si="13"/>
        <v>0</v>
      </c>
      <c r="AD267" s="39">
        <f t="shared" si="14"/>
        <v>0</v>
      </c>
    </row>
    <row r="268" spans="1:30" x14ac:dyDescent="0.3">
      <c r="A268" s="24" t="s">
        <v>302</v>
      </c>
      <c r="B268" s="40" t="str">
        <f>VLOOKUP($A268,'Additional data'!$A$5:$C$505, 2,FALSE)</f>
        <v>Consultant</v>
      </c>
      <c r="C268" s="41" t="str">
        <f>VLOOKUP($A268,'Additional data'!$A$5:$C$505, 3,FALSE)</f>
        <v>SCL</v>
      </c>
      <c r="D268" s="42">
        <f>IFERROR(VLOOKUP($A268,'2023'!$A$3:$Y$291,COLUMN('2023'!B$3),FALSE),0)</f>
        <v>122.2</v>
      </c>
      <c r="E268" s="42">
        <f>IFERROR(VLOOKUP($A268,'2023'!$A$3:$Y$291,COLUMN('2023'!C$3),FALSE),0)</f>
        <v>87.3</v>
      </c>
      <c r="F268" s="42">
        <f>IFERROR(VLOOKUP($A268,'2023'!$A$3:$Y$291,COLUMN('2023'!D$3),FALSE),0)</f>
        <v>160.19999999999999</v>
      </c>
      <c r="G268" s="42">
        <f>IFERROR(VLOOKUP($A268,'2023'!$A$3:$Y$291,COLUMN('2023'!E$3),FALSE),0)</f>
        <v>198.8</v>
      </c>
      <c r="H268" s="42">
        <f>IFERROR(VLOOKUP($A268,'2023'!$A$3:$Y$291,COLUMN('2023'!F$3),FALSE),0)</f>
        <v>134.80000000000001</v>
      </c>
      <c r="I268" s="42">
        <f>IFERROR(VLOOKUP($A268,'2023'!$A$3:$Y$291,COLUMN('2023'!G$3),FALSE),0)</f>
        <v>78.2</v>
      </c>
      <c r="J268" s="42">
        <f>IFERROR(VLOOKUP($A268,'2023'!$A$3:$Y$291,COLUMN('2023'!H$3),FALSE),0)</f>
        <v>99.1</v>
      </c>
      <c r="K268" s="42">
        <f>IFERROR(VLOOKUP($A268,'2023'!$A$3:$Y$291,COLUMN('2023'!I$3),FALSE),0)</f>
        <v>117.5</v>
      </c>
      <c r="L268" s="42">
        <f>IFERROR(VLOOKUP($A268,'2023'!$A$3:$Y$291,COLUMN('2023'!J$3),FALSE),0)</f>
        <v>294.89999999999998</v>
      </c>
      <c r="M268" s="42">
        <f>IFERROR(VLOOKUP($A268,'2023'!$A$3:$Y$291,COLUMN('2023'!K$3),FALSE),0)</f>
        <v>191.3</v>
      </c>
      <c r="N268" s="42">
        <f>IFERROR(VLOOKUP($A268,'2023'!$A$3:$Y$291,COLUMN('2023'!L$3),FALSE),0)</f>
        <v>152</v>
      </c>
      <c r="O268" s="42">
        <f>IFERROR(VLOOKUP($A268,'2023'!$A$3:$Y$291,COLUMN('2023'!M$3),FALSE),0)</f>
        <v>116.9</v>
      </c>
      <c r="P268" s="38">
        <f t="shared" si="12"/>
        <v>1753.2</v>
      </c>
      <c r="Q268" s="42">
        <f>IFERROR(VLOOKUP($A268,'2023'!$A$3:$Y$291,COLUMN('2023'!N$3),FALSE),0)</f>
        <v>8</v>
      </c>
      <c r="R268" s="42">
        <f>IFERROR(VLOOKUP($A268,'2023'!$A$3:$Y$291,COLUMN('2023'!O$3),FALSE),0)</f>
        <v>6.3</v>
      </c>
      <c r="S268" s="42">
        <f>IFERROR(VLOOKUP($A268,'2023'!$A$3:$Y$291,COLUMN('2023'!P$3),FALSE),0)</f>
        <v>12.4</v>
      </c>
      <c r="T268" s="42">
        <f>IFERROR(VLOOKUP($A268,'2023'!$A$3:$Y$291,COLUMN('2023'!Q$3),FALSE),0)</f>
        <v>7.5</v>
      </c>
      <c r="U268" s="42">
        <f>IFERROR(VLOOKUP($A268,'2023'!$A$3:$Y$291,COLUMN('2023'!R$3),FALSE),0)</f>
        <v>6.3</v>
      </c>
      <c r="V268" s="42">
        <f>IFERROR(VLOOKUP($A268,'2023'!$A$3:$Y$291,COLUMN('2023'!S$3),FALSE),0)</f>
        <v>23.3</v>
      </c>
      <c r="W268" s="42">
        <f>IFERROR(VLOOKUP($A268,'2023'!$A$3:$Y$291,COLUMN('2023'!T$3),FALSE),0)</f>
        <v>4.5999999999999996</v>
      </c>
      <c r="X268" s="42">
        <f>IFERROR(VLOOKUP($A268,'2023'!$A$3:$Y$291,COLUMN('2023'!U$3),FALSE),0)</f>
        <v>5.8</v>
      </c>
      <c r="Y268" s="42">
        <f>IFERROR(VLOOKUP($A268,'2023'!$A$3:$Y$291,COLUMN('2023'!V$3),FALSE),0)</f>
        <v>2.2000000000000002</v>
      </c>
      <c r="Z268" s="42">
        <f>IFERROR(VLOOKUP($A268,'2023'!$A$3:$Y$291,COLUMN('2023'!W$3),FALSE),0)</f>
        <v>4.3</v>
      </c>
      <c r="AA268" s="42">
        <f>IFERROR(VLOOKUP($A268,'2023'!$A$3:$Y$291,COLUMN('2023'!X$3),FALSE),0)</f>
        <v>19.399999999999999</v>
      </c>
      <c r="AB268" s="42">
        <f>IFERROR(VLOOKUP($A268,'2023'!$A$3:$Y$291,COLUMN('2023'!Y$3),FALSE),0)</f>
        <v>5.2</v>
      </c>
      <c r="AC268" s="38">
        <f t="shared" si="13"/>
        <v>105.3</v>
      </c>
      <c r="AD268" s="39">
        <f t="shared" si="14"/>
        <v>1858.5</v>
      </c>
    </row>
    <row r="269" spans="1:30" x14ac:dyDescent="0.3">
      <c r="A269" s="44" t="s">
        <v>303</v>
      </c>
      <c r="B269" s="45" t="str">
        <f>VLOOKUP($A269,'Additional data'!$A$5:$C$505, 2,FALSE)</f>
        <v>Consultant</v>
      </c>
      <c r="C269" s="46" t="str">
        <f>VLOOKUP($A269,'Additional data'!$A$5:$C$505, 3,FALSE)</f>
        <v>HRC</v>
      </c>
      <c r="D269" s="47">
        <f>IFERROR(VLOOKUP($A269,'2023'!$A$3:$Y$291,COLUMN('2023'!B$3),FALSE),0)</f>
        <v>0</v>
      </c>
      <c r="E269" s="47">
        <f>IFERROR(VLOOKUP($A269,'2023'!$A$3:$Y$291,COLUMN('2023'!C$3),FALSE),0)</f>
        <v>0</v>
      </c>
      <c r="F269" s="47">
        <f>IFERROR(VLOOKUP($A269,'2023'!$A$3:$Y$291,COLUMN('2023'!D$3),FALSE),0)</f>
        <v>0</v>
      </c>
      <c r="G269" s="47">
        <f>IFERROR(VLOOKUP($A269,'2023'!$A$3:$Y$291,COLUMN('2023'!E$3),FALSE),0)</f>
        <v>0</v>
      </c>
      <c r="H269" s="47">
        <f>IFERROR(VLOOKUP($A269,'2023'!$A$3:$Y$291,COLUMN('2023'!F$3),FALSE),0)</f>
        <v>0</v>
      </c>
      <c r="I269" s="47">
        <f>IFERROR(VLOOKUP($A269,'2023'!$A$3:$Y$291,COLUMN('2023'!G$3),FALSE),0)</f>
        <v>0</v>
      </c>
      <c r="J269" s="47">
        <f>IFERROR(VLOOKUP($A269,'2023'!$A$3:$Y$291,COLUMN('2023'!H$3),FALSE),0)</f>
        <v>0</v>
      </c>
      <c r="K269" s="47">
        <f>IFERROR(VLOOKUP($A269,'2023'!$A$3:$Y$291,COLUMN('2023'!I$3),FALSE),0)</f>
        <v>0</v>
      </c>
      <c r="L269" s="47">
        <f>IFERROR(VLOOKUP($A269,'2023'!$A$3:$Y$291,COLUMN('2023'!J$3),FALSE),0)</f>
        <v>0</v>
      </c>
      <c r="M269" s="47">
        <f>IFERROR(VLOOKUP($A269,'2023'!$A$3:$Y$291,COLUMN('2023'!K$3),FALSE),0)</f>
        <v>0</v>
      </c>
      <c r="N269" s="47">
        <f>IFERROR(VLOOKUP($A269,'2023'!$A$3:$Y$291,COLUMN('2023'!L$3),FALSE),0)</f>
        <v>0</v>
      </c>
      <c r="O269" s="47">
        <f>IFERROR(VLOOKUP($A269,'2023'!$A$3:$Y$291,COLUMN('2023'!M$3),FALSE),0)</f>
        <v>0</v>
      </c>
      <c r="P269" s="38">
        <f t="shared" si="12"/>
        <v>0</v>
      </c>
      <c r="Q269" s="47">
        <f>IFERROR(VLOOKUP($A269,'2023'!$A$3:$Y$291,COLUMN('2023'!N$3),FALSE),0)</f>
        <v>0</v>
      </c>
      <c r="R269" s="47">
        <f>IFERROR(VLOOKUP($A269,'2023'!$A$3:$Y$291,COLUMN('2023'!O$3),FALSE),0)</f>
        <v>0</v>
      </c>
      <c r="S269" s="47">
        <f>IFERROR(VLOOKUP($A269,'2023'!$A$3:$Y$291,COLUMN('2023'!P$3),FALSE),0)</f>
        <v>0</v>
      </c>
      <c r="T269" s="47">
        <f>IFERROR(VLOOKUP($A269,'2023'!$A$3:$Y$291,COLUMN('2023'!Q$3),FALSE),0)</f>
        <v>0</v>
      </c>
      <c r="U269" s="47">
        <f>IFERROR(VLOOKUP($A269,'2023'!$A$3:$Y$291,COLUMN('2023'!R$3),FALSE),0)</f>
        <v>0</v>
      </c>
      <c r="V269" s="47">
        <f>IFERROR(VLOOKUP($A269,'2023'!$A$3:$Y$291,COLUMN('2023'!S$3),FALSE),0)</f>
        <v>0</v>
      </c>
      <c r="W269" s="47">
        <f>IFERROR(VLOOKUP($A269,'2023'!$A$3:$Y$291,COLUMN('2023'!T$3),FALSE),0)</f>
        <v>0</v>
      </c>
      <c r="X269" s="47">
        <f>IFERROR(VLOOKUP($A269,'2023'!$A$3:$Y$291,COLUMN('2023'!U$3),FALSE),0)</f>
        <v>0</v>
      </c>
      <c r="Y269" s="47">
        <f>IFERROR(VLOOKUP($A269,'2023'!$A$3:$Y$291,COLUMN('2023'!V$3),FALSE),0)</f>
        <v>0</v>
      </c>
      <c r="Z269" s="47">
        <f>IFERROR(VLOOKUP($A269,'2023'!$A$3:$Y$291,COLUMN('2023'!W$3),FALSE),0)</f>
        <v>0</v>
      </c>
      <c r="AA269" s="47">
        <f>IFERROR(VLOOKUP($A269,'2023'!$A$3:$Y$291,COLUMN('2023'!X$3),FALSE),0)</f>
        <v>0</v>
      </c>
      <c r="AB269" s="47">
        <f>IFERROR(VLOOKUP($A269,'2023'!$A$3:$Y$291,COLUMN('2023'!Y$3),FALSE),0)</f>
        <v>0</v>
      </c>
      <c r="AC269" s="38">
        <f t="shared" si="13"/>
        <v>0</v>
      </c>
      <c r="AD269" s="39">
        <f t="shared" si="14"/>
        <v>0</v>
      </c>
    </row>
    <row r="270" spans="1:30" x14ac:dyDescent="0.3">
      <c r="A270" s="24" t="s">
        <v>304</v>
      </c>
      <c r="B270" s="40" t="str">
        <f>VLOOKUP($A270,'Additional data'!$A$5:$C$505, 2,FALSE)</f>
        <v>Consultant</v>
      </c>
      <c r="C270" s="41" t="str">
        <f>VLOOKUP($A270,'Additional data'!$A$5:$C$505, 3,FALSE)</f>
        <v>HRC</v>
      </c>
      <c r="D270" s="42">
        <f>IFERROR(VLOOKUP($A270,'2023'!$A$3:$Y$291,COLUMN('2023'!B$3),FALSE),0)</f>
        <v>0</v>
      </c>
      <c r="E270" s="42">
        <f>IFERROR(VLOOKUP($A270,'2023'!$A$3:$Y$291,COLUMN('2023'!C$3),FALSE),0)</f>
        <v>0</v>
      </c>
      <c r="F270" s="42">
        <f>IFERROR(VLOOKUP($A270,'2023'!$A$3:$Y$291,COLUMN('2023'!D$3),FALSE),0)</f>
        <v>0</v>
      </c>
      <c r="G270" s="42">
        <f>IFERROR(VLOOKUP($A270,'2023'!$A$3:$Y$291,COLUMN('2023'!E$3),FALSE),0)</f>
        <v>0</v>
      </c>
      <c r="H270" s="42">
        <f>IFERROR(VLOOKUP($A270,'2023'!$A$3:$Y$291,COLUMN('2023'!F$3),FALSE),0)</f>
        <v>0</v>
      </c>
      <c r="I270" s="42">
        <f>IFERROR(VLOOKUP($A270,'2023'!$A$3:$Y$291,COLUMN('2023'!G$3),FALSE),0)</f>
        <v>0</v>
      </c>
      <c r="J270" s="42">
        <f>IFERROR(VLOOKUP($A270,'2023'!$A$3:$Y$291,COLUMN('2023'!H$3),FALSE),0)</f>
        <v>0</v>
      </c>
      <c r="K270" s="42">
        <f>IFERROR(VLOOKUP($A270,'2023'!$A$3:$Y$291,COLUMN('2023'!I$3),FALSE),0)</f>
        <v>0</v>
      </c>
      <c r="L270" s="42">
        <f>IFERROR(VLOOKUP($A270,'2023'!$A$3:$Y$291,COLUMN('2023'!J$3),FALSE),0)</f>
        <v>0</v>
      </c>
      <c r="M270" s="42">
        <f>IFERROR(VLOOKUP($A270,'2023'!$A$3:$Y$291,COLUMN('2023'!K$3),FALSE),0)</f>
        <v>0</v>
      </c>
      <c r="N270" s="42">
        <f>IFERROR(VLOOKUP($A270,'2023'!$A$3:$Y$291,COLUMN('2023'!L$3),FALSE),0)</f>
        <v>0</v>
      </c>
      <c r="O270" s="42">
        <f>IFERROR(VLOOKUP($A270,'2023'!$A$3:$Y$291,COLUMN('2023'!M$3),FALSE),0)</f>
        <v>0</v>
      </c>
      <c r="P270" s="38">
        <f t="shared" si="12"/>
        <v>0</v>
      </c>
      <c r="Q270" s="42">
        <f>IFERROR(VLOOKUP($A270,'2023'!$A$3:$Y$291,COLUMN('2023'!N$3),FALSE),0)</f>
        <v>0</v>
      </c>
      <c r="R270" s="42">
        <f>IFERROR(VLOOKUP($A270,'2023'!$A$3:$Y$291,COLUMN('2023'!O$3),FALSE),0)</f>
        <v>0</v>
      </c>
      <c r="S270" s="42">
        <f>IFERROR(VLOOKUP($A270,'2023'!$A$3:$Y$291,COLUMN('2023'!P$3),FALSE),0)</f>
        <v>0</v>
      </c>
      <c r="T270" s="42">
        <f>IFERROR(VLOOKUP($A270,'2023'!$A$3:$Y$291,COLUMN('2023'!Q$3),FALSE),0)</f>
        <v>0</v>
      </c>
      <c r="U270" s="42">
        <f>IFERROR(VLOOKUP($A270,'2023'!$A$3:$Y$291,COLUMN('2023'!R$3),FALSE),0)</f>
        <v>0</v>
      </c>
      <c r="V270" s="42">
        <f>IFERROR(VLOOKUP($A270,'2023'!$A$3:$Y$291,COLUMN('2023'!S$3),FALSE),0)</f>
        <v>0</v>
      </c>
      <c r="W270" s="42">
        <f>IFERROR(VLOOKUP($A270,'2023'!$A$3:$Y$291,COLUMN('2023'!T$3),FALSE),0)</f>
        <v>0</v>
      </c>
      <c r="X270" s="42">
        <f>IFERROR(VLOOKUP($A270,'2023'!$A$3:$Y$291,COLUMN('2023'!U$3),FALSE),0)</f>
        <v>0</v>
      </c>
      <c r="Y270" s="42">
        <f>IFERROR(VLOOKUP($A270,'2023'!$A$3:$Y$291,COLUMN('2023'!V$3),FALSE),0)</f>
        <v>0</v>
      </c>
      <c r="Z270" s="42">
        <f>IFERROR(VLOOKUP($A270,'2023'!$A$3:$Y$291,COLUMN('2023'!W$3),FALSE),0)</f>
        <v>0</v>
      </c>
      <c r="AA270" s="42">
        <f>IFERROR(VLOOKUP($A270,'2023'!$A$3:$Y$291,COLUMN('2023'!X$3),FALSE),0)</f>
        <v>0</v>
      </c>
      <c r="AB270" s="42">
        <f>IFERROR(VLOOKUP($A270,'2023'!$A$3:$Y$291,COLUMN('2023'!Y$3),FALSE),0)</f>
        <v>0</v>
      </c>
      <c r="AC270" s="38">
        <f t="shared" si="13"/>
        <v>0</v>
      </c>
      <c r="AD270" s="39">
        <f t="shared" si="14"/>
        <v>0</v>
      </c>
    </row>
    <row r="271" spans="1:30" x14ac:dyDescent="0.3">
      <c r="A271" s="44" t="s">
        <v>305</v>
      </c>
      <c r="B271" s="45" t="str">
        <f>VLOOKUP($A271,'Additional data'!$A$5:$C$505, 2,FALSE)</f>
        <v>Consultant</v>
      </c>
      <c r="C271" s="46" t="str">
        <f>VLOOKUP($A271,'Additional data'!$A$5:$C$505, 3,FALSE)</f>
        <v>MSC</v>
      </c>
      <c r="D271" s="47">
        <f>IFERROR(VLOOKUP($A271,'2023'!$A$3:$Y$291,COLUMN('2023'!B$3),FALSE),0)</f>
        <v>33.4</v>
      </c>
      <c r="E271" s="47">
        <f>IFERROR(VLOOKUP($A271,'2023'!$A$3:$Y$291,COLUMN('2023'!C$3),FALSE),0)</f>
        <v>21.5</v>
      </c>
      <c r="F271" s="47">
        <f>IFERROR(VLOOKUP($A271,'2023'!$A$3:$Y$291,COLUMN('2023'!D$3),FALSE),0)</f>
        <v>10.3</v>
      </c>
      <c r="G271" s="47">
        <f>IFERROR(VLOOKUP($A271,'2023'!$A$3:$Y$291,COLUMN('2023'!E$3),FALSE),0)</f>
        <v>0</v>
      </c>
      <c r="H271" s="47">
        <f>IFERROR(VLOOKUP($A271,'2023'!$A$3:$Y$291,COLUMN('2023'!F$3),FALSE),0)</f>
        <v>0</v>
      </c>
      <c r="I271" s="47">
        <f>IFERROR(VLOOKUP($A271,'2023'!$A$3:$Y$291,COLUMN('2023'!G$3),FALSE),0)</f>
        <v>0</v>
      </c>
      <c r="J271" s="47">
        <f>IFERROR(VLOOKUP($A271,'2023'!$A$3:$Y$291,COLUMN('2023'!H$3),FALSE),0)</f>
        <v>0</v>
      </c>
      <c r="K271" s="47">
        <f>IFERROR(VLOOKUP($A271,'2023'!$A$3:$Y$291,COLUMN('2023'!I$3),FALSE),0)</f>
        <v>0</v>
      </c>
      <c r="L271" s="47">
        <f>IFERROR(VLOOKUP($A271,'2023'!$A$3:$Y$291,COLUMN('2023'!J$3),FALSE),0)</f>
        <v>0</v>
      </c>
      <c r="M271" s="47">
        <f>IFERROR(VLOOKUP($A271,'2023'!$A$3:$Y$291,COLUMN('2023'!K$3),FALSE),0)</f>
        <v>0</v>
      </c>
      <c r="N271" s="47">
        <f>IFERROR(VLOOKUP($A271,'2023'!$A$3:$Y$291,COLUMN('2023'!L$3),FALSE),0)</f>
        <v>0</v>
      </c>
      <c r="O271" s="47">
        <f>IFERROR(VLOOKUP($A271,'2023'!$A$3:$Y$291,COLUMN('2023'!M$3),FALSE),0)</f>
        <v>0</v>
      </c>
      <c r="P271" s="38">
        <f t="shared" si="12"/>
        <v>65.2</v>
      </c>
      <c r="Q271" s="47">
        <f>IFERROR(VLOOKUP($A271,'2023'!$A$3:$Y$291,COLUMN('2023'!N$3),FALSE),0)</f>
        <v>45</v>
      </c>
      <c r="R271" s="47">
        <f>IFERROR(VLOOKUP($A271,'2023'!$A$3:$Y$291,COLUMN('2023'!O$3),FALSE),0)</f>
        <v>32.5</v>
      </c>
      <c r="S271" s="47">
        <f>IFERROR(VLOOKUP($A271,'2023'!$A$3:$Y$291,COLUMN('2023'!P$3),FALSE),0)</f>
        <v>0</v>
      </c>
      <c r="T271" s="47">
        <f>IFERROR(VLOOKUP($A271,'2023'!$A$3:$Y$291,COLUMN('2023'!Q$3),FALSE),0)</f>
        <v>0</v>
      </c>
      <c r="U271" s="47">
        <f>IFERROR(VLOOKUP($A271,'2023'!$A$3:$Y$291,COLUMN('2023'!R$3),FALSE),0)</f>
        <v>0</v>
      </c>
      <c r="V271" s="47">
        <f>IFERROR(VLOOKUP($A271,'2023'!$A$3:$Y$291,COLUMN('2023'!S$3),FALSE),0)</f>
        <v>0</v>
      </c>
      <c r="W271" s="47">
        <f>IFERROR(VLOOKUP($A271,'2023'!$A$3:$Y$291,COLUMN('2023'!T$3),FALSE),0)</f>
        <v>0</v>
      </c>
      <c r="X271" s="47">
        <f>IFERROR(VLOOKUP($A271,'2023'!$A$3:$Y$291,COLUMN('2023'!U$3),FALSE),0)</f>
        <v>0</v>
      </c>
      <c r="Y271" s="47">
        <f>IFERROR(VLOOKUP($A271,'2023'!$A$3:$Y$291,COLUMN('2023'!V$3),FALSE),0)</f>
        <v>0</v>
      </c>
      <c r="Z271" s="47">
        <f>IFERROR(VLOOKUP($A271,'2023'!$A$3:$Y$291,COLUMN('2023'!W$3),FALSE),0)</f>
        <v>0</v>
      </c>
      <c r="AA271" s="47">
        <f>IFERROR(VLOOKUP($A271,'2023'!$A$3:$Y$291,COLUMN('2023'!X$3),FALSE),0)</f>
        <v>0</v>
      </c>
      <c r="AB271" s="47">
        <f>IFERROR(VLOOKUP($A271,'2023'!$A$3:$Y$291,COLUMN('2023'!Y$3),FALSE),0)</f>
        <v>0</v>
      </c>
      <c r="AC271" s="38">
        <f t="shared" si="13"/>
        <v>77.5</v>
      </c>
      <c r="AD271" s="39">
        <f t="shared" si="14"/>
        <v>142.69999999999999</v>
      </c>
    </row>
    <row r="272" spans="1:30" x14ac:dyDescent="0.3">
      <c r="A272" s="24" t="s">
        <v>306</v>
      </c>
      <c r="B272" s="40" t="str">
        <f>VLOOKUP($A272,'Additional data'!$A$5:$C$505, 2,FALSE)</f>
        <v>Consultant</v>
      </c>
      <c r="C272" s="41" t="str">
        <f>VLOOKUP($A272,'Additional data'!$A$5:$C$505, 3,FALSE)</f>
        <v>SCL</v>
      </c>
      <c r="D272" s="42">
        <f>IFERROR(VLOOKUP($A272,'2023'!$A$3:$Y$291,COLUMN('2023'!B$3),FALSE),0)</f>
        <v>73.3</v>
      </c>
      <c r="E272" s="42">
        <f>IFERROR(VLOOKUP($A272,'2023'!$A$3:$Y$291,COLUMN('2023'!C$3),FALSE),0)</f>
        <v>40</v>
      </c>
      <c r="F272" s="42">
        <f>IFERROR(VLOOKUP($A272,'2023'!$A$3:$Y$291,COLUMN('2023'!D$3),FALSE),0)</f>
        <v>72.900000000000006</v>
      </c>
      <c r="G272" s="42">
        <f>IFERROR(VLOOKUP($A272,'2023'!$A$3:$Y$291,COLUMN('2023'!E$3),FALSE),0)</f>
        <v>59.2</v>
      </c>
      <c r="H272" s="42">
        <f>IFERROR(VLOOKUP($A272,'2023'!$A$3:$Y$291,COLUMN('2023'!F$3),FALSE),0)</f>
        <v>102.8</v>
      </c>
      <c r="I272" s="42">
        <f>IFERROR(VLOOKUP($A272,'2023'!$A$3:$Y$291,COLUMN('2023'!G$3),FALSE),0)</f>
        <v>31.7</v>
      </c>
      <c r="J272" s="42">
        <f>IFERROR(VLOOKUP($A272,'2023'!$A$3:$Y$291,COLUMN('2023'!H$3),FALSE),0)</f>
        <v>72.7</v>
      </c>
      <c r="K272" s="42">
        <f>IFERROR(VLOOKUP($A272,'2023'!$A$3:$Y$291,COLUMN('2023'!I$3),FALSE),0)</f>
        <v>107.3</v>
      </c>
      <c r="L272" s="42">
        <f>IFERROR(VLOOKUP($A272,'2023'!$A$3:$Y$291,COLUMN('2023'!J$3),FALSE),0)</f>
        <v>34.700000000000003</v>
      </c>
      <c r="M272" s="42">
        <f>IFERROR(VLOOKUP($A272,'2023'!$A$3:$Y$291,COLUMN('2023'!K$3),FALSE),0)</f>
        <v>105</v>
      </c>
      <c r="N272" s="42">
        <f>IFERROR(VLOOKUP($A272,'2023'!$A$3:$Y$291,COLUMN('2023'!L$3),FALSE),0)</f>
        <v>120.63</v>
      </c>
      <c r="O272" s="42">
        <f>IFERROR(VLOOKUP($A272,'2023'!$A$3:$Y$291,COLUMN('2023'!M$3),FALSE),0)</f>
        <v>107.4</v>
      </c>
      <c r="P272" s="38">
        <f t="shared" si="12"/>
        <v>927.63</v>
      </c>
      <c r="Q272" s="42">
        <f>IFERROR(VLOOKUP($A272,'2023'!$A$3:$Y$291,COLUMN('2023'!N$3),FALSE),0)</f>
        <v>5.5</v>
      </c>
      <c r="R272" s="42">
        <f>IFERROR(VLOOKUP($A272,'2023'!$A$3:$Y$291,COLUMN('2023'!O$3),FALSE),0)</f>
        <v>0</v>
      </c>
      <c r="S272" s="42">
        <f>IFERROR(VLOOKUP($A272,'2023'!$A$3:$Y$291,COLUMN('2023'!P$3),FALSE),0)</f>
        <v>0</v>
      </c>
      <c r="T272" s="42">
        <f>IFERROR(VLOOKUP($A272,'2023'!$A$3:$Y$291,COLUMN('2023'!Q$3),FALSE),0)</f>
        <v>2.2999999999999998</v>
      </c>
      <c r="U272" s="42">
        <f>IFERROR(VLOOKUP($A272,'2023'!$A$3:$Y$291,COLUMN('2023'!R$3),FALSE),0)</f>
        <v>2.2999999999999998</v>
      </c>
      <c r="V272" s="42">
        <f>IFERROR(VLOOKUP($A272,'2023'!$A$3:$Y$291,COLUMN('2023'!S$3),FALSE),0)</f>
        <v>1</v>
      </c>
      <c r="W272" s="42">
        <f>IFERROR(VLOOKUP($A272,'2023'!$A$3:$Y$291,COLUMN('2023'!T$3),FALSE),0)</f>
        <v>0</v>
      </c>
      <c r="X272" s="42">
        <f>IFERROR(VLOOKUP($A272,'2023'!$A$3:$Y$291,COLUMN('2023'!U$3),FALSE),0)</f>
        <v>0</v>
      </c>
      <c r="Y272" s="42">
        <f>IFERROR(VLOOKUP($A272,'2023'!$A$3:$Y$291,COLUMN('2023'!V$3),FALSE),0)</f>
        <v>0</v>
      </c>
      <c r="Z272" s="42">
        <f>IFERROR(VLOOKUP($A272,'2023'!$A$3:$Y$291,COLUMN('2023'!W$3),FALSE),0)</f>
        <v>0.5</v>
      </c>
      <c r="AA272" s="42">
        <f>IFERROR(VLOOKUP($A272,'2023'!$A$3:$Y$291,COLUMN('2023'!X$3),FALSE),0)</f>
        <v>0</v>
      </c>
      <c r="AB272" s="42">
        <f>IFERROR(VLOOKUP($A272,'2023'!$A$3:$Y$291,COLUMN('2023'!Y$3),FALSE),0)</f>
        <v>8.4</v>
      </c>
      <c r="AC272" s="38">
        <f t="shared" si="13"/>
        <v>20</v>
      </c>
      <c r="AD272" s="39">
        <f t="shared" si="14"/>
        <v>947.62999999999988</v>
      </c>
    </row>
    <row r="273" spans="1:30" x14ac:dyDescent="0.3">
      <c r="A273" s="44" t="s">
        <v>307</v>
      </c>
      <c r="B273" s="45" t="str">
        <f>VLOOKUP($A273,'Additional data'!$A$5:$C$505, 2,FALSE)</f>
        <v>Consultant</v>
      </c>
      <c r="C273" s="46" t="str">
        <f>VLOOKUP($A273,'Additional data'!$A$5:$C$505, 3,FALSE)</f>
        <v>MSC</v>
      </c>
      <c r="D273" s="47">
        <f>IFERROR(VLOOKUP($A273,'2023'!$A$3:$Y$291,COLUMN('2023'!B$3),FALSE),0)</f>
        <v>0</v>
      </c>
      <c r="E273" s="47">
        <f>IFERROR(VLOOKUP($A273,'2023'!$A$3:$Y$291,COLUMN('2023'!C$3),FALSE),0)</f>
        <v>0</v>
      </c>
      <c r="F273" s="47">
        <f>IFERROR(VLOOKUP($A273,'2023'!$A$3:$Y$291,COLUMN('2023'!D$3),FALSE),0)</f>
        <v>0</v>
      </c>
      <c r="G273" s="47">
        <f>IFERROR(VLOOKUP($A273,'2023'!$A$3:$Y$291,COLUMN('2023'!E$3),FALSE),0)</f>
        <v>0</v>
      </c>
      <c r="H273" s="47">
        <f>IFERROR(VLOOKUP($A273,'2023'!$A$3:$Y$291,COLUMN('2023'!F$3),FALSE),0)</f>
        <v>0</v>
      </c>
      <c r="I273" s="47">
        <f>IFERROR(VLOOKUP($A273,'2023'!$A$3:$Y$291,COLUMN('2023'!G$3),FALSE),0)</f>
        <v>0</v>
      </c>
      <c r="J273" s="47">
        <f>IFERROR(VLOOKUP($A273,'2023'!$A$3:$Y$291,COLUMN('2023'!H$3),FALSE),0)</f>
        <v>0</v>
      </c>
      <c r="K273" s="47">
        <f>IFERROR(VLOOKUP($A273,'2023'!$A$3:$Y$291,COLUMN('2023'!I$3),FALSE),0)</f>
        <v>0</v>
      </c>
      <c r="L273" s="47">
        <f>IFERROR(VLOOKUP($A273,'2023'!$A$3:$Y$291,COLUMN('2023'!J$3),FALSE),0)</f>
        <v>0</v>
      </c>
      <c r="M273" s="47">
        <f>IFERROR(VLOOKUP($A273,'2023'!$A$3:$Y$291,COLUMN('2023'!K$3),FALSE),0)</f>
        <v>0</v>
      </c>
      <c r="N273" s="47">
        <f>IFERROR(VLOOKUP($A273,'2023'!$A$3:$Y$291,COLUMN('2023'!L$3),FALSE),0)</f>
        <v>0</v>
      </c>
      <c r="O273" s="47">
        <f>IFERROR(VLOOKUP($A273,'2023'!$A$3:$Y$291,COLUMN('2023'!M$3),FALSE),0)</f>
        <v>0</v>
      </c>
      <c r="P273" s="38">
        <f t="shared" si="12"/>
        <v>0</v>
      </c>
      <c r="Q273" s="47">
        <f>IFERROR(VLOOKUP($A273,'2023'!$A$3:$Y$291,COLUMN('2023'!N$3),FALSE),0)</f>
        <v>0</v>
      </c>
      <c r="R273" s="47">
        <f>IFERROR(VLOOKUP($A273,'2023'!$A$3:$Y$291,COLUMN('2023'!O$3),FALSE),0)</f>
        <v>0</v>
      </c>
      <c r="S273" s="47">
        <f>IFERROR(VLOOKUP($A273,'2023'!$A$3:$Y$291,COLUMN('2023'!P$3),FALSE),0)</f>
        <v>0</v>
      </c>
      <c r="T273" s="47">
        <f>IFERROR(VLOOKUP($A273,'2023'!$A$3:$Y$291,COLUMN('2023'!Q$3),FALSE),0)</f>
        <v>0</v>
      </c>
      <c r="U273" s="47">
        <f>IFERROR(VLOOKUP($A273,'2023'!$A$3:$Y$291,COLUMN('2023'!R$3),FALSE),0)</f>
        <v>0</v>
      </c>
      <c r="V273" s="47">
        <f>IFERROR(VLOOKUP($A273,'2023'!$A$3:$Y$291,COLUMN('2023'!S$3),FALSE),0)</f>
        <v>0</v>
      </c>
      <c r="W273" s="47">
        <f>IFERROR(VLOOKUP($A273,'2023'!$A$3:$Y$291,COLUMN('2023'!T$3),FALSE),0)</f>
        <v>0</v>
      </c>
      <c r="X273" s="47">
        <f>IFERROR(VLOOKUP($A273,'2023'!$A$3:$Y$291,COLUMN('2023'!U$3),FALSE),0)</f>
        <v>0</v>
      </c>
      <c r="Y273" s="47">
        <f>IFERROR(VLOOKUP($A273,'2023'!$A$3:$Y$291,COLUMN('2023'!V$3),FALSE),0)</f>
        <v>0</v>
      </c>
      <c r="Z273" s="47">
        <f>IFERROR(VLOOKUP($A273,'2023'!$A$3:$Y$291,COLUMN('2023'!W$3),FALSE),0)</f>
        <v>0</v>
      </c>
      <c r="AA273" s="47">
        <f>IFERROR(VLOOKUP($A273,'2023'!$A$3:$Y$291,COLUMN('2023'!X$3),FALSE),0)</f>
        <v>0</v>
      </c>
      <c r="AB273" s="47">
        <f>IFERROR(VLOOKUP($A273,'2023'!$A$3:$Y$291,COLUMN('2023'!Y$3),FALSE),0)</f>
        <v>0</v>
      </c>
      <c r="AC273" s="38">
        <f t="shared" si="13"/>
        <v>0</v>
      </c>
      <c r="AD273" s="39">
        <f t="shared" si="14"/>
        <v>0</v>
      </c>
    </row>
    <row r="274" spans="1:30" x14ac:dyDescent="0.3">
      <c r="A274" s="24" t="s">
        <v>308</v>
      </c>
      <c r="B274" s="40" t="str">
        <f>VLOOKUP($A274,'Additional data'!$A$5:$C$505, 2,FALSE)</f>
        <v>Consultant</v>
      </c>
      <c r="C274" s="41" t="str">
        <f>VLOOKUP($A274,'Additional data'!$A$5:$C$505, 3,FALSE)</f>
        <v>TEC</v>
      </c>
      <c r="D274" s="42">
        <f>IFERROR(VLOOKUP($A274,'2023'!$A$3:$Y$291,COLUMN('2023'!B$3),FALSE),0)</f>
        <v>0</v>
      </c>
      <c r="E274" s="42">
        <f>IFERROR(VLOOKUP($A274,'2023'!$A$3:$Y$291,COLUMN('2023'!C$3),FALSE),0)</f>
        <v>0</v>
      </c>
      <c r="F274" s="42">
        <f>IFERROR(VLOOKUP($A274,'2023'!$A$3:$Y$291,COLUMN('2023'!D$3),FALSE),0)</f>
        <v>0</v>
      </c>
      <c r="G274" s="42">
        <f>IFERROR(VLOOKUP($A274,'2023'!$A$3:$Y$291,COLUMN('2023'!E$3),FALSE),0)</f>
        <v>0</v>
      </c>
      <c r="H274" s="42">
        <f>IFERROR(VLOOKUP($A274,'2023'!$A$3:$Y$291,COLUMN('2023'!F$3),FALSE),0)</f>
        <v>0</v>
      </c>
      <c r="I274" s="42">
        <f>IFERROR(VLOOKUP($A274,'2023'!$A$3:$Y$291,COLUMN('2023'!G$3),FALSE),0)</f>
        <v>0</v>
      </c>
      <c r="J274" s="42">
        <f>IFERROR(VLOOKUP($A274,'2023'!$A$3:$Y$291,COLUMN('2023'!H$3),FALSE),0)</f>
        <v>0</v>
      </c>
      <c r="K274" s="42">
        <f>IFERROR(VLOOKUP($A274,'2023'!$A$3:$Y$291,COLUMN('2023'!I$3),FALSE),0)</f>
        <v>0</v>
      </c>
      <c r="L274" s="42">
        <f>IFERROR(VLOOKUP($A274,'2023'!$A$3:$Y$291,COLUMN('2023'!J$3),FALSE),0)</f>
        <v>0</v>
      </c>
      <c r="M274" s="42">
        <f>IFERROR(VLOOKUP($A274,'2023'!$A$3:$Y$291,COLUMN('2023'!K$3),FALSE),0)</f>
        <v>0</v>
      </c>
      <c r="N274" s="42">
        <f>IFERROR(VLOOKUP($A274,'2023'!$A$3:$Y$291,COLUMN('2023'!L$3),FALSE),0)</f>
        <v>0</v>
      </c>
      <c r="O274" s="42">
        <f>IFERROR(VLOOKUP($A274,'2023'!$A$3:$Y$291,COLUMN('2023'!M$3),FALSE),0)</f>
        <v>0</v>
      </c>
      <c r="P274" s="38">
        <f t="shared" si="12"/>
        <v>0</v>
      </c>
      <c r="Q274" s="42">
        <f>IFERROR(VLOOKUP($A274,'2023'!$A$3:$Y$291,COLUMN('2023'!N$3),FALSE),0)</f>
        <v>0</v>
      </c>
      <c r="R274" s="42">
        <f>IFERROR(VLOOKUP($A274,'2023'!$A$3:$Y$291,COLUMN('2023'!O$3),FALSE),0)</f>
        <v>0</v>
      </c>
      <c r="S274" s="42">
        <f>IFERROR(VLOOKUP($A274,'2023'!$A$3:$Y$291,COLUMN('2023'!P$3),FALSE),0)</f>
        <v>0</v>
      </c>
      <c r="T274" s="42">
        <f>IFERROR(VLOOKUP($A274,'2023'!$A$3:$Y$291,COLUMN('2023'!Q$3),FALSE),0)</f>
        <v>0</v>
      </c>
      <c r="U274" s="42">
        <f>IFERROR(VLOOKUP($A274,'2023'!$A$3:$Y$291,COLUMN('2023'!R$3),FALSE),0)</f>
        <v>0</v>
      </c>
      <c r="V274" s="42">
        <f>IFERROR(VLOOKUP($A274,'2023'!$A$3:$Y$291,COLUMN('2023'!S$3),FALSE),0)</f>
        <v>0</v>
      </c>
      <c r="W274" s="42">
        <f>IFERROR(VLOOKUP($A274,'2023'!$A$3:$Y$291,COLUMN('2023'!T$3),FALSE),0)</f>
        <v>0</v>
      </c>
      <c r="X274" s="42">
        <f>IFERROR(VLOOKUP($A274,'2023'!$A$3:$Y$291,COLUMN('2023'!U$3),FALSE),0)</f>
        <v>0</v>
      </c>
      <c r="Y274" s="42">
        <f>IFERROR(VLOOKUP($A274,'2023'!$A$3:$Y$291,COLUMN('2023'!V$3),FALSE),0)</f>
        <v>0</v>
      </c>
      <c r="Z274" s="42">
        <f>IFERROR(VLOOKUP($A274,'2023'!$A$3:$Y$291,COLUMN('2023'!W$3),FALSE),0)</f>
        <v>0</v>
      </c>
      <c r="AA274" s="42">
        <f>IFERROR(VLOOKUP($A274,'2023'!$A$3:$Y$291,COLUMN('2023'!X$3),FALSE),0)</f>
        <v>0</v>
      </c>
      <c r="AB274" s="42">
        <f>IFERROR(VLOOKUP($A274,'2023'!$A$3:$Y$291,COLUMN('2023'!Y$3),FALSE),0)</f>
        <v>0</v>
      </c>
      <c r="AC274" s="38">
        <f t="shared" si="13"/>
        <v>0</v>
      </c>
      <c r="AD274" s="39">
        <f t="shared" si="14"/>
        <v>0</v>
      </c>
    </row>
    <row r="275" spans="1:30" x14ac:dyDescent="0.3">
      <c r="A275" s="44" t="s">
        <v>309</v>
      </c>
      <c r="B275" s="45" t="str">
        <f>VLOOKUP($A275,'Additional data'!$A$5:$C$505, 2,FALSE)</f>
        <v>Consultant</v>
      </c>
      <c r="C275" s="46" t="str">
        <f>VLOOKUP($A275,'Additional data'!$A$5:$C$505, 3,FALSE)</f>
        <v>FAD</v>
      </c>
      <c r="D275" s="47">
        <f>IFERROR(VLOOKUP($A275,'2023'!$A$3:$Y$291,COLUMN('2023'!B$3),FALSE),0)</f>
        <v>111.5</v>
      </c>
      <c r="E275" s="47">
        <f>IFERROR(VLOOKUP($A275,'2023'!$A$3:$Y$291,COLUMN('2023'!C$3),FALSE),0)</f>
        <v>119.9</v>
      </c>
      <c r="F275" s="47">
        <f>IFERROR(VLOOKUP($A275,'2023'!$A$3:$Y$291,COLUMN('2023'!D$3),FALSE),0)</f>
        <v>191.9</v>
      </c>
      <c r="G275" s="47">
        <f>IFERROR(VLOOKUP($A275,'2023'!$A$3:$Y$291,COLUMN('2023'!E$3),FALSE),0)</f>
        <v>124.4</v>
      </c>
      <c r="H275" s="47">
        <f>IFERROR(VLOOKUP($A275,'2023'!$A$3:$Y$291,COLUMN('2023'!F$3),FALSE),0)</f>
        <v>100.6</v>
      </c>
      <c r="I275" s="47">
        <f>IFERROR(VLOOKUP($A275,'2023'!$A$3:$Y$291,COLUMN('2023'!G$3),FALSE),0)</f>
        <v>123.3</v>
      </c>
      <c r="J275" s="47">
        <f>IFERROR(VLOOKUP($A275,'2023'!$A$3:$Y$291,COLUMN('2023'!H$3),FALSE),0)</f>
        <v>239.2</v>
      </c>
      <c r="K275" s="47">
        <f>IFERROR(VLOOKUP($A275,'2023'!$A$3:$Y$291,COLUMN('2023'!I$3),FALSE),0)</f>
        <v>68</v>
      </c>
      <c r="L275" s="47">
        <f>IFERROR(VLOOKUP($A275,'2023'!$A$3:$Y$291,COLUMN('2023'!J$3),FALSE),0)</f>
        <v>122.9</v>
      </c>
      <c r="M275" s="47">
        <f>IFERROR(VLOOKUP($A275,'2023'!$A$3:$Y$291,COLUMN('2023'!K$3),FALSE),0)</f>
        <v>118.6</v>
      </c>
      <c r="N275" s="47">
        <f>IFERROR(VLOOKUP($A275,'2023'!$A$3:$Y$291,COLUMN('2023'!L$3),FALSE),0)</f>
        <v>122</v>
      </c>
      <c r="O275" s="47">
        <f>IFERROR(VLOOKUP($A275,'2023'!$A$3:$Y$291,COLUMN('2023'!M$3),FALSE),0)</f>
        <v>84.7</v>
      </c>
      <c r="P275" s="38">
        <f t="shared" si="12"/>
        <v>1527</v>
      </c>
      <c r="Q275" s="47">
        <f>IFERROR(VLOOKUP($A275,'2023'!$A$3:$Y$291,COLUMN('2023'!N$3),FALSE),0)</f>
        <v>0</v>
      </c>
      <c r="R275" s="47">
        <f>IFERROR(VLOOKUP($A275,'2023'!$A$3:$Y$291,COLUMN('2023'!O$3),FALSE),0)</f>
        <v>0</v>
      </c>
      <c r="S275" s="47">
        <f>IFERROR(VLOOKUP($A275,'2023'!$A$3:$Y$291,COLUMN('2023'!P$3),FALSE),0)</f>
        <v>0</v>
      </c>
      <c r="T275" s="47">
        <f>IFERROR(VLOOKUP($A275,'2023'!$A$3:$Y$291,COLUMN('2023'!Q$3),FALSE),0)</f>
        <v>0.5</v>
      </c>
      <c r="U275" s="47">
        <f>IFERROR(VLOOKUP($A275,'2023'!$A$3:$Y$291,COLUMN('2023'!R$3),FALSE),0)</f>
        <v>0</v>
      </c>
      <c r="V275" s="47">
        <f>IFERROR(VLOOKUP($A275,'2023'!$A$3:$Y$291,COLUMN('2023'!S$3),FALSE),0)</f>
        <v>0</v>
      </c>
      <c r="W275" s="47">
        <f>IFERROR(VLOOKUP($A275,'2023'!$A$3:$Y$291,COLUMN('2023'!T$3),FALSE),0)</f>
        <v>0</v>
      </c>
      <c r="X275" s="47">
        <f>IFERROR(VLOOKUP($A275,'2023'!$A$3:$Y$291,COLUMN('2023'!U$3),FALSE),0)</f>
        <v>0</v>
      </c>
      <c r="Y275" s="47">
        <f>IFERROR(VLOOKUP($A275,'2023'!$A$3:$Y$291,COLUMN('2023'!V$3),FALSE),0)</f>
        <v>0</v>
      </c>
      <c r="Z275" s="47">
        <f>IFERROR(VLOOKUP($A275,'2023'!$A$3:$Y$291,COLUMN('2023'!W$3),FALSE),0)</f>
        <v>0</v>
      </c>
      <c r="AA275" s="47">
        <f>IFERROR(VLOOKUP($A275,'2023'!$A$3:$Y$291,COLUMN('2023'!X$3),FALSE),0)</f>
        <v>1.1000000000000001</v>
      </c>
      <c r="AB275" s="47">
        <f>IFERROR(VLOOKUP($A275,'2023'!$A$3:$Y$291,COLUMN('2023'!Y$3),FALSE),0)</f>
        <v>0</v>
      </c>
      <c r="AC275" s="38">
        <f t="shared" si="13"/>
        <v>1.6</v>
      </c>
      <c r="AD275" s="39">
        <f t="shared" si="14"/>
        <v>1528.6</v>
      </c>
    </row>
    <row r="276" spans="1:30" x14ac:dyDescent="0.3">
      <c r="A276" s="24" t="s">
        <v>310</v>
      </c>
      <c r="B276" s="40" t="str">
        <f>VLOOKUP($A276,'Additional data'!$A$5:$C$505, 2,FALSE)</f>
        <v>Consultant</v>
      </c>
      <c r="C276" s="41" t="str">
        <f>VLOOKUP($A276,'Additional data'!$A$5:$C$505, 3,FALSE)</f>
        <v>TEC</v>
      </c>
      <c r="D276" s="42">
        <f>IFERROR(VLOOKUP($A276,'2023'!$A$3:$Y$291,COLUMN('2023'!B$3),FALSE),0)</f>
        <v>0</v>
      </c>
      <c r="E276" s="42">
        <f>IFERROR(VLOOKUP($A276,'2023'!$A$3:$Y$291,COLUMN('2023'!C$3),FALSE),0)</f>
        <v>0</v>
      </c>
      <c r="F276" s="42">
        <f>IFERROR(VLOOKUP($A276,'2023'!$A$3:$Y$291,COLUMN('2023'!D$3),FALSE),0)</f>
        <v>0</v>
      </c>
      <c r="G276" s="42">
        <f>IFERROR(VLOOKUP($A276,'2023'!$A$3:$Y$291,COLUMN('2023'!E$3),FALSE),0)</f>
        <v>0</v>
      </c>
      <c r="H276" s="42">
        <f>IFERROR(VLOOKUP($A276,'2023'!$A$3:$Y$291,COLUMN('2023'!F$3),FALSE),0)</f>
        <v>0</v>
      </c>
      <c r="I276" s="42">
        <f>IFERROR(VLOOKUP($A276,'2023'!$A$3:$Y$291,COLUMN('2023'!G$3),FALSE),0)</f>
        <v>0</v>
      </c>
      <c r="J276" s="42">
        <f>IFERROR(VLOOKUP($A276,'2023'!$A$3:$Y$291,COLUMN('2023'!H$3),FALSE),0)</f>
        <v>0</v>
      </c>
      <c r="K276" s="42">
        <f>IFERROR(VLOOKUP($A276,'2023'!$A$3:$Y$291,COLUMN('2023'!I$3),FALSE),0)</f>
        <v>0</v>
      </c>
      <c r="L276" s="42">
        <f>IFERROR(VLOOKUP($A276,'2023'!$A$3:$Y$291,COLUMN('2023'!J$3),FALSE),0)</f>
        <v>0</v>
      </c>
      <c r="M276" s="42">
        <f>IFERROR(VLOOKUP($A276,'2023'!$A$3:$Y$291,COLUMN('2023'!K$3),FALSE),0)</f>
        <v>0</v>
      </c>
      <c r="N276" s="42">
        <f>IFERROR(VLOOKUP($A276,'2023'!$A$3:$Y$291,COLUMN('2023'!L$3),FALSE),0)</f>
        <v>0</v>
      </c>
      <c r="O276" s="42">
        <f>IFERROR(VLOOKUP($A276,'2023'!$A$3:$Y$291,COLUMN('2023'!M$3),FALSE),0)</f>
        <v>0</v>
      </c>
      <c r="P276" s="38">
        <f t="shared" si="12"/>
        <v>0</v>
      </c>
      <c r="Q276" s="42">
        <f>IFERROR(VLOOKUP($A276,'2023'!$A$3:$Y$291,COLUMN('2023'!N$3),FALSE),0)</f>
        <v>0</v>
      </c>
      <c r="R276" s="42">
        <f>IFERROR(VLOOKUP($A276,'2023'!$A$3:$Y$291,COLUMN('2023'!O$3),FALSE),0)</f>
        <v>0</v>
      </c>
      <c r="S276" s="42">
        <f>IFERROR(VLOOKUP($A276,'2023'!$A$3:$Y$291,COLUMN('2023'!P$3),FALSE),0)</f>
        <v>0</v>
      </c>
      <c r="T276" s="42">
        <f>IFERROR(VLOOKUP($A276,'2023'!$A$3:$Y$291,COLUMN('2023'!Q$3),FALSE),0)</f>
        <v>0</v>
      </c>
      <c r="U276" s="42">
        <f>IFERROR(VLOOKUP($A276,'2023'!$A$3:$Y$291,COLUMN('2023'!R$3),FALSE),0)</f>
        <v>0</v>
      </c>
      <c r="V276" s="42">
        <f>IFERROR(VLOOKUP($A276,'2023'!$A$3:$Y$291,COLUMN('2023'!S$3),FALSE),0)</f>
        <v>0</v>
      </c>
      <c r="W276" s="42">
        <f>IFERROR(VLOOKUP($A276,'2023'!$A$3:$Y$291,COLUMN('2023'!T$3),FALSE),0)</f>
        <v>0</v>
      </c>
      <c r="X276" s="42">
        <f>IFERROR(VLOOKUP($A276,'2023'!$A$3:$Y$291,COLUMN('2023'!U$3),FALSE),0)</f>
        <v>0</v>
      </c>
      <c r="Y276" s="42">
        <f>IFERROR(VLOOKUP($A276,'2023'!$A$3:$Y$291,COLUMN('2023'!V$3),FALSE),0)</f>
        <v>0</v>
      </c>
      <c r="Z276" s="42">
        <f>IFERROR(VLOOKUP($A276,'2023'!$A$3:$Y$291,COLUMN('2023'!W$3),FALSE),0)</f>
        <v>0</v>
      </c>
      <c r="AA276" s="42">
        <f>IFERROR(VLOOKUP($A276,'2023'!$A$3:$Y$291,COLUMN('2023'!X$3),FALSE),0)</f>
        <v>0</v>
      </c>
      <c r="AB276" s="42">
        <f>IFERROR(VLOOKUP($A276,'2023'!$A$3:$Y$291,COLUMN('2023'!Y$3),FALSE),0)</f>
        <v>0</v>
      </c>
      <c r="AC276" s="38">
        <f t="shared" si="13"/>
        <v>0</v>
      </c>
      <c r="AD276" s="39">
        <f t="shared" si="14"/>
        <v>0</v>
      </c>
    </row>
    <row r="277" spans="1:30" x14ac:dyDescent="0.3">
      <c r="A277" s="44" t="s">
        <v>311</v>
      </c>
      <c r="B277" s="45" t="str">
        <f>VLOOKUP($A277,'Additional data'!$A$5:$C$505, 2,FALSE)</f>
        <v>Consultant</v>
      </c>
      <c r="C277" s="46" t="str">
        <f>VLOOKUP($A277,'Additional data'!$A$5:$C$505, 3,FALSE)</f>
        <v>SOC</v>
      </c>
      <c r="D277" s="47">
        <f>IFERROR(VLOOKUP($A277,'2023'!$A$3:$Y$291,COLUMN('2023'!B$3),FALSE),0)</f>
        <v>0</v>
      </c>
      <c r="E277" s="47">
        <f>IFERROR(VLOOKUP($A277,'2023'!$A$3:$Y$291,COLUMN('2023'!C$3),FALSE),0)</f>
        <v>0</v>
      </c>
      <c r="F277" s="47">
        <f>IFERROR(VLOOKUP($A277,'2023'!$A$3:$Y$291,COLUMN('2023'!D$3),FALSE),0)</f>
        <v>0</v>
      </c>
      <c r="G277" s="47">
        <f>IFERROR(VLOOKUP($A277,'2023'!$A$3:$Y$291,COLUMN('2023'!E$3),FALSE),0)</f>
        <v>0</v>
      </c>
      <c r="H277" s="47">
        <f>IFERROR(VLOOKUP($A277,'2023'!$A$3:$Y$291,COLUMN('2023'!F$3),FALSE),0)</f>
        <v>0</v>
      </c>
      <c r="I277" s="47">
        <f>IFERROR(VLOOKUP($A277,'2023'!$A$3:$Y$291,COLUMN('2023'!G$3),FALSE),0)</f>
        <v>0</v>
      </c>
      <c r="J277" s="47">
        <f>IFERROR(VLOOKUP($A277,'2023'!$A$3:$Y$291,COLUMN('2023'!H$3),FALSE),0)</f>
        <v>0</v>
      </c>
      <c r="K277" s="47">
        <f>IFERROR(VLOOKUP($A277,'2023'!$A$3:$Y$291,COLUMN('2023'!I$3),FALSE),0)</f>
        <v>0</v>
      </c>
      <c r="L277" s="47">
        <f>IFERROR(VLOOKUP($A277,'2023'!$A$3:$Y$291,COLUMN('2023'!J$3),FALSE),0)</f>
        <v>0</v>
      </c>
      <c r="M277" s="47">
        <f>IFERROR(VLOOKUP($A277,'2023'!$A$3:$Y$291,COLUMN('2023'!K$3),FALSE),0)</f>
        <v>0</v>
      </c>
      <c r="N277" s="47">
        <f>IFERROR(VLOOKUP($A277,'2023'!$A$3:$Y$291,COLUMN('2023'!L$3),FALSE),0)</f>
        <v>0</v>
      </c>
      <c r="O277" s="47">
        <f>IFERROR(VLOOKUP($A277,'2023'!$A$3:$Y$291,COLUMN('2023'!M$3),FALSE),0)</f>
        <v>0</v>
      </c>
      <c r="P277" s="38">
        <f t="shared" si="12"/>
        <v>0</v>
      </c>
      <c r="Q277" s="47">
        <f>IFERROR(VLOOKUP($A277,'2023'!$A$3:$Y$291,COLUMN('2023'!N$3),FALSE),0)</f>
        <v>0</v>
      </c>
      <c r="R277" s="47">
        <f>IFERROR(VLOOKUP($A277,'2023'!$A$3:$Y$291,COLUMN('2023'!O$3),FALSE),0)</f>
        <v>0</v>
      </c>
      <c r="S277" s="47">
        <f>IFERROR(VLOOKUP($A277,'2023'!$A$3:$Y$291,COLUMN('2023'!P$3),FALSE),0)</f>
        <v>0</v>
      </c>
      <c r="T277" s="47">
        <f>IFERROR(VLOOKUP($A277,'2023'!$A$3:$Y$291,COLUMN('2023'!Q$3),FALSE),0)</f>
        <v>0</v>
      </c>
      <c r="U277" s="47">
        <f>IFERROR(VLOOKUP($A277,'2023'!$A$3:$Y$291,COLUMN('2023'!R$3),FALSE),0)</f>
        <v>0</v>
      </c>
      <c r="V277" s="47">
        <f>IFERROR(VLOOKUP($A277,'2023'!$A$3:$Y$291,COLUMN('2023'!S$3),FALSE),0)</f>
        <v>0</v>
      </c>
      <c r="W277" s="47">
        <f>IFERROR(VLOOKUP($A277,'2023'!$A$3:$Y$291,COLUMN('2023'!T$3),FALSE),0)</f>
        <v>0</v>
      </c>
      <c r="X277" s="47">
        <f>IFERROR(VLOOKUP($A277,'2023'!$A$3:$Y$291,COLUMN('2023'!U$3),FALSE),0)</f>
        <v>0</v>
      </c>
      <c r="Y277" s="47">
        <f>IFERROR(VLOOKUP($A277,'2023'!$A$3:$Y$291,COLUMN('2023'!V$3),FALSE),0)</f>
        <v>0</v>
      </c>
      <c r="Z277" s="47">
        <f>IFERROR(VLOOKUP($A277,'2023'!$A$3:$Y$291,COLUMN('2023'!W$3),FALSE),0)</f>
        <v>0</v>
      </c>
      <c r="AA277" s="47">
        <f>IFERROR(VLOOKUP($A277,'2023'!$A$3:$Y$291,COLUMN('2023'!X$3),FALSE),0)</f>
        <v>0</v>
      </c>
      <c r="AB277" s="47">
        <f>IFERROR(VLOOKUP($A277,'2023'!$A$3:$Y$291,COLUMN('2023'!Y$3),FALSE),0)</f>
        <v>0</v>
      </c>
      <c r="AC277" s="38">
        <f t="shared" si="13"/>
        <v>0</v>
      </c>
      <c r="AD277" s="39">
        <f t="shared" si="14"/>
        <v>0</v>
      </c>
    </row>
    <row r="278" spans="1:30" x14ac:dyDescent="0.3">
      <c r="A278" s="24" t="s">
        <v>312</v>
      </c>
      <c r="B278" s="40" t="str">
        <f>VLOOKUP($A278,'Additional data'!$A$5:$C$505, 2,FALSE)</f>
        <v>Consultant</v>
      </c>
      <c r="C278" s="41" t="str">
        <f>VLOOKUP($A278,'Additional data'!$A$5:$C$505, 3,FALSE)</f>
        <v>FAD</v>
      </c>
      <c r="D278" s="42">
        <f>IFERROR(VLOOKUP($A278,'2023'!$A$3:$Y$291,COLUMN('2023'!B$3),FALSE),0)</f>
        <v>0</v>
      </c>
      <c r="E278" s="42">
        <f>IFERROR(VLOOKUP($A278,'2023'!$A$3:$Y$291,COLUMN('2023'!C$3),FALSE),0)</f>
        <v>0</v>
      </c>
      <c r="F278" s="42">
        <f>IFERROR(VLOOKUP($A278,'2023'!$A$3:$Y$291,COLUMN('2023'!D$3),FALSE),0)</f>
        <v>0</v>
      </c>
      <c r="G278" s="42">
        <f>IFERROR(VLOOKUP($A278,'2023'!$A$3:$Y$291,COLUMN('2023'!E$3),FALSE),0)</f>
        <v>0</v>
      </c>
      <c r="H278" s="42">
        <f>IFERROR(VLOOKUP($A278,'2023'!$A$3:$Y$291,COLUMN('2023'!F$3),FALSE),0)</f>
        <v>0</v>
      </c>
      <c r="I278" s="42">
        <f>IFERROR(VLOOKUP($A278,'2023'!$A$3:$Y$291,COLUMN('2023'!G$3),FALSE),0)</f>
        <v>0</v>
      </c>
      <c r="J278" s="42">
        <f>IFERROR(VLOOKUP($A278,'2023'!$A$3:$Y$291,COLUMN('2023'!H$3),FALSE),0)</f>
        <v>0</v>
      </c>
      <c r="K278" s="42">
        <f>IFERROR(VLOOKUP($A278,'2023'!$A$3:$Y$291,COLUMN('2023'!I$3),FALSE),0)</f>
        <v>0</v>
      </c>
      <c r="L278" s="42">
        <f>IFERROR(VLOOKUP($A278,'2023'!$A$3:$Y$291,COLUMN('2023'!J$3),FALSE),0)</f>
        <v>0</v>
      </c>
      <c r="M278" s="42">
        <f>IFERROR(VLOOKUP($A278,'2023'!$A$3:$Y$291,COLUMN('2023'!K$3),FALSE),0)</f>
        <v>0</v>
      </c>
      <c r="N278" s="42">
        <f>IFERROR(VLOOKUP($A278,'2023'!$A$3:$Y$291,COLUMN('2023'!L$3),FALSE),0)</f>
        <v>0</v>
      </c>
      <c r="O278" s="42">
        <f>IFERROR(VLOOKUP($A278,'2023'!$A$3:$Y$291,COLUMN('2023'!M$3),FALSE),0)</f>
        <v>0</v>
      </c>
      <c r="P278" s="38">
        <f t="shared" si="12"/>
        <v>0</v>
      </c>
      <c r="Q278" s="42">
        <f>IFERROR(VLOOKUP($A278,'2023'!$A$3:$Y$291,COLUMN('2023'!N$3),FALSE),0)</f>
        <v>0</v>
      </c>
      <c r="R278" s="42">
        <f>IFERROR(VLOOKUP($A278,'2023'!$A$3:$Y$291,COLUMN('2023'!O$3),FALSE),0)</f>
        <v>0</v>
      </c>
      <c r="S278" s="42">
        <f>IFERROR(VLOOKUP($A278,'2023'!$A$3:$Y$291,COLUMN('2023'!P$3),FALSE),0)</f>
        <v>0</v>
      </c>
      <c r="T278" s="42">
        <f>IFERROR(VLOOKUP($A278,'2023'!$A$3:$Y$291,COLUMN('2023'!Q$3),FALSE),0)</f>
        <v>0</v>
      </c>
      <c r="U278" s="42">
        <f>IFERROR(VLOOKUP($A278,'2023'!$A$3:$Y$291,COLUMN('2023'!R$3),FALSE),0)</f>
        <v>0</v>
      </c>
      <c r="V278" s="42">
        <f>IFERROR(VLOOKUP($A278,'2023'!$A$3:$Y$291,COLUMN('2023'!S$3),FALSE),0)</f>
        <v>0</v>
      </c>
      <c r="W278" s="42">
        <f>IFERROR(VLOOKUP($A278,'2023'!$A$3:$Y$291,COLUMN('2023'!T$3),FALSE),0)</f>
        <v>0</v>
      </c>
      <c r="X278" s="42">
        <f>IFERROR(VLOOKUP($A278,'2023'!$A$3:$Y$291,COLUMN('2023'!U$3),FALSE),0)</f>
        <v>0</v>
      </c>
      <c r="Y278" s="42">
        <f>IFERROR(VLOOKUP($A278,'2023'!$A$3:$Y$291,COLUMN('2023'!V$3),FALSE),0)</f>
        <v>0</v>
      </c>
      <c r="Z278" s="42">
        <f>IFERROR(VLOOKUP($A278,'2023'!$A$3:$Y$291,COLUMN('2023'!W$3),FALSE),0)</f>
        <v>0</v>
      </c>
      <c r="AA278" s="42">
        <f>IFERROR(VLOOKUP($A278,'2023'!$A$3:$Y$291,COLUMN('2023'!X$3),FALSE),0)</f>
        <v>0</v>
      </c>
      <c r="AB278" s="42">
        <f>IFERROR(VLOOKUP($A278,'2023'!$A$3:$Y$291,COLUMN('2023'!Y$3),FALSE),0)</f>
        <v>0</v>
      </c>
      <c r="AC278" s="38">
        <f t="shared" si="13"/>
        <v>0</v>
      </c>
      <c r="AD278" s="39">
        <f t="shared" si="14"/>
        <v>0</v>
      </c>
    </row>
    <row r="279" spans="1:30" x14ac:dyDescent="0.3">
      <c r="A279" s="44" t="s">
        <v>313</v>
      </c>
      <c r="B279" s="45" t="str">
        <f>VLOOKUP($A279,'Additional data'!$A$5:$C$505, 2,FALSE)</f>
        <v>Consultant</v>
      </c>
      <c r="C279" s="46" t="str">
        <f>VLOOKUP($A279,'Additional data'!$A$5:$C$505, 3,FALSE)</f>
        <v>HLS</v>
      </c>
      <c r="D279" s="47">
        <f>IFERROR(VLOOKUP($A279,'2023'!$A$3:$Y$291,COLUMN('2023'!B$3),FALSE),0)</f>
        <v>0</v>
      </c>
      <c r="E279" s="47">
        <f>IFERROR(VLOOKUP($A279,'2023'!$A$3:$Y$291,COLUMN('2023'!C$3),FALSE),0)</f>
        <v>0</v>
      </c>
      <c r="F279" s="47">
        <f>IFERROR(VLOOKUP($A279,'2023'!$A$3:$Y$291,COLUMN('2023'!D$3),FALSE),0)</f>
        <v>0</v>
      </c>
      <c r="G279" s="47">
        <f>IFERROR(VLOOKUP($A279,'2023'!$A$3:$Y$291,COLUMN('2023'!E$3),FALSE),0)</f>
        <v>0</v>
      </c>
      <c r="H279" s="47">
        <f>IFERROR(VLOOKUP($A279,'2023'!$A$3:$Y$291,COLUMN('2023'!F$3),FALSE),0)</f>
        <v>0</v>
      </c>
      <c r="I279" s="47">
        <f>IFERROR(VLOOKUP($A279,'2023'!$A$3:$Y$291,COLUMN('2023'!G$3),FALSE),0)</f>
        <v>0</v>
      </c>
      <c r="J279" s="47">
        <f>IFERROR(VLOOKUP($A279,'2023'!$A$3:$Y$291,COLUMN('2023'!H$3),FALSE),0)</f>
        <v>0</v>
      </c>
      <c r="K279" s="47">
        <f>IFERROR(VLOOKUP($A279,'2023'!$A$3:$Y$291,COLUMN('2023'!I$3),FALSE),0)</f>
        <v>0</v>
      </c>
      <c r="L279" s="47">
        <f>IFERROR(VLOOKUP($A279,'2023'!$A$3:$Y$291,COLUMN('2023'!J$3),FALSE),0)</f>
        <v>0</v>
      </c>
      <c r="M279" s="47">
        <f>IFERROR(VLOOKUP($A279,'2023'!$A$3:$Y$291,COLUMN('2023'!K$3),FALSE),0)</f>
        <v>0</v>
      </c>
      <c r="N279" s="47">
        <f>IFERROR(VLOOKUP($A279,'2023'!$A$3:$Y$291,COLUMN('2023'!L$3),FALSE),0)</f>
        <v>0</v>
      </c>
      <c r="O279" s="47">
        <f>IFERROR(VLOOKUP($A279,'2023'!$A$3:$Y$291,COLUMN('2023'!M$3),FALSE),0)</f>
        <v>0</v>
      </c>
      <c r="P279" s="38">
        <f t="shared" si="12"/>
        <v>0</v>
      </c>
      <c r="Q279" s="47">
        <f>IFERROR(VLOOKUP($A279,'2023'!$A$3:$Y$291,COLUMN('2023'!N$3),FALSE),0)</f>
        <v>0</v>
      </c>
      <c r="R279" s="47">
        <f>IFERROR(VLOOKUP($A279,'2023'!$A$3:$Y$291,COLUMN('2023'!O$3),FALSE),0)</f>
        <v>0</v>
      </c>
      <c r="S279" s="47">
        <f>IFERROR(VLOOKUP($A279,'2023'!$A$3:$Y$291,COLUMN('2023'!P$3),FALSE),0)</f>
        <v>0</v>
      </c>
      <c r="T279" s="47">
        <f>IFERROR(VLOOKUP($A279,'2023'!$A$3:$Y$291,COLUMN('2023'!Q$3),FALSE),0)</f>
        <v>0</v>
      </c>
      <c r="U279" s="47">
        <f>IFERROR(VLOOKUP($A279,'2023'!$A$3:$Y$291,COLUMN('2023'!R$3),FALSE),0)</f>
        <v>0</v>
      </c>
      <c r="V279" s="47">
        <f>IFERROR(VLOOKUP($A279,'2023'!$A$3:$Y$291,COLUMN('2023'!S$3),FALSE),0)</f>
        <v>0</v>
      </c>
      <c r="W279" s="47">
        <f>IFERROR(VLOOKUP($A279,'2023'!$A$3:$Y$291,COLUMN('2023'!T$3),FALSE),0)</f>
        <v>0</v>
      </c>
      <c r="X279" s="47">
        <f>IFERROR(VLOOKUP($A279,'2023'!$A$3:$Y$291,COLUMN('2023'!U$3),FALSE),0)</f>
        <v>0</v>
      </c>
      <c r="Y279" s="47">
        <f>IFERROR(VLOOKUP($A279,'2023'!$A$3:$Y$291,COLUMN('2023'!V$3),FALSE),0)</f>
        <v>0</v>
      </c>
      <c r="Z279" s="47">
        <f>IFERROR(VLOOKUP($A279,'2023'!$A$3:$Y$291,COLUMN('2023'!W$3),FALSE),0)</f>
        <v>0</v>
      </c>
      <c r="AA279" s="47">
        <f>IFERROR(VLOOKUP($A279,'2023'!$A$3:$Y$291,COLUMN('2023'!X$3),FALSE),0)</f>
        <v>0</v>
      </c>
      <c r="AB279" s="47">
        <f>IFERROR(VLOOKUP($A279,'2023'!$A$3:$Y$291,COLUMN('2023'!Y$3),FALSE),0)</f>
        <v>0</v>
      </c>
      <c r="AC279" s="38">
        <f t="shared" si="13"/>
        <v>0</v>
      </c>
      <c r="AD279" s="39">
        <f t="shared" si="14"/>
        <v>0</v>
      </c>
    </row>
    <row r="280" spans="1:30" x14ac:dyDescent="0.3">
      <c r="A280" s="24" t="s">
        <v>314</v>
      </c>
      <c r="B280" s="40" t="str">
        <f>VLOOKUP($A280,'Additional data'!$A$5:$C$505, 2,FALSE)</f>
        <v>Consultant</v>
      </c>
      <c r="C280" s="41" t="str">
        <f>VLOOKUP($A280,'Additional data'!$A$5:$C$505, 3,FALSE)</f>
        <v>HRC</v>
      </c>
      <c r="D280" s="42">
        <f>IFERROR(VLOOKUP($A280,'2023'!$A$3:$Y$291,COLUMN('2023'!B$3),FALSE),0)</f>
        <v>136.19999999999999</v>
      </c>
      <c r="E280" s="42">
        <f>IFERROR(VLOOKUP($A280,'2023'!$A$3:$Y$291,COLUMN('2023'!C$3),FALSE),0)</f>
        <v>126.4</v>
      </c>
      <c r="F280" s="42">
        <f>IFERROR(VLOOKUP($A280,'2023'!$A$3:$Y$291,COLUMN('2023'!D$3),FALSE),0)</f>
        <v>96.3</v>
      </c>
      <c r="G280" s="42">
        <f>IFERROR(VLOOKUP($A280,'2023'!$A$3:$Y$291,COLUMN('2023'!E$3),FALSE),0)</f>
        <v>58.6</v>
      </c>
      <c r="H280" s="42">
        <f>IFERROR(VLOOKUP($A280,'2023'!$A$3:$Y$291,COLUMN('2023'!F$3),FALSE),0)</f>
        <v>23</v>
      </c>
      <c r="I280" s="42">
        <f>IFERROR(VLOOKUP($A280,'2023'!$A$3:$Y$291,COLUMN('2023'!G$3),FALSE),0)</f>
        <v>53.9</v>
      </c>
      <c r="J280" s="42">
        <f>IFERROR(VLOOKUP($A280,'2023'!$A$3:$Y$291,COLUMN('2023'!H$3),FALSE),0)</f>
        <v>0</v>
      </c>
      <c r="K280" s="42">
        <f>IFERROR(VLOOKUP($A280,'2023'!$A$3:$Y$291,COLUMN('2023'!I$3),FALSE),0)</f>
        <v>0</v>
      </c>
      <c r="L280" s="42">
        <f>IFERROR(VLOOKUP($A280,'2023'!$A$3:$Y$291,COLUMN('2023'!J$3),FALSE),0)</f>
        <v>0</v>
      </c>
      <c r="M280" s="42">
        <f>IFERROR(VLOOKUP($A280,'2023'!$A$3:$Y$291,COLUMN('2023'!K$3),FALSE),0)</f>
        <v>0</v>
      </c>
      <c r="N280" s="42">
        <f>IFERROR(VLOOKUP($A280,'2023'!$A$3:$Y$291,COLUMN('2023'!L$3),FALSE),0)</f>
        <v>0</v>
      </c>
      <c r="O280" s="42">
        <f>IFERROR(VLOOKUP($A280,'2023'!$A$3:$Y$291,COLUMN('2023'!M$3),FALSE),0)</f>
        <v>0</v>
      </c>
      <c r="P280" s="38">
        <f t="shared" si="12"/>
        <v>494.40000000000003</v>
      </c>
      <c r="Q280" s="42">
        <f>IFERROR(VLOOKUP($A280,'2023'!$A$3:$Y$291,COLUMN('2023'!N$3),FALSE),0)</f>
        <v>20.3</v>
      </c>
      <c r="R280" s="42">
        <f>IFERROR(VLOOKUP($A280,'2023'!$A$3:$Y$291,COLUMN('2023'!O$3),FALSE),0)</f>
        <v>17.899999999999999</v>
      </c>
      <c r="S280" s="42">
        <f>IFERROR(VLOOKUP($A280,'2023'!$A$3:$Y$291,COLUMN('2023'!P$3),FALSE),0)</f>
        <v>22.3</v>
      </c>
      <c r="T280" s="42">
        <f>IFERROR(VLOOKUP($A280,'2023'!$A$3:$Y$291,COLUMN('2023'!Q$3),FALSE),0)</f>
        <v>92.1</v>
      </c>
      <c r="U280" s="42">
        <f>IFERROR(VLOOKUP($A280,'2023'!$A$3:$Y$291,COLUMN('2023'!R$3),FALSE),0)</f>
        <v>87.7</v>
      </c>
      <c r="V280" s="42">
        <f>IFERROR(VLOOKUP($A280,'2023'!$A$3:$Y$291,COLUMN('2023'!S$3),FALSE),0)</f>
        <v>21.2</v>
      </c>
      <c r="W280" s="42">
        <f>IFERROR(VLOOKUP($A280,'2023'!$A$3:$Y$291,COLUMN('2023'!T$3),FALSE),0)</f>
        <v>0</v>
      </c>
      <c r="X280" s="42">
        <f>IFERROR(VLOOKUP($A280,'2023'!$A$3:$Y$291,COLUMN('2023'!U$3),FALSE),0)</f>
        <v>0</v>
      </c>
      <c r="Y280" s="42">
        <f>IFERROR(VLOOKUP($A280,'2023'!$A$3:$Y$291,COLUMN('2023'!V$3),FALSE),0)</f>
        <v>0</v>
      </c>
      <c r="Z280" s="42">
        <f>IFERROR(VLOOKUP($A280,'2023'!$A$3:$Y$291,COLUMN('2023'!W$3),FALSE),0)</f>
        <v>0</v>
      </c>
      <c r="AA280" s="42">
        <f>IFERROR(VLOOKUP($A280,'2023'!$A$3:$Y$291,COLUMN('2023'!X$3),FALSE),0)</f>
        <v>0</v>
      </c>
      <c r="AB280" s="42">
        <f>IFERROR(VLOOKUP($A280,'2023'!$A$3:$Y$291,COLUMN('2023'!Y$3),FALSE),0)</f>
        <v>0</v>
      </c>
      <c r="AC280" s="38">
        <f t="shared" si="13"/>
        <v>261.5</v>
      </c>
      <c r="AD280" s="39">
        <f t="shared" si="14"/>
        <v>755.90000000000009</v>
      </c>
    </row>
    <row r="281" spans="1:30" x14ac:dyDescent="0.3">
      <c r="A281" s="44" t="s">
        <v>315</v>
      </c>
      <c r="B281" s="45" t="str">
        <f>VLOOKUP($A281,'Additional data'!$A$5:$C$505, 2,FALSE)</f>
        <v>Consultant</v>
      </c>
      <c r="C281" s="46" t="str">
        <f>VLOOKUP($A281,'Additional data'!$A$5:$C$505, 3,FALSE)</f>
        <v>TEC</v>
      </c>
      <c r="D281" s="47">
        <f>IFERROR(VLOOKUP($A281,'2023'!$A$3:$Y$291,COLUMN('2023'!B$3),FALSE),0)</f>
        <v>55.9</v>
      </c>
      <c r="E281" s="47">
        <f>IFERROR(VLOOKUP($A281,'2023'!$A$3:$Y$291,COLUMN('2023'!C$3),FALSE),0)</f>
        <v>33.090000000000003</v>
      </c>
      <c r="F281" s="47">
        <f>IFERROR(VLOOKUP($A281,'2023'!$A$3:$Y$291,COLUMN('2023'!D$3),FALSE),0)</f>
        <v>49.6</v>
      </c>
      <c r="G281" s="47">
        <f>IFERROR(VLOOKUP($A281,'2023'!$A$3:$Y$291,COLUMN('2023'!E$3),FALSE),0)</f>
        <v>63</v>
      </c>
      <c r="H281" s="47">
        <f>IFERROR(VLOOKUP($A281,'2023'!$A$3:$Y$291,COLUMN('2023'!F$3),FALSE),0)</f>
        <v>74.989999999999995</v>
      </c>
      <c r="I281" s="47">
        <f>IFERROR(VLOOKUP($A281,'2023'!$A$3:$Y$291,COLUMN('2023'!G$3),FALSE),0)</f>
        <v>38.1</v>
      </c>
      <c r="J281" s="47">
        <f>IFERROR(VLOOKUP($A281,'2023'!$A$3:$Y$291,COLUMN('2023'!H$3),FALSE),0)</f>
        <v>48.2</v>
      </c>
      <c r="K281" s="47">
        <f>IFERROR(VLOOKUP($A281,'2023'!$A$3:$Y$291,COLUMN('2023'!I$3),FALSE),0)</f>
        <v>72.400000000000006</v>
      </c>
      <c r="L281" s="47">
        <f>IFERROR(VLOOKUP($A281,'2023'!$A$3:$Y$291,COLUMN('2023'!J$3),FALSE),0)</f>
        <v>53.2</v>
      </c>
      <c r="M281" s="47">
        <f>IFERROR(VLOOKUP($A281,'2023'!$A$3:$Y$291,COLUMN('2023'!K$3),FALSE),0)</f>
        <v>73.599999999999994</v>
      </c>
      <c r="N281" s="47">
        <f>IFERROR(VLOOKUP($A281,'2023'!$A$3:$Y$291,COLUMN('2023'!L$3),FALSE),0)</f>
        <v>81.599999999999994</v>
      </c>
      <c r="O281" s="47">
        <f>IFERROR(VLOOKUP($A281,'2023'!$A$3:$Y$291,COLUMN('2023'!M$3),FALSE),0)</f>
        <v>49</v>
      </c>
      <c r="P281" s="38">
        <f t="shared" si="12"/>
        <v>692.68</v>
      </c>
      <c r="Q281" s="47">
        <f>IFERROR(VLOOKUP($A281,'2023'!$A$3:$Y$291,COLUMN('2023'!N$3),FALSE),0)</f>
        <v>65.3</v>
      </c>
      <c r="R281" s="47">
        <f>IFERROR(VLOOKUP($A281,'2023'!$A$3:$Y$291,COLUMN('2023'!O$3),FALSE),0)</f>
        <v>47.6</v>
      </c>
      <c r="S281" s="47">
        <f>IFERROR(VLOOKUP($A281,'2023'!$A$3:$Y$291,COLUMN('2023'!P$3),FALSE),0)</f>
        <v>85.4</v>
      </c>
      <c r="T281" s="47">
        <f>IFERROR(VLOOKUP($A281,'2023'!$A$3:$Y$291,COLUMN('2023'!Q$3),FALSE),0)</f>
        <v>58.3</v>
      </c>
      <c r="U281" s="47">
        <f>IFERROR(VLOOKUP($A281,'2023'!$A$3:$Y$291,COLUMN('2023'!R$3),FALSE),0)</f>
        <v>60.7</v>
      </c>
      <c r="V281" s="47">
        <f>IFERROR(VLOOKUP($A281,'2023'!$A$3:$Y$291,COLUMN('2023'!S$3),FALSE),0)</f>
        <v>31.9</v>
      </c>
      <c r="W281" s="47">
        <f>IFERROR(VLOOKUP($A281,'2023'!$A$3:$Y$291,COLUMN('2023'!T$3),FALSE),0)</f>
        <v>72.400000000000006</v>
      </c>
      <c r="X281" s="47">
        <f>IFERROR(VLOOKUP($A281,'2023'!$A$3:$Y$291,COLUMN('2023'!U$3),FALSE),0)</f>
        <v>45.6</v>
      </c>
      <c r="Y281" s="47">
        <f>IFERROR(VLOOKUP($A281,'2023'!$A$3:$Y$291,COLUMN('2023'!V$3),FALSE),0)</f>
        <v>43.7</v>
      </c>
      <c r="Z281" s="47">
        <f>IFERROR(VLOOKUP($A281,'2023'!$A$3:$Y$291,COLUMN('2023'!W$3),FALSE),0)</f>
        <v>70.400000000000006</v>
      </c>
      <c r="AA281" s="47">
        <f>IFERROR(VLOOKUP($A281,'2023'!$A$3:$Y$291,COLUMN('2023'!X$3),FALSE),0)</f>
        <v>47.7</v>
      </c>
      <c r="AB281" s="47">
        <f>IFERROR(VLOOKUP($A281,'2023'!$A$3:$Y$291,COLUMN('2023'!Y$3),FALSE),0)</f>
        <v>24.9</v>
      </c>
      <c r="AC281" s="38">
        <f t="shared" si="13"/>
        <v>653.90000000000009</v>
      </c>
      <c r="AD281" s="39">
        <f t="shared" si="14"/>
        <v>1346.5800000000002</v>
      </c>
    </row>
    <row r="282" spans="1:30" x14ac:dyDescent="0.3">
      <c r="A282" s="24" t="s">
        <v>316</v>
      </c>
      <c r="B282" s="40" t="str">
        <f>VLOOKUP($A282,'Additional data'!$A$5:$C$505, 2,FALSE)</f>
        <v>Consultant</v>
      </c>
      <c r="C282" s="41" t="str">
        <f>VLOOKUP($A282,'Additional data'!$A$5:$C$505, 3,FALSE)</f>
        <v>FAD</v>
      </c>
      <c r="D282" s="42">
        <f>IFERROR(VLOOKUP($A282,'2023'!$A$3:$Y$291,COLUMN('2023'!B$3),FALSE),0)</f>
        <v>0</v>
      </c>
      <c r="E282" s="42">
        <f>IFERROR(VLOOKUP($A282,'2023'!$A$3:$Y$291,COLUMN('2023'!C$3),FALSE),0)</f>
        <v>0</v>
      </c>
      <c r="F282" s="42">
        <f>IFERROR(VLOOKUP($A282,'2023'!$A$3:$Y$291,COLUMN('2023'!D$3),FALSE),0)</f>
        <v>0</v>
      </c>
      <c r="G282" s="42">
        <f>IFERROR(VLOOKUP($A282,'2023'!$A$3:$Y$291,COLUMN('2023'!E$3),FALSE),0)</f>
        <v>0</v>
      </c>
      <c r="H282" s="42">
        <f>IFERROR(VLOOKUP($A282,'2023'!$A$3:$Y$291,COLUMN('2023'!F$3),FALSE),0)</f>
        <v>0</v>
      </c>
      <c r="I282" s="42">
        <f>IFERROR(VLOOKUP($A282,'2023'!$A$3:$Y$291,COLUMN('2023'!G$3),FALSE),0)</f>
        <v>0</v>
      </c>
      <c r="J282" s="42">
        <f>IFERROR(VLOOKUP($A282,'2023'!$A$3:$Y$291,COLUMN('2023'!H$3),FALSE),0)</f>
        <v>0</v>
      </c>
      <c r="K282" s="42">
        <f>IFERROR(VLOOKUP($A282,'2023'!$A$3:$Y$291,COLUMN('2023'!I$3),FALSE),0)</f>
        <v>0</v>
      </c>
      <c r="L282" s="42">
        <f>IFERROR(VLOOKUP($A282,'2023'!$A$3:$Y$291,COLUMN('2023'!J$3),FALSE),0)</f>
        <v>0</v>
      </c>
      <c r="M282" s="42">
        <f>IFERROR(VLOOKUP($A282,'2023'!$A$3:$Y$291,COLUMN('2023'!K$3),FALSE),0)</f>
        <v>0</v>
      </c>
      <c r="N282" s="42">
        <f>IFERROR(VLOOKUP($A282,'2023'!$A$3:$Y$291,COLUMN('2023'!L$3),FALSE),0)</f>
        <v>0</v>
      </c>
      <c r="O282" s="42">
        <f>IFERROR(VLOOKUP($A282,'2023'!$A$3:$Y$291,COLUMN('2023'!M$3),FALSE),0)</f>
        <v>0</v>
      </c>
      <c r="P282" s="38">
        <f t="shared" si="12"/>
        <v>0</v>
      </c>
      <c r="Q282" s="42">
        <f>IFERROR(VLOOKUP($A282,'2023'!$A$3:$Y$291,COLUMN('2023'!N$3),FALSE),0)</f>
        <v>0</v>
      </c>
      <c r="R282" s="42">
        <f>IFERROR(VLOOKUP($A282,'2023'!$A$3:$Y$291,COLUMN('2023'!O$3),FALSE),0)</f>
        <v>0</v>
      </c>
      <c r="S282" s="42">
        <f>IFERROR(VLOOKUP($A282,'2023'!$A$3:$Y$291,COLUMN('2023'!P$3),FALSE),0)</f>
        <v>0</v>
      </c>
      <c r="T282" s="42">
        <f>IFERROR(VLOOKUP($A282,'2023'!$A$3:$Y$291,COLUMN('2023'!Q$3),FALSE),0)</f>
        <v>0</v>
      </c>
      <c r="U282" s="42">
        <f>IFERROR(VLOOKUP($A282,'2023'!$A$3:$Y$291,COLUMN('2023'!R$3),FALSE),0)</f>
        <v>0</v>
      </c>
      <c r="V282" s="42">
        <f>IFERROR(VLOOKUP($A282,'2023'!$A$3:$Y$291,COLUMN('2023'!S$3),FALSE),0)</f>
        <v>0</v>
      </c>
      <c r="W282" s="42">
        <f>IFERROR(VLOOKUP($A282,'2023'!$A$3:$Y$291,COLUMN('2023'!T$3),FALSE),0)</f>
        <v>0</v>
      </c>
      <c r="X282" s="42">
        <f>IFERROR(VLOOKUP($A282,'2023'!$A$3:$Y$291,COLUMN('2023'!U$3),FALSE),0)</f>
        <v>0</v>
      </c>
      <c r="Y282" s="42">
        <f>IFERROR(VLOOKUP($A282,'2023'!$A$3:$Y$291,COLUMN('2023'!V$3),FALSE),0)</f>
        <v>0</v>
      </c>
      <c r="Z282" s="42">
        <f>IFERROR(VLOOKUP($A282,'2023'!$A$3:$Y$291,COLUMN('2023'!W$3),FALSE),0)</f>
        <v>0</v>
      </c>
      <c r="AA282" s="42">
        <f>IFERROR(VLOOKUP($A282,'2023'!$A$3:$Y$291,COLUMN('2023'!X$3),FALSE),0)</f>
        <v>0</v>
      </c>
      <c r="AB282" s="42">
        <f>IFERROR(VLOOKUP($A282,'2023'!$A$3:$Y$291,COLUMN('2023'!Y$3),FALSE),0)</f>
        <v>0</v>
      </c>
      <c r="AC282" s="38">
        <f t="shared" si="13"/>
        <v>0</v>
      </c>
      <c r="AD282" s="39">
        <f t="shared" si="14"/>
        <v>0</v>
      </c>
    </row>
    <row r="283" spans="1:30" x14ac:dyDescent="0.3">
      <c r="A283" s="44" t="s">
        <v>317</v>
      </c>
      <c r="B283" s="45" t="str">
        <f>VLOOKUP($A283,'Additional data'!$A$5:$C$505, 2,FALSE)</f>
        <v>Consultant</v>
      </c>
      <c r="C283" s="46" t="str">
        <f>VLOOKUP($A283,'Additional data'!$A$5:$C$505, 3,FALSE)</f>
        <v>MSC</v>
      </c>
      <c r="D283" s="47">
        <f>IFERROR(VLOOKUP($A283,'2023'!$A$3:$Y$291,COLUMN('2023'!B$3),FALSE),0)</f>
        <v>5.6</v>
      </c>
      <c r="E283" s="47">
        <f>IFERROR(VLOOKUP($A283,'2023'!$A$3:$Y$291,COLUMN('2023'!C$3),FALSE),0)</f>
        <v>0</v>
      </c>
      <c r="F283" s="47">
        <f>IFERROR(VLOOKUP($A283,'2023'!$A$3:$Y$291,COLUMN('2023'!D$3),FALSE),0)</f>
        <v>0</v>
      </c>
      <c r="G283" s="47">
        <f>IFERROR(VLOOKUP($A283,'2023'!$A$3:$Y$291,COLUMN('2023'!E$3),FALSE),0)</f>
        <v>0</v>
      </c>
      <c r="H283" s="47">
        <f>IFERROR(VLOOKUP($A283,'2023'!$A$3:$Y$291,COLUMN('2023'!F$3),FALSE),0)</f>
        <v>0</v>
      </c>
      <c r="I283" s="47">
        <f>IFERROR(VLOOKUP($A283,'2023'!$A$3:$Y$291,COLUMN('2023'!G$3),FALSE),0)</f>
        <v>0</v>
      </c>
      <c r="J283" s="47">
        <f>IFERROR(VLOOKUP($A283,'2023'!$A$3:$Y$291,COLUMN('2023'!H$3),FALSE),0)</f>
        <v>0</v>
      </c>
      <c r="K283" s="47">
        <f>IFERROR(VLOOKUP($A283,'2023'!$A$3:$Y$291,COLUMN('2023'!I$3),FALSE),0)</f>
        <v>0</v>
      </c>
      <c r="L283" s="47">
        <f>IFERROR(VLOOKUP($A283,'2023'!$A$3:$Y$291,COLUMN('2023'!J$3),FALSE),0)</f>
        <v>0</v>
      </c>
      <c r="M283" s="47">
        <f>IFERROR(VLOOKUP($A283,'2023'!$A$3:$Y$291,COLUMN('2023'!K$3),FALSE),0)</f>
        <v>0</v>
      </c>
      <c r="N283" s="47">
        <f>IFERROR(VLOOKUP($A283,'2023'!$A$3:$Y$291,COLUMN('2023'!L$3),FALSE),0)</f>
        <v>0</v>
      </c>
      <c r="O283" s="47">
        <f>IFERROR(VLOOKUP($A283,'2023'!$A$3:$Y$291,COLUMN('2023'!M$3),FALSE),0)</f>
        <v>0</v>
      </c>
      <c r="P283" s="38">
        <f t="shared" si="12"/>
        <v>5.6</v>
      </c>
      <c r="Q283" s="47">
        <f>IFERROR(VLOOKUP($A283,'2023'!$A$3:$Y$291,COLUMN('2023'!N$3),FALSE),0)</f>
        <v>0</v>
      </c>
      <c r="R283" s="47">
        <f>IFERROR(VLOOKUP($A283,'2023'!$A$3:$Y$291,COLUMN('2023'!O$3),FALSE),0)</f>
        <v>0</v>
      </c>
      <c r="S283" s="47">
        <f>IFERROR(VLOOKUP($A283,'2023'!$A$3:$Y$291,COLUMN('2023'!P$3),FALSE),0)</f>
        <v>0</v>
      </c>
      <c r="T283" s="47">
        <f>IFERROR(VLOOKUP($A283,'2023'!$A$3:$Y$291,COLUMN('2023'!Q$3),FALSE),0)</f>
        <v>0</v>
      </c>
      <c r="U283" s="47">
        <f>IFERROR(VLOOKUP($A283,'2023'!$A$3:$Y$291,COLUMN('2023'!R$3),FALSE),0)</f>
        <v>0</v>
      </c>
      <c r="V283" s="47">
        <f>IFERROR(VLOOKUP($A283,'2023'!$A$3:$Y$291,COLUMN('2023'!S$3),FALSE),0)</f>
        <v>0</v>
      </c>
      <c r="W283" s="47">
        <f>IFERROR(VLOOKUP($A283,'2023'!$A$3:$Y$291,COLUMN('2023'!T$3),FALSE),0)</f>
        <v>0</v>
      </c>
      <c r="X283" s="47">
        <f>IFERROR(VLOOKUP($A283,'2023'!$A$3:$Y$291,COLUMN('2023'!U$3),FALSE),0)</f>
        <v>0</v>
      </c>
      <c r="Y283" s="47">
        <f>IFERROR(VLOOKUP($A283,'2023'!$A$3:$Y$291,COLUMN('2023'!V$3),FALSE),0)</f>
        <v>0</v>
      </c>
      <c r="Z283" s="47">
        <f>IFERROR(VLOOKUP($A283,'2023'!$A$3:$Y$291,COLUMN('2023'!W$3),FALSE),0)</f>
        <v>0</v>
      </c>
      <c r="AA283" s="47">
        <f>IFERROR(VLOOKUP($A283,'2023'!$A$3:$Y$291,COLUMN('2023'!X$3),FALSE),0)</f>
        <v>0</v>
      </c>
      <c r="AB283" s="47">
        <f>IFERROR(VLOOKUP($A283,'2023'!$A$3:$Y$291,COLUMN('2023'!Y$3),FALSE),0)</f>
        <v>0</v>
      </c>
      <c r="AC283" s="38">
        <f t="shared" si="13"/>
        <v>0</v>
      </c>
      <c r="AD283" s="39">
        <f t="shared" si="14"/>
        <v>5.6</v>
      </c>
    </row>
    <row r="284" spans="1:30" x14ac:dyDescent="0.3">
      <c r="A284" s="24" t="s">
        <v>318</v>
      </c>
      <c r="B284" s="40" t="str">
        <f>VLOOKUP($A284,'Additional data'!$A$5:$C$505, 2,FALSE)</f>
        <v>Consultant</v>
      </c>
      <c r="C284" s="41" t="str">
        <f>VLOOKUP($A284,'Additional data'!$A$5:$C$505, 3,FALSE)</f>
        <v>MSC</v>
      </c>
      <c r="D284" s="42">
        <f>IFERROR(VLOOKUP($A284,'2023'!$A$3:$Y$291,COLUMN('2023'!B$3),FALSE),0)</f>
        <v>231.2</v>
      </c>
      <c r="E284" s="42">
        <f>IFERROR(VLOOKUP($A284,'2023'!$A$3:$Y$291,COLUMN('2023'!C$3),FALSE),0)</f>
        <v>216.1</v>
      </c>
      <c r="F284" s="42">
        <f>IFERROR(VLOOKUP($A284,'2023'!$A$3:$Y$291,COLUMN('2023'!D$3),FALSE),0)</f>
        <v>276.39999999999998</v>
      </c>
      <c r="G284" s="42">
        <f>IFERROR(VLOOKUP($A284,'2023'!$A$3:$Y$291,COLUMN('2023'!E$3),FALSE),0)</f>
        <v>104.9</v>
      </c>
      <c r="H284" s="42">
        <f>IFERROR(VLOOKUP($A284,'2023'!$A$3:$Y$291,COLUMN('2023'!F$3),FALSE),0)</f>
        <v>62.6</v>
      </c>
      <c r="I284" s="42">
        <f>IFERROR(VLOOKUP($A284,'2023'!$A$3:$Y$291,COLUMN('2023'!G$3),FALSE),0)</f>
        <v>165.6</v>
      </c>
      <c r="J284" s="42">
        <f>IFERROR(VLOOKUP($A284,'2023'!$A$3:$Y$291,COLUMN('2023'!H$3),FALSE),0)</f>
        <v>227.9</v>
      </c>
      <c r="K284" s="42">
        <f>IFERROR(VLOOKUP($A284,'2023'!$A$3:$Y$291,COLUMN('2023'!I$3),FALSE),0)</f>
        <v>200.3</v>
      </c>
      <c r="L284" s="42">
        <f>IFERROR(VLOOKUP($A284,'2023'!$A$3:$Y$291,COLUMN('2023'!J$3),FALSE),0)</f>
        <v>169.8</v>
      </c>
      <c r="M284" s="42">
        <f>IFERROR(VLOOKUP($A284,'2023'!$A$3:$Y$291,COLUMN('2023'!K$3),FALSE),0)</f>
        <v>241</v>
      </c>
      <c r="N284" s="42">
        <f>IFERROR(VLOOKUP($A284,'2023'!$A$3:$Y$291,COLUMN('2023'!L$3),FALSE),0)</f>
        <v>191.2</v>
      </c>
      <c r="O284" s="42">
        <f>IFERROR(VLOOKUP($A284,'2023'!$A$3:$Y$291,COLUMN('2023'!M$3),FALSE),0)</f>
        <v>32.5</v>
      </c>
      <c r="P284" s="38">
        <f t="shared" si="12"/>
        <v>2119.5</v>
      </c>
      <c r="Q284" s="42">
        <f>IFERROR(VLOOKUP($A284,'2023'!$A$3:$Y$291,COLUMN('2023'!N$3),FALSE),0)</f>
        <v>16.7</v>
      </c>
      <c r="R284" s="42">
        <f>IFERROR(VLOOKUP($A284,'2023'!$A$3:$Y$291,COLUMN('2023'!O$3),FALSE),0)</f>
        <v>3.2</v>
      </c>
      <c r="S284" s="42">
        <f>IFERROR(VLOOKUP($A284,'2023'!$A$3:$Y$291,COLUMN('2023'!P$3),FALSE),0)</f>
        <v>4</v>
      </c>
      <c r="T284" s="42">
        <f>IFERROR(VLOOKUP($A284,'2023'!$A$3:$Y$291,COLUMN('2023'!Q$3),FALSE),0)</f>
        <v>5.2</v>
      </c>
      <c r="U284" s="42">
        <f>IFERROR(VLOOKUP($A284,'2023'!$A$3:$Y$291,COLUMN('2023'!R$3),FALSE),0)</f>
        <v>2.1</v>
      </c>
      <c r="V284" s="42">
        <f>IFERROR(VLOOKUP($A284,'2023'!$A$3:$Y$291,COLUMN('2023'!S$3),FALSE),0)</f>
        <v>1</v>
      </c>
      <c r="W284" s="42">
        <f>IFERROR(VLOOKUP($A284,'2023'!$A$3:$Y$291,COLUMN('2023'!T$3),FALSE),0)</f>
        <v>0</v>
      </c>
      <c r="X284" s="42">
        <f>IFERROR(VLOOKUP($A284,'2023'!$A$3:$Y$291,COLUMN('2023'!U$3),FALSE),0)</f>
        <v>0</v>
      </c>
      <c r="Y284" s="42">
        <f>IFERROR(VLOOKUP($A284,'2023'!$A$3:$Y$291,COLUMN('2023'!V$3),FALSE),0)</f>
        <v>0</v>
      </c>
      <c r="Z284" s="42">
        <f>IFERROR(VLOOKUP($A284,'2023'!$A$3:$Y$291,COLUMN('2023'!W$3),FALSE),0)</f>
        <v>2</v>
      </c>
      <c r="AA284" s="42">
        <f>IFERROR(VLOOKUP($A284,'2023'!$A$3:$Y$291,COLUMN('2023'!X$3),FALSE),0)</f>
        <v>12.3</v>
      </c>
      <c r="AB284" s="42">
        <f>IFERROR(VLOOKUP($A284,'2023'!$A$3:$Y$291,COLUMN('2023'!Y$3),FALSE),0)</f>
        <v>3.1</v>
      </c>
      <c r="AC284" s="38">
        <f t="shared" si="13"/>
        <v>49.6</v>
      </c>
      <c r="AD284" s="39">
        <f t="shared" si="14"/>
        <v>2169.0999999999995</v>
      </c>
    </row>
    <row r="285" spans="1:30" x14ac:dyDescent="0.3">
      <c r="A285" s="44" t="s">
        <v>319</v>
      </c>
      <c r="B285" s="45" t="str">
        <f>VLOOKUP($A285,'Additional data'!$A$5:$C$505, 2,FALSE)</f>
        <v>Consultant</v>
      </c>
      <c r="C285" s="46" t="str">
        <f>VLOOKUP($A285,'Additional data'!$A$5:$C$505, 3,FALSE)</f>
        <v>SCL</v>
      </c>
      <c r="D285" s="47">
        <f>IFERROR(VLOOKUP($A285,'2023'!$A$3:$Y$291,COLUMN('2023'!B$3),FALSE),0)</f>
        <v>178.5</v>
      </c>
      <c r="E285" s="47">
        <f>IFERROR(VLOOKUP($A285,'2023'!$A$3:$Y$291,COLUMN('2023'!C$3),FALSE),0)</f>
        <v>69.2</v>
      </c>
      <c r="F285" s="47">
        <f>IFERROR(VLOOKUP($A285,'2023'!$A$3:$Y$291,COLUMN('2023'!D$3),FALSE),0)</f>
        <v>130</v>
      </c>
      <c r="G285" s="47">
        <f>IFERROR(VLOOKUP($A285,'2023'!$A$3:$Y$291,COLUMN('2023'!E$3),FALSE),0)</f>
        <v>122</v>
      </c>
      <c r="H285" s="47">
        <f>IFERROR(VLOOKUP($A285,'2023'!$A$3:$Y$291,COLUMN('2023'!F$3),FALSE),0)</f>
        <v>173.8</v>
      </c>
      <c r="I285" s="47">
        <f>IFERROR(VLOOKUP($A285,'2023'!$A$3:$Y$291,COLUMN('2023'!G$3),FALSE),0)</f>
        <v>111.8</v>
      </c>
      <c r="J285" s="47">
        <f>IFERROR(VLOOKUP($A285,'2023'!$A$3:$Y$291,COLUMN('2023'!H$3),FALSE),0)</f>
        <v>102.4</v>
      </c>
      <c r="K285" s="47">
        <f>IFERROR(VLOOKUP($A285,'2023'!$A$3:$Y$291,COLUMN('2023'!I$3),FALSE),0)</f>
        <v>132.4</v>
      </c>
      <c r="L285" s="47">
        <f>IFERROR(VLOOKUP($A285,'2023'!$A$3:$Y$291,COLUMN('2023'!J$3),FALSE),0)</f>
        <v>179.8</v>
      </c>
      <c r="M285" s="47">
        <f>IFERROR(VLOOKUP($A285,'2023'!$A$3:$Y$291,COLUMN('2023'!K$3),FALSE),0)</f>
        <v>126.4</v>
      </c>
      <c r="N285" s="47">
        <f>IFERROR(VLOOKUP($A285,'2023'!$A$3:$Y$291,COLUMN('2023'!L$3),FALSE),0)</f>
        <v>128.9</v>
      </c>
      <c r="O285" s="47">
        <f>IFERROR(VLOOKUP($A285,'2023'!$A$3:$Y$291,COLUMN('2023'!M$3),FALSE),0)</f>
        <v>154.5</v>
      </c>
      <c r="P285" s="38">
        <f t="shared" si="12"/>
        <v>1609.7</v>
      </c>
      <c r="Q285" s="47">
        <f>IFERROR(VLOOKUP($A285,'2023'!$A$3:$Y$291,COLUMN('2023'!N$3),FALSE),0)</f>
        <v>8.5</v>
      </c>
      <c r="R285" s="47">
        <f>IFERROR(VLOOKUP($A285,'2023'!$A$3:$Y$291,COLUMN('2023'!O$3),FALSE),0)</f>
        <v>23.4</v>
      </c>
      <c r="S285" s="47">
        <f>IFERROR(VLOOKUP($A285,'2023'!$A$3:$Y$291,COLUMN('2023'!P$3),FALSE),0)</f>
        <v>22</v>
      </c>
      <c r="T285" s="47">
        <f>IFERROR(VLOOKUP($A285,'2023'!$A$3:$Y$291,COLUMN('2023'!Q$3),FALSE),0)</f>
        <v>24.5</v>
      </c>
      <c r="U285" s="47">
        <f>IFERROR(VLOOKUP($A285,'2023'!$A$3:$Y$291,COLUMN('2023'!R$3),FALSE),0)</f>
        <v>17</v>
      </c>
      <c r="V285" s="47">
        <f>IFERROR(VLOOKUP($A285,'2023'!$A$3:$Y$291,COLUMN('2023'!S$3),FALSE),0)</f>
        <v>47.1</v>
      </c>
      <c r="W285" s="47">
        <f>IFERROR(VLOOKUP($A285,'2023'!$A$3:$Y$291,COLUMN('2023'!T$3),FALSE),0)</f>
        <v>30.2</v>
      </c>
      <c r="X285" s="47">
        <f>IFERROR(VLOOKUP($A285,'2023'!$A$3:$Y$291,COLUMN('2023'!U$3),FALSE),0)</f>
        <v>22.6</v>
      </c>
      <c r="Y285" s="47">
        <f>IFERROR(VLOOKUP($A285,'2023'!$A$3:$Y$291,COLUMN('2023'!V$3),FALSE),0)</f>
        <v>31.1</v>
      </c>
      <c r="Z285" s="47">
        <f>IFERROR(VLOOKUP($A285,'2023'!$A$3:$Y$291,COLUMN('2023'!W$3),FALSE),0)</f>
        <v>45.5</v>
      </c>
      <c r="AA285" s="47">
        <f>IFERROR(VLOOKUP($A285,'2023'!$A$3:$Y$291,COLUMN('2023'!X$3),FALSE),0)</f>
        <v>31.2</v>
      </c>
      <c r="AB285" s="47">
        <f>IFERROR(VLOOKUP($A285,'2023'!$A$3:$Y$291,COLUMN('2023'!Y$3),FALSE),0)</f>
        <v>27.6</v>
      </c>
      <c r="AC285" s="38">
        <f t="shared" si="13"/>
        <v>330.7</v>
      </c>
      <c r="AD285" s="39">
        <f t="shared" si="14"/>
        <v>1940.3999999999999</v>
      </c>
    </row>
    <row r="286" spans="1:30" x14ac:dyDescent="0.3">
      <c r="A286" s="24" t="s">
        <v>320</v>
      </c>
      <c r="B286" s="40" t="str">
        <f>VLOOKUP($A286,'Additional data'!$A$5:$C$505, 2,FALSE)</f>
        <v>Consultant</v>
      </c>
      <c r="C286" s="41" t="str">
        <f>VLOOKUP($A286,'Additional data'!$A$5:$C$505, 3,FALSE)</f>
        <v>LRC</v>
      </c>
      <c r="D286" s="42">
        <f>IFERROR(VLOOKUP($A286,'2023'!$A$3:$Y$291,COLUMN('2023'!B$3),FALSE),0)</f>
        <v>287.8</v>
      </c>
      <c r="E286" s="42">
        <f>IFERROR(VLOOKUP($A286,'2023'!$A$3:$Y$291,COLUMN('2023'!C$3),FALSE),0)</f>
        <v>234.7</v>
      </c>
      <c r="F286" s="42">
        <f>IFERROR(VLOOKUP($A286,'2023'!$A$3:$Y$291,COLUMN('2023'!D$3),FALSE),0)</f>
        <v>210.5</v>
      </c>
      <c r="G286" s="42">
        <f>IFERROR(VLOOKUP($A286,'2023'!$A$3:$Y$291,COLUMN('2023'!E$3),FALSE),0)</f>
        <v>276.60000000000002</v>
      </c>
      <c r="H286" s="42">
        <f>IFERROR(VLOOKUP($A286,'2023'!$A$3:$Y$291,COLUMN('2023'!F$3),FALSE),0)</f>
        <v>215.1</v>
      </c>
      <c r="I286" s="42">
        <f>IFERROR(VLOOKUP($A286,'2023'!$A$3:$Y$291,COLUMN('2023'!G$3),FALSE),0)</f>
        <v>180</v>
      </c>
      <c r="J286" s="42">
        <f>IFERROR(VLOOKUP($A286,'2023'!$A$3:$Y$291,COLUMN('2023'!H$3),FALSE),0)</f>
        <v>185.1</v>
      </c>
      <c r="K286" s="42">
        <f>IFERROR(VLOOKUP($A286,'2023'!$A$3:$Y$291,COLUMN('2023'!I$3),FALSE),0)</f>
        <v>195.4</v>
      </c>
      <c r="L286" s="42">
        <f>IFERROR(VLOOKUP($A286,'2023'!$A$3:$Y$291,COLUMN('2023'!J$3),FALSE),0)</f>
        <v>215.3</v>
      </c>
      <c r="M286" s="42">
        <f>IFERROR(VLOOKUP($A286,'2023'!$A$3:$Y$291,COLUMN('2023'!K$3),FALSE),0)</f>
        <v>225.6</v>
      </c>
      <c r="N286" s="42">
        <f>IFERROR(VLOOKUP($A286,'2023'!$A$3:$Y$291,COLUMN('2023'!L$3),FALSE),0)</f>
        <v>189.7</v>
      </c>
      <c r="O286" s="42">
        <f>IFERROR(VLOOKUP($A286,'2023'!$A$3:$Y$291,COLUMN('2023'!M$3),FALSE),0)</f>
        <v>148.1</v>
      </c>
      <c r="P286" s="38">
        <f t="shared" si="12"/>
        <v>2563.8999999999996</v>
      </c>
      <c r="Q286" s="42">
        <f>IFERROR(VLOOKUP($A286,'2023'!$A$3:$Y$291,COLUMN('2023'!N$3),FALSE),0)</f>
        <v>24.7</v>
      </c>
      <c r="R286" s="42">
        <f>IFERROR(VLOOKUP($A286,'2023'!$A$3:$Y$291,COLUMN('2023'!O$3),FALSE),0)</f>
        <v>18.3</v>
      </c>
      <c r="S286" s="42">
        <f>IFERROR(VLOOKUP($A286,'2023'!$A$3:$Y$291,COLUMN('2023'!P$3),FALSE),0)</f>
        <v>5</v>
      </c>
      <c r="T286" s="42">
        <f>IFERROR(VLOOKUP($A286,'2023'!$A$3:$Y$291,COLUMN('2023'!Q$3),FALSE),0)</f>
        <v>13.5</v>
      </c>
      <c r="U286" s="42">
        <f>IFERROR(VLOOKUP($A286,'2023'!$A$3:$Y$291,COLUMN('2023'!R$3),FALSE),0)</f>
        <v>15</v>
      </c>
      <c r="V286" s="42">
        <f>IFERROR(VLOOKUP($A286,'2023'!$A$3:$Y$291,COLUMN('2023'!S$3),FALSE),0)</f>
        <v>3</v>
      </c>
      <c r="W286" s="42">
        <f>IFERROR(VLOOKUP($A286,'2023'!$A$3:$Y$291,COLUMN('2023'!T$3),FALSE),0)</f>
        <v>3</v>
      </c>
      <c r="X286" s="42">
        <f>IFERROR(VLOOKUP($A286,'2023'!$A$3:$Y$291,COLUMN('2023'!U$3),FALSE),0)</f>
        <v>5.5</v>
      </c>
      <c r="Y286" s="42">
        <f>IFERROR(VLOOKUP($A286,'2023'!$A$3:$Y$291,COLUMN('2023'!V$3),FALSE),0)</f>
        <v>5.8</v>
      </c>
      <c r="Z286" s="42">
        <f>IFERROR(VLOOKUP($A286,'2023'!$A$3:$Y$291,COLUMN('2023'!W$3),FALSE),0)</f>
        <v>6</v>
      </c>
      <c r="AA286" s="42">
        <f>IFERROR(VLOOKUP($A286,'2023'!$A$3:$Y$291,COLUMN('2023'!X$3),FALSE),0)</f>
        <v>17</v>
      </c>
      <c r="AB286" s="42">
        <f>IFERROR(VLOOKUP($A286,'2023'!$A$3:$Y$291,COLUMN('2023'!Y$3),FALSE),0)</f>
        <v>0</v>
      </c>
      <c r="AC286" s="38">
        <f t="shared" si="13"/>
        <v>116.8</v>
      </c>
      <c r="AD286" s="39">
        <f t="shared" si="14"/>
        <v>2680.7</v>
      </c>
    </row>
    <row r="287" spans="1:30" x14ac:dyDescent="0.3">
      <c r="A287" s="44" t="s">
        <v>321</v>
      </c>
      <c r="B287" s="45" t="str">
        <f>VLOOKUP($A287,'Additional data'!$A$5:$C$505, 2,FALSE)</f>
        <v>Consultant</v>
      </c>
      <c r="C287" s="46" t="str">
        <f>VLOOKUP($A287,'Additional data'!$A$5:$C$505, 3,FALSE)</f>
        <v>MSC</v>
      </c>
      <c r="D287" s="47">
        <f>IFERROR(VLOOKUP($A287,'2023'!$A$3:$Y$291,COLUMN('2023'!B$3),FALSE),0)</f>
        <v>159.69999999999999</v>
      </c>
      <c r="E287" s="47">
        <f>IFERROR(VLOOKUP($A287,'2023'!$A$3:$Y$291,COLUMN('2023'!C$3),FALSE),0)</f>
        <v>120.9</v>
      </c>
      <c r="F287" s="47">
        <f>IFERROR(VLOOKUP($A287,'2023'!$A$3:$Y$291,COLUMN('2023'!D$3),FALSE),0)</f>
        <v>167.9</v>
      </c>
      <c r="G287" s="47">
        <f>IFERROR(VLOOKUP($A287,'2023'!$A$3:$Y$291,COLUMN('2023'!E$3),FALSE),0)</f>
        <v>190.6</v>
      </c>
      <c r="H287" s="47">
        <f>IFERROR(VLOOKUP($A287,'2023'!$A$3:$Y$291,COLUMN('2023'!F$3),FALSE),0)</f>
        <v>130.80000000000001</v>
      </c>
      <c r="I287" s="47">
        <f>IFERROR(VLOOKUP($A287,'2023'!$A$3:$Y$291,COLUMN('2023'!G$3),FALSE),0)</f>
        <v>129</v>
      </c>
      <c r="J287" s="47">
        <f>IFERROR(VLOOKUP($A287,'2023'!$A$3:$Y$291,COLUMN('2023'!H$3),FALSE),0)</f>
        <v>153.5</v>
      </c>
      <c r="K287" s="47">
        <f>IFERROR(VLOOKUP($A287,'2023'!$A$3:$Y$291,COLUMN('2023'!I$3),FALSE),0)</f>
        <v>137.6</v>
      </c>
      <c r="L287" s="47">
        <f>IFERROR(VLOOKUP($A287,'2023'!$A$3:$Y$291,COLUMN('2023'!J$3),FALSE),0)</f>
        <v>142.80000000000001</v>
      </c>
      <c r="M287" s="47">
        <f>IFERROR(VLOOKUP($A287,'2023'!$A$3:$Y$291,COLUMN('2023'!K$3),FALSE),0)</f>
        <v>152.6</v>
      </c>
      <c r="N287" s="47">
        <f>IFERROR(VLOOKUP($A287,'2023'!$A$3:$Y$291,COLUMN('2023'!L$3),FALSE),0)</f>
        <v>127.9</v>
      </c>
      <c r="O287" s="47">
        <f>IFERROR(VLOOKUP($A287,'2023'!$A$3:$Y$291,COLUMN('2023'!M$3),FALSE),0)</f>
        <v>104.5</v>
      </c>
      <c r="P287" s="38">
        <f t="shared" si="12"/>
        <v>1717.8</v>
      </c>
      <c r="Q287" s="47">
        <f>IFERROR(VLOOKUP($A287,'2023'!$A$3:$Y$291,COLUMN('2023'!N$3),FALSE),0)</f>
        <v>9</v>
      </c>
      <c r="R287" s="47">
        <f>IFERROR(VLOOKUP($A287,'2023'!$A$3:$Y$291,COLUMN('2023'!O$3),FALSE),0)</f>
        <v>8.3000000000000007</v>
      </c>
      <c r="S287" s="47">
        <f>IFERROR(VLOOKUP($A287,'2023'!$A$3:$Y$291,COLUMN('2023'!P$3),FALSE),0)</f>
        <v>7</v>
      </c>
      <c r="T287" s="47">
        <f>IFERROR(VLOOKUP($A287,'2023'!$A$3:$Y$291,COLUMN('2023'!Q$3),FALSE),0)</f>
        <v>6.5</v>
      </c>
      <c r="U287" s="47">
        <f>IFERROR(VLOOKUP($A287,'2023'!$A$3:$Y$291,COLUMN('2023'!R$3),FALSE),0)</f>
        <v>1.5</v>
      </c>
      <c r="V287" s="47">
        <f>IFERROR(VLOOKUP($A287,'2023'!$A$3:$Y$291,COLUMN('2023'!S$3),FALSE),0)</f>
        <v>17.8</v>
      </c>
      <c r="W287" s="47">
        <f>IFERROR(VLOOKUP($A287,'2023'!$A$3:$Y$291,COLUMN('2023'!T$3),FALSE),0)</f>
        <v>2</v>
      </c>
      <c r="X287" s="47">
        <f>IFERROR(VLOOKUP($A287,'2023'!$A$3:$Y$291,COLUMN('2023'!U$3),FALSE),0)</f>
        <v>8.5</v>
      </c>
      <c r="Y287" s="47">
        <f>IFERROR(VLOOKUP($A287,'2023'!$A$3:$Y$291,COLUMN('2023'!V$3),FALSE),0)</f>
        <v>13.2</v>
      </c>
      <c r="Z287" s="47">
        <f>IFERROR(VLOOKUP($A287,'2023'!$A$3:$Y$291,COLUMN('2023'!W$3),FALSE),0)</f>
        <v>16.8</v>
      </c>
      <c r="AA287" s="47">
        <f>IFERROR(VLOOKUP($A287,'2023'!$A$3:$Y$291,COLUMN('2023'!X$3),FALSE),0)</f>
        <v>12.5</v>
      </c>
      <c r="AB287" s="47">
        <f>IFERROR(VLOOKUP($A287,'2023'!$A$3:$Y$291,COLUMN('2023'!Y$3),FALSE),0)</f>
        <v>18.5</v>
      </c>
      <c r="AC287" s="38">
        <f t="shared" si="13"/>
        <v>121.6</v>
      </c>
      <c r="AD287" s="39">
        <f t="shared" si="14"/>
        <v>1839.3999999999999</v>
      </c>
    </row>
    <row r="288" spans="1:30" x14ac:dyDescent="0.3">
      <c r="A288" s="24" t="s">
        <v>322</v>
      </c>
      <c r="B288" s="40" t="str">
        <f>VLOOKUP($A288,'Additional data'!$A$5:$C$505, 2,FALSE)</f>
        <v>Consultant</v>
      </c>
      <c r="C288" s="41" t="str">
        <f>VLOOKUP($A288,'Additional data'!$A$5:$C$505, 3,FALSE)</f>
        <v>ESC</v>
      </c>
      <c r="D288" s="42">
        <f>IFERROR(VLOOKUP($A288,'2023'!$A$3:$Y$291,COLUMN('2023'!B$3),FALSE),0)</f>
        <v>0</v>
      </c>
      <c r="E288" s="42">
        <f>IFERROR(VLOOKUP($A288,'2023'!$A$3:$Y$291,COLUMN('2023'!C$3),FALSE),0)</f>
        <v>0</v>
      </c>
      <c r="F288" s="42">
        <f>IFERROR(VLOOKUP($A288,'2023'!$A$3:$Y$291,COLUMN('2023'!D$3),FALSE),0)</f>
        <v>0</v>
      </c>
      <c r="G288" s="42">
        <f>IFERROR(VLOOKUP($A288,'2023'!$A$3:$Y$291,COLUMN('2023'!E$3),FALSE),0)</f>
        <v>0</v>
      </c>
      <c r="H288" s="42">
        <f>IFERROR(VLOOKUP($A288,'2023'!$A$3:$Y$291,COLUMN('2023'!F$3),FALSE),0)</f>
        <v>0</v>
      </c>
      <c r="I288" s="42">
        <f>IFERROR(VLOOKUP($A288,'2023'!$A$3:$Y$291,COLUMN('2023'!G$3),FALSE),0)</f>
        <v>0</v>
      </c>
      <c r="J288" s="42">
        <f>IFERROR(VLOOKUP($A288,'2023'!$A$3:$Y$291,COLUMN('2023'!H$3),FALSE),0)</f>
        <v>0</v>
      </c>
      <c r="K288" s="42">
        <f>IFERROR(VLOOKUP($A288,'2023'!$A$3:$Y$291,COLUMN('2023'!I$3),FALSE),0)</f>
        <v>0</v>
      </c>
      <c r="L288" s="42">
        <f>IFERROR(VLOOKUP($A288,'2023'!$A$3:$Y$291,COLUMN('2023'!J$3),FALSE),0)</f>
        <v>0</v>
      </c>
      <c r="M288" s="42">
        <f>IFERROR(VLOOKUP($A288,'2023'!$A$3:$Y$291,COLUMN('2023'!K$3),FALSE),0)</f>
        <v>0</v>
      </c>
      <c r="N288" s="42">
        <f>IFERROR(VLOOKUP($A288,'2023'!$A$3:$Y$291,COLUMN('2023'!L$3),FALSE),0)</f>
        <v>0</v>
      </c>
      <c r="O288" s="42">
        <f>IFERROR(VLOOKUP($A288,'2023'!$A$3:$Y$291,COLUMN('2023'!M$3),FALSE),0)</f>
        <v>0</v>
      </c>
      <c r="P288" s="38">
        <f t="shared" si="12"/>
        <v>0</v>
      </c>
      <c r="Q288" s="42">
        <f>IFERROR(VLOOKUP($A288,'2023'!$A$3:$Y$291,COLUMN('2023'!N$3),FALSE),0)</f>
        <v>0</v>
      </c>
      <c r="R288" s="42">
        <f>IFERROR(VLOOKUP($A288,'2023'!$A$3:$Y$291,COLUMN('2023'!O$3),FALSE),0)</f>
        <v>0</v>
      </c>
      <c r="S288" s="42">
        <f>IFERROR(VLOOKUP($A288,'2023'!$A$3:$Y$291,COLUMN('2023'!P$3),FALSE),0)</f>
        <v>0</v>
      </c>
      <c r="T288" s="42">
        <f>IFERROR(VLOOKUP($A288,'2023'!$A$3:$Y$291,COLUMN('2023'!Q$3),FALSE),0)</f>
        <v>0</v>
      </c>
      <c r="U288" s="42">
        <f>IFERROR(VLOOKUP($A288,'2023'!$A$3:$Y$291,COLUMN('2023'!R$3),FALSE),0)</f>
        <v>0</v>
      </c>
      <c r="V288" s="42">
        <f>IFERROR(VLOOKUP($A288,'2023'!$A$3:$Y$291,COLUMN('2023'!S$3),FALSE),0)</f>
        <v>0</v>
      </c>
      <c r="W288" s="42">
        <f>IFERROR(VLOOKUP($A288,'2023'!$A$3:$Y$291,COLUMN('2023'!T$3),FALSE),0)</f>
        <v>0</v>
      </c>
      <c r="X288" s="42">
        <f>IFERROR(VLOOKUP($A288,'2023'!$A$3:$Y$291,COLUMN('2023'!U$3),FALSE),0)</f>
        <v>0</v>
      </c>
      <c r="Y288" s="42">
        <f>IFERROR(VLOOKUP($A288,'2023'!$A$3:$Y$291,COLUMN('2023'!V$3),FALSE),0)</f>
        <v>0</v>
      </c>
      <c r="Z288" s="42">
        <f>IFERROR(VLOOKUP($A288,'2023'!$A$3:$Y$291,COLUMN('2023'!W$3),FALSE),0)</f>
        <v>0</v>
      </c>
      <c r="AA288" s="42">
        <f>IFERROR(VLOOKUP($A288,'2023'!$A$3:$Y$291,COLUMN('2023'!X$3),FALSE),0)</f>
        <v>0</v>
      </c>
      <c r="AB288" s="42">
        <f>IFERROR(VLOOKUP($A288,'2023'!$A$3:$Y$291,COLUMN('2023'!Y$3),FALSE),0)</f>
        <v>0</v>
      </c>
      <c r="AC288" s="38">
        <f t="shared" si="13"/>
        <v>0</v>
      </c>
      <c r="AD288" s="39">
        <f t="shared" si="14"/>
        <v>0</v>
      </c>
    </row>
    <row r="289" spans="1:30" x14ac:dyDescent="0.3">
      <c r="A289" s="44" t="s">
        <v>323</v>
      </c>
      <c r="B289" s="45" t="str">
        <f>VLOOKUP($A289,'Additional data'!$A$5:$C$505, 2,FALSE)</f>
        <v>Consultant</v>
      </c>
      <c r="C289" s="46" t="str">
        <f>VLOOKUP($A289,'Additional data'!$A$5:$C$505, 3,FALSE)</f>
        <v>TEC</v>
      </c>
      <c r="D289" s="47">
        <f>IFERROR(VLOOKUP($A289,'2023'!$A$3:$Y$291,COLUMN('2023'!B$3),FALSE),0)</f>
        <v>175.09</v>
      </c>
      <c r="E289" s="47">
        <f>IFERROR(VLOOKUP($A289,'2023'!$A$3:$Y$291,COLUMN('2023'!C$3),FALSE),0)</f>
        <v>259.95</v>
      </c>
      <c r="F289" s="47">
        <f>IFERROR(VLOOKUP($A289,'2023'!$A$3:$Y$291,COLUMN('2023'!D$3),FALSE),0)</f>
        <v>363.43</v>
      </c>
      <c r="G289" s="47">
        <f>IFERROR(VLOOKUP($A289,'2023'!$A$3:$Y$291,COLUMN('2023'!E$3),FALSE),0)</f>
        <v>175.23</v>
      </c>
      <c r="H289" s="47">
        <f>IFERROR(VLOOKUP($A289,'2023'!$A$3:$Y$291,COLUMN('2023'!F$3),FALSE),0)</f>
        <v>200.93</v>
      </c>
      <c r="I289" s="47">
        <f>IFERROR(VLOOKUP($A289,'2023'!$A$3:$Y$291,COLUMN('2023'!G$3),FALSE),0)</f>
        <v>96.97</v>
      </c>
      <c r="J289" s="47">
        <f>IFERROR(VLOOKUP($A289,'2023'!$A$3:$Y$291,COLUMN('2023'!H$3),FALSE),0)</f>
        <v>165.34</v>
      </c>
      <c r="K289" s="47">
        <f>IFERROR(VLOOKUP($A289,'2023'!$A$3:$Y$291,COLUMN('2023'!I$3),FALSE),0)</f>
        <v>181.96</v>
      </c>
      <c r="L289" s="47">
        <f>IFERROR(VLOOKUP($A289,'2023'!$A$3:$Y$291,COLUMN('2023'!J$3),FALSE),0)</f>
        <v>151.58000000000001</v>
      </c>
      <c r="M289" s="47">
        <f>IFERROR(VLOOKUP($A289,'2023'!$A$3:$Y$291,COLUMN('2023'!K$3),FALSE),0)</f>
        <v>132.13</v>
      </c>
      <c r="N289" s="47">
        <f>IFERROR(VLOOKUP($A289,'2023'!$A$3:$Y$291,COLUMN('2023'!L$3),FALSE),0)</f>
        <v>119.96</v>
      </c>
      <c r="O289" s="47">
        <f>IFERROR(VLOOKUP($A289,'2023'!$A$3:$Y$291,COLUMN('2023'!M$3),FALSE),0)</f>
        <v>44.6</v>
      </c>
      <c r="P289" s="38">
        <f t="shared" si="12"/>
        <v>2067.17</v>
      </c>
      <c r="Q289" s="47">
        <f>IFERROR(VLOOKUP($A289,'2023'!$A$3:$Y$291,COLUMN('2023'!N$3),FALSE),0)</f>
        <v>0</v>
      </c>
      <c r="R289" s="47">
        <f>IFERROR(VLOOKUP($A289,'2023'!$A$3:$Y$291,COLUMN('2023'!O$3),FALSE),0)</f>
        <v>0</v>
      </c>
      <c r="S289" s="47">
        <f>IFERROR(VLOOKUP($A289,'2023'!$A$3:$Y$291,COLUMN('2023'!P$3),FALSE),0)</f>
        <v>0</v>
      </c>
      <c r="T289" s="47">
        <f>IFERROR(VLOOKUP($A289,'2023'!$A$3:$Y$291,COLUMN('2023'!Q$3),FALSE),0)</f>
        <v>0</v>
      </c>
      <c r="U289" s="47">
        <f>IFERROR(VLOOKUP($A289,'2023'!$A$3:$Y$291,COLUMN('2023'!R$3),FALSE),0)</f>
        <v>0</v>
      </c>
      <c r="V289" s="47">
        <f>IFERROR(VLOOKUP($A289,'2023'!$A$3:$Y$291,COLUMN('2023'!S$3),FALSE),0)</f>
        <v>0</v>
      </c>
      <c r="W289" s="47">
        <f>IFERROR(VLOOKUP($A289,'2023'!$A$3:$Y$291,COLUMN('2023'!T$3),FALSE),0)</f>
        <v>0</v>
      </c>
      <c r="X289" s="47">
        <f>IFERROR(VLOOKUP($A289,'2023'!$A$3:$Y$291,COLUMN('2023'!U$3),FALSE),0)</f>
        <v>0</v>
      </c>
      <c r="Y289" s="47">
        <f>IFERROR(VLOOKUP($A289,'2023'!$A$3:$Y$291,COLUMN('2023'!V$3),FALSE),0)</f>
        <v>11.8</v>
      </c>
      <c r="Z289" s="47">
        <f>IFERROR(VLOOKUP($A289,'2023'!$A$3:$Y$291,COLUMN('2023'!W$3),FALSE),0)</f>
        <v>0</v>
      </c>
      <c r="AA289" s="47">
        <f>IFERROR(VLOOKUP($A289,'2023'!$A$3:$Y$291,COLUMN('2023'!X$3),FALSE),0)</f>
        <v>18</v>
      </c>
      <c r="AB289" s="47">
        <f>IFERROR(VLOOKUP($A289,'2023'!$A$3:$Y$291,COLUMN('2023'!Y$3),FALSE),0)</f>
        <v>0</v>
      </c>
      <c r="AC289" s="38">
        <f t="shared" si="13"/>
        <v>29.8</v>
      </c>
      <c r="AD289" s="39">
        <f t="shared" si="14"/>
        <v>2096.9700000000003</v>
      </c>
    </row>
    <row r="290" spans="1:30" x14ac:dyDescent="0.3">
      <c r="A290" s="24" t="s">
        <v>324</v>
      </c>
      <c r="B290" s="40" t="str">
        <f>VLOOKUP($A290,'Additional data'!$A$5:$C$505, 2,FALSE)</f>
        <v>Consultant</v>
      </c>
      <c r="C290" s="41" t="str">
        <f>VLOOKUP($A290,'Additional data'!$A$5:$C$505, 3,FALSE)</f>
        <v>SCL</v>
      </c>
      <c r="D290" s="42">
        <f>IFERROR(VLOOKUP($A290,'2023'!$A$3:$Y$291,COLUMN('2023'!B$3),FALSE),0)</f>
        <v>0</v>
      </c>
      <c r="E290" s="42">
        <f>IFERROR(VLOOKUP($A290,'2023'!$A$3:$Y$291,COLUMN('2023'!C$3),FALSE),0)</f>
        <v>0</v>
      </c>
      <c r="F290" s="42">
        <f>IFERROR(VLOOKUP($A290,'2023'!$A$3:$Y$291,COLUMN('2023'!D$3),FALSE),0)</f>
        <v>0</v>
      </c>
      <c r="G290" s="42">
        <f>IFERROR(VLOOKUP($A290,'2023'!$A$3:$Y$291,COLUMN('2023'!E$3),FALSE),0)</f>
        <v>0</v>
      </c>
      <c r="H290" s="42">
        <f>IFERROR(VLOOKUP($A290,'2023'!$A$3:$Y$291,COLUMN('2023'!F$3),FALSE),0)</f>
        <v>0</v>
      </c>
      <c r="I290" s="42">
        <f>IFERROR(VLOOKUP($A290,'2023'!$A$3:$Y$291,COLUMN('2023'!G$3),FALSE),0)</f>
        <v>0</v>
      </c>
      <c r="J290" s="42">
        <f>IFERROR(VLOOKUP($A290,'2023'!$A$3:$Y$291,COLUMN('2023'!H$3),FALSE),0)</f>
        <v>0</v>
      </c>
      <c r="K290" s="42">
        <f>IFERROR(VLOOKUP($A290,'2023'!$A$3:$Y$291,COLUMN('2023'!I$3),FALSE),0)</f>
        <v>0</v>
      </c>
      <c r="L290" s="42">
        <f>IFERROR(VLOOKUP($A290,'2023'!$A$3:$Y$291,COLUMN('2023'!J$3),FALSE),0)</f>
        <v>0</v>
      </c>
      <c r="M290" s="42">
        <f>IFERROR(VLOOKUP($A290,'2023'!$A$3:$Y$291,COLUMN('2023'!K$3),FALSE),0)</f>
        <v>0</v>
      </c>
      <c r="N290" s="42">
        <f>IFERROR(VLOOKUP($A290,'2023'!$A$3:$Y$291,COLUMN('2023'!L$3),FALSE),0)</f>
        <v>0</v>
      </c>
      <c r="O290" s="42">
        <f>IFERROR(VLOOKUP($A290,'2023'!$A$3:$Y$291,COLUMN('2023'!M$3),FALSE),0)</f>
        <v>0</v>
      </c>
      <c r="P290" s="38">
        <f t="shared" si="12"/>
        <v>0</v>
      </c>
      <c r="Q290" s="42">
        <f>IFERROR(VLOOKUP($A290,'2023'!$A$3:$Y$291,COLUMN('2023'!N$3),FALSE),0)</f>
        <v>0</v>
      </c>
      <c r="R290" s="42">
        <f>IFERROR(VLOOKUP($A290,'2023'!$A$3:$Y$291,COLUMN('2023'!O$3),FALSE),0)</f>
        <v>0</v>
      </c>
      <c r="S290" s="42">
        <f>IFERROR(VLOOKUP($A290,'2023'!$A$3:$Y$291,COLUMN('2023'!P$3),FALSE),0)</f>
        <v>0</v>
      </c>
      <c r="T290" s="42">
        <f>IFERROR(VLOOKUP($A290,'2023'!$A$3:$Y$291,COLUMN('2023'!Q$3),FALSE),0)</f>
        <v>0</v>
      </c>
      <c r="U290" s="42">
        <f>IFERROR(VLOOKUP($A290,'2023'!$A$3:$Y$291,COLUMN('2023'!R$3),FALSE),0)</f>
        <v>0</v>
      </c>
      <c r="V290" s="42">
        <f>IFERROR(VLOOKUP($A290,'2023'!$A$3:$Y$291,COLUMN('2023'!S$3),FALSE),0)</f>
        <v>0</v>
      </c>
      <c r="W290" s="42">
        <f>IFERROR(VLOOKUP($A290,'2023'!$A$3:$Y$291,COLUMN('2023'!T$3),FALSE),0)</f>
        <v>0</v>
      </c>
      <c r="X290" s="42">
        <f>IFERROR(VLOOKUP($A290,'2023'!$A$3:$Y$291,COLUMN('2023'!U$3),FALSE),0)</f>
        <v>0</v>
      </c>
      <c r="Y290" s="42">
        <f>IFERROR(VLOOKUP($A290,'2023'!$A$3:$Y$291,COLUMN('2023'!V$3),FALSE),0)</f>
        <v>0</v>
      </c>
      <c r="Z290" s="42">
        <f>IFERROR(VLOOKUP($A290,'2023'!$A$3:$Y$291,COLUMN('2023'!W$3),FALSE),0)</f>
        <v>0</v>
      </c>
      <c r="AA290" s="42">
        <f>IFERROR(VLOOKUP($A290,'2023'!$A$3:$Y$291,COLUMN('2023'!X$3),FALSE),0)</f>
        <v>0</v>
      </c>
      <c r="AB290" s="42">
        <f>IFERROR(VLOOKUP($A290,'2023'!$A$3:$Y$291,COLUMN('2023'!Y$3),FALSE),0)</f>
        <v>0</v>
      </c>
      <c r="AC290" s="38">
        <f t="shared" si="13"/>
        <v>0</v>
      </c>
      <c r="AD290" s="39">
        <f t="shared" si="14"/>
        <v>0</v>
      </c>
    </row>
    <row r="291" spans="1:30" x14ac:dyDescent="0.3">
      <c r="A291" s="44" t="s">
        <v>325</v>
      </c>
      <c r="B291" s="45" t="str">
        <f>VLOOKUP($A291,'Additional data'!$A$5:$C$505, 2,FALSE)</f>
        <v>Consultant</v>
      </c>
      <c r="C291" s="46" t="str">
        <f>VLOOKUP($A291,'Additional data'!$A$5:$C$505, 3,FALSE)</f>
        <v>SOC</v>
      </c>
      <c r="D291" s="47">
        <f>IFERROR(VLOOKUP($A291,'2023'!$A$3:$Y$291,COLUMN('2023'!B$3),FALSE),0)</f>
        <v>156.6</v>
      </c>
      <c r="E291" s="47">
        <f>IFERROR(VLOOKUP($A291,'2023'!$A$3:$Y$291,COLUMN('2023'!C$3),FALSE),0)</f>
        <v>138.9</v>
      </c>
      <c r="F291" s="47">
        <f>IFERROR(VLOOKUP($A291,'2023'!$A$3:$Y$291,COLUMN('2023'!D$3),FALSE),0)</f>
        <v>96.9</v>
      </c>
      <c r="G291" s="47">
        <f>IFERROR(VLOOKUP($A291,'2023'!$A$3:$Y$291,COLUMN('2023'!E$3),FALSE),0)</f>
        <v>163.5</v>
      </c>
      <c r="H291" s="47">
        <f>IFERROR(VLOOKUP($A291,'2023'!$A$3:$Y$291,COLUMN('2023'!F$3),FALSE),0)</f>
        <v>169.5</v>
      </c>
      <c r="I291" s="47">
        <f>IFERROR(VLOOKUP($A291,'2023'!$A$3:$Y$291,COLUMN('2023'!G$3),FALSE),0)</f>
        <v>170.8</v>
      </c>
      <c r="J291" s="47">
        <f>IFERROR(VLOOKUP($A291,'2023'!$A$3:$Y$291,COLUMN('2023'!H$3),FALSE),0)</f>
        <v>162.1</v>
      </c>
      <c r="K291" s="47">
        <f>IFERROR(VLOOKUP($A291,'2023'!$A$3:$Y$291,COLUMN('2023'!I$3),FALSE),0)</f>
        <v>134.19999999999999</v>
      </c>
      <c r="L291" s="47">
        <f>IFERROR(VLOOKUP($A291,'2023'!$A$3:$Y$291,COLUMN('2023'!J$3),FALSE),0)</f>
        <v>79.599999999999994</v>
      </c>
      <c r="M291" s="47">
        <f>IFERROR(VLOOKUP($A291,'2023'!$A$3:$Y$291,COLUMN('2023'!K$3),FALSE),0)</f>
        <v>158.4</v>
      </c>
      <c r="N291" s="47">
        <f>IFERROR(VLOOKUP($A291,'2023'!$A$3:$Y$291,COLUMN('2023'!L$3),FALSE),0)</f>
        <v>148.30000000000001</v>
      </c>
      <c r="O291" s="47">
        <f>IFERROR(VLOOKUP($A291,'2023'!$A$3:$Y$291,COLUMN('2023'!M$3),FALSE),0)</f>
        <v>121.1</v>
      </c>
      <c r="P291" s="38">
        <f t="shared" si="12"/>
        <v>1699.8999999999999</v>
      </c>
      <c r="Q291" s="47">
        <f>IFERROR(VLOOKUP($A291,'2023'!$A$3:$Y$291,COLUMN('2023'!N$3),FALSE),0)</f>
        <v>29.1</v>
      </c>
      <c r="R291" s="47">
        <f>IFERROR(VLOOKUP($A291,'2023'!$A$3:$Y$291,COLUMN('2023'!O$3),FALSE),0)</f>
        <v>18.600000000000001</v>
      </c>
      <c r="S291" s="47">
        <f>IFERROR(VLOOKUP($A291,'2023'!$A$3:$Y$291,COLUMN('2023'!P$3),FALSE),0)</f>
        <v>11.6</v>
      </c>
      <c r="T291" s="47">
        <f>IFERROR(VLOOKUP($A291,'2023'!$A$3:$Y$291,COLUMN('2023'!Q$3),FALSE),0)</f>
        <v>25.4</v>
      </c>
      <c r="U291" s="47">
        <f>IFERROR(VLOOKUP($A291,'2023'!$A$3:$Y$291,COLUMN('2023'!R$3),FALSE),0)</f>
        <v>32</v>
      </c>
      <c r="V291" s="47">
        <f>IFERROR(VLOOKUP($A291,'2023'!$A$3:$Y$291,COLUMN('2023'!S$3),FALSE),0)</f>
        <v>22.6</v>
      </c>
      <c r="W291" s="47">
        <f>IFERROR(VLOOKUP($A291,'2023'!$A$3:$Y$291,COLUMN('2023'!T$3),FALSE),0)</f>
        <v>27.1</v>
      </c>
      <c r="X291" s="47">
        <f>IFERROR(VLOOKUP($A291,'2023'!$A$3:$Y$291,COLUMN('2023'!U$3),FALSE),0)</f>
        <v>19.3</v>
      </c>
      <c r="Y291" s="47">
        <f>IFERROR(VLOOKUP($A291,'2023'!$A$3:$Y$291,COLUMN('2023'!V$3),FALSE),0)</f>
        <v>7.4</v>
      </c>
      <c r="Z291" s="47">
        <f>IFERROR(VLOOKUP($A291,'2023'!$A$3:$Y$291,COLUMN('2023'!W$3),FALSE),0)</f>
        <v>37.5</v>
      </c>
      <c r="AA291" s="47">
        <f>IFERROR(VLOOKUP($A291,'2023'!$A$3:$Y$291,COLUMN('2023'!X$3),FALSE),0)</f>
        <v>38.700000000000003</v>
      </c>
      <c r="AB291" s="47">
        <f>IFERROR(VLOOKUP($A291,'2023'!$A$3:$Y$291,COLUMN('2023'!Y$3),FALSE),0)</f>
        <v>22.2</v>
      </c>
      <c r="AC291" s="38">
        <f t="shared" si="13"/>
        <v>291.5</v>
      </c>
      <c r="AD291" s="39">
        <f t="shared" si="14"/>
        <v>1991.3999999999996</v>
      </c>
    </row>
    <row r="292" spans="1:30" x14ac:dyDescent="0.3">
      <c r="A292" s="24" t="s">
        <v>326</v>
      </c>
      <c r="B292" s="40" t="str">
        <f>VLOOKUP($A292,'Additional data'!$A$5:$C$505, 2,FALSE)</f>
        <v>Consultant</v>
      </c>
      <c r="C292" s="41" t="str">
        <f>VLOOKUP($A292,'Additional data'!$A$5:$C$505, 3,FALSE)</f>
        <v>ESC</v>
      </c>
      <c r="D292" s="42">
        <f>IFERROR(VLOOKUP($A292,'2023'!$A$3:$Y$291,COLUMN('2023'!B$3),FALSE),0)</f>
        <v>110.1</v>
      </c>
      <c r="E292" s="42">
        <f>IFERROR(VLOOKUP($A292,'2023'!$A$3:$Y$291,COLUMN('2023'!C$3),FALSE),0)</f>
        <v>236.7</v>
      </c>
      <c r="F292" s="42">
        <f>IFERROR(VLOOKUP($A292,'2023'!$A$3:$Y$291,COLUMN('2023'!D$3),FALSE),0)</f>
        <v>220.7</v>
      </c>
      <c r="G292" s="42">
        <f>IFERROR(VLOOKUP($A292,'2023'!$A$3:$Y$291,COLUMN('2023'!E$3),FALSE),0)</f>
        <v>173.2</v>
      </c>
      <c r="H292" s="42">
        <f>IFERROR(VLOOKUP($A292,'2023'!$A$3:$Y$291,COLUMN('2023'!F$3),FALSE),0)</f>
        <v>73.400000000000006</v>
      </c>
      <c r="I292" s="42">
        <f>IFERROR(VLOOKUP($A292,'2023'!$A$3:$Y$291,COLUMN('2023'!G$3),FALSE),0)</f>
        <v>114.4</v>
      </c>
      <c r="J292" s="42">
        <f>IFERROR(VLOOKUP($A292,'2023'!$A$3:$Y$291,COLUMN('2023'!H$3),FALSE),0)</f>
        <v>125.5</v>
      </c>
      <c r="K292" s="42">
        <f>IFERROR(VLOOKUP($A292,'2023'!$A$3:$Y$291,COLUMN('2023'!I$3),FALSE),0)</f>
        <v>91.4</v>
      </c>
      <c r="L292" s="42">
        <f>IFERROR(VLOOKUP($A292,'2023'!$A$3:$Y$291,COLUMN('2023'!J$3),FALSE),0)</f>
        <v>188.5</v>
      </c>
      <c r="M292" s="42">
        <f>IFERROR(VLOOKUP($A292,'2023'!$A$3:$Y$291,COLUMN('2023'!K$3),FALSE),0)</f>
        <v>221.5</v>
      </c>
      <c r="N292" s="42">
        <f>IFERROR(VLOOKUP($A292,'2023'!$A$3:$Y$291,COLUMN('2023'!L$3),FALSE),0)</f>
        <v>182.5</v>
      </c>
      <c r="O292" s="42">
        <f>IFERROR(VLOOKUP($A292,'2023'!$A$3:$Y$291,COLUMN('2023'!M$3),FALSE),0)</f>
        <v>187.6</v>
      </c>
      <c r="P292" s="38">
        <f t="shared" si="12"/>
        <v>1925.5</v>
      </c>
      <c r="Q292" s="42">
        <f>IFERROR(VLOOKUP($A292,'2023'!$A$3:$Y$291,COLUMN('2023'!N$3),FALSE),0)</f>
        <v>93.3</v>
      </c>
      <c r="R292" s="42">
        <f>IFERROR(VLOOKUP($A292,'2023'!$A$3:$Y$291,COLUMN('2023'!O$3),FALSE),0)</f>
        <v>19</v>
      </c>
      <c r="S292" s="42">
        <f>IFERROR(VLOOKUP($A292,'2023'!$A$3:$Y$291,COLUMN('2023'!P$3),FALSE),0)</f>
        <v>36.4</v>
      </c>
      <c r="T292" s="42">
        <f>IFERROR(VLOOKUP($A292,'2023'!$A$3:$Y$291,COLUMN('2023'!Q$3),FALSE),0)</f>
        <v>13.4</v>
      </c>
      <c r="U292" s="42">
        <f>IFERROR(VLOOKUP($A292,'2023'!$A$3:$Y$291,COLUMN('2023'!R$3),FALSE),0)</f>
        <v>26.8</v>
      </c>
      <c r="V292" s="42">
        <f>IFERROR(VLOOKUP($A292,'2023'!$A$3:$Y$291,COLUMN('2023'!S$3),FALSE),0)</f>
        <v>58.3</v>
      </c>
      <c r="W292" s="42">
        <f>IFERROR(VLOOKUP($A292,'2023'!$A$3:$Y$291,COLUMN('2023'!T$3),FALSE),0)</f>
        <v>34.9</v>
      </c>
      <c r="X292" s="42">
        <f>IFERROR(VLOOKUP($A292,'2023'!$A$3:$Y$291,COLUMN('2023'!U$3),FALSE),0)</f>
        <v>21.2</v>
      </c>
      <c r="Y292" s="42">
        <f>IFERROR(VLOOKUP($A292,'2023'!$A$3:$Y$291,COLUMN('2023'!V$3),FALSE),0)</f>
        <v>23.7</v>
      </c>
      <c r="Z292" s="42">
        <f>IFERROR(VLOOKUP($A292,'2023'!$A$3:$Y$291,COLUMN('2023'!W$3),FALSE),0)</f>
        <v>14.6</v>
      </c>
      <c r="AA292" s="42">
        <f>IFERROR(VLOOKUP($A292,'2023'!$A$3:$Y$291,COLUMN('2023'!X$3),FALSE),0)</f>
        <v>33.6</v>
      </c>
      <c r="AB292" s="42">
        <f>IFERROR(VLOOKUP($A292,'2023'!$A$3:$Y$291,COLUMN('2023'!Y$3),FALSE),0)</f>
        <v>10.3</v>
      </c>
      <c r="AC292" s="38">
        <f t="shared" si="13"/>
        <v>385.5</v>
      </c>
      <c r="AD292" s="39">
        <f t="shared" si="14"/>
        <v>2311</v>
      </c>
    </row>
    <row r="293" spans="1:30" x14ac:dyDescent="0.3">
      <c r="A293" s="44" t="s">
        <v>327</v>
      </c>
      <c r="B293" s="45" t="str">
        <f>VLOOKUP($A293,'Additional data'!$A$5:$C$505, 2,FALSE)</f>
        <v>Consultant</v>
      </c>
      <c r="C293" s="46" t="str">
        <f>VLOOKUP($A293,'Additional data'!$A$5:$C$505, 3,FALSE)</f>
        <v>SCL</v>
      </c>
      <c r="D293" s="47">
        <f>IFERROR(VLOOKUP($A293,'2023'!$A$3:$Y$291,COLUMN('2023'!B$3),FALSE),0)</f>
        <v>56.2</v>
      </c>
      <c r="E293" s="47">
        <f>IFERROR(VLOOKUP($A293,'2023'!$A$3:$Y$291,COLUMN('2023'!C$3),FALSE),0)</f>
        <v>85.9</v>
      </c>
      <c r="F293" s="47">
        <f>IFERROR(VLOOKUP($A293,'2023'!$A$3:$Y$291,COLUMN('2023'!D$3),FALSE),0)</f>
        <v>91.9</v>
      </c>
      <c r="G293" s="47">
        <f>IFERROR(VLOOKUP($A293,'2023'!$A$3:$Y$291,COLUMN('2023'!E$3),FALSE),0)</f>
        <v>63.3</v>
      </c>
      <c r="H293" s="47">
        <f>IFERROR(VLOOKUP($A293,'2023'!$A$3:$Y$291,COLUMN('2023'!F$3),FALSE),0)</f>
        <v>23.8</v>
      </c>
      <c r="I293" s="47">
        <f>IFERROR(VLOOKUP($A293,'2023'!$A$3:$Y$291,COLUMN('2023'!G$3),FALSE),0)</f>
        <v>24.3</v>
      </c>
      <c r="J293" s="47">
        <f>IFERROR(VLOOKUP($A293,'2023'!$A$3:$Y$291,COLUMN('2023'!H$3),FALSE),0)</f>
        <v>103.7</v>
      </c>
      <c r="K293" s="47">
        <f>IFERROR(VLOOKUP($A293,'2023'!$A$3:$Y$291,COLUMN('2023'!I$3),FALSE),0)</f>
        <v>144.69999999999999</v>
      </c>
      <c r="L293" s="47">
        <f>IFERROR(VLOOKUP($A293,'2023'!$A$3:$Y$291,COLUMN('2023'!J$3),FALSE),0)</f>
        <v>173.7</v>
      </c>
      <c r="M293" s="47">
        <f>IFERROR(VLOOKUP($A293,'2023'!$A$3:$Y$291,COLUMN('2023'!K$3),FALSE),0)</f>
        <v>195.21</v>
      </c>
      <c r="N293" s="47">
        <f>IFERROR(VLOOKUP($A293,'2023'!$A$3:$Y$291,COLUMN('2023'!L$3),FALSE),0)</f>
        <v>246.9</v>
      </c>
      <c r="O293" s="47">
        <f>IFERROR(VLOOKUP($A293,'2023'!$A$3:$Y$291,COLUMN('2023'!M$3),FALSE),0)</f>
        <v>142</v>
      </c>
      <c r="P293" s="38">
        <f t="shared" si="12"/>
        <v>1351.6100000000001</v>
      </c>
      <c r="Q293" s="47">
        <f>IFERROR(VLOOKUP($A293,'2023'!$A$3:$Y$291,COLUMN('2023'!N$3),FALSE),0)</f>
        <v>73.900000000000006</v>
      </c>
      <c r="R293" s="47">
        <f>IFERROR(VLOOKUP($A293,'2023'!$A$3:$Y$291,COLUMN('2023'!O$3),FALSE),0)</f>
        <v>66.900000000000006</v>
      </c>
      <c r="S293" s="47">
        <f>IFERROR(VLOOKUP($A293,'2023'!$A$3:$Y$291,COLUMN('2023'!P$3),FALSE),0)</f>
        <v>109.8</v>
      </c>
      <c r="T293" s="47">
        <f>IFERROR(VLOOKUP($A293,'2023'!$A$3:$Y$291,COLUMN('2023'!Q$3),FALSE),0)</f>
        <v>89.4</v>
      </c>
      <c r="U293" s="47">
        <f>IFERROR(VLOOKUP($A293,'2023'!$A$3:$Y$291,COLUMN('2023'!R$3),FALSE),0)</f>
        <v>107.9</v>
      </c>
      <c r="V293" s="47">
        <f>IFERROR(VLOOKUP($A293,'2023'!$A$3:$Y$291,COLUMN('2023'!S$3),FALSE),0)</f>
        <v>110.4</v>
      </c>
      <c r="W293" s="47">
        <f>IFERROR(VLOOKUP($A293,'2023'!$A$3:$Y$291,COLUMN('2023'!T$3),FALSE),0)</f>
        <v>26.8</v>
      </c>
      <c r="X293" s="47">
        <f>IFERROR(VLOOKUP($A293,'2023'!$A$3:$Y$291,COLUMN('2023'!U$3),FALSE),0)</f>
        <v>10</v>
      </c>
      <c r="Y293" s="47">
        <f>IFERROR(VLOOKUP($A293,'2023'!$A$3:$Y$291,COLUMN('2023'!V$3),FALSE),0)</f>
        <v>59.3</v>
      </c>
      <c r="Z293" s="47">
        <f>IFERROR(VLOOKUP($A293,'2023'!$A$3:$Y$291,COLUMN('2023'!W$3),FALSE),0)</f>
        <v>45.1</v>
      </c>
      <c r="AA293" s="47">
        <f>IFERROR(VLOOKUP($A293,'2023'!$A$3:$Y$291,COLUMN('2023'!X$3),FALSE),0)</f>
        <v>14</v>
      </c>
      <c r="AB293" s="47">
        <f>IFERROR(VLOOKUP($A293,'2023'!$A$3:$Y$291,COLUMN('2023'!Y$3),FALSE),0)</f>
        <v>8.5</v>
      </c>
      <c r="AC293" s="38">
        <f t="shared" si="13"/>
        <v>721.99999999999989</v>
      </c>
      <c r="AD293" s="39">
        <f t="shared" si="14"/>
        <v>2073.6100000000006</v>
      </c>
    </row>
    <row r="294" spans="1:30" x14ac:dyDescent="0.3">
      <c r="A294" s="24" t="s">
        <v>328</v>
      </c>
      <c r="B294" s="40" t="str">
        <f>VLOOKUP($A294,'Additional data'!$A$5:$C$505, 2,FALSE)</f>
        <v>Consultant</v>
      </c>
      <c r="C294" s="41" t="str">
        <f>VLOOKUP($A294,'Additional data'!$A$5:$C$505, 3,FALSE)</f>
        <v>FAD</v>
      </c>
      <c r="D294" s="42">
        <f>IFERROR(VLOOKUP($A294,'2023'!$A$3:$Y$291,COLUMN('2023'!B$3),FALSE),0)</f>
        <v>0</v>
      </c>
      <c r="E294" s="42">
        <f>IFERROR(VLOOKUP($A294,'2023'!$A$3:$Y$291,COLUMN('2023'!C$3),FALSE),0)</f>
        <v>0</v>
      </c>
      <c r="F294" s="42">
        <f>IFERROR(VLOOKUP($A294,'2023'!$A$3:$Y$291,COLUMN('2023'!D$3),FALSE),0)</f>
        <v>0</v>
      </c>
      <c r="G294" s="42">
        <f>IFERROR(VLOOKUP($A294,'2023'!$A$3:$Y$291,COLUMN('2023'!E$3),FALSE),0)</f>
        <v>0</v>
      </c>
      <c r="H294" s="42">
        <f>IFERROR(VLOOKUP($A294,'2023'!$A$3:$Y$291,COLUMN('2023'!F$3),FALSE),0)</f>
        <v>14.4</v>
      </c>
      <c r="I294" s="42">
        <f>IFERROR(VLOOKUP($A294,'2023'!$A$3:$Y$291,COLUMN('2023'!G$3),FALSE),0)</f>
        <v>10</v>
      </c>
      <c r="J294" s="42">
        <f>IFERROR(VLOOKUP($A294,'2023'!$A$3:$Y$291,COLUMN('2023'!H$3),FALSE),0)</f>
        <v>0</v>
      </c>
      <c r="K294" s="42">
        <f>IFERROR(VLOOKUP($A294,'2023'!$A$3:$Y$291,COLUMN('2023'!I$3),FALSE),0)</f>
        <v>0</v>
      </c>
      <c r="L294" s="42">
        <f>IFERROR(VLOOKUP($A294,'2023'!$A$3:$Y$291,COLUMN('2023'!J$3),FALSE),0)</f>
        <v>0</v>
      </c>
      <c r="M294" s="42">
        <f>IFERROR(VLOOKUP($A294,'2023'!$A$3:$Y$291,COLUMN('2023'!K$3),FALSE),0)</f>
        <v>0</v>
      </c>
      <c r="N294" s="42">
        <f>IFERROR(VLOOKUP($A294,'2023'!$A$3:$Y$291,COLUMN('2023'!L$3),FALSE),0)</f>
        <v>0</v>
      </c>
      <c r="O294" s="42">
        <f>IFERROR(VLOOKUP($A294,'2023'!$A$3:$Y$291,COLUMN('2023'!M$3),FALSE),0)</f>
        <v>0</v>
      </c>
      <c r="P294" s="38">
        <f t="shared" si="12"/>
        <v>24.4</v>
      </c>
      <c r="Q294" s="42">
        <f>IFERROR(VLOOKUP($A294,'2023'!$A$3:$Y$291,COLUMN('2023'!N$3),FALSE),0)</f>
        <v>0</v>
      </c>
      <c r="R294" s="42">
        <f>IFERROR(VLOOKUP($A294,'2023'!$A$3:$Y$291,COLUMN('2023'!O$3),FALSE),0)</f>
        <v>0</v>
      </c>
      <c r="S294" s="42">
        <f>IFERROR(VLOOKUP($A294,'2023'!$A$3:$Y$291,COLUMN('2023'!P$3),FALSE),0)</f>
        <v>0</v>
      </c>
      <c r="T294" s="42">
        <f>IFERROR(VLOOKUP($A294,'2023'!$A$3:$Y$291,COLUMN('2023'!Q$3),FALSE),0)</f>
        <v>0</v>
      </c>
      <c r="U294" s="42">
        <f>IFERROR(VLOOKUP($A294,'2023'!$A$3:$Y$291,COLUMN('2023'!R$3),FALSE),0)</f>
        <v>101.9</v>
      </c>
      <c r="V294" s="42">
        <f>IFERROR(VLOOKUP($A294,'2023'!$A$3:$Y$291,COLUMN('2023'!S$3),FALSE),0)</f>
        <v>120.8</v>
      </c>
      <c r="W294" s="42">
        <f>IFERROR(VLOOKUP($A294,'2023'!$A$3:$Y$291,COLUMN('2023'!T$3),FALSE),0)</f>
        <v>121.5</v>
      </c>
      <c r="X294" s="42">
        <f>IFERROR(VLOOKUP($A294,'2023'!$A$3:$Y$291,COLUMN('2023'!U$3),FALSE),0)</f>
        <v>7.3</v>
      </c>
      <c r="Y294" s="42">
        <f>IFERROR(VLOOKUP($A294,'2023'!$A$3:$Y$291,COLUMN('2023'!V$3),FALSE),0)</f>
        <v>0</v>
      </c>
      <c r="Z294" s="42">
        <f>IFERROR(VLOOKUP($A294,'2023'!$A$3:$Y$291,COLUMN('2023'!W$3),FALSE),0)</f>
        <v>0</v>
      </c>
      <c r="AA294" s="42">
        <f>IFERROR(VLOOKUP($A294,'2023'!$A$3:$Y$291,COLUMN('2023'!X$3),FALSE),0)</f>
        <v>0</v>
      </c>
      <c r="AB294" s="42">
        <f>IFERROR(VLOOKUP($A294,'2023'!$A$3:$Y$291,COLUMN('2023'!Y$3),FALSE),0)</f>
        <v>0</v>
      </c>
      <c r="AC294" s="38">
        <f t="shared" si="13"/>
        <v>351.5</v>
      </c>
      <c r="AD294" s="39">
        <f t="shared" si="14"/>
        <v>375.90000000000003</v>
      </c>
    </row>
    <row r="295" spans="1:30" x14ac:dyDescent="0.3">
      <c r="A295" s="44" t="s">
        <v>329</v>
      </c>
      <c r="B295" s="45" t="str">
        <f>VLOOKUP($A295,'Additional data'!$A$5:$C$505, 2,FALSE)</f>
        <v>Consultant</v>
      </c>
      <c r="C295" s="46" t="str">
        <f>VLOOKUP($A295,'Additional data'!$A$5:$C$505, 3,FALSE)</f>
        <v>MSC</v>
      </c>
      <c r="D295" s="47">
        <f>IFERROR(VLOOKUP($A295,'2023'!$A$3:$Y$291,COLUMN('2023'!B$3),FALSE),0)</f>
        <v>20.6</v>
      </c>
      <c r="E295" s="47">
        <f>IFERROR(VLOOKUP($A295,'2023'!$A$3:$Y$291,COLUMN('2023'!C$3),FALSE),0)</f>
        <v>75</v>
      </c>
      <c r="F295" s="47">
        <f>IFERROR(VLOOKUP($A295,'2023'!$A$3:$Y$291,COLUMN('2023'!D$3),FALSE),0)</f>
        <v>228.9</v>
      </c>
      <c r="G295" s="47">
        <f>IFERROR(VLOOKUP($A295,'2023'!$A$3:$Y$291,COLUMN('2023'!E$3),FALSE),0)</f>
        <v>88.3</v>
      </c>
      <c r="H295" s="47">
        <f>IFERROR(VLOOKUP($A295,'2023'!$A$3:$Y$291,COLUMN('2023'!F$3),FALSE),0)</f>
        <v>74.099999999999994</v>
      </c>
      <c r="I295" s="47">
        <f>IFERROR(VLOOKUP($A295,'2023'!$A$3:$Y$291,COLUMN('2023'!G$3),FALSE),0)</f>
        <v>54.3</v>
      </c>
      <c r="J295" s="47">
        <f>IFERROR(VLOOKUP($A295,'2023'!$A$3:$Y$291,COLUMN('2023'!H$3),FALSE),0)</f>
        <v>203.6</v>
      </c>
      <c r="K295" s="47">
        <f>IFERROR(VLOOKUP($A295,'2023'!$A$3:$Y$291,COLUMN('2023'!I$3),FALSE),0)</f>
        <v>128.5</v>
      </c>
      <c r="L295" s="47">
        <f>IFERROR(VLOOKUP($A295,'2023'!$A$3:$Y$291,COLUMN('2023'!J$3),FALSE),0)</f>
        <v>189.2</v>
      </c>
      <c r="M295" s="47">
        <f>IFERROR(VLOOKUP($A295,'2023'!$A$3:$Y$291,COLUMN('2023'!K$3),FALSE),0)</f>
        <v>101.2</v>
      </c>
      <c r="N295" s="47">
        <f>IFERROR(VLOOKUP($A295,'2023'!$A$3:$Y$291,COLUMN('2023'!L$3),FALSE),0)</f>
        <v>159.80000000000001</v>
      </c>
      <c r="O295" s="47">
        <f>IFERROR(VLOOKUP($A295,'2023'!$A$3:$Y$291,COLUMN('2023'!M$3),FALSE),0)</f>
        <v>111</v>
      </c>
      <c r="P295" s="38">
        <f t="shared" si="12"/>
        <v>1434.5</v>
      </c>
      <c r="Q295" s="47">
        <f>IFERROR(VLOOKUP($A295,'2023'!$A$3:$Y$291,COLUMN('2023'!N$3),FALSE),0)</f>
        <v>28.8</v>
      </c>
      <c r="R295" s="47">
        <f>IFERROR(VLOOKUP($A295,'2023'!$A$3:$Y$291,COLUMN('2023'!O$3),FALSE),0)</f>
        <v>4.8</v>
      </c>
      <c r="S295" s="47">
        <f>IFERROR(VLOOKUP($A295,'2023'!$A$3:$Y$291,COLUMN('2023'!P$3),FALSE),0)</f>
        <v>1.3</v>
      </c>
      <c r="T295" s="47">
        <f>IFERROR(VLOOKUP($A295,'2023'!$A$3:$Y$291,COLUMN('2023'!Q$3),FALSE),0)</f>
        <v>14.1</v>
      </c>
      <c r="U295" s="47">
        <f>IFERROR(VLOOKUP($A295,'2023'!$A$3:$Y$291,COLUMN('2023'!R$3),FALSE),0)</f>
        <v>40.6</v>
      </c>
      <c r="V295" s="47">
        <f>IFERROR(VLOOKUP($A295,'2023'!$A$3:$Y$291,COLUMN('2023'!S$3),FALSE),0)</f>
        <v>21.9</v>
      </c>
      <c r="W295" s="47">
        <f>IFERROR(VLOOKUP($A295,'2023'!$A$3:$Y$291,COLUMN('2023'!T$3),FALSE),0)</f>
        <v>9</v>
      </c>
      <c r="X295" s="47">
        <f>IFERROR(VLOOKUP($A295,'2023'!$A$3:$Y$291,COLUMN('2023'!U$3),FALSE),0)</f>
        <v>5.4</v>
      </c>
      <c r="Y295" s="47">
        <f>IFERROR(VLOOKUP($A295,'2023'!$A$3:$Y$291,COLUMN('2023'!V$3),FALSE),0)</f>
        <v>5</v>
      </c>
      <c r="Z295" s="47">
        <f>IFERROR(VLOOKUP($A295,'2023'!$A$3:$Y$291,COLUMN('2023'!W$3),FALSE),0)</f>
        <v>0.5</v>
      </c>
      <c r="AA295" s="47">
        <f>IFERROR(VLOOKUP($A295,'2023'!$A$3:$Y$291,COLUMN('2023'!X$3),FALSE),0)</f>
        <v>8.6</v>
      </c>
      <c r="AB295" s="47">
        <f>IFERROR(VLOOKUP($A295,'2023'!$A$3:$Y$291,COLUMN('2023'!Y$3),FALSE),0)</f>
        <v>9.6999999999999993</v>
      </c>
      <c r="AC295" s="38">
        <f t="shared" si="13"/>
        <v>149.69999999999999</v>
      </c>
      <c r="AD295" s="39">
        <f t="shared" si="14"/>
        <v>1584.1999999999998</v>
      </c>
    </row>
    <row r="296" spans="1:30" x14ac:dyDescent="0.3">
      <c r="A296" s="24" t="s">
        <v>330</v>
      </c>
      <c r="B296" s="40" t="str">
        <f>VLOOKUP($A296,'Additional data'!$A$5:$C$505, 2,FALSE)</f>
        <v>Consultant</v>
      </c>
      <c r="C296" s="41" t="str">
        <f>VLOOKUP($A296,'Additional data'!$A$5:$C$505, 3,FALSE)</f>
        <v>MSC</v>
      </c>
      <c r="D296" s="42">
        <f>IFERROR(VLOOKUP($A296,'2023'!$A$3:$Y$291,COLUMN('2023'!B$3),FALSE),0)</f>
        <v>0</v>
      </c>
      <c r="E296" s="42">
        <f>IFERROR(VLOOKUP($A296,'2023'!$A$3:$Y$291,COLUMN('2023'!C$3),FALSE),0)</f>
        <v>0</v>
      </c>
      <c r="F296" s="42">
        <f>IFERROR(VLOOKUP($A296,'2023'!$A$3:$Y$291,COLUMN('2023'!D$3),FALSE),0)</f>
        <v>0</v>
      </c>
      <c r="G296" s="42">
        <f>IFERROR(VLOOKUP($A296,'2023'!$A$3:$Y$291,COLUMN('2023'!E$3),FALSE),0)</f>
        <v>0</v>
      </c>
      <c r="H296" s="42">
        <f>IFERROR(VLOOKUP($A296,'2023'!$A$3:$Y$291,COLUMN('2023'!F$3),FALSE),0)</f>
        <v>0</v>
      </c>
      <c r="I296" s="42">
        <f>IFERROR(VLOOKUP($A296,'2023'!$A$3:$Y$291,COLUMN('2023'!G$3),FALSE),0)</f>
        <v>0</v>
      </c>
      <c r="J296" s="42">
        <f>IFERROR(VLOOKUP($A296,'2023'!$A$3:$Y$291,COLUMN('2023'!H$3),FALSE),0)</f>
        <v>0</v>
      </c>
      <c r="K296" s="42">
        <f>IFERROR(VLOOKUP($A296,'2023'!$A$3:$Y$291,COLUMN('2023'!I$3),FALSE),0)</f>
        <v>0</v>
      </c>
      <c r="L296" s="42">
        <f>IFERROR(VLOOKUP($A296,'2023'!$A$3:$Y$291,COLUMN('2023'!J$3),FALSE),0)</f>
        <v>0</v>
      </c>
      <c r="M296" s="42">
        <f>IFERROR(VLOOKUP($A296,'2023'!$A$3:$Y$291,COLUMN('2023'!K$3),FALSE),0)</f>
        <v>0</v>
      </c>
      <c r="N296" s="42">
        <f>IFERROR(VLOOKUP($A296,'2023'!$A$3:$Y$291,COLUMN('2023'!L$3),FALSE),0)</f>
        <v>0</v>
      </c>
      <c r="O296" s="42">
        <f>IFERROR(VLOOKUP($A296,'2023'!$A$3:$Y$291,COLUMN('2023'!M$3),FALSE),0)</f>
        <v>0</v>
      </c>
      <c r="P296" s="38">
        <f t="shared" si="12"/>
        <v>0</v>
      </c>
      <c r="Q296" s="42">
        <f>IFERROR(VLOOKUP($A296,'2023'!$A$3:$Y$291,COLUMN('2023'!N$3),FALSE),0)</f>
        <v>0</v>
      </c>
      <c r="R296" s="42">
        <f>IFERROR(VLOOKUP($A296,'2023'!$A$3:$Y$291,COLUMN('2023'!O$3),FALSE),0)</f>
        <v>0</v>
      </c>
      <c r="S296" s="42">
        <f>IFERROR(VLOOKUP($A296,'2023'!$A$3:$Y$291,COLUMN('2023'!P$3),FALSE),0)</f>
        <v>0</v>
      </c>
      <c r="T296" s="42">
        <f>IFERROR(VLOOKUP($A296,'2023'!$A$3:$Y$291,COLUMN('2023'!Q$3),FALSE),0)</f>
        <v>0</v>
      </c>
      <c r="U296" s="42">
        <f>IFERROR(VLOOKUP($A296,'2023'!$A$3:$Y$291,COLUMN('2023'!R$3),FALSE),0)</f>
        <v>0</v>
      </c>
      <c r="V296" s="42">
        <f>IFERROR(VLOOKUP($A296,'2023'!$A$3:$Y$291,COLUMN('2023'!S$3),FALSE),0)</f>
        <v>0</v>
      </c>
      <c r="W296" s="42">
        <f>IFERROR(VLOOKUP($A296,'2023'!$A$3:$Y$291,COLUMN('2023'!T$3),FALSE),0)</f>
        <v>0</v>
      </c>
      <c r="X296" s="42">
        <f>IFERROR(VLOOKUP($A296,'2023'!$A$3:$Y$291,COLUMN('2023'!U$3),FALSE),0)</f>
        <v>0</v>
      </c>
      <c r="Y296" s="42">
        <f>IFERROR(VLOOKUP($A296,'2023'!$A$3:$Y$291,COLUMN('2023'!V$3),FALSE),0)</f>
        <v>0</v>
      </c>
      <c r="Z296" s="42">
        <f>IFERROR(VLOOKUP($A296,'2023'!$A$3:$Y$291,COLUMN('2023'!W$3),FALSE),0)</f>
        <v>0</v>
      </c>
      <c r="AA296" s="42">
        <f>IFERROR(VLOOKUP($A296,'2023'!$A$3:$Y$291,COLUMN('2023'!X$3),FALSE),0)</f>
        <v>0</v>
      </c>
      <c r="AB296" s="42">
        <f>IFERROR(VLOOKUP($A296,'2023'!$A$3:$Y$291,COLUMN('2023'!Y$3),FALSE),0)</f>
        <v>0</v>
      </c>
      <c r="AC296" s="38">
        <f t="shared" si="13"/>
        <v>0</v>
      </c>
      <c r="AD296" s="39">
        <f t="shared" si="14"/>
        <v>0</v>
      </c>
    </row>
    <row r="297" spans="1:30" x14ac:dyDescent="0.3">
      <c r="A297" s="44" t="s">
        <v>331</v>
      </c>
      <c r="B297" s="45" t="str">
        <f>VLOOKUP($A297,'Additional data'!$A$5:$C$505, 2,FALSE)</f>
        <v>Consultant</v>
      </c>
      <c r="C297" s="46" t="str">
        <f>VLOOKUP($A297,'Additional data'!$A$5:$C$505, 3,FALSE)</f>
        <v>ESC</v>
      </c>
      <c r="D297" s="47">
        <f>IFERROR(VLOOKUP($A297,'2023'!$A$3:$Y$291,COLUMN('2023'!B$3),FALSE),0)</f>
        <v>116.2</v>
      </c>
      <c r="E297" s="47">
        <f>IFERROR(VLOOKUP($A297,'2023'!$A$3:$Y$291,COLUMN('2023'!C$3),FALSE),0)</f>
        <v>129.80000000000001</v>
      </c>
      <c r="F297" s="47">
        <f>IFERROR(VLOOKUP($A297,'2023'!$A$3:$Y$291,COLUMN('2023'!D$3),FALSE),0)</f>
        <v>155.19999999999999</v>
      </c>
      <c r="G297" s="47">
        <f>IFERROR(VLOOKUP($A297,'2023'!$A$3:$Y$291,COLUMN('2023'!E$3),FALSE),0)</f>
        <v>202.4</v>
      </c>
      <c r="H297" s="47">
        <f>IFERROR(VLOOKUP($A297,'2023'!$A$3:$Y$291,COLUMN('2023'!F$3),FALSE),0)</f>
        <v>115.6</v>
      </c>
      <c r="I297" s="47">
        <f>IFERROR(VLOOKUP($A297,'2023'!$A$3:$Y$291,COLUMN('2023'!G$3),FALSE),0)</f>
        <v>139.9</v>
      </c>
      <c r="J297" s="47">
        <f>IFERROR(VLOOKUP($A297,'2023'!$A$3:$Y$291,COLUMN('2023'!H$3),FALSE),0)</f>
        <v>228</v>
      </c>
      <c r="K297" s="47">
        <f>IFERROR(VLOOKUP($A297,'2023'!$A$3:$Y$291,COLUMN('2023'!I$3),FALSE),0)</f>
        <v>226.8</v>
      </c>
      <c r="L297" s="47">
        <f>IFERROR(VLOOKUP($A297,'2023'!$A$3:$Y$291,COLUMN('2023'!J$3),FALSE),0)</f>
        <v>103.18</v>
      </c>
      <c r="M297" s="47">
        <f>IFERROR(VLOOKUP($A297,'2023'!$A$3:$Y$291,COLUMN('2023'!K$3),FALSE),0)</f>
        <v>187.65</v>
      </c>
      <c r="N297" s="47">
        <f>IFERROR(VLOOKUP($A297,'2023'!$A$3:$Y$291,COLUMN('2023'!L$3),FALSE),0)</f>
        <v>120.1</v>
      </c>
      <c r="O297" s="47">
        <f>IFERROR(VLOOKUP($A297,'2023'!$A$3:$Y$291,COLUMN('2023'!M$3),FALSE),0)</f>
        <v>152.69999999999999</v>
      </c>
      <c r="P297" s="38">
        <f t="shared" si="12"/>
        <v>1877.53</v>
      </c>
      <c r="Q297" s="47">
        <f>IFERROR(VLOOKUP($A297,'2023'!$A$3:$Y$291,COLUMN('2023'!N$3),FALSE),0)</f>
        <v>11.7</v>
      </c>
      <c r="R297" s="47">
        <f>IFERROR(VLOOKUP($A297,'2023'!$A$3:$Y$291,COLUMN('2023'!O$3),FALSE),0)</f>
        <v>21.4</v>
      </c>
      <c r="S297" s="47">
        <f>IFERROR(VLOOKUP($A297,'2023'!$A$3:$Y$291,COLUMN('2023'!P$3),FALSE),0)</f>
        <v>9.9</v>
      </c>
      <c r="T297" s="47">
        <f>IFERROR(VLOOKUP($A297,'2023'!$A$3:$Y$291,COLUMN('2023'!Q$3),FALSE),0)</f>
        <v>2.7</v>
      </c>
      <c r="U297" s="47">
        <f>IFERROR(VLOOKUP($A297,'2023'!$A$3:$Y$291,COLUMN('2023'!R$3),FALSE),0)</f>
        <v>5.5</v>
      </c>
      <c r="V297" s="47">
        <f>IFERROR(VLOOKUP($A297,'2023'!$A$3:$Y$291,COLUMN('2023'!S$3),FALSE),0)</f>
        <v>0</v>
      </c>
      <c r="W297" s="47">
        <f>IFERROR(VLOOKUP($A297,'2023'!$A$3:$Y$291,COLUMN('2023'!T$3),FALSE),0)</f>
        <v>2</v>
      </c>
      <c r="X297" s="47">
        <f>IFERROR(VLOOKUP($A297,'2023'!$A$3:$Y$291,COLUMN('2023'!U$3),FALSE),0)</f>
        <v>0</v>
      </c>
      <c r="Y297" s="47">
        <f>IFERROR(VLOOKUP($A297,'2023'!$A$3:$Y$291,COLUMN('2023'!V$3),FALSE),0)</f>
        <v>0</v>
      </c>
      <c r="Z297" s="47">
        <f>IFERROR(VLOOKUP($A297,'2023'!$A$3:$Y$291,COLUMN('2023'!W$3),FALSE),0)</f>
        <v>5.3</v>
      </c>
      <c r="AA297" s="47">
        <f>IFERROR(VLOOKUP($A297,'2023'!$A$3:$Y$291,COLUMN('2023'!X$3),FALSE),0)</f>
        <v>13.4</v>
      </c>
      <c r="AB297" s="47">
        <f>IFERROR(VLOOKUP($A297,'2023'!$A$3:$Y$291,COLUMN('2023'!Y$3),FALSE),0)</f>
        <v>0</v>
      </c>
      <c r="AC297" s="38">
        <f t="shared" si="13"/>
        <v>71.899999999999991</v>
      </c>
      <c r="AD297" s="39">
        <f t="shared" si="14"/>
        <v>1949.4300000000003</v>
      </c>
    </row>
    <row r="298" spans="1:30" x14ac:dyDescent="0.3">
      <c r="A298" s="24" t="s">
        <v>332</v>
      </c>
      <c r="B298" s="40" t="str">
        <f>VLOOKUP($A298,'Additional data'!$A$5:$C$505, 2,FALSE)</f>
        <v>Consultant</v>
      </c>
      <c r="C298" s="41" t="str">
        <f>VLOOKUP($A298,'Additional data'!$A$5:$C$505, 3,FALSE)</f>
        <v>HLS</v>
      </c>
      <c r="D298" s="42">
        <f>IFERROR(VLOOKUP($A298,'2023'!$A$3:$Y$291,COLUMN('2023'!B$3),FALSE),0)</f>
        <v>183.1</v>
      </c>
      <c r="E298" s="42">
        <f>IFERROR(VLOOKUP($A298,'2023'!$A$3:$Y$291,COLUMN('2023'!C$3),FALSE),0)</f>
        <v>154.6</v>
      </c>
      <c r="F298" s="42">
        <f>IFERROR(VLOOKUP($A298,'2023'!$A$3:$Y$291,COLUMN('2023'!D$3),FALSE),0)</f>
        <v>128</v>
      </c>
      <c r="G298" s="42">
        <f>IFERROR(VLOOKUP($A298,'2023'!$A$3:$Y$291,COLUMN('2023'!E$3),FALSE),0)</f>
        <v>112.8</v>
      </c>
      <c r="H298" s="42">
        <f>IFERROR(VLOOKUP($A298,'2023'!$A$3:$Y$291,COLUMN('2023'!F$3),FALSE),0)</f>
        <v>161.6</v>
      </c>
      <c r="I298" s="42">
        <f>IFERROR(VLOOKUP($A298,'2023'!$A$3:$Y$291,COLUMN('2023'!G$3),FALSE),0)</f>
        <v>39.799999999999997</v>
      </c>
      <c r="J298" s="42">
        <f>IFERROR(VLOOKUP($A298,'2023'!$A$3:$Y$291,COLUMN('2023'!H$3),FALSE),0)</f>
        <v>4.9000000000000004</v>
      </c>
      <c r="K298" s="42">
        <f>IFERROR(VLOOKUP($A298,'2023'!$A$3:$Y$291,COLUMN('2023'!I$3),FALSE),0)</f>
        <v>0</v>
      </c>
      <c r="L298" s="42">
        <f>IFERROR(VLOOKUP($A298,'2023'!$A$3:$Y$291,COLUMN('2023'!J$3),FALSE),0)</f>
        <v>0</v>
      </c>
      <c r="M298" s="42">
        <f>IFERROR(VLOOKUP($A298,'2023'!$A$3:$Y$291,COLUMN('2023'!K$3),FALSE),0)</f>
        <v>0</v>
      </c>
      <c r="N298" s="42">
        <f>IFERROR(VLOOKUP($A298,'2023'!$A$3:$Y$291,COLUMN('2023'!L$3),FALSE),0)</f>
        <v>0</v>
      </c>
      <c r="O298" s="42">
        <f>IFERROR(VLOOKUP($A298,'2023'!$A$3:$Y$291,COLUMN('2023'!M$3),FALSE),0)</f>
        <v>0</v>
      </c>
      <c r="P298" s="38">
        <f t="shared" si="12"/>
        <v>784.8</v>
      </c>
      <c r="Q298" s="42">
        <f>IFERROR(VLOOKUP($A298,'2023'!$A$3:$Y$291,COLUMN('2023'!N$3),FALSE),0)</f>
        <v>0</v>
      </c>
      <c r="R298" s="42">
        <f>IFERROR(VLOOKUP($A298,'2023'!$A$3:$Y$291,COLUMN('2023'!O$3),FALSE),0)</f>
        <v>0</v>
      </c>
      <c r="S298" s="42">
        <f>IFERROR(VLOOKUP($A298,'2023'!$A$3:$Y$291,COLUMN('2023'!P$3),FALSE),0)</f>
        <v>0</v>
      </c>
      <c r="T298" s="42">
        <f>IFERROR(VLOOKUP($A298,'2023'!$A$3:$Y$291,COLUMN('2023'!Q$3),FALSE),0)</f>
        <v>26</v>
      </c>
      <c r="U298" s="42">
        <f>IFERROR(VLOOKUP($A298,'2023'!$A$3:$Y$291,COLUMN('2023'!R$3),FALSE),0)</f>
        <v>10.5</v>
      </c>
      <c r="V298" s="42">
        <f>IFERROR(VLOOKUP($A298,'2023'!$A$3:$Y$291,COLUMN('2023'!S$3),FALSE),0)</f>
        <v>5.0999999999999996</v>
      </c>
      <c r="W298" s="42">
        <f>IFERROR(VLOOKUP($A298,'2023'!$A$3:$Y$291,COLUMN('2023'!T$3),FALSE),0)</f>
        <v>0</v>
      </c>
      <c r="X298" s="42">
        <f>IFERROR(VLOOKUP($A298,'2023'!$A$3:$Y$291,COLUMN('2023'!U$3),FALSE),0)</f>
        <v>0</v>
      </c>
      <c r="Y298" s="42">
        <f>IFERROR(VLOOKUP($A298,'2023'!$A$3:$Y$291,COLUMN('2023'!V$3),FALSE),0)</f>
        <v>0</v>
      </c>
      <c r="Z298" s="42">
        <f>IFERROR(VLOOKUP($A298,'2023'!$A$3:$Y$291,COLUMN('2023'!W$3),FALSE),0)</f>
        <v>0</v>
      </c>
      <c r="AA298" s="42">
        <f>IFERROR(VLOOKUP($A298,'2023'!$A$3:$Y$291,COLUMN('2023'!X$3),FALSE),0)</f>
        <v>0</v>
      </c>
      <c r="AB298" s="42">
        <f>IFERROR(VLOOKUP($A298,'2023'!$A$3:$Y$291,COLUMN('2023'!Y$3),FALSE),0)</f>
        <v>0</v>
      </c>
      <c r="AC298" s="38">
        <f t="shared" si="13"/>
        <v>41.6</v>
      </c>
      <c r="AD298" s="39">
        <f t="shared" si="14"/>
        <v>826.4</v>
      </c>
    </row>
    <row r="299" spans="1:30" x14ac:dyDescent="0.3">
      <c r="A299" s="44" t="s">
        <v>333</v>
      </c>
      <c r="B299" s="45" t="str">
        <f>VLOOKUP($A299,'Additional data'!$A$5:$C$505, 2,FALSE)</f>
        <v>Consultant</v>
      </c>
      <c r="C299" s="46" t="str">
        <f>VLOOKUP($A299,'Additional data'!$A$5:$C$505, 3,FALSE)</f>
        <v>LRC</v>
      </c>
      <c r="D299" s="47">
        <f>IFERROR(VLOOKUP($A299,'2023'!$A$3:$Y$291,COLUMN('2023'!B$3),FALSE),0)</f>
        <v>38.799999999999997</v>
      </c>
      <c r="E299" s="47">
        <f>IFERROR(VLOOKUP($A299,'2023'!$A$3:$Y$291,COLUMN('2023'!C$3),FALSE),0)</f>
        <v>34.1</v>
      </c>
      <c r="F299" s="47">
        <f>IFERROR(VLOOKUP($A299,'2023'!$A$3:$Y$291,COLUMN('2023'!D$3),FALSE),0)</f>
        <v>78.3</v>
      </c>
      <c r="G299" s="47">
        <f>IFERROR(VLOOKUP($A299,'2023'!$A$3:$Y$291,COLUMN('2023'!E$3),FALSE),0)</f>
        <v>184.6</v>
      </c>
      <c r="H299" s="47">
        <f>IFERROR(VLOOKUP($A299,'2023'!$A$3:$Y$291,COLUMN('2023'!F$3),FALSE),0)</f>
        <v>130.09</v>
      </c>
      <c r="I299" s="47">
        <f>IFERROR(VLOOKUP($A299,'2023'!$A$3:$Y$291,COLUMN('2023'!G$3),FALSE),0)</f>
        <v>1.5</v>
      </c>
      <c r="J299" s="47">
        <f>IFERROR(VLOOKUP($A299,'2023'!$A$3:$Y$291,COLUMN('2023'!H$3),FALSE),0)</f>
        <v>0</v>
      </c>
      <c r="K299" s="47">
        <f>IFERROR(VLOOKUP($A299,'2023'!$A$3:$Y$291,COLUMN('2023'!I$3),FALSE),0)</f>
        <v>0</v>
      </c>
      <c r="L299" s="47">
        <f>IFERROR(VLOOKUP($A299,'2023'!$A$3:$Y$291,COLUMN('2023'!J$3),FALSE),0)</f>
        <v>0</v>
      </c>
      <c r="M299" s="47">
        <f>IFERROR(VLOOKUP($A299,'2023'!$A$3:$Y$291,COLUMN('2023'!K$3),FALSE),0)</f>
        <v>0</v>
      </c>
      <c r="N299" s="47">
        <f>IFERROR(VLOOKUP($A299,'2023'!$A$3:$Y$291,COLUMN('2023'!L$3),FALSE),0)</f>
        <v>0</v>
      </c>
      <c r="O299" s="47">
        <f>IFERROR(VLOOKUP($A299,'2023'!$A$3:$Y$291,COLUMN('2023'!M$3),FALSE),0)</f>
        <v>0</v>
      </c>
      <c r="P299" s="38">
        <f t="shared" si="12"/>
        <v>467.39</v>
      </c>
      <c r="Q299" s="47">
        <f>IFERROR(VLOOKUP($A299,'2023'!$A$3:$Y$291,COLUMN('2023'!N$3),FALSE),0)</f>
        <v>108.3</v>
      </c>
      <c r="R299" s="47">
        <f>IFERROR(VLOOKUP($A299,'2023'!$A$3:$Y$291,COLUMN('2023'!O$3),FALSE),0)</f>
        <v>99.2</v>
      </c>
      <c r="S299" s="47">
        <f>IFERROR(VLOOKUP($A299,'2023'!$A$3:$Y$291,COLUMN('2023'!P$3),FALSE),0)</f>
        <v>90.1</v>
      </c>
      <c r="T299" s="47">
        <f>IFERROR(VLOOKUP($A299,'2023'!$A$3:$Y$291,COLUMN('2023'!Q$3),FALSE),0)</f>
        <v>21.9</v>
      </c>
      <c r="U299" s="47">
        <f>IFERROR(VLOOKUP($A299,'2023'!$A$3:$Y$291,COLUMN('2023'!R$3),FALSE),0)</f>
        <v>30.7</v>
      </c>
      <c r="V299" s="47">
        <f>IFERROR(VLOOKUP($A299,'2023'!$A$3:$Y$291,COLUMN('2023'!S$3),FALSE),0)</f>
        <v>1.3</v>
      </c>
      <c r="W299" s="47">
        <f>IFERROR(VLOOKUP($A299,'2023'!$A$3:$Y$291,COLUMN('2023'!T$3),FALSE),0)</f>
        <v>0</v>
      </c>
      <c r="X299" s="47">
        <f>IFERROR(VLOOKUP($A299,'2023'!$A$3:$Y$291,COLUMN('2023'!U$3),FALSE),0)</f>
        <v>0</v>
      </c>
      <c r="Y299" s="47">
        <f>IFERROR(VLOOKUP($A299,'2023'!$A$3:$Y$291,COLUMN('2023'!V$3),FALSE),0)</f>
        <v>0</v>
      </c>
      <c r="Z299" s="47">
        <f>IFERROR(VLOOKUP($A299,'2023'!$A$3:$Y$291,COLUMN('2023'!W$3),FALSE),0)</f>
        <v>0</v>
      </c>
      <c r="AA299" s="47">
        <f>IFERROR(VLOOKUP($A299,'2023'!$A$3:$Y$291,COLUMN('2023'!X$3),FALSE),0)</f>
        <v>0</v>
      </c>
      <c r="AB299" s="47">
        <f>IFERROR(VLOOKUP($A299,'2023'!$A$3:$Y$291,COLUMN('2023'!Y$3),FALSE),0)</f>
        <v>0</v>
      </c>
      <c r="AC299" s="38">
        <f t="shared" si="13"/>
        <v>351.5</v>
      </c>
      <c r="AD299" s="39">
        <f t="shared" si="14"/>
        <v>818.89</v>
      </c>
    </row>
    <row r="300" spans="1:30" x14ac:dyDescent="0.3">
      <c r="A300" s="24" t="s">
        <v>334</v>
      </c>
      <c r="B300" s="40" t="str">
        <f>VLOOKUP($A300,'Additional data'!$A$5:$C$505, 2,FALSE)</f>
        <v>Consultant</v>
      </c>
      <c r="C300" s="41" t="str">
        <f>VLOOKUP($A300,'Additional data'!$A$5:$C$505, 3,FALSE)</f>
        <v>TEC</v>
      </c>
      <c r="D300" s="42">
        <f>IFERROR(VLOOKUP($A300,'2023'!$A$3:$Y$291,COLUMN('2023'!B$3),FALSE),0)</f>
        <v>38.6</v>
      </c>
      <c r="E300" s="42">
        <f>IFERROR(VLOOKUP($A300,'2023'!$A$3:$Y$291,COLUMN('2023'!C$3),FALSE),0)</f>
        <v>45.7</v>
      </c>
      <c r="F300" s="42">
        <f>IFERROR(VLOOKUP($A300,'2023'!$A$3:$Y$291,COLUMN('2023'!D$3),FALSE),0)</f>
        <v>24.7</v>
      </c>
      <c r="G300" s="42">
        <f>IFERROR(VLOOKUP($A300,'2023'!$A$3:$Y$291,COLUMN('2023'!E$3),FALSE),0)</f>
        <v>54.8</v>
      </c>
      <c r="H300" s="42">
        <f>IFERROR(VLOOKUP($A300,'2023'!$A$3:$Y$291,COLUMN('2023'!F$3),FALSE),0)</f>
        <v>74.8</v>
      </c>
      <c r="I300" s="42">
        <f>IFERROR(VLOOKUP($A300,'2023'!$A$3:$Y$291,COLUMN('2023'!G$3),FALSE),0)</f>
        <v>0</v>
      </c>
      <c r="J300" s="42">
        <f>IFERROR(VLOOKUP($A300,'2023'!$A$3:$Y$291,COLUMN('2023'!H$3),FALSE),0)</f>
        <v>0</v>
      </c>
      <c r="K300" s="42">
        <f>IFERROR(VLOOKUP($A300,'2023'!$A$3:$Y$291,COLUMN('2023'!I$3),FALSE),0)</f>
        <v>0</v>
      </c>
      <c r="L300" s="42">
        <f>IFERROR(VLOOKUP($A300,'2023'!$A$3:$Y$291,COLUMN('2023'!J$3),FALSE),0)</f>
        <v>0</v>
      </c>
      <c r="M300" s="42">
        <f>IFERROR(VLOOKUP($A300,'2023'!$A$3:$Y$291,COLUMN('2023'!K$3),FALSE),0)</f>
        <v>0</v>
      </c>
      <c r="N300" s="42">
        <f>IFERROR(VLOOKUP($A300,'2023'!$A$3:$Y$291,COLUMN('2023'!L$3),FALSE),0)</f>
        <v>0</v>
      </c>
      <c r="O300" s="42">
        <f>IFERROR(VLOOKUP($A300,'2023'!$A$3:$Y$291,COLUMN('2023'!M$3),FALSE),0)</f>
        <v>0</v>
      </c>
      <c r="P300" s="38">
        <f t="shared" si="12"/>
        <v>238.60000000000002</v>
      </c>
      <c r="Q300" s="42">
        <f>IFERROR(VLOOKUP($A300,'2023'!$A$3:$Y$291,COLUMN('2023'!N$3),FALSE),0)</f>
        <v>98.8</v>
      </c>
      <c r="R300" s="42">
        <f>IFERROR(VLOOKUP($A300,'2023'!$A$3:$Y$291,COLUMN('2023'!O$3),FALSE),0)</f>
        <v>67.5</v>
      </c>
      <c r="S300" s="42">
        <f>IFERROR(VLOOKUP($A300,'2023'!$A$3:$Y$291,COLUMN('2023'!P$3),FALSE),0)</f>
        <v>66.400000000000006</v>
      </c>
      <c r="T300" s="42">
        <f>IFERROR(VLOOKUP($A300,'2023'!$A$3:$Y$291,COLUMN('2023'!Q$3),FALSE),0)</f>
        <v>123.1</v>
      </c>
      <c r="U300" s="42">
        <f>IFERROR(VLOOKUP($A300,'2023'!$A$3:$Y$291,COLUMN('2023'!R$3),FALSE),0)</f>
        <v>76.2</v>
      </c>
      <c r="V300" s="42">
        <f>IFERROR(VLOOKUP($A300,'2023'!$A$3:$Y$291,COLUMN('2023'!S$3),FALSE),0)</f>
        <v>0</v>
      </c>
      <c r="W300" s="42">
        <f>IFERROR(VLOOKUP($A300,'2023'!$A$3:$Y$291,COLUMN('2023'!T$3),FALSE),0)</f>
        <v>0</v>
      </c>
      <c r="X300" s="42">
        <f>IFERROR(VLOOKUP($A300,'2023'!$A$3:$Y$291,COLUMN('2023'!U$3),FALSE),0)</f>
        <v>0</v>
      </c>
      <c r="Y300" s="42">
        <f>IFERROR(VLOOKUP($A300,'2023'!$A$3:$Y$291,COLUMN('2023'!V$3),FALSE),0)</f>
        <v>0</v>
      </c>
      <c r="Z300" s="42">
        <f>IFERROR(VLOOKUP($A300,'2023'!$A$3:$Y$291,COLUMN('2023'!W$3),FALSE),0)</f>
        <v>0</v>
      </c>
      <c r="AA300" s="42">
        <f>IFERROR(VLOOKUP($A300,'2023'!$A$3:$Y$291,COLUMN('2023'!X$3),FALSE),0)</f>
        <v>0</v>
      </c>
      <c r="AB300" s="42">
        <f>IFERROR(VLOOKUP($A300,'2023'!$A$3:$Y$291,COLUMN('2023'!Y$3),FALSE),0)</f>
        <v>0</v>
      </c>
      <c r="AC300" s="38">
        <f t="shared" si="13"/>
        <v>432</v>
      </c>
      <c r="AD300" s="39">
        <f t="shared" si="14"/>
        <v>670.60000000000014</v>
      </c>
    </row>
    <row r="301" spans="1:30" x14ac:dyDescent="0.3">
      <c r="A301" s="44" t="s">
        <v>335</v>
      </c>
      <c r="B301" s="45" t="str">
        <f>VLOOKUP($A301,'Additional data'!$A$5:$C$505, 2,FALSE)</f>
        <v>Consultant</v>
      </c>
      <c r="C301" s="46" t="str">
        <f>VLOOKUP($A301,'Additional data'!$A$5:$C$505, 3,FALSE)</f>
        <v>FAD</v>
      </c>
      <c r="D301" s="47">
        <f>IFERROR(VLOOKUP($A301,'2023'!$A$3:$Y$291,COLUMN('2023'!B$3),FALSE),0)</f>
        <v>0</v>
      </c>
      <c r="E301" s="47">
        <f>IFERROR(VLOOKUP($A301,'2023'!$A$3:$Y$291,COLUMN('2023'!C$3),FALSE),0)</f>
        <v>0</v>
      </c>
      <c r="F301" s="47">
        <f>IFERROR(VLOOKUP($A301,'2023'!$A$3:$Y$291,COLUMN('2023'!D$3),FALSE),0)</f>
        <v>0</v>
      </c>
      <c r="G301" s="47">
        <f>IFERROR(VLOOKUP($A301,'2023'!$A$3:$Y$291,COLUMN('2023'!E$3),FALSE),0)</f>
        <v>0</v>
      </c>
      <c r="H301" s="47">
        <f>IFERROR(VLOOKUP($A301,'2023'!$A$3:$Y$291,COLUMN('2023'!F$3),FALSE),0)</f>
        <v>0</v>
      </c>
      <c r="I301" s="47">
        <f>IFERROR(VLOOKUP($A301,'2023'!$A$3:$Y$291,COLUMN('2023'!G$3),FALSE),0)</f>
        <v>0</v>
      </c>
      <c r="J301" s="47">
        <f>IFERROR(VLOOKUP($A301,'2023'!$A$3:$Y$291,COLUMN('2023'!H$3),FALSE),0)</f>
        <v>0</v>
      </c>
      <c r="K301" s="47">
        <f>IFERROR(VLOOKUP($A301,'2023'!$A$3:$Y$291,COLUMN('2023'!I$3),FALSE),0)</f>
        <v>0</v>
      </c>
      <c r="L301" s="47">
        <f>IFERROR(VLOOKUP($A301,'2023'!$A$3:$Y$291,COLUMN('2023'!J$3),FALSE),0)</f>
        <v>0</v>
      </c>
      <c r="M301" s="47">
        <f>IFERROR(VLOOKUP($A301,'2023'!$A$3:$Y$291,COLUMN('2023'!K$3),FALSE),0)</f>
        <v>0</v>
      </c>
      <c r="N301" s="47">
        <f>IFERROR(VLOOKUP($A301,'2023'!$A$3:$Y$291,COLUMN('2023'!L$3),FALSE),0)</f>
        <v>0</v>
      </c>
      <c r="O301" s="47">
        <f>IFERROR(VLOOKUP($A301,'2023'!$A$3:$Y$291,COLUMN('2023'!M$3),FALSE),0)</f>
        <v>0</v>
      </c>
      <c r="P301" s="38">
        <f t="shared" si="12"/>
        <v>0</v>
      </c>
      <c r="Q301" s="47">
        <f>IFERROR(VLOOKUP($A301,'2023'!$A$3:$Y$291,COLUMN('2023'!N$3),FALSE),0)</f>
        <v>0</v>
      </c>
      <c r="R301" s="47">
        <f>IFERROR(VLOOKUP($A301,'2023'!$A$3:$Y$291,COLUMN('2023'!O$3),FALSE),0)</f>
        <v>0</v>
      </c>
      <c r="S301" s="47">
        <f>IFERROR(VLOOKUP($A301,'2023'!$A$3:$Y$291,COLUMN('2023'!P$3),FALSE),0)</f>
        <v>0</v>
      </c>
      <c r="T301" s="47">
        <f>IFERROR(VLOOKUP($A301,'2023'!$A$3:$Y$291,COLUMN('2023'!Q$3),FALSE),0)</f>
        <v>0</v>
      </c>
      <c r="U301" s="47">
        <f>IFERROR(VLOOKUP($A301,'2023'!$A$3:$Y$291,COLUMN('2023'!R$3),FALSE),0)</f>
        <v>0</v>
      </c>
      <c r="V301" s="47">
        <f>IFERROR(VLOOKUP($A301,'2023'!$A$3:$Y$291,COLUMN('2023'!S$3),FALSE),0)</f>
        <v>0</v>
      </c>
      <c r="W301" s="47">
        <f>IFERROR(VLOOKUP($A301,'2023'!$A$3:$Y$291,COLUMN('2023'!T$3),FALSE),0)</f>
        <v>0</v>
      </c>
      <c r="X301" s="47">
        <f>IFERROR(VLOOKUP($A301,'2023'!$A$3:$Y$291,COLUMN('2023'!U$3),FALSE),0)</f>
        <v>0</v>
      </c>
      <c r="Y301" s="47">
        <f>IFERROR(VLOOKUP($A301,'2023'!$A$3:$Y$291,COLUMN('2023'!V$3),FALSE),0)</f>
        <v>0</v>
      </c>
      <c r="Z301" s="47">
        <f>IFERROR(VLOOKUP($A301,'2023'!$A$3:$Y$291,COLUMN('2023'!W$3),FALSE),0)</f>
        <v>0</v>
      </c>
      <c r="AA301" s="47">
        <f>IFERROR(VLOOKUP($A301,'2023'!$A$3:$Y$291,COLUMN('2023'!X$3),FALSE),0)</f>
        <v>0</v>
      </c>
      <c r="AB301" s="47">
        <f>IFERROR(VLOOKUP($A301,'2023'!$A$3:$Y$291,COLUMN('2023'!Y$3),FALSE),0)</f>
        <v>0</v>
      </c>
      <c r="AC301" s="38">
        <f t="shared" si="13"/>
        <v>0</v>
      </c>
      <c r="AD301" s="39">
        <f t="shared" si="14"/>
        <v>0</v>
      </c>
    </row>
    <row r="302" spans="1:30" x14ac:dyDescent="0.3">
      <c r="A302" s="24" t="s">
        <v>336</v>
      </c>
      <c r="B302" s="40" t="str">
        <f>VLOOKUP($A302,'Additional data'!$A$5:$C$505, 2,FALSE)</f>
        <v>Consultant</v>
      </c>
      <c r="C302" s="41" t="str">
        <f>VLOOKUP($A302,'Additional data'!$A$5:$C$505, 3,FALSE)</f>
        <v>SCL</v>
      </c>
      <c r="D302" s="42">
        <f>IFERROR(VLOOKUP($A302,'2023'!$A$3:$Y$291,COLUMN('2023'!B$3),FALSE),0)</f>
        <v>180.8</v>
      </c>
      <c r="E302" s="42">
        <f>IFERROR(VLOOKUP($A302,'2023'!$A$3:$Y$291,COLUMN('2023'!C$3),FALSE),0)</f>
        <v>102.7</v>
      </c>
      <c r="F302" s="42">
        <f>IFERROR(VLOOKUP($A302,'2023'!$A$3:$Y$291,COLUMN('2023'!D$3),FALSE),0)</f>
        <v>277.10000000000002</v>
      </c>
      <c r="G302" s="42">
        <f>IFERROR(VLOOKUP($A302,'2023'!$A$3:$Y$291,COLUMN('2023'!E$3),FALSE),0)</f>
        <v>158.80000000000001</v>
      </c>
      <c r="H302" s="42">
        <f>IFERROR(VLOOKUP($A302,'2023'!$A$3:$Y$291,COLUMN('2023'!F$3),FALSE),0)</f>
        <v>123.8</v>
      </c>
      <c r="I302" s="42">
        <f>IFERROR(VLOOKUP($A302,'2023'!$A$3:$Y$291,COLUMN('2023'!G$3),FALSE),0)</f>
        <v>63.3</v>
      </c>
      <c r="J302" s="42">
        <f>IFERROR(VLOOKUP($A302,'2023'!$A$3:$Y$291,COLUMN('2023'!H$3),FALSE),0)</f>
        <v>197.3</v>
      </c>
      <c r="K302" s="42">
        <f>IFERROR(VLOOKUP($A302,'2023'!$A$3:$Y$291,COLUMN('2023'!I$3),FALSE),0)</f>
        <v>173.5</v>
      </c>
      <c r="L302" s="42">
        <f>IFERROR(VLOOKUP($A302,'2023'!$A$3:$Y$291,COLUMN('2023'!J$3),FALSE),0)</f>
        <v>149.1</v>
      </c>
      <c r="M302" s="42">
        <f>IFERROR(VLOOKUP($A302,'2023'!$A$3:$Y$291,COLUMN('2023'!K$3),FALSE),0)</f>
        <v>209.1</v>
      </c>
      <c r="N302" s="42">
        <f>IFERROR(VLOOKUP($A302,'2023'!$A$3:$Y$291,COLUMN('2023'!L$3),FALSE),0)</f>
        <v>145.9</v>
      </c>
      <c r="O302" s="42">
        <f>IFERROR(VLOOKUP($A302,'2023'!$A$3:$Y$291,COLUMN('2023'!M$3),FALSE),0)</f>
        <v>230.1</v>
      </c>
      <c r="P302" s="38">
        <f t="shared" si="12"/>
        <v>2011.4999999999998</v>
      </c>
      <c r="Q302" s="42">
        <f>IFERROR(VLOOKUP($A302,'2023'!$A$3:$Y$291,COLUMN('2023'!N$3),FALSE),0)</f>
        <v>2</v>
      </c>
      <c r="R302" s="42">
        <f>IFERROR(VLOOKUP($A302,'2023'!$A$3:$Y$291,COLUMN('2023'!O$3),FALSE),0)</f>
        <v>6.5</v>
      </c>
      <c r="S302" s="42">
        <f>IFERROR(VLOOKUP($A302,'2023'!$A$3:$Y$291,COLUMN('2023'!P$3),FALSE),0)</f>
        <v>0</v>
      </c>
      <c r="T302" s="42">
        <f>IFERROR(VLOOKUP($A302,'2023'!$A$3:$Y$291,COLUMN('2023'!Q$3),FALSE),0)</f>
        <v>0</v>
      </c>
      <c r="U302" s="42">
        <f>IFERROR(VLOOKUP($A302,'2023'!$A$3:$Y$291,COLUMN('2023'!R$3),FALSE),0)</f>
        <v>0</v>
      </c>
      <c r="V302" s="42">
        <f>IFERROR(VLOOKUP($A302,'2023'!$A$3:$Y$291,COLUMN('2023'!S$3),FALSE),0)</f>
        <v>0</v>
      </c>
      <c r="W302" s="42">
        <f>IFERROR(VLOOKUP($A302,'2023'!$A$3:$Y$291,COLUMN('2023'!T$3),FALSE),0)</f>
        <v>0</v>
      </c>
      <c r="X302" s="42">
        <f>IFERROR(VLOOKUP($A302,'2023'!$A$3:$Y$291,COLUMN('2023'!U$3),FALSE),0)</f>
        <v>0</v>
      </c>
      <c r="Y302" s="42">
        <f>IFERROR(VLOOKUP($A302,'2023'!$A$3:$Y$291,COLUMN('2023'!V$3),FALSE),0)</f>
        <v>0</v>
      </c>
      <c r="Z302" s="42">
        <f>IFERROR(VLOOKUP($A302,'2023'!$A$3:$Y$291,COLUMN('2023'!W$3),FALSE),0)</f>
        <v>1</v>
      </c>
      <c r="AA302" s="42">
        <f>IFERROR(VLOOKUP($A302,'2023'!$A$3:$Y$291,COLUMN('2023'!X$3),FALSE),0)</f>
        <v>14</v>
      </c>
      <c r="AB302" s="42">
        <f>IFERROR(VLOOKUP($A302,'2023'!$A$3:$Y$291,COLUMN('2023'!Y$3),FALSE),0)</f>
        <v>6.2</v>
      </c>
      <c r="AC302" s="38">
        <f t="shared" si="13"/>
        <v>29.7</v>
      </c>
      <c r="AD302" s="39">
        <f t="shared" si="14"/>
        <v>2041.1999999999998</v>
      </c>
    </row>
    <row r="303" spans="1:30" x14ac:dyDescent="0.3">
      <c r="A303" s="44" t="s">
        <v>337</v>
      </c>
      <c r="B303" s="45" t="str">
        <f>VLOOKUP($A303,'Additional data'!$A$5:$C$505, 2,FALSE)</f>
        <v>Executive</v>
      </c>
      <c r="C303" s="46" t="str">
        <f>VLOOKUP($A303,'Additional data'!$A$5:$C$505, 3,FALSE)</f>
        <v>ESC</v>
      </c>
      <c r="D303" s="47">
        <f>IFERROR(VLOOKUP($A303,'2023'!$A$3:$Y$291,COLUMN('2023'!B$3),FALSE),0)</f>
        <v>0</v>
      </c>
      <c r="E303" s="47">
        <f>IFERROR(VLOOKUP($A303,'2023'!$A$3:$Y$291,COLUMN('2023'!C$3),FALSE),0)</f>
        <v>0</v>
      </c>
      <c r="F303" s="47">
        <f>IFERROR(VLOOKUP($A303,'2023'!$A$3:$Y$291,COLUMN('2023'!D$3),FALSE),0)</f>
        <v>0</v>
      </c>
      <c r="G303" s="47">
        <f>IFERROR(VLOOKUP($A303,'2023'!$A$3:$Y$291,COLUMN('2023'!E$3),FALSE),0)</f>
        <v>0</v>
      </c>
      <c r="H303" s="47">
        <f>IFERROR(VLOOKUP($A303,'2023'!$A$3:$Y$291,COLUMN('2023'!F$3),FALSE),0)</f>
        <v>0</v>
      </c>
      <c r="I303" s="47">
        <f>IFERROR(VLOOKUP($A303,'2023'!$A$3:$Y$291,COLUMN('2023'!G$3),FALSE),0)</f>
        <v>0</v>
      </c>
      <c r="J303" s="47">
        <f>IFERROR(VLOOKUP($A303,'2023'!$A$3:$Y$291,COLUMN('2023'!H$3),FALSE),0)</f>
        <v>0</v>
      </c>
      <c r="K303" s="47">
        <f>IFERROR(VLOOKUP($A303,'2023'!$A$3:$Y$291,COLUMN('2023'!I$3),FALSE),0)</f>
        <v>0</v>
      </c>
      <c r="L303" s="47">
        <f>IFERROR(VLOOKUP($A303,'2023'!$A$3:$Y$291,COLUMN('2023'!J$3),FALSE),0)</f>
        <v>0</v>
      </c>
      <c r="M303" s="47">
        <f>IFERROR(VLOOKUP($A303,'2023'!$A$3:$Y$291,COLUMN('2023'!K$3),FALSE),0)</f>
        <v>0</v>
      </c>
      <c r="N303" s="47">
        <f>IFERROR(VLOOKUP($A303,'2023'!$A$3:$Y$291,COLUMN('2023'!L$3),FALSE),0)</f>
        <v>0</v>
      </c>
      <c r="O303" s="47">
        <f>IFERROR(VLOOKUP($A303,'2023'!$A$3:$Y$291,COLUMN('2023'!M$3),FALSE),0)</f>
        <v>0</v>
      </c>
      <c r="P303" s="38">
        <f t="shared" si="12"/>
        <v>0</v>
      </c>
      <c r="Q303" s="47">
        <f>IFERROR(VLOOKUP($A303,'2023'!$A$3:$Y$291,COLUMN('2023'!N$3),FALSE),0)</f>
        <v>0</v>
      </c>
      <c r="R303" s="47">
        <f>IFERROR(VLOOKUP($A303,'2023'!$A$3:$Y$291,COLUMN('2023'!O$3),FALSE),0)</f>
        <v>0</v>
      </c>
      <c r="S303" s="47">
        <f>IFERROR(VLOOKUP($A303,'2023'!$A$3:$Y$291,COLUMN('2023'!P$3),FALSE),0)</f>
        <v>0</v>
      </c>
      <c r="T303" s="47">
        <f>IFERROR(VLOOKUP($A303,'2023'!$A$3:$Y$291,COLUMN('2023'!Q$3),FALSE),0)</f>
        <v>0</v>
      </c>
      <c r="U303" s="47">
        <f>IFERROR(VLOOKUP($A303,'2023'!$A$3:$Y$291,COLUMN('2023'!R$3),FALSE),0)</f>
        <v>0</v>
      </c>
      <c r="V303" s="47">
        <f>IFERROR(VLOOKUP($A303,'2023'!$A$3:$Y$291,COLUMN('2023'!S$3),FALSE),0)</f>
        <v>0</v>
      </c>
      <c r="W303" s="47">
        <f>IFERROR(VLOOKUP($A303,'2023'!$A$3:$Y$291,COLUMN('2023'!T$3),FALSE),0)</f>
        <v>0</v>
      </c>
      <c r="X303" s="47">
        <f>IFERROR(VLOOKUP($A303,'2023'!$A$3:$Y$291,COLUMN('2023'!U$3),FALSE),0)</f>
        <v>0</v>
      </c>
      <c r="Y303" s="47">
        <f>IFERROR(VLOOKUP($A303,'2023'!$A$3:$Y$291,COLUMN('2023'!V$3),FALSE),0)</f>
        <v>0</v>
      </c>
      <c r="Z303" s="47">
        <f>IFERROR(VLOOKUP($A303,'2023'!$A$3:$Y$291,COLUMN('2023'!W$3),FALSE),0)</f>
        <v>0</v>
      </c>
      <c r="AA303" s="47">
        <f>IFERROR(VLOOKUP($A303,'2023'!$A$3:$Y$291,COLUMN('2023'!X$3),FALSE),0)</f>
        <v>0</v>
      </c>
      <c r="AB303" s="47">
        <f>IFERROR(VLOOKUP($A303,'2023'!$A$3:$Y$291,COLUMN('2023'!Y$3),FALSE),0)</f>
        <v>0</v>
      </c>
      <c r="AC303" s="38">
        <f t="shared" si="13"/>
        <v>0</v>
      </c>
      <c r="AD303" s="39">
        <f t="shared" si="14"/>
        <v>0</v>
      </c>
    </row>
    <row r="304" spans="1:30" x14ac:dyDescent="0.3">
      <c r="A304" s="24" t="s">
        <v>339</v>
      </c>
      <c r="B304" s="40" t="str">
        <f>VLOOKUP($A304,'Additional data'!$A$5:$C$505, 2,FALSE)</f>
        <v>Senior Manager</v>
      </c>
      <c r="C304" s="41" t="str">
        <f>VLOOKUP($A304,'Additional data'!$A$5:$C$505, 3,FALSE)</f>
        <v>ESC</v>
      </c>
      <c r="D304" s="42">
        <f>IFERROR(VLOOKUP($A304,'2023'!$A$3:$Y$291,COLUMN('2023'!B$3),FALSE),0)</f>
        <v>0</v>
      </c>
      <c r="E304" s="42">
        <f>IFERROR(VLOOKUP($A304,'2023'!$A$3:$Y$291,COLUMN('2023'!C$3),FALSE),0)</f>
        <v>0</v>
      </c>
      <c r="F304" s="42">
        <f>IFERROR(VLOOKUP($A304,'2023'!$A$3:$Y$291,COLUMN('2023'!D$3),FALSE),0)</f>
        <v>0</v>
      </c>
      <c r="G304" s="42">
        <f>IFERROR(VLOOKUP($A304,'2023'!$A$3:$Y$291,COLUMN('2023'!E$3),FALSE),0)</f>
        <v>0</v>
      </c>
      <c r="H304" s="42">
        <f>IFERROR(VLOOKUP($A304,'2023'!$A$3:$Y$291,COLUMN('2023'!F$3),FALSE),0)</f>
        <v>0</v>
      </c>
      <c r="I304" s="42">
        <f>IFERROR(VLOOKUP($A304,'2023'!$A$3:$Y$291,COLUMN('2023'!G$3),FALSE),0)</f>
        <v>0</v>
      </c>
      <c r="J304" s="42">
        <f>IFERROR(VLOOKUP($A304,'2023'!$A$3:$Y$291,COLUMN('2023'!H$3),FALSE),0)</f>
        <v>0</v>
      </c>
      <c r="K304" s="42">
        <f>IFERROR(VLOOKUP($A304,'2023'!$A$3:$Y$291,COLUMN('2023'!I$3),FALSE),0)</f>
        <v>0</v>
      </c>
      <c r="L304" s="42">
        <f>IFERROR(VLOOKUP($A304,'2023'!$A$3:$Y$291,COLUMN('2023'!J$3),FALSE),0)</f>
        <v>0</v>
      </c>
      <c r="M304" s="42">
        <f>IFERROR(VLOOKUP($A304,'2023'!$A$3:$Y$291,COLUMN('2023'!K$3),FALSE),0)</f>
        <v>0</v>
      </c>
      <c r="N304" s="42">
        <f>IFERROR(VLOOKUP($A304,'2023'!$A$3:$Y$291,COLUMN('2023'!L$3),FALSE),0)</f>
        <v>0</v>
      </c>
      <c r="O304" s="42">
        <f>IFERROR(VLOOKUP($A304,'2023'!$A$3:$Y$291,COLUMN('2023'!M$3),FALSE),0)</f>
        <v>0</v>
      </c>
      <c r="P304" s="38">
        <f t="shared" si="12"/>
        <v>0</v>
      </c>
      <c r="Q304" s="42">
        <f>IFERROR(VLOOKUP($A304,'2023'!$A$3:$Y$291,COLUMN('2023'!N$3),FALSE),0)</f>
        <v>0</v>
      </c>
      <c r="R304" s="42">
        <f>IFERROR(VLOOKUP($A304,'2023'!$A$3:$Y$291,COLUMN('2023'!O$3),FALSE),0)</f>
        <v>0</v>
      </c>
      <c r="S304" s="42">
        <f>IFERROR(VLOOKUP($A304,'2023'!$A$3:$Y$291,COLUMN('2023'!P$3),FALSE),0)</f>
        <v>0</v>
      </c>
      <c r="T304" s="42">
        <f>IFERROR(VLOOKUP($A304,'2023'!$A$3:$Y$291,COLUMN('2023'!Q$3),FALSE),0)</f>
        <v>0</v>
      </c>
      <c r="U304" s="42">
        <f>IFERROR(VLOOKUP($A304,'2023'!$A$3:$Y$291,COLUMN('2023'!R$3),FALSE),0)</f>
        <v>0</v>
      </c>
      <c r="V304" s="42">
        <f>IFERROR(VLOOKUP($A304,'2023'!$A$3:$Y$291,COLUMN('2023'!S$3),FALSE),0)</f>
        <v>0</v>
      </c>
      <c r="W304" s="42">
        <f>IFERROR(VLOOKUP($A304,'2023'!$A$3:$Y$291,COLUMN('2023'!T$3),FALSE),0)</f>
        <v>0</v>
      </c>
      <c r="X304" s="42">
        <f>IFERROR(VLOOKUP($A304,'2023'!$A$3:$Y$291,COLUMN('2023'!U$3),FALSE),0)</f>
        <v>0</v>
      </c>
      <c r="Y304" s="42">
        <f>IFERROR(VLOOKUP($A304,'2023'!$A$3:$Y$291,COLUMN('2023'!V$3),FALSE),0)</f>
        <v>0</v>
      </c>
      <c r="Z304" s="42">
        <f>IFERROR(VLOOKUP($A304,'2023'!$A$3:$Y$291,COLUMN('2023'!W$3),FALSE),0)</f>
        <v>0</v>
      </c>
      <c r="AA304" s="42">
        <f>IFERROR(VLOOKUP($A304,'2023'!$A$3:$Y$291,COLUMN('2023'!X$3),FALSE),0)</f>
        <v>0</v>
      </c>
      <c r="AB304" s="42">
        <f>IFERROR(VLOOKUP($A304,'2023'!$A$3:$Y$291,COLUMN('2023'!Y$3),FALSE),0)</f>
        <v>0</v>
      </c>
      <c r="AC304" s="38">
        <f t="shared" si="13"/>
        <v>0</v>
      </c>
      <c r="AD304" s="39">
        <f t="shared" si="14"/>
        <v>0</v>
      </c>
    </row>
    <row r="305" spans="1:30" x14ac:dyDescent="0.3">
      <c r="A305" s="44" t="s">
        <v>341</v>
      </c>
      <c r="B305" s="45" t="str">
        <f>VLOOKUP($A305,'Additional data'!$A$5:$C$505, 2,FALSE)</f>
        <v>Coordinator</v>
      </c>
      <c r="C305" s="46" t="str">
        <f>VLOOKUP($A305,'Additional data'!$A$5:$C$505, 3,FALSE)</f>
        <v>FAD</v>
      </c>
      <c r="D305" s="47">
        <f>IFERROR(VLOOKUP($A305,'2023'!$A$3:$Y$291,COLUMN('2023'!B$3),FALSE),0)</f>
        <v>0</v>
      </c>
      <c r="E305" s="47">
        <f>IFERROR(VLOOKUP($A305,'2023'!$A$3:$Y$291,COLUMN('2023'!C$3),FALSE),0)</f>
        <v>0</v>
      </c>
      <c r="F305" s="47">
        <f>IFERROR(VLOOKUP($A305,'2023'!$A$3:$Y$291,COLUMN('2023'!D$3),FALSE),0)</f>
        <v>0</v>
      </c>
      <c r="G305" s="47">
        <f>IFERROR(VLOOKUP($A305,'2023'!$A$3:$Y$291,COLUMN('2023'!E$3),FALSE),0)</f>
        <v>0</v>
      </c>
      <c r="H305" s="47">
        <f>IFERROR(VLOOKUP($A305,'2023'!$A$3:$Y$291,COLUMN('2023'!F$3),FALSE),0)</f>
        <v>0</v>
      </c>
      <c r="I305" s="47">
        <f>IFERROR(VLOOKUP($A305,'2023'!$A$3:$Y$291,COLUMN('2023'!G$3),FALSE),0)</f>
        <v>0</v>
      </c>
      <c r="J305" s="47">
        <f>IFERROR(VLOOKUP($A305,'2023'!$A$3:$Y$291,COLUMN('2023'!H$3),FALSE),0)</f>
        <v>0</v>
      </c>
      <c r="K305" s="47">
        <f>IFERROR(VLOOKUP($A305,'2023'!$A$3:$Y$291,COLUMN('2023'!I$3),FALSE),0)</f>
        <v>0</v>
      </c>
      <c r="L305" s="47">
        <f>IFERROR(VLOOKUP($A305,'2023'!$A$3:$Y$291,COLUMN('2023'!J$3),FALSE),0)</f>
        <v>0</v>
      </c>
      <c r="M305" s="47">
        <f>IFERROR(VLOOKUP($A305,'2023'!$A$3:$Y$291,COLUMN('2023'!K$3),FALSE),0)</f>
        <v>0</v>
      </c>
      <c r="N305" s="47">
        <f>IFERROR(VLOOKUP($A305,'2023'!$A$3:$Y$291,COLUMN('2023'!L$3),FALSE),0)</f>
        <v>0</v>
      </c>
      <c r="O305" s="47">
        <f>IFERROR(VLOOKUP($A305,'2023'!$A$3:$Y$291,COLUMN('2023'!M$3),FALSE),0)</f>
        <v>0</v>
      </c>
      <c r="P305" s="38">
        <f t="shared" si="12"/>
        <v>0</v>
      </c>
      <c r="Q305" s="47">
        <f>IFERROR(VLOOKUP($A305,'2023'!$A$3:$Y$291,COLUMN('2023'!N$3),FALSE),0)</f>
        <v>0</v>
      </c>
      <c r="R305" s="47">
        <f>IFERROR(VLOOKUP($A305,'2023'!$A$3:$Y$291,COLUMN('2023'!O$3),FALSE),0)</f>
        <v>0</v>
      </c>
      <c r="S305" s="47">
        <f>IFERROR(VLOOKUP($A305,'2023'!$A$3:$Y$291,COLUMN('2023'!P$3),FALSE),0)</f>
        <v>0</v>
      </c>
      <c r="T305" s="47">
        <f>IFERROR(VLOOKUP($A305,'2023'!$A$3:$Y$291,COLUMN('2023'!Q$3),FALSE),0)</f>
        <v>0</v>
      </c>
      <c r="U305" s="47">
        <f>IFERROR(VLOOKUP($A305,'2023'!$A$3:$Y$291,COLUMN('2023'!R$3),FALSE),0)</f>
        <v>0</v>
      </c>
      <c r="V305" s="47">
        <f>IFERROR(VLOOKUP($A305,'2023'!$A$3:$Y$291,COLUMN('2023'!S$3),FALSE),0)</f>
        <v>0</v>
      </c>
      <c r="W305" s="47">
        <f>IFERROR(VLOOKUP($A305,'2023'!$A$3:$Y$291,COLUMN('2023'!T$3),FALSE),0)</f>
        <v>0</v>
      </c>
      <c r="X305" s="47">
        <f>IFERROR(VLOOKUP($A305,'2023'!$A$3:$Y$291,COLUMN('2023'!U$3),FALSE),0)</f>
        <v>0</v>
      </c>
      <c r="Y305" s="47">
        <f>IFERROR(VLOOKUP($A305,'2023'!$A$3:$Y$291,COLUMN('2023'!V$3),FALSE),0)</f>
        <v>0</v>
      </c>
      <c r="Z305" s="47">
        <f>IFERROR(VLOOKUP($A305,'2023'!$A$3:$Y$291,COLUMN('2023'!W$3),FALSE),0)</f>
        <v>0</v>
      </c>
      <c r="AA305" s="47">
        <f>IFERROR(VLOOKUP($A305,'2023'!$A$3:$Y$291,COLUMN('2023'!X$3),FALSE),0)</f>
        <v>0</v>
      </c>
      <c r="AB305" s="47">
        <f>IFERROR(VLOOKUP($A305,'2023'!$A$3:$Y$291,COLUMN('2023'!Y$3),FALSE),0)</f>
        <v>0</v>
      </c>
      <c r="AC305" s="38">
        <f t="shared" si="13"/>
        <v>0</v>
      </c>
      <c r="AD305" s="39">
        <f t="shared" si="14"/>
        <v>0</v>
      </c>
    </row>
    <row r="306" spans="1:30" x14ac:dyDescent="0.3">
      <c r="A306" s="24" t="s">
        <v>343</v>
      </c>
      <c r="B306" s="40" t="str">
        <f>VLOOKUP($A306,'Additional data'!$A$5:$C$505, 2,FALSE)</f>
        <v>Coordinator</v>
      </c>
      <c r="C306" s="41" t="str">
        <f>VLOOKUP($A306,'Additional data'!$A$5:$C$505, 3,FALSE)</f>
        <v>FAD</v>
      </c>
      <c r="D306" s="42">
        <f>IFERROR(VLOOKUP($A306,'2023'!$A$3:$Y$291,COLUMN('2023'!B$3),FALSE),0)</f>
        <v>0</v>
      </c>
      <c r="E306" s="42">
        <f>IFERROR(VLOOKUP($A306,'2023'!$A$3:$Y$291,COLUMN('2023'!C$3),FALSE),0)</f>
        <v>0</v>
      </c>
      <c r="F306" s="42">
        <f>IFERROR(VLOOKUP($A306,'2023'!$A$3:$Y$291,COLUMN('2023'!D$3),FALSE),0)</f>
        <v>0</v>
      </c>
      <c r="G306" s="42">
        <f>IFERROR(VLOOKUP($A306,'2023'!$A$3:$Y$291,COLUMN('2023'!E$3),FALSE),0)</f>
        <v>0</v>
      </c>
      <c r="H306" s="42">
        <f>IFERROR(VLOOKUP($A306,'2023'!$A$3:$Y$291,COLUMN('2023'!F$3),FALSE),0)</f>
        <v>0</v>
      </c>
      <c r="I306" s="42">
        <f>IFERROR(VLOOKUP($A306,'2023'!$A$3:$Y$291,COLUMN('2023'!G$3),FALSE),0)</f>
        <v>0</v>
      </c>
      <c r="J306" s="42">
        <f>IFERROR(VLOOKUP($A306,'2023'!$A$3:$Y$291,COLUMN('2023'!H$3),FALSE),0)</f>
        <v>0</v>
      </c>
      <c r="K306" s="42">
        <f>IFERROR(VLOOKUP($A306,'2023'!$A$3:$Y$291,COLUMN('2023'!I$3),FALSE),0)</f>
        <v>0</v>
      </c>
      <c r="L306" s="42">
        <f>IFERROR(VLOOKUP($A306,'2023'!$A$3:$Y$291,COLUMN('2023'!J$3),FALSE),0)</f>
        <v>0</v>
      </c>
      <c r="M306" s="42">
        <f>IFERROR(VLOOKUP($A306,'2023'!$A$3:$Y$291,COLUMN('2023'!K$3),FALSE),0)</f>
        <v>0</v>
      </c>
      <c r="N306" s="42">
        <f>IFERROR(VLOOKUP($A306,'2023'!$A$3:$Y$291,COLUMN('2023'!L$3),FALSE),0)</f>
        <v>0</v>
      </c>
      <c r="O306" s="42">
        <f>IFERROR(VLOOKUP($A306,'2023'!$A$3:$Y$291,COLUMN('2023'!M$3),FALSE),0)</f>
        <v>0</v>
      </c>
      <c r="P306" s="38">
        <f t="shared" si="12"/>
        <v>0</v>
      </c>
      <c r="Q306" s="42">
        <f>IFERROR(VLOOKUP($A306,'2023'!$A$3:$Y$291,COLUMN('2023'!N$3),FALSE),0)</f>
        <v>0</v>
      </c>
      <c r="R306" s="42">
        <f>IFERROR(VLOOKUP($A306,'2023'!$A$3:$Y$291,COLUMN('2023'!O$3),FALSE),0)</f>
        <v>0</v>
      </c>
      <c r="S306" s="42">
        <f>IFERROR(VLOOKUP($A306,'2023'!$A$3:$Y$291,COLUMN('2023'!P$3),FALSE),0)</f>
        <v>0</v>
      </c>
      <c r="T306" s="42">
        <f>IFERROR(VLOOKUP($A306,'2023'!$A$3:$Y$291,COLUMN('2023'!Q$3),FALSE),0)</f>
        <v>0</v>
      </c>
      <c r="U306" s="42">
        <f>IFERROR(VLOOKUP($A306,'2023'!$A$3:$Y$291,COLUMN('2023'!R$3),FALSE),0)</f>
        <v>0</v>
      </c>
      <c r="V306" s="42">
        <f>IFERROR(VLOOKUP($A306,'2023'!$A$3:$Y$291,COLUMN('2023'!S$3),FALSE),0)</f>
        <v>0</v>
      </c>
      <c r="W306" s="42">
        <f>IFERROR(VLOOKUP($A306,'2023'!$A$3:$Y$291,COLUMN('2023'!T$3),FALSE),0)</f>
        <v>0</v>
      </c>
      <c r="X306" s="42">
        <f>IFERROR(VLOOKUP($A306,'2023'!$A$3:$Y$291,COLUMN('2023'!U$3),FALSE),0)</f>
        <v>0</v>
      </c>
      <c r="Y306" s="42">
        <f>IFERROR(VLOOKUP($A306,'2023'!$A$3:$Y$291,COLUMN('2023'!V$3),FALSE),0)</f>
        <v>0</v>
      </c>
      <c r="Z306" s="42">
        <f>IFERROR(VLOOKUP($A306,'2023'!$A$3:$Y$291,COLUMN('2023'!W$3),FALSE),0)</f>
        <v>0</v>
      </c>
      <c r="AA306" s="42">
        <f>IFERROR(VLOOKUP($A306,'2023'!$A$3:$Y$291,COLUMN('2023'!X$3),FALSE),0)</f>
        <v>0</v>
      </c>
      <c r="AB306" s="42">
        <f>IFERROR(VLOOKUP($A306,'2023'!$A$3:$Y$291,COLUMN('2023'!Y$3),FALSE),0)</f>
        <v>0</v>
      </c>
      <c r="AC306" s="38">
        <f t="shared" si="13"/>
        <v>0</v>
      </c>
      <c r="AD306" s="39">
        <f t="shared" si="14"/>
        <v>0</v>
      </c>
    </row>
    <row r="307" spans="1:30" x14ac:dyDescent="0.3">
      <c r="A307" s="44" t="s">
        <v>344</v>
      </c>
      <c r="B307" s="45" t="str">
        <f>VLOOKUP($A307,'Additional data'!$A$5:$C$505, 2,FALSE)</f>
        <v>Team Lead</v>
      </c>
      <c r="C307" s="46" t="str">
        <f>VLOOKUP($A307,'Additional data'!$A$5:$C$505, 3,FALSE)</f>
        <v>LRC</v>
      </c>
      <c r="D307" s="47">
        <f>IFERROR(VLOOKUP($A307,'2023'!$A$3:$Y$291,COLUMN('2023'!B$3),FALSE),0)</f>
        <v>0</v>
      </c>
      <c r="E307" s="47">
        <f>IFERROR(VLOOKUP($A307,'2023'!$A$3:$Y$291,COLUMN('2023'!C$3),FALSE),0)</f>
        <v>0</v>
      </c>
      <c r="F307" s="47">
        <f>IFERROR(VLOOKUP($A307,'2023'!$A$3:$Y$291,COLUMN('2023'!D$3),FALSE),0)</f>
        <v>0</v>
      </c>
      <c r="G307" s="47">
        <f>IFERROR(VLOOKUP($A307,'2023'!$A$3:$Y$291,COLUMN('2023'!E$3),FALSE),0)</f>
        <v>0</v>
      </c>
      <c r="H307" s="47">
        <f>IFERROR(VLOOKUP($A307,'2023'!$A$3:$Y$291,COLUMN('2023'!F$3),FALSE),0)</f>
        <v>0</v>
      </c>
      <c r="I307" s="47">
        <f>IFERROR(VLOOKUP($A307,'2023'!$A$3:$Y$291,COLUMN('2023'!G$3),FALSE),0)</f>
        <v>0</v>
      </c>
      <c r="J307" s="47">
        <f>IFERROR(VLOOKUP($A307,'2023'!$A$3:$Y$291,COLUMN('2023'!H$3),FALSE),0)</f>
        <v>0</v>
      </c>
      <c r="K307" s="47">
        <f>IFERROR(VLOOKUP($A307,'2023'!$A$3:$Y$291,COLUMN('2023'!I$3),FALSE),0)</f>
        <v>0</v>
      </c>
      <c r="L307" s="47">
        <f>IFERROR(VLOOKUP($A307,'2023'!$A$3:$Y$291,COLUMN('2023'!J$3),FALSE),0)</f>
        <v>0</v>
      </c>
      <c r="M307" s="47">
        <f>IFERROR(VLOOKUP($A307,'2023'!$A$3:$Y$291,COLUMN('2023'!K$3),FALSE),0)</f>
        <v>0</v>
      </c>
      <c r="N307" s="47">
        <f>IFERROR(VLOOKUP($A307,'2023'!$A$3:$Y$291,COLUMN('2023'!L$3),FALSE),0)</f>
        <v>0</v>
      </c>
      <c r="O307" s="47">
        <f>IFERROR(VLOOKUP($A307,'2023'!$A$3:$Y$291,COLUMN('2023'!M$3),FALSE),0)</f>
        <v>0</v>
      </c>
      <c r="P307" s="38">
        <f t="shared" si="12"/>
        <v>0</v>
      </c>
      <c r="Q307" s="47">
        <f>IFERROR(VLOOKUP($A307,'2023'!$A$3:$Y$291,COLUMN('2023'!N$3),FALSE),0)</f>
        <v>0</v>
      </c>
      <c r="R307" s="47">
        <f>IFERROR(VLOOKUP($A307,'2023'!$A$3:$Y$291,COLUMN('2023'!O$3),FALSE),0)</f>
        <v>0</v>
      </c>
      <c r="S307" s="47">
        <f>IFERROR(VLOOKUP($A307,'2023'!$A$3:$Y$291,COLUMN('2023'!P$3),FALSE),0)</f>
        <v>0</v>
      </c>
      <c r="T307" s="47">
        <f>IFERROR(VLOOKUP($A307,'2023'!$A$3:$Y$291,COLUMN('2023'!Q$3),FALSE),0)</f>
        <v>0</v>
      </c>
      <c r="U307" s="47">
        <f>IFERROR(VLOOKUP($A307,'2023'!$A$3:$Y$291,COLUMN('2023'!R$3),FALSE),0)</f>
        <v>0</v>
      </c>
      <c r="V307" s="47">
        <f>IFERROR(VLOOKUP($A307,'2023'!$A$3:$Y$291,COLUMN('2023'!S$3),FALSE),0)</f>
        <v>0</v>
      </c>
      <c r="W307" s="47">
        <f>IFERROR(VLOOKUP($A307,'2023'!$A$3:$Y$291,COLUMN('2023'!T$3),FALSE),0)</f>
        <v>0</v>
      </c>
      <c r="X307" s="47">
        <f>IFERROR(VLOOKUP($A307,'2023'!$A$3:$Y$291,COLUMN('2023'!U$3),FALSE),0)</f>
        <v>0</v>
      </c>
      <c r="Y307" s="47">
        <f>IFERROR(VLOOKUP($A307,'2023'!$A$3:$Y$291,COLUMN('2023'!V$3),FALSE),0)</f>
        <v>0</v>
      </c>
      <c r="Z307" s="47">
        <f>IFERROR(VLOOKUP($A307,'2023'!$A$3:$Y$291,COLUMN('2023'!W$3),FALSE),0)</f>
        <v>0</v>
      </c>
      <c r="AA307" s="47">
        <f>IFERROR(VLOOKUP($A307,'2023'!$A$3:$Y$291,COLUMN('2023'!X$3),FALSE),0)</f>
        <v>0</v>
      </c>
      <c r="AB307" s="47">
        <f>IFERROR(VLOOKUP($A307,'2023'!$A$3:$Y$291,COLUMN('2023'!Y$3),FALSE),0)</f>
        <v>0</v>
      </c>
      <c r="AC307" s="38">
        <f t="shared" si="13"/>
        <v>0</v>
      </c>
      <c r="AD307" s="39">
        <f t="shared" si="14"/>
        <v>0</v>
      </c>
    </row>
    <row r="308" spans="1:30" x14ac:dyDescent="0.3">
      <c r="A308" s="24" t="s">
        <v>346</v>
      </c>
      <c r="B308" s="40" t="str">
        <f>VLOOKUP($A308,'Additional data'!$A$5:$C$505, 2,FALSE)</f>
        <v>Team Lead</v>
      </c>
      <c r="C308" s="41" t="str">
        <f>VLOOKUP($A308,'Additional data'!$A$5:$C$505, 3,FALSE)</f>
        <v>HLS</v>
      </c>
      <c r="D308" s="42">
        <f>IFERROR(VLOOKUP($A308,'2023'!$A$3:$Y$291,COLUMN('2023'!B$3),FALSE),0)</f>
        <v>18.5</v>
      </c>
      <c r="E308" s="42">
        <f>IFERROR(VLOOKUP($A308,'2023'!$A$3:$Y$291,COLUMN('2023'!C$3),FALSE),0)</f>
        <v>2.5</v>
      </c>
      <c r="F308" s="42">
        <f>IFERROR(VLOOKUP($A308,'2023'!$A$3:$Y$291,COLUMN('2023'!D$3),FALSE),0)</f>
        <v>0</v>
      </c>
      <c r="G308" s="42">
        <f>IFERROR(VLOOKUP($A308,'2023'!$A$3:$Y$291,COLUMN('2023'!E$3),FALSE),0)</f>
        <v>0</v>
      </c>
      <c r="H308" s="42">
        <f>IFERROR(VLOOKUP($A308,'2023'!$A$3:$Y$291,COLUMN('2023'!F$3),FALSE),0)</f>
        <v>2.2999999999999998</v>
      </c>
      <c r="I308" s="42">
        <f>IFERROR(VLOOKUP($A308,'2023'!$A$3:$Y$291,COLUMN('2023'!G$3),FALSE),0)</f>
        <v>0</v>
      </c>
      <c r="J308" s="42">
        <f>IFERROR(VLOOKUP($A308,'2023'!$A$3:$Y$291,COLUMN('2023'!H$3),FALSE),0)</f>
        <v>0</v>
      </c>
      <c r="K308" s="42">
        <f>IFERROR(VLOOKUP($A308,'2023'!$A$3:$Y$291,COLUMN('2023'!I$3),FALSE),0)</f>
        <v>0</v>
      </c>
      <c r="L308" s="42">
        <f>IFERROR(VLOOKUP($A308,'2023'!$A$3:$Y$291,COLUMN('2023'!J$3),FALSE),0)</f>
        <v>0</v>
      </c>
      <c r="M308" s="42">
        <f>IFERROR(VLOOKUP($A308,'2023'!$A$3:$Y$291,COLUMN('2023'!K$3),FALSE),0)</f>
        <v>0</v>
      </c>
      <c r="N308" s="42">
        <f>IFERROR(VLOOKUP($A308,'2023'!$A$3:$Y$291,COLUMN('2023'!L$3),FALSE),0)</f>
        <v>41</v>
      </c>
      <c r="O308" s="42">
        <f>IFERROR(VLOOKUP($A308,'2023'!$A$3:$Y$291,COLUMN('2023'!M$3),FALSE),0)</f>
        <v>0</v>
      </c>
      <c r="P308" s="38">
        <f t="shared" si="12"/>
        <v>64.3</v>
      </c>
      <c r="Q308" s="42">
        <f>IFERROR(VLOOKUP($A308,'2023'!$A$3:$Y$291,COLUMN('2023'!N$3),FALSE),0)</f>
        <v>0</v>
      </c>
      <c r="R308" s="42">
        <f>IFERROR(VLOOKUP($A308,'2023'!$A$3:$Y$291,COLUMN('2023'!O$3),FALSE),0)</f>
        <v>0</v>
      </c>
      <c r="S308" s="42">
        <f>IFERROR(VLOOKUP($A308,'2023'!$A$3:$Y$291,COLUMN('2023'!P$3),FALSE),0)</f>
        <v>0</v>
      </c>
      <c r="T308" s="42">
        <f>IFERROR(VLOOKUP($A308,'2023'!$A$3:$Y$291,COLUMN('2023'!Q$3),FALSE),0)</f>
        <v>0</v>
      </c>
      <c r="U308" s="42">
        <f>IFERROR(VLOOKUP($A308,'2023'!$A$3:$Y$291,COLUMN('2023'!R$3),FALSE),0)</f>
        <v>0</v>
      </c>
      <c r="V308" s="42">
        <f>IFERROR(VLOOKUP($A308,'2023'!$A$3:$Y$291,COLUMN('2023'!S$3),FALSE),0)</f>
        <v>0</v>
      </c>
      <c r="W308" s="42">
        <f>IFERROR(VLOOKUP($A308,'2023'!$A$3:$Y$291,COLUMN('2023'!T$3),FALSE),0)</f>
        <v>0</v>
      </c>
      <c r="X308" s="42">
        <f>IFERROR(VLOOKUP($A308,'2023'!$A$3:$Y$291,COLUMN('2023'!U$3),FALSE),0)</f>
        <v>0</v>
      </c>
      <c r="Y308" s="42">
        <f>IFERROR(VLOOKUP($A308,'2023'!$A$3:$Y$291,COLUMN('2023'!V$3),FALSE),0)</f>
        <v>0</v>
      </c>
      <c r="Z308" s="42">
        <f>IFERROR(VLOOKUP($A308,'2023'!$A$3:$Y$291,COLUMN('2023'!W$3),FALSE),0)</f>
        <v>0</v>
      </c>
      <c r="AA308" s="42">
        <f>IFERROR(VLOOKUP($A308,'2023'!$A$3:$Y$291,COLUMN('2023'!X$3),FALSE),0)</f>
        <v>0</v>
      </c>
      <c r="AB308" s="42">
        <f>IFERROR(VLOOKUP($A308,'2023'!$A$3:$Y$291,COLUMN('2023'!Y$3),FALSE),0)</f>
        <v>0</v>
      </c>
      <c r="AC308" s="38">
        <f t="shared" si="13"/>
        <v>0</v>
      </c>
      <c r="AD308" s="39">
        <f t="shared" si="14"/>
        <v>64.3</v>
      </c>
    </row>
    <row r="309" spans="1:30" x14ac:dyDescent="0.3">
      <c r="A309" s="44" t="s">
        <v>347</v>
      </c>
      <c r="B309" s="45" t="str">
        <f>VLOOKUP($A309,'Additional data'!$A$5:$C$505, 2,FALSE)</f>
        <v>Manager</v>
      </c>
      <c r="C309" s="46" t="str">
        <f>VLOOKUP($A309,'Additional data'!$A$5:$C$505, 3,FALSE)</f>
        <v>SCL</v>
      </c>
      <c r="D309" s="47">
        <f>IFERROR(VLOOKUP($A309,'2023'!$A$3:$Y$291,COLUMN('2023'!B$3),FALSE),0)</f>
        <v>0</v>
      </c>
      <c r="E309" s="47">
        <f>IFERROR(VLOOKUP($A309,'2023'!$A$3:$Y$291,COLUMN('2023'!C$3),FALSE),0)</f>
        <v>0</v>
      </c>
      <c r="F309" s="47">
        <f>IFERROR(VLOOKUP($A309,'2023'!$A$3:$Y$291,COLUMN('2023'!D$3),FALSE),0)</f>
        <v>0</v>
      </c>
      <c r="G309" s="47">
        <f>IFERROR(VLOOKUP($A309,'2023'!$A$3:$Y$291,COLUMN('2023'!E$3),FALSE),0)</f>
        <v>0</v>
      </c>
      <c r="H309" s="47">
        <f>IFERROR(VLOOKUP($A309,'2023'!$A$3:$Y$291,COLUMN('2023'!F$3),FALSE),0)</f>
        <v>0</v>
      </c>
      <c r="I309" s="47">
        <f>IFERROR(VLOOKUP($A309,'2023'!$A$3:$Y$291,COLUMN('2023'!G$3),FALSE),0)</f>
        <v>0</v>
      </c>
      <c r="J309" s="47">
        <f>IFERROR(VLOOKUP($A309,'2023'!$A$3:$Y$291,COLUMN('2023'!H$3),FALSE),0)</f>
        <v>0</v>
      </c>
      <c r="K309" s="47">
        <f>IFERROR(VLOOKUP($A309,'2023'!$A$3:$Y$291,COLUMN('2023'!I$3),FALSE),0)</f>
        <v>0</v>
      </c>
      <c r="L309" s="47">
        <f>IFERROR(VLOOKUP($A309,'2023'!$A$3:$Y$291,COLUMN('2023'!J$3),FALSE),0)</f>
        <v>0</v>
      </c>
      <c r="M309" s="47">
        <f>IFERROR(VLOOKUP($A309,'2023'!$A$3:$Y$291,COLUMN('2023'!K$3),FALSE),0)</f>
        <v>0</v>
      </c>
      <c r="N309" s="47">
        <f>IFERROR(VLOOKUP($A309,'2023'!$A$3:$Y$291,COLUMN('2023'!L$3),FALSE),0)</f>
        <v>0</v>
      </c>
      <c r="O309" s="47">
        <f>IFERROR(VLOOKUP($A309,'2023'!$A$3:$Y$291,COLUMN('2023'!M$3),FALSE),0)</f>
        <v>0</v>
      </c>
      <c r="P309" s="38">
        <f t="shared" si="12"/>
        <v>0</v>
      </c>
      <c r="Q309" s="47">
        <f>IFERROR(VLOOKUP($A309,'2023'!$A$3:$Y$291,COLUMN('2023'!N$3),FALSE),0)</f>
        <v>0</v>
      </c>
      <c r="R309" s="47">
        <f>IFERROR(VLOOKUP($A309,'2023'!$A$3:$Y$291,COLUMN('2023'!O$3),FALSE),0)</f>
        <v>0</v>
      </c>
      <c r="S309" s="47">
        <f>IFERROR(VLOOKUP($A309,'2023'!$A$3:$Y$291,COLUMN('2023'!P$3),FALSE),0)</f>
        <v>0</v>
      </c>
      <c r="T309" s="47">
        <f>IFERROR(VLOOKUP($A309,'2023'!$A$3:$Y$291,COLUMN('2023'!Q$3),FALSE),0)</f>
        <v>0</v>
      </c>
      <c r="U309" s="47">
        <f>IFERROR(VLOOKUP($A309,'2023'!$A$3:$Y$291,COLUMN('2023'!R$3),FALSE),0)</f>
        <v>0</v>
      </c>
      <c r="V309" s="47">
        <f>IFERROR(VLOOKUP($A309,'2023'!$A$3:$Y$291,COLUMN('2023'!S$3),FALSE),0)</f>
        <v>0</v>
      </c>
      <c r="W309" s="47">
        <f>IFERROR(VLOOKUP($A309,'2023'!$A$3:$Y$291,COLUMN('2023'!T$3),FALSE),0)</f>
        <v>0</v>
      </c>
      <c r="X309" s="47">
        <f>IFERROR(VLOOKUP($A309,'2023'!$A$3:$Y$291,COLUMN('2023'!U$3),FALSE),0)</f>
        <v>0</v>
      </c>
      <c r="Y309" s="47">
        <f>IFERROR(VLOOKUP($A309,'2023'!$A$3:$Y$291,COLUMN('2023'!V$3),FALSE),0)</f>
        <v>0</v>
      </c>
      <c r="Z309" s="47">
        <f>IFERROR(VLOOKUP($A309,'2023'!$A$3:$Y$291,COLUMN('2023'!W$3),FALSE),0)</f>
        <v>0</v>
      </c>
      <c r="AA309" s="47">
        <f>IFERROR(VLOOKUP($A309,'2023'!$A$3:$Y$291,COLUMN('2023'!X$3),FALSE),0)</f>
        <v>0</v>
      </c>
      <c r="AB309" s="47">
        <f>IFERROR(VLOOKUP($A309,'2023'!$A$3:$Y$291,COLUMN('2023'!Y$3),FALSE),0)</f>
        <v>0</v>
      </c>
      <c r="AC309" s="38">
        <f t="shared" si="13"/>
        <v>0</v>
      </c>
      <c r="AD309" s="39">
        <f t="shared" si="14"/>
        <v>0</v>
      </c>
    </row>
    <row r="310" spans="1:30" x14ac:dyDescent="0.3">
      <c r="A310" s="24" t="s">
        <v>349</v>
      </c>
      <c r="B310" s="40" t="str">
        <f>VLOOKUP($A310,'Additional data'!$A$5:$C$505, 2,FALSE)</f>
        <v>Project Manager</v>
      </c>
      <c r="C310" s="41" t="str">
        <f>VLOOKUP($A310,'Additional data'!$A$5:$C$505, 3,FALSE)</f>
        <v>HRC</v>
      </c>
      <c r="D310" s="42">
        <f>IFERROR(VLOOKUP($A310,'2023'!$A$3:$Y$291,COLUMN('2023'!B$3),FALSE),0)</f>
        <v>0</v>
      </c>
      <c r="E310" s="42">
        <f>IFERROR(VLOOKUP($A310,'2023'!$A$3:$Y$291,COLUMN('2023'!C$3),FALSE),0)</f>
        <v>0</v>
      </c>
      <c r="F310" s="42">
        <f>IFERROR(VLOOKUP($A310,'2023'!$A$3:$Y$291,COLUMN('2023'!D$3),FALSE),0)</f>
        <v>0</v>
      </c>
      <c r="G310" s="42">
        <f>IFERROR(VLOOKUP($A310,'2023'!$A$3:$Y$291,COLUMN('2023'!E$3),FALSE),0)</f>
        <v>0</v>
      </c>
      <c r="H310" s="42">
        <f>IFERROR(VLOOKUP($A310,'2023'!$A$3:$Y$291,COLUMN('2023'!F$3),FALSE),0)</f>
        <v>0</v>
      </c>
      <c r="I310" s="42">
        <f>IFERROR(VLOOKUP($A310,'2023'!$A$3:$Y$291,COLUMN('2023'!G$3),FALSE),0)</f>
        <v>0</v>
      </c>
      <c r="J310" s="42">
        <f>IFERROR(VLOOKUP($A310,'2023'!$A$3:$Y$291,COLUMN('2023'!H$3),FALSE),0)</f>
        <v>0</v>
      </c>
      <c r="K310" s="42">
        <f>IFERROR(VLOOKUP($A310,'2023'!$A$3:$Y$291,COLUMN('2023'!I$3),FALSE),0)</f>
        <v>0</v>
      </c>
      <c r="L310" s="42">
        <f>IFERROR(VLOOKUP($A310,'2023'!$A$3:$Y$291,COLUMN('2023'!J$3),FALSE),0)</f>
        <v>0</v>
      </c>
      <c r="M310" s="42">
        <f>IFERROR(VLOOKUP($A310,'2023'!$A$3:$Y$291,COLUMN('2023'!K$3),FALSE),0)</f>
        <v>0</v>
      </c>
      <c r="N310" s="42">
        <f>IFERROR(VLOOKUP($A310,'2023'!$A$3:$Y$291,COLUMN('2023'!L$3),FALSE),0)</f>
        <v>0</v>
      </c>
      <c r="O310" s="42">
        <f>IFERROR(VLOOKUP($A310,'2023'!$A$3:$Y$291,COLUMN('2023'!M$3),FALSE),0)</f>
        <v>0</v>
      </c>
      <c r="P310" s="38">
        <f t="shared" si="12"/>
        <v>0</v>
      </c>
      <c r="Q310" s="42">
        <f>IFERROR(VLOOKUP($A310,'2023'!$A$3:$Y$291,COLUMN('2023'!N$3),FALSE),0)</f>
        <v>0</v>
      </c>
      <c r="R310" s="42">
        <f>IFERROR(VLOOKUP($A310,'2023'!$A$3:$Y$291,COLUMN('2023'!O$3),FALSE),0)</f>
        <v>0</v>
      </c>
      <c r="S310" s="42">
        <f>IFERROR(VLOOKUP($A310,'2023'!$A$3:$Y$291,COLUMN('2023'!P$3),FALSE),0)</f>
        <v>0</v>
      </c>
      <c r="T310" s="42">
        <f>IFERROR(VLOOKUP($A310,'2023'!$A$3:$Y$291,COLUMN('2023'!Q$3),FALSE),0)</f>
        <v>0</v>
      </c>
      <c r="U310" s="42">
        <f>IFERROR(VLOOKUP($A310,'2023'!$A$3:$Y$291,COLUMN('2023'!R$3),FALSE),0)</f>
        <v>0</v>
      </c>
      <c r="V310" s="42">
        <f>IFERROR(VLOOKUP($A310,'2023'!$A$3:$Y$291,COLUMN('2023'!S$3),FALSE),0)</f>
        <v>0</v>
      </c>
      <c r="W310" s="42">
        <f>IFERROR(VLOOKUP($A310,'2023'!$A$3:$Y$291,COLUMN('2023'!T$3),FALSE),0)</f>
        <v>0</v>
      </c>
      <c r="X310" s="42">
        <f>IFERROR(VLOOKUP($A310,'2023'!$A$3:$Y$291,COLUMN('2023'!U$3),FALSE),0)</f>
        <v>0</v>
      </c>
      <c r="Y310" s="42">
        <f>IFERROR(VLOOKUP($A310,'2023'!$A$3:$Y$291,COLUMN('2023'!V$3),FALSE),0)</f>
        <v>0</v>
      </c>
      <c r="Z310" s="42">
        <f>IFERROR(VLOOKUP($A310,'2023'!$A$3:$Y$291,COLUMN('2023'!W$3),FALSE),0)</f>
        <v>0</v>
      </c>
      <c r="AA310" s="42">
        <f>IFERROR(VLOOKUP($A310,'2023'!$A$3:$Y$291,COLUMN('2023'!X$3),FALSE),0)</f>
        <v>0</v>
      </c>
      <c r="AB310" s="42">
        <f>IFERROR(VLOOKUP($A310,'2023'!$A$3:$Y$291,COLUMN('2023'!Y$3),FALSE),0)</f>
        <v>0</v>
      </c>
      <c r="AC310" s="38">
        <f t="shared" si="13"/>
        <v>0</v>
      </c>
      <c r="AD310" s="39">
        <f t="shared" si="14"/>
        <v>0</v>
      </c>
    </row>
    <row r="311" spans="1:30" x14ac:dyDescent="0.3">
      <c r="A311" s="44" t="s">
        <v>351</v>
      </c>
      <c r="B311" s="45" t="str">
        <f>VLOOKUP($A311,'Additional data'!$A$5:$C$505, 2,FALSE)</f>
        <v>Associate Director</v>
      </c>
      <c r="C311" s="46" t="str">
        <f>VLOOKUP($A311,'Additional data'!$A$5:$C$505, 3,FALSE)</f>
        <v>MSC</v>
      </c>
      <c r="D311" s="47">
        <f>IFERROR(VLOOKUP($A311,'2023'!$A$3:$Y$291,COLUMN('2023'!B$3),FALSE),0)</f>
        <v>0</v>
      </c>
      <c r="E311" s="47">
        <f>IFERROR(VLOOKUP($A311,'2023'!$A$3:$Y$291,COLUMN('2023'!C$3),FALSE),0)</f>
        <v>0</v>
      </c>
      <c r="F311" s="47">
        <f>IFERROR(VLOOKUP($A311,'2023'!$A$3:$Y$291,COLUMN('2023'!D$3),FALSE),0)</f>
        <v>0</v>
      </c>
      <c r="G311" s="47">
        <f>IFERROR(VLOOKUP($A311,'2023'!$A$3:$Y$291,COLUMN('2023'!E$3),FALSE),0)</f>
        <v>0</v>
      </c>
      <c r="H311" s="47">
        <f>IFERROR(VLOOKUP($A311,'2023'!$A$3:$Y$291,COLUMN('2023'!F$3),FALSE),0)</f>
        <v>0</v>
      </c>
      <c r="I311" s="47">
        <f>IFERROR(VLOOKUP($A311,'2023'!$A$3:$Y$291,COLUMN('2023'!G$3),FALSE),0)</f>
        <v>0</v>
      </c>
      <c r="J311" s="47">
        <f>IFERROR(VLOOKUP($A311,'2023'!$A$3:$Y$291,COLUMN('2023'!H$3),FALSE),0)</f>
        <v>0</v>
      </c>
      <c r="K311" s="47">
        <f>IFERROR(VLOOKUP($A311,'2023'!$A$3:$Y$291,COLUMN('2023'!I$3),FALSE),0)</f>
        <v>0</v>
      </c>
      <c r="L311" s="47">
        <f>IFERROR(VLOOKUP($A311,'2023'!$A$3:$Y$291,COLUMN('2023'!J$3),FALSE),0)</f>
        <v>0</v>
      </c>
      <c r="M311" s="47">
        <f>IFERROR(VLOOKUP($A311,'2023'!$A$3:$Y$291,COLUMN('2023'!K$3),FALSE),0)</f>
        <v>0</v>
      </c>
      <c r="N311" s="47">
        <f>IFERROR(VLOOKUP($A311,'2023'!$A$3:$Y$291,COLUMN('2023'!L$3),FALSE),0)</f>
        <v>0</v>
      </c>
      <c r="O311" s="47">
        <f>IFERROR(VLOOKUP($A311,'2023'!$A$3:$Y$291,COLUMN('2023'!M$3),FALSE),0)</f>
        <v>0</v>
      </c>
      <c r="P311" s="38">
        <f t="shared" si="12"/>
        <v>0</v>
      </c>
      <c r="Q311" s="47">
        <f>IFERROR(VLOOKUP($A311,'2023'!$A$3:$Y$291,COLUMN('2023'!N$3),FALSE),0)</f>
        <v>0</v>
      </c>
      <c r="R311" s="47">
        <f>IFERROR(VLOOKUP($A311,'2023'!$A$3:$Y$291,COLUMN('2023'!O$3),FALSE),0)</f>
        <v>0</v>
      </c>
      <c r="S311" s="47">
        <f>IFERROR(VLOOKUP($A311,'2023'!$A$3:$Y$291,COLUMN('2023'!P$3),FALSE),0)</f>
        <v>0</v>
      </c>
      <c r="T311" s="47">
        <f>IFERROR(VLOOKUP($A311,'2023'!$A$3:$Y$291,COLUMN('2023'!Q$3),FALSE),0)</f>
        <v>0</v>
      </c>
      <c r="U311" s="47">
        <f>IFERROR(VLOOKUP($A311,'2023'!$A$3:$Y$291,COLUMN('2023'!R$3),FALSE),0)</f>
        <v>0</v>
      </c>
      <c r="V311" s="47">
        <f>IFERROR(VLOOKUP($A311,'2023'!$A$3:$Y$291,COLUMN('2023'!S$3),FALSE),0)</f>
        <v>0</v>
      </c>
      <c r="W311" s="47">
        <f>IFERROR(VLOOKUP($A311,'2023'!$A$3:$Y$291,COLUMN('2023'!T$3),FALSE),0)</f>
        <v>0</v>
      </c>
      <c r="X311" s="47">
        <f>IFERROR(VLOOKUP($A311,'2023'!$A$3:$Y$291,COLUMN('2023'!U$3),FALSE),0)</f>
        <v>0</v>
      </c>
      <c r="Y311" s="47">
        <f>IFERROR(VLOOKUP($A311,'2023'!$A$3:$Y$291,COLUMN('2023'!V$3),FALSE),0)</f>
        <v>0</v>
      </c>
      <c r="Z311" s="47">
        <f>IFERROR(VLOOKUP($A311,'2023'!$A$3:$Y$291,COLUMN('2023'!W$3),FALSE),0)</f>
        <v>0</v>
      </c>
      <c r="AA311" s="47">
        <f>IFERROR(VLOOKUP($A311,'2023'!$A$3:$Y$291,COLUMN('2023'!X$3),FALSE),0)</f>
        <v>0</v>
      </c>
      <c r="AB311" s="47">
        <f>IFERROR(VLOOKUP($A311,'2023'!$A$3:$Y$291,COLUMN('2023'!Y$3),FALSE),0)</f>
        <v>0</v>
      </c>
      <c r="AC311" s="38">
        <f t="shared" si="13"/>
        <v>0</v>
      </c>
      <c r="AD311" s="39">
        <f t="shared" si="14"/>
        <v>0</v>
      </c>
    </row>
    <row r="312" spans="1:30" x14ac:dyDescent="0.3">
      <c r="A312" s="24" t="s">
        <v>353</v>
      </c>
      <c r="B312" s="40" t="str">
        <f>VLOOKUP($A312,'Additional data'!$A$5:$C$505, 2,FALSE)</f>
        <v>Coordinator</v>
      </c>
      <c r="C312" s="41" t="str">
        <f>VLOOKUP($A312,'Additional data'!$A$5:$C$505, 3,FALSE)</f>
        <v>ESC</v>
      </c>
      <c r="D312" s="42">
        <f>IFERROR(VLOOKUP($A312,'2023'!$A$3:$Y$291,COLUMN('2023'!B$3),FALSE),0)</f>
        <v>179.5</v>
      </c>
      <c r="E312" s="42">
        <f>IFERROR(VLOOKUP($A312,'2023'!$A$3:$Y$291,COLUMN('2023'!C$3),FALSE),0)</f>
        <v>161</v>
      </c>
      <c r="F312" s="42">
        <f>IFERROR(VLOOKUP($A312,'2023'!$A$3:$Y$291,COLUMN('2023'!D$3),FALSE),0)</f>
        <v>170.2</v>
      </c>
      <c r="G312" s="42">
        <f>IFERROR(VLOOKUP($A312,'2023'!$A$3:$Y$291,COLUMN('2023'!E$3),FALSE),0)</f>
        <v>165.8</v>
      </c>
      <c r="H312" s="42">
        <f>IFERROR(VLOOKUP($A312,'2023'!$A$3:$Y$291,COLUMN('2023'!F$3),FALSE),0)</f>
        <v>218.5</v>
      </c>
      <c r="I312" s="42">
        <f>IFERROR(VLOOKUP($A312,'2023'!$A$3:$Y$291,COLUMN('2023'!G$3),FALSE),0)</f>
        <v>188.8</v>
      </c>
      <c r="J312" s="42">
        <f>IFERROR(VLOOKUP($A312,'2023'!$A$3:$Y$291,COLUMN('2023'!H$3),FALSE),0)</f>
        <v>167</v>
      </c>
      <c r="K312" s="42">
        <f>IFERROR(VLOOKUP($A312,'2023'!$A$3:$Y$291,COLUMN('2023'!I$3),FALSE),0)</f>
        <v>145.1</v>
      </c>
      <c r="L312" s="42">
        <f>IFERROR(VLOOKUP($A312,'2023'!$A$3:$Y$291,COLUMN('2023'!J$3),FALSE),0)</f>
        <v>131.69999999999999</v>
      </c>
      <c r="M312" s="42">
        <f>IFERROR(VLOOKUP($A312,'2023'!$A$3:$Y$291,COLUMN('2023'!K$3),FALSE),0)</f>
        <v>148.4</v>
      </c>
      <c r="N312" s="42">
        <f>IFERROR(VLOOKUP($A312,'2023'!$A$3:$Y$291,COLUMN('2023'!L$3),FALSE),0)</f>
        <v>113.6</v>
      </c>
      <c r="O312" s="42">
        <f>IFERROR(VLOOKUP($A312,'2023'!$A$3:$Y$291,COLUMN('2023'!M$3),FALSE),0)</f>
        <v>96.3</v>
      </c>
      <c r="P312" s="38">
        <f t="shared" si="12"/>
        <v>1885.8999999999999</v>
      </c>
      <c r="Q312" s="42">
        <f>IFERROR(VLOOKUP($A312,'2023'!$A$3:$Y$291,COLUMN('2023'!N$3),FALSE),0)</f>
        <v>0</v>
      </c>
      <c r="R312" s="42">
        <f>IFERROR(VLOOKUP($A312,'2023'!$A$3:$Y$291,COLUMN('2023'!O$3),FALSE),0)</f>
        <v>0</v>
      </c>
      <c r="S312" s="42">
        <f>IFERROR(VLOOKUP($A312,'2023'!$A$3:$Y$291,COLUMN('2023'!P$3),FALSE),0)</f>
        <v>0</v>
      </c>
      <c r="T312" s="42">
        <f>IFERROR(VLOOKUP($A312,'2023'!$A$3:$Y$291,COLUMN('2023'!Q$3),FALSE),0)</f>
        <v>0</v>
      </c>
      <c r="U312" s="42">
        <f>IFERROR(VLOOKUP($A312,'2023'!$A$3:$Y$291,COLUMN('2023'!R$3),FALSE),0)</f>
        <v>0</v>
      </c>
      <c r="V312" s="42">
        <f>IFERROR(VLOOKUP($A312,'2023'!$A$3:$Y$291,COLUMN('2023'!S$3),FALSE),0)</f>
        <v>0</v>
      </c>
      <c r="W312" s="42">
        <f>IFERROR(VLOOKUP($A312,'2023'!$A$3:$Y$291,COLUMN('2023'!T$3),FALSE),0)</f>
        <v>0</v>
      </c>
      <c r="X312" s="42">
        <f>IFERROR(VLOOKUP($A312,'2023'!$A$3:$Y$291,COLUMN('2023'!U$3),FALSE),0)</f>
        <v>0</v>
      </c>
      <c r="Y312" s="42">
        <f>IFERROR(VLOOKUP($A312,'2023'!$A$3:$Y$291,COLUMN('2023'!V$3),FALSE),0)</f>
        <v>0</v>
      </c>
      <c r="Z312" s="42">
        <f>IFERROR(VLOOKUP($A312,'2023'!$A$3:$Y$291,COLUMN('2023'!W$3),FALSE),0)</f>
        <v>0</v>
      </c>
      <c r="AA312" s="42">
        <f>IFERROR(VLOOKUP($A312,'2023'!$A$3:$Y$291,COLUMN('2023'!X$3),FALSE),0)</f>
        <v>0</v>
      </c>
      <c r="AB312" s="42">
        <f>IFERROR(VLOOKUP($A312,'2023'!$A$3:$Y$291,COLUMN('2023'!Y$3),FALSE),0)</f>
        <v>0</v>
      </c>
      <c r="AC312" s="38">
        <f t="shared" si="13"/>
        <v>0</v>
      </c>
      <c r="AD312" s="39">
        <f t="shared" si="14"/>
        <v>1885.8999999999999</v>
      </c>
    </row>
    <row r="313" spans="1:30" x14ac:dyDescent="0.3">
      <c r="A313" s="44" t="s">
        <v>354</v>
      </c>
      <c r="B313" s="45" t="str">
        <f>VLOOKUP($A313,'Additional data'!$A$5:$C$505, 2,FALSE)</f>
        <v>Manager</v>
      </c>
      <c r="C313" s="46" t="str">
        <f>VLOOKUP($A313,'Additional data'!$A$5:$C$505, 3,FALSE)</f>
        <v>ESC</v>
      </c>
      <c r="D313" s="47">
        <f>IFERROR(VLOOKUP($A313,'2023'!$A$3:$Y$291,COLUMN('2023'!B$3),FALSE),0)</f>
        <v>0</v>
      </c>
      <c r="E313" s="47">
        <f>IFERROR(VLOOKUP($A313,'2023'!$A$3:$Y$291,COLUMN('2023'!C$3),FALSE),0)</f>
        <v>0</v>
      </c>
      <c r="F313" s="47">
        <f>IFERROR(VLOOKUP($A313,'2023'!$A$3:$Y$291,COLUMN('2023'!D$3),FALSE),0)</f>
        <v>0</v>
      </c>
      <c r="G313" s="47">
        <f>IFERROR(VLOOKUP($A313,'2023'!$A$3:$Y$291,COLUMN('2023'!E$3),FALSE),0)</f>
        <v>0</v>
      </c>
      <c r="H313" s="47">
        <f>IFERROR(VLOOKUP($A313,'2023'!$A$3:$Y$291,COLUMN('2023'!F$3),FALSE),0)</f>
        <v>0</v>
      </c>
      <c r="I313" s="47">
        <f>IFERROR(VLOOKUP($A313,'2023'!$A$3:$Y$291,COLUMN('2023'!G$3),FALSE),0)</f>
        <v>0</v>
      </c>
      <c r="J313" s="47">
        <f>IFERROR(VLOOKUP($A313,'2023'!$A$3:$Y$291,COLUMN('2023'!H$3),FALSE),0)</f>
        <v>0</v>
      </c>
      <c r="K313" s="47">
        <f>IFERROR(VLOOKUP($A313,'2023'!$A$3:$Y$291,COLUMN('2023'!I$3),FALSE),0)</f>
        <v>0</v>
      </c>
      <c r="L313" s="47">
        <f>IFERROR(VLOOKUP($A313,'2023'!$A$3:$Y$291,COLUMN('2023'!J$3),FALSE),0)</f>
        <v>0</v>
      </c>
      <c r="M313" s="47">
        <f>IFERROR(VLOOKUP($A313,'2023'!$A$3:$Y$291,COLUMN('2023'!K$3),FALSE),0)</f>
        <v>0</v>
      </c>
      <c r="N313" s="47">
        <f>IFERROR(VLOOKUP($A313,'2023'!$A$3:$Y$291,COLUMN('2023'!L$3),FALSE),0)</f>
        <v>0</v>
      </c>
      <c r="O313" s="47">
        <f>IFERROR(VLOOKUP($A313,'2023'!$A$3:$Y$291,COLUMN('2023'!M$3),FALSE),0)</f>
        <v>0</v>
      </c>
      <c r="P313" s="38">
        <f t="shared" si="12"/>
        <v>0</v>
      </c>
      <c r="Q313" s="47">
        <f>IFERROR(VLOOKUP($A313,'2023'!$A$3:$Y$291,COLUMN('2023'!N$3),FALSE),0)</f>
        <v>0</v>
      </c>
      <c r="R313" s="47">
        <f>IFERROR(VLOOKUP($A313,'2023'!$A$3:$Y$291,COLUMN('2023'!O$3),FALSE),0)</f>
        <v>0</v>
      </c>
      <c r="S313" s="47">
        <f>IFERROR(VLOOKUP($A313,'2023'!$A$3:$Y$291,COLUMN('2023'!P$3),FALSE),0)</f>
        <v>0</v>
      </c>
      <c r="T313" s="47">
        <f>IFERROR(VLOOKUP($A313,'2023'!$A$3:$Y$291,COLUMN('2023'!Q$3),FALSE),0)</f>
        <v>0</v>
      </c>
      <c r="U313" s="47">
        <f>IFERROR(VLOOKUP($A313,'2023'!$A$3:$Y$291,COLUMN('2023'!R$3),FALSE),0)</f>
        <v>0</v>
      </c>
      <c r="V313" s="47">
        <f>IFERROR(VLOOKUP($A313,'2023'!$A$3:$Y$291,COLUMN('2023'!S$3),FALSE),0)</f>
        <v>0</v>
      </c>
      <c r="W313" s="47">
        <f>IFERROR(VLOOKUP($A313,'2023'!$A$3:$Y$291,COLUMN('2023'!T$3),FALSE),0)</f>
        <v>0</v>
      </c>
      <c r="X313" s="47">
        <f>IFERROR(VLOOKUP($A313,'2023'!$A$3:$Y$291,COLUMN('2023'!U$3),FALSE),0)</f>
        <v>0</v>
      </c>
      <c r="Y313" s="47">
        <f>IFERROR(VLOOKUP($A313,'2023'!$A$3:$Y$291,COLUMN('2023'!V$3),FALSE),0)</f>
        <v>0</v>
      </c>
      <c r="Z313" s="47">
        <f>IFERROR(VLOOKUP($A313,'2023'!$A$3:$Y$291,COLUMN('2023'!W$3),FALSE),0)</f>
        <v>0</v>
      </c>
      <c r="AA313" s="47">
        <f>IFERROR(VLOOKUP($A313,'2023'!$A$3:$Y$291,COLUMN('2023'!X$3),FALSE),0)</f>
        <v>0</v>
      </c>
      <c r="AB313" s="47">
        <f>IFERROR(VLOOKUP($A313,'2023'!$A$3:$Y$291,COLUMN('2023'!Y$3),FALSE),0)</f>
        <v>0</v>
      </c>
      <c r="AC313" s="38">
        <f t="shared" si="13"/>
        <v>0</v>
      </c>
      <c r="AD313" s="39">
        <f t="shared" si="14"/>
        <v>0</v>
      </c>
    </row>
    <row r="314" spans="1:30" x14ac:dyDescent="0.3">
      <c r="A314" s="24" t="s">
        <v>355</v>
      </c>
      <c r="B314" s="40" t="str">
        <f>VLOOKUP($A314,'Additional data'!$A$5:$C$505, 2,FALSE)</f>
        <v>Senior Manager</v>
      </c>
      <c r="C314" s="41" t="str">
        <f>VLOOKUP($A314,'Additional data'!$A$5:$C$505, 3,FALSE)</f>
        <v>MSC</v>
      </c>
      <c r="D314" s="42">
        <f>IFERROR(VLOOKUP($A314,'2023'!$A$3:$Y$291,COLUMN('2023'!B$3),FALSE),0)</f>
        <v>0</v>
      </c>
      <c r="E314" s="42">
        <f>IFERROR(VLOOKUP($A314,'2023'!$A$3:$Y$291,COLUMN('2023'!C$3),FALSE),0)</f>
        <v>0</v>
      </c>
      <c r="F314" s="42">
        <f>IFERROR(VLOOKUP($A314,'2023'!$A$3:$Y$291,COLUMN('2023'!D$3),FALSE),0)</f>
        <v>0</v>
      </c>
      <c r="G314" s="42">
        <f>IFERROR(VLOOKUP($A314,'2023'!$A$3:$Y$291,COLUMN('2023'!E$3),FALSE),0)</f>
        <v>0</v>
      </c>
      <c r="H314" s="42">
        <f>IFERROR(VLOOKUP($A314,'2023'!$A$3:$Y$291,COLUMN('2023'!F$3),FALSE),0)</f>
        <v>0</v>
      </c>
      <c r="I314" s="42">
        <f>IFERROR(VLOOKUP($A314,'2023'!$A$3:$Y$291,COLUMN('2023'!G$3),FALSE),0)</f>
        <v>0</v>
      </c>
      <c r="J314" s="42">
        <f>IFERROR(VLOOKUP($A314,'2023'!$A$3:$Y$291,COLUMN('2023'!H$3),FALSE),0)</f>
        <v>0</v>
      </c>
      <c r="K314" s="42">
        <f>IFERROR(VLOOKUP($A314,'2023'!$A$3:$Y$291,COLUMN('2023'!I$3),FALSE),0)</f>
        <v>0</v>
      </c>
      <c r="L314" s="42">
        <f>IFERROR(VLOOKUP($A314,'2023'!$A$3:$Y$291,COLUMN('2023'!J$3),FALSE),0)</f>
        <v>0</v>
      </c>
      <c r="M314" s="42">
        <f>IFERROR(VLOOKUP($A314,'2023'!$A$3:$Y$291,COLUMN('2023'!K$3),FALSE),0)</f>
        <v>0</v>
      </c>
      <c r="N314" s="42">
        <f>IFERROR(VLOOKUP($A314,'2023'!$A$3:$Y$291,COLUMN('2023'!L$3),FALSE),0)</f>
        <v>0</v>
      </c>
      <c r="O314" s="42">
        <f>IFERROR(VLOOKUP($A314,'2023'!$A$3:$Y$291,COLUMN('2023'!M$3),FALSE),0)</f>
        <v>0</v>
      </c>
      <c r="P314" s="38">
        <f t="shared" si="12"/>
        <v>0</v>
      </c>
      <c r="Q314" s="42">
        <f>IFERROR(VLOOKUP($A314,'2023'!$A$3:$Y$291,COLUMN('2023'!N$3),FALSE),0)</f>
        <v>0</v>
      </c>
      <c r="R314" s="42">
        <f>IFERROR(VLOOKUP($A314,'2023'!$A$3:$Y$291,COLUMN('2023'!O$3),FALSE),0)</f>
        <v>0</v>
      </c>
      <c r="S314" s="42">
        <f>IFERROR(VLOOKUP($A314,'2023'!$A$3:$Y$291,COLUMN('2023'!P$3),FALSE),0)</f>
        <v>0</v>
      </c>
      <c r="T314" s="42">
        <f>IFERROR(VLOOKUP($A314,'2023'!$A$3:$Y$291,COLUMN('2023'!Q$3),FALSE),0)</f>
        <v>0</v>
      </c>
      <c r="U314" s="42">
        <f>IFERROR(VLOOKUP($A314,'2023'!$A$3:$Y$291,COLUMN('2023'!R$3),FALSE),0)</f>
        <v>0</v>
      </c>
      <c r="V314" s="42">
        <f>IFERROR(VLOOKUP($A314,'2023'!$A$3:$Y$291,COLUMN('2023'!S$3),FALSE),0)</f>
        <v>0</v>
      </c>
      <c r="W314" s="42">
        <f>IFERROR(VLOOKUP($A314,'2023'!$A$3:$Y$291,COLUMN('2023'!T$3),FALSE),0)</f>
        <v>0</v>
      </c>
      <c r="X314" s="42">
        <f>IFERROR(VLOOKUP($A314,'2023'!$A$3:$Y$291,COLUMN('2023'!U$3),FALSE),0)</f>
        <v>0</v>
      </c>
      <c r="Y314" s="42">
        <f>IFERROR(VLOOKUP($A314,'2023'!$A$3:$Y$291,COLUMN('2023'!V$3),FALSE),0)</f>
        <v>0</v>
      </c>
      <c r="Z314" s="42">
        <f>IFERROR(VLOOKUP($A314,'2023'!$A$3:$Y$291,COLUMN('2023'!W$3),FALSE),0)</f>
        <v>0</v>
      </c>
      <c r="AA314" s="42">
        <f>IFERROR(VLOOKUP($A314,'2023'!$A$3:$Y$291,COLUMN('2023'!X$3),FALSE),0)</f>
        <v>0</v>
      </c>
      <c r="AB314" s="42">
        <f>IFERROR(VLOOKUP($A314,'2023'!$A$3:$Y$291,COLUMN('2023'!Y$3),FALSE),0)</f>
        <v>0</v>
      </c>
      <c r="AC314" s="38">
        <f t="shared" si="13"/>
        <v>0</v>
      </c>
      <c r="AD314" s="39">
        <f t="shared" si="14"/>
        <v>0</v>
      </c>
    </row>
    <row r="315" spans="1:30" x14ac:dyDescent="0.3">
      <c r="A315" s="44" t="s">
        <v>356</v>
      </c>
      <c r="B315" s="45" t="str">
        <f>VLOOKUP($A315,'Additional data'!$A$5:$C$505, 2,FALSE)</f>
        <v>Advisor</v>
      </c>
      <c r="C315" s="46" t="str">
        <f>VLOOKUP($A315,'Additional data'!$A$5:$C$505, 3,FALSE)</f>
        <v>HRC</v>
      </c>
      <c r="D315" s="47">
        <f>IFERROR(VLOOKUP($A315,'2023'!$A$3:$Y$291,COLUMN('2023'!B$3),FALSE),0)</f>
        <v>110.6</v>
      </c>
      <c r="E315" s="47">
        <f>IFERROR(VLOOKUP($A315,'2023'!$A$3:$Y$291,COLUMN('2023'!C$3),FALSE),0)</f>
        <v>129.41</v>
      </c>
      <c r="F315" s="47">
        <f>IFERROR(VLOOKUP($A315,'2023'!$A$3:$Y$291,COLUMN('2023'!D$3),FALSE),0)</f>
        <v>144.41</v>
      </c>
      <c r="G315" s="47">
        <f>IFERROR(VLOOKUP($A315,'2023'!$A$3:$Y$291,COLUMN('2023'!E$3),FALSE),0)</f>
        <v>132.5</v>
      </c>
      <c r="H315" s="47">
        <f>IFERROR(VLOOKUP($A315,'2023'!$A$3:$Y$291,COLUMN('2023'!F$3),FALSE),0)</f>
        <v>148.4</v>
      </c>
      <c r="I315" s="47">
        <f>IFERROR(VLOOKUP($A315,'2023'!$A$3:$Y$291,COLUMN('2023'!G$3),FALSE),0)</f>
        <v>86.5</v>
      </c>
      <c r="J315" s="47">
        <f>IFERROR(VLOOKUP($A315,'2023'!$A$3:$Y$291,COLUMN('2023'!H$3),FALSE),0)</f>
        <v>6.1</v>
      </c>
      <c r="K315" s="47">
        <f>IFERROR(VLOOKUP($A315,'2023'!$A$3:$Y$291,COLUMN('2023'!I$3),FALSE),0)</f>
        <v>0</v>
      </c>
      <c r="L315" s="47">
        <f>IFERROR(VLOOKUP($A315,'2023'!$A$3:$Y$291,COLUMN('2023'!J$3),FALSE),0)</f>
        <v>0</v>
      </c>
      <c r="M315" s="47">
        <f>IFERROR(VLOOKUP($A315,'2023'!$A$3:$Y$291,COLUMN('2023'!K$3),FALSE),0)</f>
        <v>0</v>
      </c>
      <c r="N315" s="47">
        <f>IFERROR(VLOOKUP($A315,'2023'!$A$3:$Y$291,COLUMN('2023'!L$3),FALSE),0)</f>
        <v>0</v>
      </c>
      <c r="O315" s="47">
        <f>IFERROR(VLOOKUP($A315,'2023'!$A$3:$Y$291,COLUMN('2023'!M$3),FALSE),0)</f>
        <v>0</v>
      </c>
      <c r="P315" s="38">
        <f t="shared" si="12"/>
        <v>757.92</v>
      </c>
      <c r="Q315" s="47">
        <f>IFERROR(VLOOKUP($A315,'2023'!$A$3:$Y$291,COLUMN('2023'!N$3),FALSE),0)</f>
        <v>27.4</v>
      </c>
      <c r="R315" s="47">
        <f>IFERROR(VLOOKUP($A315,'2023'!$A$3:$Y$291,COLUMN('2023'!O$3),FALSE),0)</f>
        <v>18.8</v>
      </c>
      <c r="S315" s="47">
        <f>IFERROR(VLOOKUP($A315,'2023'!$A$3:$Y$291,COLUMN('2023'!P$3),FALSE),0)</f>
        <v>19</v>
      </c>
      <c r="T315" s="47">
        <f>IFERROR(VLOOKUP($A315,'2023'!$A$3:$Y$291,COLUMN('2023'!Q$3),FALSE),0)</f>
        <v>10.5</v>
      </c>
      <c r="U315" s="47">
        <f>IFERROR(VLOOKUP($A315,'2023'!$A$3:$Y$291,COLUMN('2023'!R$3),FALSE),0)</f>
        <v>17.2</v>
      </c>
      <c r="V315" s="47">
        <f>IFERROR(VLOOKUP($A315,'2023'!$A$3:$Y$291,COLUMN('2023'!S$3),FALSE),0)</f>
        <v>15.1</v>
      </c>
      <c r="W315" s="47">
        <f>IFERROR(VLOOKUP($A315,'2023'!$A$3:$Y$291,COLUMN('2023'!T$3),FALSE),0)</f>
        <v>0</v>
      </c>
      <c r="X315" s="47">
        <f>IFERROR(VLOOKUP($A315,'2023'!$A$3:$Y$291,COLUMN('2023'!U$3),FALSE),0)</f>
        <v>0</v>
      </c>
      <c r="Y315" s="47">
        <f>IFERROR(VLOOKUP($A315,'2023'!$A$3:$Y$291,COLUMN('2023'!V$3),FALSE),0)</f>
        <v>0</v>
      </c>
      <c r="Z315" s="47">
        <f>IFERROR(VLOOKUP($A315,'2023'!$A$3:$Y$291,COLUMN('2023'!W$3),FALSE),0)</f>
        <v>0</v>
      </c>
      <c r="AA315" s="47">
        <f>IFERROR(VLOOKUP($A315,'2023'!$A$3:$Y$291,COLUMN('2023'!X$3),FALSE),0)</f>
        <v>0</v>
      </c>
      <c r="AB315" s="47">
        <f>IFERROR(VLOOKUP($A315,'2023'!$A$3:$Y$291,COLUMN('2023'!Y$3),FALSE),0)</f>
        <v>0</v>
      </c>
      <c r="AC315" s="38">
        <f t="shared" si="13"/>
        <v>108</v>
      </c>
      <c r="AD315" s="39">
        <f t="shared" si="14"/>
        <v>865.92</v>
      </c>
    </row>
    <row r="316" spans="1:30" x14ac:dyDescent="0.3">
      <c r="A316" s="24" t="s">
        <v>358</v>
      </c>
      <c r="B316" s="40" t="str">
        <f>VLOOKUP($A316,'Additional data'!$A$5:$C$505, 2,FALSE)</f>
        <v>Consultant</v>
      </c>
      <c r="C316" s="41" t="str">
        <f>VLOOKUP($A316,'Additional data'!$A$5:$C$505, 3,FALSE)</f>
        <v>TEC</v>
      </c>
      <c r="D316" s="42">
        <f>IFERROR(VLOOKUP($A316,'2023'!$A$3:$Y$291,COLUMN('2023'!B$3),FALSE),0)</f>
        <v>0</v>
      </c>
      <c r="E316" s="42">
        <f>IFERROR(VLOOKUP($A316,'2023'!$A$3:$Y$291,COLUMN('2023'!C$3),FALSE),0)</f>
        <v>0</v>
      </c>
      <c r="F316" s="42">
        <f>IFERROR(VLOOKUP($A316,'2023'!$A$3:$Y$291,COLUMN('2023'!D$3),FALSE),0)</f>
        <v>0</v>
      </c>
      <c r="G316" s="42">
        <f>IFERROR(VLOOKUP($A316,'2023'!$A$3:$Y$291,COLUMN('2023'!E$3),FALSE),0)</f>
        <v>0</v>
      </c>
      <c r="H316" s="42">
        <f>IFERROR(VLOOKUP($A316,'2023'!$A$3:$Y$291,COLUMN('2023'!F$3),FALSE),0)</f>
        <v>0</v>
      </c>
      <c r="I316" s="42">
        <f>IFERROR(VLOOKUP($A316,'2023'!$A$3:$Y$291,COLUMN('2023'!G$3),FALSE),0)</f>
        <v>0</v>
      </c>
      <c r="J316" s="42">
        <f>IFERROR(VLOOKUP($A316,'2023'!$A$3:$Y$291,COLUMN('2023'!H$3),FALSE),0)</f>
        <v>0</v>
      </c>
      <c r="K316" s="42">
        <f>IFERROR(VLOOKUP($A316,'2023'!$A$3:$Y$291,COLUMN('2023'!I$3),FALSE),0)</f>
        <v>0</v>
      </c>
      <c r="L316" s="42">
        <f>IFERROR(VLOOKUP($A316,'2023'!$A$3:$Y$291,COLUMN('2023'!J$3),FALSE),0)</f>
        <v>0</v>
      </c>
      <c r="M316" s="42">
        <f>IFERROR(VLOOKUP($A316,'2023'!$A$3:$Y$291,COLUMN('2023'!K$3),FALSE),0)</f>
        <v>0</v>
      </c>
      <c r="N316" s="42">
        <f>IFERROR(VLOOKUP($A316,'2023'!$A$3:$Y$291,COLUMN('2023'!L$3),FALSE),0)</f>
        <v>0</v>
      </c>
      <c r="O316" s="42">
        <f>IFERROR(VLOOKUP($A316,'2023'!$A$3:$Y$291,COLUMN('2023'!M$3),FALSE),0)</f>
        <v>0</v>
      </c>
      <c r="P316" s="38">
        <f t="shared" si="12"/>
        <v>0</v>
      </c>
      <c r="Q316" s="42">
        <f>IFERROR(VLOOKUP($A316,'2023'!$A$3:$Y$291,COLUMN('2023'!N$3),FALSE),0)</f>
        <v>0</v>
      </c>
      <c r="R316" s="42">
        <f>IFERROR(VLOOKUP($A316,'2023'!$A$3:$Y$291,COLUMN('2023'!O$3),FALSE),0)</f>
        <v>0</v>
      </c>
      <c r="S316" s="42">
        <f>IFERROR(VLOOKUP($A316,'2023'!$A$3:$Y$291,COLUMN('2023'!P$3),FALSE),0)</f>
        <v>0</v>
      </c>
      <c r="T316" s="42">
        <f>IFERROR(VLOOKUP($A316,'2023'!$A$3:$Y$291,COLUMN('2023'!Q$3),FALSE),0)</f>
        <v>0</v>
      </c>
      <c r="U316" s="42">
        <f>IFERROR(VLOOKUP($A316,'2023'!$A$3:$Y$291,COLUMN('2023'!R$3),FALSE),0)</f>
        <v>0</v>
      </c>
      <c r="V316" s="42">
        <f>IFERROR(VLOOKUP($A316,'2023'!$A$3:$Y$291,COLUMN('2023'!S$3),FALSE),0)</f>
        <v>0</v>
      </c>
      <c r="W316" s="42">
        <f>IFERROR(VLOOKUP($A316,'2023'!$A$3:$Y$291,COLUMN('2023'!T$3),FALSE),0)</f>
        <v>0</v>
      </c>
      <c r="X316" s="42">
        <f>IFERROR(VLOOKUP($A316,'2023'!$A$3:$Y$291,COLUMN('2023'!U$3),FALSE),0)</f>
        <v>0</v>
      </c>
      <c r="Y316" s="42">
        <f>IFERROR(VLOOKUP($A316,'2023'!$A$3:$Y$291,COLUMN('2023'!V$3),FALSE),0)</f>
        <v>0</v>
      </c>
      <c r="Z316" s="42">
        <f>IFERROR(VLOOKUP($A316,'2023'!$A$3:$Y$291,COLUMN('2023'!W$3),FALSE),0)</f>
        <v>0</v>
      </c>
      <c r="AA316" s="42">
        <f>IFERROR(VLOOKUP($A316,'2023'!$A$3:$Y$291,COLUMN('2023'!X$3),FALSE),0)</f>
        <v>0</v>
      </c>
      <c r="AB316" s="42">
        <f>IFERROR(VLOOKUP($A316,'2023'!$A$3:$Y$291,COLUMN('2023'!Y$3),FALSE),0)</f>
        <v>0</v>
      </c>
      <c r="AC316" s="38">
        <f t="shared" si="13"/>
        <v>0</v>
      </c>
      <c r="AD316" s="39">
        <f t="shared" si="14"/>
        <v>0</v>
      </c>
    </row>
    <row r="317" spans="1:30" x14ac:dyDescent="0.3">
      <c r="A317" s="44" t="s">
        <v>359</v>
      </c>
      <c r="B317" s="45" t="str">
        <f>VLOOKUP($A317,'Additional data'!$A$5:$C$505, 2,FALSE)</f>
        <v>Analyst</v>
      </c>
      <c r="C317" s="46" t="str">
        <f>VLOOKUP($A317,'Additional data'!$A$5:$C$505, 3,FALSE)</f>
        <v>SCL</v>
      </c>
      <c r="D317" s="47">
        <f>IFERROR(VLOOKUP($A317,'2023'!$A$3:$Y$291,COLUMN('2023'!B$3),FALSE),0)</f>
        <v>0</v>
      </c>
      <c r="E317" s="47">
        <f>IFERROR(VLOOKUP($A317,'2023'!$A$3:$Y$291,COLUMN('2023'!C$3),FALSE),0)</f>
        <v>0</v>
      </c>
      <c r="F317" s="47">
        <f>IFERROR(VLOOKUP($A317,'2023'!$A$3:$Y$291,COLUMN('2023'!D$3),FALSE),0)</f>
        <v>0</v>
      </c>
      <c r="G317" s="47">
        <f>IFERROR(VLOOKUP($A317,'2023'!$A$3:$Y$291,COLUMN('2023'!E$3),FALSE),0)</f>
        <v>0</v>
      </c>
      <c r="H317" s="47">
        <f>IFERROR(VLOOKUP($A317,'2023'!$A$3:$Y$291,COLUMN('2023'!F$3),FALSE),0)</f>
        <v>0</v>
      </c>
      <c r="I317" s="47">
        <f>IFERROR(VLOOKUP($A317,'2023'!$A$3:$Y$291,COLUMN('2023'!G$3),FALSE),0)</f>
        <v>0</v>
      </c>
      <c r="J317" s="47">
        <f>IFERROR(VLOOKUP($A317,'2023'!$A$3:$Y$291,COLUMN('2023'!H$3),FALSE),0)</f>
        <v>0</v>
      </c>
      <c r="K317" s="47">
        <f>IFERROR(VLOOKUP($A317,'2023'!$A$3:$Y$291,COLUMN('2023'!I$3),FALSE),0)</f>
        <v>0</v>
      </c>
      <c r="L317" s="47">
        <f>IFERROR(VLOOKUP($A317,'2023'!$A$3:$Y$291,COLUMN('2023'!J$3),FALSE),0)</f>
        <v>0</v>
      </c>
      <c r="M317" s="47">
        <f>IFERROR(VLOOKUP($A317,'2023'!$A$3:$Y$291,COLUMN('2023'!K$3),FALSE),0)</f>
        <v>0</v>
      </c>
      <c r="N317" s="47">
        <f>IFERROR(VLOOKUP($A317,'2023'!$A$3:$Y$291,COLUMN('2023'!L$3),FALSE),0)</f>
        <v>0</v>
      </c>
      <c r="O317" s="47">
        <f>IFERROR(VLOOKUP($A317,'2023'!$A$3:$Y$291,COLUMN('2023'!M$3),FALSE),0)</f>
        <v>0</v>
      </c>
      <c r="P317" s="38">
        <f t="shared" si="12"/>
        <v>0</v>
      </c>
      <c r="Q317" s="47">
        <f>IFERROR(VLOOKUP($A317,'2023'!$A$3:$Y$291,COLUMN('2023'!N$3),FALSE),0)</f>
        <v>0</v>
      </c>
      <c r="R317" s="47">
        <f>IFERROR(VLOOKUP($A317,'2023'!$A$3:$Y$291,COLUMN('2023'!O$3),FALSE),0)</f>
        <v>0</v>
      </c>
      <c r="S317" s="47">
        <f>IFERROR(VLOOKUP($A317,'2023'!$A$3:$Y$291,COLUMN('2023'!P$3),FALSE),0)</f>
        <v>0</v>
      </c>
      <c r="T317" s="47">
        <f>IFERROR(VLOOKUP($A317,'2023'!$A$3:$Y$291,COLUMN('2023'!Q$3),FALSE),0)</f>
        <v>0</v>
      </c>
      <c r="U317" s="47">
        <f>IFERROR(VLOOKUP($A317,'2023'!$A$3:$Y$291,COLUMN('2023'!R$3),FALSE),0)</f>
        <v>0</v>
      </c>
      <c r="V317" s="47">
        <f>IFERROR(VLOOKUP($A317,'2023'!$A$3:$Y$291,COLUMN('2023'!S$3),FALSE),0)</f>
        <v>0</v>
      </c>
      <c r="W317" s="47">
        <f>IFERROR(VLOOKUP($A317,'2023'!$A$3:$Y$291,COLUMN('2023'!T$3),FALSE),0)</f>
        <v>0</v>
      </c>
      <c r="X317" s="47">
        <f>IFERROR(VLOOKUP($A317,'2023'!$A$3:$Y$291,COLUMN('2023'!U$3),FALSE),0)</f>
        <v>0</v>
      </c>
      <c r="Y317" s="47">
        <f>IFERROR(VLOOKUP($A317,'2023'!$A$3:$Y$291,COLUMN('2023'!V$3),FALSE),0)</f>
        <v>0</v>
      </c>
      <c r="Z317" s="47">
        <f>IFERROR(VLOOKUP($A317,'2023'!$A$3:$Y$291,COLUMN('2023'!W$3),FALSE),0)</f>
        <v>0</v>
      </c>
      <c r="AA317" s="47">
        <f>IFERROR(VLOOKUP($A317,'2023'!$A$3:$Y$291,COLUMN('2023'!X$3),FALSE),0)</f>
        <v>0</v>
      </c>
      <c r="AB317" s="47">
        <f>IFERROR(VLOOKUP($A317,'2023'!$A$3:$Y$291,COLUMN('2023'!Y$3),FALSE),0)</f>
        <v>0</v>
      </c>
      <c r="AC317" s="38">
        <f t="shared" si="13"/>
        <v>0</v>
      </c>
      <c r="AD317" s="39">
        <f t="shared" si="14"/>
        <v>0</v>
      </c>
    </row>
    <row r="318" spans="1:30" x14ac:dyDescent="0.3">
      <c r="A318" s="24" t="s">
        <v>361</v>
      </c>
      <c r="B318" s="40" t="str">
        <f>VLOOKUP($A318,'Additional data'!$A$5:$C$505, 2,FALSE)</f>
        <v>Senior Manager</v>
      </c>
      <c r="C318" s="41" t="str">
        <f>VLOOKUP($A318,'Additional data'!$A$5:$C$505, 3,FALSE)</f>
        <v>HRC</v>
      </c>
      <c r="D318" s="42">
        <f>IFERROR(VLOOKUP($A318,'2023'!$A$3:$Y$291,COLUMN('2023'!B$3),FALSE),0)</f>
        <v>0</v>
      </c>
      <c r="E318" s="42">
        <f>IFERROR(VLOOKUP($A318,'2023'!$A$3:$Y$291,COLUMN('2023'!C$3),FALSE),0)</f>
        <v>0</v>
      </c>
      <c r="F318" s="42">
        <f>IFERROR(VLOOKUP($A318,'2023'!$A$3:$Y$291,COLUMN('2023'!D$3),FALSE),0)</f>
        <v>0</v>
      </c>
      <c r="G318" s="42">
        <f>IFERROR(VLOOKUP($A318,'2023'!$A$3:$Y$291,COLUMN('2023'!E$3),FALSE),0)</f>
        <v>0</v>
      </c>
      <c r="H318" s="42">
        <f>IFERROR(VLOOKUP($A318,'2023'!$A$3:$Y$291,COLUMN('2023'!F$3),FALSE),0)</f>
        <v>0</v>
      </c>
      <c r="I318" s="42">
        <f>IFERROR(VLOOKUP($A318,'2023'!$A$3:$Y$291,COLUMN('2023'!G$3),FALSE),0)</f>
        <v>0</v>
      </c>
      <c r="J318" s="42">
        <f>IFERROR(VLOOKUP($A318,'2023'!$A$3:$Y$291,COLUMN('2023'!H$3),FALSE),0)</f>
        <v>0</v>
      </c>
      <c r="K318" s="42">
        <f>IFERROR(VLOOKUP($A318,'2023'!$A$3:$Y$291,COLUMN('2023'!I$3),FALSE),0)</f>
        <v>0</v>
      </c>
      <c r="L318" s="42">
        <f>IFERROR(VLOOKUP($A318,'2023'!$A$3:$Y$291,COLUMN('2023'!J$3),FALSE),0)</f>
        <v>0</v>
      </c>
      <c r="M318" s="42">
        <f>IFERROR(VLOOKUP($A318,'2023'!$A$3:$Y$291,COLUMN('2023'!K$3),FALSE),0)</f>
        <v>0</v>
      </c>
      <c r="N318" s="42">
        <f>IFERROR(VLOOKUP($A318,'2023'!$A$3:$Y$291,COLUMN('2023'!L$3),FALSE),0)</f>
        <v>0</v>
      </c>
      <c r="O318" s="42">
        <f>IFERROR(VLOOKUP($A318,'2023'!$A$3:$Y$291,COLUMN('2023'!M$3),FALSE),0)</f>
        <v>0</v>
      </c>
      <c r="P318" s="38">
        <f t="shared" si="12"/>
        <v>0</v>
      </c>
      <c r="Q318" s="42">
        <f>IFERROR(VLOOKUP($A318,'2023'!$A$3:$Y$291,COLUMN('2023'!N$3),FALSE),0)</f>
        <v>0</v>
      </c>
      <c r="R318" s="42">
        <f>IFERROR(VLOOKUP($A318,'2023'!$A$3:$Y$291,COLUMN('2023'!O$3),FALSE),0)</f>
        <v>0</v>
      </c>
      <c r="S318" s="42">
        <f>IFERROR(VLOOKUP($A318,'2023'!$A$3:$Y$291,COLUMN('2023'!P$3),FALSE),0)</f>
        <v>0</v>
      </c>
      <c r="T318" s="42">
        <f>IFERROR(VLOOKUP($A318,'2023'!$A$3:$Y$291,COLUMN('2023'!Q$3),FALSE),0)</f>
        <v>0</v>
      </c>
      <c r="U318" s="42">
        <f>IFERROR(VLOOKUP($A318,'2023'!$A$3:$Y$291,COLUMN('2023'!R$3),FALSE),0)</f>
        <v>0</v>
      </c>
      <c r="V318" s="42">
        <f>IFERROR(VLOOKUP($A318,'2023'!$A$3:$Y$291,COLUMN('2023'!S$3),FALSE),0)</f>
        <v>0</v>
      </c>
      <c r="W318" s="42">
        <f>IFERROR(VLOOKUP($A318,'2023'!$A$3:$Y$291,COLUMN('2023'!T$3),FALSE),0)</f>
        <v>0</v>
      </c>
      <c r="X318" s="42">
        <f>IFERROR(VLOOKUP($A318,'2023'!$A$3:$Y$291,COLUMN('2023'!U$3),FALSE),0)</f>
        <v>0</v>
      </c>
      <c r="Y318" s="42">
        <f>IFERROR(VLOOKUP($A318,'2023'!$A$3:$Y$291,COLUMN('2023'!V$3),FALSE),0)</f>
        <v>0</v>
      </c>
      <c r="Z318" s="42">
        <f>IFERROR(VLOOKUP($A318,'2023'!$A$3:$Y$291,COLUMN('2023'!W$3),FALSE),0)</f>
        <v>0</v>
      </c>
      <c r="AA318" s="42">
        <f>IFERROR(VLOOKUP($A318,'2023'!$A$3:$Y$291,COLUMN('2023'!X$3),FALSE),0)</f>
        <v>0</v>
      </c>
      <c r="AB318" s="42">
        <f>IFERROR(VLOOKUP($A318,'2023'!$A$3:$Y$291,COLUMN('2023'!Y$3),FALSE),0)</f>
        <v>0</v>
      </c>
      <c r="AC318" s="38">
        <f t="shared" si="13"/>
        <v>0</v>
      </c>
      <c r="AD318" s="39">
        <f t="shared" si="14"/>
        <v>0</v>
      </c>
    </row>
    <row r="319" spans="1:30" x14ac:dyDescent="0.3">
      <c r="A319" s="44" t="s">
        <v>362</v>
      </c>
      <c r="B319" s="45" t="str">
        <f>VLOOKUP($A319,'Additional data'!$A$5:$C$505, 2,FALSE)</f>
        <v>Associate Director</v>
      </c>
      <c r="C319" s="46" t="str">
        <f>VLOOKUP($A319,'Additional data'!$A$5:$C$505, 3,FALSE)</f>
        <v>SOC</v>
      </c>
      <c r="D319" s="47">
        <f>IFERROR(VLOOKUP($A319,'2023'!$A$3:$Y$291,COLUMN('2023'!B$3),FALSE),0)</f>
        <v>93.7</v>
      </c>
      <c r="E319" s="47">
        <f>IFERROR(VLOOKUP($A319,'2023'!$A$3:$Y$291,COLUMN('2023'!C$3),FALSE),0)</f>
        <v>49.5</v>
      </c>
      <c r="F319" s="47">
        <f>IFERROR(VLOOKUP($A319,'2023'!$A$3:$Y$291,COLUMN('2023'!D$3),FALSE),0)</f>
        <v>30.3</v>
      </c>
      <c r="G319" s="47">
        <f>IFERROR(VLOOKUP($A319,'2023'!$A$3:$Y$291,COLUMN('2023'!E$3),FALSE),0)</f>
        <v>68.3</v>
      </c>
      <c r="H319" s="47">
        <f>IFERROR(VLOOKUP($A319,'2023'!$A$3:$Y$291,COLUMN('2023'!F$3),FALSE),0)</f>
        <v>84.73</v>
      </c>
      <c r="I319" s="47">
        <f>IFERROR(VLOOKUP($A319,'2023'!$A$3:$Y$291,COLUMN('2023'!G$3),FALSE),0)</f>
        <v>60.58</v>
      </c>
      <c r="J319" s="47">
        <f>IFERROR(VLOOKUP($A319,'2023'!$A$3:$Y$291,COLUMN('2023'!H$3),FALSE),0)</f>
        <v>96.1</v>
      </c>
      <c r="K319" s="47">
        <f>IFERROR(VLOOKUP($A319,'2023'!$A$3:$Y$291,COLUMN('2023'!I$3),FALSE),0)</f>
        <v>70.099999999999994</v>
      </c>
      <c r="L319" s="47">
        <f>IFERROR(VLOOKUP($A319,'2023'!$A$3:$Y$291,COLUMN('2023'!J$3),FALSE),0)</f>
        <v>76</v>
      </c>
      <c r="M319" s="47">
        <f>IFERROR(VLOOKUP($A319,'2023'!$A$3:$Y$291,COLUMN('2023'!K$3),FALSE),0)</f>
        <v>43.1</v>
      </c>
      <c r="N319" s="47">
        <f>IFERROR(VLOOKUP($A319,'2023'!$A$3:$Y$291,COLUMN('2023'!L$3),FALSE),0)</f>
        <v>52.2</v>
      </c>
      <c r="O319" s="47">
        <f>IFERROR(VLOOKUP($A319,'2023'!$A$3:$Y$291,COLUMN('2023'!M$3),FALSE),0)</f>
        <v>84.5</v>
      </c>
      <c r="P319" s="38">
        <f t="shared" si="12"/>
        <v>809.11000000000013</v>
      </c>
      <c r="Q319" s="47">
        <f>IFERROR(VLOOKUP($A319,'2023'!$A$3:$Y$291,COLUMN('2023'!N$3),FALSE),0)</f>
        <v>0</v>
      </c>
      <c r="R319" s="47">
        <f>IFERROR(VLOOKUP($A319,'2023'!$A$3:$Y$291,COLUMN('2023'!O$3),FALSE),0)</f>
        <v>0</v>
      </c>
      <c r="S319" s="47">
        <f>IFERROR(VLOOKUP($A319,'2023'!$A$3:$Y$291,COLUMN('2023'!P$3),FALSE),0)</f>
        <v>0</v>
      </c>
      <c r="T319" s="47">
        <f>IFERROR(VLOOKUP($A319,'2023'!$A$3:$Y$291,COLUMN('2023'!Q$3),FALSE),0)</f>
        <v>0</v>
      </c>
      <c r="U319" s="47">
        <f>IFERROR(VLOOKUP($A319,'2023'!$A$3:$Y$291,COLUMN('2023'!R$3),FALSE),0)</f>
        <v>0</v>
      </c>
      <c r="V319" s="47">
        <f>IFERROR(VLOOKUP($A319,'2023'!$A$3:$Y$291,COLUMN('2023'!S$3),FALSE),0)</f>
        <v>0</v>
      </c>
      <c r="W319" s="47">
        <f>IFERROR(VLOOKUP($A319,'2023'!$A$3:$Y$291,COLUMN('2023'!T$3),FALSE),0)</f>
        <v>0</v>
      </c>
      <c r="X319" s="47">
        <f>IFERROR(VLOOKUP($A319,'2023'!$A$3:$Y$291,COLUMN('2023'!U$3),FALSE),0)</f>
        <v>0</v>
      </c>
      <c r="Y319" s="47">
        <f>IFERROR(VLOOKUP($A319,'2023'!$A$3:$Y$291,COLUMN('2023'!V$3),FALSE),0)</f>
        <v>0</v>
      </c>
      <c r="Z319" s="47">
        <f>IFERROR(VLOOKUP($A319,'2023'!$A$3:$Y$291,COLUMN('2023'!W$3),FALSE),0)</f>
        <v>0.5</v>
      </c>
      <c r="AA319" s="47">
        <f>IFERROR(VLOOKUP($A319,'2023'!$A$3:$Y$291,COLUMN('2023'!X$3),FALSE),0)</f>
        <v>0</v>
      </c>
      <c r="AB319" s="47">
        <f>IFERROR(VLOOKUP($A319,'2023'!$A$3:$Y$291,COLUMN('2023'!Y$3),FALSE),0)</f>
        <v>0</v>
      </c>
      <c r="AC319" s="38">
        <f t="shared" si="13"/>
        <v>0.5</v>
      </c>
      <c r="AD319" s="39">
        <f t="shared" si="14"/>
        <v>809.61000000000013</v>
      </c>
    </row>
    <row r="320" spans="1:30" x14ac:dyDescent="0.3">
      <c r="A320" s="24" t="s">
        <v>363</v>
      </c>
      <c r="B320" s="40" t="str">
        <f>VLOOKUP($A320,'Additional data'!$A$5:$C$505, 2,FALSE)</f>
        <v>Consultant</v>
      </c>
      <c r="C320" s="41" t="str">
        <f>VLOOKUP($A320,'Additional data'!$A$5:$C$505, 3,FALSE)</f>
        <v>SCL</v>
      </c>
      <c r="D320" s="42">
        <f>IFERROR(VLOOKUP($A320,'2023'!$A$3:$Y$291,COLUMN('2023'!B$3),FALSE),0)</f>
        <v>0</v>
      </c>
      <c r="E320" s="42">
        <f>IFERROR(VLOOKUP($A320,'2023'!$A$3:$Y$291,COLUMN('2023'!C$3),FALSE),0)</f>
        <v>0</v>
      </c>
      <c r="F320" s="42">
        <f>IFERROR(VLOOKUP($A320,'2023'!$A$3:$Y$291,COLUMN('2023'!D$3),FALSE),0)</f>
        <v>0</v>
      </c>
      <c r="G320" s="42">
        <f>IFERROR(VLOOKUP($A320,'2023'!$A$3:$Y$291,COLUMN('2023'!E$3),FALSE),0)</f>
        <v>0</v>
      </c>
      <c r="H320" s="42">
        <f>IFERROR(VLOOKUP($A320,'2023'!$A$3:$Y$291,COLUMN('2023'!F$3),FALSE),0)</f>
        <v>0</v>
      </c>
      <c r="I320" s="42">
        <f>IFERROR(VLOOKUP($A320,'2023'!$A$3:$Y$291,COLUMN('2023'!G$3),FALSE),0)</f>
        <v>0</v>
      </c>
      <c r="J320" s="42">
        <f>IFERROR(VLOOKUP($A320,'2023'!$A$3:$Y$291,COLUMN('2023'!H$3),FALSE),0)</f>
        <v>0</v>
      </c>
      <c r="K320" s="42">
        <f>IFERROR(VLOOKUP($A320,'2023'!$A$3:$Y$291,COLUMN('2023'!I$3),FALSE),0)</f>
        <v>0</v>
      </c>
      <c r="L320" s="42">
        <f>IFERROR(VLOOKUP($A320,'2023'!$A$3:$Y$291,COLUMN('2023'!J$3),FALSE),0)</f>
        <v>20.3</v>
      </c>
      <c r="M320" s="42">
        <f>IFERROR(VLOOKUP($A320,'2023'!$A$3:$Y$291,COLUMN('2023'!K$3),FALSE),0)</f>
        <v>171.5</v>
      </c>
      <c r="N320" s="42">
        <f>IFERROR(VLOOKUP($A320,'2023'!$A$3:$Y$291,COLUMN('2023'!L$3),FALSE),0)</f>
        <v>179.3</v>
      </c>
      <c r="O320" s="42">
        <f>IFERROR(VLOOKUP($A320,'2023'!$A$3:$Y$291,COLUMN('2023'!M$3),FALSE),0)</f>
        <v>164</v>
      </c>
      <c r="P320" s="38">
        <f t="shared" si="12"/>
        <v>535.1</v>
      </c>
      <c r="Q320" s="42">
        <f>IFERROR(VLOOKUP($A320,'2023'!$A$3:$Y$291,COLUMN('2023'!N$3),FALSE),0)</f>
        <v>0</v>
      </c>
      <c r="R320" s="42">
        <f>IFERROR(VLOOKUP($A320,'2023'!$A$3:$Y$291,COLUMN('2023'!O$3),FALSE),0)</f>
        <v>0</v>
      </c>
      <c r="S320" s="42">
        <f>IFERROR(VLOOKUP($A320,'2023'!$A$3:$Y$291,COLUMN('2023'!P$3),FALSE),0)</f>
        <v>0</v>
      </c>
      <c r="T320" s="42">
        <f>IFERROR(VLOOKUP($A320,'2023'!$A$3:$Y$291,COLUMN('2023'!Q$3),FALSE),0)</f>
        <v>0</v>
      </c>
      <c r="U320" s="42">
        <f>IFERROR(VLOOKUP($A320,'2023'!$A$3:$Y$291,COLUMN('2023'!R$3),FALSE),0)</f>
        <v>0</v>
      </c>
      <c r="V320" s="42">
        <f>IFERROR(VLOOKUP($A320,'2023'!$A$3:$Y$291,COLUMN('2023'!S$3),FALSE),0)</f>
        <v>0</v>
      </c>
      <c r="W320" s="42">
        <f>IFERROR(VLOOKUP($A320,'2023'!$A$3:$Y$291,COLUMN('2023'!T$3),FALSE),0)</f>
        <v>0</v>
      </c>
      <c r="X320" s="42">
        <f>IFERROR(VLOOKUP($A320,'2023'!$A$3:$Y$291,COLUMN('2023'!U$3),FALSE),0)</f>
        <v>0</v>
      </c>
      <c r="Y320" s="42">
        <f>IFERROR(VLOOKUP($A320,'2023'!$A$3:$Y$291,COLUMN('2023'!V$3),FALSE),0)</f>
        <v>24.2</v>
      </c>
      <c r="Z320" s="42">
        <f>IFERROR(VLOOKUP($A320,'2023'!$A$3:$Y$291,COLUMN('2023'!W$3),FALSE),0)</f>
        <v>28.1</v>
      </c>
      <c r="AA320" s="42">
        <f>IFERROR(VLOOKUP($A320,'2023'!$A$3:$Y$291,COLUMN('2023'!X$3),FALSE),0)</f>
        <v>28.6</v>
      </c>
      <c r="AB320" s="42">
        <f>IFERROR(VLOOKUP($A320,'2023'!$A$3:$Y$291,COLUMN('2023'!Y$3),FALSE),0)</f>
        <v>2.9</v>
      </c>
      <c r="AC320" s="38">
        <f t="shared" si="13"/>
        <v>83.800000000000011</v>
      </c>
      <c r="AD320" s="39">
        <f t="shared" si="14"/>
        <v>618.90000000000009</v>
      </c>
    </row>
    <row r="321" spans="1:30" x14ac:dyDescent="0.3">
      <c r="A321" s="44" t="s">
        <v>364</v>
      </c>
      <c r="B321" s="45" t="str">
        <f>VLOOKUP($A321,'Additional data'!$A$5:$C$505, 2,FALSE)</f>
        <v>Manager</v>
      </c>
      <c r="C321" s="46" t="str">
        <f>VLOOKUP($A321,'Additional data'!$A$5:$C$505, 3,FALSE)</f>
        <v>ESC</v>
      </c>
      <c r="D321" s="47">
        <f>IFERROR(VLOOKUP($A321,'2023'!$A$3:$Y$291,COLUMN('2023'!B$3),FALSE),0)</f>
        <v>308.3</v>
      </c>
      <c r="E321" s="47">
        <f>IFERROR(VLOOKUP($A321,'2023'!$A$3:$Y$291,COLUMN('2023'!C$3),FALSE),0)</f>
        <v>294.3</v>
      </c>
      <c r="F321" s="47">
        <f>IFERROR(VLOOKUP($A321,'2023'!$A$3:$Y$291,COLUMN('2023'!D$3),FALSE),0)</f>
        <v>287.7</v>
      </c>
      <c r="G321" s="47">
        <f>IFERROR(VLOOKUP($A321,'2023'!$A$3:$Y$291,COLUMN('2023'!E$3),FALSE),0)</f>
        <v>211.1</v>
      </c>
      <c r="H321" s="47">
        <f>IFERROR(VLOOKUP($A321,'2023'!$A$3:$Y$291,COLUMN('2023'!F$3),FALSE),0)</f>
        <v>240.9</v>
      </c>
      <c r="I321" s="47">
        <f>IFERROR(VLOOKUP($A321,'2023'!$A$3:$Y$291,COLUMN('2023'!G$3),FALSE),0)</f>
        <v>219.7</v>
      </c>
      <c r="J321" s="47">
        <f>IFERROR(VLOOKUP($A321,'2023'!$A$3:$Y$291,COLUMN('2023'!H$3),FALSE),0)</f>
        <v>202.9</v>
      </c>
      <c r="K321" s="47">
        <f>IFERROR(VLOOKUP($A321,'2023'!$A$3:$Y$291,COLUMN('2023'!I$3),FALSE),0)</f>
        <v>187.3</v>
      </c>
      <c r="L321" s="47">
        <f>IFERROR(VLOOKUP($A321,'2023'!$A$3:$Y$291,COLUMN('2023'!J$3),FALSE),0)</f>
        <v>197.8</v>
      </c>
      <c r="M321" s="47">
        <f>IFERROR(VLOOKUP($A321,'2023'!$A$3:$Y$291,COLUMN('2023'!K$3),FALSE),0)</f>
        <v>259.7</v>
      </c>
      <c r="N321" s="47">
        <f>IFERROR(VLOOKUP($A321,'2023'!$A$3:$Y$291,COLUMN('2023'!L$3),FALSE),0)</f>
        <v>315.5</v>
      </c>
      <c r="O321" s="47">
        <f>IFERROR(VLOOKUP($A321,'2023'!$A$3:$Y$291,COLUMN('2023'!M$3),FALSE),0)</f>
        <v>116</v>
      </c>
      <c r="P321" s="38">
        <f t="shared" si="12"/>
        <v>2841.2</v>
      </c>
      <c r="Q321" s="47">
        <f>IFERROR(VLOOKUP($A321,'2023'!$A$3:$Y$291,COLUMN('2023'!N$3),FALSE),0)</f>
        <v>8.5</v>
      </c>
      <c r="R321" s="47">
        <f>IFERROR(VLOOKUP($A321,'2023'!$A$3:$Y$291,COLUMN('2023'!O$3),FALSE),0)</f>
        <v>16.899999999999999</v>
      </c>
      <c r="S321" s="47">
        <f>IFERROR(VLOOKUP($A321,'2023'!$A$3:$Y$291,COLUMN('2023'!P$3),FALSE),0)</f>
        <v>12</v>
      </c>
      <c r="T321" s="47">
        <f>IFERROR(VLOOKUP($A321,'2023'!$A$3:$Y$291,COLUMN('2023'!Q$3),FALSE),0)</f>
        <v>8.9</v>
      </c>
      <c r="U321" s="47">
        <f>IFERROR(VLOOKUP($A321,'2023'!$A$3:$Y$291,COLUMN('2023'!R$3),FALSE),0)</f>
        <v>11.9</v>
      </c>
      <c r="V321" s="47">
        <f>IFERROR(VLOOKUP($A321,'2023'!$A$3:$Y$291,COLUMN('2023'!S$3),FALSE),0)</f>
        <v>29.6</v>
      </c>
      <c r="W321" s="47">
        <f>IFERROR(VLOOKUP($A321,'2023'!$A$3:$Y$291,COLUMN('2023'!T$3),FALSE),0)</f>
        <v>24.9</v>
      </c>
      <c r="X321" s="47">
        <f>IFERROR(VLOOKUP($A321,'2023'!$A$3:$Y$291,COLUMN('2023'!U$3),FALSE),0)</f>
        <v>6.5</v>
      </c>
      <c r="Y321" s="47">
        <f>IFERROR(VLOOKUP($A321,'2023'!$A$3:$Y$291,COLUMN('2023'!V$3),FALSE),0)</f>
        <v>9.9</v>
      </c>
      <c r="Z321" s="47">
        <f>IFERROR(VLOOKUP($A321,'2023'!$A$3:$Y$291,COLUMN('2023'!W$3),FALSE),0)</f>
        <v>14.4</v>
      </c>
      <c r="AA321" s="47">
        <f>IFERROR(VLOOKUP($A321,'2023'!$A$3:$Y$291,COLUMN('2023'!X$3),FALSE),0)</f>
        <v>13.1</v>
      </c>
      <c r="AB321" s="47">
        <f>IFERROR(VLOOKUP($A321,'2023'!$A$3:$Y$291,COLUMN('2023'!Y$3),FALSE),0)</f>
        <v>6.6</v>
      </c>
      <c r="AC321" s="38">
        <f t="shared" si="13"/>
        <v>163.19999999999999</v>
      </c>
      <c r="AD321" s="39">
        <f t="shared" si="14"/>
        <v>3004.4</v>
      </c>
    </row>
    <row r="322" spans="1:30" x14ac:dyDescent="0.3">
      <c r="A322" s="24" t="s">
        <v>365</v>
      </c>
      <c r="B322" s="40" t="str">
        <f>VLOOKUP($A322,'Additional data'!$A$5:$C$505, 2,FALSE)</f>
        <v>Analyst</v>
      </c>
      <c r="C322" s="41" t="str">
        <f>VLOOKUP($A322,'Additional data'!$A$5:$C$505, 3,FALSE)</f>
        <v>MSC</v>
      </c>
      <c r="D322" s="42">
        <f>IFERROR(VLOOKUP($A322,'2023'!$A$3:$Y$291,COLUMN('2023'!B$3),FALSE),0)</f>
        <v>0</v>
      </c>
      <c r="E322" s="42">
        <f>IFERROR(VLOOKUP($A322,'2023'!$A$3:$Y$291,COLUMN('2023'!C$3),FALSE),0)</f>
        <v>0</v>
      </c>
      <c r="F322" s="42">
        <f>IFERROR(VLOOKUP($A322,'2023'!$A$3:$Y$291,COLUMN('2023'!D$3),FALSE),0)</f>
        <v>0</v>
      </c>
      <c r="G322" s="42">
        <f>IFERROR(VLOOKUP($A322,'2023'!$A$3:$Y$291,COLUMN('2023'!E$3),FALSE),0)</f>
        <v>0</v>
      </c>
      <c r="H322" s="42">
        <f>IFERROR(VLOOKUP($A322,'2023'!$A$3:$Y$291,COLUMN('2023'!F$3),FALSE),0)</f>
        <v>0</v>
      </c>
      <c r="I322" s="42">
        <f>IFERROR(VLOOKUP($A322,'2023'!$A$3:$Y$291,COLUMN('2023'!G$3),FALSE),0)</f>
        <v>0</v>
      </c>
      <c r="J322" s="42">
        <f>IFERROR(VLOOKUP($A322,'2023'!$A$3:$Y$291,COLUMN('2023'!H$3),FALSE),0)</f>
        <v>0</v>
      </c>
      <c r="K322" s="42">
        <f>IFERROR(VLOOKUP($A322,'2023'!$A$3:$Y$291,COLUMN('2023'!I$3),FALSE),0)</f>
        <v>0</v>
      </c>
      <c r="L322" s="42">
        <f>IFERROR(VLOOKUP($A322,'2023'!$A$3:$Y$291,COLUMN('2023'!J$3),FALSE),0)</f>
        <v>0</v>
      </c>
      <c r="M322" s="42">
        <f>IFERROR(VLOOKUP($A322,'2023'!$A$3:$Y$291,COLUMN('2023'!K$3),FALSE),0)</f>
        <v>0</v>
      </c>
      <c r="N322" s="42">
        <f>IFERROR(VLOOKUP($A322,'2023'!$A$3:$Y$291,COLUMN('2023'!L$3),FALSE),0)</f>
        <v>0</v>
      </c>
      <c r="O322" s="42">
        <f>IFERROR(VLOOKUP($A322,'2023'!$A$3:$Y$291,COLUMN('2023'!M$3),FALSE),0)</f>
        <v>0</v>
      </c>
      <c r="P322" s="38">
        <f t="shared" si="12"/>
        <v>0</v>
      </c>
      <c r="Q322" s="42">
        <f>IFERROR(VLOOKUP($A322,'2023'!$A$3:$Y$291,COLUMN('2023'!N$3),FALSE),0)</f>
        <v>0</v>
      </c>
      <c r="R322" s="42">
        <f>IFERROR(VLOOKUP($A322,'2023'!$A$3:$Y$291,COLUMN('2023'!O$3),FALSE),0)</f>
        <v>0</v>
      </c>
      <c r="S322" s="42">
        <f>IFERROR(VLOOKUP($A322,'2023'!$A$3:$Y$291,COLUMN('2023'!P$3),FALSE),0)</f>
        <v>0</v>
      </c>
      <c r="T322" s="42">
        <f>IFERROR(VLOOKUP($A322,'2023'!$A$3:$Y$291,COLUMN('2023'!Q$3),FALSE),0)</f>
        <v>0</v>
      </c>
      <c r="U322" s="42">
        <f>IFERROR(VLOOKUP($A322,'2023'!$A$3:$Y$291,COLUMN('2023'!R$3),FALSE),0)</f>
        <v>0</v>
      </c>
      <c r="V322" s="42">
        <f>IFERROR(VLOOKUP($A322,'2023'!$A$3:$Y$291,COLUMN('2023'!S$3),FALSE),0)</f>
        <v>0</v>
      </c>
      <c r="W322" s="42">
        <f>IFERROR(VLOOKUP($A322,'2023'!$A$3:$Y$291,COLUMN('2023'!T$3),FALSE),0)</f>
        <v>0</v>
      </c>
      <c r="X322" s="42">
        <f>IFERROR(VLOOKUP($A322,'2023'!$A$3:$Y$291,COLUMN('2023'!U$3),FALSE),0)</f>
        <v>0</v>
      </c>
      <c r="Y322" s="42">
        <f>IFERROR(VLOOKUP($A322,'2023'!$A$3:$Y$291,COLUMN('2023'!V$3),FALSE),0)</f>
        <v>0</v>
      </c>
      <c r="Z322" s="42">
        <f>IFERROR(VLOOKUP($A322,'2023'!$A$3:$Y$291,COLUMN('2023'!W$3),FALSE),0)</f>
        <v>0</v>
      </c>
      <c r="AA322" s="42">
        <f>IFERROR(VLOOKUP($A322,'2023'!$A$3:$Y$291,COLUMN('2023'!X$3),FALSE),0)</f>
        <v>0</v>
      </c>
      <c r="AB322" s="42">
        <f>IFERROR(VLOOKUP($A322,'2023'!$A$3:$Y$291,COLUMN('2023'!Y$3),FALSE),0)</f>
        <v>0</v>
      </c>
      <c r="AC322" s="38">
        <f t="shared" si="13"/>
        <v>0</v>
      </c>
      <c r="AD322" s="39">
        <f t="shared" si="14"/>
        <v>0</v>
      </c>
    </row>
    <row r="323" spans="1:30" x14ac:dyDescent="0.3">
      <c r="A323" s="44" t="s">
        <v>366</v>
      </c>
      <c r="B323" s="45" t="str">
        <f>VLOOKUP($A323,'Additional data'!$A$5:$C$505, 2,FALSE)</f>
        <v>Team Lead</v>
      </c>
      <c r="C323" s="46" t="str">
        <f>VLOOKUP($A323,'Additional data'!$A$5:$C$505, 3,FALSE)</f>
        <v>SCL</v>
      </c>
      <c r="D323" s="47">
        <f>IFERROR(VLOOKUP($A323,'2023'!$A$3:$Y$291,COLUMN('2023'!B$3),FALSE),0)</f>
        <v>110.3</v>
      </c>
      <c r="E323" s="47">
        <f>IFERROR(VLOOKUP($A323,'2023'!$A$3:$Y$291,COLUMN('2023'!C$3),FALSE),0)</f>
        <v>87.5</v>
      </c>
      <c r="F323" s="47">
        <f>IFERROR(VLOOKUP($A323,'2023'!$A$3:$Y$291,COLUMN('2023'!D$3),FALSE),0)</f>
        <v>65.400000000000006</v>
      </c>
      <c r="G323" s="47">
        <f>IFERROR(VLOOKUP($A323,'2023'!$A$3:$Y$291,COLUMN('2023'!E$3),FALSE),0)</f>
        <v>96.3</v>
      </c>
      <c r="H323" s="47">
        <f>IFERROR(VLOOKUP($A323,'2023'!$A$3:$Y$291,COLUMN('2023'!F$3),FALSE),0)</f>
        <v>81.3</v>
      </c>
      <c r="I323" s="47">
        <f>IFERROR(VLOOKUP($A323,'2023'!$A$3:$Y$291,COLUMN('2023'!G$3),FALSE),0)</f>
        <v>95.8</v>
      </c>
      <c r="J323" s="47">
        <f>IFERROR(VLOOKUP($A323,'2023'!$A$3:$Y$291,COLUMN('2023'!H$3),FALSE),0)</f>
        <v>105.9</v>
      </c>
      <c r="K323" s="47">
        <f>IFERROR(VLOOKUP($A323,'2023'!$A$3:$Y$291,COLUMN('2023'!I$3),FALSE),0)</f>
        <v>83.6</v>
      </c>
      <c r="L323" s="47">
        <f>IFERROR(VLOOKUP($A323,'2023'!$A$3:$Y$291,COLUMN('2023'!J$3),FALSE),0)</f>
        <v>84.4</v>
      </c>
      <c r="M323" s="47">
        <f>IFERROR(VLOOKUP($A323,'2023'!$A$3:$Y$291,COLUMN('2023'!K$3),FALSE),0)</f>
        <v>67.5</v>
      </c>
      <c r="N323" s="47">
        <f>IFERROR(VLOOKUP($A323,'2023'!$A$3:$Y$291,COLUMN('2023'!L$3),FALSE),0)</f>
        <v>85.7</v>
      </c>
      <c r="O323" s="47">
        <f>IFERROR(VLOOKUP($A323,'2023'!$A$3:$Y$291,COLUMN('2023'!M$3),FALSE),0)</f>
        <v>73.7</v>
      </c>
      <c r="P323" s="38">
        <f t="shared" si="12"/>
        <v>1037.4000000000001</v>
      </c>
      <c r="Q323" s="47">
        <f>IFERROR(VLOOKUP($A323,'2023'!$A$3:$Y$291,COLUMN('2023'!N$3),FALSE),0)</f>
        <v>17</v>
      </c>
      <c r="R323" s="47">
        <f>IFERROR(VLOOKUP($A323,'2023'!$A$3:$Y$291,COLUMN('2023'!O$3),FALSE),0)</f>
        <v>13.2</v>
      </c>
      <c r="S323" s="47">
        <f>IFERROR(VLOOKUP($A323,'2023'!$A$3:$Y$291,COLUMN('2023'!P$3),FALSE),0)</f>
        <v>4.5</v>
      </c>
      <c r="T323" s="47">
        <f>IFERROR(VLOOKUP($A323,'2023'!$A$3:$Y$291,COLUMN('2023'!Q$3),FALSE),0)</f>
        <v>32.4</v>
      </c>
      <c r="U323" s="47">
        <f>IFERROR(VLOOKUP($A323,'2023'!$A$3:$Y$291,COLUMN('2023'!R$3),FALSE),0)</f>
        <v>38.200000000000003</v>
      </c>
      <c r="V323" s="47">
        <f>IFERROR(VLOOKUP($A323,'2023'!$A$3:$Y$291,COLUMN('2023'!S$3),FALSE),0)</f>
        <v>32.799999999999997</v>
      </c>
      <c r="W323" s="47">
        <f>IFERROR(VLOOKUP($A323,'2023'!$A$3:$Y$291,COLUMN('2023'!T$3),FALSE),0)</f>
        <v>5.4</v>
      </c>
      <c r="X323" s="47">
        <f>IFERROR(VLOOKUP($A323,'2023'!$A$3:$Y$291,COLUMN('2023'!U$3),FALSE),0)</f>
        <v>6</v>
      </c>
      <c r="Y323" s="47">
        <f>IFERROR(VLOOKUP($A323,'2023'!$A$3:$Y$291,COLUMN('2023'!V$3),FALSE),0)</f>
        <v>13.1</v>
      </c>
      <c r="Z323" s="47">
        <f>IFERROR(VLOOKUP($A323,'2023'!$A$3:$Y$291,COLUMN('2023'!W$3),FALSE),0)</f>
        <v>33</v>
      </c>
      <c r="AA323" s="47">
        <f>IFERROR(VLOOKUP($A323,'2023'!$A$3:$Y$291,COLUMN('2023'!X$3),FALSE),0)</f>
        <v>18.7</v>
      </c>
      <c r="AB323" s="47">
        <f>IFERROR(VLOOKUP($A323,'2023'!$A$3:$Y$291,COLUMN('2023'!Y$3),FALSE),0)</f>
        <v>6.3</v>
      </c>
      <c r="AC323" s="38">
        <f t="shared" si="13"/>
        <v>220.6</v>
      </c>
      <c r="AD323" s="39">
        <f t="shared" si="14"/>
        <v>1258.0000000000002</v>
      </c>
    </row>
    <row r="324" spans="1:30" x14ac:dyDescent="0.3">
      <c r="A324" s="24" t="s">
        <v>367</v>
      </c>
      <c r="B324" s="40" t="str">
        <f>VLOOKUP($A324,'Additional data'!$A$5:$C$505, 2,FALSE)</f>
        <v>Team Lead</v>
      </c>
      <c r="C324" s="41" t="str">
        <f>VLOOKUP($A324,'Additional data'!$A$5:$C$505, 3,FALSE)</f>
        <v>FAD</v>
      </c>
      <c r="D324" s="42">
        <f>IFERROR(VLOOKUP($A324,'2023'!$A$3:$Y$291,COLUMN('2023'!B$3),FALSE),0)</f>
        <v>0</v>
      </c>
      <c r="E324" s="42">
        <f>IFERROR(VLOOKUP($A324,'2023'!$A$3:$Y$291,COLUMN('2023'!C$3),FALSE),0)</f>
        <v>1.5</v>
      </c>
      <c r="F324" s="42">
        <f>IFERROR(VLOOKUP($A324,'2023'!$A$3:$Y$291,COLUMN('2023'!D$3),FALSE),0)</f>
        <v>50.9</v>
      </c>
      <c r="G324" s="42">
        <f>IFERROR(VLOOKUP($A324,'2023'!$A$3:$Y$291,COLUMN('2023'!E$3),FALSE),0)</f>
        <v>83.1</v>
      </c>
      <c r="H324" s="42">
        <f>IFERROR(VLOOKUP($A324,'2023'!$A$3:$Y$291,COLUMN('2023'!F$3),FALSE),0)</f>
        <v>124.6</v>
      </c>
      <c r="I324" s="42">
        <f>IFERROR(VLOOKUP($A324,'2023'!$A$3:$Y$291,COLUMN('2023'!G$3),FALSE),0)</f>
        <v>96.2</v>
      </c>
      <c r="J324" s="42">
        <f>IFERROR(VLOOKUP($A324,'2023'!$A$3:$Y$291,COLUMN('2023'!H$3),FALSE),0)</f>
        <v>80.8</v>
      </c>
      <c r="K324" s="42">
        <f>IFERROR(VLOOKUP($A324,'2023'!$A$3:$Y$291,COLUMN('2023'!I$3),FALSE),0)</f>
        <v>122.7</v>
      </c>
      <c r="L324" s="42">
        <f>IFERROR(VLOOKUP($A324,'2023'!$A$3:$Y$291,COLUMN('2023'!J$3),FALSE),0)</f>
        <v>56.8</v>
      </c>
      <c r="M324" s="42">
        <f>IFERROR(VLOOKUP($A324,'2023'!$A$3:$Y$291,COLUMN('2023'!K$3),FALSE),0)</f>
        <v>39.4</v>
      </c>
      <c r="N324" s="42">
        <f>IFERROR(VLOOKUP($A324,'2023'!$A$3:$Y$291,COLUMN('2023'!L$3),FALSE),0)</f>
        <v>37.4</v>
      </c>
      <c r="O324" s="42">
        <f>IFERROR(VLOOKUP($A324,'2023'!$A$3:$Y$291,COLUMN('2023'!M$3),FALSE),0)</f>
        <v>41</v>
      </c>
      <c r="P324" s="38">
        <f t="shared" ref="P324:P387" si="15">SUM(D324:O324)</f>
        <v>734.4</v>
      </c>
      <c r="Q324" s="42">
        <f>IFERROR(VLOOKUP($A324,'2023'!$A$3:$Y$291,COLUMN('2023'!N$3),FALSE),0)</f>
        <v>0</v>
      </c>
      <c r="R324" s="42">
        <f>IFERROR(VLOOKUP($A324,'2023'!$A$3:$Y$291,COLUMN('2023'!O$3),FALSE),0)</f>
        <v>0</v>
      </c>
      <c r="S324" s="42">
        <f>IFERROR(VLOOKUP($A324,'2023'!$A$3:$Y$291,COLUMN('2023'!P$3),FALSE),0)</f>
        <v>46.5</v>
      </c>
      <c r="T324" s="42">
        <f>IFERROR(VLOOKUP($A324,'2023'!$A$3:$Y$291,COLUMN('2023'!Q$3),FALSE),0)</f>
        <v>38.5</v>
      </c>
      <c r="U324" s="42">
        <f>IFERROR(VLOOKUP($A324,'2023'!$A$3:$Y$291,COLUMN('2023'!R$3),FALSE),0)</f>
        <v>6</v>
      </c>
      <c r="V324" s="42">
        <f>IFERROR(VLOOKUP($A324,'2023'!$A$3:$Y$291,COLUMN('2023'!S$3),FALSE),0)</f>
        <v>11.3</v>
      </c>
      <c r="W324" s="42">
        <f>IFERROR(VLOOKUP($A324,'2023'!$A$3:$Y$291,COLUMN('2023'!T$3),FALSE),0)</f>
        <v>57.8</v>
      </c>
      <c r="X324" s="42">
        <f>IFERROR(VLOOKUP($A324,'2023'!$A$3:$Y$291,COLUMN('2023'!U$3),FALSE),0)</f>
        <v>7</v>
      </c>
      <c r="Y324" s="42">
        <f>IFERROR(VLOOKUP($A324,'2023'!$A$3:$Y$291,COLUMN('2023'!V$3),FALSE),0)</f>
        <v>73.3</v>
      </c>
      <c r="Z324" s="42">
        <f>IFERROR(VLOOKUP($A324,'2023'!$A$3:$Y$291,COLUMN('2023'!W$3),FALSE),0)</f>
        <v>129.6</v>
      </c>
      <c r="AA324" s="42">
        <f>IFERROR(VLOOKUP($A324,'2023'!$A$3:$Y$291,COLUMN('2023'!X$3),FALSE),0)</f>
        <v>1.5</v>
      </c>
      <c r="AB324" s="42">
        <f>IFERROR(VLOOKUP($A324,'2023'!$A$3:$Y$291,COLUMN('2023'!Y$3),FALSE),0)</f>
        <v>0</v>
      </c>
      <c r="AC324" s="38">
        <f t="shared" ref="AC324:AC387" si="16">SUM(Q324:AB324)</f>
        <v>371.5</v>
      </c>
      <c r="AD324" s="39">
        <f t="shared" ref="AD324:AD387" si="17">SUM(D324:O324,Q324:AB324)</f>
        <v>1105.8999999999999</v>
      </c>
    </row>
    <row r="325" spans="1:30" x14ac:dyDescent="0.3">
      <c r="A325" s="44" t="s">
        <v>368</v>
      </c>
      <c r="B325" s="45" t="str">
        <f>VLOOKUP($A325,'Additional data'!$A$5:$C$505, 2,FALSE)</f>
        <v>Senior Manager</v>
      </c>
      <c r="C325" s="46" t="str">
        <f>VLOOKUP($A325,'Additional data'!$A$5:$C$505, 3,FALSE)</f>
        <v>HRC</v>
      </c>
      <c r="D325" s="47">
        <f>IFERROR(VLOOKUP($A325,'2023'!$A$3:$Y$291,COLUMN('2023'!B$3),FALSE),0)</f>
        <v>0</v>
      </c>
      <c r="E325" s="47">
        <f>IFERROR(VLOOKUP($A325,'2023'!$A$3:$Y$291,COLUMN('2023'!C$3),FALSE),0)</f>
        <v>0</v>
      </c>
      <c r="F325" s="47">
        <f>IFERROR(VLOOKUP($A325,'2023'!$A$3:$Y$291,COLUMN('2023'!D$3),FALSE),0)</f>
        <v>0</v>
      </c>
      <c r="G325" s="47">
        <f>IFERROR(VLOOKUP($A325,'2023'!$A$3:$Y$291,COLUMN('2023'!E$3),FALSE),0)</f>
        <v>0</v>
      </c>
      <c r="H325" s="47">
        <f>IFERROR(VLOOKUP($A325,'2023'!$A$3:$Y$291,COLUMN('2023'!F$3),FALSE),0)</f>
        <v>0</v>
      </c>
      <c r="I325" s="47">
        <f>IFERROR(VLOOKUP($A325,'2023'!$A$3:$Y$291,COLUMN('2023'!G$3),FALSE),0)</f>
        <v>0</v>
      </c>
      <c r="J325" s="47">
        <f>IFERROR(VLOOKUP($A325,'2023'!$A$3:$Y$291,COLUMN('2023'!H$3),FALSE),0)</f>
        <v>0</v>
      </c>
      <c r="K325" s="47">
        <f>IFERROR(VLOOKUP($A325,'2023'!$A$3:$Y$291,COLUMN('2023'!I$3),FALSE),0)</f>
        <v>0</v>
      </c>
      <c r="L325" s="47">
        <f>IFERROR(VLOOKUP($A325,'2023'!$A$3:$Y$291,COLUMN('2023'!J$3),FALSE),0)</f>
        <v>0</v>
      </c>
      <c r="M325" s="47">
        <f>IFERROR(VLOOKUP($A325,'2023'!$A$3:$Y$291,COLUMN('2023'!K$3),FALSE),0)</f>
        <v>0</v>
      </c>
      <c r="N325" s="47">
        <f>IFERROR(VLOOKUP($A325,'2023'!$A$3:$Y$291,COLUMN('2023'!L$3),FALSE),0)</f>
        <v>0</v>
      </c>
      <c r="O325" s="47">
        <f>IFERROR(VLOOKUP($A325,'2023'!$A$3:$Y$291,COLUMN('2023'!M$3),FALSE),0)</f>
        <v>0</v>
      </c>
      <c r="P325" s="38">
        <f t="shared" si="15"/>
        <v>0</v>
      </c>
      <c r="Q325" s="47">
        <f>IFERROR(VLOOKUP($A325,'2023'!$A$3:$Y$291,COLUMN('2023'!N$3),FALSE),0)</f>
        <v>0</v>
      </c>
      <c r="R325" s="47">
        <f>IFERROR(VLOOKUP($A325,'2023'!$A$3:$Y$291,COLUMN('2023'!O$3),FALSE),0)</f>
        <v>0</v>
      </c>
      <c r="S325" s="47">
        <f>IFERROR(VLOOKUP($A325,'2023'!$A$3:$Y$291,COLUMN('2023'!P$3),FALSE),0)</f>
        <v>0</v>
      </c>
      <c r="T325" s="47">
        <f>IFERROR(VLOOKUP($A325,'2023'!$A$3:$Y$291,COLUMN('2023'!Q$3),FALSE),0)</f>
        <v>0</v>
      </c>
      <c r="U325" s="47">
        <f>IFERROR(VLOOKUP($A325,'2023'!$A$3:$Y$291,COLUMN('2023'!R$3),FALSE),0)</f>
        <v>0</v>
      </c>
      <c r="V325" s="47">
        <f>IFERROR(VLOOKUP($A325,'2023'!$A$3:$Y$291,COLUMN('2023'!S$3),FALSE),0)</f>
        <v>0</v>
      </c>
      <c r="W325" s="47">
        <f>IFERROR(VLOOKUP($A325,'2023'!$A$3:$Y$291,COLUMN('2023'!T$3),FALSE),0)</f>
        <v>0</v>
      </c>
      <c r="X325" s="47">
        <f>IFERROR(VLOOKUP($A325,'2023'!$A$3:$Y$291,COLUMN('2023'!U$3),FALSE),0)</f>
        <v>0</v>
      </c>
      <c r="Y325" s="47">
        <f>IFERROR(VLOOKUP($A325,'2023'!$A$3:$Y$291,COLUMN('2023'!V$3),FALSE),0)</f>
        <v>0</v>
      </c>
      <c r="Z325" s="47">
        <f>IFERROR(VLOOKUP($A325,'2023'!$A$3:$Y$291,COLUMN('2023'!W$3),FALSE),0)</f>
        <v>0</v>
      </c>
      <c r="AA325" s="47">
        <f>IFERROR(VLOOKUP($A325,'2023'!$A$3:$Y$291,COLUMN('2023'!X$3),FALSE),0)</f>
        <v>0</v>
      </c>
      <c r="AB325" s="47">
        <f>IFERROR(VLOOKUP($A325,'2023'!$A$3:$Y$291,COLUMN('2023'!Y$3),FALSE),0)</f>
        <v>0</v>
      </c>
      <c r="AC325" s="38">
        <f t="shared" si="16"/>
        <v>0</v>
      </c>
      <c r="AD325" s="39">
        <f t="shared" si="17"/>
        <v>0</v>
      </c>
    </row>
    <row r="326" spans="1:30" x14ac:dyDescent="0.3">
      <c r="A326" s="24" t="s">
        <v>369</v>
      </c>
      <c r="B326" s="40" t="str">
        <f>VLOOKUP($A326,'Additional data'!$A$5:$C$505, 2,FALSE)</f>
        <v>Consultant</v>
      </c>
      <c r="C326" s="41" t="str">
        <f>VLOOKUP($A326,'Additional data'!$A$5:$C$505, 3,FALSE)</f>
        <v>ESC</v>
      </c>
      <c r="D326" s="42">
        <f>IFERROR(VLOOKUP($A326,'2023'!$A$3:$Y$291,COLUMN('2023'!B$3),FALSE),0)</f>
        <v>15.4</v>
      </c>
      <c r="E326" s="42">
        <f>IFERROR(VLOOKUP($A326,'2023'!$A$3:$Y$291,COLUMN('2023'!C$3),FALSE),0)</f>
        <v>12.9</v>
      </c>
      <c r="F326" s="42">
        <f>IFERROR(VLOOKUP($A326,'2023'!$A$3:$Y$291,COLUMN('2023'!D$3),FALSE),0)</f>
        <v>11.9</v>
      </c>
      <c r="G326" s="42">
        <f>IFERROR(VLOOKUP($A326,'2023'!$A$3:$Y$291,COLUMN('2023'!E$3),FALSE),0)</f>
        <v>3.7</v>
      </c>
      <c r="H326" s="42">
        <f>IFERROR(VLOOKUP($A326,'2023'!$A$3:$Y$291,COLUMN('2023'!F$3),FALSE),0)</f>
        <v>0</v>
      </c>
      <c r="I326" s="42">
        <f>IFERROR(VLOOKUP($A326,'2023'!$A$3:$Y$291,COLUMN('2023'!G$3),FALSE),0)</f>
        <v>2.2000000000000002</v>
      </c>
      <c r="J326" s="42">
        <f>IFERROR(VLOOKUP($A326,'2023'!$A$3:$Y$291,COLUMN('2023'!H$3),FALSE),0)</f>
        <v>0</v>
      </c>
      <c r="K326" s="42">
        <f>IFERROR(VLOOKUP($A326,'2023'!$A$3:$Y$291,COLUMN('2023'!I$3),FALSE),0)</f>
        <v>1.9</v>
      </c>
      <c r="L326" s="42">
        <f>IFERROR(VLOOKUP($A326,'2023'!$A$3:$Y$291,COLUMN('2023'!J$3),FALSE),0)</f>
        <v>0</v>
      </c>
      <c r="M326" s="42">
        <f>IFERROR(VLOOKUP($A326,'2023'!$A$3:$Y$291,COLUMN('2023'!K$3),FALSE),0)</f>
        <v>0</v>
      </c>
      <c r="N326" s="42">
        <f>IFERROR(VLOOKUP($A326,'2023'!$A$3:$Y$291,COLUMN('2023'!L$3),FALSE),0)</f>
        <v>0</v>
      </c>
      <c r="O326" s="42">
        <f>IFERROR(VLOOKUP($A326,'2023'!$A$3:$Y$291,COLUMN('2023'!M$3),FALSE),0)</f>
        <v>0</v>
      </c>
      <c r="P326" s="38">
        <f t="shared" si="15"/>
        <v>48.000000000000007</v>
      </c>
      <c r="Q326" s="42">
        <f>IFERROR(VLOOKUP($A326,'2023'!$A$3:$Y$291,COLUMN('2023'!N$3),FALSE),0)</f>
        <v>91.6</v>
      </c>
      <c r="R326" s="42">
        <f>IFERROR(VLOOKUP($A326,'2023'!$A$3:$Y$291,COLUMN('2023'!O$3),FALSE),0)</f>
        <v>40.4</v>
      </c>
      <c r="S326" s="42">
        <f>IFERROR(VLOOKUP($A326,'2023'!$A$3:$Y$291,COLUMN('2023'!P$3),FALSE),0)</f>
        <v>101.7</v>
      </c>
      <c r="T326" s="42">
        <f>IFERROR(VLOOKUP($A326,'2023'!$A$3:$Y$291,COLUMN('2023'!Q$3),FALSE),0)</f>
        <v>54.4</v>
      </c>
      <c r="U326" s="42">
        <f>IFERROR(VLOOKUP($A326,'2023'!$A$3:$Y$291,COLUMN('2023'!R$3),FALSE),0)</f>
        <v>57</v>
      </c>
      <c r="V326" s="42">
        <f>IFERROR(VLOOKUP($A326,'2023'!$A$3:$Y$291,COLUMN('2023'!S$3),FALSE),0)</f>
        <v>76</v>
      </c>
      <c r="W326" s="42">
        <f>IFERROR(VLOOKUP($A326,'2023'!$A$3:$Y$291,COLUMN('2023'!T$3),FALSE),0)</f>
        <v>43.7</v>
      </c>
      <c r="X326" s="42">
        <f>IFERROR(VLOOKUP($A326,'2023'!$A$3:$Y$291,COLUMN('2023'!U$3),FALSE),0)</f>
        <v>88.3</v>
      </c>
      <c r="Y326" s="42">
        <f>IFERROR(VLOOKUP($A326,'2023'!$A$3:$Y$291,COLUMN('2023'!V$3),FALSE),0)</f>
        <v>84.8</v>
      </c>
      <c r="Z326" s="42">
        <f>IFERROR(VLOOKUP($A326,'2023'!$A$3:$Y$291,COLUMN('2023'!W$3),FALSE),0)</f>
        <v>46.2</v>
      </c>
      <c r="AA326" s="42">
        <f>IFERROR(VLOOKUP($A326,'2023'!$A$3:$Y$291,COLUMN('2023'!X$3),FALSE),0)</f>
        <v>76.400000000000006</v>
      </c>
      <c r="AB326" s="42">
        <f>IFERROR(VLOOKUP($A326,'2023'!$A$3:$Y$291,COLUMN('2023'!Y$3),FALSE),0)</f>
        <v>39.799999999999997</v>
      </c>
      <c r="AC326" s="38">
        <f t="shared" si="16"/>
        <v>800.29999999999984</v>
      </c>
      <c r="AD326" s="39">
        <f t="shared" si="17"/>
        <v>848.29999999999984</v>
      </c>
    </row>
    <row r="327" spans="1:30" x14ac:dyDescent="0.3">
      <c r="A327" s="44" t="s">
        <v>370</v>
      </c>
      <c r="B327" s="45" t="str">
        <f>VLOOKUP($A327,'Additional data'!$A$5:$C$505, 2,FALSE)</f>
        <v>Associate Specialist</v>
      </c>
      <c r="C327" s="46" t="str">
        <f>VLOOKUP($A327,'Additional data'!$A$5:$C$505, 3,FALSE)</f>
        <v>HRC</v>
      </c>
      <c r="D327" s="47">
        <f>IFERROR(VLOOKUP($A327,'2023'!$A$3:$Y$291,COLUMN('2023'!B$3),FALSE),0)</f>
        <v>0</v>
      </c>
      <c r="E327" s="47">
        <f>IFERROR(VLOOKUP($A327,'2023'!$A$3:$Y$291,COLUMN('2023'!C$3),FALSE),0)</f>
        <v>0</v>
      </c>
      <c r="F327" s="47">
        <f>IFERROR(VLOOKUP($A327,'2023'!$A$3:$Y$291,COLUMN('2023'!D$3),FALSE),0)</f>
        <v>0</v>
      </c>
      <c r="G327" s="47">
        <f>IFERROR(VLOOKUP($A327,'2023'!$A$3:$Y$291,COLUMN('2023'!E$3),FALSE),0)</f>
        <v>0</v>
      </c>
      <c r="H327" s="47">
        <f>IFERROR(VLOOKUP($A327,'2023'!$A$3:$Y$291,COLUMN('2023'!F$3),FALSE),0)</f>
        <v>0</v>
      </c>
      <c r="I327" s="47">
        <f>IFERROR(VLOOKUP($A327,'2023'!$A$3:$Y$291,COLUMN('2023'!G$3),FALSE),0)</f>
        <v>0</v>
      </c>
      <c r="J327" s="47">
        <f>IFERROR(VLOOKUP($A327,'2023'!$A$3:$Y$291,COLUMN('2023'!H$3),FALSE),0)</f>
        <v>0</v>
      </c>
      <c r="K327" s="47">
        <f>IFERROR(VLOOKUP($A327,'2023'!$A$3:$Y$291,COLUMN('2023'!I$3),FALSE),0)</f>
        <v>0</v>
      </c>
      <c r="L327" s="47">
        <f>IFERROR(VLOOKUP($A327,'2023'!$A$3:$Y$291,COLUMN('2023'!J$3),FALSE),0)</f>
        <v>0</v>
      </c>
      <c r="M327" s="47">
        <f>IFERROR(VLOOKUP($A327,'2023'!$A$3:$Y$291,COLUMN('2023'!K$3),FALSE),0)</f>
        <v>0</v>
      </c>
      <c r="N327" s="47">
        <f>IFERROR(VLOOKUP($A327,'2023'!$A$3:$Y$291,COLUMN('2023'!L$3),FALSE),0)</f>
        <v>0</v>
      </c>
      <c r="O327" s="47">
        <f>IFERROR(VLOOKUP($A327,'2023'!$A$3:$Y$291,COLUMN('2023'!M$3),FALSE),0)</f>
        <v>0</v>
      </c>
      <c r="P327" s="38">
        <f t="shared" si="15"/>
        <v>0</v>
      </c>
      <c r="Q327" s="47">
        <f>IFERROR(VLOOKUP($A327,'2023'!$A$3:$Y$291,COLUMN('2023'!N$3),FALSE),0)</f>
        <v>0</v>
      </c>
      <c r="R327" s="47">
        <f>IFERROR(VLOOKUP($A327,'2023'!$A$3:$Y$291,COLUMN('2023'!O$3),FALSE),0)</f>
        <v>0</v>
      </c>
      <c r="S327" s="47">
        <f>IFERROR(VLOOKUP($A327,'2023'!$A$3:$Y$291,COLUMN('2023'!P$3),FALSE),0)</f>
        <v>0</v>
      </c>
      <c r="T327" s="47">
        <f>IFERROR(VLOOKUP($A327,'2023'!$A$3:$Y$291,COLUMN('2023'!Q$3),FALSE),0)</f>
        <v>0</v>
      </c>
      <c r="U327" s="47">
        <f>IFERROR(VLOOKUP($A327,'2023'!$A$3:$Y$291,COLUMN('2023'!R$3),FALSE),0)</f>
        <v>0</v>
      </c>
      <c r="V327" s="47">
        <f>IFERROR(VLOOKUP($A327,'2023'!$A$3:$Y$291,COLUMN('2023'!S$3),FALSE),0)</f>
        <v>0</v>
      </c>
      <c r="W327" s="47">
        <f>IFERROR(VLOOKUP($A327,'2023'!$A$3:$Y$291,COLUMN('2023'!T$3),FALSE),0)</f>
        <v>0</v>
      </c>
      <c r="X327" s="47">
        <f>IFERROR(VLOOKUP($A327,'2023'!$A$3:$Y$291,COLUMN('2023'!U$3),FALSE),0)</f>
        <v>0</v>
      </c>
      <c r="Y327" s="47">
        <f>IFERROR(VLOOKUP($A327,'2023'!$A$3:$Y$291,COLUMN('2023'!V$3),FALSE),0)</f>
        <v>0</v>
      </c>
      <c r="Z327" s="47">
        <f>IFERROR(VLOOKUP($A327,'2023'!$A$3:$Y$291,COLUMN('2023'!W$3),FALSE),0)</f>
        <v>0</v>
      </c>
      <c r="AA327" s="47">
        <f>IFERROR(VLOOKUP($A327,'2023'!$A$3:$Y$291,COLUMN('2023'!X$3),FALSE),0)</f>
        <v>0</v>
      </c>
      <c r="AB327" s="47">
        <f>IFERROR(VLOOKUP($A327,'2023'!$A$3:$Y$291,COLUMN('2023'!Y$3),FALSE),0)</f>
        <v>0</v>
      </c>
      <c r="AC327" s="38">
        <f t="shared" si="16"/>
        <v>0</v>
      </c>
      <c r="AD327" s="39">
        <f t="shared" si="17"/>
        <v>0</v>
      </c>
    </row>
    <row r="328" spans="1:30" x14ac:dyDescent="0.3">
      <c r="A328" s="24" t="s">
        <v>372</v>
      </c>
      <c r="B328" s="40" t="str">
        <f>VLOOKUP($A328,'Additional data'!$A$5:$C$505, 2,FALSE)</f>
        <v>Director</v>
      </c>
      <c r="C328" s="41" t="str">
        <f>VLOOKUP($A328,'Additional data'!$A$5:$C$505, 3,FALSE)</f>
        <v>SOC</v>
      </c>
      <c r="D328" s="42">
        <f>IFERROR(VLOOKUP($A328,'2023'!$A$3:$Y$291,COLUMN('2023'!B$3),FALSE),0)</f>
        <v>0</v>
      </c>
      <c r="E328" s="42">
        <f>IFERROR(VLOOKUP($A328,'2023'!$A$3:$Y$291,COLUMN('2023'!C$3),FALSE),0)</f>
        <v>0</v>
      </c>
      <c r="F328" s="42">
        <f>IFERROR(VLOOKUP($A328,'2023'!$A$3:$Y$291,COLUMN('2023'!D$3),FALSE),0)</f>
        <v>0</v>
      </c>
      <c r="G328" s="42">
        <f>IFERROR(VLOOKUP($A328,'2023'!$A$3:$Y$291,COLUMN('2023'!E$3),FALSE),0)</f>
        <v>0</v>
      </c>
      <c r="H328" s="42">
        <f>IFERROR(VLOOKUP($A328,'2023'!$A$3:$Y$291,COLUMN('2023'!F$3),FALSE),0)</f>
        <v>0</v>
      </c>
      <c r="I328" s="42">
        <f>IFERROR(VLOOKUP($A328,'2023'!$A$3:$Y$291,COLUMN('2023'!G$3),FALSE),0)</f>
        <v>0</v>
      </c>
      <c r="J328" s="42">
        <f>IFERROR(VLOOKUP($A328,'2023'!$A$3:$Y$291,COLUMN('2023'!H$3),FALSE),0)</f>
        <v>0</v>
      </c>
      <c r="K328" s="42">
        <f>IFERROR(VLOOKUP($A328,'2023'!$A$3:$Y$291,COLUMN('2023'!I$3),FALSE),0)</f>
        <v>0</v>
      </c>
      <c r="L328" s="42">
        <f>IFERROR(VLOOKUP($A328,'2023'!$A$3:$Y$291,COLUMN('2023'!J$3),FALSE),0)</f>
        <v>0</v>
      </c>
      <c r="M328" s="42">
        <f>IFERROR(VLOOKUP($A328,'2023'!$A$3:$Y$291,COLUMN('2023'!K$3),FALSE),0)</f>
        <v>0</v>
      </c>
      <c r="N328" s="42">
        <f>IFERROR(VLOOKUP($A328,'2023'!$A$3:$Y$291,COLUMN('2023'!L$3),FALSE),0)</f>
        <v>0</v>
      </c>
      <c r="O328" s="42">
        <f>IFERROR(VLOOKUP($A328,'2023'!$A$3:$Y$291,COLUMN('2023'!M$3),FALSE),0)</f>
        <v>0</v>
      </c>
      <c r="P328" s="38">
        <f t="shared" si="15"/>
        <v>0</v>
      </c>
      <c r="Q328" s="42">
        <f>IFERROR(VLOOKUP($A328,'2023'!$A$3:$Y$291,COLUMN('2023'!N$3),FALSE),0)</f>
        <v>0</v>
      </c>
      <c r="R328" s="42">
        <f>IFERROR(VLOOKUP($A328,'2023'!$A$3:$Y$291,COLUMN('2023'!O$3),FALSE),0)</f>
        <v>0</v>
      </c>
      <c r="S328" s="42">
        <f>IFERROR(VLOOKUP($A328,'2023'!$A$3:$Y$291,COLUMN('2023'!P$3),FALSE),0)</f>
        <v>0</v>
      </c>
      <c r="T328" s="42">
        <f>IFERROR(VLOOKUP($A328,'2023'!$A$3:$Y$291,COLUMN('2023'!Q$3),FALSE),0)</f>
        <v>0</v>
      </c>
      <c r="U328" s="42">
        <f>IFERROR(VLOOKUP($A328,'2023'!$A$3:$Y$291,COLUMN('2023'!R$3),FALSE),0)</f>
        <v>0</v>
      </c>
      <c r="V328" s="42">
        <f>IFERROR(VLOOKUP($A328,'2023'!$A$3:$Y$291,COLUMN('2023'!S$3),FALSE),0)</f>
        <v>0</v>
      </c>
      <c r="W328" s="42">
        <f>IFERROR(VLOOKUP($A328,'2023'!$A$3:$Y$291,COLUMN('2023'!T$3),FALSE),0)</f>
        <v>0</v>
      </c>
      <c r="X328" s="42">
        <f>IFERROR(VLOOKUP($A328,'2023'!$A$3:$Y$291,COLUMN('2023'!U$3),FALSE),0)</f>
        <v>0</v>
      </c>
      <c r="Y328" s="42">
        <f>IFERROR(VLOOKUP($A328,'2023'!$A$3:$Y$291,COLUMN('2023'!V$3),FALSE),0)</f>
        <v>0</v>
      </c>
      <c r="Z328" s="42">
        <f>IFERROR(VLOOKUP($A328,'2023'!$A$3:$Y$291,COLUMN('2023'!W$3),FALSE),0)</f>
        <v>0</v>
      </c>
      <c r="AA328" s="42">
        <f>IFERROR(VLOOKUP($A328,'2023'!$A$3:$Y$291,COLUMN('2023'!X$3),FALSE),0)</f>
        <v>0</v>
      </c>
      <c r="AB328" s="42">
        <f>IFERROR(VLOOKUP($A328,'2023'!$A$3:$Y$291,COLUMN('2023'!Y$3),FALSE),0)</f>
        <v>0</v>
      </c>
      <c r="AC328" s="38">
        <f t="shared" si="16"/>
        <v>0</v>
      </c>
      <c r="AD328" s="39">
        <f t="shared" si="17"/>
        <v>0</v>
      </c>
    </row>
    <row r="329" spans="1:30" x14ac:dyDescent="0.3">
      <c r="A329" s="44" t="s">
        <v>374</v>
      </c>
      <c r="B329" s="45" t="str">
        <f>VLOOKUP($A329,'Additional data'!$A$5:$C$505, 2,FALSE)</f>
        <v>Specialist</v>
      </c>
      <c r="C329" s="46" t="str">
        <f>VLOOKUP($A329,'Additional data'!$A$5:$C$505, 3,FALSE)</f>
        <v>TEC</v>
      </c>
      <c r="D329" s="47">
        <f>IFERROR(VLOOKUP($A329,'2023'!$A$3:$Y$291,COLUMN('2023'!B$3),FALSE),0)</f>
        <v>0</v>
      </c>
      <c r="E329" s="47">
        <f>IFERROR(VLOOKUP($A329,'2023'!$A$3:$Y$291,COLUMN('2023'!C$3),FALSE),0)</f>
        <v>0</v>
      </c>
      <c r="F329" s="47">
        <f>IFERROR(VLOOKUP($A329,'2023'!$A$3:$Y$291,COLUMN('2023'!D$3),FALSE),0)</f>
        <v>0</v>
      </c>
      <c r="G329" s="47">
        <f>IFERROR(VLOOKUP($A329,'2023'!$A$3:$Y$291,COLUMN('2023'!E$3),FALSE),0)</f>
        <v>0</v>
      </c>
      <c r="H329" s="47">
        <f>IFERROR(VLOOKUP($A329,'2023'!$A$3:$Y$291,COLUMN('2023'!F$3),FALSE),0)</f>
        <v>0</v>
      </c>
      <c r="I329" s="47">
        <f>IFERROR(VLOOKUP($A329,'2023'!$A$3:$Y$291,COLUMN('2023'!G$3),FALSE),0)</f>
        <v>0</v>
      </c>
      <c r="J329" s="47">
        <f>IFERROR(VLOOKUP($A329,'2023'!$A$3:$Y$291,COLUMN('2023'!H$3),FALSE),0)</f>
        <v>0</v>
      </c>
      <c r="K329" s="47">
        <f>IFERROR(VLOOKUP($A329,'2023'!$A$3:$Y$291,COLUMN('2023'!I$3),FALSE),0)</f>
        <v>0</v>
      </c>
      <c r="L329" s="47">
        <f>IFERROR(VLOOKUP($A329,'2023'!$A$3:$Y$291,COLUMN('2023'!J$3),FALSE),0)</f>
        <v>0</v>
      </c>
      <c r="M329" s="47">
        <f>IFERROR(VLOOKUP($A329,'2023'!$A$3:$Y$291,COLUMN('2023'!K$3),FALSE),0)</f>
        <v>0</v>
      </c>
      <c r="N329" s="47">
        <f>IFERROR(VLOOKUP($A329,'2023'!$A$3:$Y$291,COLUMN('2023'!L$3),FALSE),0)</f>
        <v>0</v>
      </c>
      <c r="O329" s="47">
        <f>IFERROR(VLOOKUP($A329,'2023'!$A$3:$Y$291,COLUMN('2023'!M$3),FALSE),0)</f>
        <v>0</v>
      </c>
      <c r="P329" s="38">
        <f t="shared" si="15"/>
        <v>0</v>
      </c>
      <c r="Q329" s="47">
        <f>IFERROR(VLOOKUP($A329,'2023'!$A$3:$Y$291,COLUMN('2023'!N$3),FALSE),0)</f>
        <v>0</v>
      </c>
      <c r="R329" s="47">
        <f>IFERROR(VLOOKUP($A329,'2023'!$A$3:$Y$291,COLUMN('2023'!O$3),FALSE),0)</f>
        <v>0</v>
      </c>
      <c r="S329" s="47">
        <f>IFERROR(VLOOKUP($A329,'2023'!$A$3:$Y$291,COLUMN('2023'!P$3),FALSE),0)</f>
        <v>0</v>
      </c>
      <c r="T329" s="47">
        <f>IFERROR(VLOOKUP($A329,'2023'!$A$3:$Y$291,COLUMN('2023'!Q$3),FALSE),0)</f>
        <v>0</v>
      </c>
      <c r="U329" s="47">
        <f>IFERROR(VLOOKUP($A329,'2023'!$A$3:$Y$291,COLUMN('2023'!R$3),FALSE),0)</f>
        <v>0</v>
      </c>
      <c r="V329" s="47">
        <f>IFERROR(VLOOKUP($A329,'2023'!$A$3:$Y$291,COLUMN('2023'!S$3),FALSE),0)</f>
        <v>0</v>
      </c>
      <c r="W329" s="47">
        <f>IFERROR(VLOOKUP($A329,'2023'!$A$3:$Y$291,COLUMN('2023'!T$3),FALSE),0)</f>
        <v>0</v>
      </c>
      <c r="X329" s="47">
        <f>IFERROR(VLOOKUP($A329,'2023'!$A$3:$Y$291,COLUMN('2023'!U$3),FALSE),0)</f>
        <v>0</v>
      </c>
      <c r="Y329" s="47">
        <f>IFERROR(VLOOKUP($A329,'2023'!$A$3:$Y$291,COLUMN('2023'!V$3),FALSE),0)</f>
        <v>0</v>
      </c>
      <c r="Z329" s="47">
        <f>IFERROR(VLOOKUP($A329,'2023'!$A$3:$Y$291,COLUMN('2023'!W$3),FALSE),0)</f>
        <v>0</v>
      </c>
      <c r="AA329" s="47">
        <f>IFERROR(VLOOKUP($A329,'2023'!$A$3:$Y$291,COLUMN('2023'!X$3),FALSE),0)</f>
        <v>0</v>
      </c>
      <c r="AB329" s="47">
        <f>IFERROR(VLOOKUP($A329,'2023'!$A$3:$Y$291,COLUMN('2023'!Y$3),FALSE),0)</f>
        <v>0</v>
      </c>
      <c r="AC329" s="38">
        <f t="shared" si="16"/>
        <v>0</v>
      </c>
      <c r="AD329" s="39">
        <f t="shared" si="17"/>
        <v>0</v>
      </c>
    </row>
    <row r="330" spans="1:30" x14ac:dyDescent="0.3">
      <c r="A330" s="24" t="s">
        <v>376</v>
      </c>
      <c r="B330" s="40" t="str">
        <f>VLOOKUP($A330,'Additional data'!$A$5:$C$505, 2,FALSE)</f>
        <v>Team Lead</v>
      </c>
      <c r="C330" s="41" t="str">
        <f>VLOOKUP($A330,'Additional data'!$A$5:$C$505, 3,FALSE)</f>
        <v>MSC</v>
      </c>
      <c r="D330" s="42">
        <f>IFERROR(VLOOKUP($A330,'2023'!$A$3:$Y$291,COLUMN('2023'!B$3),FALSE),0)</f>
        <v>58.2</v>
      </c>
      <c r="E330" s="42">
        <f>IFERROR(VLOOKUP($A330,'2023'!$A$3:$Y$291,COLUMN('2023'!C$3),FALSE),0)</f>
        <v>79.5</v>
      </c>
      <c r="F330" s="42">
        <f>IFERROR(VLOOKUP($A330,'2023'!$A$3:$Y$291,COLUMN('2023'!D$3),FALSE),0)</f>
        <v>83.01</v>
      </c>
      <c r="G330" s="42">
        <f>IFERROR(VLOOKUP($A330,'2023'!$A$3:$Y$291,COLUMN('2023'!E$3),FALSE),0)</f>
        <v>151.30000000000001</v>
      </c>
      <c r="H330" s="42">
        <f>IFERROR(VLOOKUP($A330,'2023'!$A$3:$Y$291,COLUMN('2023'!F$3),FALSE),0)</f>
        <v>86.4</v>
      </c>
      <c r="I330" s="42">
        <f>IFERROR(VLOOKUP($A330,'2023'!$A$3:$Y$291,COLUMN('2023'!G$3),FALSE),0)</f>
        <v>19.2</v>
      </c>
      <c r="J330" s="42">
        <f>IFERROR(VLOOKUP($A330,'2023'!$A$3:$Y$291,COLUMN('2023'!H$3),FALSE),0)</f>
        <v>68.599999999999994</v>
      </c>
      <c r="K330" s="42">
        <f>IFERROR(VLOOKUP($A330,'2023'!$A$3:$Y$291,COLUMN('2023'!I$3),FALSE),0)</f>
        <v>77.599999999999994</v>
      </c>
      <c r="L330" s="42">
        <f>IFERROR(VLOOKUP($A330,'2023'!$A$3:$Y$291,COLUMN('2023'!J$3),FALSE),0)</f>
        <v>143.4</v>
      </c>
      <c r="M330" s="42">
        <f>IFERROR(VLOOKUP($A330,'2023'!$A$3:$Y$291,COLUMN('2023'!K$3),FALSE),0)</f>
        <v>96.6</v>
      </c>
      <c r="N330" s="42">
        <f>IFERROR(VLOOKUP($A330,'2023'!$A$3:$Y$291,COLUMN('2023'!L$3),FALSE),0)</f>
        <v>131.5</v>
      </c>
      <c r="O330" s="42">
        <f>IFERROR(VLOOKUP($A330,'2023'!$A$3:$Y$291,COLUMN('2023'!M$3),FALSE),0)</f>
        <v>148.80000000000001</v>
      </c>
      <c r="P330" s="38">
        <f t="shared" si="15"/>
        <v>1144.1099999999999</v>
      </c>
      <c r="Q330" s="42">
        <f>IFERROR(VLOOKUP($A330,'2023'!$A$3:$Y$291,COLUMN('2023'!N$3),FALSE),0)</f>
        <v>40</v>
      </c>
      <c r="R330" s="42">
        <f>IFERROR(VLOOKUP($A330,'2023'!$A$3:$Y$291,COLUMN('2023'!O$3),FALSE),0)</f>
        <v>24.1</v>
      </c>
      <c r="S330" s="42">
        <f>IFERROR(VLOOKUP($A330,'2023'!$A$3:$Y$291,COLUMN('2023'!P$3),FALSE),0)</f>
        <v>31.3</v>
      </c>
      <c r="T330" s="42">
        <f>IFERROR(VLOOKUP($A330,'2023'!$A$3:$Y$291,COLUMN('2023'!Q$3),FALSE),0)</f>
        <v>14.3</v>
      </c>
      <c r="U330" s="42">
        <f>IFERROR(VLOOKUP($A330,'2023'!$A$3:$Y$291,COLUMN('2023'!R$3),FALSE),0)</f>
        <v>47</v>
      </c>
      <c r="V330" s="42">
        <f>IFERROR(VLOOKUP($A330,'2023'!$A$3:$Y$291,COLUMN('2023'!S$3),FALSE),0)</f>
        <v>69.900000000000006</v>
      </c>
      <c r="W330" s="42">
        <f>IFERROR(VLOOKUP($A330,'2023'!$A$3:$Y$291,COLUMN('2023'!T$3),FALSE),0)</f>
        <v>32.200000000000003</v>
      </c>
      <c r="X330" s="42">
        <f>IFERROR(VLOOKUP($A330,'2023'!$A$3:$Y$291,COLUMN('2023'!U$3),FALSE),0)</f>
        <v>26.9</v>
      </c>
      <c r="Y330" s="42">
        <f>IFERROR(VLOOKUP($A330,'2023'!$A$3:$Y$291,COLUMN('2023'!V$3),FALSE),0)</f>
        <v>53.2</v>
      </c>
      <c r="Z330" s="42">
        <f>IFERROR(VLOOKUP($A330,'2023'!$A$3:$Y$291,COLUMN('2023'!W$3),FALSE),0)</f>
        <v>40.5</v>
      </c>
      <c r="AA330" s="42">
        <f>IFERROR(VLOOKUP($A330,'2023'!$A$3:$Y$291,COLUMN('2023'!X$3),FALSE),0)</f>
        <v>45.5</v>
      </c>
      <c r="AB330" s="42">
        <f>IFERROR(VLOOKUP($A330,'2023'!$A$3:$Y$291,COLUMN('2023'!Y$3),FALSE),0)</f>
        <v>8.9</v>
      </c>
      <c r="AC330" s="38">
        <f t="shared" si="16"/>
        <v>433.79999999999995</v>
      </c>
      <c r="AD330" s="39">
        <f t="shared" si="17"/>
        <v>1577.91</v>
      </c>
    </row>
    <row r="331" spans="1:30" x14ac:dyDescent="0.3">
      <c r="A331" s="44" t="s">
        <v>377</v>
      </c>
      <c r="B331" s="45" t="str">
        <f>VLOOKUP($A331,'Additional data'!$A$5:$C$505, 2,FALSE)</f>
        <v>Senior Analyst</v>
      </c>
      <c r="C331" s="46" t="str">
        <f>VLOOKUP($A331,'Additional data'!$A$5:$C$505, 3,FALSE)</f>
        <v>HLS</v>
      </c>
      <c r="D331" s="47">
        <f>IFERROR(VLOOKUP($A331,'2023'!$A$3:$Y$291,COLUMN('2023'!B$3),FALSE),0)</f>
        <v>0</v>
      </c>
      <c r="E331" s="47">
        <f>IFERROR(VLOOKUP($A331,'2023'!$A$3:$Y$291,COLUMN('2023'!C$3),FALSE),0)</f>
        <v>0</v>
      </c>
      <c r="F331" s="47">
        <f>IFERROR(VLOOKUP($A331,'2023'!$A$3:$Y$291,COLUMN('2023'!D$3),FALSE),0)</f>
        <v>0</v>
      </c>
      <c r="G331" s="47">
        <f>IFERROR(VLOOKUP($A331,'2023'!$A$3:$Y$291,COLUMN('2023'!E$3),FALSE),0)</f>
        <v>0</v>
      </c>
      <c r="H331" s="47">
        <f>IFERROR(VLOOKUP($A331,'2023'!$A$3:$Y$291,COLUMN('2023'!F$3),FALSE),0)</f>
        <v>0</v>
      </c>
      <c r="I331" s="47">
        <f>IFERROR(VLOOKUP($A331,'2023'!$A$3:$Y$291,COLUMN('2023'!G$3),FALSE),0)</f>
        <v>0</v>
      </c>
      <c r="J331" s="47">
        <f>IFERROR(VLOOKUP($A331,'2023'!$A$3:$Y$291,COLUMN('2023'!H$3),FALSE),0)</f>
        <v>0</v>
      </c>
      <c r="K331" s="47">
        <f>IFERROR(VLOOKUP($A331,'2023'!$A$3:$Y$291,COLUMN('2023'!I$3),FALSE),0)</f>
        <v>0</v>
      </c>
      <c r="L331" s="47">
        <f>IFERROR(VLOOKUP($A331,'2023'!$A$3:$Y$291,COLUMN('2023'!J$3),FALSE),0)</f>
        <v>0</v>
      </c>
      <c r="M331" s="47">
        <f>IFERROR(VLOOKUP($A331,'2023'!$A$3:$Y$291,COLUMN('2023'!K$3),FALSE),0)</f>
        <v>0</v>
      </c>
      <c r="N331" s="47">
        <f>IFERROR(VLOOKUP($A331,'2023'!$A$3:$Y$291,COLUMN('2023'!L$3),FALSE),0)</f>
        <v>0</v>
      </c>
      <c r="O331" s="47">
        <f>IFERROR(VLOOKUP($A331,'2023'!$A$3:$Y$291,COLUMN('2023'!M$3),FALSE),0)</f>
        <v>0</v>
      </c>
      <c r="P331" s="38">
        <f t="shared" si="15"/>
        <v>0</v>
      </c>
      <c r="Q331" s="47">
        <f>IFERROR(VLOOKUP($A331,'2023'!$A$3:$Y$291,COLUMN('2023'!N$3),FALSE),0)</f>
        <v>0</v>
      </c>
      <c r="R331" s="47">
        <f>IFERROR(VLOOKUP($A331,'2023'!$A$3:$Y$291,COLUMN('2023'!O$3),FALSE),0)</f>
        <v>0</v>
      </c>
      <c r="S331" s="47">
        <f>IFERROR(VLOOKUP($A331,'2023'!$A$3:$Y$291,COLUMN('2023'!P$3),FALSE),0)</f>
        <v>0</v>
      </c>
      <c r="T331" s="47">
        <f>IFERROR(VLOOKUP($A331,'2023'!$A$3:$Y$291,COLUMN('2023'!Q$3),FALSE),0)</f>
        <v>0</v>
      </c>
      <c r="U331" s="47">
        <f>IFERROR(VLOOKUP($A331,'2023'!$A$3:$Y$291,COLUMN('2023'!R$3),FALSE),0)</f>
        <v>0</v>
      </c>
      <c r="V331" s="47">
        <f>IFERROR(VLOOKUP($A331,'2023'!$A$3:$Y$291,COLUMN('2023'!S$3),FALSE),0)</f>
        <v>0</v>
      </c>
      <c r="W331" s="47">
        <f>IFERROR(VLOOKUP($A331,'2023'!$A$3:$Y$291,COLUMN('2023'!T$3),FALSE),0)</f>
        <v>0</v>
      </c>
      <c r="X331" s="47">
        <f>IFERROR(VLOOKUP($A331,'2023'!$A$3:$Y$291,COLUMN('2023'!U$3),FALSE),0)</f>
        <v>0</v>
      </c>
      <c r="Y331" s="47">
        <f>IFERROR(VLOOKUP($A331,'2023'!$A$3:$Y$291,COLUMN('2023'!V$3),FALSE),0)</f>
        <v>0</v>
      </c>
      <c r="Z331" s="47">
        <f>IFERROR(VLOOKUP($A331,'2023'!$A$3:$Y$291,COLUMN('2023'!W$3),FALSE),0)</f>
        <v>0</v>
      </c>
      <c r="AA331" s="47">
        <f>IFERROR(VLOOKUP($A331,'2023'!$A$3:$Y$291,COLUMN('2023'!X$3),FALSE),0)</f>
        <v>0</v>
      </c>
      <c r="AB331" s="47">
        <f>IFERROR(VLOOKUP($A331,'2023'!$A$3:$Y$291,COLUMN('2023'!Y$3),FALSE),0)</f>
        <v>0</v>
      </c>
      <c r="AC331" s="38">
        <f t="shared" si="16"/>
        <v>0</v>
      </c>
      <c r="AD331" s="39">
        <f t="shared" si="17"/>
        <v>0</v>
      </c>
    </row>
    <row r="332" spans="1:30" x14ac:dyDescent="0.3">
      <c r="A332" s="24" t="s">
        <v>379</v>
      </c>
      <c r="B332" s="40" t="str">
        <f>VLOOKUP($A332,'Additional data'!$A$5:$C$505, 2,FALSE)</f>
        <v>Associate Specialist</v>
      </c>
      <c r="C332" s="41" t="str">
        <f>VLOOKUP($A332,'Additional data'!$A$5:$C$505, 3,FALSE)</f>
        <v>SCL</v>
      </c>
      <c r="D332" s="42">
        <f>IFERROR(VLOOKUP($A332,'2023'!$A$3:$Y$291,COLUMN('2023'!B$3),FALSE),0)</f>
        <v>0</v>
      </c>
      <c r="E332" s="42">
        <f>IFERROR(VLOOKUP($A332,'2023'!$A$3:$Y$291,COLUMN('2023'!C$3),FALSE),0)</f>
        <v>0</v>
      </c>
      <c r="F332" s="42">
        <f>IFERROR(VLOOKUP($A332,'2023'!$A$3:$Y$291,COLUMN('2023'!D$3),FALSE),0)</f>
        <v>0</v>
      </c>
      <c r="G332" s="42">
        <f>IFERROR(VLOOKUP($A332,'2023'!$A$3:$Y$291,COLUMN('2023'!E$3),FALSE),0)</f>
        <v>0</v>
      </c>
      <c r="H332" s="42">
        <f>IFERROR(VLOOKUP($A332,'2023'!$A$3:$Y$291,COLUMN('2023'!F$3),FALSE),0)</f>
        <v>0</v>
      </c>
      <c r="I332" s="42">
        <f>IFERROR(VLOOKUP($A332,'2023'!$A$3:$Y$291,COLUMN('2023'!G$3),FALSE),0)</f>
        <v>0</v>
      </c>
      <c r="J332" s="42">
        <f>IFERROR(VLOOKUP($A332,'2023'!$A$3:$Y$291,COLUMN('2023'!H$3),FALSE),0)</f>
        <v>0</v>
      </c>
      <c r="K332" s="42">
        <f>IFERROR(VLOOKUP($A332,'2023'!$A$3:$Y$291,COLUMN('2023'!I$3),FALSE),0)</f>
        <v>0</v>
      </c>
      <c r="L332" s="42">
        <f>IFERROR(VLOOKUP($A332,'2023'!$A$3:$Y$291,COLUMN('2023'!J$3),FALSE),0)</f>
        <v>0</v>
      </c>
      <c r="M332" s="42">
        <f>IFERROR(VLOOKUP($A332,'2023'!$A$3:$Y$291,COLUMN('2023'!K$3),FALSE),0)</f>
        <v>0</v>
      </c>
      <c r="N332" s="42">
        <f>IFERROR(VLOOKUP($A332,'2023'!$A$3:$Y$291,COLUMN('2023'!L$3),FALSE),0)</f>
        <v>0</v>
      </c>
      <c r="O332" s="42">
        <f>IFERROR(VLOOKUP($A332,'2023'!$A$3:$Y$291,COLUMN('2023'!M$3),FALSE),0)</f>
        <v>0</v>
      </c>
      <c r="P332" s="38">
        <f t="shared" si="15"/>
        <v>0</v>
      </c>
      <c r="Q332" s="42">
        <f>IFERROR(VLOOKUP($A332,'2023'!$A$3:$Y$291,COLUMN('2023'!N$3),FALSE),0)</f>
        <v>0</v>
      </c>
      <c r="R332" s="42">
        <f>IFERROR(VLOOKUP($A332,'2023'!$A$3:$Y$291,COLUMN('2023'!O$3),FALSE),0)</f>
        <v>0</v>
      </c>
      <c r="S332" s="42">
        <f>IFERROR(VLOOKUP($A332,'2023'!$A$3:$Y$291,COLUMN('2023'!P$3),FALSE),0)</f>
        <v>0</v>
      </c>
      <c r="T332" s="42">
        <f>IFERROR(VLOOKUP($A332,'2023'!$A$3:$Y$291,COLUMN('2023'!Q$3),FALSE),0)</f>
        <v>0</v>
      </c>
      <c r="U332" s="42">
        <f>IFERROR(VLOOKUP($A332,'2023'!$A$3:$Y$291,COLUMN('2023'!R$3),FALSE),0)</f>
        <v>0</v>
      </c>
      <c r="V332" s="42">
        <f>IFERROR(VLOOKUP($A332,'2023'!$A$3:$Y$291,COLUMN('2023'!S$3),FALSE),0)</f>
        <v>0</v>
      </c>
      <c r="W332" s="42">
        <f>IFERROR(VLOOKUP($A332,'2023'!$A$3:$Y$291,COLUMN('2023'!T$3),FALSE),0)</f>
        <v>0</v>
      </c>
      <c r="X332" s="42">
        <f>IFERROR(VLOOKUP($A332,'2023'!$A$3:$Y$291,COLUMN('2023'!U$3),FALSE),0)</f>
        <v>0</v>
      </c>
      <c r="Y332" s="42">
        <f>IFERROR(VLOOKUP($A332,'2023'!$A$3:$Y$291,COLUMN('2023'!V$3),FALSE),0)</f>
        <v>0</v>
      </c>
      <c r="Z332" s="42">
        <f>IFERROR(VLOOKUP($A332,'2023'!$A$3:$Y$291,COLUMN('2023'!W$3),FALSE),0)</f>
        <v>0</v>
      </c>
      <c r="AA332" s="42">
        <f>IFERROR(VLOOKUP($A332,'2023'!$A$3:$Y$291,COLUMN('2023'!X$3),FALSE),0)</f>
        <v>0</v>
      </c>
      <c r="AB332" s="42">
        <f>IFERROR(VLOOKUP($A332,'2023'!$A$3:$Y$291,COLUMN('2023'!Y$3),FALSE),0)</f>
        <v>0</v>
      </c>
      <c r="AC332" s="38">
        <f t="shared" si="16"/>
        <v>0</v>
      </c>
      <c r="AD332" s="39">
        <f t="shared" si="17"/>
        <v>0</v>
      </c>
    </row>
    <row r="333" spans="1:30" x14ac:dyDescent="0.3">
      <c r="A333" s="44" t="s">
        <v>380</v>
      </c>
      <c r="B333" s="45" t="str">
        <f>VLOOKUP($A333,'Additional data'!$A$5:$C$505, 2,FALSE)</f>
        <v>Director</v>
      </c>
      <c r="C333" s="46" t="str">
        <f>VLOOKUP($A333,'Additional data'!$A$5:$C$505, 3,FALSE)</f>
        <v>MSC</v>
      </c>
      <c r="D333" s="47">
        <f>IFERROR(VLOOKUP($A333,'2023'!$A$3:$Y$291,COLUMN('2023'!B$3),FALSE),0)</f>
        <v>0</v>
      </c>
      <c r="E333" s="47">
        <f>IFERROR(VLOOKUP($A333,'2023'!$A$3:$Y$291,COLUMN('2023'!C$3),FALSE),0)</f>
        <v>0</v>
      </c>
      <c r="F333" s="47">
        <f>IFERROR(VLOOKUP($A333,'2023'!$A$3:$Y$291,COLUMN('2023'!D$3),FALSE),0)</f>
        <v>0</v>
      </c>
      <c r="G333" s="47">
        <f>IFERROR(VLOOKUP($A333,'2023'!$A$3:$Y$291,COLUMN('2023'!E$3),FALSE),0)</f>
        <v>0</v>
      </c>
      <c r="H333" s="47">
        <f>IFERROR(VLOOKUP($A333,'2023'!$A$3:$Y$291,COLUMN('2023'!F$3),FALSE),0)</f>
        <v>0</v>
      </c>
      <c r="I333" s="47">
        <f>IFERROR(VLOOKUP($A333,'2023'!$A$3:$Y$291,COLUMN('2023'!G$3),FALSE),0)</f>
        <v>0</v>
      </c>
      <c r="J333" s="47">
        <f>IFERROR(VLOOKUP($A333,'2023'!$A$3:$Y$291,COLUMN('2023'!H$3),FALSE),0)</f>
        <v>0</v>
      </c>
      <c r="K333" s="47">
        <f>IFERROR(VLOOKUP($A333,'2023'!$A$3:$Y$291,COLUMN('2023'!I$3),FALSE),0)</f>
        <v>0</v>
      </c>
      <c r="L333" s="47">
        <f>IFERROR(VLOOKUP($A333,'2023'!$A$3:$Y$291,COLUMN('2023'!J$3),FALSE),0)</f>
        <v>0</v>
      </c>
      <c r="M333" s="47">
        <f>IFERROR(VLOOKUP($A333,'2023'!$A$3:$Y$291,COLUMN('2023'!K$3),FALSE),0)</f>
        <v>0</v>
      </c>
      <c r="N333" s="47">
        <f>IFERROR(VLOOKUP($A333,'2023'!$A$3:$Y$291,COLUMN('2023'!L$3),FALSE),0)</f>
        <v>0</v>
      </c>
      <c r="O333" s="47">
        <f>IFERROR(VLOOKUP($A333,'2023'!$A$3:$Y$291,COLUMN('2023'!M$3),FALSE),0)</f>
        <v>0</v>
      </c>
      <c r="P333" s="38">
        <f t="shared" si="15"/>
        <v>0</v>
      </c>
      <c r="Q333" s="47">
        <f>IFERROR(VLOOKUP($A333,'2023'!$A$3:$Y$291,COLUMN('2023'!N$3),FALSE),0)</f>
        <v>0</v>
      </c>
      <c r="R333" s="47">
        <f>IFERROR(VLOOKUP($A333,'2023'!$A$3:$Y$291,COLUMN('2023'!O$3),FALSE),0)</f>
        <v>0</v>
      </c>
      <c r="S333" s="47">
        <f>IFERROR(VLOOKUP($A333,'2023'!$A$3:$Y$291,COLUMN('2023'!P$3),FALSE),0)</f>
        <v>0</v>
      </c>
      <c r="T333" s="47">
        <f>IFERROR(VLOOKUP($A333,'2023'!$A$3:$Y$291,COLUMN('2023'!Q$3),FALSE),0)</f>
        <v>0</v>
      </c>
      <c r="U333" s="47">
        <f>IFERROR(VLOOKUP($A333,'2023'!$A$3:$Y$291,COLUMN('2023'!R$3),FALSE),0)</f>
        <v>0</v>
      </c>
      <c r="V333" s="47">
        <f>IFERROR(VLOOKUP($A333,'2023'!$A$3:$Y$291,COLUMN('2023'!S$3),FALSE),0)</f>
        <v>0</v>
      </c>
      <c r="W333" s="47">
        <f>IFERROR(VLOOKUP($A333,'2023'!$A$3:$Y$291,COLUMN('2023'!T$3),FALSE),0)</f>
        <v>0</v>
      </c>
      <c r="X333" s="47">
        <f>IFERROR(VLOOKUP($A333,'2023'!$A$3:$Y$291,COLUMN('2023'!U$3),FALSE),0)</f>
        <v>0</v>
      </c>
      <c r="Y333" s="47">
        <f>IFERROR(VLOOKUP($A333,'2023'!$A$3:$Y$291,COLUMN('2023'!V$3),FALSE),0)</f>
        <v>0</v>
      </c>
      <c r="Z333" s="47">
        <f>IFERROR(VLOOKUP($A333,'2023'!$A$3:$Y$291,COLUMN('2023'!W$3),FALSE),0)</f>
        <v>0</v>
      </c>
      <c r="AA333" s="47">
        <f>IFERROR(VLOOKUP($A333,'2023'!$A$3:$Y$291,COLUMN('2023'!X$3),FALSE),0)</f>
        <v>0</v>
      </c>
      <c r="AB333" s="47">
        <f>IFERROR(VLOOKUP($A333,'2023'!$A$3:$Y$291,COLUMN('2023'!Y$3),FALSE),0)</f>
        <v>0</v>
      </c>
      <c r="AC333" s="38">
        <f t="shared" si="16"/>
        <v>0</v>
      </c>
      <c r="AD333" s="39">
        <f t="shared" si="17"/>
        <v>0</v>
      </c>
    </row>
    <row r="334" spans="1:30" x14ac:dyDescent="0.3">
      <c r="A334" s="24" t="s">
        <v>381</v>
      </c>
      <c r="B334" s="40" t="str">
        <f>VLOOKUP($A334,'Additional data'!$A$5:$C$505, 2,FALSE)</f>
        <v>Associate Specialist</v>
      </c>
      <c r="C334" s="41" t="str">
        <f>VLOOKUP($A334,'Additional data'!$A$5:$C$505, 3,FALSE)</f>
        <v>SOC</v>
      </c>
      <c r="D334" s="42">
        <f>IFERROR(VLOOKUP($A334,'2023'!$A$3:$Y$291,COLUMN('2023'!B$3),FALSE),0)</f>
        <v>0</v>
      </c>
      <c r="E334" s="42">
        <f>IFERROR(VLOOKUP($A334,'2023'!$A$3:$Y$291,COLUMN('2023'!C$3),FALSE),0)</f>
        <v>0</v>
      </c>
      <c r="F334" s="42">
        <f>IFERROR(VLOOKUP($A334,'2023'!$A$3:$Y$291,COLUMN('2023'!D$3),FALSE),0)</f>
        <v>0</v>
      </c>
      <c r="G334" s="42">
        <f>IFERROR(VLOOKUP($A334,'2023'!$A$3:$Y$291,COLUMN('2023'!E$3),FALSE),0)</f>
        <v>0</v>
      </c>
      <c r="H334" s="42">
        <f>IFERROR(VLOOKUP($A334,'2023'!$A$3:$Y$291,COLUMN('2023'!F$3),FALSE),0)</f>
        <v>0</v>
      </c>
      <c r="I334" s="42">
        <f>IFERROR(VLOOKUP($A334,'2023'!$A$3:$Y$291,COLUMN('2023'!G$3),FALSE),0)</f>
        <v>0</v>
      </c>
      <c r="J334" s="42">
        <f>IFERROR(VLOOKUP($A334,'2023'!$A$3:$Y$291,COLUMN('2023'!H$3),FALSE),0)</f>
        <v>0</v>
      </c>
      <c r="K334" s="42">
        <f>IFERROR(VLOOKUP($A334,'2023'!$A$3:$Y$291,COLUMN('2023'!I$3),FALSE),0)</f>
        <v>0</v>
      </c>
      <c r="L334" s="42">
        <f>IFERROR(VLOOKUP($A334,'2023'!$A$3:$Y$291,COLUMN('2023'!J$3),FALSE),0)</f>
        <v>0</v>
      </c>
      <c r="M334" s="42">
        <f>IFERROR(VLOOKUP($A334,'2023'!$A$3:$Y$291,COLUMN('2023'!K$3),FALSE),0)</f>
        <v>0</v>
      </c>
      <c r="N334" s="42">
        <f>IFERROR(VLOOKUP($A334,'2023'!$A$3:$Y$291,COLUMN('2023'!L$3),FALSE),0)</f>
        <v>0</v>
      </c>
      <c r="O334" s="42">
        <f>IFERROR(VLOOKUP($A334,'2023'!$A$3:$Y$291,COLUMN('2023'!M$3),FALSE),0)</f>
        <v>0</v>
      </c>
      <c r="P334" s="38">
        <f t="shared" si="15"/>
        <v>0</v>
      </c>
      <c r="Q334" s="42">
        <f>IFERROR(VLOOKUP($A334,'2023'!$A$3:$Y$291,COLUMN('2023'!N$3),FALSE),0)</f>
        <v>0</v>
      </c>
      <c r="R334" s="42">
        <f>IFERROR(VLOOKUP($A334,'2023'!$A$3:$Y$291,COLUMN('2023'!O$3),FALSE),0)</f>
        <v>0</v>
      </c>
      <c r="S334" s="42">
        <f>IFERROR(VLOOKUP($A334,'2023'!$A$3:$Y$291,COLUMN('2023'!P$3),FALSE),0)</f>
        <v>0</v>
      </c>
      <c r="T334" s="42">
        <f>IFERROR(VLOOKUP($A334,'2023'!$A$3:$Y$291,COLUMN('2023'!Q$3),FALSE),0)</f>
        <v>0</v>
      </c>
      <c r="U334" s="42">
        <f>IFERROR(VLOOKUP($A334,'2023'!$A$3:$Y$291,COLUMN('2023'!R$3),FALSE),0)</f>
        <v>0</v>
      </c>
      <c r="V334" s="42">
        <f>IFERROR(VLOOKUP($A334,'2023'!$A$3:$Y$291,COLUMN('2023'!S$3),FALSE),0)</f>
        <v>0</v>
      </c>
      <c r="W334" s="42">
        <f>IFERROR(VLOOKUP($A334,'2023'!$A$3:$Y$291,COLUMN('2023'!T$3),FALSE),0)</f>
        <v>0</v>
      </c>
      <c r="X334" s="42">
        <f>IFERROR(VLOOKUP($A334,'2023'!$A$3:$Y$291,COLUMN('2023'!U$3),FALSE),0)</f>
        <v>0</v>
      </c>
      <c r="Y334" s="42">
        <f>IFERROR(VLOOKUP($A334,'2023'!$A$3:$Y$291,COLUMN('2023'!V$3),FALSE),0)</f>
        <v>0</v>
      </c>
      <c r="Z334" s="42">
        <f>IFERROR(VLOOKUP($A334,'2023'!$A$3:$Y$291,COLUMN('2023'!W$3),FALSE),0)</f>
        <v>0</v>
      </c>
      <c r="AA334" s="42">
        <f>IFERROR(VLOOKUP($A334,'2023'!$A$3:$Y$291,COLUMN('2023'!X$3),FALSE),0)</f>
        <v>0</v>
      </c>
      <c r="AB334" s="42">
        <f>IFERROR(VLOOKUP($A334,'2023'!$A$3:$Y$291,COLUMN('2023'!Y$3),FALSE),0)</f>
        <v>0</v>
      </c>
      <c r="AC334" s="38">
        <f t="shared" si="16"/>
        <v>0</v>
      </c>
      <c r="AD334" s="39">
        <f t="shared" si="17"/>
        <v>0</v>
      </c>
    </row>
    <row r="335" spans="1:30" x14ac:dyDescent="0.3">
      <c r="A335" s="44" t="s">
        <v>382</v>
      </c>
      <c r="B335" s="45" t="str">
        <f>VLOOKUP($A335,'Additional data'!$A$5:$C$505, 2,FALSE)</f>
        <v>Executive</v>
      </c>
      <c r="C335" s="46" t="str">
        <f>VLOOKUP($A335,'Additional data'!$A$5:$C$505, 3,FALSE)</f>
        <v>SOC</v>
      </c>
      <c r="D335" s="47">
        <f>IFERROR(VLOOKUP($A335,'2023'!$A$3:$Y$291,COLUMN('2023'!B$3),FALSE),0)</f>
        <v>0</v>
      </c>
      <c r="E335" s="47">
        <f>IFERROR(VLOOKUP($A335,'2023'!$A$3:$Y$291,COLUMN('2023'!C$3),FALSE),0)</f>
        <v>0</v>
      </c>
      <c r="F335" s="47">
        <f>IFERROR(VLOOKUP($A335,'2023'!$A$3:$Y$291,COLUMN('2023'!D$3),FALSE),0)</f>
        <v>0</v>
      </c>
      <c r="G335" s="47">
        <f>IFERROR(VLOOKUP($A335,'2023'!$A$3:$Y$291,COLUMN('2023'!E$3),FALSE),0)</f>
        <v>0</v>
      </c>
      <c r="H335" s="47">
        <f>IFERROR(VLOOKUP($A335,'2023'!$A$3:$Y$291,COLUMN('2023'!F$3),FALSE),0)</f>
        <v>0</v>
      </c>
      <c r="I335" s="47">
        <f>IFERROR(VLOOKUP($A335,'2023'!$A$3:$Y$291,COLUMN('2023'!G$3),FALSE),0)</f>
        <v>19.3</v>
      </c>
      <c r="J335" s="47">
        <f>IFERROR(VLOOKUP($A335,'2023'!$A$3:$Y$291,COLUMN('2023'!H$3),FALSE),0)</f>
        <v>124.8</v>
      </c>
      <c r="K335" s="47">
        <f>IFERROR(VLOOKUP($A335,'2023'!$A$3:$Y$291,COLUMN('2023'!I$3),FALSE),0)</f>
        <v>105.4</v>
      </c>
      <c r="L335" s="47">
        <f>IFERROR(VLOOKUP($A335,'2023'!$A$3:$Y$291,COLUMN('2023'!J$3),FALSE),0)</f>
        <v>130.1</v>
      </c>
      <c r="M335" s="47">
        <f>IFERROR(VLOOKUP($A335,'2023'!$A$3:$Y$291,COLUMN('2023'!K$3),FALSE),0)</f>
        <v>150</v>
      </c>
      <c r="N335" s="47">
        <f>IFERROR(VLOOKUP($A335,'2023'!$A$3:$Y$291,COLUMN('2023'!L$3),FALSE),0)</f>
        <v>160.5</v>
      </c>
      <c r="O335" s="47">
        <f>IFERROR(VLOOKUP($A335,'2023'!$A$3:$Y$291,COLUMN('2023'!M$3),FALSE),0)</f>
        <v>129</v>
      </c>
      <c r="P335" s="38">
        <f t="shared" si="15"/>
        <v>819.1</v>
      </c>
      <c r="Q335" s="47">
        <f>IFERROR(VLOOKUP($A335,'2023'!$A$3:$Y$291,COLUMN('2023'!N$3),FALSE),0)</f>
        <v>0</v>
      </c>
      <c r="R335" s="47">
        <f>IFERROR(VLOOKUP($A335,'2023'!$A$3:$Y$291,COLUMN('2023'!O$3),FALSE),0)</f>
        <v>0</v>
      </c>
      <c r="S335" s="47">
        <f>IFERROR(VLOOKUP($A335,'2023'!$A$3:$Y$291,COLUMN('2023'!P$3),FALSE),0)</f>
        <v>0</v>
      </c>
      <c r="T335" s="47">
        <f>IFERROR(VLOOKUP($A335,'2023'!$A$3:$Y$291,COLUMN('2023'!Q$3),FALSE),0)</f>
        <v>0</v>
      </c>
      <c r="U335" s="47">
        <f>IFERROR(VLOOKUP($A335,'2023'!$A$3:$Y$291,COLUMN('2023'!R$3),FALSE),0)</f>
        <v>0</v>
      </c>
      <c r="V335" s="47">
        <f>IFERROR(VLOOKUP($A335,'2023'!$A$3:$Y$291,COLUMN('2023'!S$3),FALSE),0)</f>
        <v>23.2</v>
      </c>
      <c r="W335" s="47">
        <f>IFERROR(VLOOKUP($A335,'2023'!$A$3:$Y$291,COLUMN('2023'!T$3),FALSE),0)</f>
        <v>21.6</v>
      </c>
      <c r="X335" s="47">
        <f>IFERROR(VLOOKUP($A335,'2023'!$A$3:$Y$291,COLUMN('2023'!U$3),FALSE),0)</f>
        <v>20.5</v>
      </c>
      <c r="Y335" s="47">
        <f>IFERROR(VLOOKUP($A335,'2023'!$A$3:$Y$291,COLUMN('2023'!V$3),FALSE),0)</f>
        <v>30</v>
      </c>
      <c r="Z335" s="47">
        <f>IFERROR(VLOOKUP($A335,'2023'!$A$3:$Y$291,COLUMN('2023'!W$3),FALSE),0)</f>
        <v>32.1</v>
      </c>
      <c r="AA335" s="47">
        <f>IFERROR(VLOOKUP($A335,'2023'!$A$3:$Y$291,COLUMN('2023'!X$3),FALSE),0)</f>
        <v>13.7</v>
      </c>
      <c r="AB335" s="47">
        <f>IFERROR(VLOOKUP($A335,'2023'!$A$3:$Y$291,COLUMN('2023'!Y$3),FALSE),0)</f>
        <v>9.6999999999999993</v>
      </c>
      <c r="AC335" s="38">
        <f t="shared" si="16"/>
        <v>150.79999999999998</v>
      </c>
      <c r="AD335" s="39">
        <f t="shared" si="17"/>
        <v>969.9000000000002</v>
      </c>
    </row>
    <row r="336" spans="1:30" x14ac:dyDescent="0.3">
      <c r="A336" s="24" t="s">
        <v>383</v>
      </c>
      <c r="B336" s="40" t="str">
        <f>VLOOKUP($A336,'Additional data'!$A$5:$C$505, 2,FALSE)</f>
        <v>Senior Manager</v>
      </c>
      <c r="C336" s="41" t="str">
        <f>VLOOKUP($A336,'Additional data'!$A$5:$C$505, 3,FALSE)</f>
        <v>SCL</v>
      </c>
      <c r="D336" s="42">
        <f>IFERROR(VLOOKUP($A336,'2023'!$A$3:$Y$291,COLUMN('2023'!B$3),FALSE),0)</f>
        <v>0</v>
      </c>
      <c r="E336" s="42">
        <f>IFERROR(VLOOKUP($A336,'2023'!$A$3:$Y$291,COLUMN('2023'!C$3),FALSE),0)</f>
        <v>12</v>
      </c>
      <c r="F336" s="42">
        <f>IFERROR(VLOOKUP($A336,'2023'!$A$3:$Y$291,COLUMN('2023'!D$3),FALSE),0)</f>
        <v>3</v>
      </c>
      <c r="G336" s="42">
        <f>IFERROR(VLOOKUP($A336,'2023'!$A$3:$Y$291,COLUMN('2023'!E$3),FALSE),0)</f>
        <v>0</v>
      </c>
      <c r="H336" s="42">
        <f>IFERROR(VLOOKUP($A336,'2023'!$A$3:$Y$291,COLUMN('2023'!F$3),FALSE),0)</f>
        <v>0</v>
      </c>
      <c r="I336" s="42">
        <f>IFERROR(VLOOKUP($A336,'2023'!$A$3:$Y$291,COLUMN('2023'!G$3),FALSE),0)</f>
        <v>0</v>
      </c>
      <c r="J336" s="42">
        <f>IFERROR(VLOOKUP($A336,'2023'!$A$3:$Y$291,COLUMN('2023'!H$3),FALSE),0)</f>
        <v>0</v>
      </c>
      <c r="K336" s="42">
        <f>IFERROR(VLOOKUP($A336,'2023'!$A$3:$Y$291,COLUMN('2023'!I$3),FALSE),0)</f>
        <v>0</v>
      </c>
      <c r="L336" s="42">
        <f>IFERROR(VLOOKUP($A336,'2023'!$A$3:$Y$291,COLUMN('2023'!J$3),FALSE),0)</f>
        <v>0</v>
      </c>
      <c r="M336" s="42">
        <f>IFERROR(VLOOKUP($A336,'2023'!$A$3:$Y$291,COLUMN('2023'!K$3),FALSE),0)</f>
        <v>0</v>
      </c>
      <c r="N336" s="42">
        <f>IFERROR(VLOOKUP($A336,'2023'!$A$3:$Y$291,COLUMN('2023'!L$3),FALSE),0)</f>
        <v>0</v>
      </c>
      <c r="O336" s="42">
        <f>IFERROR(VLOOKUP($A336,'2023'!$A$3:$Y$291,COLUMN('2023'!M$3),FALSE),0)</f>
        <v>0</v>
      </c>
      <c r="P336" s="38">
        <f t="shared" si="15"/>
        <v>15</v>
      </c>
      <c r="Q336" s="42">
        <f>IFERROR(VLOOKUP($A336,'2023'!$A$3:$Y$291,COLUMN('2023'!N$3),FALSE),0)</f>
        <v>4</v>
      </c>
      <c r="R336" s="42">
        <f>IFERROR(VLOOKUP($A336,'2023'!$A$3:$Y$291,COLUMN('2023'!O$3),FALSE),0)</f>
        <v>1</v>
      </c>
      <c r="S336" s="42">
        <f>IFERROR(VLOOKUP($A336,'2023'!$A$3:$Y$291,COLUMN('2023'!P$3),FALSE),0)</f>
        <v>1</v>
      </c>
      <c r="T336" s="42">
        <f>IFERROR(VLOOKUP($A336,'2023'!$A$3:$Y$291,COLUMN('2023'!Q$3),FALSE),0)</f>
        <v>3</v>
      </c>
      <c r="U336" s="42">
        <f>IFERROR(VLOOKUP($A336,'2023'!$A$3:$Y$291,COLUMN('2023'!R$3),FALSE),0)</f>
        <v>2</v>
      </c>
      <c r="V336" s="42">
        <f>IFERROR(VLOOKUP($A336,'2023'!$A$3:$Y$291,COLUMN('2023'!S$3),FALSE),0)</f>
        <v>0</v>
      </c>
      <c r="W336" s="42">
        <f>IFERROR(VLOOKUP($A336,'2023'!$A$3:$Y$291,COLUMN('2023'!T$3),FALSE),0)</f>
        <v>0</v>
      </c>
      <c r="X336" s="42">
        <f>IFERROR(VLOOKUP($A336,'2023'!$A$3:$Y$291,COLUMN('2023'!U$3),FALSE),0)</f>
        <v>0</v>
      </c>
      <c r="Y336" s="42">
        <f>IFERROR(VLOOKUP($A336,'2023'!$A$3:$Y$291,COLUMN('2023'!V$3),FALSE),0)</f>
        <v>0</v>
      </c>
      <c r="Z336" s="42">
        <f>IFERROR(VLOOKUP($A336,'2023'!$A$3:$Y$291,COLUMN('2023'!W$3),FALSE),0)</f>
        <v>0</v>
      </c>
      <c r="AA336" s="42">
        <f>IFERROR(VLOOKUP($A336,'2023'!$A$3:$Y$291,COLUMN('2023'!X$3),FALSE),0)</f>
        <v>0</v>
      </c>
      <c r="AB336" s="42">
        <f>IFERROR(VLOOKUP($A336,'2023'!$A$3:$Y$291,COLUMN('2023'!Y$3),FALSE),0)</f>
        <v>0</v>
      </c>
      <c r="AC336" s="38">
        <f t="shared" si="16"/>
        <v>11</v>
      </c>
      <c r="AD336" s="39">
        <f t="shared" si="17"/>
        <v>26</v>
      </c>
    </row>
    <row r="337" spans="1:30" x14ac:dyDescent="0.3">
      <c r="A337" s="44" t="s">
        <v>384</v>
      </c>
      <c r="B337" s="45" t="str">
        <f>VLOOKUP($A337,'Additional data'!$A$5:$C$505, 2,FALSE)</f>
        <v>Executive</v>
      </c>
      <c r="C337" s="46" t="str">
        <f>VLOOKUP($A337,'Additional data'!$A$5:$C$505, 3,FALSE)</f>
        <v>SCL</v>
      </c>
      <c r="D337" s="47">
        <f>IFERROR(VLOOKUP($A337,'2023'!$A$3:$Y$291,COLUMN('2023'!B$3),FALSE),0)</f>
        <v>158.6</v>
      </c>
      <c r="E337" s="47">
        <f>IFERROR(VLOOKUP($A337,'2023'!$A$3:$Y$291,COLUMN('2023'!C$3),FALSE),0)</f>
        <v>128.80000000000001</v>
      </c>
      <c r="F337" s="47">
        <f>IFERROR(VLOOKUP($A337,'2023'!$A$3:$Y$291,COLUMN('2023'!D$3),FALSE),0)</f>
        <v>216.3</v>
      </c>
      <c r="G337" s="47">
        <f>IFERROR(VLOOKUP($A337,'2023'!$A$3:$Y$291,COLUMN('2023'!E$3),FALSE),0)</f>
        <v>227.8</v>
      </c>
      <c r="H337" s="47">
        <f>IFERROR(VLOOKUP($A337,'2023'!$A$3:$Y$291,COLUMN('2023'!F$3),FALSE),0)</f>
        <v>146.19999999999999</v>
      </c>
      <c r="I337" s="47">
        <f>IFERROR(VLOOKUP($A337,'2023'!$A$3:$Y$291,COLUMN('2023'!G$3),FALSE),0)</f>
        <v>168.2</v>
      </c>
      <c r="J337" s="47">
        <f>IFERROR(VLOOKUP($A337,'2023'!$A$3:$Y$291,COLUMN('2023'!H$3),FALSE),0)</f>
        <v>118.9</v>
      </c>
      <c r="K337" s="47">
        <f>IFERROR(VLOOKUP($A337,'2023'!$A$3:$Y$291,COLUMN('2023'!I$3),FALSE),0)</f>
        <v>136.30000000000001</v>
      </c>
      <c r="L337" s="47">
        <f>IFERROR(VLOOKUP($A337,'2023'!$A$3:$Y$291,COLUMN('2023'!J$3),FALSE),0)</f>
        <v>89.4</v>
      </c>
      <c r="M337" s="47">
        <f>IFERROR(VLOOKUP($A337,'2023'!$A$3:$Y$291,COLUMN('2023'!K$3),FALSE),0)</f>
        <v>4.2</v>
      </c>
      <c r="N337" s="47">
        <f>IFERROR(VLOOKUP($A337,'2023'!$A$3:$Y$291,COLUMN('2023'!L$3),FALSE),0)</f>
        <v>0</v>
      </c>
      <c r="O337" s="47">
        <f>IFERROR(VLOOKUP($A337,'2023'!$A$3:$Y$291,COLUMN('2023'!M$3),FALSE),0)</f>
        <v>0</v>
      </c>
      <c r="P337" s="38">
        <f t="shared" si="15"/>
        <v>1394.7000000000003</v>
      </c>
      <c r="Q337" s="47">
        <f>IFERROR(VLOOKUP($A337,'2023'!$A$3:$Y$291,COLUMN('2023'!N$3),FALSE),0)</f>
        <v>2</v>
      </c>
      <c r="R337" s="47">
        <f>IFERROR(VLOOKUP($A337,'2023'!$A$3:$Y$291,COLUMN('2023'!O$3),FALSE),0)</f>
        <v>6.8</v>
      </c>
      <c r="S337" s="47">
        <f>IFERROR(VLOOKUP($A337,'2023'!$A$3:$Y$291,COLUMN('2023'!P$3),FALSE),0)</f>
        <v>5</v>
      </c>
      <c r="T337" s="47">
        <f>IFERROR(VLOOKUP($A337,'2023'!$A$3:$Y$291,COLUMN('2023'!Q$3),FALSE),0)</f>
        <v>8.1999999999999993</v>
      </c>
      <c r="U337" s="47">
        <f>IFERROR(VLOOKUP($A337,'2023'!$A$3:$Y$291,COLUMN('2023'!R$3),FALSE),0)</f>
        <v>4.2</v>
      </c>
      <c r="V337" s="47">
        <f>IFERROR(VLOOKUP($A337,'2023'!$A$3:$Y$291,COLUMN('2023'!S$3),FALSE),0)</f>
        <v>6</v>
      </c>
      <c r="W337" s="47">
        <f>IFERROR(VLOOKUP($A337,'2023'!$A$3:$Y$291,COLUMN('2023'!T$3),FALSE),0)</f>
        <v>4</v>
      </c>
      <c r="X337" s="47">
        <f>IFERROR(VLOOKUP($A337,'2023'!$A$3:$Y$291,COLUMN('2023'!U$3),FALSE),0)</f>
        <v>0.5</v>
      </c>
      <c r="Y337" s="47">
        <f>IFERROR(VLOOKUP($A337,'2023'!$A$3:$Y$291,COLUMN('2023'!V$3),FALSE),0)</f>
        <v>1.5</v>
      </c>
      <c r="Z337" s="47">
        <f>IFERROR(VLOOKUP($A337,'2023'!$A$3:$Y$291,COLUMN('2023'!W$3),FALSE),0)</f>
        <v>0</v>
      </c>
      <c r="AA337" s="47">
        <f>IFERROR(VLOOKUP($A337,'2023'!$A$3:$Y$291,COLUMN('2023'!X$3),FALSE),0)</f>
        <v>0</v>
      </c>
      <c r="AB337" s="47">
        <f>IFERROR(VLOOKUP($A337,'2023'!$A$3:$Y$291,COLUMN('2023'!Y$3),FALSE),0)</f>
        <v>0</v>
      </c>
      <c r="AC337" s="38">
        <f t="shared" si="16"/>
        <v>38.200000000000003</v>
      </c>
      <c r="AD337" s="39">
        <f t="shared" si="17"/>
        <v>1432.9000000000003</v>
      </c>
    </row>
    <row r="338" spans="1:30" x14ac:dyDescent="0.3">
      <c r="A338" s="24" t="s">
        <v>385</v>
      </c>
      <c r="B338" s="40" t="str">
        <f>VLOOKUP($A338,'Additional data'!$A$5:$C$505, 2,FALSE)</f>
        <v>Director</v>
      </c>
      <c r="C338" s="41" t="str">
        <f>VLOOKUP($A338,'Additional data'!$A$5:$C$505, 3,FALSE)</f>
        <v>TEC</v>
      </c>
      <c r="D338" s="42">
        <f>IFERROR(VLOOKUP($A338,'2023'!$A$3:$Y$291,COLUMN('2023'!B$3),FALSE),0)</f>
        <v>0</v>
      </c>
      <c r="E338" s="42">
        <f>IFERROR(VLOOKUP($A338,'2023'!$A$3:$Y$291,COLUMN('2023'!C$3),FALSE),0)</f>
        <v>0</v>
      </c>
      <c r="F338" s="42">
        <f>IFERROR(VLOOKUP($A338,'2023'!$A$3:$Y$291,COLUMN('2023'!D$3),FALSE),0)</f>
        <v>0</v>
      </c>
      <c r="G338" s="42">
        <f>IFERROR(VLOOKUP($A338,'2023'!$A$3:$Y$291,COLUMN('2023'!E$3),FALSE),0)</f>
        <v>0</v>
      </c>
      <c r="H338" s="42">
        <f>IFERROR(VLOOKUP($A338,'2023'!$A$3:$Y$291,COLUMN('2023'!F$3),FALSE),0)</f>
        <v>0</v>
      </c>
      <c r="I338" s="42">
        <f>IFERROR(VLOOKUP($A338,'2023'!$A$3:$Y$291,COLUMN('2023'!G$3),FALSE),0)</f>
        <v>0</v>
      </c>
      <c r="J338" s="42">
        <f>IFERROR(VLOOKUP($A338,'2023'!$A$3:$Y$291,COLUMN('2023'!H$3),FALSE),0)</f>
        <v>0</v>
      </c>
      <c r="K338" s="42">
        <f>IFERROR(VLOOKUP($A338,'2023'!$A$3:$Y$291,COLUMN('2023'!I$3),FALSE),0)</f>
        <v>0</v>
      </c>
      <c r="L338" s="42">
        <f>IFERROR(VLOOKUP($A338,'2023'!$A$3:$Y$291,COLUMN('2023'!J$3),FALSE),0)</f>
        <v>0</v>
      </c>
      <c r="M338" s="42">
        <f>IFERROR(VLOOKUP($A338,'2023'!$A$3:$Y$291,COLUMN('2023'!K$3),FALSE),0)</f>
        <v>0</v>
      </c>
      <c r="N338" s="42">
        <f>IFERROR(VLOOKUP($A338,'2023'!$A$3:$Y$291,COLUMN('2023'!L$3),FALSE),0)</f>
        <v>0</v>
      </c>
      <c r="O338" s="42">
        <f>IFERROR(VLOOKUP($A338,'2023'!$A$3:$Y$291,COLUMN('2023'!M$3),FALSE),0)</f>
        <v>0</v>
      </c>
      <c r="P338" s="38">
        <f t="shared" si="15"/>
        <v>0</v>
      </c>
      <c r="Q338" s="42">
        <f>IFERROR(VLOOKUP($A338,'2023'!$A$3:$Y$291,COLUMN('2023'!N$3),FALSE),0)</f>
        <v>0</v>
      </c>
      <c r="R338" s="42">
        <f>IFERROR(VLOOKUP($A338,'2023'!$A$3:$Y$291,COLUMN('2023'!O$3),FALSE),0)</f>
        <v>0</v>
      </c>
      <c r="S338" s="42">
        <f>IFERROR(VLOOKUP($A338,'2023'!$A$3:$Y$291,COLUMN('2023'!P$3),FALSE),0)</f>
        <v>0</v>
      </c>
      <c r="T338" s="42">
        <f>IFERROR(VLOOKUP($A338,'2023'!$A$3:$Y$291,COLUMN('2023'!Q$3),FALSE),0)</f>
        <v>0</v>
      </c>
      <c r="U338" s="42">
        <f>IFERROR(VLOOKUP($A338,'2023'!$A$3:$Y$291,COLUMN('2023'!R$3),FALSE),0)</f>
        <v>0</v>
      </c>
      <c r="V338" s="42">
        <f>IFERROR(VLOOKUP($A338,'2023'!$A$3:$Y$291,COLUMN('2023'!S$3),FALSE),0)</f>
        <v>0</v>
      </c>
      <c r="W338" s="42">
        <f>IFERROR(VLOOKUP($A338,'2023'!$A$3:$Y$291,COLUMN('2023'!T$3),FALSE),0)</f>
        <v>0</v>
      </c>
      <c r="X338" s="42">
        <f>IFERROR(VLOOKUP($A338,'2023'!$A$3:$Y$291,COLUMN('2023'!U$3),FALSE),0)</f>
        <v>0</v>
      </c>
      <c r="Y338" s="42">
        <f>IFERROR(VLOOKUP($A338,'2023'!$A$3:$Y$291,COLUMN('2023'!V$3),FALSE),0)</f>
        <v>0</v>
      </c>
      <c r="Z338" s="42">
        <f>IFERROR(VLOOKUP($A338,'2023'!$A$3:$Y$291,COLUMN('2023'!W$3),FALSE),0)</f>
        <v>0</v>
      </c>
      <c r="AA338" s="42">
        <f>IFERROR(VLOOKUP($A338,'2023'!$A$3:$Y$291,COLUMN('2023'!X$3),FALSE),0)</f>
        <v>0</v>
      </c>
      <c r="AB338" s="42">
        <f>IFERROR(VLOOKUP($A338,'2023'!$A$3:$Y$291,COLUMN('2023'!Y$3),FALSE),0)</f>
        <v>0</v>
      </c>
      <c r="AC338" s="38">
        <f t="shared" si="16"/>
        <v>0</v>
      </c>
      <c r="AD338" s="39">
        <f t="shared" si="17"/>
        <v>0</v>
      </c>
    </row>
    <row r="339" spans="1:30" x14ac:dyDescent="0.3">
      <c r="A339" s="44" t="s">
        <v>386</v>
      </c>
      <c r="B339" s="45" t="str">
        <f>VLOOKUP($A339,'Additional data'!$A$5:$C$505, 2,FALSE)</f>
        <v>Executive</v>
      </c>
      <c r="C339" s="46" t="str">
        <f>VLOOKUP($A339,'Additional data'!$A$5:$C$505, 3,FALSE)</f>
        <v>SCL</v>
      </c>
      <c r="D339" s="47">
        <f>IFERROR(VLOOKUP($A339,'2023'!$A$3:$Y$291,COLUMN('2023'!B$3),FALSE),0)</f>
        <v>0</v>
      </c>
      <c r="E339" s="47">
        <f>IFERROR(VLOOKUP($A339,'2023'!$A$3:$Y$291,COLUMN('2023'!C$3),FALSE),0)</f>
        <v>0</v>
      </c>
      <c r="F339" s="47">
        <f>IFERROR(VLOOKUP($A339,'2023'!$A$3:$Y$291,COLUMN('2023'!D$3),FALSE),0)</f>
        <v>0</v>
      </c>
      <c r="G339" s="47">
        <f>IFERROR(VLOOKUP($A339,'2023'!$A$3:$Y$291,COLUMN('2023'!E$3),FALSE),0)</f>
        <v>0</v>
      </c>
      <c r="H339" s="47">
        <f>IFERROR(VLOOKUP($A339,'2023'!$A$3:$Y$291,COLUMN('2023'!F$3),FALSE),0)</f>
        <v>0</v>
      </c>
      <c r="I339" s="47">
        <f>IFERROR(VLOOKUP($A339,'2023'!$A$3:$Y$291,COLUMN('2023'!G$3),FALSE),0)</f>
        <v>0</v>
      </c>
      <c r="J339" s="47">
        <f>IFERROR(VLOOKUP($A339,'2023'!$A$3:$Y$291,COLUMN('2023'!H$3),FALSE),0)</f>
        <v>0</v>
      </c>
      <c r="K339" s="47">
        <f>IFERROR(VLOOKUP($A339,'2023'!$A$3:$Y$291,COLUMN('2023'!I$3),FALSE),0)</f>
        <v>0</v>
      </c>
      <c r="L339" s="47">
        <f>IFERROR(VLOOKUP($A339,'2023'!$A$3:$Y$291,COLUMN('2023'!J$3),FALSE),0)</f>
        <v>0</v>
      </c>
      <c r="M339" s="47">
        <f>IFERROR(VLOOKUP($A339,'2023'!$A$3:$Y$291,COLUMN('2023'!K$3),FALSE),0)</f>
        <v>0</v>
      </c>
      <c r="N339" s="47">
        <f>IFERROR(VLOOKUP($A339,'2023'!$A$3:$Y$291,COLUMN('2023'!L$3),FALSE),0)</f>
        <v>0</v>
      </c>
      <c r="O339" s="47">
        <f>IFERROR(VLOOKUP($A339,'2023'!$A$3:$Y$291,COLUMN('2023'!M$3),FALSE),0)</f>
        <v>0</v>
      </c>
      <c r="P339" s="38">
        <f t="shared" si="15"/>
        <v>0</v>
      </c>
      <c r="Q339" s="47">
        <f>IFERROR(VLOOKUP($A339,'2023'!$A$3:$Y$291,COLUMN('2023'!N$3),FALSE),0)</f>
        <v>0</v>
      </c>
      <c r="R339" s="47">
        <f>IFERROR(VLOOKUP($A339,'2023'!$A$3:$Y$291,COLUMN('2023'!O$3),FALSE),0)</f>
        <v>0</v>
      </c>
      <c r="S339" s="47">
        <f>IFERROR(VLOOKUP($A339,'2023'!$A$3:$Y$291,COLUMN('2023'!P$3),FALSE),0)</f>
        <v>0</v>
      </c>
      <c r="T339" s="47">
        <f>IFERROR(VLOOKUP($A339,'2023'!$A$3:$Y$291,COLUMN('2023'!Q$3),FALSE),0)</f>
        <v>0</v>
      </c>
      <c r="U339" s="47">
        <f>IFERROR(VLOOKUP($A339,'2023'!$A$3:$Y$291,COLUMN('2023'!R$3),FALSE),0)</f>
        <v>0</v>
      </c>
      <c r="V339" s="47">
        <f>IFERROR(VLOOKUP($A339,'2023'!$A$3:$Y$291,COLUMN('2023'!S$3),FALSE),0)</f>
        <v>0</v>
      </c>
      <c r="W339" s="47">
        <f>IFERROR(VLOOKUP($A339,'2023'!$A$3:$Y$291,COLUMN('2023'!T$3),FALSE),0)</f>
        <v>0</v>
      </c>
      <c r="X339" s="47">
        <f>IFERROR(VLOOKUP($A339,'2023'!$A$3:$Y$291,COLUMN('2023'!U$3),FALSE),0)</f>
        <v>0</v>
      </c>
      <c r="Y339" s="47">
        <f>IFERROR(VLOOKUP($A339,'2023'!$A$3:$Y$291,COLUMN('2023'!V$3),FALSE),0)</f>
        <v>0</v>
      </c>
      <c r="Z339" s="47">
        <f>IFERROR(VLOOKUP($A339,'2023'!$A$3:$Y$291,COLUMN('2023'!W$3),FALSE),0)</f>
        <v>0</v>
      </c>
      <c r="AA339" s="47">
        <f>IFERROR(VLOOKUP($A339,'2023'!$A$3:$Y$291,COLUMN('2023'!X$3),FALSE),0)</f>
        <v>0</v>
      </c>
      <c r="AB339" s="47">
        <f>IFERROR(VLOOKUP($A339,'2023'!$A$3:$Y$291,COLUMN('2023'!Y$3),FALSE),0)</f>
        <v>0</v>
      </c>
      <c r="AC339" s="38">
        <f t="shared" si="16"/>
        <v>0</v>
      </c>
      <c r="AD339" s="39">
        <f t="shared" si="17"/>
        <v>0</v>
      </c>
    </row>
    <row r="340" spans="1:30" x14ac:dyDescent="0.3">
      <c r="A340" s="24" t="s">
        <v>387</v>
      </c>
      <c r="B340" s="40" t="str">
        <f>VLOOKUP($A340,'Additional data'!$A$5:$C$505, 2,FALSE)</f>
        <v>Manager</v>
      </c>
      <c r="C340" s="41" t="str">
        <f>VLOOKUP($A340,'Additional data'!$A$5:$C$505, 3,FALSE)</f>
        <v>LRC</v>
      </c>
      <c r="D340" s="42">
        <f>IFERROR(VLOOKUP($A340,'2023'!$A$3:$Y$291,COLUMN('2023'!B$3),FALSE),0)</f>
        <v>0</v>
      </c>
      <c r="E340" s="42">
        <f>IFERROR(VLOOKUP($A340,'2023'!$A$3:$Y$291,COLUMN('2023'!C$3),FALSE),0)</f>
        <v>0</v>
      </c>
      <c r="F340" s="42">
        <f>IFERROR(VLOOKUP($A340,'2023'!$A$3:$Y$291,COLUMN('2023'!D$3),FALSE),0)</f>
        <v>0</v>
      </c>
      <c r="G340" s="42">
        <f>IFERROR(VLOOKUP($A340,'2023'!$A$3:$Y$291,COLUMN('2023'!E$3),FALSE),0)</f>
        <v>0</v>
      </c>
      <c r="H340" s="42">
        <f>IFERROR(VLOOKUP($A340,'2023'!$A$3:$Y$291,COLUMN('2023'!F$3),FALSE),0)</f>
        <v>0</v>
      </c>
      <c r="I340" s="42">
        <f>IFERROR(VLOOKUP($A340,'2023'!$A$3:$Y$291,COLUMN('2023'!G$3),FALSE),0)</f>
        <v>0</v>
      </c>
      <c r="J340" s="42">
        <f>IFERROR(VLOOKUP($A340,'2023'!$A$3:$Y$291,COLUMN('2023'!H$3),FALSE),0)</f>
        <v>0</v>
      </c>
      <c r="K340" s="42">
        <f>IFERROR(VLOOKUP($A340,'2023'!$A$3:$Y$291,COLUMN('2023'!I$3),FALSE),0)</f>
        <v>0</v>
      </c>
      <c r="L340" s="42">
        <f>IFERROR(VLOOKUP($A340,'2023'!$A$3:$Y$291,COLUMN('2023'!J$3),FALSE),0)</f>
        <v>0</v>
      </c>
      <c r="M340" s="42">
        <f>IFERROR(VLOOKUP($A340,'2023'!$A$3:$Y$291,COLUMN('2023'!K$3),FALSE),0)</f>
        <v>0</v>
      </c>
      <c r="N340" s="42">
        <f>IFERROR(VLOOKUP($A340,'2023'!$A$3:$Y$291,COLUMN('2023'!L$3),FALSE),0)</f>
        <v>0</v>
      </c>
      <c r="O340" s="42">
        <f>IFERROR(VLOOKUP($A340,'2023'!$A$3:$Y$291,COLUMN('2023'!M$3),FALSE),0)</f>
        <v>0</v>
      </c>
      <c r="P340" s="38">
        <f t="shared" si="15"/>
        <v>0</v>
      </c>
      <c r="Q340" s="42">
        <f>IFERROR(VLOOKUP($A340,'2023'!$A$3:$Y$291,COLUMN('2023'!N$3),FALSE),0)</f>
        <v>0</v>
      </c>
      <c r="R340" s="42">
        <f>IFERROR(VLOOKUP($A340,'2023'!$A$3:$Y$291,COLUMN('2023'!O$3),FALSE),0)</f>
        <v>0</v>
      </c>
      <c r="S340" s="42">
        <f>IFERROR(VLOOKUP($A340,'2023'!$A$3:$Y$291,COLUMN('2023'!P$3),FALSE),0)</f>
        <v>0</v>
      </c>
      <c r="T340" s="42">
        <f>IFERROR(VLOOKUP($A340,'2023'!$A$3:$Y$291,COLUMN('2023'!Q$3),FALSE),0)</f>
        <v>0</v>
      </c>
      <c r="U340" s="42">
        <f>IFERROR(VLOOKUP($A340,'2023'!$A$3:$Y$291,COLUMN('2023'!R$3),FALSE),0)</f>
        <v>0</v>
      </c>
      <c r="V340" s="42">
        <f>IFERROR(VLOOKUP($A340,'2023'!$A$3:$Y$291,COLUMN('2023'!S$3),FALSE),0)</f>
        <v>0</v>
      </c>
      <c r="W340" s="42">
        <f>IFERROR(VLOOKUP($A340,'2023'!$A$3:$Y$291,COLUMN('2023'!T$3),FALSE),0)</f>
        <v>0</v>
      </c>
      <c r="X340" s="42">
        <f>IFERROR(VLOOKUP($A340,'2023'!$A$3:$Y$291,COLUMN('2023'!U$3),FALSE),0)</f>
        <v>0</v>
      </c>
      <c r="Y340" s="42">
        <f>IFERROR(VLOOKUP($A340,'2023'!$A$3:$Y$291,COLUMN('2023'!V$3),FALSE),0)</f>
        <v>0</v>
      </c>
      <c r="Z340" s="42">
        <f>IFERROR(VLOOKUP($A340,'2023'!$A$3:$Y$291,COLUMN('2023'!W$3),FALSE),0)</f>
        <v>0</v>
      </c>
      <c r="AA340" s="42">
        <f>IFERROR(VLOOKUP($A340,'2023'!$A$3:$Y$291,COLUMN('2023'!X$3),FALSE),0)</f>
        <v>0</v>
      </c>
      <c r="AB340" s="42">
        <f>IFERROR(VLOOKUP($A340,'2023'!$A$3:$Y$291,COLUMN('2023'!Y$3),FALSE),0)</f>
        <v>0</v>
      </c>
      <c r="AC340" s="38">
        <f t="shared" si="16"/>
        <v>0</v>
      </c>
      <c r="AD340" s="39">
        <f t="shared" si="17"/>
        <v>0</v>
      </c>
    </row>
    <row r="341" spans="1:30" x14ac:dyDescent="0.3">
      <c r="A341" s="44" t="s">
        <v>388</v>
      </c>
      <c r="B341" s="45" t="str">
        <f>VLOOKUP($A341,'Additional data'!$A$5:$C$505, 2,FALSE)</f>
        <v>Project Manager</v>
      </c>
      <c r="C341" s="46" t="str">
        <f>VLOOKUP($A341,'Additional data'!$A$5:$C$505, 3,FALSE)</f>
        <v>LRC</v>
      </c>
      <c r="D341" s="47">
        <f>IFERROR(VLOOKUP($A341,'2023'!$A$3:$Y$291,COLUMN('2023'!B$3),FALSE),0)</f>
        <v>0</v>
      </c>
      <c r="E341" s="47">
        <f>IFERROR(VLOOKUP($A341,'2023'!$A$3:$Y$291,COLUMN('2023'!C$3),FALSE),0)</f>
        <v>0</v>
      </c>
      <c r="F341" s="47">
        <f>IFERROR(VLOOKUP($A341,'2023'!$A$3:$Y$291,COLUMN('2023'!D$3),FALSE),0)</f>
        <v>0</v>
      </c>
      <c r="G341" s="47">
        <f>IFERROR(VLOOKUP($A341,'2023'!$A$3:$Y$291,COLUMN('2023'!E$3),FALSE),0)</f>
        <v>0</v>
      </c>
      <c r="H341" s="47">
        <f>IFERROR(VLOOKUP($A341,'2023'!$A$3:$Y$291,COLUMN('2023'!F$3),FALSE),0)</f>
        <v>0</v>
      </c>
      <c r="I341" s="47">
        <f>IFERROR(VLOOKUP($A341,'2023'!$A$3:$Y$291,COLUMN('2023'!G$3),FALSE),0)</f>
        <v>42</v>
      </c>
      <c r="J341" s="47">
        <f>IFERROR(VLOOKUP($A341,'2023'!$A$3:$Y$291,COLUMN('2023'!H$3),FALSE),0)</f>
        <v>27</v>
      </c>
      <c r="K341" s="47">
        <f>IFERROR(VLOOKUP($A341,'2023'!$A$3:$Y$291,COLUMN('2023'!I$3),FALSE),0)</f>
        <v>0</v>
      </c>
      <c r="L341" s="47">
        <f>IFERROR(VLOOKUP($A341,'2023'!$A$3:$Y$291,COLUMN('2023'!J$3),FALSE),0)</f>
        <v>0</v>
      </c>
      <c r="M341" s="47">
        <f>IFERROR(VLOOKUP($A341,'2023'!$A$3:$Y$291,COLUMN('2023'!K$3),FALSE),0)</f>
        <v>0</v>
      </c>
      <c r="N341" s="47">
        <f>IFERROR(VLOOKUP($A341,'2023'!$A$3:$Y$291,COLUMN('2023'!L$3),FALSE),0)</f>
        <v>0</v>
      </c>
      <c r="O341" s="47">
        <f>IFERROR(VLOOKUP($A341,'2023'!$A$3:$Y$291,COLUMN('2023'!M$3),FALSE),0)</f>
        <v>0</v>
      </c>
      <c r="P341" s="38">
        <f t="shared" si="15"/>
        <v>69</v>
      </c>
      <c r="Q341" s="47">
        <f>IFERROR(VLOOKUP($A341,'2023'!$A$3:$Y$291,COLUMN('2023'!N$3),FALSE),0)</f>
        <v>0</v>
      </c>
      <c r="R341" s="47">
        <f>IFERROR(VLOOKUP($A341,'2023'!$A$3:$Y$291,COLUMN('2023'!O$3),FALSE),0)</f>
        <v>0</v>
      </c>
      <c r="S341" s="47">
        <f>IFERROR(VLOOKUP($A341,'2023'!$A$3:$Y$291,COLUMN('2023'!P$3),FALSE),0)</f>
        <v>0</v>
      </c>
      <c r="T341" s="47">
        <f>IFERROR(VLOOKUP($A341,'2023'!$A$3:$Y$291,COLUMN('2023'!Q$3),FALSE),0)</f>
        <v>0</v>
      </c>
      <c r="U341" s="47">
        <f>IFERROR(VLOOKUP($A341,'2023'!$A$3:$Y$291,COLUMN('2023'!R$3),FALSE),0)</f>
        <v>131.80000000000001</v>
      </c>
      <c r="V341" s="47">
        <f>IFERROR(VLOOKUP($A341,'2023'!$A$3:$Y$291,COLUMN('2023'!S$3),FALSE),0)</f>
        <v>117.5</v>
      </c>
      <c r="W341" s="47">
        <f>IFERROR(VLOOKUP($A341,'2023'!$A$3:$Y$291,COLUMN('2023'!T$3),FALSE),0)</f>
        <v>119</v>
      </c>
      <c r="X341" s="47">
        <f>IFERROR(VLOOKUP($A341,'2023'!$A$3:$Y$291,COLUMN('2023'!U$3),FALSE),0)</f>
        <v>0</v>
      </c>
      <c r="Y341" s="47">
        <f>IFERROR(VLOOKUP($A341,'2023'!$A$3:$Y$291,COLUMN('2023'!V$3),FALSE),0)</f>
        <v>0</v>
      </c>
      <c r="Z341" s="47">
        <f>IFERROR(VLOOKUP($A341,'2023'!$A$3:$Y$291,COLUMN('2023'!W$3),FALSE),0)</f>
        <v>0</v>
      </c>
      <c r="AA341" s="47">
        <f>IFERROR(VLOOKUP($A341,'2023'!$A$3:$Y$291,COLUMN('2023'!X$3),FALSE),0)</f>
        <v>0</v>
      </c>
      <c r="AB341" s="47">
        <f>IFERROR(VLOOKUP($A341,'2023'!$A$3:$Y$291,COLUMN('2023'!Y$3),FALSE),0)</f>
        <v>0</v>
      </c>
      <c r="AC341" s="38">
        <f t="shared" si="16"/>
        <v>368.3</v>
      </c>
      <c r="AD341" s="39">
        <f t="shared" si="17"/>
        <v>437.3</v>
      </c>
    </row>
    <row r="342" spans="1:30" x14ac:dyDescent="0.3">
      <c r="A342" s="24" t="s">
        <v>389</v>
      </c>
      <c r="B342" s="40" t="str">
        <f>VLOOKUP($A342,'Additional data'!$A$5:$C$505, 2,FALSE)</f>
        <v>Associate Specialist</v>
      </c>
      <c r="C342" s="41" t="str">
        <f>VLOOKUP($A342,'Additional data'!$A$5:$C$505, 3,FALSE)</f>
        <v>SCL</v>
      </c>
      <c r="D342" s="42">
        <f>IFERROR(VLOOKUP($A342,'2023'!$A$3:$Y$291,COLUMN('2023'!B$3),FALSE),0)</f>
        <v>0</v>
      </c>
      <c r="E342" s="42">
        <f>IFERROR(VLOOKUP($A342,'2023'!$A$3:$Y$291,COLUMN('2023'!C$3),FALSE),0)</f>
        <v>0</v>
      </c>
      <c r="F342" s="42">
        <f>IFERROR(VLOOKUP($A342,'2023'!$A$3:$Y$291,COLUMN('2023'!D$3),FALSE),0)</f>
        <v>0</v>
      </c>
      <c r="G342" s="42">
        <f>IFERROR(VLOOKUP($A342,'2023'!$A$3:$Y$291,COLUMN('2023'!E$3),FALSE),0)</f>
        <v>0</v>
      </c>
      <c r="H342" s="42">
        <f>IFERROR(VLOOKUP($A342,'2023'!$A$3:$Y$291,COLUMN('2023'!F$3),FALSE),0)</f>
        <v>0</v>
      </c>
      <c r="I342" s="42">
        <f>IFERROR(VLOOKUP($A342,'2023'!$A$3:$Y$291,COLUMN('2023'!G$3),FALSE),0)</f>
        <v>0</v>
      </c>
      <c r="J342" s="42">
        <f>IFERROR(VLOOKUP($A342,'2023'!$A$3:$Y$291,COLUMN('2023'!H$3),FALSE),0)</f>
        <v>0</v>
      </c>
      <c r="K342" s="42">
        <f>IFERROR(VLOOKUP($A342,'2023'!$A$3:$Y$291,COLUMN('2023'!I$3),FALSE),0)</f>
        <v>0</v>
      </c>
      <c r="L342" s="42">
        <f>IFERROR(VLOOKUP($A342,'2023'!$A$3:$Y$291,COLUMN('2023'!J$3),FALSE),0)</f>
        <v>0</v>
      </c>
      <c r="M342" s="42">
        <f>IFERROR(VLOOKUP($A342,'2023'!$A$3:$Y$291,COLUMN('2023'!K$3),FALSE),0)</f>
        <v>0</v>
      </c>
      <c r="N342" s="42">
        <f>IFERROR(VLOOKUP($A342,'2023'!$A$3:$Y$291,COLUMN('2023'!L$3),FALSE),0)</f>
        <v>0</v>
      </c>
      <c r="O342" s="42">
        <f>IFERROR(VLOOKUP($A342,'2023'!$A$3:$Y$291,COLUMN('2023'!M$3),FALSE),0)</f>
        <v>0</v>
      </c>
      <c r="P342" s="38">
        <f t="shared" si="15"/>
        <v>0</v>
      </c>
      <c r="Q342" s="42">
        <f>IFERROR(VLOOKUP($A342,'2023'!$A$3:$Y$291,COLUMN('2023'!N$3),FALSE),0)</f>
        <v>0</v>
      </c>
      <c r="R342" s="42">
        <f>IFERROR(VLOOKUP($A342,'2023'!$A$3:$Y$291,COLUMN('2023'!O$3),FALSE),0)</f>
        <v>0</v>
      </c>
      <c r="S342" s="42">
        <f>IFERROR(VLOOKUP($A342,'2023'!$A$3:$Y$291,COLUMN('2023'!P$3),FALSE),0)</f>
        <v>0</v>
      </c>
      <c r="T342" s="42">
        <f>IFERROR(VLOOKUP($A342,'2023'!$A$3:$Y$291,COLUMN('2023'!Q$3),FALSE),0)</f>
        <v>0</v>
      </c>
      <c r="U342" s="42">
        <f>IFERROR(VLOOKUP($A342,'2023'!$A$3:$Y$291,COLUMN('2023'!R$3),FALSE),0)</f>
        <v>0</v>
      </c>
      <c r="V342" s="42">
        <f>IFERROR(VLOOKUP($A342,'2023'!$A$3:$Y$291,COLUMN('2023'!S$3),FALSE),0)</f>
        <v>0</v>
      </c>
      <c r="W342" s="42">
        <f>IFERROR(VLOOKUP($A342,'2023'!$A$3:$Y$291,COLUMN('2023'!T$3),FALSE),0)</f>
        <v>0</v>
      </c>
      <c r="X342" s="42">
        <f>IFERROR(VLOOKUP($A342,'2023'!$A$3:$Y$291,COLUMN('2023'!U$3),FALSE),0)</f>
        <v>0</v>
      </c>
      <c r="Y342" s="42">
        <f>IFERROR(VLOOKUP($A342,'2023'!$A$3:$Y$291,COLUMN('2023'!V$3),FALSE),0)</f>
        <v>0</v>
      </c>
      <c r="Z342" s="42">
        <f>IFERROR(VLOOKUP($A342,'2023'!$A$3:$Y$291,COLUMN('2023'!W$3),FALSE),0)</f>
        <v>0</v>
      </c>
      <c r="AA342" s="42">
        <f>IFERROR(VLOOKUP($A342,'2023'!$A$3:$Y$291,COLUMN('2023'!X$3),FALSE),0)</f>
        <v>0</v>
      </c>
      <c r="AB342" s="42">
        <f>IFERROR(VLOOKUP($A342,'2023'!$A$3:$Y$291,COLUMN('2023'!Y$3),FALSE),0)</f>
        <v>0</v>
      </c>
      <c r="AC342" s="38">
        <f t="shared" si="16"/>
        <v>0</v>
      </c>
      <c r="AD342" s="39">
        <f t="shared" si="17"/>
        <v>0</v>
      </c>
    </row>
    <row r="343" spans="1:30" x14ac:dyDescent="0.3">
      <c r="A343" s="44" t="s">
        <v>390</v>
      </c>
      <c r="B343" s="45" t="str">
        <f>VLOOKUP($A343,'Additional data'!$A$5:$C$505, 2,FALSE)</f>
        <v>Project Manager</v>
      </c>
      <c r="C343" s="46" t="str">
        <f>VLOOKUP($A343,'Additional data'!$A$5:$C$505, 3,FALSE)</f>
        <v>MSC</v>
      </c>
      <c r="D343" s="47">
        <f>IFERROR(VLOOKUP($A343,'2023'!$A$3:$Y$291,COLUMN('2023'!B$3),FALSE),0)</f>
        <v>0</v>
      </c>
      <c r="E343" s="47">
        <f>IFERROR(VLOOKUP($A343,'2023'!$A$3:$Y$291,COLUMN('2023'!C$3),FALSE),0)</f>
        <v>0</v>
      </c>
      <c r="F343" s="47">
        <f>IFERROR(VLOOKUP($A343,'2023'!$A$3:$Y$291,COLUMN('2023'!D$3),FALSE),0)</f>
        <v>0</v>
      </c>
      <c r="G343" s="47">
        <f>IFERROR(VLOOKUP($A343,'2023'!$A$3:$Y$291,COLUMN('2023'!E$3),FALSE),0)</f>
        <v>0</v>
      </c>
      <c r="H343" s="47">
        <f>IFERROR(VLOOKUP($A343,'2023'!$A$3:$Y$291,COLUMN('2023'!F$3),FALSE),0)</f>
        <v>0</v>
      </c>
      <c r="I343" s="47">
        <f>IFERROR(VLOOKUP($A343,'2023'!$A$3:$Y$291,COLUMN('2023'!G$3),FALSE),0)</f>
        <v>0</v>
      </c>
      <c r="J343" s="47">
        <f>IFERROR(VLOOKUP($A343,'2023'!$A$3:$Y$291,COLUMN('2023'!H$3),FALSE),0)</f>
        <v>0</v>
      </c>
      <c r="K343" s="47">
        <f>IFERROR(VLOOKUP($A343,'2023'!$A$3:$Y$291,COLUMN('2023'!I$3),FALSE),0)</f>
        <v>0</v>
      </c>
      <c r="L343" s="47">
        <f>IFERROR(VLOOKUP($A343,'2023'!$A$3:$Y$291,COLUMN('2023'!J$3),FALSE),0)</f>
        <v>0</v>
      </c>
      <c r="M343" s="47">
        <f>IFERROR(VLOOKUP($A343,'2023'!$A$3:$Y$291,COLUMN('2023'!K$3),FALSE),0)</f>
        <v>0</v>
      </c>
      <c r="N343" s="47">
        <f>IFERROR(VLOOKUP($A343,'2023'!$A$3:$Y$291,COLUMN('2023'!L$3),FALSE),0)</f>
        <v>0</v>
      </c>
      <c r="O343" s="47">
        <f>IFERROR(VLOOKUP($A343,'2023'!$A$3:$Y$291,COLUMN('2023'!M$3),FALSE),0)</f>
        <v>0</v>
      </c>
      <c r="P343" s="38">
        <f t="shared" si="15"/>
        <v>0</v>
      </c>
      <c r="Q343" s="47">
        <f>IFERROR(VLOOKUP($A343,'2023'!$A$3:$Y$291,COLUMN('2023'!N$3),FALSE),0)</f>
        <v>0</v>
      </c>
      <c r="R343" s="47">
        <f>IFERROR(VLOOKUP($A343,'2023'!$A$3:$Y$291,COLUMN('2023'!O$3),FALSE),0)</f>
        <v>0</v>
      </c>
      <c r="S343" s="47">
        <f>IFERROR(VLOOKUP($A343,'2023'!$A$3:$Y$291,COLUMN('2023'!P$3),FALSE),0)</f>
        <v>0</v>
      </c>
      <c r="T343" s="47">
        <f>IFERROR(VLOOKUP($A343,'2023'!$A$3:$Y$291,COLUMN('2023'!Q$3),FALSE),0)</f>
        <v>0</v>
      </c>
      <c r="U343" s="47">
        <f>IFERROR(VLOOKUP($A343,'2023'!$A$3:$Y$291,COLUMN('2023'!R$3),FALSE),0)</f>
        <v>0</v>
      </c>
      <c r="V343" s="47">
        <f>IFERROR(VLOOKUP($A343,'2023'!$A$3:$Y$291,COLUMN('2023'!S$3),FALSE),0)</f>
        <v>0</v>
      </c>
      <c r="W343" s="47">
        <f>IFERROR(VLOOKUP($A343,'2023'!$A$3:$Y$291,COLUMN('2023'!T$3),FALSE),0)</f>
        <v>0</v>
      </c>
      <c r="X343" s="47">
        <f>IFERROR(VLOOKUP($A343,'2023'!$A$3:$Y$291,COLUMN('2023'!U$3),FALSE),0)</f>
        <v>0</v>
      </c>
      <c r="Y343" s="47">
        <f>IFERROR(VLOOKUP($A343,'2023'!$A$3:$Y$291,COLUMN('2023'!V$3),FALSE),0)</f>
        <v>0</v>
      </c>
      <c r="Z343" s="47">
        <f>IFERROR(VLOOKUP($A343,'2023'!$A$3:$Y$291,COLUMN('2023'!W$3),FALSE),0)</f>
        <v>0</v>
      </c>
      <c r="AA343" s="47">
        <f>IFERROR(VLOOKUP($A343,'2023'!$A$3:$Y$291,COLUMN('2023'!X$3),FALSE),0)</f>
        <v>0</v>
      </c>
      <c r="AB343" s="47">
        <f>IFERROR(VLOOKUP($A343,'2023'!$A$3:$Y$291,COLUMN('2023'!Y$3),FALSE),0)</f>
        <v>0</v>
      </c>
      <c r="AC343" s="38">
        <f t="shared" si="16"/>
        <v>0</v>
      </c>
      <c r="AD343" s="39">
        <f t="shared" si="17"/>
        <v>0</v>
      </c>
    </row>
    <row r="344" spans="1:30" x14ac:dyDescent="0.3">
      <c r="A344" s="24" t="s">
        <v>391</v>
      </c>
      <c r="B344" s="40" t="str">
        <f>VLOOKUP($A344,'Additional data'!$A$5:$C$505, 2,FALSE)</f>
        <v>Associate Director</v>
      </c>
      <c r="C344" s="41" t="str">
        <f>VLOOKUP($A344,'Additional data'!$A$5:$C$505, 3,FALSE)</f>
        <v>TEC</v>
      </c>
      <c r="D344" s="42">
        <f>IFERROR(VLOOKUP($A344,'2023'!$A$3:$Y$291,COLUMN('2023'!B$3),FALSE),0)</f>
        <v>0</v>
      </c>
      <c r="E344" s="42">
        <f>IFERROR(VLOOKUP($A344,'2023'!$A$3:$Y$291,COLUMN('2023'!C$3),FALSE),0)</f>
        <v>0</v>
      </c>
      <c r="F344" s="42">
        <f>IFERROR(VLOOKUP($A344,'2023'!$A$3:$Y$291,COLUMN('2023'!D$3),FALSE),0)</f>
        <v>0</v>
      </c>
      <c r="G344" s="42">
        <f>IFERROR(VLOOKUP($A344,'2023'!$A$3:$Y$291,COLUMN('2023'!E$3),FALSE),0)</f>
        <v>0</v>
      </c>
      <c r="H344" s="42">
        <f>IFERROR(VLOOKUP($A344,'2023'!$A$3:$Y$291,COLUMN('2023'!F$3),FALSE),0)</f>
        <v>0</v>
      </c>
      <c r="I344" s="42">
        <f>IFERROR(VLOOKUP($A344,'2023'!$A$3:$Y$291,COLUMN('2023'!G$3),FALSE),0)</f>
        <v>0</v>
      </c>
      <c r="J344" s="42">
        <f>IFERROR(VLOOKUP($A344,'2023'!$A$3:$Y$291,COLUMN('2023'!H$3),FALSE),0)</f>
        <v>0</v>
      </c>
      <c r="K344" s="42">
        <f>IFERROR(VLOOKUP($A344,'2023'!$A$3:$Y$291,COLUMN('2023'!I$3),FALSE),0)</f>
        <v>0</v>
      </c>
      <c r="L344" s="42">
        <f>IFERROR(VLOOKUP($A344,'2023'!$A$3:$Y$291,COLUMN('2023'!J$3),FALSE),0)</f>
        <v>0</v>
      </c>
      <c r="M344" s="42">
        <f>IFERROR(VLOOKUP($A344,'2023'!$A$3:$Y$291,COLUMN('2023'!K$3),FALSE),0)</f>
        <v>0</v>
      </c>
      <c r="N344" s="42">
        <f>IFERROR(VLOOKUP($A344,'2023'!$A$3:$Y$291,COLUMN('2023'!L$3),FALSE),0)</f>
        <v>0</v>
      </c>
      <c r="O344" s="42">
        <f>IFERROR(VLOOKUP($A344,'2023'!$A$3:$Y$291,COLUMN('2023'!M$3),FALSE),0)</f>
        <v>0</v>
      </c>
      <c r="P344" s="38">
        <f t="shared" si="15"/>
        <v>0</v>
      </c>
      <c r="Q344" s="42">
        <f>IFERROR(VLOOKUP($A344,'2023'!$A$3:$Y$291,COLUMN('2023'!N$3),FALSE),0)</f>
        <v>0</v>
      </c>
      <c r="R344" s="42">
        <f>IFERROR(VLOOKUP($A344,'2023'!$A$3:$Y$291,COLUMN('2023'!O$3),FALSE),0)</f>
        <v>0</v>
      </c>
      <c r="S344" s="42">
        <f>IFERROR(VLOOKUP($A344,'2023'!$A$3:$Y$291,COLUMN('2023'!P$3),FALSE),0)</f>
        <v>0</v>
      </c>
      <c r="T344" s="42">
        <f>IFERROR(VLOOKUP($A344,'2023'!$A$3:$Y$291,COLUMN('2023'!Q$3),FALSE),0)</f>
        <v>0</v>
      </c>
      <c r="U344" s="42">
        <f>IFERROR(VLOOKUP($A344,'2023'!$A$3:$Y$291,COLUMN('2023'!R$3),FALSE),0)</f>
        <v>0</v>
      </c>
      <c r="V344" s="42">
        <f>IFERROR(VLOOKUP($A344,'2023'!$A$3:$Y$291,COLUMN('2023'!S$3),FALSE),0)</f>
        <v>0</v>
      </c>
      <c r="W344" s="42">
        <f>IFERROR(VLOOKUP($A344,'2023'!$A$3:$Y$291,COLUMN('2023'!T$3),FALSE),0)</f>
        <v>0</v>
      </c>
      <c r="X344" s="42">
        <f>IFERROR(VLOOKUP($A344,'2023'!$A$3:$Y$291,COLUMN('2023'!U$3),FALSE),0)</f>
        <v>0</v>
      </c>
      <c r="Y344" s="42">
        <f>IFERROR(VLOOKUP($A344,'2023'!$A$3:$Y$291,COLUMN('2023'!V$3),FALSE),0)</f>
        <v>0</v>
      </c>
      <c r="Z344" s="42">
        <f>IFERROR(VLOOKUP($A344,'2023'!$A$3:$Y$291,COLUMN('2023'!W$3),FALSE),0)</f>
        <v>0</v>
      </c>
      <c r="AA344" s="42">
        <f>IFERROR(VLOOKUP($A344,'2023'!$A$3:$Y$291,COLUMN('2023'!X$3),FALSE),0)</f>
        <v>0</v>
      </c>
      <c r="AB344" s="42">
        <f>IFERROR(VLOOKUP($A344,'2023'!$A$3:$Y$291,COLUMN('2023'!Y$3),FALSE),0)</f>
        <v>0</v>
      </c>
      <c r="AC344" s="38">
        <f t="shared" si="16"/>
        <v>0</v>
      </c>
      <c r="AD344" s="39">
        <f t="shared" si="17"/>
        <v>0</v>
      </c>
    </row>
    <row r="345" spans="1:30" x14ac:dyDescent="0.3">
      <c r="A345" s="44" t="s">
        <v>392</v>
      </c>
      <c r="B345" s="45" t="str">
        <f>VLOOKUP($A345,'Additional data'!$A$5:$C$505, 2,FALSE)</f>
        <v>Associate Director</v>
      </c>
      <c r="C345" s="46" t="str">
        <f>VLOOKUP($A345,'Additional data'!$A$5:$C$505, 3,FALSE)</f>
        <v>HRC</v>
      </c>
      <c r="D345" s="47">
        <f>IFERROR(VLOOKUP($A345,'2023'!$A$3:$Y$291,COLUMN('2023'!B$3),FALSE),0)</f>
        <v>0</v>
      </c>
      <c r="E345" s="47">
        <f>IFERROR(VLOOKUP($A345,'2023'!$A$3:$Y$291,COLUMN('2023'!C$3),FALSE),0)</f>
        <v>0</v>
      </c>
      <c r="F345" s="47">
        <f>IFERROR(VLOOKUP($A345,'2023'!$A$3:$Y$291,COLUMN('2023'!D$3),FALSE),0)</f>
        <v>0</v>
      </c>
      <c r="G345" s="47">
        <f>IFERROR(VLOOKUP($A345,'2023'!$A$3:$Y$291,COLUMN('2023'!E$3),FALSE),0)</f>
        <v>0</v>
      </c>
      <c r="H345" s="47">
        <f>IFERROR(VLOOKUP($A345,'2023'!$A$3:$Y$291,COLUMN('2023'!F$3),FALSE),0)</f>
        <v>0</v>
      </c>
      <c r="I345" s="47">
        <f>IFERROR(VLOOKUP($A345,'2023'!$A$3:$Y$291,COLUMN('2023'!G$3),FALSE),0)</f>
        <v>0</v>
      </c>
      <c r="J345" s="47">
        <f>IFERROR(VLOOKUP($A345,'2023'!$A$3:$Y$291,COLUMN('2023'!H$3),FALSE),0)</f>
        <v>0</v>
      </c>
      <c r="K345" s="47">
        <f>IFERROR(VLOOKUP($A345,'2023'!$A$3:$Y$291,COLUMN('2023'!I$3),FALSE),0)</f>
        <v>0</v>
      </c>
      <c r="L345" s="47">
        <f>IFERROR(VLOOKUP($A345,'2023'!$A$3:$Y$291,COLUMN('2023'!J$3),FALSE),0)</f>
        <v>0</v>
      </c>
      <c r="M345" s="47">
        <f>IFERROR(VLOOKUP($A345,'2023'!$A$3:$Y$291,COLUMN('2023'!K$3),FALSE),0)</f>
        <v>0</v>
      </c>
      <c r="N345" s="47">
        <f>IFERROR(VLOOKUP($A345,'2023'!$A$3:$Y$291,COLUMN('2023'!L$3),FALSE),0)</f>
        <v>0</v>
      </c>
      <c r="O345" s="47">
        <f>IFERROR(VLOOKUP($A345,'2023'!$A$3:$Y$291,COLUMN('2023'!M$3),FALSE),0)</f>
        <v>0</v>
      </c>
      <c r="P345" s="38">
        <f t="shared" si="15"/>
        <v>0</v>
      </c>
      <c r="Q345" s="47">
        <f>IFERROR(VLOOKUP($A345,'2023'!$A$3:$Y$291,COLUMN('2023'!N$3),FALSE),0)</f>
        <v>0</v>
      </c>
      <c r="R345" s="47">
        <f>IFERROR(VLOOKUP($A345,'2023'!$A$3:$Y$291,COLUMN('2023'!O$3),FALSE),0)</f>
        <v>0</v>
      </c>
      <c r="S345" s="47">
        <f>IFERROR(VLOOKUP($A345,'2023'!$A$3:$Y$291,COLUMN('2023'!P$3),FALSE),0)</f>
        <v>0</v>
      </c>
      <c r="T345" s="47">
        <f>IFERROR(VLOOKUP($A345,'2023'!$A$3:$Y$291,COLUMN('2023'!Q$3),FALSE),0)</f>
        <v>0</v>
      </c>
      <c r="U345" s="47">
        <f>IFERROR(VLOOKUP($A345,'2023'!$A$3:$Y$291,COLUMN('2023'!R$3),FALSE),0)</f>
        <v>0</v>
      </c>
      <c r="V345" s="47">
        <f>IFERROR(VLOOKUP($A345,'2023'!$A$3:$Y$291,COLUMN('2023'!S$3),FALSE),0)</f>
        <v>0</v>
      </c>
      <c r="W345" s="47">
        <f>IFERROR(VLOOKUP($A345,'2023'!$A$3:$Y$291,COLUMN('2023'!T$3),FALSE),0)</f>
        <v>0</v>
      </c>
      <c r="X345" s="47">
        <f>IFERROR(VLOOKUP($A345,'2023'!$A$3:$Y$291,COLUMN('2023'!U$3),FALSE),0)</f>
        <v>0</v>
      </c>
      <c r="Y345" s="47">
        <f>IFERROR(VLOOKUP($A345,'2023'!$A$3:$Y$291,COLUMN('2023'!V$3),FALSE),0)</f>
        <v>0</v>
      </c>
      <c r="Z345" s="47">
        <f>IFERROR(VLOOKUP($A345,'2023'!$A$3:$Y$291,COLUMN('2023'!W$3),FALSE),0)</f>
        <v>0</v>
      </c>
      <c r="AA345" s="47">
        <f>IFERROR(VLOOKUP($A345,'2023'!$A$3:$Y$291,COLUMN('2023'!X$3),FALSE),0)</f>
        <v>0</v>
      </c>
      <c r="AB345" s="47">
        <f>IFERROR(VLOOKUP($A345,'2023'!$A$3:$Y$291,COLUMN('2023'!Y$3),FALSE),0)</f>
        <v>0</v>
      </c>
      <c r="AC345" s="38">
        <f t="shared" si="16"/>
        <v>0</v>
      </c>
      <c r="AD345" s="39">
        <f t="shared" si="17"/>
        <v>0</v>
      </c>
    </row>
    <row r="346" spans="1:30" x14ac:dyDescent="0.3">
      <c r="A346" s="24" t="s">
        <v>393</v>
      </c>
      <c r="B346" s="40" t="str">
        <f>VLOOKUP($A346,'Additional data'!$A$5:$C$505, 2,FALSE)</f>
        <v>Associate Specialist</v>
      </c>
      <c r="C346" s="41" t="str">
        <f>VLOOKUP($A346,'Additional data'!$A$5:$C$505, 3,FALSE)</f>
        <v>TEC</v>
      </c>
      <c r="D346" s="42">
        <f>IFERROR(VLOOKUP($A346,'2023'!$A$3:$Y$291,COLUMN('2023'!B$3),FALSE),0)</f>
        <v>0</v>
      </c>
      <c r="E346" s="42">
        <f>IFERROR(VLOOKUP($A346,'2023'!$A$3:$Y$291,COLUMN('2023'!C$3),FALSE),0)</f>
        <v>0</v>
      </c>
      <c r="F346" s="42">
        <f>IFERROR(VLOOKUP($A346,'2023'!$A$3:$Y$291,COLUMN('2023'!D$3),FALSE),0)</f>
        <v>0</v>
      </c>
      <c r="G346" s="42">
        <f>IFERROR(VLOOKUP($A346,'2023'!$A$3:$Y$291,COLUMN('2023'!E$3),FALSE),0)</f>
        <v>0</v>
      </c>
      <c r="H346" s="42">
        <f>IFERROR(VLOOKUP($A346,'2023'!$A$3:$Y$291,COLUMN('2023'!F$3),FALSE),0)</f>
        <v>0</v>
      </c>
      <c r="I346" s="42">
        <f>IFERROR(VLOOKUP($A346,'2023'!$A$3:$Y$291,COLUMN('2023'!G$3),FALSE),0)</f>
        <v>0</v>
      </c>
      <c r="J346" s="42">
        <f>IFERROR(VLOOKUP($A346,'2023'!$A$3:$Y$291,COLUMN('2023'!H$3),FALSE),0)</f>
        <v>0</v>
      </c>
      <c r="K346" s="42">
        <f>IFERROR(VLOOKUP($A346,'2023'!$A$3:$Y$291,COLUMN('2023'!I$3),FALSE),0)</f>
        <v>0</v>
      </c>
      <c r="L346" s="42">
        <f>IFERROR(VLOOKUP($A346,'2023'!$A$3:$Y$291,COLUMN('2023'!J$3),FALSE),0)</f>
        <v>0</v>
      </c>
      <c r="M346" s="42">
        <f>IFERROR(VLOOKUP($A346,'2023'!$A$3:$Y$291,COLUMN('2023'!K$3),FALSE),0)</f>
        <v>0</v>
      </c>
      <c r="N346" s="42">
        <f>IFERROR(VLOOKUP($A346,'2023'!$A$3:$Y$291,COLUMN('2023'!L$3),FALSE),0)</f>
        <v>0</v>
      </c>
      <c r="O346" s="42">
        <f>IFERROR(VLOOKUP($A346,'2023'!$A$3:$Y$291,COLUMN('2023'!M$3),FALSE),0)</f>
        <v>0</v>
      </c>
      <c r="P346" s="38">
        <f t="shared" si="15"/>
        <v>0</v>
      </c>
      <c r="Q346" s="42">
        <f>IFERROR(VLOOKUP($A346,'2023'!$A$3:$Y$291,COLUMN('2023'!N$3),FALSE),0)</f>
        <v>0</v>
      </c>
      <c r="R346" s="42">
        <f>IFERROR(VLOOKUP($A346,'2023'!$A$3:$Y$291,COLUMN('2023'!O$3),FALSE),0)</f>
        <v>0</v>
      </c>
      <c r="S346" s="42">
        <f>IFERROR(VLOOKUP($A346,'2023'!$A$3:$Y$291,COLUMN('2023'!P$3),FALSE),0)</f>
        <v>0</v>
      </c>
      <c r="T346" s="42">
        <f>IFERROR(VLOOKUP($A346,'2023'!$A$3:$Y$291,COLUMN('2023'!Q$3),FALSE),0)</f>
        <v>0</v>
      </c>
      <c r="U346" s="42">
        <f>IFERROR(VLOOKUP($A346,'2023'!$A$3:$Y$291,COLUMN('2023'!R$3),FALSE),0)</f>
        <v>0</v>
      </c>
      <c r="V346" s="42">
        <f>IFERROR(VLOOKUP($A346,'2023'!$A$3:$Y$291,COLUMN('2023'!S$3),FALSE),0)</f>
        <v>0</v>
      </c>
      <c r="W346" s="42">
        <f>IFERROR(VLOOKUP($A346,'2023'!$A$3:$Y$291,COLUMN('2023'!T$3),FALSE),0)</f>
        <v>0</v>
      </c>
      <c r="X346" s="42">
        <f>IFERROR(VLOOKUP($A346,'2023'!$A$3:$Y$291,COLUMN('2023'!U$3),FALSE),0)</f>
        <v>0</v>
      </c>
      <c r="Y346" s="42">
        <f>IFERROR(VLOOKUP($A346,'2023'!$A$3:$Y$291,COLUMN('2023'!V$3),FALSE),0)</f>
        <v>0</v>
      </c>
      <c r="Z346" s="42">
        <f>IFERROR(VLOOKUP($A346,'2023'!$A$3:$Y$291,COLUMN('2023'!W$3),FALSE),0)</f>
        <v>0</v>
      </c>
      <c r="AA346" s="42">
        <f>IFERROR(VLOOKUP($A346,'2023'!$A$3:$Y$291,COLUMN('2023'!X$3),FALSE),0)</f>
        <v>0</v>
      </c>
      <c r="AB346" s="42">
        <f>IFERROR(VLOOKUP($A346,'2023'!$A$3:$Y$291,COLUMN('2023'!Y$3),FALSE),0)</f>
        <v>0</v>
      </c>
      <c r="AC346" s="38">
        <f t="shared" si="16"/>
        <v>0</v>
      </c>
      <c r="AD346" s="39">
        <f t="shared" si="17"/>
        <v>0</v>
      </c>
    </row>
    <row r="347" spans="1:30" x14ac:dyDescent="0.3">
      <c r="A347" s="44" t="s">
        <v>394</v>
      </c>
      <c r="B347" s="45" t="str">
        <f>VLOOKUP($A347,'Additional data'!$A$5:$C$505, 2,FALSE)</f>
        <v>Project Manager</v>
      </c>
      <c r="C347" s="46" t="str">
        <f>VLOOKUP($A347,'Additional data'!$A$5:$C$505, 3,FALSE)</f>
        <v>SOC</v>
      </c>
      <c r="D347" s="47">
        <f>IFERROR(VLOOKUP($A347,'2023'!$A$3:$Y$291,COLUMN('2023'!B$3),FALSE),0)</f>
        <v>111.8</v>
      </c>
      <c r="E347" s="47">
        <f>IFERROR(VLOOKUP($A347,'2023'!$A$3:$Y$291,COLUMN('2023'!C$3),FALSE),0)</f>
        <v>93.4</v>
      </c>
      <c r="F347" s="47">
        <f>IFERROR(VLOOKUP($A347,'2023'!$A$3:$Y$291,COLUMN('2023'!D$3),FALSE),0)</f>
        <v>68.599999999999994</v>
      </c>
      <c r="G347" s="47">
        <f>IFERROR(VLOOKUP($A347,'2023'!$A$3:$Y$291,COLUMN('2023'!E$3),FALSE),0)</f>
        <v>92</v>
      </c>
      <c r="H347" s="47">
        <f>IFERROR(VLOOKUP($A347,'2023'!$A$3:$Y$291,COLUMN('2023'!F$3),FALSE),0)</f>
        <v>86.2</v>
      </c>
      <c r="I347" s="47">
        <f>IFERROR(VLOOKUP($A347,'2023'!$A$3:$Y$291,COLUMN('2023'!G$3),FALSE),0)</f>
        <v>62.9</v>
      </c>
      <c r="J347" s="47">
        <f>IFERROR(VLOOKUP($A347,'2023'!$A$3:$Y$291,COLUMN('2023'!H$3),FALSE),0)</f>
        <v>63.3</v>
      </c>
      <c r="K347" s="47">
        <f>IFERROR(VLOOKUP($A347,'2023'!$A$3:$Y$291,COLUMN('2023'!I$3),FALSE),0)</f>
        <v>88.5</v>
      </c>
      <c r="L347" s="47">
        <f>IFERROR(VLOOKUP($A347,'2023'!$A$3:$Y$291,COLUMN('2023'!J$3),FALSE),0)</f>
        <v>114.4</v>
      </c>
      <c r="M347" s="47">
        <f>IFERROR(VLOOKUP($A347,'2023'!$A$3:$Y$291,COLUMN('2023'!K$3),FALSE),0)</f>
        <v>96.1</v>
      </c>
      <c r="N347" s="47">
        <f>IFERROR(VLOOKUP($A347,'2023'!$A$3:$Y$291,COLUMN('2023'!L$3),FALSE),0)</f>
        <v>103.6</v>
      </c>
      <c r="O347" s="47">
        <f>IFERROR(VLOOKUP($A347,'2023'!$A$3:$Y$291,COLUMN('2023'!M$3),FALSE),0)</f>
        <v>89.9</v>
      </c>
      <c r="P347" s="38">
        <f t="shared" si="15"/>
        <v>1070.7</v>
      </c>
      <c r="Q347" s="47">
        <f>IFERROR(VLOOKUP($A347,'2023'!$A$3:$Y$291,COLUMN('2023'!N$3),FALSE),0)</f>
        <v>6.4</v>
      </c>
      <c r="R347" s="47">
        <f>IFERROR(VLOOKUP($A347,'2023'!$A$3:$Y$291,COLUMN('2023'!O$3),FALSE),0)</f>
        <v>14.2</v>
      </c>
      <c r="S347" s="47">
        <f>IFERROR(VLOOKUP($A347,'2023'!$A$3:$Y$291,COLUMN('2023'!P$3),FALSE),0)</f>
        <v>15.1</v>
      </c>
      <c r="T347" s="47">
        <f>IFERROR(VLOOKUP($A347,'2023'!$A$3:$Y$291,COLUMN('2023'!Q$3),FALSE),0)</f>
        <v>6.9</v>
      </c>
      <c r="U347" s="47">
        <f>IFERROR(VLOOKUP($A347,'2023'!$A$3:$Y$291,COLUMN('2023'!R$3),FALSE),0)</f>
        <v>12.9</v>
      </c>
      <c r="V347" s="47">
        <f>IFERROR(VLOOKUP($A347,'2023'!$A$3:$Y$291,COLUMN('2023'!S$3),FALSE),0)</f>
        <v>24.6</v>
      </c>
      <c r="W347" s="47">
        <f>IFERROR(VLOOKUP($A347,'2023'!$A$3:$Y$291,COLUMN('2023'!T$3),FALSE),0)</f>
        <v>16</v>
      </c>
      <c r="X347" s="47">
        <f>IFERROR(VLOOKUP($A347,'2023'!$A$3:$Y$291,COLUMN('2023'!U$3),FALSE),0)</f>
        <v>11.5</v>
      </c>
      <c r="Y347" s="47">
        <f>IFERROR(VLOOKUP($A347,'2023'!$A$3:$Y$291,COLUMN('2023'!V$3),FALSE),0)</f>
        <v>11.5</v>
      </c>
      <c r="Z347" s="47">
        <f>IFERROR(VLOOKUP($A347,'2023'!$A$3:$Y$291,COLUMN('2023'!W$3),FALSE),0)</f>
        <v>10.7</v>
      </c>
      <c r="AA347" s="47">
        <f>IFERROR(VLOOKUP($A347,'2023'!$A$3:$Y$291,COLUMN('2023'!X$3),FALSE),0)</f>
        <v>8.1</v>
      </c>
      <c r="AB347" s="47">
        <f>IFERROR(VLOOKUP($A347,'2023'!$A$3:$Y$291,COLUMN('2023'!Y$3),FALSE),0)</f>
        <v>9.8000000000000007</v>
      </c>
      <c r="AC347" s="38">
        <f t="shared" si="16"/>
        <v>147.69999999999999</v>
      </c>
      <c r="AD347" s="39">
        <f t="shared" si="17"/>
        <v>1218.4000000000001</v>
      </c>
    </row>
    <row r="348" spans="1:30" x14ac:dyDescent="0.3">
      <c r="A348" s="24" t="s">
        <v>395</v>
      </c>
      <c r="B348" s="40" t="str">
        <f>VLOOKUP($A348,'Additional data'!$A$5:$C$505, 2,FALSE)</f>
        <v>Coordinator</v>
      </c>
      <c r="C348" s="41" t="str">
        <f>VLOOKUP($A348,'Additional data'!$A$5:$C$505, 3,FALSE)</f>
        <v>LRC</v>
      </c>
      <c r="D348" s="42">
        <f>IFERROR(VLOOKUP($A348,'2023'!$A$3:$Y$291,COLUMN('2023'!B$3),FALSE),0)</f>
        <v>0</v>
      </c>
      <c r="E348" s="42">
        <f>IFERROR(VLOOKUP($A348,'2023'!$A$3:$Y$291,COLUMN('2023'!C$3),FALSE),0)</f>
        <v>0</v>
      </c>
      <c r="F348" s="42">
        <f>IFERROR(VLOOKUP($A348,'2023'!$A$3:$Y$291,COLUMN('2023'!D$3),FALSE),0)</f>
        <v>0</v>
      </c>
      <c r="G348" s="42">
        <f>IFERROR(VLOOKUP($A348,'2023'!$A$3:$Y$291,COLUMN('2023'!E$3),FALSE),0)</f>
        <v>0</v>
      </c>
      <c r="H348" s="42">
        <f>IFERROR(VLOOKUP($A348,'2023'!$A$3:$Y$291,COLUMN('2023'!F$3),FALSE),0)</f>
        <v>4.5</v>
      </c>
      <c r="I348" s="42">
        <f>IFERROR(VLOOKUP($A348,'2023'!$A$3:$Y$291,COLUMN('2023'!G$3),FALSE),0)</f>
        <v>7</v>
      </c>
      <c r="J348" s="42">
        <f>IFERROR(VLOOKUP($A348,'2023'!$A$3:$Y$291,COLUMN('2023'!H$3),FALSE),0)</f>
        <v>0</v>
      </c>
      <c r="K348" s="42">
        <f>IFERROR(VLOOKUP($A348,'2023'!$A$3:$Y$291,COLUMN('2023'!I$3),FALSE),0)</f>
        <v>0</v>
      </c>
      <c r="L348" s="42">
        <f>IFERROR(VLOOKUP($A348,'2023'!$A$3:$Y$291,COLUMN('2023'!J$3),FALSE),0)</f>
        <v>0</v>
      </c>
      <c r="M348" s="42">
        <f>IFERROR(VLOOKUP($A348,'2023'!$A$3:$Y$291,COLUMN('2023'!K$3),FALSE),0)</f>
        <v>0</v>
      </c>
      <c r="N348" s="42">
        <f>IFERROR(VLOOKUP($A348,'2023'!$A$3:$Y$291,COLUMN('2023'!L$3),FALSE),0)</f>
        <v>0</v>
      </c>
      <c r="O348" s="42">
        <f>IFERROR(VLOOKUP($A348,'2023'!$A$3:$Y$291,COLUMN('2023'!M$3),FALSE),0)</f>
        <v>0</v>
      </c>
      <c r="P348" s="38">
        <f t="shared" si="15"/>
        <v>11.5</v>
      </c>
      <c r="Q348" s="42">
        <f>IFERROR(VLOOKUP($A348,'2023'!$A$3:$Y$291,COLUMN('2023'!N$3),FALSE),0)</f>
        <v>0</v>
      </c>
      <c r="R348" s="42">
        <f>IFERROR(VLOOKUP($A348,'2023'!$A$3:$Y$291,COLUMN('2023'!O$3),FALSE),0)</f>
        <v>0</v>
      </c>
      <c r="S348" s="42">
        <f>IFERROR(VLOOKUP($A348,'2023'!$A$3:$Y$291,COLUMN('2023'!P$3),FALSE),0)</f>
        <v>0</v>
      </c>
      <c r="T348" s="42">
        <f>IFERROR(VLOOKUP($A348,'2023'!$A$3:$Y$291,COLUMN('2023'!Q$3),FALSE),0)</f>
        <v>0</v>
      </c>
      <c r="U348" s="42">
        <f>IFERROR(VLOOKUP($A348,'2023'!$A$3:$Y$291,COLUMN('2023'!R$3),FALSE),0)</f>
        <v>62.5</v>
      </c>
      <c r="V348" s="42">
        <f>IFERROR(VLOOKUP($A348,'2023'!$A$3:$Y$291,COLUMN('2023'!S$3),FALSE),0)</f>
        <v>65</v>
      </c>
      <c r="W348" s="42">
        <f>IFERROR(VLOOKUP($A348,'2023'!$A$3:$Y$291,COLUMN('2023'!T$3),FALSE),0)</f>
        <v>98.5</v>
      </c>
      <c r="X348" s="42">
        <f>IFERROR(VLOOKUP($A348,'2023'!$A$3:$Y$291,COLUMN('2023'!U$3),FALSE),0)</f>
        <v>0</v>
      </c>
      <c r="Y348" s="42">
        <f>IFERROR(VLOOKUP($A348,'2023'!$A$3:$Y$291,COLUMN('2023'!V$3),FALSE),0)</f>
        <v>0</v>
      </c>
      <c r="Z348" s="42">
        <f>IFERROR(VLOOKUP($A348,'2023'!$A$3:$Y$291,COLUMN('2023'!W$3),FALSE),0)</f>
        <v>0</v>
      </c>
      <c r="AA348" s="42">
        <f>IFERROR(VLOOKUP($A348,'2023'!$A$3:$Y$291,COLUMN('2023'!X$3),FALSE),0)</f>
        <v>0</v>
      </c>
      <c r="AB348" s="42">
        <f>IFERROR(VLOOKUP($A348,'2023'!$A$3:$Y$291,COLUMN('2023'!Y$3),FALSE),0)</f>
        <v>0</v>
      </c>
      <c r="AC348" s="38">
        <f t="shared" si="16"/>
        <v>226</v>
      </c>
      <c r="AD348" s="39">
        <f t="shared" si="17"/>
        <v>237.5</v>
      </c>
    </row>
    <row r="349" spans="1:30" x14ac:dyDescent="0.3">
      <c r="A349" s="44" t="s">
        <v>396</v>
      </c>
      <c r="B349" s="45" t="str">
        <f>VLOOKUP($A349,'Additional data'!$A$5:$C$505, 2,FALSE)</f>
        <v>Associate Specialist</v>
      </c>
      <c r="C349" s="46" t="str">
        <f>VLOOKUP($A349,'Additional data'!$A$5:$C$505, 3,FALSE)</f>
        <v>SOC</v>
      </c>
      <c r="D349" s="47">
        <f>IFERROR(VLOOKUP($A349,'2023'!$A$3:$Y$291,COLUMN('2023'!B$3),FALSE),0)</f>
        <v>0</v>
      </c>
      <c r="E349" s="47">
        <f>IFERROR(VLOOKUP($A349,'2023'!$A$3:$Y$291,COLUMN('2023'!C$3),FALSE),0)</f>
        <v>0</v>
      </c>
      <c r="F349" s="47">
        <f>IFERROR(VLOOKUP($A349,'2023'!$A$3:$Y$291,COLUMN('2023'!D$3),FALSE),0)</f>
        <v>0</v>
      </c>
      <c r="G349" s="47">
        <f>IFERROR(VLOOKUP($A349,'2023'!$A$3:$Y$291,COLUMN('2023'!E$3),FALSE),0)</f>
        <v>0</v>
      </c>
      <c r="H349" s="47">
        <f>IFERROR(VLOOKUP($A349,'2023'!$A$3:$Y$291,COLUMN('2023'!F$3),FALSE),0)</f>
        <v>0</v>
      </c>
      <c r="I349" s="47">
        <f>IFERROR(VLOOKUP($A349,'2023'!$A$3:$Y$291,COLUMN('2023'!G$3),FALSE),0)</f>
        <v>0</v>
      </c>
      <c r="J349" s="47">
        <f>IFERROR(VLOOKUP($A349,'2023'!$A$3:$Y$291,COLUMN('2023'!H$3),FALSE),0)</f>
        <v>0</v>
      </c>
      <c r="K349" s="47">
        <f>IFERROR(VLOOKUP($A349,'2023'!$A$3:$Y$291,COLUMN('2023'!I$3),FALSE),0)</f>
        <v>0</v>
      </c>
      <c r="L349" s="47">
        <f>IFERROR(VLOOKUP($A349,'2023'!$A$3:$Y$291,COLUMN('2023'!J$3),FALSE),0)</f>
        <v>0</v>
      </c>
      <c r="M349" s="47">
        <f>IFERROR(VLOOKUP($A349,'2023'!$A$3:$Y$291,COLUMN('2023'!K$3),FALSE),0)</f>
        <v>0</v>
      </c>
      <c r="N349" s="47">
        <f>IFERROR(VLOOKUP($A349,'2023'!$A$3:$Y$291,COLUMN('2023'!L$3),FALSE),0)</f>
        <v>0</v>
      </c>
      <c r="O349" s="47">
        <f>IFERROR(VLOOKUP($A349,'2023'!$A$3:$Y$291,COLUMN('2023'!M$3),FALSE),0)</f>
        <v>0</v>
      </c>
      <c r="P349" s="38">
        <f t="shared" si="15"/>
        <v>0</v>
      </c>
      <c r="Q349" s="47">
        <f>IFERROR(VLOOKUP($A349,'2023'!$A$3:$Y$291,COLUMN('2023'!N$3),FALSE),0)</f>
        <v>0</v>
      </c>
      <c r="R349" s="47">
        <f>IFERROR(VLOOKUP($A349,'2023'!$A$3:$Y$291,COLUMN('2023'!O$3),FALSE),0)</f>
        <v>0</v>
      </c>
      <c r="S349" s="47">
        <f>IFERROR(VLOOKUP($A349,'2023'!$A$3:$Y$291,COLUMN('2023'!P$3),FALSE),0)</f>
        <v>0</v>
      </c>
      <c r="T349" s="47">
        <f>IFERROR(VLOOKUP($A349,'2023'!$A$3:$Y$291,COLUMN('2023'!Q$3),FALSE),0)</f>
        <v>0</v>
      </c>
      <c r="U349" s="47">
        <f>IFERROR(VLOOKUP($A349,'2023'!$A$3:$Y$291,COLUMN('2023'!R$3),FALSE),0)</f>
        <v>0</v>
      </c>
      <c r="V349" s="47">
        <f>IFERROR(VLOOKUP($A349,'2023'!$A$3:$Y$291,COLUMN('2023'!S$3),FALSE),0)</f>
        <v>0</v>
      </c>
      <c r="W349" s="47">
        <f>IFERROR(VLOOKUP($A349,'2023'!$A$3:$Y$291,COLUMN('2023'!T$3),FALSE),0)</f>
        <v>0</v>
      </c>
      <c r="X349" s="47">
        <f>IFERROR(VLOOKUP($A349,'2023'!$A$3:$Y$291,COLUMN('2023'!U$3),FALSE),0)</f>
        <v>0</v>
      </c>
      <c r="Y349" s="47">
        <f>IFERROR(VLOOKUP($A349,'2023'!$A$3:$Y$291,COLUMN('2023'!V$3),FALSE),0)</f>
        <v>0</v>
      </c>
      <c r="Z349" s="47">
        <f>IFERROR(VLOOKUP($A349,'2023'!$A$3:$Y$291,COLUMN('2023'!W$3),FALSE),0)</f>
        <v>0</v>
      </c>
      <c r="AA349" s="47">
        <f>IFERROR(VLOOKUP($A349,'2023'!$A$3:$Y$291,COLUMN('2023'!X$3),FALSE),0)</f>
        <v>0</v>
      </c>
      <c r="AB349" s="47">
        <f>IFERROR(VLOOKUP($A349,'2023'!$A$3:$Y$291,COLUMN('2023'!Y$3),FALSE),0)</f>
        <v>0</v>
      </c>
      <c r="AC349" s="38">
        <f t="shared" si="16"/>
        <v>0</v>
      </c>
      <c r="AD349" s="39">
        <f t="shared" si="17"/>
        <v>0</v>
      </c>
    </row>
    <row r="350" spans="1:30" x14ac:dyDescent="0.3">
      <c r="A350" s="24" t="s">
        <v>397</v>
      </c>
      <c r="B350" s="40" t="str">
        <f>VLOOKUP($A350,'Additional data'!$A$5:$C$505, 2,FALSE)</f>
        <v>Specialist</v>
      </c>
      <c r="C350" s="41" t="str">
        <f>VLOOKUP($A350,'Additional data'!$A$5:$C$505, 3,FALSE)</f>
        <v>SOC</v>
      </c>
      <c r="D350" s="42">
        <f>IFERROR(VLOOKUP($A350,'2023'!$A$3:$Y$291,COLUMN('2023'!B$3),FALSE),0)</f>
        <v>0</v>
      </c>
      <c r="E350" s="42">
        <f>IFERROR(VLOOKUP($A350,'2023'!$A$3:$Y$291,COLUMN('2023'!C$3),FALSE),0)</f>
        <v>0</v>
      </c>
      <c r="F350" s="42">
        <f>IFERROR(VLOOKUP($A350,'2023'!$A$3:$Y$291,COLUMN('2023'!D$3),FALSE),0)</f>
        <v>0</v>
      </c>
      <c r="G350" s="42">
        <f>IFERROR(VLOOKUP($A350,'2023'!$A$3:$Y$291,COLUMN('2023'!E$3),FALSE),0)</f>
        <v>0</v>
      </c>
      <c r="H350" s="42">
        <f>IFERROR(VLOOKUP($A350,'2023'!$A$3:$Y$291,COLUMN('2023'!F$3),FALSE),0)</f>
        <v>0</v>
      </c>
      <c r="I350" s="42">
        <f>IFERROR(VLOOKUP($A350,'2023'!$A$3:$Y$291,COLUMN('2023'!G$3),FALSE),0)</f>
        <v>0</v>
      </c>
      <c r="J350" s="42">
        <f>IFERROR(VLOOKUP($A350,'2023'!$A$3:$Y$291,COLUMN('2023'!H$3),FALSE),0)</f>
        <v>0</v>
      </c>
      <c r="K350" s="42">
        <f>IFERROR(VLOOKUP($A350,'2023'!$A$3:$Y$291,COLUMN('2023'!I$3),FALSE),0)</f>
        <v>0</v>
      </c>
      <c r="L350" s="42">
        <f>IFERROR(VLOOKUP($A350,'2023'!$A$3:$Y$291,COLUMN('2023'!J$3),FALSE),0)</f>
        <v>0</v>
      </c>
      <c r="M350" s="42">
        <f>IFERROR(VLOOKUP($A350,'2023'!$A$3:$Y$291,COLUMN('2023'!K$3),FALSE),0)</f>
        <v>0</v>
      </c>
      <c r="N350" s="42">
        <f>IFERROR(VLOOKUP($A350,'2023'!$A$3:$Y$291,COLUMN('2023'!L$3),FALSE),0)</f>
        <v>0</v>
      </c>
      <c r="O350" s="42">
        <f>IFERROR(VLOOKUP($A350,'2023'!$A$3:$Y$291,COLUMN('2023'!M$3),FALSE),0)</f>
        <v>0</v>
      </c>
      <c r="P350" s="38">
        <f t="shared" si="15"/>
        <v>0</v>
      </c>
      <c r="Q350" s="42">
        <f>IFERROR(VLOOKUP($A350,'2023'!$A$3:$Y$291,COLUMN('2023'!N$3),FALSE),0)</f>
        <v>0</v>
      </c>
      <c r="R350" s="42">
        <f>IFERROR(VLOOKUP($A350,'2023'!$A$3:$Y$291,COLUMN('2023'!O$3),FALSE),0)</f>
        <v>0</v>
      </c>
      <c r="S350" s="42">
        <f>IFERROR(VLOOKUP($A350,'2023'!$A$3:$Y$291,COLUMN('2023'!P$3),FALSE),0)</f>
        <v>0</v>
      </c>
      <c r="T350" s="42">
        <f>IFERROR(VLOOKUP($A350,'2023'!$A$3:$Y$291,COLUMN('2023'!Q$3),FALSE),0)</f>
        <v>0</v>
      </c>
      <c r="U350" s="42">
        <f>IFERROR(VLOOKUP($A350,'2023'!$A$3:$Y$291,COLUMN('2023'!R$3),FALSE),0)</f>
        <v>0</v>
      </c>
      <c r="V350" s="42">
        <f>IFERROR(VLOOKUP($A350,'2023'!$A$3:$Y$291,COLUMN('2023'!S$3),FALSE),0)</f>
        <v>0</v>
      </c>
      <c r="W350" s="42">
        <f>IFERROR(VLOOKUP($A350,'2023'!$A$3:$Y$291,COLUMN('2023'!T$3),FALSE),0)</f>
        <v>0</v>
      </c>
      <c r="X350" s="42">
        <f>IFERROR(VLOOKUP($A350,'2023'!$A$3:$Y$291,COLUMN('2023'!U$3),FALSE),0)</f>
        <v>0</v>
      </c>
      <c r="Y350" s="42">
        <f>IFERROR(VLOOKUP($A350,'2023'!$A$3:$Y$291,COLUMN('2023'!V$3),FALSE),0)</f>
        <v>0</v>
      </c>
      <c r="Z350" s="42">
        <f>IFERROR(VLOOKUP($A350,'2023'!$A$3:$Y$291,COLUMN('2023'!W$3),FALSE),0)</f>
        <v>0</v>
      </c>
      <c r="AA350" s="42">
        <f>IFERROR(VLOOKUP($A350,'2023'!$A$3:$Y$291,COLUMN('2023'!X$3),FALSE),0)</f>
        <v>0</v>
      </c>
      <c r="AB350" s="42">
        <f>IFERROR(VLOOKUP($A350,'2023'!$A$3:$Y$291,COLUMN('2023'!Y$3),FALSE),0)</f>
        <v>0</v>
      </c>
      <c r="AC350" s="38">
        <f t="shared" si="16"/>
        <v>0</v>
      </c>
      <c r="AD350" s="39">
        <f t="shared" si="17"/>
        <v>0</v>
      </c>
    </row>
    <row r="351" spans="1:30" x14ac:dyDescent="0.3">
      <c r="A351" s="44" t="s">
        <v>398</v>
      </c>
      <c r="B351" s="45" t="str">
        <f>VLOOKUP($A351,'Additional data'!$A$5:$C$505, 2,FALSE)</f>
        <v>Manager</v>
      </c>
      <c r="C351" s="46" t="str">
        <f>VLOOKUP($A351,'Additional data'!$A$5:$C$505, 3,FALSE)</f>
        <v>SOC</v>
      </c>
      <c r="D351" s="47">
        <f>IFERROR(VLOOKUP($A351,'2023'!$A$3:$Y$291,COLUMN('2023'!B$3),FALSE),0)</f>
        <v>6.7</v>
      </c>
      <c r="E351" s="47">
        <f>IFERROR(VLOOKUP($A351,'2023'!$A$3:$Y$291,COLUMN('2023'!C$3),FALSE),0)</f>
        <v>0</v>
      </c>
      <c r="F351" s="47">
        <f>IFERROR(VLOOKUP($A351,'2023'!$A$3:$Y$291,COLUMN('2023'!D$3),FALSE),0)</f>
        <v>0</v>
      </c>
      <c r="G351" s="47">
        <f>IFERROR(VLOOKUP($A351,'2023'!$A$3:$Y$291,COLUMN('2023'!E$3),FALSE),0)</f>
        <v>0</v>
      </c>
      <c r="H351" s="47">
        <f>IFERROR(VLOOKUP($A351,'2023'!$A$3:$Y$291,COLUMN('2023'!F$3),FALSE),0)</f>
        <v>8.6</v>
      </c>
      <c r="I351" s="47">
        <f>IFERROR(VLOOKUP($A351,'2023'!$A$3:$Y$291,COLUMN('2023'!G$3),FALSE),0)</f>
        <v>1.7</v>
      </c>
      <c r="J351" s="47">
        <f>IFERROR(VLOOKUP($A351,'2023'!$A$3:$Y$291,COLUMN('2023'!H$3),FALSE),0)</f>
        <v>1.6</v>
      </c>
      <c r="K351" s="47">
        <f>IFERROR(VLOOKUP($A351,'2023'!$A$3:$Y$291,COLUMN('2023'!I$3),FALSE),0)</f>
        <v>0</v>
      </c>
      <c r="L351" s="47">
        <f>IFERROR(VLOOKUP($A351,'2023'!$A$3:$Y$291,COLUMN('2023'!J$3),FALSE),0)</f>
        <v>0</v>
      </c>
      <c r="M351" s="47">
        <f>IFERROR(VLOOKUP($A351,'2023'!$A$3:$Y$291,COLUMN('2023'!K$3),FALSE),0)</f>
        <v>0</v>
      </c>
      <c r="N351" s="47">
        <f>IFERROR(VLOOKUP($A351,'2023'!$A$3:$Y$291,COLUMN('2023'!L$3),FALSE),0)</f>
        <v>3.1</v>
      </c>
      <c r="O351" s="47">
        <f>IFERROR(VLOOKUP($A351,'2023'!$A$3:$Y$291,COLUMN('2023'!M$3),FALSE),0)</f>
        <v>0</v>
      </c>
      <c r="P351" s="38">
        <f t="shared" si="15"/>
        <v>21.700000000000003</v>
      </c>
      <c r="Q351" s="47">
        <f>IFERROR(VLOOKUP($A351,'2023'!$A$3:$Y$291,COLUMN('2023'!N$3),FALSE),0)</f>
        <v>0</v>
      </c>
      <c r="R351" s="47">
        <f>IFERROR(VLOOKUP($A351,'2023'!$A$3:$Y$291,COLUMN('2023'!O$3),FALSE),0)</f>
        <v>0</v>
      </c>
      <c r="S351" s="47">
        <f>IFERROR(VLOOKUP($A351,'2023'!$A$3:$Y$291,COLUMN('2023'!P$3),FALSE),0)</f>
        <v>0</v>
      </c>
      <c r="T351" s="47">
        <f>IFERROR(VLOOKUP($A351,'2023'!$A$3:$Y$291,COLUMN('2023'!Q$3),FALSE),0)</f>
        <v>0</v>
      </c>
      <c r="U351" s="47">
        <f>IFERROR(VLOOKUP($A351,'2023'!$A$3:$Y$291,COLUMN('2023'!R$3),FALSE),0)</f>
        <v>0</v>
      </c>
      <c r="V351" s="47">
        <f>IFERROR(VLOOKUP($A351,'2023'!$A$3:$Y$291,COLUMN('2023'!S$3),FALSE),0)</f>
        <v>0</v>
      </c>
      <c r="W351" s="47">
        <f>IFERROR(VLOOKUP($A351,'2023'!$A$3:$Y$291,COLUMN('2023'!T$3),FALSE),0)</f>
        <v>0</v>
      </c>
      <c r="X351" s="47">
        <f>IFERROR(VLOOKUP($A351,'2023'!$A$3:$Y$291,COLUMN('2023'!U$3),FALSE),0)</f>
        <v>0</v>
      </c>
      <c r="Y351" s="47">
        <f>IFERROR(VLOOKUP($A351,'2023'!$A$3:$Y$291,COLUMN('2023'!V$3),FALSE),0)</f>
        <v>0</v>
      </c>
      <c r="Z351" s="47">
        <f>IFERROR(VLOOKUP($A351,'2023'!$A$3:$Y$291,COLUMN('2023'!W$3),FALSE),0)</f>
        <v>0</v>
      </c>
      <c r="AA351" s="47">
        <f>IFERROR(VLOOKUP($A351,'2023'!$A$3:$Y$291,COLUMN('2023'!X$3),FALSE),0)</f>
        <v>0</v>
      </c>
      <c r="AB351" s="47">
        <f>IFERROR(VLOOKUP($A351,'2023'!$A$3:$Y$291,COLUMN('2023'!Y$3),FALSE),0)</f>
        <v>0</v>
      </c>
      <c r="AC351" s="38">
        <f t="shared" si="16"/>
        <v>0</v>
      </c>
      <c r="AD351" s="39">
        <f t="shared" si="17"/>
        <v>21.700000000000003</v>
      </c>
    </row>
    <row r="352" spans="1:30" x14ac:dyDescent="0.3">
      <c r="A352" s="24" t="s">
        <v>399</v>
      </c>
      <c r="B352" s="40" t="str">
        <f>VLOOKUP($A352,'Additional data'!$A$5:$C$505, 2,FALSE)</f>
        <v>Consultant</v>
      </c>
      <c r="C352" s="41" t="str">
        <f>VLOOKUP($A352,'Additional data'!$A$5:$C$505, 3,FALSE)</f>
        <v>ESC</v>
      </c>
      <c r="D352" s="42">
        <f>IFERROR(VLOOKUP($A352,'2023'!$A$3:$Y$291,COLUMN('2023'!B$3),FALSE),0)</f>
        <v>0</v>
      </c>
      <c r="E352" s="42">
        <f>IFERROR(VLOOKUP($A352,'2023'!$A$3:$Y$291,COLUMN('2023'!C$3),FALSE),0)</f>
        <v>0</v>
      </c>
      <c r="F352" s="42">
        <f>IFERROR(VLOOKUP($A352,'2023'!$A$3:$Y$291,COLUMN('2023'!D$3),FALSE),0)</f>
        <v>0</v>
      </c>
      <c r="G352" s="42">
        <f>IFERROR(VLOOKUP($A352,'2023'!$A$3:$Y$291,COLUMN('2023'!E$3),FALSE),0)</f>
        <v>0</v>
      </c>
      <c r="H352" s="42">
        <f>IFERROR(VLOOKUP($A352,'2023'!$A$3:$Y$291,COLUMN('2023'!F$3),FALSE),0)</f>
        <v>0</v>
      </c>
      <c r="I352" s="42">
        <f>IFERROR(VLOOKUP($A352,'2023'!$A$3:$Y$291,COLUMN('2023'!G$3),FALSE),0)</f>
        <v>0</v>
      </c>
      <c r="J352" s="42">
        <f>IFERROR(VLOOKUP($A352,'2023'!$A$3:$Y$291,COLUMN('2023'!H$3),FALSE),0)</f>
        <v>0</v>
      </c>
      <c r="K352" s="42">
        <f>IFERROR(VLOOKUP($A352,'2023'!$A$3:$Y$291,COLUMN('2023'!I$3),FALSE),0)</f>
        <v>0</v>
      </c>
      <c r="L352" s="42">
        <f>IFERROR(VLOOKUP($A352,'2023'!$A$3:$Y$291,COLUMN('2023'!J$3),FALSE),0)</f>
        <v>0</v>
      </c>
      <c r="M352" s="42">
        <f>IFERROR(VLOOKUP($A352,'2023'!$A$3:$Y$291,COLUMN('2023'!K$3),FALSE),0)</f>
        <v>0</v>
      </c>
      <c r="N352" s="42">
        <f>IFERROR(VLOOKUP($A352,'2023'!$A$3:$Y$291,COLUMN('2023'!L$3),FALSE),0)</f>
        <v>0</v>
      </c>
      <c r="O352" s="42">
        <f>IFERROR(VLOOKUP($A352,'2023'!$A$3:$Y$291,COLUMN('2023'!M$3),FALSE),0)</f>
        <v>0</v>
      </c>
      <c r="P352" s="38">
        <f t="shared" si="15"/>
        <v>0</v>
      </c>
      <c r="Q352" s="42">
        <f>IFERROR(VLOOKUP($A352,'2023'!$A$3:$Y$291,COLUMN('2023'!N$3),FALSE),0)</f>
        <v>0</v>
      </c>
      <c r="R352" s="42">
        <f>IFERROR(VLOOKUP($A352,'2023'!$A$3:$Y$291,COLUMN('2023'!O$3),FALSE),0)</f>
        <v>0</v>
      </c>
      <c r="S352" s="42">
        <f>IFERROR(VLOOKUP($A352,'2023'!$A$3:$Y$291,COLUMN('2023'!P$3),FALSE),0)</f>
        <v>0</v>
      </c>
      <c r="T352" s="42">
        <f>IFERROR(VLOOKUP($A352,'2023'!$A$3:$Y$291,COLUMN('2023'!Q$3),FALSE),0)</f>
        <v>0</v>
      </c>
      <c r="U352" s="42">
        <f>IFERROR(VLOOKUP($A352,'2023'!$A$3:$Y$291,COLUMN('2023'!R$3),FALSE),0)</f>
        <v>0</v>
      </c>
      <c r="V352" s="42">
        <f>IFERROR(VLOOKUP($A352,'2023'!$A$3:$Y$291,COLUMN('2023'!S$3),FALSE),0)</f>
        <v>0</v>
      </c>
      <c r="W352" s="42">
        <f>IFERROR(VLOOKUP($A352,'2023'!$A$3:$Y$291,COLUMN('2023'!T$3),FALSE),0)</f>
        <v>0</v>
      </c>
      <c r="X352" s="42">
        <f>IFERROR(VLOOKUP($A352,'2023'!$A$3:$Y$291,COLUMN('2023'!U$3),FALSE),0)</f>
        <v>0</v>
      </c>
      <c r="Y352" s="42">
        <f>IFERROR(VLOOKUP($A352,'2023'!$A$3:$Y$291,COLUMN('2023'!V$3),FALSE),0)</f>
        <v>0</v>
      </c>
      <c r="Z352" s="42">
        <f>IFERROR(VLOOKUP($A352,'2023'!$A$3:$Y$291,COLUMN('2023'!W$3),FALSE),0)</f>
        <v>0</v>
      </c>
      <c r="AA352" s="42">
        <f>IFERROR(VLOOKUP($A352,'2023'!$A$3:$Y$291,COLUMN('2023'!X$3),FALSE),0)</f>
        <v>0</v>
      </c>
      <c r="AB352" s="42">
        <f>IFERROR(VLOOKUP($A352,'2023'!$A$3:$Y$291,COLUMN('2023'!Y$3),FALSE),0)</f>
        <v>0</v>
      </c>
      <c r="AC352" s="38">
        <f t="shared" si="16"/>
        <v>0</v>
      </c>
      <c r="AD352" s="39">
        <f t="shared" si="17"/>
        <v>0</v>
      </c>
    </row>
    <row r="353" spans="1:30" x14ac:dyDescent="0.3">
      <c r="A353" s="44" t="s">
        <v>400</v>
      </c>
      <c r="B353" s="45" t="str">
        <f>VLOOKUP($A353,'Additional data'!$A$5:$C$505, 2,FALSE)</f>
        <v>Associate Specialist</v>
      </c>
      <c r="C353" s="46" t="str">
        <f>VLOOKUP($A353,'Additional data'!$A$5:$C$505, 3,FALSE)</f>
        <v>ESC</v>
      </c>
      <c r="D353" s="47">
        <f>IFERROR(VLOOKUP($A353,'2023'!$A$3:$Y$291,COLUMN('2023'!B$3),FALSE),0)</f>
        <v>0</v>
      </c>
      <c r="E353" s="47">
        <f>IFERROR(VLOOKUP($A353,'2023'!$A$3:$Y$291,COLUMN('2023'!C$3),FALSE),0)</f>
        <v>0</v>
      </c>
      <c r="F353" s="47">
        <f>IFERROR(VLOOKUP($A353,'2023'!$A$3:$Y$291,COLUMN('2023'!D$3),FALSE),0)</f>
        <v>0</v>
      </c>
      <c r="G353" s="47">
        <f>IFERROR(VLOOKUP($A353,'2023'!$A$3:$Y$291,COLUMN('2023'!E$3),FALSE),0)</f>
        <v>0</v>
      </c>
      <c r="H353" s="47">
        <f>IFERROR(VLOOKUP($A353,'2023'!$A$3:$Y$291,COLUMN('2023'!F$3),FALSE),0)</f>
        <v>0</v>
      </c>
      <c r="I353" s="47">
        <f>IFERROR(VLOOKUP($A353,'2023'!$A$3:$Y$291,COLUMN('2023'!G$3),FALSE),0)</f>
        <v>0</v>
      </c>
      <c r="J353" s="47">
        <f>IFERROR(VLOOKUP($A353,'2023'!$A$3:$Y$291,COLUMN('2023'!H$3),FALSE),0)</f>
        <v>0</v>
      </c>
      <c r="K353" s="47">
        <f>IFERROR(VLOOKUP($A353,'2023'!$A$3:$Y$291,COLUMN('2023'!I$3),FALSE),0)</f>
        <v>0</v>
      </c>
      <c r="L353" s="47">
        <f>IFERROR(VLOOKUP($A353,'2023'!$A$3:$Y$291,COLUMN('2023'!J$3),FALSE),0)</f>
        <v>0</v>
      </c>
      <c r="M353" s="47">
        <f>IFERROR(VLOOKUP($A353,'2023'!$A$3:$Y$291,COLUMN('2023'!K$3),FALSE),0)</f>
        <v>0</v>
      </c>
      <c r="N353" s="47">
        <f>IFERROR(VLOOKUP($A353,'2023'!$A$3:$Y$291,COLUMN('2023'!L$3),FALSE),0)</f>
        <v>0</v>
      </c>
      <c r="O353" s="47">
        <f>IFERROR(VLOOKUP($A353,'2023'!$A$3:$Y$291,COLUMN('2023'!M$3),FALSE),0)</f>
        <v>0</v>
      </c>
      <c r="P353" s="38">
        <f t="shared" si="15"/>
        <v>0</v>
      </c>
      <c r="Q353" s="47">
        <f>IFERROR(VLOOKUP($A353,'2023'!$A$3:$Y$291,COLUMN('2023'!N$3),FALSE),0)</f>
        <v>0</v>
      </c>
      <c r="R353" s="47">
        <f>IFERROR(VLOOKUP($A353,'2023'!$A$3:$Y$291,COLUMN('2023'!O$3),FALSE),0)</f>
        <v>0</v>
      </c>
      <c r="S353" s="47">
        <f>IFERROR(VLOOKUP($A353,'2023'!$A$3:$Y$291,COLUMN('2023'!P$3),FALSE),0)</f>
        <v>0</v>
      </c>
      <c r="T353" s="47">
        <f>IFERROR(VLOOKUP($A353,'2023'!$A$3:$Y$291,COLUMN('2023'!Q$3),FALSE),0)</f>
        <v>0</v>
      </c>
      <c r="U353" s="47">
        <f>IFERROR(VLOOKUP($A353,'2023'!$A$3:$Y$291,COLUMN('2023'!R$3),FALSE),0)</f>
        <v>0</v>
      </c>
      <c r="V353" s="47">
        <f>IFERROR(VLOOKUP($A353,'2023'!$A$3:$Y$291,COLUMN('2023'!S$3),FALSE),0)</f>
        <v>0</v>
      </c>
      <c r="W353" s="47">
        <f>IFERROR(VLOOKUP($A353,'2023'!$A$3:$Y$291,COLUMN('2023'!T$3),FALSE),0)</f>
        <v>0</v>
      </c>
      <c r="X353" s="47">
        <f>IFERROR(VLOOKUP($A353,'2023'!$A$3:$Y$291,COLUMN('2023'!U$3),FALSE),0)</f>
        <v>0</v>
      </c>
      <c r="Y353" s="47">
        <f>IFERROR(VLOOKUP($A353,'2023'!$A$3:$Y$291,COLUMN('2023'!V$3),FALSE),0)</f>
        <v>0</v>
      </c>
      <c r="Z353" s="47">
        <f>IFERROR(VLOOKUP($A353,'2023'!$A$3:$Y$291,COLUMN('2023'!W$3),FALSE),0)</f>
        <v>0</v>
      </c>
      <c r="AA353" s="47">
        <f>IFERROR(VLOOKUP($A353,'2023'!$A$3:$Y$291,COLUMN('2023'!X$3),FALSE),0)</f>
        <v>0</v>
      </c>
      <c r="AB353" s="47">
        <f>IFERROR(VLOOKUP($A353,'2023'!$A$3:$Y$291,COLUMN('2023'!Y$3),FALSE),0)</f>
        <v>0</v>
      </c>
      <c r="AC353" s="38">
        <f t="shared" si="16"/>
        <v>0</v>
      </c>
      <c r="AD353" s="39">
        <f t="shared" si="17"/>
        <v>0</v>
      </c>
    </row>
    <row r="354" spans="1:30" x14ac:dyDescent="0.3">
      <c r="A354" s="24" t="s">
        <v>401</v>
      </c>
      <c r="B354" s="40" t="str">
        <f>VLOOKUP($A354,'Additional data'!$A$5:$C$505, 2,FALSE)</f>
        <v>Executive</v>
      </c>
      <c r="C354" s="41" t="str">
        <f>VLOOKUP($A354,'Additional data'!$A$5:$C$505, 3,FALSE)</f>
        <v>ESC</v>
      </c>
      <c r="D354" s="42">
        <f>IFERROR(VLOOKUP($A354,'2023'!$A$3:$Y$291,COLUMN('2023'!B$3),FALSE),0)</f>
        <v>0</v>
      </c>
      <c r="E354" s="42">
        <f>IFERROR(VLOOKUP($A354,'2023'!$A$3:$Y$291,COLUMN('2023'!C$3),FALSE),0)</f>
        <v>0</v>
      </c>
      <c r="F354" s="42">
        <f>IFERROR(VLOOKUP($A354,'2023'!$A$3:$Y$291,COLUMN('2023'!D$3),FALSE),0)</f>
        <v>0</v>
      </c>
      <c r="G354" s="42">
        <f>IFERROR(VLOOKUP($A354,'2023'!$A$3:$Y$291,COLUMN('2023'!E$3),FALSE),0)</f>
        <v>0</v>
      </c>
      <c r="H354" s="42">
        <f>IFERROR(VLOOKUP($A354,'2023'!$A$3:$Y$291,COLUMN('2023'!F$3),FALSE),0)</f>
        <v>0</v>
      </c>
      <c r="I354" s="42">
        <f>IFERROR(VLOOKUP($A354,'2023'!$A$3:$Y$291,COLUMN('2023'!G$3),FALSE),0)</f>
        <v>0</v>
      </c>
      <c r="J354" s="42">
        <f>IFERROR(VLOOKUP($A354,'2023'!$A$3:$Y$291,COLUMN('2023'!H$3),FALSE),0)</f>
        <v>0</v>
      </c>
      <c r="K354" s="42">
        <f>IFERROR(VLOOKUP($A354,'2023'!$A$3:$Y$291,COLUMN('2023'!I$3),FALSE),0)</f>
        <v>0</v>
      </c>
      <c r="L354" s="42">
        <f>IFERROR(VLOOKUP($A354,'2023'!$A$3:$Y$291,COLUMN('2023'!J$3),FALSE),0)</f>
        <v>0</v>
      </c>
      <c r="M354" s="42">
        <f>IFERROR(VLOOKUP($A354,'2023'!$A$3:$Y$291,COLUMN('2023'!K$3),FALSE),0)</f>
        <v>0</v>
      </c>
      <c r="N354" s="42">
        <f>IFERROR(VLOOKUP($A354,'2023'!$A$3:$Y$291,COLUMN('2023'!L$3),FALSE),0)</f>
        <v>0</v>
      </c>
      <c r="O354" s="42">
        <f>IFERROR(VLOOKUP($A354,'2023'!$A$3:$Y$291,COLUMN('2023'!M$3),FALSE),0)</f>
        <v>0</v>
      </c>
      <c r="P354" s="38">
        <f t="shared" si="15"/>
        <v>0</v>
      </c>
      <c r="Q354" s="42">
        <f>IFERROR(VLOOKUP($A354,'2023'!$A$3:$Y$291,COLUMN('2023'!N$3),FALSE),0)</f>
        <v>0</v>
      </c>
      <c r="R354" s="42">
        <f>IFERROR(VLOOKUP($A354,'2023'!$A$3:$Y$291,COLUMN('2023'!O$3),FALSE),0)</f>
        <v>0</v>
      </c>
      <c r="S354" s="42">
        <f>IFERROR(VLOOKUP($A354,'2023'!$A$3:$Y$291,COLUMN('2023'!P$3),FALSE),0)</f>
        <v>0</v>
      </c>
      <c r="T354" s="42">
        <f>IFERROR(VLOOKUP($A354,'2023'!$A$3:$Y$291,COLUMN('2023'!Q$3),FALSE),0)</f>
        <v>0</v>
      </c>
      <c r="U354" s="42">
        <f>IFERROR(VLOOKUP($A354,'2023'!$A$3:$Y$291,COLUMN('2023'!R$3),FALSE),0)</f>
        <v>0</v>
      </c>
      <c r="V354" s="42">
        <f>IFERROR(VLOOKUP($A354,'2023'!$A$3:$Y$291,COLUMN('2023'!S$3),FALSE),0)</f>
        <v>0</v>
      </c>
      <c r="W354" s="42">
        <f>IFERROR(VLOOKUP($A354,'2023'!$A$3:$Y$291,COLUMN('2023'!T$3),FALSE),0)</f>
        <v>0</v>
      </c>
      <c r="X354" s="42">
        <f>IFERROR(VLOOKUP($A354,'2023'!$A$3:$Y$291,COLUMN('2023'!U$3),FALSE),0)</f>
        <v>0</v>
      </c>
      <c r="Y354" s="42">
        <f>IFERROR(VLOOKUP($A354,'2023'!$A$3:$Y$291,COLUMN('2023'!V$3),FALSE),0)</f>
        <v>0</v>
      </c>
      <c r="Z354" s="42">
        <f>IFERROR(VLOOKUP($A354,'2023'!$A$3:$Y$291,COLUMN('2023'!W$3),FALSE),0)</f>
        <v>0</v>
      </c>
      <c r="AA354" s="42">
        <f>IFERROR(VLOOKUP($A354,'2023'!$A$3:$Y$291,COLUMN('2023'!X$3),FALSE),0)</f>
        <v>0</v>
      </c>
      <c r="AB354" s="42">
        <f>IFERROR(VLOOKUP($A354,'2023'!$A$3:$Y$291,COLUMN('2023'!Y$3),FALSE),0)</f>
        <v>0</v>
      </c>
      <c r="AC354" s="38">
        <f t="shared" si="16"/>
        <v>0</v>
      </c>
      <c r="AD354" s="39">
        <f t="shared" si="17"/>
        <v>0</v>
      </c>
    </row>
    <row r="355" spans="1:30" x14ac:dyDescent="0.3">
      <c r="A355" s="44" t="s">
        <v>402</v>
      </c>
      <c r="B355" s="45" t="str">
        <f>VLOOKUP($A355,'Additional data'!$A$5:$C$505, 2,FALSE)</f>
        <v>Consultant</v>
      </c>
      <c r="C355" s="46" t="str">
        <f>VLOOKUP($A355,'Additional data'!$A$5:$C$505, 3,FALSE)</f>
        <v>TEC</v>
      </c>
      <c r="D355" s="47">
        <f>IFERROR(VLOOKUP($A355,'2023'!$A$3:$Y$291,COLUMN('2023'!B$3),FALSE),0)</f>
        <v>0</v>
      </c>
      <c r="E355" s="47">
        <f>IFERROR(VLOOKUP($A355,'2023'!$A$3:$Y$291,COLUMN('2023'!C$3),FALSE),0)</f>
        <v>0</v>
      </c>
      <c r="F355" s="47">
        <f>IFERROR(VLOOKUP($A355,'2023'!$A$3:$Y$291,COLUMN('2023'!D$3),FALSE),0)</f>
        <v>0</v>
      </c>
      <c r="G355" s="47">
        <f>IFERROR(VLOOKUP($A355,'2023'!$A$3:$Y$291,COLUMN('2023'!E$3),FALSE),0)</f>
        <v>0</v>
      </c>
      <c r="H355" s="47">
        <f>IFERROR(VLOOKUP($A355,'2023'!$A$3:$Y$291,COLUMN('2023'!F$3),FALSE),0)</f>
        <v>0</v>
      </c>
      <c r="I355" s="47">
        <f>IFERROR(VLOOKUP($A355,'2023'!$A$3:$Y$291,COLUMN('2023'!G$3),FALSE),0)</f>
        <v>0</v>
      </c>
      <c r="J355" s="47">
        <f>IFERROR(VLOOKUP($A355,'2023'!$A$3:$Y$291,COLUMN('2023'!H$3),FALSE),0)</f>
        <v>0</v>
      </c>
      <c r="K355" s="47">
        <f>IFERROR(VLOOKUP($A355,'2023'!$A$3:$Y$291,COLUMN('2023'!I$3),FALSE),0)</f>
        <v>0</v>
      </c>
      <c r="L355" s="47">
        <f>IFERROR(VLOOKUP($A355,'2023'!$A$3:$Y$291,COLUMN('2023'!J$3),FALSE),0)</f>
        <v>0</v>
      </c>
      <c r="M355" s="47">
        <f>IFERROR(VLOOKUP($A355,'2023'!$A$3:$Y$291,COLUMN('2023'!K$3),FALSE),0)</f>
        <v>0</v>
      </c>
      <c r="N355" s="47">
        <f>IFERROR(VLOOKUP($A355,'2023'!$A$3:$Y$291,COLUMN('2023'!L$3),FALSE),0)</f>
        <v>0</v>
      </c>
      <c r="O355" s="47">
        <f>IFERROR(VLOOKUP($A355,'2023'!$A$3:$Y$291,COLUMN('2023'!M$3),FALSE),0)</f>
        <v>0</v>
      </c>
      <c r="P355" s="38">
        <f t="shared" si="15"/>
        <v>0</v>
      </c>
      <c r="Q355" s="47">
        <f>IFERROR(VLOOKUP($A355,'2023'!$A$3:$Y$291,COLUMN('2023'!N$3),FALSE),0)</f>
        <v>0</v>
      </c>
      <c r="R355" s="47">
        <f>IFERROR(VLOOKUP($A355,'2023'!$A$3:$Y$291,COLUMN('2023'!O$3),FALSE),0)</f>
        <v>0</v>
      </c>
      <c r="S355" s="47">
        <f>IFERROR(VLOOKUP($A355,'2023'!$A$3:$Y$291,COLUMN('2023'!P$3),FALSE),0)</f>
        <v>0</v>
      </c>
      <c r="T355" s="47">
        <f>IFERROR(VLOOKUP($A355,'2023'!$A$3:$Y$291,COLUMN('2023'!Q$3),FALSE),0)</f>
        <v>0</v>
      </c>
      <c r="U355" s="47">
        <f>IFERROR(VLOOKUP($A355,'2023'!$A$3:$Y$291,COLUMN('2023'!R$3),FALSE),0)</f>
        <v>0</v>
      </c>
      <c r="V355" s="47">
        <f>IFERROR(VLOOKUP($A355,'2023'!$A$3:$Y$291,COLUMN('2023'!S$3),FALSE),0)</f>
        <v>0</v>
      </c>
      <c r="W355" s="47">
        <f>IFERROR(VLOOKUP($A355,'2023'!$A$3:$Y$291,COLUMN('2023'!T$3),FALSE),0)</f>
        <v>0</v>
      </c>
      <c r="X355" s="47">
        <f>IFERROR(VLOOKUP($A355,'2023'!$A$3:$Y$291,COLUMN('2023'!U$3),FALSE),0)</f>
        <v>0</v>
      </c>
      <c r="Y355" s="47">
        <f>IFERROR(VLOOKUP($A355,'2023'!$A$3:$Y$291,COLUMN('2023'!V$3),FALSE),0)</f>
        <v>0</v>
      </c>
      <c r="Z355" s="47">
        <f>IFERROR(VLOOKUP($A355,'2023'!$A$3:$Y$291,COLUMN('2023'!W$3),FALSE),0)</f>
        <v>0</v>
      </c>
      <c r="AA355" s="47">
        <f>IFERROR(VLOOKUP($A355,'2023'!$A$3:$Y$291,COLUMN('2023'!X$3),FALSE),0)</f>
        <v>0</v>
      </c>
      <c r="AB355" s="47">
        <f>IFERROR(VLOOKUP($A355,'2023'!$A$3:$Y$291,COLUMN('2023'!Y$3),FALSE),0)</f>
        <v>0</v>
      </c>
      <c r="AC355" s="38">
        <f t="shared" si="16"/>
        <v>0</v>
      </c>
      <c r="AD355" s="39">
        <f t="shared" si="17"/>
        <v>0</v>
      </c>
    </row>
    <row r="356" spans="1:30" x14ac:dyDescent="0.3">
      <c r="A356" s="24" t="s">
        <v>403</v>
      </c>
      <c r="B356" s="40" t="str">
        <f>VLOOKUP($A356,'Additional data'!$A$5:$C$505, 2,FALSE)</f>
        <v>Associate Specialist</v>
      </c>
      <c r="C356" s="41" t="str">
        <f>VLOOKUP($A356,'Additional data'!$A$5:$C$505, 3,FALSE)</f>
        <v>HLS</v>
      </c>
      <c r="D356" s="42">
        <f>IFERROR(VLOOKUP($A356,'2023'!$A$3:$Y$291,COLUMN('2023'!B$3),FALSE),0)</f>
        <v>0</v>
      </c>
      <c r="E356" s="42">
        <f>IFERROR(VLOOKUP($A356,'2023'!$A$3:$Y$291,COLUMN('2023'!C$3),FALSE),0)</f>
        <v>0</v>
      </c>
      <c r="F356" s="42">
        <f>IFERROR(VLOOKUP($A356,'2023'!$A$3:$Y$291,COLUMN('2023'!D$3),FALSE),0)</f>
        <v>0</v>
      </c>
      <c r="G356" s="42">
        <f>IFERROR(VLOOKUP($A356,'2023'!$A$3:$Y$291,COLUMN('2023'!E$3),FALSE),0)</f>
        <v>0</v>
      </c>
      <c r="H356" s="42">
        <f>IFERROR(VLOOKUP($A356,'2023'!$A$3:$Y$291,COLUMN('2023'!F$3),FALSE),0)</f>
        <v>0</v>
      </c>
      <c r="I356" s="42">
        <f>IFERROR(VLOOKUP($A356,'2023'!$A$3:$Y$291,COLUMN('2023'!G$3),FALSE),0)</f>
        <v>0</v>
      </c>
      <c r="J356" s="42">
        <f>IFERROR(VLOOKUP($A356,'2023'!$A$3:$Y$291,COLUMN('2023'!H$3),FALSE),0)</f>
        <v>0</v>
      </c>
      <c r="K356" s="42">
        <f>IFERROR(VLOOKUP($A356,'2023'!$A$3:$Y$291,COLUMN('2023'!I$3),FALSE),0)</f>
        <v>0</v>
      </c>
      <c r="L356" s="42">
        <f>IFERROR(VLOOKUP($A356,'2023'!$A$3:$Y$291,COLUMN('2023'!J$3),FALSE),0)</f>
        <v>0</v>
      </c>
      <c r="M356" s="42">
        <f>IFERROR(VLOOKUP($A356,'2023'!$A$3:$Y$291,COLUMN('2023'!K$3),FALSE),0)</f>
        <v>0</v>
      </c>
      <c r="N356" s="42">
        <f>IFERROR(VLOOKUP($A356,'2023'!$A$3:$Y$291,COLUMN('2023'!L$3),FALSE),0)</f>
        <v>0</v>
      </c>
      <c r="O356" s="42">
        <f>IFERROR(VLOOKUP($A356,'2023'!$A$3:$Y$291,COLUMN('2023'!M$3),FALSE),0)</f>
        <v>0</v>
      </c>
      <c r="P356" s="38">
        <f t="shared" si="15"/>
        <v>0</v>
      </c>
      <c r="Q356" s="42">
        <f>IFERROR(VLOOKUP($A356,'2023'!$A$3:$Y$291,COLUMN('2023'!N$3),FALSE),0)</f>
        <v>0</v>
      </c>
      <c r="R356" s="42">
        <f>IFERROR(VLOOKUP($A356,'2023'!$A$3:$Y$291,COLUMN('2023'!O$3),FALSE),0)</f>
        <v>0</v>
      </c>
      <c r="S356" s="42">
        <f>IFERROR(VLOOKUP($A356,'2023'!$A$3:$Y$291,COLUMN('2023'!P$3),FALSE),0)</f>
        <v>0</v>
      </c>
      <c r="T356" s="42">
        <f>IFERROR(VLOOKUP($A356,'2023'!$A$3:$Y$291,COLUMN('2023'!Q$3),FALSE),0)</f>
        <v>0</v>
      </c>
      <c r="U356" s="42">
        <f>IFERROR(VLOOKUP($A356,'2023'!$A$3:$Y$291,COLUMN('2023'!R$3),FALSE),0)</f>
        <v>0</v>
      </c>
      <c r="V356" s="42">
        <f>IFERROR(VLOOKUP($A356,'2023'!$A$3:$Y$291,COLUMN('2023'!S$3),FALSE),0)</f>
        <v>0</v>
      </c>
      <c r="W356" s="42">
        <f>IFERROR(VLOOKUP($A356,'2023'!$A$3:$Y$291,COLUMN('2023'!T$3),FALSE),0)</f>
        <v>0</v>
      </c>
      <c r="X356" s="42">
        <f>IFERROR(VLOOKUP($A356,'2023'!$A$3:$Y$291,COLUMN('2023'!U$3),FALSE),0)</f>
        <v>0</v>
      </c>
      <c r="Y356" s="42">
        <f>IFERROR(VLOOKUP($A356,'2023'!$A$3:$Y$291,COLUMN('2023'!V$3),FALSE),0)</f>
        <v>0</v>
      </c>
      <c r="Z356" s="42">
        <f>IFERROR(VLOOKUP($A356,'2023'!$A$3:$Y$291,COLUMN('2023'!W$3),FALSE),0)</f>
        <v>0</v>
      </c>
      <c r="AA356" s="42">
        <f>IFERROR(VLOOKUP($A356,'2023'!$A$3:$Y$291,COLUMN('2023'!X$3),FALSE),0)</f>
        <v>0</v>
      </c>
      <c r="AB356" s="42">
        <f>IFERROR(VLOOKUP($A356,'2023'!$A$3:$Y$291,COLUMN('2023'!Y$3),FALSE),0)</f>
        <v>0</v>
      </c>
      <c r="AC356" s="38">
        <f t="shared" si="16"/>
        <v>0</v>
      </c>
      <c r="AD356" s="39">
        <f t="shared" si="17"/>
        <v>0</v>
      </c>
    </row>
    <row r="357" spans="1:30" x14ac:dyDescent="0.3">
      <c r="A357" s="44" t="s">
        <v>404</v>
      </c>
      <c r="B357" s="45" t="str">
        <f>VLOOKUP($A357,'Additional data'!$A$5:$C$505, 2,FALSE)</f>
        <v>Associate Director</v>
      </c>
      <c r="C357" s="46" t="str">
        <f>VLOOKUP($A357,'Additional data'!$A$5:$C$505, 3,FALSE)</f>
        <v>LRC</v>
      </c>
      <c r="D357" s="47">
        <f>IFERROR(VLOOKUP($A357,'2023'!$A$3:$Y$291,COLUMN('2023'!B$3),FALSE),0)</f>
        <v>0</v>
      </c>
      <c r="E357" s="47">
        <f>IFERROR(VLOOKUP($A357,'2023'!$A$3:$Y$291,COLUMN('2023'!C$3),FALSE),0)</f>
        <v>0</v>
      </c>
      <c r="F357" s="47">
        <f>IFERROR(VLOOKUP($A357,'2023'!$A$3:$Y$291,COLUMN('2023'!D$3),FALSE),0)</f>
        <v>0</v>
      </c>
      <c r="G357" s="47">
        <f>IFERROR(VLOOKUP($A357,'2023'!$A$3:$Y$291,COLUMN('2023'!E$3),FALSE),0)</f>
        <v>0</v>
      </c>
      <c r="H357" s="47">
        <f>IFERROR(VLOOKUP($A357,'2023'!$A$3:$Y$291,COLUMN('2023'!F$3),FALSE),0)</f>
        <v>0</v>
      </c>
      <c r="I357" s="47">
        <f>IFERROR(VLOOKUP($A357,'2023'!$A$3:$Y$291,COLUMN('2023'!G$3),FALSE),0)</f>
        <v>0</v>
      </c>
      <c r="J357" s="47">
        <f>IFERROR(VLOOKUP($A357,'2023'!$A$3:$Y$291,COLUMN('2023'!H$3),FALSE),0)</f>
        <v>0</v>
      </c>
      <c r="K357" s="47">
        <f>IFERROR(VLOOKUP($A357,'2023'!$A$3:$Y$291,COLUMN('2023'!I$3),FALSE),0)</f>
        <v>0</v>
      </c>
      <c r="L357" s="47">
        <f>IFERROR(VLOOKUP($A357,'2023'!$A$3:$Y$291,COLUMN('2023'!J$3),FALSE),0)</f>
        <v>0</v>
      </c>
      <c r="M357" s="47">
        <f>IFERROR(VLOOKUP($A357,'2023'!$A$3:$Y$291,COLUMN('2023'!K$3),FALSE),0)</f>
        <v>0</v>
      </c>
      <c r="N357" s="47">
        <f>IFERROR(VLOOKUP($A357,'2023'!$A$3:$Y$291,COLUMN('2023'!L$3),FALSE),0)</f>
        <v>0</v>
      </c>
      <c r="O357" s="47">
        <f>IFERROR(VLOOKUP($A357,'2023'!$A$3:$Y$291,COLUMN('2023'!M$3),FALSE),0)</f>
        <v>0</v>
      </c>
      <c r="P357" s="38">
        <f t="shared" si="15"/>
        <v>0</v>
      </c>
      <c r="Q357" s="47">
        <f>IFERROR(VLOOKUP($A357,'2023'!$A$3:$Y$291,COLUMN('2023'!N$3),FALSE),0)</f>
        <v>0</v>
      </c>
      <c r="R357" s="47">
        <f>IFERROR(VLOOKUP($A357,'2023'!$A$3:$Y$291,COLUMN('2023'!O$3),FALSE),0)</f>
        <v>0</v>
      </c>
      <c r="S357" s="47">
        <f>IFERROR(VLOOKUP($A357,'2023'!$A$3:$Y$291,COLUMN('2023'!P$3),FALSE),0)</f>
        <v>0</v>
      </c>
      <c r="T357" s="47">
        <f>IFERROR(VLOOKUP($A357,'2023'!$A$3:$Y$291,COLUMN('2023'!Q$3),FALSE),0)</f>
        <v>0</v>
      </c>
      <c r="U357" s="47">
        <f>IFERROR(VLOOKUP($A357,'2023'!$A$3:$Y$291,COLUMN('2023'!R$3),FALSE),0)</f>
        <v>0</v>
      </c>
      <c r="V357" s="47">
        <f>IFERROR(VLOOKUP($A357,'2023'!$A$3:$Y$291,COLUMN('2023'!S$3),FALSE),0)</f>
        <v>0</v>
      </c>
      <c r="W357" s="47">
        <f>IFERROR(VLOOKUP($A357,'2023'!$A$3:$Y$291,COLUMN('2023'!T$3),FALSE),0)</f>
        <v>0</v>
      </c>
      <c r="X357" s="47">
        <f>IFERROR(VLOOKUP($A357,'2023'!$A$3:$Y$291,COLUMN('2023'!U$3),FALSE),0)</f>
        <v>0</v>
      </c>
      <c r="Y357" s="47">
        <f>IFERROR(VLOOKUP($A357,'2023'!$A$3:$Y$291,COLUMN('2023'!V$3),FALSE),0)</f>
        <v>0</v>
      </c>
      <c r="Z357" s="47">
        <f>IFERROR(VLOOKUP($A357,'2023'!$A$3:$Y$291,COLUMN('2023'!W$3),FALSE),0)</f>
        <v>0</v>
      </c>
      <c r="AA357" s="47">
        <f>IFERROR(VLOOKUP($A357,'2023'!$A$3:$Y$291,COLUMN('2023'!X$3),FALSE),0)</f>
        <v>0</v>
      </c>
      <c r="AB357" s="47">
        <f>IFERROR(VLOOKUP($A357,'2023'!$A$3:$Y$291,COLUMN('2023'!Y$3),FALSE),0)</f>
        <v>0</v>
      </c>
      <c r="AC357" s="38">
        <f t="shared" si="16"/>
        <v>0</v>
      </c>
      <c r="AD357" s="39">
        <f t="shared" si="17"/>
        <v>0</v>
      </c>
    </row>
    <row r="358" spans="1:30" x14ac:dyDescent="0.3">
      <c r="A358" s="24" t="s">
        <v>405</v>
      </c>
      <c r="B358" s="40" t="str">
        <f>VLOOKUP($A358,'Additional data'!$A$5:$C$505, 2,FALSE)</f>
        <v>Executive</v>
      </c>
      <c r="C358" s="41" t="str">
        <f>VLOOKUP($A358,'Additional data'!$A$5:$C$505, 3,FALSE)</f>
        <v>TEC</v>
      </c>
      <c r="D358" s="42">
        <f>IFERROR(VLOOKUP($A358,'2023'!$A$3:$Y$291,COLUMN('2023'!B$3),FALSE),0)</f>
        <v>0</v>
      </c>
      <c r="E358" s="42">
        <f>IFERROR(VLOOKUP($A358,'2023'!$A$3:$Y$291,COLUMN('2023'!C$3),FALSE),0)</f>
        <v>0</v>
      </c>
      <c r="F358" s="42">
        <f>IFERROR(VLOOKUP($A358,'2023'!$A$3:$Y$291,COLUMN('2023'!D$3),FALSE),0)</f>
        <v>0</v>
      </c>
      <c r="G358" s="42">
        <f>IFERROR(VLOOKUP($A358,'2023'!$A$3:$Y$291,COLUMN('2023'!E$3),FALSE),0)</f>
        <v>0</v>
      </c>
      <c r="H358" s="42">
        <f>IFERROR(VLOOKUP($A358,'2023'!$A$3:$Y$291,COLUMN('2023'!F$3),FALSE),0)</f>
        <v>0</v>
      </c>
      <c r="I358" s="42">
        <f>IFERROR(VLOOKUP($A358,'2023'!$A$3:$Y$291,COLUMN('2023'!G$3),FALSE),0)</f>
        <v>0</v>
      </c>
      <c r="J358" s="42">
        <f>IFERROR(VLOOKUP($A358,'2023'!$A$3:$Y$291,COLUMN('2023'!H$3),FALSE),0)</f>
        <v>0</v>
      </c>
      <c r="K358" s="42">
        <f>IFERROR(VLOOKUP($A358,'2023'!$A$3:$Y$291,COLUMN('2023'!I$3),FALSE),0)</f>
        <v>0</v>
      </c>
      <c r="L358" s="42">
        <f>IFERROR(VLOOKUP($A358,'2023'!$A$3:$Y$291,COLUMN('2023'!J$3),FALSE),0)</f>
        <v>0</v>
      </c>
      <c r="M358" s="42">
        <f>IFERROR(VLOOKUP($A358,'2023'!$A$3:$Y$291,COLUMN('2023'!K$3),FALSE),0)</f>
        <v>0</v>
      </c>
      <c r="N358" s="42">
        <f>IFERROR(VLOOKUP($A358,'2023'!$A$3:$Y$291,COLUMN('2023'!L$3),FALSE),0)</f>
        <v>0</v>
      </c>
      <c r="O358" s="42">
        <f>IFERROR(VLOOKUP($A358,'2023'!$A$3:$Y$291,COLUMN('2023'!M$3),FALSE),0)</f>
        <v>0</v>
      </c>
      <c r="P358" s="38">
        <f t="shared" si="15"/>
        <v>0</v>
      </c>
      <c r="Q358" s="42">
        <f>IFERROR(VLOOKUP($A358,'2023'!$A$3:$Y$291,COLUMN('2023'!N$3),FALSE),0)</f>
        <v>0</v>
      </c>
      <c r="R358" s="42">
        <f>IFERROR(VLOOKUP($A358,'2023'!$A$3:$Y$291,COLUMN('2023'!O$3),FALSE),0)</f>
        <v>0</v>
      </c>
      <c r="S358" s="42">
        <f>IFERROR(VLOOKUP($A358,'2023'!$A$3:$Y$291,COLUMN('2023'!P$3),FALSE),0)</f>
        <v>0</v>
      </c>
      <c r="T358" s="42">
        <f>IFERROR(VLOOKUP($A358,'2023'!$A$3:$Y$291,COLUMN('2023'!Q$3),FALSE),0)</f>
        <v>0</v>
      </c>
      <c r="U358" s="42">
        <f>IFERROR(VLOOKUP($A358,'2023'!$A$3:$Y$291,COLUMN('2023'!R$3),FALSE),0)</f>
        <v>0</v>
      </c>
      <c r="V358" s="42">
        <f>IFERROR(VLOOKUP($A358,'2023'!$A$3:$Y$291,COLUMN('2023'!S$3),FALSE),0)</f>
        <v>0</v>
      </c>
      <c r="W358" s="42">
        <f>IFERROR(VLOOKUP($A358,'2023'!$A$3:$Y$291,COLUMN('2023'!T$3),FALSE),0)</f>
        <v>0</v>
      </c>
      <c r="X358" s="42">
        <f>IFERROR(VLOOKUP($A358,'2023'!$A$3:$Y$291,COLUMN('2023'!U$3),FALSE),0)</f>
        <v>0</v>
      </c>
      <c r="Y358" s="42">
        <f>IFERROR(VLOOKUP($A358,'2023'!$A$3:$Y$291,COLUMN('2023'!V$3),FALSE),0)</f>
        <v>0</v>
      </c>
      <c r="Z358" s="42">
        <f>IFERROR(VLOOKUP($A358,'2023'!$A$3:$Y$291,COLUMN('2023'!W$3),FALSE),0)</f>
        <v>0</v>
      </c>
      <c r="AA358" s="42">
        <f>IFERROR(VLOOKUP($A358,'2023'!$A$3:$Y$291,COLUMN('2023'!X$3),FALSE),0)</f>
        <v>0</v>
      </c>
      <c r="AB358" s="42">
        <f>IFERROR(VLOOKUP($A358,'2023'!$A$3:$Y$291,COLUMN('2023'!Y$3),FALSE),0)</f>
        <v>0</v>
      </c>
      <c r="AC358" s="38">
        <f t="shared" si="16"/>
        <v>0</v>
      </c>
      <c r="AD358" s="39">
        <f t="shared" si="17"/>
        <v>0</v>
      </c>
    </row>
    <row r="359" spans="1:30" x14ac:dyDescent="0.3">
      <c r="A359" s="44" t="s">
        <v>406</v>
      </c>
      <c r="B359" s="45" t="str">
        <f>VLOOKUP($A359,'Additional data'!$A$5:$C$505, 2,FALSE)</f>
        <v>Coordinator</v>
      </c>
      <c r="C359" s="46" t="str">
        <f>VLOOKUP($A359,'Additional data'!$A$5:$C$505, 3,FALSE)</f>
        <v>LRC</v>
      </c>
      <c r="D359" s="47">
        <f>IFERROR(VLOOKUP($A359,'2023'!$A$3:$Y$291,COLUMN('2023'!B$3),FALSE),0)</f>
        <v>189.5</v>
      </c>
      <c r="E359" s="47">
        <f>IFERROR(VLOOKUP($A359,'2023'!$A$3:$Y$291,COLUMN('2023'!C$3),FALSE),0)</f>
        <v>134.09</v>
      </c>
      <c r="F359" s="47">
        <f>IFERROR(VLOOKUP($A359,'2023'!$A$3:$Y$291,COLUMN('2023'!D$3),FALSE),0)</f>
        <v>174</v>
      </c>
      <c r="G359" s="47">
        <f>IFERROR(VLOOKUP($A359,'2023'!$A$3:$Y$291,COLUMN('2023'!E$3),FALSE),0)</f>
        <v>168.5</v>
      </c>
      <c r="H359" s="47">
        <f>IFERROR(VLOOKUP($A359,'2023'!$A$3:$Y$291,COLUMN('2023'!F$3),FALSE),0)</f>
        <v>101.9</v>
      </c>
      <c r="I359" s="47">
        <f>IFERROR(VLOOKUP($A359,'2023'!$A$3:$Y$291,COLUMN('2023'!G$3),FALSE),0)</f>
        <v>115.7</v>
      </c>
      <c r="J359" s="47">
        <f>IFERROR(VLOOKUP($A359,'2023'!$A$3:$Y$291,COLUMN('2023'!H$3),FALSE),0)</f>
        <v>177.1</v>
      </c>
      <c r="K359" s="47">
        <f>IFERROR(VLOOKUP($A359,'2023'!$A$3:$Y$291,COLUMN('2023'!I$3),FALSE),0)</f>
        <v>177.7</v>
      </c>
      <c r="L359" s="47">
        <f>IFERROR(VLOOKUP($A359,'2023'!$A$3:$Y$291,COLUMN('2023'!J$3),FALSE),0)</f>
        <v>84.4</v>
      </c>
      <c r="M359" s="47">
        <f>IFERROR(VLOOKUP($A359,'2023'!$A$3:$Y$291,COLUMN('2023'!K$3),FALSE),0)</f>
        <v>113.3</v>
      </c>
      <c r="N359" s="47">
        <f>IFERROR(VLOOKUP($A359,'2023'!$A$3:$Y$291,COLUMN('2023'!L$3),FALSE),0)</f>
        <v>130.9</v>
      </c>
      <c r="O359" s="47">
        <f>IFERROR(VLOOKUP($A359,'2023'!$A$3:$Y$291,COLUMN('2023'!M$3),FALSE),0)</f>
        <v>189.2</v>
      </c>
      <c r="P359" s="38">
        <f t="shared" si="15"/>
        <v>1756.2900000000002</v>
      </c>
      <c r="Q359" s="47">
        <f>IFERROR(VLOOKUP($A359,'2023'!$A$3:$Y$291,COLUMN('2023'!N$3),FALSE),0)</f>
        <v>24.1</v>
      </c>
      <c r="R359" s="47">
        <f>IFERROR(VLOOKUP($A359,'2023'!$A$3:$Y$291,COLUMN('2023'!O$3),FALSE),0)</f>
        <v>16.8</v>
      </c>
      <c r="S359" s="47">
        <f>IFERROR(VLOOKUP($A359,'2023'!$A$3:$Y$291,COLUMN('2023'!P$3),FALSE),0)</f>
        <v>22</v>
      </c>
      <c r="T359" s="47">
        <f>IFERROR(VLOOKUP($A359,'2023'!$A$3:$Y$291,COLUMN('2023'!Q$3),FALSE),0)</f>
        <v>9.6</v>
      </c>
      <c r="U359" s="47">
        <f>IFERROR(VLOOKUP($A359,'2023'!$A$3:$Y$291,COLUMN('2023'!R$3),FALSE),0)</f>
        <v>19.899999999999999</v>
      </c>
      <c r="V359" s="47">
        <f>IFERROR(VLOOKUP($A359,'2023'!$A$3:$Y$291,COLUMN('2023'!S$3),FALSE),0)</f>
        <v>10.5</v>
      </c>
      <c r="W359" s="47">
        <f>IFERROR(VLOOKUP($A359,'2023'!$A$3:$Y$291,COLUMN('2023'!T$3),FALSE),0)</f>
        <v>14.5</v>
      </c>
      <c r="X359" s="47">
        <f>IFERROR(VLOOKUP($A359,'2023'!$A$3:$Y$291,COLUMN('2023'!U$3),FALSE),0)</f>
        <v>4.0999999999999996</v>
      </c>
      <c r="Y359" s="47">
        <f>IFERROR(VLOOKUP($A359,'2023'!$A$3:$Y$291,COLUMN('2023'!V$3),FALSE),0)</f>
        <v>15.2</v>
      </c>
      <c r="Z359" s="47">
        <f>IFERROR(VLOOKUP($A359,'2023'!$A$3:$Y$291,COLUMN('2023'!W$3),FALSE),0)</f>
        <v>33.5</v>
      </c>
      <c r="AA359" s="47">
        <f>IFERROR(VLOOKUP($A359,'2023'!$A$3:$Y$291,COLUMN('2023'!X$3),FALSE),0)</f>
        <v>8.3000000000000007</v>
      </c>
      <c r="AB359" s="47">
        <f>IFERROR(VLOOKUP($A359,'2023'!$A$3:$Y$291,COLUMN('2023'!Y$3),FALSE),0)</f>
        <v>2.1</v>
      </c>
      <c r="AC359" s="38">
        <f t="shared" si="16"/>
        <v>180.6</v>
      </c>
      <c r="AD359" s="39">
        <f t="shared" si="17"/>
        <v>1936.8899999999999</v>
      </c>
    </row>
    <row r="360" spans="1:30" x14ac:dyDescent="0.3">
      <c r="A360" s="24" t="s">
        <v>407</v>
      </c>
      <c r="B360" s="40" t="str">
        <f>VLOOKUP($A360,'Additional data'!$A$5:$C$505, 2,FALSE)</f>
        <v>Project Manager</v>
      </c>
      <c r="C360" s="41" t="str">
        <f>VLOOKUP($A360,'Additional data'!$A$5:$C$505, 3,FALSE)</f>
        <v>FAD</v>
      </c>
      <c r="D360" s="42">
        <f>IFERROR(VLOOKUP($A360,'2023'!$A$3:$Y$291,COLUMN('2023'!B$3),FALSE),0)</f>
        <v>0</v>
      </c>
      <c r="E360" s="42">
        <f>IFERROR(VLOOKUP($A360,'2023'!$A$3:$Y$291,COLUMN('2023'!C$3),FALSE),0)</f>
        <v>0</v>
      </c>
      <c r="F360" s="42">
        <f>IFERROR(VLOOKUP($A360,'2023'!$A$3:$Y$291,COLUMN('2023'!D$3),FALSE),0)</f>
        <v>0</v>
      </c>
      <c r="G360" s="42">
        <f>IFERROR(VLOOKUP($A360,'2023'!$A$3:$Y$291,COLUMN('2023'!E$3),FALSE),0)</f>
        <v>0</v>
      </c>
      <c r="H360" s="42">
        <f>IFERROR(VLOOKUP($A360,'2023'!$A$3:$Y$291,COLUMN('2023'!F$3),FALSE),0)</f>
        <v>0</v>
      </c>
      <c r="I360" s="42">
        <f>IFERROR(VLOOKUP($A360,'2023'!$A$3:$Y$291,COLUMN('2023'!G$3),FALSE),0)</f>
        <v>0</v>
      </c>
      <c r="J360" s="42">
        <f>IFERROR(VLOOKUP($A360,'2023'!$A$3:$Y$291,COLUMN('2023'!H$3),FALSE),0)</f>
        <v>0</v>
      </c>
      <c r="K360" s="42">
        <f>IFERROR(VLOOKUP($A360,'2023'!$A$3:$Y$291,COLUMN('2023'!I$3),FALSE),0)</f>
        <v>0</v>
      </c>
      <c r="L360" s="42">
        <f>IFERROR(VLOOKUP($A360,'2023'!$A$3:$Y$291,COLUMN('2023'!J$3),FALSE),0)</f>
        <v>0</v>
      </c>
      <c r="M360" s="42">
        <f>IFERROR(VLOOKUP($A360,'2023'!$A$3:$Y$291,COLUMN('2023'!K$3),FALSE),0)</f>
        <v>0</v>
      </c>
      <c r="N360" s="42">
        <f>IFERROR(VLOOKUP($A360,'2023'!$A$3:$Y$291,COLUMN('2023'!L$3),FALSE),0)</f>
        <v>0</v>
      </c>
      <c r="O360" s="42">
        <f>IFERROR(VLOOKUP($A360,'2023'!$A$3:$Y$291,COLUMN('2023'!M$3),FALSE),0)</f>
        <v>0</v>
      </c>
      <c r="P360" s="38">
        <f t="shared" si="15"/>
        <v>0</v>
      </c>
      <c r="Q360" s="42">
        <f>IFERROR(VLOOKUP($A360,'2023'!$A$3:$Y$291,COLUMN('2023'!N$3),FALSE),0)</f>
        <v>0</v>
      </c>
      <c r="R360" s="42">
        <f>IFERROR(VLOOKUP($A360,'2023'!$A$3:$Y$291,COLUMN('2023'!O$3),FALSE),0)</f>
        <v>0</v>
      </c>
      <c r="S360" s="42">
        <f>IFERROR(VLOOKUP($A360,'2023'!$A$3:$Y$291,COLUMN('2023'!P$3),FALSE),0)</f>
        <v>0</v>
      </c>
      <c r="T360" s="42">
        <f>IFERROR(VLOOKUP($A360,'2023'!$A$3:$Y$291,COLUMN('2023'!Q$3),FALSE),0)</f>
        <v>0</v>
      </c>
      <c r="U360" s="42">
        <f>IFERROR(VLOOKUP($A360,'2023'!$A$3:$Y$291,COLUMN('2023'!R$3),FALSE),0)</f>
        <v>0</v>
      </c>
      <c r="V360" s="42">
        <f>IFERROR(VLOOKUP($A360,'2023'!$A$3:$Y$291,COLUMN('2023'!S$3),FALSE),0)</f>
        <v>0</v>
      </c>
      <c r="W360" s="42">
        <f>IFERROR(VLOOKUP($A360,'2023'!$A$3:$Y$291,COLUMN('2023'!T$3),FALSE),0)</f>
        <v>0</v>
      </c>
      <c r="X360" s="42">
        <f>IFERROR(VLOOKUP($A360,'2023'!$A$3:$Y$291,COLUMN('2023'!U$3),FALSE),0)</f>
        <v>0</v>
      </c>
      <c r="Y360" s="42">
        <f>IFERROR(VLOOKUP($A360,'2023'!$A$3:$Y$291,COLUMN('2023'!V$3),FALSE),0)</f>
        <v>0</v>
      </c>
      <c r="Z360" s="42">
        <f>IFERROR(VLOOKUP($A360,'2023'!$A$3:$Y$291,COLUMN('2023'!W$3),FALSE),0)</f>
        <v>0</v>
      </c>
      <c r="AA360" s="42">
        <f>IFERROR(VLOOKUP($A360,'2023'!$A$3:$Y$291,COLUMN('2023'!X$3),FALSE),0)</f>
        <v>0</v>
      </c>
      <c r="AB360" s="42">
        <f>IFERROR(VLOOKUP($A360,'2023'!$A$3:$Y$291,COLUMN('2023'!Y$3),FALSE),0)</f>
        <v>0</v>
      </c>
      <c r="AC360" s="38">
        <f t="shared" si="16"/>
        <v>0</v>
      </c>
      <c r="AD360" s="39">
        <f t="shared" si="17"/>
        <v>0</v>
      </c>
    </row>
    <row r="361" spans="1:30" x14ac:dyDescent="0.3">
      <c r="A361" s="44" t="s">
        <v>408</v>
      </c>
      <c r="B361" s="45" t="str">
        <f>VLOOKUP($A361,'Additional data'!$A$5:$C$505, 2,FALSE)</f>
        <v>Team Lead</v>
      </c>
      <c r="C361" s="46" t="str">
        <f>VLOOKUP($A361,'Additional data'!$A$5:$C$505, 3,FALSE)</f>
        <v>HLS</v>
      </c>
      <c r="D361" s="47">
        <f>IFERROR(VLOOKUP($A361,'2023'!$A$3:$Y$291,COLUMN('2023'!B$3),FALSE),0)</f>
        <v>0</v>
      </c>
      <c r="E361" s="47">
        <f>IFERROR(VLOOKUP($A361,'2023'!$A$3:$Y$291,COLUMN('2023'!C$3),FALSE),0)</f>
        <v>0</v>
      </c>
      <c r="F361" s="47">
        <f>IFERROR(VLOOKUP($A361,'2023'!$A$3:$Y$291,COLUMN('2023'!D$3),FALSE),0)</f>
        <v>0</v>
      </c>
      <c r="G361" s="47">
        <f>IFERROR(VLOOKUP($A361,'2023'!$A$3:$Y$291,COLUMN('2023'!E$3),FALSE),0)</f>
        <v>0</v>
      </c>
      <c r="H361" s="47">
        <f>IFERROR(VLOOKUP($A361,'2023'!$A$3:$Y$291,COLUMN('2023'!F$3),FALSE),0)</f>
        <v>0</v>
      </c>
      <c r="I361" s="47">
        <f>IFERROR(VLOOKUP($A361,'2023'!$A$3:$Y$291,COLUMN('2023'!G$3),FALSE),0)</f>
        <v>0</v>
      </c>
      <c r="J361" s="47">
        <f>IFERROR(VLOOKUP($A361,'2023'!$A$3:$Y$291,COLUMN('2023'!H$3),FALSE),0)</f>
        <v>0</v>
      </c>
      <c r="K361" s="47">
        <f>IFERROR(VLOOKUP($A361,'2023'!$A$3:$Y$291,COLUMN('2023'!I$3),FALSE),0)</f>
        <v>0</v>
      </c>
      <c r="L361" s="47">
        <f>IFERROR(VLOOKUP($A361,'2023'!$A$3:$Y$291,COLUMN('2023'!J$3),FALSE),0)</f>
        <v>0</v>
      </c>
      <c r="M361" s="47">
        <f>IFERROR(VLOOKUP($A361,'2023'!$A$3:$Y$291,COLUMN('2023'!K$3),FALSE),0)</f>
        <v>0</v>
      </c>
      <c r="N361" s="47">
        <f>IFERROR(VLOOKUP($A361,'2023'!$A$3:$Y$291,COLUMN('2023'!L$3),FALSE),0)</f>
        <v>0</v>
      </c>
      <c r="O361" s="47">
        <f>IFERROR(VLOOKUP($A361,'2023'!$A$3:$Y$291,COLUMN('2023'!M$3),FALSE),0)</f>
        <v>0</v>
      </c>
      <c r="P361" s="38">
        <f t="shared" si="15"/>
        <v>0</v>
      </c>
      <c r="Q361" s="47">
        <f>IFERROR(VLOOKUP($A361,'2023'!$A$3:$Y$291,COLUMN('2023'!N$3),FALSE),0)</f>
        <v>0</v>
      </c>
      <c r="R361" s="47">
        <f>IFERROR(VLOOKUP($A361,'2023'!$A$3:$Y$291,COLUMN('2023'!O$3),FALSE),0)</f>
        <v>0</v>
      </c>
      <c r="S361" s="47">
        <f>IFERROR(VLOOKUP($A361,'2023'!$A$3:$Y$291,COLUMN('2023'!P$3),FALSE),0)</f>
        <v>0</v>
      </c>
      <c r="T361" s="47">
        <f>IFERROR(VLOOKUP($A361,'2023'!$A$3:$Y$291,COLUMN('2023'!Q$3),FALSE),0)</f>
        <v>0</v>
      </c>
      <c r="U361" s="47">
        <f>IFERROR(VLOOKUP($A361,'2023'!$A$3:$Y$291,COLUMN('2023'!R$3),FALSE),0)</f>
        <v>0</v>
      </c>
      <c r="V361" s="47">
        <f>IFERROR(VLOOKUP($A361,'2023'!$A$3:$Y$291,COLUMN('2023'!S$3),FALSE),0)</f>
        <v>0</v>
      </c>
      <c r="W361" s="47">
        <f>IFERROR(VLOOKUP($A361,'2023'!$A$3:$Y$291,COLUMN('2023'!T$3),FALSE),0)</f>
        <v>0</v>
      </c>
      <c r="X361" s="47">
        <f>IFERROR(VLOOKUP($A361,'2023'!$A$3:$Y$291,COLUMN('2023'!U$3),FALSE),0)</f>
        <v>0</v>
      </c>
      <c r="Y361" s="47">
        <f>IFERROR(VLOOKUP($A361,'2023'!$A$3:$Y$291,COLUMN('2023'!V$3),FALSE),0)</f>
        <v>0</v>
      </c>
      <c r="Z361" s="47">
        <f>IFERROR(VLOOKUP($A361,'2023'!$A$3:$Y$291,COLUMN('2023'!W$3),FALSE),0)</f>
        <v>0</v>
      </c>
      <c r="AA361" s="47">
        <f>IFERROR(VLOOKUP($A361,'2023'!$A$3:$Y$291,COLUMN('2023'!X$3),FALSE),0)</f>
        <v>0</v>
      </c>
      <c r="AB361" s="47">
        <f>IFERROR(VLOOKUP($A361,'2023'!$A$3:$Y$291,COLUMN('2023'!Y$3),FALSE),0)</f>
        <v>0</v>
      </c>
      <c r="AC361" s="38">
        <f t="shared" si="16"/>
        <v>0</v>
      </c>
      <c r="AD361" s="39">
        <f t="shared" si="17"/>
        <v>0</v>
      </c>
    </row>
    <row r="362" spans="1:30" x14ac:dyDescent="0.3">
      <c r="A362" s="24" t="s">
        <v>409</v>
      </c>
      <c r="B362" s="40" t="str">
        <f>VLOOKUP($A362,'Additional data'!$A$5:$C$505, 2,FALSE)</f>
        <v>Director</v>
      </c>
      <c r="C362" s="41" t="str">
        <f>VLOOKUP($A362,'Additional data'!$A$5:$C$505, 3,FALSE)</f>
        <v>MSC</v>
      </c>
      <c r="D362" s="42">
        <f>IFERROR(VLOOKUP($A362,'2023'!$A$3:$Y$291,COLUMN('2023'!B$3),FALSE),0)</f>
        <v>0</v>
      </c>
      <c r="E362" s="42">
        <f>IFERROR(VLOOKUP($A362,'2023'!$A$3:$Y$291,COLUMN('2023'!C$3),FALSE),0)</f>
        <v>0</v>
      </c>
      <c r="F362" s="42">
        <f>IFERROR(VLOOKUP($A362,'2023'!$A$3:$Y$291,COLUMN('2023'!D$3),FALSE),0)</f>
        <v>0</v>
      </c>
      <c r="G362" s="42">
        <f>IFERROR(VLOOKUP($A362,'2023'!$A$3:$Y$291,COLUMN('2023'!E$3),FALSE),0)</f>
        <v>0</v>
      </c>
      <c r="H362" s="42">
        <f>IFERROR(VLOOKUP($A362,'2023'!$A$3:$Y$291,COLUMN('2023'!F$3),FALSE),0)</f>
        <v>0</v>
      </c>
      <c r="I362" s="42">
        <f>IFERROR(VLOOKUP($A362,'2023'!$A$3:$Y$291,COLUMN('2023'!G$3),FALSE),0)</f>
        <v>0</v>
      </c>
      <c r="J362" s="42">
        <f>IFERROR(VLOOKUP($A362,'2023'!$A$3:$Y$291,COLUMN('2023'!H$3),FALSE),0)</f>
        <v>0</v>
      </c>
      <c r="K362" s="42">
        <f>IFERROR(VLOOKUP($A362,'2023'!$A$3:$Y$291,COLUMN('2023'!I$3),FALSE),0)</f>
        <v>0</v>
      </c>
      <c r="L362" s="42">
        <f>IFERROR(VLOOKUP($A362,'2023'!$A$3:$Y$291,COLUMN('2023'!J$3),FALSE),0)</f>
        <v>0</v>
      </c>
      <c r="M362" s="42">
        <f>IFERROR(VLOOKUP($A362,'2023'!$A$3:$Y$291,COLUMN('2023'!K$3),FALSE),0)</f>
        <v>0</v>
      </c>
      <c r="N362" s="42">
        <f>IFERROR(VLOOKUP($A362,'2023'!$A$3:$Y$291,COLUMN('2023'!L$3),FALSE),0)</f>
        <v>0</v>
      </c>
      <c r="O362" s="42">
        <f>IFERROR(VLOOKUP($A362,'2023'!$A$3:$Y$291,COLUMN('2023'!M$3),FALSE),0)</f>
        <v>0</v>
      </c>
      <c r="P362" s="38">
        <f t="shared" si="15"/>
        <v>0</v>
      </c>
      <c r="Q362" s="42">
        <f>IFERROR(VLOOKUP($A362,'2023'!$A$3:$Y$291,COLUMN('2023'!N$3),FALSE),0)</f>
        <v>0</v>
      </c>
      <c r="R362" s="42">
        <f>IFERROR(VLOOKUP($A362,'2023'!$A$3:$Y$291,COLUMN('2023'!O$3),FALSE),0)</f>
        <v>0</v>
      </c>
      <c r="S362" s="42">
        <f>IFERROR(VLOOKUP($A362,'2023'!$A$3:$Y$291,COLUMN('2023'!P$3),FALSE),0)</f>
        <v>0</v>
      </c>
      <c r="T362" s="42">
        <f>IFERROR(VLOOKUP($A362,'2023'!$A$3:$Y$291,COLUMN('2023'!Q$3),FALSE),0)</f>
        <v>0</v>
      </c>
      <c r="U362" s="42">
        <f>IFERROR(VLOOKUP($A362,'2023'!$A$3:$Y$291,COLUMN('2023'!R$3),FALSE),0)</f>
        <v>0</v>
      </c>
      <c r="V362" s="42">
        <f>IFERROR(VLOOKUP($A362,'2023'!$A$3:$Y$291,COLUMN('2023'!S$3),FALSE),0)</f>
        <v>0</v>
      </c>
      <c r="W362" s="42">
        <f>IFERROR(VLOOKUP($A362,'2023'!$A$3:$Y$291,COLUMN('2023'!T$3),FALSE),0)</f>
        <v>0</v>
      </c>
      <c r="X362" s="42">
        <f>IFERROR(VLOOKUP($A362,'2023'!$A$3:$Y$291,COLUMN('2023'!U$3),FALSE),0)</f>
        <v>0</v>
      </c>
      <c r="Y362" s="42">
        <f>IFERROR(VLOOKUP($A362,'2023'!$A$3:$Y$291,COLUMN('2023'!V$3),FALSE),0)</f>
        <v>0</v>
      </c>
      <c r="Z362" s="42">
        <f>IFERROR(VLOOKUP($A362,'2023'!$A$3:$Y$291,COLUMN('2023'!W$3),FALSE),0)</f>
        <v>0</v>
      </c>
      <c r="AA362" s="42">
        <f>IFERROR(VLOOKUP($A362,'2023'!$A$3:$Y$291,COLUMN('2023'!X$3),FALSE),0)</f>
        <v>0</v>
      </c>
      <c r="AB362" s="42">
        <f>IFERROR(VLOOKUP($A362,'2023'!$A$3:$Y$291,COLUMN('2023'!Y$3),FALSE),0)</f>
        <v>0</v>
      </c>
      <c r="AC362" s="38">
        <f t="shared" si="16"/>
        <v>0</v>
      </c>
      <c r="AD362" s="39">
        <f t="shared" si="17"/>
        <v>0</v>
      </c>
    </row>
    <row r="363" spans="1:30" x14ac:dyDescent="0.3">
      <c r="A363" s="44" t="s">
        <v>410</v>
      </c>
      <c r="B363" s="45" t="str">
        <f>VLOOKUP($A363,'Additional data'!$A$5:$C$505, 2,FALSE)</f>
        <v>Senior Analyst</v>
      </c>
      <c r="C363" s="46" t="str">
        <f>VLOOKUP($A363,'Additional data'!$A$5:$C$505, 3,FALSE)</f>
        <v>SOC</v>
      </c>
      <c r="D363" s="47">
        <f>IFERROR(VLOOKUP($A363,'2023'!$A$3:$Y$291,COLUMN('2023'!B$3),FALSE),0)</f>
        <v>130</v>
      </c>
      <c r="E363" s="47">
        <f>IFERROR(VLOOKUP($A363,'2023'!$A$3:$Y$291,COLUMN('2023'!C$3),FALSE),0)</f>
        <v>104.3</v>
      </c>
      <c r="F363" s="47">
        <f>IFERROR(VLOOKUP($A363,'2023'!$A$3:$Y$291,COLUMN('2023'!D$3),FALSE),0)</f>
        <v>151.80000000000001</v>
      </c>
      <c r="G363" s="47">
        <f>IFERROR(VLOOKUP($A363,'2023'!$A$3:$Y$291,COLUMN('2023'!E$3),FALSE),0)</f>
        <v>184.8</v>
      </c>
      <c r="H363" s="47">
        <f>IFERROR(VLOOKUP($A363,'2023'!$A$3:$Y$291,COLUMN('2023'!F$3),FALSE),0)</f>
        <v>160.19999999999999</v>
      </c>
      <c r="I363" s="47">
        <f>IFERROR(VLOOKUP($A363,'2023'!$A$3:$Y$291,COLUMN('2023'!G$3),FALSE),0)</f>
        <v>103</v>
      </c>
      <c r="J363" s="47">
        <f>IFERROR(VLOOKUP($A363,'2023'!$A$3:$Y$291,COLUMN('2023'!H$3),FALSE),0)</f>
        <v>107.6</v>
      </c>
      <c r="K363" s="47">
        <f>IFERROR(VLOOKUP($A363,'2023'!$A$3:$Y$291,COLUMN('2023'!I$3),FALSE),0)</f>
        <v>86.2</v>
      </c>
      <c r="L363" s="47">
        <f>IFERROR(VLOOKUP($A363,'2023'!$A$3:$Y$291,COLUMN('2023'!J$3),FALSE),0)</f>
        <v>67.8</v>
      </c>
      <c r="M363" s="47">
        <f>IFERROR(VLOOKUP($A363,'2023'!$A$3:$Y$291,COLUMN('2023'!K$3),FALSE),0)</f>
        <v>115.6</v>
      </c>
      <c r="N363" s="47">
        <f>IFERROR(VLOOKUP($A363,'2023'!$A$3:$Y$291,COLUMN('2023'!L$3),FALSE),0)</f>
        <v>109.5</v>
      </c>
      <c r="O363" s="47">
        <f>IFERROR(VLOOKUP($A363,'2023'!$A$3:$Y$291,COLUMN('2023'!M$3),FALSE),0)</f>
        <v>92.8</v>
      </c>
      <c r="P363" s="38">
        <f t="shared" si="15"/>
        <v>1413.6</v>
      </c>
      <c r="Q363" s="47">
        <f>IFERROR(VLOOKUP($A363,'2023'!$A$3:$Y$291,COLUMN('2023'!N$3),FALSE),0)</f>
        <v>28.7</v>
      </c>
      <c r="R363" s="47">
        <f>IFERROR(VLOOKUP($A363,'2023'!$A$3:$Y$291,COLUMN('2023'!O$3),FALSE),0)</f>
        <v>14.5</v>
      </c>
      <c r="S363" s="47">
        <f>IFERROR(VLOOKUP($A363,'2023'!$A$3:$Y$291,COLUMN('2023'!P$3),FALSE),0)</f>
        <v>8.8000000000000007</v>
      </c>
      <c r="T363" s="47">
        <f>IFERROR(VLOOKUP($A363,'2023'!$A$3:$Y$291,COLUMN('2023'!Q$3),FALSE),0)</f>
        <v>40.299999999999997</v>
      </c>
      <c r="U363" s="47">
        <f>IFERROR(VLOOKUP($A363,'2023'!$A$3:$Y$291,COLUMN('2023'!R$3),FALSE),0)</f>
        <v>33.5</v>
      </c>
      <c r="V363" s="47">
        <f>IFERROR(VLOOKUP($A363,'2023'!$A$3:$Y$291,COLUMN('2023'!S$3),FALSE),0)</f>
        <v>30.5</v>
      </c>
      <c r="W363" s="47">
        <f>IFERROR(VLOOKUP($A363,'2023'!$A$3:$Y$291,COLUMN('2023'!T$3),FALSE),0)</f>
        <v>33.5</v>
      </c>
      <c r="X363" s="47">
        <f>IFERROR(VLOOKUP($A363,'2023'!$A$3:$Y$291,COLUMN('2023'!U$3),FALSE),0)</f>
        <v>12.5</v>
      </c>
      <c r="Y363" s="47">
        <f>IFERROR(VLOOKUP($A363,'2023'!$A$3:$Y$291,COLUMN('2023'!V$3),FALSE),0)</f>
        <v>22.5</v>
      </c>
      <c r="Z363" s="47">
        <f>IFERROR(VLOOKUP($A363,'2023'!$A$3:$Y$291,COLUMN('2023'!W$3),FALSE),0)</f>
        <v>18</v>
      </c>
      <c r="AA363" s="47">
        <f>IFERROR(VLOOKUP($A363,'2023'!$A$3:$Y$291,COLUMN('2023'!X$3),FALSE),0)</f>
        <v>15</v>
      </c>
      <c r="AB363" s="47">
        <f>IFERROR(VLOOKUP($A363,'2023'!$A$3:$Y$291,COLUMN('2023'!Y$3),FALSE),0)</f>
        <v>14.5</v>
      </c>
      <c r="AC363" s="38">
        <f t="shared" si="16"/>
        <v>272.3</v>
      </c>
      <c r="AD363" s="39">
        <f t="shared" si="17"/>
        <v>1685.8999999999999</v>
      </c>
    </row>
    <row r="364" spans="1:30" x14ac:dyDescent="0.3">
      <c r="A364" s="49" t="s">
        <v>411</v>
      </c>
      <c r="B364" s="41" t="str">
        <f>VLOOKUP($A364,'Additional data'!$A$5:$C$505, 2,FALSE)</f>
        <v>Director</v>
      </c>
      <c r="C364" s="41" t="str">
        <f>VLOOKUP($A364,'Additional data'!$A$5:$C$505, 3,FALSE)</f>
        <v>HRC</v>
      </c>
      <c r="D364" s="42">
        <f>IFERROR(VLOOKUP($A364,'2023'!$A$3:$Y$291,COLUMN('2023'!B$3),FALSE),0)</f>
        <v>133</v>
      </c>
      <c r="E364" s="42">
        <f>IFERROR(VLOOKUP($A364,'2023'!$A$3:$Y$291,COLUMN('2023'!C$3),FALSE),0)</f>
        <v>168.7</v>
      </c>
      <c r="F364" s="42">
        <f>IFERROR(VLOOKUP($A364,'2023'!$A$3:$Y$291,COLUMN('2023'!D$3),FALSE),0)</f>
        <v>113</v>
      </c>
      <c r="G364" s="42">
        <f>IFERROR(VLOOKUP($A364,'2023'!$A$3:$Y$291,COLUMN('2023'!E$3),FALSE),0)</f>
        <v>181</v>
      </c>
      <c r="H364" s="42">
        <f>IFERROR(VLOOKUP($A364,'2023'!$A$3:$Y$291,COLUMN('2023'!F$3),FALSE),0)</f>
        <v>107.1</v>
      </c>
      <c r="I364" s="42">
        <f>IFERROR(VLOOKUP($A364,'2023'!$A$3:$Y$291,COLUMN('2023'!G$3),FALSE),0)</f>
        <v>56.8</v>
      </c>
      <c r="J364" s="42">
        <f>IFERROR(VLOOKUP($A364,'2023'!$A$3:$Y$291,COLUMN('2023'!H$3),FALSE),0)</f>
        <v>147.1</v>
      </c>
      <c r="K364" s="42">
        <f>IFERROR(VLOOKUP($A364,'2023'!$A$3:$Y$291,COLUMN('2023'!I$3),FALSE),0)</f>
        <v>115.6</v>
      </c>
      <c r="L364" s="42">
        <f>IFERROR(VLOOKUP($A364,'2023'!$A$3:$Y$291,COLUMN('2023'!J$3),FALSE),0)</f>
        <v>140.19999999999999</v>
      </c>
      <c r="M364" s="42">
        <f>IFERROR(VLOOKUP($A364,'2023'!$A$3:$Y$291,COLUMN('2023'!K$3),FALSE),0)</f>
        <v>90.5</v>
      </c>
      <c r="N364" s="42">
        <f>IFERROR(VLOOKUP($A364,'2023'!$A$3:$Y$291,COLUMN('2023'!L$3),FALSE),0)</f>
        <v>120.5</v>
      </c>
      <c r="O364" s="42">
        <f>IFERROR(VLOOKUP($A364,'2023'!$A$3:$Y$291,COLUMN('2023'!M$3),FALSE),0)</f>
        <v>91.6</v>
      </c>
      <c r="P364" s="38">
        <f t="shared" si="15"/>
        <v>1465.1</v>
      </c>
      <c r="Q364" s="42">
        <f>IFERROR(VLOOKUP($A364,'2023'!$A$3:$Y$291,COLUMN('2023'!N$3),FALSE),0)</f>
        <v>22.2</v>
      </c>
      <c r="R364" s="42">
        <f>IFERROR(VLOOKUP($A364,'2023'!$A$3:$Y$291,COLUMN('2023'!O$3),FALSE),0)</f>
        <v>22.8</v>
      </c>
      <c r="S364" s="42">
        <f>IFERROR(VLOOKUP($A364,'2023'!$A$3:$Y$291,COLUMN('2023'!P$3),FALSE),0)</f>
        <v>31.4</v>
      </c>
      <c r="T364" s="42">
        <f>IFERROR(VLOOKUP($A364,'2023'!$A$3:$Y$291,COLUMN('2023'!Q$3),FALSE),0)</f>
        <v>13.7</v>
      </c>
      <c r="U364" s="42">
        <f>IFERROR(VLOOKUP($A364,'2023'!$A$3:$Y$291,COLUMN('2023'!R$3),FALSE),0)</f>
        <v>35.4</v>
      </c>
      <c r="V364" s="42">
        <f>IFERROR(VLOOKUP($A364,'2023'!$A$3:$Y$291,COLUMN('2023'!S$3),FALSE),0)</f>
        <v>45.5</v>
      </c>
      <c r="W364" s="42">
        <f>IFERROR(VLOOKUP($A364,'2023'!$A$3:$Y$291,COLUMN('2023'!T$3),FALSE),0)</f>
        <v>12.3</v>
      </c>
      <c r="X364" s="42">
        <f>IFERROR(VLOOKUP($A364,'2023'!$A$3:$Y$291,COLUMN('2023'!U$3),FALSE),0)</f>
        <v>11.8</v>
      </c>
      <c r="Y364" s="42">
        <f>IFERROR(VLOOKUP($A364,'2023'!$A$3:$Y$291,COLUMN('2023'!V$3),FALSE),0)</f>
        <v>24.5</v>
      </c>
      <c r="Z364" s="42">
        <f>IFERROR(VLOOKUP($A364,'2023'!$A$3:$Y$291,COLUMN('2023'!W$3),FALSE),0)</f>
        <v>35.200000000000003</v>
      </c>
      <c r="AA364" s="42">
        <f>IFERROR(VLOOKUP($A364,'2023'!$A$3:$Y$291,COLUMN('2023'!X$3),FALSE),0)</f>
        <v>48.6</v>
      </c>
      <c r="AB364" s="42">
        <f>IFERROR(VLOOKUP($A364,'2023'!$A$3:$Y$291,COLUMN('2023'!Y$3),FALSE),0)</f>
        <v>14.4</v>
      </c>
      <c r="AC364" s="38">
        <f t="shared" si="16"/>
        <v>317.8</v>
      </c>
      <c r="AD364" s="39">
        <f t="shared" si="17"/>
        <v>1782.9</v>
      </c>
    </row>
    <row r="365" spans="1:30" x14ac:dyDescent="0.3">
      <c r="A365" s="50" t="s">
        <v>412</v>
      </c>
      <c r="B365" s="46" t="str">
        <f>VLOOKUP($A365,'Additional data'!$A$5:$C$505, 2,FALSE)</f>
        <v>Senior Manager</v>
      </c>
      <c r="C365" s="46" t="str">
        <f>VLOOKUP($A365,'Additional data'!$A$5:$C$505, 3,FALSE)</f>
        <v>HLS</v>
      </c>
      <c r="D365" s="47">
        <f>IFERROR(VLOOKUP($A365,'2023'!$A$3:$Y$291,COLUMN('2023'!B$3),FALSE),0)</f>
        <v>0</v>
      </c>
      <c r="E365" s="47">
        <f>IFERROR(VLOOKUP($A365,'2023'!$A$3:$Y$291,COLUMN('2023'!C$3),FALSE),0)</f>
        <v>0</v>
      </c>
      <c r="F365" s="47">
        <f>IFERROR(VLOOKUP($A365,'2023'!$A$3:$Y$291,COLUMN('2023'!D$3),FALSE),0)</f>
        <v>0</v>
      </c>
      <c r="G365" s="47">
        <f>IFERROR(VLOOKUP($A365,'2023'!$A$3:$Y$291,COLUMN('2023'!E$3),FALSE),0)</f>
        <v>0</v>
      </c>
      <c r="H365" s="47">
        <f>IFERROR(VLOOKUP($A365,'2023'!$A$3:$Y$291,COLUMN('2023'!F$3),FALSE),0)</f>
        <v>0</v>
      </c>
      <c r="I365" s="47">
        <f>IFERROR(VLOOKUP($A365,'2023'!$A$3:$Y$291,COLUMN('2023'!G$3),FALSE),0)</f>
        <v>0</v>
      </c>
      <c r="J365" s="47">
        <f>IFERROR(VLOOKUP($A365,'2023'!$A$3:$Y$291,COLUMN('2023'!H$3),FALSE),0)</f>
        <v>0</v>
      </c>
      <c r="K365" s="47">
        <f>IFERROR(VLOOKUP($A365,'2023'!$A$3:$Y$291,COLUMN('2023'!I$3),FALSE),0)</f>
        <v>0</v>
      </c>
      <c r="L365" s="47">
        <f>IFERROR(VLOOKUP($A365,'2023'!$A$3:$Y$291,COLUMN('2023'!J$3),FALSE),0)</f>
        <v>0</v>
      </c>
      <c r="M365" s="47">
        <f>IFERROR(VLOOKUP($A365,'2023'!$A$3:$Y$291,COLUMN('2023'!K$3),FALSE),0)</f>
        <v>0</v>
      </c>
      <c r="N365" s="47">
        <f>IFERROR(VLOOKUP($A365,'2023'!$A$3:$Y$291,COLUMN('2023'!L$3),FALSE),0)</f>
        <v>0</v>
      </c>
      <c r="O365" s="47">
        <f>IFERROR(VLOOKUP($A365,'2023'!$A$3:$Y$291,COLUMN('2023'!M$3),FALSE),0)</f>
        <v>0</v>
      </c>
      <c r="P365" s="38">
        <f t="shared" si="15"/>
        <v>0</v>
      </c>
      <c r="Q365" s="47">
        <f>IFERROR(VLOOKUP($A365,'2023'!$A$3:$Y$291,COLUMN('2023'!N$3),FALSE),0)</f>
        <v>0</v>
      </c>
      <c r="R365" s="47">
        <f>IFERROR(VLOOKUP($A365,'2023'!$A$3:$Y$291,COLUMN('2023'!O$3),FALSE),0)</f>
        <v>0</v>
      </c>
      <c r="S365" s="47">
        <f>IFERROR(VLOOKUP($A365,'2023'!$A$3:$Y$291,COLUMN('2023'!P$3),FALSE),0)</f>
        <v>0</v>
      </c>
      <c r="T365" s="47">
        <f>IFERROR(VLOOKUP($A365,'2023'!$A$3:$Y$291,COLUMN('2023'!Q$3),FALSE),0)</f>
        <v>0</v>
      </c>
      <c r="U365" s="47">
        <f>IFERROR(VLOOKUP($A365,'2023'!$A$3:$Y$291,COLUMN('2023'!R$3),FALSE),0)</f>
        <v>0</v>
      </c>
      <c r="V365" s="47">
        <f>IFERROR(VLOOKUP($A365,'2023'!$A$3:$Y$291,COLUMN('2023'!S$3),FALSE),0)</f>
        <v>0</v>
      </c>
      <c r="W365" s="47">
        <f>IFERROR(VLOOKUP($A365,'2023'!$A$3:$Y$291,COLUMN('2023'!T$3),FALSE),0)</f>
        <v>0</v>
      </c>
      <c r="X365" s="47">
        <f>IFERROR(VLOOKUP($A365,'2023'!$A$3:$Y$291,COLUMN('2023'!U$3),FALSE),0)</f>
        <v>0</v>
      </c>
      <c r="Y365" s="47">
        <f>IFERROR(VLOOKUP($A365,'2023'!$A$3:$Y$291,COLUMN('2023'!V$3),FALSE),0)</f>
        <v>0</v>
      </c>
      <c r="Z365" s="47">
        <f>IFERROR(VLOOKUP($A365,'2023'!$A$3:$Y$291,COLUMN('2023'!W$3),FALSE),0)</f>
        <v>0</v>
      </c>
      <c r="AA365" s="47">
        <f>IFERROR(VLOOKUP($A365,'2023'!$A$3:$Y$291,COLUMN('2023'!X$3),FALSE),0)</f>
        <v>0</v>
      </c>
      <c r="AB365" s="47">
        <f>IFERROR(VLOOKUP($A365,'2023'!$A$3:$Y$291,COLUMN('2023'!Y$3),FALSE),0)</f>
        <v>0</v>
      </c>
      <c r="AC365" s="38">
        <f t="shared" si="16"/>
        <v>0</v>
      </c>
      <c r="AD365" s="39">
        <f t="shared" si="17"/>
        <v>0</v>
      </c>
    </row>
    <row r="366" spans="1:30" x14ac:dyDescent="0.3">
      <c r="A366" s="51" t="s">
        <v>413</v>
      </c>
      <c r="B366" s="41" t="str">
        <f>VLOOKUP($A366,'Additional data'!$A$5:$C$505, 2,FALSE)</f>
        <v>Advisor</v>
      </c>
      <c r="C366" s="41" t="str">
        <f>VLOOKUP($A366,'Additional data'!$A$5:$C$505, 3,FALSE)</f>
        <v>MSC</v>
      </c>
      <c r="D366" s="42">
        <f>IFERROR(VLOOKUP($A366,'2023'!$A$3:$Y$291,COLUMN('2023'!B$3),FALSE),0)</f>
        <v>0</v>
      </c>
      <c r="E366" s="42">
        <f>IFERROR(VLOOKUP($A366,'2023'!$A$3:$Y$291,COLUMN('2023'!C$3),FALSE),0)</f>
        <v>0</v>
      </c>
      <c r="F366" s="42">
        <f>IFERROR(VLOOKUP($A366,'2023'!$A$3:$Y$291,COLUMN('2023'!D$3),FALSE),0)</f>
        <v>0</v>
      </c>
      <c r="G366" s="42">
        <f>IFERROR(VLOOKUP($A366,'2023'!$A$3:$Y$291,COLUMN('2023'!E$3),FALSE),0)</f>
        <v>0</v>
      </c>
      <c r="H366" s="42">
        <f>IFERROR(VLOOKUP($A366,'2023'!$A$3:$Y$291,COLUMN('2023'!F$3),FALSE),0)</f>
        <v>0</v>
      </c>
      <c r="I366" s="42">
        <f>IFERROR(VLOOKUP($A366,'2023'!$A$3:$Y$291,COLUMN('2023'!G$3),FALSE),0)</f>
        <v>0</v>
      </c>
      <c r="J366" s="42">
        <f>IFERROR(VLOOKUP($A366,'2023'!$A$3:$Y$291,COLUMN('2023'!H$3),FALSE),0)</f>
        <v>0</v>
      </c>
      <c r="K366" s="42">
        <f>IFERROR(VLOOKUP($A366,'2023'!$A$3:$Y$291,COLUMN('2023'!I$3),FALSE),0)</f>
        <v>0</v>
      </c>
      <c r="L366" s="42">
        <f>IFERROR(VLOOKUP($A366,'2023'!$A$3:$Y$291,COLUMN('2023'!J$3),FALSE),0)</f>
        <v>0</v>
      </c>
      <c r="M366" s="42">
        <f>IFERROR(VLOOKUP($A366,'2023'!$A$3:$Y$291,COLUMN('2023'!K$3),FALSE),0)</f>
        <v>0</v>
      </c>
      <c r="N366" s="42">
        <f>IFERROR(VLOOKUP($A366,'2023'!$A$3:$Y$291,COLUMN('2023'!L$3),FALSE),0)</f>
        <v>0</v>
      </c>
      <c r="O366" s="42">
        <f>IFERROR(VLOOKUP($A366,'2023'!$A$3:$Y$291,COLUMN('2023'!M$3),FALSE),0)</f>
        <v>0</v>
      </c>
      <c r="P366" s="38">
        <f t="shared" si="15"/>
        <v>0</v>
      </c>
      <c r="Q366" s="42">
        <f>IFERROR(VLOOKUP($A366,'2023'!$A$3:$Y$291,COLUMN('2023'!N$3),FALSE),0)</f>
        <v>0</v>
      </c>
      <c r="R366" s="42">
        <f>IFERROR(VLOOKUP($A366,'2023'!$A$3:$Y$291,COLUMN('2023'!O$3),FALSE),0)</f>
        <v>0</v>
      </c>
      <c r="S366" s="42">
        <f>IFERROR(VLOOKUP($A366,'2023'!$A$3:$Y$291,COLUMN('2023'!P$3),FALSE),0)</f>
        <v>0</v>
      </c>
      <c r="T366" s="42">
        <f>IFERROR(VLOOKUP($A366,'2023'!$A$3:$Y$291,COLUMN('2023'!Q$3),FALSE),0)</f>
        <v>0</v>
      </c>
      <c r="U366" s="42">
        <f>IFERROR(VLOOKUP($A366,'2023'!$A$3:$Y$291,COLUMN('2023'!R$3),FALSE),0)</f>
        <v>0</v>
      </c>
      <c r="V366" s="42">
        <f>IFERROR(VLOOKUP($A366,'2023'!$A$3:$Y$291,COLUMN('2023'!S$3),FALSE),0)</f>
        <v>0</v>
      </c>
      <c r="W366" s="42">
        <f>IFERROR(VLOOKUP($A366,'2023'!$A$3:$Y$291,COLUMN('2023'!T$3),FALSE),0)</f>
        <v>0</v>
      </c>
      <c r="X366" s="42">
        <f>IFERROR(VLOOKUP($A366,'2023'!$A$3:$Y$291,COLUMN('2023'!U$3),FALSE),0)</f>
        <v>0</v>
      </c>
      <c r="Y366" s="42">
        <f>IFERROR(VLOOKUP($A366,'2023'!$A$3:$Y$291,COLUMN('2023'!V$3),FALSE),0)</f>
        <v>0</v>
      </c>
      <c r="Z366" s="42">
        <f>IFERROR(VLOOKUP($A366,'2023'!$A$3:$Y$291,COLUMN('2023'!W$3),FALSE),0)</f>
        <v>0</v>
      </c>
      <c r="AA366" s="42">
        <f>IFERROR(VLOOKUP($A366,'2023'!$A$3:$Y$291,COLUMN('2023'!X$3),FALSE),0)</f>
        <v>0</v>
      </c>
      <c r="AB366" s="42">
        <f>IFERROR(VLOOKUP($A366,'2023'!$A$3:$Y$291,COLUMN('2023'!Y$3),FALSE),0)</f>
        <v>0</v>
      </c>
      <c r="AC366" s="38">
        <f t="shared" si="16"/>
        <v>0</v>
      </c>
      <c r="AD366" s="39">
        <f t="shared" si="17"/>
        <v>0</v>
      </c>
    </row>
    <row r="367" spans="1:30" x14ac:dyDescent="0.3">
      <c r="A367" s="50" t="s">
        <v>414</v>
      </c>
      <c r="B367" s="46" t="str">
        <f>VLOOKUP($A367,'Additional data'!$A$5:$C$505, 2,FALSE)</f>
        <v>Team Lead</v>
      </c>
      <c r="C367" s="46" t="str">
        <f>VLOOKUP($A367,'Additional data'!$A$5:$C$505, 3,FALSE)</f>
        <v>HRC</v>
      </c>
      <c r="D367" s="47">
        <f>IFERROR(VLOOKUP($A367,'2023'!$A$3:$Y$291,COLUMN('2023'!B$3),FALSE),0)</f>
        <v>0</v>
      </c>
      <c r="E367" s="47">
        <f>IFERROR(VLOOKUP($A367,'2023'!$A$3:$Y$291,COLUMN('2023'!C$3),FALSE),0)</f>
        <v>0</v>
      </c>
      <c r="F367" s="47">
        <f>IFERROR(VLOOKUP($A367,'2023'!$A$3:$Y$291,COLUMN('2023'!D$3),FALSE),0)</f>
        <v>0</v>
      </c>
      <c r="G367" s="47">
        <f>IFERROR(VLOOKUP($A367,'2023'!$A$3:$Y$291,COLUMN('2023'!E$3),FALSE),0)</f>
        <v>0</v>
      </c>
      <c r="H367" s="47">
        <f>IFERROR(VLOOKUP($A367,'2023'!$A$3:$Y$291,COLUMN('2023'!F$3),FALSE),0)</f>
        <v>0</v>
      </c>
      <c r="I367" s="47">
        <f>IFERROR(VLOOKUP($A367,'2023'!$A$3:$Y$291,COLUMN('2023'!G$3),FALSE),0)</f>
        <v>0</v>
      </c>
      <c r="J367" s="47">
        <f>IFERROR(VLOOKUP($A367,'2023'!$A$3:$Y$291,COLUMN('2023'!H$3),FALSE),0)</f>
        <v>0</v>
      </c>
      <c r="K367" s="47">
        <f>IFERROR(VLOOKUP($A367,'2023'!$A$3:$Y$291,COLUMN('2023'!I$3),FALSE),0)</f>
        <v>0</v>
      </c>
      <c r="L367" s="47">
        <f>IFERROR(VLOOKUP($A367,'2023'!$A$3:$Y$291,COLUMN('2023'!J$3),FALSE),0)</f>
        <v>0</v>
      </c>
      <c r="M367" s="47">
        <f>IFERROR(VLOOKUP($A367,'2023'!$A$3:$Y$291,COLUMN('2023'!K$3),FALSE),0)</f>
        <v>0</v>
      </c>
      <c r="N367" s="47">
        <f>IFERROR(VLOOKUP($A367,'2023'!$A$3:$Y$291,COLUMN('2023'!L$3),FALSE),0)</f>
        <v>0</v>
      </c>
      <c r="O367" s="47">
        <f>IFERROR(VLOOKUP($A367,'2023'!$A$3:$Y$291,COLUMN('2023'!M$3),FALSE),0)</f>
        <v>0</v>
      </c>
      <c r="P367" s="38">
        <f t="shared" si="15"/>
        <v>0</v>
      </c>
      <c r="Q367" s="47">
        <f>IFERROR(VLOOKUP($A367,'2023'!$A$3:$Y$291,COLUMN('2023'!N$3),FALSE),0)</f>
        <v>0</v>
      </c>
      <c r="R367" s="47">
        <f>IFERROR(VLOOKUP($A367,'2023'!$A$3:$Y$291,COLUMN('2023'!O$3),FALSE),0)</f>
        <v>0</v>
      </c>
      <c r="S367" s="47">
        <f>IFERROR(VLOOKUP($A367,'2023'!$A$3:$Y$291,COLUMN('2023'!P$3),FALSE),0)</f>
        <v>0</v>
      </c>
      <c r="T367" s="47">
        <f>IFERROR(VLOOKUP($A367,'2023'!$A$3:$Y$291,COLUMN('2023'!Q$3),FALSE),0)</f>
        <v>0</v>
      </c>
      <c r="U367" s="47">
        <f>IFERROR(VLOOKUP($A367,'2023'!$A$3:$Y$291,COLUMN('2023'!R$3),FALSE),0)</f>
        <v>0</v>
      </c>
      <c r="V367" s="47">
        <f>IFERROR(VLOOKUP($A367,'2023'!$A$3:$Y$291,COLUMN('2023'!S$3),FALSE),0)</f>
        <v>0</v>
      </c>
      <c r="W367" s="47">
        <f>IFERROR(VLOOKUP($A367,'2023'!$A$3:$Y$291,COLUMN('2023'!T$3),FALSE),0)</f>
        <v>0</v>
      </c>
      <c r="X367" s="47">
        <f>IFERROR(VLOOKUP($A367,'2023'!$A$3:$Y$291,COLUMN('2023'!U$3),FALSE),0)</f>
        <v>0</v>
      </c>
      <c r="Y367" s="47">
        <f>IFERROR(VLOOKUP($A367,'2023'!$A$3:$Y$291,COLUMN('2023'!V$3),FALSE),0)</f>
        <v>0</v>
      </c>
      <c r="Z367" s="47">
        <f>IFERROR(VLOOKUP($A367,'2023'!$A$3:$Y$291,COLUMN('2023'!W$3),FALSE),0)</f>
        <v>0</v>
      </c>
      <c r="AA367" s="47">
        <f>IFERROR(VLOOKUP($A367,'2023'!$A$3:$Y$291,COLUMN('2023'!X$3),FALSE),0)</f>
        <v>0</v>
      </c>
      <c r="AB367" s="47">
        <f>IFERROR(VLOOKUP($A367,'2023'!$A$3:$Y$291,COLUMN('2023'!Y$3),FALSE),0)</f>
        <v>0</v>
      </c>
      <c r="AC367" s="38">
        <f t="shared" si="16"/>
        <v>0</v>
      </c>
      <c r="AD367" s="39">
        <f t="shared" si="17"/>
        <v>0</v>
      </c>
    </row>
    <row r="368" spans="1:30" x14ac:dyDescent="0.3">
      <c r="A368" s="51" t="s">
        <v>415</v>
      </c>
      <c r="B368" s="41" t="str">
        <f>VLOOKUP($A368,'Additional data'!$A$5:$C$505, 2,FALSE)</f>
        <v>Director</v>
      </c>
      <c r="C368" s="41" t="str">
        <f>VLOOKUP($A368,'Additional data'!$A$5:$C$505, 3,FALSE)</f>
        <v>SCL</v>
      </c>
      <c r="D368" s="42">
        <f>IFERROR(VLOOKUP($A368,'2023'!$A$3:$Y$291,COLUMN('2023'!B$3),FALSE),0)</f>
        <v>0</v>
      </c>
      <c r="E368" s="42">
        <f>IFERROR(VLOOKUP($A368,'2023'!$A$3:$Y$291,COLUMN('2023'!C$3),FALSE),0)</f>
        <v>0</v>
      </c>
      <c r="F368" s="42">
        <f>IFERROR(VLOOKUP($A368,'2023'!$A$3:$Y$291,COLUMN('2023'!D$3),FALSE),0)</f>
        <v>0</v>
      </c>
      <c r="G368" s="42">
        <f>IFERROR(VLOOKUP($A368,'2023'!$A$3:$Y$291,COLUMN('2023'!E$3),FALSE),0)</f>
        <v>0</v>
      </c>
      <c r="H368" s="42">
        <f>IFERROR(VLOOKUP($A368,'2023'!$A$3:$Y$291,COLUMN('2023'!F$3),FALSE),0)</f>
        <v>0</v>
      </c>
      <c r="I368" s="42">
        <f>IFERROR(VLOOKUP($A368,'2023'!$A$3:$Y$291,COLUMN('2023'!G$3),FALSE),0)</f>
        <v>0</v>
      </c>
      <c r="J368" s="42">
        <f>IFERROR(VLOOKUP($A368,'2023'!$A$3:$Y$291,COLUMN('2023'!H$3),FALSE),0)</f>
        <v>0</v>
      </c>
      <c r="K368" s="42">
        <f>IFERROR(VLOOKUP($A368,'2023'!$A$3:$Y$291,COLUMN('2023'!I$3),FALSE),0)</f>
        <v>0</v>
      </c>
      <c r="L368" s="42">
        <f>IFERROR(VLOOKUP($A368,'2023'!$A$3:$Y$291,COLUMN('2023'!J$3),FALSE),0)</f>
        <v>0</v>
      </c>
      <c r="M368" s="42">
        <f>IFERROR(VLOOKUP($A368,'2023'!$A$3:$Y$291,COLUMN('2023'!K$3),FALSE),0)</f>
        <v>0</v>
      </c>
      <c r="N368" s="42">
        <f>IFERROR(VLOOKUP($A368,'2023'!$A$3:$Y$291,COLUMN('2023'!L$3),FALSE),0)</f>
        <v>0</v>
      </c>
      <c r="O368" s="42">
        <f>IFERROR(VLOOKUP($A368,'2023'!$A$3:$Y$291,COLUMN('2023'!M$3),FALSE),0)</f>
        <v>0</v>
      </c>
      <c r="P368" s="38">
        <f t="shared" si="15"/>
        <v>0</v>
      </c>
      <c r="Q368" s="42">
        <f>IFERROR(VLOOKUP($A368,'2023'!$A$3:$Y$291,COLUMN('2023'!N$3),FALSE),0)</f>
        <v>0</v>
      </c>
      <c r="R368" s="42">
        <f>IFERROR(VLOOKUP($A368,'2023'!$A$3:$Y$291,COLUMN('2023'!O$3),FALSE),0)</f>
        <v>0</v>
      </c>
      <c r="S368" s="42">
        <f>IFERROR(VLOOKUP($A368,'2023'!$A$3:$Y$291,COLUMN('2023'!P$3),FALSE),0)</f>
        <v>0</v>
      </c>
      <c r="T368" s="42">
        <f>IFERROR(VLOOKUP($A368,'2023'!$A$3:$Y$291,COLUMN('2023'!Q$3),FALSE),0)</f>
        <v>0</v>
      </c>
      <c r="U368" s="42">
        <f>IFERROR(VLOOKUP($A368,'2023'!$A$3:$Y$291,COLUMN('2023'!R$3),FALSE),0)</f>
        <v>0</v>
      </c>
      <c r="V368" s="42">
        <f>IFERROR(VLOOKUP($A368,'2023'!$A$3:$Y$291,COLUMN('2023'!S$3),FALSE),0)</f>
        <v>0</v>
      </c>
      <c r="W368" s="42">
        <f>IFERROR(VLOOKUP($A368,'2023'!$A$3:$Y$291,COLUMN('2023'!T$3),FALSE),0)</f>
        <v>0</v>
      </c>
      <c r="X368" s="42">
        <f>IFERROR(VLOOKUP($A368,'2023'!$A$3:$Y$291,COLUMN('2023'!U$3),FALSE),0)</f>
        <v>0</v>
      </c>
      <c r="Y368" s="42">
        <f>IFERROR(VLOOKUP($A368,'2023'!$A$3:$Y$291,COLUMN('2023'!V$3),FALSE),0)</f>
        <v>0</v>
      </c>
      <c r="Z368" s="42">
        <f>IFERROR(VLOOKUP($A368,'2023'!$A$3:$Y$291,COLUMN('2023'!W$3),FALSE),0)</f>
        <v>0</v>
      </c>
      <c r="AA368" s="42">
        <f>IFERROR(VLOOKUP($A368,'2023'!$A$3:$Y$291,COLUMN('2023'!X$3),FALSE),0)</f>
        <v>0</v>
      </c>
      <c r="AB368" s="42">
        <f>IFERROR(VLOOKUP($A368,'2023'!$A$3:$Y$291,COLUMN('2023'!Y$3),FALSE),0)</f>
        <v>0</v>
      </c>
      <c r="AC368" s="38">
        <f t="shared" si="16"/>
        <v>0</v>
      </c>
      <c r="AD368" s="39">
        <f t="shared" si="17"/>
        <v>0</v>
      </c>
    </row>
    <row r="369" spans="1:30" x14ac:dyDescent="0.3">
      <c r="A369" s="50" t="s">
        <v>416</v>
      </c>
      <c r="B369" s="46" t="str">
        <f>VLOOKUP($A369,'Additional data'!$A$5:$C$505, 2,FALSE)</f>
        <v>Consultant</v>
      </c>
      <c r="C369" s="46" t="str">
        <f>VLOOKUP($A369,'Additional data'!$A$5:$C$505, 3,FALSE)</f>
        <v>ESC</v>
      </c>
      <c r="D369" s="47">
        <f>IFERROR(VLOOKUP($A369,'2023'!$A$3:$Y$291,COLUMN('2023'!B$3),FALSE),0)</f>
        <v>72.400000000000006</v>
      </c>
      <c r="E369" s="47">
        <f>IFERROR(VLOOKUP($A369,'2023'!$A$3:$Y$291,COLUMN('2023'!C$3),FALSE),0)</f>
        <v>0</v>
      </c>
      <c r="F369" s="47">
        <f>IFERROR(VLOOKUP($A369,'2023'!$A$3:$Y$291,COLUMN('2023'!D$3),FALSE),0)</f>
        <v>0</v>
      </c>
      <c r="G369" s="47">
        <f>IFERROR(VLOOKUP($A369,'2023'!$A$3:$Y$291,COLUMN('2023'!E$3),FALSE),0)</f>
        <v>0</v>
      </c>
      <c r="H369" s="47">
        <f>IFERROR(VLOOKUP($A369,'2023'!$A$3:$Y$291,COLUMN('2023'!F$3),FALSE),0)</f>
        <v>0</v>
      </c>
      <c r="I369" s="47">
        <f>IFERROR(VLOOKUP($A369,'2023'!$A$3:$Y$291,COLUMN('2023'!G$3),FALSE),0)</f>
        <v>0</v>
      </c>
      <c r="J369" s="47">
        <f>IFERROR(VLOOKUP($A369,'2023'!$A$3:$Y$291,COLUMN('2023'!H$3),FALSE),0)</f>
        <v>0</v>
      </c>
      <c r="K369" s="47">
        <f>IFERROR(VLOOKUP($A369,'2023'!$A$3:$Y$291,COLUMN('2023'!I$3),FALSE),0)</f>
        <v>0</v>
      </c>
      <c r="L369" s="47">
        <f>IFERROR(VLOOKUP($A369,'2023'!$A$3:$Y$291,COLUMN('2023'!J$3),FALSE),0)</f>
        <v>0</v>
      </c>
      <c r="M369" s="47">
        <f>IFERROR(VLOOKUP($A369,'2023'!$A$3:$Y$291,COLUMN('2023'!K$3),FALSE),0)</f>
        <v>0</v>
      </c>
      <c r="N369" s="47">
        <f>IFERROR(VLOOKUP($A369,'2023'!$A$3:$Y$291,COLUMN('2023'!L$3),FALSE),0)</f>
        <v>0</v>
      </c>
      <c r="O369" s="47">
        <f>IFERROR(VLOOKUP($A369,'2023'!$A$3:$Y$291,COLUMN('2023'!M$3),FALSE),0)</f>
        <v>0</v>
      </c>
      <c r="P369" s="38">
        <f t="shared" si="15"/>
        <v>72.400000000000006</v>
      </c>
      <c r="Q369" s="47">
        <f>IFERROR(VLOOKUP($A369,'2023'!$A$3:$Y$291,COLUMN('2023'!N$3),FALSE),0)</f>
        <v>3</v>
      </c>
      <c r="R369" s="47">
        <f>IFERROR(VLOOKUP($A369,'2023'!$A$3:$Y$291,COLUMN('2023'!O$3),FALSE),0)</f>
        <v>0.5</v>
      </c>
      <c r="S369" s="47">
        <f>IFERROR(VLOOKUP($A369,'2023'!$A$3:$Y$291,COLUMN('2023'!P$3),FALSE),0)</f>
        <v>0</v>
      </c>
      <c r="T369" s="47">
        <f>IFERROR(VLOOKUP($A369,'2023'!$A$3:$Y$291,COLUMN('2023'!Q$3),FALSE),0)</f>
        <v>0</v>
      </c>
      <c r="U369" s="47">
        <f>IFERROR(VLOOKUP($A369,'2023'!$A$3:$Y$291,COLUMN('2023'!R$3),FALSE),0)</f>
        <v>0</v>
      </c>
      <c r="V369" s="47">
        <f>IFERROR(VLOOKUP($A369,'2023'!$A$3:$Y$291,COLUMN('2023'!S$3),FALSE),0)</f>
        <v>0</v>
      </c>
      <c r="W369" s="47">
        <f>IFERROR(VLOOKUP($A369,'2023'!$A$3:$Y$291,COLUMN('2023'!T$3),FALSE),0)</f>
        <v>0</v>
      </c>
      <c r="X369" s="47">
        <f>IFERROR(VLOOKUP($A369,'2023'!$A$3:$Y$291,COLUMN('2023'!U$3),FALSE),0)</f>
        <v>0</v>
      </c>
      <c r="Y369" s="47">
        <f>IFERROR(VLOOKUP($A369,'2023'!$A$3:$Y$291,COLUMN('2023'!V$3),FALSE),0)</f>
        <v>0</v>
      </c>
      <c r="Z369" s="47">
        <f>IFERROR(VLOOKUP($A369,'2023'!$A$3:$Y$291,COLUMN('2023'!W$3),FALSE),0)</f>
        <v>0</v>
      </c>
      <c r="AA369" s="47">
        <f>IFERROR(VLOOKUP($A369,'2023'!$A$3:$Y$291,COLUMN('2023'!X$3),FALSE),0)</f>
        <v>0</v>
      </c>
      <c r="AB369" s="47">
        <f>IFERROR(VLOOKUP($A369,'2023'!$A$3:$Y$291,COLUMN('2023'!Y$3),FALSE),0)</f>
        <v>0</v>
      </c>
      <c r="AC369" s="38">
        <f t="shared" si="16"/>
        <v>3.5</v>
      </c>
      <c r="AD369" s="39">
        <f t="shared" si="17"/>
        <v>75.900000000000006</v>
      </c>
    </row>
    <row r="370" spans="1:30" x14ac:dyDescent="0.3">
      <c r="A370" s="51" t="s">
        <v>417</v>
      </c>
      <c r="B370" s="41" t="str">
        <f>VLOOKUP($A370,'Additional data'!$A$5:$C$505, 2,FALSE)</f>
        <v>Project Manager</v>
      </c>
      <c r="C370" s="41" t="str">
        <f>VLOOKUP($A370,'Additional data'!$A$5:$C$505, 3,FALSE)</f>
        <v>FAD</v>
      </c>
      <c r="D370" s="42">
        <f>IFERROR(VLOOKUP($A370,'2023'!$A$3:$Y$291,COLUMN('2023'!B$3),FALSE),0)</f>
        <v>0</v>
      </c>
      <c r="E370" s="42">
        <f>IFERROR(VLOOKUP($A370,'2023'!$A$3:$Y$291,COLUMN('2023'!C$3),FALSE),0)</f>
        <v>0</v>
      </c>
      <c r="F370" s="42">
        <f>IFERROR(VLOOKUP($A370,'2023'!$A$3:$Y$291,COLUMN('2023'!D$3),FALSE),0)</f>
        <v>0</v>
      </c>
      <c r="G370" s="42">
        <f>IFERROR(VLOOKUP($A370,'2023'!$A$3:$Y$291,COLUMN('2023'!E$3),FALSE),0)</f>
        <v>0</v>
      </c>
      <c r="H370" s="42">
        <f>IFERROR(VLOOKUP($A370,'2023'!$A$3:$Y$291,COLUMN('2023'!F$3),FALSE),0)</f>
        <v>0</v>
      </c>
      <c r="I370" s="42">
        <f>IFERROR(VLOOKUP($A370,'2023'!$A$3:$Y$291,COLUMN('2023'!G$3),FALSE),0)</f>
        <v>0</v>
      </c>
      <c r="J370" s="42">
        <f>IFERROR(VLOOKUP($A370,'2023'!$A$3:$Y$291,COLUMN('2023'!H$3),FALSE),0)</f>
        <v>0</v>
      </c>
      <c r="K370" s="42">
        <f>IFERROR(VLOOKUP($A370,'2023'!$A$3:$Y$291,COLUMN('2023'!I$3),FALSE),0)</f>
        <v>0</v>
      </c>
      <c r="L370" s="42">
        <f>IFERROR(VLOOKUP($A370,'2023'!$A$3:$Y$291,COLUMN('2023'!J$3),FALSE),0)</f>
        <v>0</v>
      </c>
      <c r="M370" s="42">
        <f>IFERROR(VLOOKUP($A370,'2023'!$A$3:$Y$291,COLUMN('2023'!K$3),FALSE),0)</f>
        <v>0</v>
      </c>
      <c r="N370" s="42">
        <f>IFERROR(VLOOKUP($A370,'2023'!$A$3:$Y$291,COLUMN('2023'!L$3),FALSE),0)</f>
        <v>0</v>
      </c>
      <c r="O370" s="42">
        <f>IFERROR(VLOOKUP($A370,'2023'!$A$3:$Y$291,COLUMN('2023'!M$3),FALSE),0)</f>
        <v>0</v>
      </c>
      <c r="P370" s="38">
        <f t="shared" si="15"/>
        <v>0</v>
      </c>
      <c r="Q370" s="42">
        <f>IFERROR(VLOOKUP($A370,'2023'!$A$3:$Y$291,COLUMN('2023'!N$3),FALSE),0)</f>
        <v>0</v>
      </c>
      <c r="R370" s="42">
        <f>IFERROR(VLOOKUP($A370,'2023'!$A$3:$Y$291,COLUMN('2023'!O$3),FALSE),0)</f>
        <v>0</v>
      </c>
      <c r="S370" s="42">
        <f>IFERROR(VLOOKUP($A370,'2023'!$A$3:$Y$291,COLUMN('2023'!P$3),FALSE),0)</f>
        <v>0</v>
      </c>
      <c r="T370" s="42">
        <f>IFERROR(VLOOKUP($A370,'2023'!$A$3:$Y$291,COLUMN('2023'!Q$3),FALSE),0)</f>
        <v>0</v>
      </c>
      <c r="U370" s="42">
        <f>IFERROR(VLOOKUP($A370,'2023'!$A$3:$Y$291,COLUMN('2023'!R$3),FALSE),0)</f>
        <v>0</v>
      </c>
      <c r="V370" s="42">
        <f>IFERROR(VLOOKUP($A370,'2023'!$A$3:$Y$291,COLUMN('2023'!S$3),FALSE),0)</f>
        <v>0</v>
      </c>
      <c r="W370" s="42">
        <f>IFERROR(VLOOKUP($A370,'2023'!$A$3:$Y$291,COLUMN('2023'!T$3),FALSE),0)</f>
        <v>0</v>
      </c>
      <c r="X370" s="42">
        <f>IFERROR(VLOOKUP($A370,'2023'!$A$3:$Y$291,COLUMN('2023'!U$3),FALSE),0)</f>
        <v>0</v>
      </c>
      <c r="Y370" s="42">
        <f>IFERROR(VLOOKUP($A370,'2023'!$A$3:$Y$291,COLUMN('2023'!V$3),FALSE),0)</f>
        <v>0</v>
      </c>
      <c r="Z370" s="42">
        <f>IFERROR(VLOOKUP($A370,'2023'!$A$3:$Y$291,COLUMN('2023'!W$3),FALSE),0)</f>
        <v>0</v>
      </c>
      <c r="AA370" s="42">
        <f>IFERROR(VLOOKUP($A370,'2023'!$A$3:$Y$291,COLUMN('2023'!X$3),FALSE),0)</f>
        <v>0</v>
      </c>
      <c r="AB370" s="42">
        <f>IFERROR(VLOOKUP($A370,'2023'!$A$3:$Y$291,COLUMN('2023'!Y$3),FALSE),0)</f>
        <v>0</v>
      </c>
      <c r="AC370" s="38">
        <f t="shared" si="16"/>
        <v>0</v>
      </c>
      <c r="AD370" s="39">
        <f t="shared" si="17"/>
        <v>0</v>
      </c>
    </row>
    <row r="371" spans="1:30" x14ac:dyDescent="0.3">
      <c r="A371" s="50" t="s">
        <v>418</v>
      </c>
      <c r="B371" s="46" t="str">
        <f>VLOOKUP($A371,'Additional data'!$A$5:$C$505, 2,FALSE)</f>
        <v>Associate Director</v>
      </c>
      <c r="C371" s="46" t="str">
        <f>VLOOKUP($A371,'Additional data'!$A$5:$C$505, 3,FALSE)</f>
        <v>SCL</v>
      </c>
      <c r="D371" s="47">
        <f>IFERROR(VLOOKUP($A371,'2023'!$A$3:$Y$291,COLUMN('2023'!B$3),FALSE),0)</f>
        <v>0</v>
      </c>
      <c r="E371" s="47">
        <f>IFERROR(VLOOKUP($A371,'2023'!$A$3:$Y$291,COLUMN('2023'!C$3),FALSE),0)</f>
        <v>0</v>
      </c>
      <c r="F371" s="47">
        <f>IFERROR(VLOOKUP($A371,'2023'!$A$3:$Y$291,COLUMN('2023'!D$3),FALSE),0)</f>
        <v>0</v>
      </c>
      <c r="G371" s="47">
        <f>IFERROR(VLOOKUP($A371,'2023'!$A$3:$Y$291,COLUMN('2023'!E$3),FALSE),0)</f>
        <v>0</v>
      </c>
      <c r="H371" s="47">
        <f>IFERROR(VLOOKUP($A371,'2023'!$A$3:$Y$291,COLUMN('2023'!F$3),FALSE),0)</f>
        <v>0</v>
      </c>
      <c r="I371" s="47">
        <f>IFERROR(VLOOKUP($A371,'2023'!$A$3:$Y$291,COLUMN('2023'!G$3),FALSE),0)</f>
        <v>0</v>
      </c>
      <c r="J371" s="47">
        <f>IFERROR(VLOOKUP($A371,'2023'!$A$3:$Y$291,COLUMN('2023'!H$3),FALSE),0)</f>
        <v>0</v>
      </c>
      <c r="K371" s="47">
        <f>IFERROR(VLOOKUP($A371,'2023'!$A$3:$Y$291,COLUMN('2023'!I$3),FALSE),0)</f>
        <v>0</v>
      </c>
      <c r="L371" s="47">
        <f>IFERROR(VLOOKUP($A371,'2023'!$A$3:$Y$291,COLUMN('2023'!J$3),FALSE),0)</f>
        <v>0</v>
      </c>
      <c r="M371" s="47">
        <f>IFERROR(VLOOKUP($A371,'2023'!$A$3:$Y$291,COLUMN('2023'!K$3),FALSE),0)</f>
        <v>0</v>
      </c>
      <c r="N371" s="47">
        <f>IFERROR(VLOOKUP($A371,'2023'!$A$3:$Y$291,COLUMN('2023'!L$3),FALSE),0)</f>
        <v>0</v>
      </c>
      <c r="O371" s="47">
        <f>IFERROR(VLOOKUP($A371,'2023'!$A$3:$Y$291,COLUMN('2023'!M$3),FALSE),0)</f>
        <v>0</v>
      </c>
      <c r="P371" s="38">
        <f t="shared" si="15"/>
        <v>0</v>
      </c>
      <c r="Q371" s="47">
        <f>IFERROR(VLOOKUP($A371,'2023'!$A$3:$Y$291,COLUMN('2023'!N$3),FALSE),0)</f>
        <v>0</v>
      </c>
      <c r="R371" s="47">
        <f>IFERROR(VLOOKUP($A371,'2023'!$A$3:$Y$291,COLUMN('2023'!O$3),FALSE),0)</f>
        <v>0</v>
      </c>
      <c r="S371" s="47">
        <f>IFERROR(VLOOKUP($A371,'2023'!$A$3:$Y$291,COLUMN('2023'!P$3),FALSE),0)</f>
        <v>0</v>
      </c>
      <c r="T371" s="47">
        <f>IFERROR(VLOOKUP($A371,'2023'!$A$3:$Y$291,COLUMN('2023'!Q$3),FALSE),0)</f>
        <v>0</v>
      </c>
      <c r="U371" s="47">
        <f>IFERROR(VLOOKUP($A371,'2023'!$A$3:$Y$291,COLUMN('2023'!R$3),FALSE),0)</f>
        <v>0</v>
      </c>
      <c r="V371" s="47">
        <f>IFERROR(VLOOKUP($A371,'2023'!$A$3:$Y$291,COLUMN('2023'!S$3),FALSE),0)</f>
        <v>0</v>
      </c>
      <c r="W371" s="47">
        <f>IFERROR(VLOOKUP($A371,'2023'!$A$3:$Y$291,COLUMN('2023'!T$3),FALSE),0)</f>
        <v>0</v>
      </c>
      <c r="X371" s="47">
        <f>IFERROR(VLOOKUP($A371,'2023'!$A$3:$Y$291,COLUMN('2023'!U$3),FALSE),0)</f>
        <v>0</v>
      </c>
      <c r="Y371" s="47">
        <f>IFERROR(VLOOKUP($A371,'2023'!$A$3:$Y$291,COLUMN('2023'!V$3),FALSE),0)</f>
        <v>0</v>
      </c>
      <c r="Z371" s="47">
        <f>IFERROR(VLOOKUP($A371,'2023'!$A$3:$Y$291,COLUMN('2023'!W$3),FALSE),0)</f>
        <v>0</v>
      </c>
      <c r="AA371" s="47">
        <f>IFERROR(VLOOKUP($A371,'2023'!$A$3:$Y$291,COLUMN('2023'!X$3),FALSE),0)</f>
        <v>0</v>
      </c>
      <c r="AB371" s="47">
        <f>IFERROR(VLOOKUP($A371,'2023'!$A$3:$Y$291,COLUMN('2023'!Y$3),FALSE),0)</f>
        <v>0</v>
      </c>
      <c r="AC371" s="38">
        <f t="shared" si="16"/>
        <v>0</v>
      </c>
      <c r="AD371" s="39">
        <f t="shared" si="17"/>
        <v>0</v>
      </c>
    </row>
    <row r="372" spans="1:30" x14ac:dyDescent="0.3">
      <c r="A372" s="51" t="s">
        <v>419</v>
      </c>
      <c r="B372" s="41" t="str">
        <f>VLOOKUP($A372,'Additional data'!$A$5:$C$505, 2,FALSE)</f>
        <v>Associate Specialist</v>
      </c>
      <c r="C372" s="41" t="str">
        <f>VLOOKUP($A372,'Additional data'!$A$5:$C$505, 3,FALSE)</f>
        <v>SCL</v>
      </c>
      <c r="D372" s="42">
        <f>IFERROR(VLOOKUP($A372,'2023'!$A$3:$Y$291,COLUMN('2023'!B$3),FALSE),0)</f>
        <v>0</v>
      </c>
      <c r="E372" s="42">
        <f>IFERROR(VLOOKUP($A372,'2023'!$A$3:$Y$291,COLUMN('2023'!C$3),FALSE),0)</f>
        <v>0</v>
      </c>
      <c r="F372" s="42">
        <f>IFERROR(VLOOKUP($A372,'2023'!$A$3:$Y$291,COLUMN('2023'!D$3),FALSE),0)</f>
        <v>0</v>
      </c>
      <c r="G372" s="42">
        <f>IFERROR(VLOOKUP($A372,'2023'!$A$3:$Y$291,COLUMN('2023'!E$3),FALSE),0)</f>
        <v>0</v>
      </c>
      <c r="H372" s="42">
        <f>IFERROR(VLOOKUP($A372,'2023'!$A$3:$Y$291,COLUMN('2023'!F$3),FALSE),0)</f>
        <v>0</v>
      </c>
      <c r="I372" s="42">
        <f>IFERROR(VLOOKUP($A372,'2023'!$A$3:$Y$291,COLUMN('2023'!G$3),FALSE),0)</f>
        <v>0</v>
      </c>
      <c r="J372" s="42">
        <f>IFERROR(VLOOKUP($A372,'2023'!$A$3:$Y$291,COLUMN('2023'!H$3),FALSE),0)</f>
        <v>0</v>
      </c>
      <c r="K372" s="42">
        <f>IFERROR(VLOOKUP($A372,'2023'!$A$3:$Y$291,COLUMN('2023'!I$3),FALSE),0)</f>
        <v>0</v>
      </c>
      <c r="L372" s="42">
        <f>IFERROR(VLOOKUP($A372,'2023'!$A$3:$Y$291,COLUMN('2023'!J$3),FALSE),0)</f>
        <v>0</v>
      </c>
      <c r="M372" s="42">
        <f>IFERROR(VLOOKUP($A372,'2023'!$A$3:$Y$291,COLUMN('2023'!K$3),FALSE),0)</f>
        <v>0</v>
      </c>
      <c r="N372" s="42">
        <f>IFERROR(VLOOKUP($A372,'2023'!$A$3:$Y$291,COLUMN('2023'!L$3),FALSE),0)</f>
        <v>0</v>
      </c>
      <c r="O372" s="42">
        <f>IFERROR(VLOOKUP($A372,'2023'!$A$3:$Y$291,COLUMN('2023'!M$3),FALSE),0)</f>
        <v>0</v>
      </c>
      <c r="P372" s="38">
        <f t="shared" si="15"/>
        <v>0</v>
      </c>
      <c r="Q372" s="42">
        <f>IFERROR(VLOOKUP($A372,'2023'!$A$3:$Y$291,COLUMN('2023'!N$3),FALSE),0)</f>
        <v>0</v>
      </c>
      <c r="R372" s="42">
        <f>IFERROR(VLOOKUP($A372,'2023'!$A$3:$Y$291,COLUMN('2023'!O$3),FALSE),0)</f>
        <v>0</v>
      </c>
      <c r="S372" s="42">
        <f>IFERROR(VLOOKUP($A372,'2023'!$A$3:$Y$291,COLUMN('2023'!P$3),FALSE),0)</f>
        <v>0</v>
      </c>
      <c r="T372" s="42">
        <f>IFERROR(VLOOKUP($A372,'2023'!$A$3:$Y$291,COLUMN('2023'!Q$3),FALSE),0)</f>
        <v>0</v>
      </c>
      <c r="U372" s="42">
        <f>IFERROR(VLOOKUP($A372,'2023'!$A$3:$Y$291,COLUMN('2023'!R$3),FALSE),0)</f>
        <v>0</v>
      </c>
      <c r="V372" s="42">
        <f>IFERROR(VLOOKUP($A372,'2023'!$A$3:$Y$291,COLUMN('2023'!S$3),FALSE),0)</f>
        <v>0</v>
      </c>
      <c r="W372" s="42">
        <f>IFERROR(VLOOKUP($A372,'2023'!$A$3:$Y$291,COLUMN('2023'!T$3),FALSE),0)</f>
        <v>0</v>
      </c>
      <c r="X372" s="42">
        <f>IFERROR(VLOOKUP($A372,'2023'!$A$3:$Y$291,COLUMN('2023'!U$3),FALSE),0)</f>
        <v>0</v>
      </c>
      <c r="Y372" s="42">
        <f>IFERROR(VLOOKUP($A372,'2023'!$A$3:$Y$291,COLUMN('2023'!V$3),FALSE),0)</f>
        <v>0</v>
      </c>
      <c r="Z372" s="42">
        <f>IFERROR(VLOOKUP($A372,'2023'!$A$3:$Y$291,COLUMN('2023'!W$3),FALSE),0)</f>
        <v>0</v>
      </c>
      <c r="AA372" s="42">
        <f>IFERROR(VLOOKUP($A372,'2023'!$A$3:$Y$291,COLUMN('2023'!X$3),FALSE),0)</f>
        <v>0</v>
      </c>
      <c r="AB372" s="42">
        <f>IFERROR(VLOOKUP($A372,'2023'!$A$3:$Y$291,COLUMN('2023'!Y$3),FALSE),0)</f>
        <v>0</v>
      </c>
      <c r="AC372" s="38">
        <f t="shared" si="16"/>
        <v>0</v>
      </c>
      <c r="AD372" s="39">
        <f t="shared" si="17"/>
        <v>0</v>
      </c>
    </row>
    <row r="373" spans="1:30" x14ac:dyDescent="0.3">
      <c r="A373" s="50" t="s">
        <v>420</v>
      </c>
      <c r="B373" s="46" t="str">
        <f>VLOOKUP($A373,'Additional data'!$A$5:$C$505, 2,FALSE)</f>
        <v>Coordinator</v>
      </c>
      <c r="C373" s="46" t="str">
        <f>VLOOKUP($A373,'Additional data'!$A$5:$C$505, 3,FALSE)</f>
        <v>SCL</v>
      </c>
      <c r="D373" s="47">
        <f>IFERROR(VLOOKUP($A373,'2023'!$A$3:$Y$291,COLUMN('2023'!B$3),FALSE),0)</f>
        <v>0</v>
      </c>
      <c r="E373" s="47">
        <f>IFERROR(VLOOKUP($A373,'2023'!$A$3:$Y$291,COLUMN('2023'!C$3),FALSE),0)</f>
        <v>0</v>
      </c>
      <c r="F373" s="47">
        <f>IFERROR(VLOOKUP($A373,'2023'!$A$3:$Y$291,COLUMN('2023'!D$3),FALSE),0)</f>
        <v>0</v>
      </c>
      <c r="G373" s="47">
        <f>IFERROR(VLOOKUP($A373,'2023'!$A$3:$Y$291,COLUMN('2023'!E$3),FALSE),0)</f>
        <v>0</v>
      </c>
      <c r="H373" s="47">
        <f>IFERROR(VLOOKUP($A373,'2023'!$A$3:$Y$291,COLUMN('2023'!F$3),FALSE),0)</f>
        <v>0</v>
      </c>
      <c r="I373" s="47">
        <f>IFERROR(VLOOKUP($A373,'2023'!$A$3:$Y$291,COLUMN('2023'!G$3),FALSE),0)</f>
        <v>0</v>
      </c>
      <c r="J373" s="47">
        <f>IFERROR(VLOOKUP($A373,'2023'!$A$3:$Y$291,COLUMN('2023'!H$3),FALSE),0)</f>
        <v>0</v>
      </c>
      <c r="K373" s="47">
        <f>IFERROR(VLOOKUP($A373,'2023'!$A$3:$Y$291,COLUMN('2023'!I$3),FALSE),0)</f>
        <v>0</v>
      </c>
      <c r="L373" s="47">
        <f>IFERROR(VLOOKUP($A373,'2023'!$A$3:$Y$291,COLUMN('2023'!J$3),FALSE),0)</f>
        <v>0</v>
      </c>
      <c r="M373" s="47">
        <f>IFERROR(VLOOKUP($A373,'2023'!$A$3:$Y$291,COLUMN('2023'!K$3),FALSE),0)</f>
        <v>0</v>
      </c>
      <c r="N373" s="47">
        <f>IFERROR(VLOOKUP($A373,'2023'!$A$3:$Y$291,COLUMN('2023'!L$3),FALSE),0)</f>
        <v>0</v>
      </c>
      <c r="O373" s="47">
        <f>IFERROR(VLOOKUP($A373,'2023'!$A$3:$Y$291,COLUMN('2023'!M$3),FALSE),0)</f>
        <v>0</v>
      </c>
      <c r="P373" s="38">
        <f t="shared" si="15"/>
        <v>0</v>
      </c>
      <c r="Q373" s="47">
        <f>IFERROR(VLOOKUP($A373,'2023'!$A$3:$Y$291,COLUMN('2023'!N$3),FALSE),0)</f>
        <v>0</v>
      </c>
      <c r="R373" s="47">
        <f>IFERROR(VLOOKUP($A373,'2023'!$A$3:$Y$291,COLUMN('2023'!O$3),FALSE),0)</f>
        <v>0</v>
      </c>
      <c r="S373" s="47">
        <f>IFERROR(VLOOKUP($A373,'2023'!$A$3:$Y$291,COLUMN('2023'!P$3),FALSE),0)</f>
        <v>0</v>
      </c>
      <c r="T373" s="47">
        <f>IFERROR(VLOOKUP($A373,'2023'!$A$3:$Y$291,COLUMN('2023'!Q$3),FALSE),0)</f>
        <v>0</v>
      </c>
      <c r="U373" s="47">
        <f>IFERROR(VLOOKUP($A373,'2023'!$A$3:$Y$291,COLUMN('2023'!R$3),FALSE),0)</f>
        <v>0</v>
      </c>
      <c r="V373" s="47">
        <f>IFERROR(VLOOKUP($A373,'2023'!$A$3:$Y$291,COLUMN('2023'!S$3),FALSE),0)</f>
        <v>0</v>
      </c>
      <c r="W373" s="47">
        <f>IFERROR(VLOOKUP($A373,'2023'!$A$3:$Y$291,COLUMN('2023'!T$3),FALSE),0)</f>
        <v>0</v>
      </c>
      <c r="X373" s="47">
        <f>IFERROR(VLOOKUP($A373,'2023'!$A$3:$Y$291,COLUMN('2023'!U$3),FALSE),0)</f>
        <v>0</v>
      </c>
      <c r="Y373" s="47">
        <f>IFERROR(VLOOKUP($A373,'2023'!$A$3:$Y$291,COLUMN('2023'!V$3),FALSE),0)</f>
        <v>0</v>
      </c>
      <c r="Z373" s="47">
        <f>IFERROR(VLOOKUP($A373,'2023'!$A$3:$Y$291,COLUMN('2023'!W$3),FALSE),0)</f>
        <v>0</v>
      </c>
      <c r="AA373" s="47">
        <f>IFERROR(VLOOKUP($A373,'2023'!$A$3:$Y$291,COLUMN('2023'!X$3),FALSE),0)</f>
        <v>0</v>
      </c>
      <c r="AB373" s="47">
        <f>IFERROR(VLOOKUP($A373,'2023'!$A$3:$Y$291,COLUMN('2023'!Y$3),FALSE),0)</f>
        <v>0</v>
      </c>
      <c r="AC373" s="38">
        <f t="shared" si="16"/>
        <v>0</v>
      </c>
      <c r="AD373" s="39">
        <f t="shared" si="17"/>
        <v>0</v>
      </c>
    </row>
    <row r="374" spans="1:30" x14ac:dyDescent="0.3">
      <c r="A374" s="51" t="s">
        <v>421</v>
      </c>
      <c r="B374" s="41" t="str">
        <f>VLOOKUP($A374,'Additional data'!$A$5:$C$505, 2,FALSE)</f>
        <v>Associate Director</v>
      </c>
      <c r="C374" s="41" t="str">
        <f>VLOOKUP($A374,'Additional data'!$A$5:$C$505, 3,FALSE)</f>
        <v>HRC</v>
      </c>
      <c r="D374" s="42">
        <f>IFERROR(VLOOKUP($A374,'2023'!$A$3:$Y$291,COLUMN('2023'!B$3),FALSE),0)</f>
        <v>0</v>
      </c>
      <c r="E374" s="42">
        <f>IFERROR(VLOOKUP($A374,'2023'!$A$3:$Y$291,COLUMN('2023'!C$3),FALSE),0)</f>
        <v>0</v>
      </c>
      <c r="F374" s="42">
        <f>IFERROR(VLOOKUP($A374,'2023'!$A$3:$Y$291,COLUMN('2023'!D$3),FALSE),0)</f>
        <v>0</v>
      </c>
      <c r="G374" s="42">
        <f>IFERROR(VLOOKUP($A374,'2023'!$A$3:$Y$291,COLUMN('2023'!E$3),FALSE),0)</f>
        <v>0</v>
      </c>
      <c r="H374" s="42">
        <f>IFERROR(VLOOKUP($A374,'2023'!$A$3:$Y$291,COLUMN('2023'!F$3),FALSE),0)</f>
        <v>0</v>
      </c>
      <c r="I374" s="42">
        <f>IFERROR(VLOOKUP($A374,'2023'!$A$3:$Y$291,COLUMN('2023'!G$3),FALSE),0)</f>
        <v>0</v>
      </c>
      <c r="J374" s="42">
        <f>IFERROR(VLOOKUP($A374,'2023'!$A$3:$Y$291,COLUMN('2023'!H$3),FALSE),0)</f>
        <v>0</v>
      </c>
      <c r="K374" s="42">
        <f>IFERROR(VLOOKUP($A374,'2023'!$A$3:$Y$291,COLUMN('2023'!I$3),FALSE),0)</f>
        <v>0</v>
      </c>
      <c r="L374" s="42">
        <f>IFERROR(VLOOKUP($A374,'2023'!$A$3:$Y$291,COLUMN('2023'!J$3),FALSE),0)</f>
        <v>0</v>
      </c>
      <c r="M374" s="42">
        <f>IFERROR(VLOOKUP($A374,'2023'!$A$3:$Y$291,COLUMN('2023'!K$3),FALSE),0)</f>
        <v>0</v>
      </c>
      <c r="N374" s="42">
        <f>IFERROR(VLOOKUP($A374,'2023'!$A$3:$Y$291,COLUMN('2023'!L$3),FALSE),0)</f>
        <v>0</v>
      </c>
      <c r="O374" s="42">
        <f>IFERROR(VLOOKUP($A374,'2023'!$A$3:$Y$291,COLUMN('2023'!M$3),FALSE),0)</f>
        <v>0</v>
      </c>
      <c r="P374" s="38">
        <f t="shared" si="15"/>
        <v>0</v>
      </c>
      <c r="Q374" s="42">
        <f>IFERROR(VLOOKUP($A374,'2023'!$A$3:$Y$291,COLUMN('2023'!N$3),FALSE),0)</f>
        <v>0</v>
      </c>
      <c r="R374" s="42">
        <f>IFERROR(VLOOKUP($A374,'2023'!$A$3:$Y$291,COLUMN('2023'!O$3),FALSE),0)</f>
        <v>0</v>
      </c>
      <c r="S374" s="42">
        <f>IFERROR(VLOOKUP($A374,'2023'!$A$3:$Y$291,COLUMN('2023'!P$3),FALSE),0)</f>
        <v>0</v>
      </c>
      <c r="T374" s="42">
        <f>IFERROR(VLOOKUP($A374,'2023'!$A$3:$Y$291,COLUMN('2023'!Q$3),FALSE),0)</f>
        <v>0</v>
      </c>
      <c r="U374" s="42">
        <f>IFERROR(VLOOKUP($A374,'2023'!$A$3:$Y$291,COLUMN('2023'!R$3),FALSE),0)</f>
        <v>0</v>
      </c>
      <c r="V374" s="42">
        <f>IFERROR(VLOOKUP($A374,'2023'!$A$3:$Y$291,COLUMN('2023'!S$3),FALSE),0)</f>
        <v>0</v>
      </c>
      <c r="W374" s="42">
        <f>IFERROR(VLOOKUP($A374,'2023'!$A$3:$Y$291,COLUMN('2023'!T$3),FALSE),0)</f>
        <v>0</v>
      </c>
      <c r="X374" s="42">
        <f>IFERROR(VLOOKUP($A374,'2023'!$A$3:$Y$291,COLUMN('2023'!U$3),FALSE),0)</f>
        <v>0</v>
      </c>
      <c r="Y374" s="42">
        <f>IFERROR(VLOOKUP($A374,'2023'!$A$3:$Y$291,COLUMN('2023'!V$3),FALSE),0)</f>
        <v>0</v>
      </c>
      <c r="Z374" s="42">
        <f>IFERROR(VLOOKUP($A374,'2023'!$A$3:$Y$291,COLUMN('2023'!W$3),FALSE),0)</f>
        <v>0</v>
      </c>
      <c r="AA374" s="42">
        <f>IFERROR(VLOOKUP($A374,'2023'!$A$3:$Y$291,COLUMN('2023'!X$3),FALSE),0)</f>
        <v>0</v>
      </c>
      <c r="AB374" s="42">
        <f>IFERROR(VLOOKUP($A374,'2023'!$A$3:$Y$291,COLUMN('2023'!Y$3),FALSE),0)</f>
        <v>0</v>
      </c>
      <c r="AC374" s="38">
        <f t="shared" si="16"/>
        <v>0</v>
      </c>
      <c r="AD374" s="39">
        <f t="shared" si="17"/>
        <v>0</v>
      </c>
    </row>
    <row r="375" spans="1:30" x14ac:dyDescent="0.3">
      <c r="A375" s="50" t="s">
        <v>422</v>
      </c>
      <c r="B375" s="46" t="str">
        <f>VLOOKUP($A375,'Additional data'!$A$5:$C$505, 2,FALSE)</f>
        <v>Associate Director</v>
      </c>
      <c r="C375" s="46" t="str">
        <f>VLOOKUP($A375,'Additional data'!$A$5:$C$505, 3,FALSE)</f>
        <v>FAD</v>
      </c>
      <c r="D375" s="47">
        <f>IFERROR(VLOOKUP($A375,'2023'!$A$3:$Y$291,COLUMN('2023'!B$3),FALSE),0)</f>
        <v>95.1</v>
      </c>
      <c r="E375" s="47">
        <f>IFERROR(VLOOKUP($A375,'2023'!$A$3:$Y$291,COLUMN('2023'!C$3),FALSE),0)</f>
        <v>108.8</v>
      </c>
      <c r="F375" s="47">
        <f>IFERROR(VLOOKUP($A375,'2023'!$A$3:$Y$291,COLUMN('2023'!D$3),FALSE),0)</f>
        <v>61.9</v>
      </c>
      <c r="G375" s="47">
        <f>IFERROR(VLOOKUP($A375,'2023'!$A$3:$Y$291,COLUMN('2023'!E$3),FALSE),0)</f>
        <v>137.5</v>
      </c>
      <c r="H375" s="47">
        <f>IFERROR(VLOOKUP($A375,'2023'!$A$3:$Y$291,COLUMN('2023'!F$3),FALSE),0)</f>
        <v>93.7</v>
      </c>
      <c r="I375" s="47">
        <f>IFERROR(VLOOKUP($A375,'2023'!$A$3:$Y$291,COLUMN('2023'!G$3),FALSE),0)</f>
        <v>122.1</v>
      </c>
      <c r="J375" s="47">
        <f>IFERROR(VLOOKUP($A375,'2023'!$A$3:$Y$291,COLUMN('2023'!H$3),FALSE),0)</f>
        <v>132.6</v>
      </c>
      <c r="K375" s="47">
        <f>IFERROR(VLOOKUP($A375,'2023'!$A$3:$Y$291,COLUMN('2023'!I$3),FALSE),0)</f>
        <v>40.1</v>
      </c>
      <c r="L375" s="47">
        <f>IFERROR(VLOOKUP($A375,'2023'!$A$3:$Y$291,COLUMN('2023'!J$3),FALSE),0)</f>
        <v>119.9</v>
      </c>
      <c r="M375" s="47">
        <f>IFERROR(VLOOKUP($A375,'2023'!$A$3:$Y$291,COLUMN('2023'!K$3),FALSE),0)</f>
        <v>179</v>
      </c>
      <c r="N375" s="47">
        <f>IFERROR(VLOOKUP($A375,'2023'!$A$3:$Y$291,COLUMN('2023'!L$3),FALSE),0)</f>
        <v>109.5</v>
      </c>
      <c r="O375" s="47">
        <f>IFERROR(VLOOKUP($A375,'2023'!$A$3:$Y$291,COLUMN('2023'!M$3),FALSE),0)</f>
        <v>39.700000000000003</v>
      </c>
      <c r="P375" s="38">
        <f t="shared" si="15"/>
        <v>1239.8999999999999</v>
      </c>
      <c r="Q375" s="47">
        <f>IFERROR(VLOOKUP($A375,'2023'!$A$3:$Y$291,COLUMN('2023'!N$3),FALSE),0)</f>
        <v>18.3</v>
      </c>
      <c r="R375" s="47">
        <f>IFERROR(VLOOKUP($A375,'2023'!$A$3:$Y$291,COLUMN('2023'!O$3),FALSE),0)</f>
        <v>9.3000000000000007</v>
      </c>
      <c r="S375" s="47">
        <f>IFERROR(VLOOKUP($A375,'2023'!$A$3:$Y$291,COLUMN('2023'!P$3),FALSE),0)</f>
        <v>41.5</v>
      </c>
      <c r="T375" s="47">
        <f>IFERROR(VLOOKUP($A375,'2023'!$A$3:$Y$291,COLUMN('2023'!Q$3),FALSE),0)</f>
        <v>19.399999999999999</v>
      </c>
      <c r="U375" s="47">
        <f>IFERROR(VLOOKUP($A375,'2023'!$A$3:$Y$291,COLUMN('2023'!R$3),FALSE),0)</f>
        <v>62</v>
      </c>
      <c r="V375" s="47">
        <f>IFERROR(VLOOKUP($A375,'2023'!$A$3:$Y$291,COLUMN('2023'!S$3),FALSE),0)</f>
        <v>27.2</v>
      </c>
      <c r="W375" s="47">
        <f>IFERROR(VLOOKUP($A375,'2023'!$A$3:$Y$291,COLUMN('2023'!T$3),FALSE),0)</f>
        <v>30.8</v>
      </c>
      <c r="X375" s="47">
        <f>IFERROR(VLOOKUP($A375,'2023'!$A$3:$Y$291,COLUMN('2023'!U$3),FALSE),0)</f>
        <v>6.6</v>
      </c>
      <c r="Y375" s="47">
        <f>IFERROR(VLOOKUP($A375,'2023'!$A$3:$Y$291,COLUMN('2023'!V$3),FALSE),0)</f>
        <v>13.6</v>
      </c>
      <c r="Z375" s="47">
        <f>IFERROR(VLOOKUP($A375,'2023'!$A$3:$Y$291,COLUMN('2023'!W$3),FALSE),0)</f>
        <v>32.799999999999997</v>
      </c>
      <c r="AA375" s="47">
        <f>IFERROR(VLOOKUP($A375,'2023'!$A$3:$Y$291,COLUMN('2023'!X$3),FALSE),0)</f>
        <v>15</v>
      </c>
      <c r="AB375" s="47">
        <f>IFERROR(VLOOKUP($A375,'2023'!$A$3:$Y$291,COLUMN('2023'!Y$3),FALSE),0)</f>
        <v>17.2</v>
      </c>
      <c r="AC375" s="38">
        <f t="shared" si="16"/>
        <v>293.7</v>
      </c>
      <c r="AD375" s="39">
        <f t="shared" si="17"/>
        <v>1533.5999999999997</v>
      </c>
    </row>
    <row r="376" spans="1:30" x14ac:dyDescent="0.3">
      <c r="A376" s="51" t="s">
        <v>423</v>
      </c>
      <c r="B376" s="41" t="str">
        <f>VLOOKUP($A376,'Additional data'!$A$5:$C$505, 2,FALSE)</f>
        <v>Consultant</v>
      </c>
      <c r="C376" s="41" t="str">
        <f>VLOOKUP($A376,'Additional data'!$A$5:$C$505, 3,FALSE)</f>
        <v>SCL</v>
      </c>
      <c r="D376" s="42">
        <f>IFERROR(VLOOKUP($A376,'2023'!$A$3:$Y$291,COLUMN('2023'!B$3),FALSE),0)</f>
        <v>0</v>
      </c>
      <c r="E376" s="42">
        <f>IFERROR(VLOOKUP($A376,'2023'!$A$3:$Y$291,COLUMN('2023'!C$3),FALSE),0)</f>
        <v>0</v>
      </c>
      <c r="F376" s="42">
        <f>IFERROR(VLOOKUP($A376,'2023'!$A$3:$Y$291,COLUMN('2023'!D$3),FALSE),0)</f>
        <v>0</v>
      </c>
      <c r="G376" s="42">
        <f>IFERROR(VLOOKUP($A376,'2023'!$A$3:$Y$291,COLUMN('2023'!E$3),FALSE),0)</f>
        <v>0</v>
      </c>
      <c r="H376" s="42">
        <f>IFERROR(VLOOKUP($A376,'2023'!$A$3:$Y$291,COLUMN('2023'!F$3),FALSE),0)</f>
        <v>0</v>
      </c>
      <c r="I376" s="42">
        <f>IFERROR(VLOOKUP($A376,'2023'!$A$3:$Y$291,COLUMN('2023'!G$3),FALSE),0)</f>
        <v>0</v>
      </c>
      <c r="J376" s="42">
        <f>IFERROR(VLOOKUP($A376,'2023'!$A$3:$Y$291,COLUMN('2023'!H$3),FALSE),0)</f>
        <v>0</v>
      </c>
      <c r="K376" s="42">
        <f>IFERROR(VLOOKUP($A376,'2023'!$A$3:$Y$291,COLUMN('2023'!I$3),FALSE),0)</f>
        <v>84</v>
      </c>
      <c r="L376" s="42">
        <f>IFERROR(VLOOKUP($A376,'2023'!$A$3:$Y$291,COLUMN('2023'!J$3),FALSE),0)</f>
        <v>78.400000000000006</v>
      </c>
      <c r="M376" s="42">
        <f>IFERROR(VLOOKUP($A376,'2023'!$A$3:$Y$291,COLUMN('2023'!K$3),FALSE),0)</f>
        <v>34.200000000000003</v>
      </c>
      <c r="N376" s="42">
        <f>IFERROR(VLOOKUP($A376,'2023'!$A$3:$Y$291,COLUMN('2023'!L$3),FALSE),0)</f>
        <v>65.900000000000006</v>
      </c>
      <c r="O376" s="42">
        <f>IFERROR(VLOOKUP($A376,'2023'!$A$3:$Y$291,COLUMN('2023'!M$3),FALSE),0)</f>
        <v>52.2</v>
      </c>
      <c r="P376" s="38">
        <f t="shared" si="15"/>
        <v>314.7</v>
      </c>
      <c r="Q376" s="42">
        <f>IFERROR(VLOOKUP($A376,'2023'!$A$3:$Y$291,COLUMN('2023'!N$3),FALSE),0)</f>
        <v>0</v>
      </c>
      <c r="R376" s="42">
        <f>IFERROR(VLOOKUP($A376,'2023'!$A$3:$Y$291,COLUMN('2023'!O$3),FALSE),0)</f>
        <v>0</v>
      </c>
      <c r="S376" s="42">
        <f>IFERROR(VLOOKUP($A376,'2023'!$A$3:$Y$291,COLUMN('2023'!P$3),FALSE),0)</f>
        <v>0</v>
      </c>
      <c r="T376" s="42">
        <f>IFERROR(VLOOKUP($A376,'2023'!$A$3:$Y$291,COLUMN('2023'!Q$3),FALSE),0)</f>
        <v>0</v>
      </c>
      <c r="U376" s="42">
        <f>IFERROR(VLOOKUP($A376,'2023'!$A$3:$Y$291,COLUMN('2023'!R$3),FALSE),0)</f>
        <v>0</v>
      </c>
      <c r="V376" s="42">
        <f>IFERROR(VLOOKUP($A376,'2023'!$A$3:$Y$291,COLUMN('2023'!S$3),FALSE),0)</f>
        <v>0</v>
      </c>
      <c r="W376" s="42">
        <f>IFERROR(VLOOKUP($A376,'2023'!$A$3:$Y$291,COLUMN('2023'!T$3),FALSE),0)</f>
        <v>0</v>
      </c>
      <c r="X376" s="42">
        <f>IFERROR(VLOOKUP($A376,'2023'!$A$3:$Y$291,COLUMN('2023'!U$3),FALSE),0)</f>
        <v>62.8</v>
      </c>
      <c r="Y376" s="42">
        <f>IFERROR(VLOOKUP($A376,'2023'!$A$3:$Y$291,COLUMN('2023'!V$3),FALSE),0)</f>
        <v>80.099999999999994</v>
      </c>
      <c r="Z376" s="42">
        <f>IFERROR(VLOOKUP($A376,'2023'!$A$3:$Y$291,COLUMN('2023'!W$3),FALSE),0)</f>
        <v>167.2</v>
      </c>
      <c r="AA376" s="42">
        <f>IFERROR(VLOOKUP($A376,'2023'!$A$3:$Y$291,COLUMN('2023'!X$3),FALSE),0)</f>
        <v>168.5</v>
      </c>
      <c r="AB376" s="42">
        <f>IFERROR(VLOOKUP($A376,'2023'!$A$3:$Y$291,COLUMN('2023'!Y$3),FALSE),0)</f>
        <v>161.6</v>
      </c>
      <c r="AC376" s="38">
        <f t="shared" si="16"/>
        <v>640.19999999999993</v>
      </c>
      <c r="AD376" s="39">
        <f t="shared" si="17"/>
        <v>954.9</v>
      </c>
    </row>
    <row r="377" spans="1:30" x14ac:dyDescent="0.3">
      <c r="A377" s="50" t="s">
        <v>424</v>
      </c>
      <c r="B377" s="46" t="str">
        <f>VLOOKUP($A377,'Additional data'!$A$5:$C$505, 2,FALSE)</f>
        <v>Executive</v>
      </c>
      <c r="C377" s="46" t="str">
        <f>VLOOKUP($A377,'Additional data'!$A$5:$C$505, 3,FALSE)</f>
        <v>ESC</v>
      </c>
      <c r="D377" s="47">
        <f>IFERROR(VLOOKUP($A377,'2023'!$A$3:$Y$291,COLUMN('2023'!B$3),FALSE),0)</f>
        <v>0</v>
      </c>
      <c r="E377" s="47">
        <f>IFERROR(VLOOKUP($A377,'2023'!$A$3:$Y$291,COLUMN('2023'!C$3),FALSE),0)</f>
        <v>0</v>
      </c>
      <c r="F377" s="47">
        <f>IFERROR(VLOOKUP($A377,'2023'!$A$3:$Y$291,COLUMN('2023'!D$3),FALSE),0)</f>
        <v>0</v>
      </c>
      <c r="G377" s="47">
        <f>IFERROR(VLOOKUP($A377,'2023'!$A$3:$Y$291,COLUMN('2023'!E$3),FALSE),0)</f>
        <v>0</v>
      </c>
      <c r="H377" s="47">
        <f>IFERROR(VLOOKUP($A377,'2023'!$A$3:$Y$291,COLUMN('2023'!F$3),FALSE),0)</f>
        <v>0</v>
      </c>
      <c r="I377" s="47">
        <f>IFERROR(VLOOKUP($A377,'2023'!$A$3:$Y$291,COLUMN('2023'!G$3),FALSE),0)</f>
        <v>0</v>
      </c>
      <c r="J377" s="47">
        <f>IFERROR(VLOOKUP($A377,'2023'!$A$3:$Y$291,COLUMN('2023'!H$3),FALSE),0)</f>
        <v>0</v>
      </c>
      <c r="K377" s="47">
        <f>IFERROR(VLOOKUP($A377,'2023'!$A$3:$Y$291,COLUMN('2023'!I$3),FALSE),0)</f>
        <v>0</v>
      </c>
      <c r="L377" s="47">
        <f>IFERROR(VLOOKUP($A377,'2023'!$A$3:$Y$291,COLUMN('2023'!J$3),FALSE),0)</f>
        <v>0</v>
      </c>
      <c r="M377" s="47">
        <f>IFERROR(VLOOKUP($A377,'2023'!$A$3:$Y$291,COLUMN('2023'!K$3),FALSE),0)</f>
        <v>0</v>
      </c>
      <c r="N377" s="47">
        <f>IFERROR(VLOOKUP($A377,'2023'!$A$3:$Y$291,COLUMN('2023'!L$3),FALSE),0)</f>
        <v>0</v>
      </c>
      <c r="O377" s="47">
        <f>IFERROR(VLOOKUP($A377,'2023'!$A$3:$Y$291,COLUMN('2023'!M$3),FALSE),0)</f>
        <v>0</v>
      </c>
      <c r="P377" s="38">
        <f t="shared" si="15"/>
        <v>0</v>
      </c>
      <c r="Q377" s="47">
        <f>IFERROR(VLOOKUP($A377,'2023'!$A$3:$Y$291,COLUMN('2023'!N$3),FALSE),0)</f>
        <v>0</v>
      </c>
      <c r="R377" s="47">
        <f>IFERROR(VLOOKUP($A377,'2023'!$A$3:$Y$291,COLUMN('2023'!O$3),FALSE),0)</f>
        <v>0</v>
      </c>
      <c r="S377" s="47">
        <f>IFERROR(VLOOKUP($A377,'2023'!$A$3:$Y$291,COLUMN('2023'!P$3),FALSE),0)</f>
        <v>0</v>
      </c>
      <c r="T377" s="47">
        <f>IFERROR(VLOOKUP($A377,'2023'!$A$3:$Y$291,COLUMN('2023'!Q$3),FALSE),0)</f>
        <v>0</v>
      </c>
      <c r="U377" s="47">
        <f>IFERROR(VLOOKUP($A377,'2023'!$A$3:$Y$291,COLUMN('2023'!R$3),FALSE),0)</f>
        <v>0</v>
      </c>
      <c r="V377" s="47">
        <f>IFERROR(VLOOKUP($A377,'2023'!$A$3:$Y$291,COLUMN('2023'!S$3),FALSE),0)</f>
        <v>0</v>
      </c>
      <c r="W377" s="47">
        <f>IFERROR(VLOOKUP($A377,'2023'!$A$3:$Y$291,COLUMN('2023'!T$3),FALSE),0)</f>
        <v>0</v>
      </c>
      <c r="X377" s="47">
        <f>IFERROR(VLOOKUP($A377,'2023'!$A$3:$Y$291,COLUMN('2023'!U$3),FALSE),0)</f>
        <v>0</v>
      </c>
      <c r="Y377" s="47">
        <f>IFERROR(VLOOKUP($A377,'2023'!$A$3:$Y$291,COLUMN('2023'!V$3),FALSE),0)</f>
        <v>0</v>
      </c>
      <c r="Z377" s="47">
        <f>IFERROR(VLOOKUP($A377,'2023'!$A$3:$Y$291,COLUMN('2023'!W$3),FALSE),0)</f>
        <v>0</v>
      </c>
      <c r="AA377" s="47">
        <f>IFERROR(VLOOKUP($A377,'2023'!$A$3:$Y$291,COLUMN('2023'!X$3),FALSE),0)</f>
        <v>0</v>
      </c>
      <c r="AB377" s="47">
        <f>IFERROR(VLOOKUP($A377,'2023'!$A$3:$Y$291,COLUMN('2023'!Y$3),FALSE),0)</f>
        <v>0</v>
      </c>
      <c r="AC377" s="38">
        <f t="shared" si="16"/>
        <v>0</v>
      </c>
      <c r="AD377" s="39">
        <f t="shared" si="17"/>
        <v>0</v>
      </c>
    </row>
    <row r="378" spans="1:30" x14ac:dyDescent="0.3">
      <c r="A378" s="51" t="s">
        <v>425</v>
      </c>
      <c r="B378" s="41" t="str">
        <f>VLOOKUP($A378,'Additional data'!$A$5:$C$505, 2,FALSE)</f>
        <v>Associate Director</v>
      </c>
      <c r="C378" s="41" t="str">
        <f>VLOOKUP($A378,'Additional data'!$A$5:$C$505, 3,FALSE)</f>
        <v>SOC</v>
      </c>
      <c r="D378" s="42">
        <f>IFERROR(VLOOKUP($A378,'2023'!$A$3:$Y$291,COLUMN('2023'!B$3),FALSE),0)</f>
        <v>92.8</v>
      </c>
      <c r="E378" s="42">
        <f>IFERROR(VLOOKUP($A378,'2023'!$A$3:$Y$291,COLUMN('2023'!C$3),FALSE),0)</f>
        <v>183</v>
      </c>
      <c r="F378" s="42">
        <f>IFERROR(VLOOKUP($A378,'2023'!$A$3:$Y$291,COLUMN('2023'!D$3),FALSE),0)</f>
        <v>204.3</v>
      </c>
      <c r="G378" s="42">
        <f>IFERROR(VLOOKUP($A378,'2023'!$A$3:$Y$291,COLUMN('2023'!E$3),FALSE),0)</f>
        <v>251.5</v>
      </c>
      <c r="H378" s="42">
        <f>IFERROR(VLOOKUP($A378,'2023'!$A$3:$Y$291,COLUMN('2023'!F$3),FALSE),0)</f>
        <v>223.1</v>
      </c>
      <c r="I378" s="42">
        <f>IFERROR(VLOOKUP($A378,'2023'!$A$3:$Y$291,COLUMN('2023'!G$3),FALSE),0)</f>
        <v>274.10000000000002</v>
      </c>
      <c r="J378" s="42">
        <f>IFERROR(VLOOKUP($A378,'2023'!$A$3:$Y$291,COLUMN('2023'!H$3),FALSE),0)</f>
        <v>240.7</v>
      </c>
      <c r="K378" s="42">
        <f>IFERROR(VLOOKUP($A378,'2023'!$A$3:$Y$291,COLUMN('2023'!I$3),FALSE),0)</f>
        <v>175.5</v>
      </c>
      <c r="L378" s="42">
        <f>IFERROR(VLOOKUP($A378,'2023'!$A$3:$Y$291,COLUMN('2023'!J$3),FALSE),0)</f>
        <v>260.10000000000002</v>
      </c>
      <c r="M378" s="42">
        <f>IFERROR(VLOOKUP($A378,'2023'!$A$3:$Y$291,COLUMN('2023'!K$3),FALSE),0)</f>
        <v>321.8</v>
      </c>
      <c r="N378" s="42">
        <f>IFERROR(VLOOKUP($A378,'2023'!$A$3:$Y$291,COLUMN('2023'!L$3),FALSE),0)</f>
        <v>177.2</v>
      </c>
      <c r="O378" s="42">
        <f>IFERROR(VLOOKUP($A378,'2023'!$A$3:$Y$291,COLUMN('2023'!M$3),FALSE),0)</f>
        <v>77.099999999999994</v>
      </c>
      <c r="P378" s="38">
        <f t="shared" si="15"/>
        <v>2481.2000000000003</v>
      </c>
      <c r="Q378" s="42">
        <f>IFERROR(VLOOKUP($A378,'2023'!$A$3:$Y$291,COLUMN('2023'!N$3),FALSE),0)</f>
        <v>128.5</v>
      </c>
      <c r="R378" s="42">
        <f>IFERROR(VLOOKUP($A378,'2023'!$A$3:$Y$291,COLUMN('2023'!O$3),FALSE),0)</f>
        <v>46.2</v>
      </c>
      <c r="S378" s="42">
        <f>IFERROR(VLOOKUP($A378,'2023'!$A$3:$Y$291,COLUMN('2023'!P$3),FALSE),0)</f>
        <v>7</v>
      </c>
      <c r="T378" s="42">
        <f>IFERROR(VLOOKUP($A378,'2023'!$A$3:$Y$291,COLUMN('2023'!Q$3),FALSE),0)</f>
        <v>7.5</v>
      </c>
      <c r="U378" s="42">
        <f>IFERROR(VLOOKUP($A378,'2023'!$A$3:$Y$291,COLUMN('2023'!R$3),FALSE),0)</f>
        <v>40.5</v>
      </c>
      <c r="V378" s="42">
        <f>IFERROR(VLOOKUP($A378,'2023'!$A$3:$Y$291,COLUMN('2023'!S$3),FALSE),0)</f>
        <v>0</v>
      </c>
      <c r="W378" s="42">
        <f>IFERROR(VLOOKUP($A378,'2023'!$A$3:$Y$291,COLUMN('2023'!T$3),FALSE),0)</f>
        <v>0</v>
      </c>
      <c r="X378" s="42">
        <f>IFERROR(VLOOKUP($A378,'2023'!$A$3:$Y$291,COLUMN('2023'!U$3),FALSE),0)</f>
        <v>0.9</v>
      </c>
      <c r="Y378" s="42">
        <f>IFERROR(VLOOKUP($A378,'2023'!$A$3:$Y$291,COLUMN('2023'!V$3),FALSE),0)</f>
        <v>4.7</v>
      </c>
      <c r="Z378" s="42">
        <f>IFERROR(VLOOKUP($A378,'2023'!$A$3:$Y$291,COLUMN('2023'!W$3),FALSE),0)</f>
        <v>0</v>
      </c>
      <c r="AA378" s="42">
        <f>IFERROR(VLOOKUP($A378,'2023'!$A$3:$Y$291,COLUMN('2023'!X$3),FALSE),0)</f>
        <v>0</v>
      </c>
      <c r="AB378" s="42">
        <f>IFERROR(VLOOKUP($A378,'2023'!$A$3:$Y$291,COLUMN('2023'!Y$3),FALSE),0)</f>
        <v>0</v>
      </c>
      <c r="AC378" s="38">
        <f t="shared" si="16"/>
        <v>235.29999999999998</v>
      </c>
      <c r="AD378" s="39">
        <f t="shared" si="17"/>
        <v>2716.5</v>
      </c>
    </row>
    <row r="379" spans="1:30" x14ac:dyDescent="0.3">
      <c r="A379" s="50" t="s">
        <v>426</v>
      </c>
      <c r="B379" s="46" t="str">
        <f>VLOOKUP($A379,'Additional data'!$A$5:$C$505, 2,FALSE)</f>
        <v>Specialist</v>
      </c>
      <c r="C379" s="46" t="str">
        <f>VLOOKUP($A379,'Additional data'!$A$5:$C$505, 3,FALSE)</f>
        <v>SOC</v>
      </c>
      <c r="D379" s="47">
        <f>IFERROR(VLOOKUP($A379,'2023'!$A$3:$Y$291,COLUMN('2023'!B$3),FALSE),0)</f>
        <v>112.7</v>
      </c>
      <c r="E379" s="47">
        <f>IFERROR(VLOOKUP($A379,'2023'!$A$3:$Y$291,COLUMN('2023'!C$3),FALSE),0)</f>
        <v>189.9</v>
      </c>
      <c r="F379" s="47">
        <f>IFERROR(VLOOKUP($A379,'2023'!$A$3:$Y$291,COLUMN('2023'!D$3),FALSE),0)</f>
        <v>127.2</v>
      </c>
      <c r="G379" s="47">
        <f>IFERROR(VLOOKUP($A379,'2023'!$A$3:$Y$291,COLUMN('2023'!E$3),FALSE),0)</f>
        <v>104.4</v>
      </c>
      <c r="H379" s="47">
        <f>IFERROR(VLOOKUP($A379,'2023'!$A$3:$Y$291,COLUMN('2023'!F$3),FALSE),0)</f>
        <v>100.5</v>
      </c>
      <c r="I379" s="47">
        <f>IFERROR(VLOOKUP($A379,'2023'!$A$3:$Y$291,COLUMN('2023'!G$3),FALSE),0)</f>
        <v>109.8</v>
      </c>
      <c r="J379" s="47">
        <f>IFERROR(VLOOKUP($A379,'2023'!$A$3:$Y$291,COLUMN('2023'!H$3),FALSE),0)</f>
        <v>209.1</v>
      </c>
      <c r="K379" s="47">
        <f>IFERROR(VLOOKUP($A379,'2023'!$A$3:$Y$291,COLUMN('2023'!I$3),FALSE),0)</f>
        <v>103.6</v>
      </c>
      <c r="L379" s="47">
        <f>IFERROR(VLOOKUP($A379,'2023'!$A$3:$Y$291,COLUMN('2023'!J$3),FALSE),0)</f>
        <v>149.6</v>
      </c>
      <c r="M379" s="47">
        <f>IFERROR(VLOOKUP($A379,'2023'!$A$3:$Y$291,COLUMN('2023'!K$3),FALSE),0)</f>
        <v>162.1</v>
      </c>
      <c r="N379" s="47">
        <f>IFERROR(VLOOKUP($A379,'2023'!$A$3:$Y$291,COLUMN('2023'!L$3),FALSE),0)</f>
        <v>166.1</v>
      </c>
      <c r="O379" s="47">
        <f>IFERROR(VLOOKUP($A379,'2023'!$A$3:$Y$291,COLUMN('2023'!M$3),FALSE),0)</f>
        <v>185.8</v>
      </c>
      <c r="P379" s="38">
        <f t="shared" si="15"/>
        <v>1720.7999999999997</v>
      </c>
      <c r="Q379" s="47">
        <f>IFERROR(VLOOKUP($A379,'2023'!$A$3:$Y$291,COLUMN('2023'!N$3),FALSE),0)</f>
        <v>18.2</v>
      </c>
      <c r="R379" s="47">
        <f>IFERROR(VLOOKUP($A379,'2023'!$A$3:$Y$291,COLUMN('2023'!O$3),FALSE),0)</f>
        <v>34.6</v>
      </c>
      <c r="S379" s="47">
        <f>IFERROR(VLOOKUP($A379,'2023'!$A$3:$Y$291,COLUMN('2023'!P$3),FALSE),0)</f>
        <v>20.7</v>
      </c>
      <c r="T379" s="47">
        <f>IFERROR(VLOOKUP($A379,'2023'!$A$3:$Y$291,COLUMN('2023'!Q$3),FALSE),0)</f>
        <v>29.2</v>
      </c>
      <c r="U379" s="47">
        <f>IFERROR(VLOOKUP($A379,'2023'!$A$3:$Y$291,COLUMN('2023'!R$3),FALSE),0)</f>
        <v>24.4</v>
      </c>
      <c r="V379" s="47">
        <f>IFERROR(VLOOKUP($A379,'2023'!$A$3:$Y$291,COLUMN('2023'!S$3),FALSE),0)</f>
        <v>18.3</v>
      </c>
      <c r="W379" s="47">
        <f>IFERROR(VLOOKUP($A379,'2023'!$A$3:$Y$291,COLUMN('2023'!T$3),FALSE),0)</f>
        <v>22.1</v>
      </c>
      <c r="X379" s="47">
        <f>IFERROR(VLOOKUP($A379,'2023'!$A$3:$Y$291,COLUMN('2023'!U$3),FALSE),0)</f>
        <v>13.4</v>
      </c>
      <c r="Y379" s="47">
        <f>IFERROR(VLOOKUP($A379,'2023'!$A$3:$Y$291,COLUMN('2023'!V$3),FALSE),0)</f>
        <v>15.4</v>
      </c>
      <c r="Z379" s="47">
        <f>IFERROR(VLOOKUP($A379,'2023'!$A$3:$Y$291,COLUMN('2023'!W$3),FALSE),0)</f>
        <v>15.8</v>
      </c>
      <c r="AA379" s="47">
        <f>IFERROR(VLOOKUP($A379,'2023'!$A$3:$Y$291,COLUMN('2023'!X$3),FALSE),0)</f>
        <v>28.6</v>
      </c>
      <c r="AB379" s="47">
        <f>IFERROR(VLOOKUP($A379,'2023'!$A$3:$Y$291,COLUMN('2023'!Y$3),FALSE),0)</f>
        <v>10.4</v>
      </c>
      <c r="AC379" s="38">
        <f t="shared" si="16"/>
        <v>251.10000000000002</v>
      </c>
      <c r="AD379" s="39">
        <f t="shared" si="17"/>
        <v>1971.8999999999999</v>
      </c>
    </row>
    <row r="380" spans="1:30" x14ac:dyDescent="0.3">
      <c r="A380" s="51" t="s">
        <v>427</v>
      </c>
      <c r="B380" s="41" t="str">
        <f>VLOOKUP($A380,'Additional data'!$A$5:$C$505, 2,FALSE)</f>
        <v>Team Lead</v>
      </c>
      <c r="C380" s="41" t="str">
        <f>VLOOKUP($A380,'Additional data'!$A$5:$C$505, 3,FALSE)</f>
        <v>SOC</v>
      </c>
      <c r="D380" s="42">
        <f>IFERROR(VLOOKUP($A380,'2023'!$A$3:$Y$291,COLUMN('2023'!B$3),FALSE),0)</f>
        <v>0</v>
      </c>
      <c r="E380" s="42">
        <f>IFERROR(VLOOKUP($A380,'2023'!$A$3:$Y$291,COLUMN('2023'!C$3),FALSE),0)</f>
        <v>0</v>
      </c>
      <c r="F380" s="42">
        <f>IFERROR(VLOOKUP($A380,'2023'!$A$3:$Y$291,COLUMN('2023'!D$3),FALSE),0)</f>
        <v>0</v>
      </c>
      <c r="G380" s="42">
        <f>IFERROR(VLOOKUP($A380,'2023'!$A$3:$Y$291,COLUMN('2023'!E$3),FALSE),0)</f>
        <v>0</v>
      </c>
      <c r="H380" s="42">
        <f>IFERROR(VLOOKUP($A380,'2023'!$A$3:$Y$291,COLUMN('2023'!F$3),FALSE),0)</f>
        <v>0</v>
      </c>
      <c r="I380" s="42">
        <f>IFERROR(VLOOKUP($A380,'2023'!$A$3:$Y$291,COLUMN('2023'!G$3),FALSE),0)</f>
        <v>0</v>
      </c>
      <c r="J380" s="42">
        <f>IFERROR(VLOOKUP($A380,'2023'!$A$3:$Y$291,COLUMN('2023'!H$3),FALSE),0)</f>
        <v>0</v>
      </c>
      <c r="K380" s="42">
        <f>IFERROR(VLOOKUP($A380,'2023'!$A$3:$Y$291,COLUMN('2023'!I$3),FALSE),0)</f>
        <v>0</v>
      </c>
      <c r="L380" s="42">
        <f>IFERROR(VLOOKUP($A380,'2023'!$A$3:$Y$291,COLUMN('2023'!J$3),FALSE),0)</f>
        <v>0</v>
      </c>
      <c r="M380" s="42">
        <f>IFERROR(VLOOKUP($A380,'2023'!$A$3:$Y$291,COLUMN('2023'!K$3),FALSE),0)</f>
        <v>0</v>
      </c>
      <c r="N380" s="42">
        <f>IFERROR(VLOOKUP($A380,'2023'!$A$3:$Y$291,COLUMN('2023'!L$3),FALSE),0)</f>
        <v>0</v>
      </c>
      <c r="O380" s="42">
        <f>IFERROR(VLOOKUP($A380,'2023'!$A$3:$Y$291,COLUMN('2023'!M$3),FALSE),0)</f>
        <v>0</v>
      </c>
      <c r="P380" s="38">
        <f t="shared" si="15"/>
        <v>0</v>
      </c>
      <c r="Q380" s="42">
        <f>IFERROR(VLOOKUP($A380,'2023'!$A$3:$Y$291,COLUMN('2023'!N$3),FALSE),0)</f>
        <v>0</v>
      </c>
      <c r="R380" s="42">
        <f>IFERROR(VLOOKUP($A380,'2023'!$A$3:$Y$291,COLUMN('2023'!O$3),FALSE),0)</f>
        <v>0</v>
      </c>
      <c r="S380" s="42">
        <f>IFERROR(VLOOKUP($A380,'2023'!$A$3:$Y$291,COLUMN('2023'!P$3),FALSE),0)</f>
        <v>0</v>
      </c>
      <c r="T380" s="42">
        <f>IFERROR(VLOOKUP($A380,'2023'!$A$3:$Y$291,COLUMN('2023'!Q$3),FALSE),0)</f>
        <v>0</v>
      </c>
      <c r="U380" s="42">
        <f>IFERROR(VLOOKUP($A380,'2023'!$A$3:$Y$291,COLUMN('2023'!R$3),FALSE),0)</f>
        <v>0</v>
      </c>
      <c r="V380" s="42">
        <f>IFERROR(VLOOKUP($A380,'2023'!$A$3:$Y$291,COLUMN('2023'!S$3),FALSE),0)</f>
        <v>0</v>
      </c>
      <c r="W380" s="42">
        <f>IFERROR(VLOOKUP($A380,'2023'!$A$3:$Y$291,COLUMN('2023'!T$3),FALSE),0)</f>
        <v>0</v>
      </c>
      <c r="X380" s="42">
        <f>IFERROR(VLOOKUP($A380,'2023'!$A$3:$Y$291,COLUMN('2023'!U$3),FALSE),0)</f>
        <v>0</v>
      </c>
      <c r="Y380" s="42">
        <f>IFERROR(VLOOKUP($A380,'2023'!$A$3:$Y$291,COLUMN('2023'!V$3),FALSE),0)</f>
        <v>0</v>
      </c>
      <c r="Z380" s="42">
        <f>IFERROR(VLOOKUP($A380,'2023'!$A$3:$Y$291,COLUMN('2023'!W$3),FALSE),0)</f>
        <v>0</v>
      </c>
      <c r="AA380" s="42">
        <f>IFERROR(VLOOKUP($A380,'2023'!$A$3:$Y$291,COLUMN('2023'!X$3),FALSE),0)</f>
        <v>0</v>
      </c>
      <c r="AB380" s="42">
        <f>IFERROR(VLOOKUP($A380,'2023'!$A$3:$Y$291,COLUMN('2023'!Y$3),FALSE),0)</f>
        <v>0</v>
      </c>
      <c r="AC380" s="38">
        <f t="shared" si="16"/>
        <v>0</v>
      </c>
      <c r="AD380" s="39">
        <f t="shared" si="17"/>
        <v>0</v>
      </c>
    </row>
    <row r="381" spans="1:30" x14ac:dyDescent="0.3">
      <c r="A381" s="50" t="s">
        <v>428</v>
      </c>
      <c r="B381" s="46" t="str">
        <f>VLOOKUP($A381,'Additional data'!$A$5:$C$505, 2,FALSE)</f>
        <v>Analyst</v>
      </c>
      <c r="C381" s="46" t="str">
        <f>VLOOKUP($A381,'Additional data'!$A$5:$C$505, 3,FALSE)</f>
        <v>MSC</v>
      </c>
      <c r="D381" s="47">
        <f>IFERROR(VLOOKUP($A381,'2023'!$A$3:$Y$291,COLUMN('2023'!B$3),FALSE),0)</f>
        <v>0</v>
      </c>
      <c r="E381" s="47">
        <f>IFERROR(VLOOKUP($A381,'2023'!$A$3:$Y$291,COLUMN('2023'!C$3),FALSE),0)</f>
        <v>0</v>
      </c>
      <c r="F381" s="47">
        <f>IFERROR(VLOOKUP($A381,'2023'!$A$3:$Y$291,COLUMN('2023'!D$3),FALSE),0)</f>
        <v>0</v>
      </c>
      <c r="G381" s="47">
        <f>IFERROR(VLOOKUP($A381,'2023'!$A$3:$Y$291,COLUMN('2023'!E$3),FALSE),0)</f>
        <v>0</v>
      </c>
      <c r="H381" s="47">
        <f>IFERROR(VLOOKUP($A381,'2023'!$A$3:$Y$291,COLUMN('2023'!F$3),FALSE),0)</f>
        <v>0</v>
      </c>
      <c r="I381" s="47">
        <f>IFERROR(VLOOKUP($A381,'2023'!$A$3:$Y$291,COLUMN('2023'!G$3),FALSE),0)</f>
        <v>0</v>
      </c>
      <c r="J381" s="47">
        <f>IFERROR(VLOOKUP($A381,'2023'!$A$3:$Y$291,COLUMN('2023'!H$3),FALSE),0)</f>
        <v>0</v>
      </c>
      <c r="K381" s="47">
        <f>IFERROR(VLOOKUP($A381,'2023'!$A$3:$Y$291,COLUMN('2023'!I$3),FALSE),0)</f>
        <v>0</v>
      </c>
      <c r="L381" s="47">
        <f>IFERROR(VLOOKUP($A381,'2023'!$A$3:$Y$291,COLUMN('2023'!J$3),FALSE),0)</f>
        <v>0</v>
      </c>
      <c r="M381" s="47">
        <f>IFERROR(VLOOKUP($A381,'2023'!$A$3:$Y$291,COLUMN('2023'!K$3),FALSE),0)</f>
        <v>0</v>
      </c>
      <c r="N381" s="47">
        <f>IFERROR(VLOOKUP($A381,'2023'!$A$3:$Y$291,COLUMN('2023'!L$3),FALSE),0)</f>
        <v>0</v>
      </c>
      <c r="O381" s="47">
        <f>IFERROR(VLOOKUP($A381,'2023'!$A$3:$Y$291,COLUMN('2023'!M$3),FALSE),0)</f>
        <v>0</v>
      </c>
      <c r="P381" s="38">
        <f t="shared" si="15"/>
        <v>0</v>
      </c>
      <c r="Q381" s="47">
        <f>IFERROR(VLOOKUP($A381,'2023'!$A$3:$Y$291,COLUMN('2023'!N$3),FALSE),0)</f>
        <v>0</v>
      </c>
      <c r="R381" s="47">
        <f>IFERROR(VLOOKUP($A381,'2023'!$A$3:$Y$291,COLUMN('2023'!O$3),FALSE),0)</f>
        <v>0</v>
      </c>
      <c r="S381" s="47">
        <f>IFERROR(VLOOKUP($A381,'2023'!$A$3:$Y$291,COLUMN('2023'!P$3),FALSE),0)</f>
        <v>0</v>
      </c>
      <c r="T381" s="47">
        <f>IFERROR(VLOOKUP($A381,'2023'!$A$3:$Y$291,COLUMN('2023'!Q$3),FALSE),0)</f>
        <v>0</v>
      </c>
      <c r="U381" s="47">
        <f>IFERROR(VLOOKUP($A381,'2023'!$A$3:$Y$291,COLUMN('2023'!R$3),FALSE),0)</f>
        <v>0</v>
      </c>
      <c r="V381" s="47">
        <f>IFERROR(VLOOKUP($A381,'2023'!$A$3:$Y$291,COLUMN('2023'!S$3),FALSE),0)</f>
        <v>0</v>
      </c>
      <c r="W381" s="47">
        <f>IFERROR(VLOOKUP($A381,'2023'!$A$3:$Y$291,COLUMN('2023'!T$3),FALSE),0)</f>
        <v>0</v>
      </c>
      <c r="X381" s="47">
        <f>IFERROR(VLOOKUP($A381,'2023'!$A$3:$Y$291,COLUMN('2023'!U$3),FALSE),0)</f>
        <v>0</v>
      </c>
      <c r="Y381" s="47">
        <f>IFERROR(VLOOKUP($A381,'2023'!$A$3:$Y$291,COLUMN('2023'!V$3),FALSE),0)</f>
        <v>0</v>
      </c>
      <c r="Z381" s="47">
        <f>IFERROR(VLOOKUP($A381,'2023'!$A$3:$Y$291,COLUMN('2023'!W$3),FALSE),0)</f>
        <v>0</v>
      </c>
      <c r="AA381" s="47">
        <f>IFERROR(VLOOKUP($A381,'2023'!$A$3:$Y$291,COLUMN('2023'!X$3),FALSE),0)</f>
        <v>0</v>
      </c>
      <c r="AB381" s="47">
        <f>IFERROR(VLOOKUP($A381,'2023'!$A$3:$Y$291,COLUMN('2023'!Y$3),FALSE),0)</f>
        <v>0</v>
      </c>
      <c r="AC381" s="38">
        <f t="shared" si="16"/>
        <v>0</v>
      </c>
      <c r="AD381" s="39">
        <f t="shared" si="17"/>
        <v>0</v>
      </c>
    </row>
    <row r="382" spans="1:30" x14ac:dyDescent="0.3">
      <c r="A382" s="51" t="s">
        <v>429</v>
      </c>
      <c r="B382" s="41" t="str">
        <f>VLOOKUP($A382,'Additional data'!$A$5:$C$505, 2,FALSE)</f>
        <v>Project Manager</v>
      </c>
      <c r="C382" s="41" t="str">
        <f>VLOOKUP($A382,'Additional data'!$A$5:$C$505, 3,FALSE)</f>
        <v>HRC</v>
      </c>
      <c r="D382" s="42">
        <f>IFERROR(VLOOKUP($A382,'2023'!$A$3:$Y$291,COLUMN('2023'!B$3),FALSE),0)</f>
        <v>0</v>
      </c>
      <c r="E382" s="42">
        <f>IFERROR(VLOOKUP($A382,'2023'!$A$3:$Y$291,COLUMN('2023'!C$3),FALSE),0)</f>
        <v>0</v>
      </c>
      <c r="F382" s="42">
        <f>IFERROR(VLOOKUP($A382,'2023'!$A$3:$Y$291,COLUMN('2023'!D$3),FALSE),0)</f>
        <v>0</v>
      </c>
      <c r="G382" s="42">
        <f>IFERROR(VLOOKUP($A382,'2023'!$A$3:$Y$291,COLUMN('2023'!E$3),FALSE),0)</f>
        <v>0</v>
      </c>
      <c r="H382" s="42">
        <f>IFERROR(VLOOKUP($A382,'2023'!$A$3:$Y$291,COLUMN('2023'!F$3),FALSE),0)</f>
        <v>0</v>
      </c>
      <c r="I382" s="42">
        <f>IFERROR(VLOOKUP($A382,'2023'!$A$3:$Y$291,COLUMN('2023'!G$3),FALSE),0)</f>
        <v>0</v>
      </c>
      <c r="J382" s="42">
        <f>IFERROR(VLOOKUP($A382,'2023'!$A$3:$Y$291,COLUMN('2023'!H$3),FALSE),0)</f>
        <v>0</v>
      </c>
      <c r="K382" s="42">
        <f>IFERROR(VLOOKUP($A382,'2023'!$A$3:$Y$291,COLUMN('2023'!I$3),FALSE),0)</f>
        <v>0</v>
      </c>
      <c r="L382" s="42">
        <f>IFERROR(VLOOKUP($A382,'2023'!$A$3:$Y$291,COLUMN('2023'!J$3),FALSE),0)</f>
        <v>0</v>
      </c>
      <c r="M382" s="42">
        <f>IFERROR(VLOOKUP($A382,'2023'!$A$3:$Y$291,COLUMN('2023'!K$3),FALSE),0)</f>
        <v>0</v>
      </c>
      <c r="N382" s="42">
        <f>IFERROR(VLOOKUP($A382,'2023'!$A$3:$Y$291,COLUMN('2023'!L$3),FALSE),0)</f>
        <v>0</v>
      </c>
      <c r="O382" s="42">
        <f>IFERROR(VLOOKUP($A382,'2023'!$A$3:$Y$291,COLUMN('2023'!M$3),FALSE),0)</f>
        <v>0</v>
      </c>
      <c r="P382" s="38">
        <f t="shared" si="15"/>
        <v>0</v>
      </c>
      <c r="Q382" s="42">
        <f>IFERROR(VLOOKUP($A382,'2023'!$A$3:$Y$291,COLUMN('2023'!N$3),FALSE),0)</f>
        <v>0</v>
      </c>
      <c r="R382" s="42">
        <f>IFERROR(VLOOKUP($A382,'2023'!$A$3:$Y$291,COLUMN('2023'!O$3),FALSE),0)</f>
        <v>0</v>
      </c>
      <c r="S382" s="42">
        <f>IFERROR(VLOOKUP($A382,'2023'!$A$3:$Y$291,COLUMN('2023'!P$3),FALSE),0)</f>
        <v>0</v>
      </c>
      <c r="T382" s="42">
        <f>IFERROR(VLOOKUP($A382,'2023'!$A$3:$Y$291,COLUMN('2023'!Q$3),FALSE),0)</f>
        <v>0</v>
      </c>
      <c r="U382" s="42">
        <f>IFERROR(VLOOKUP($A382,'2023'!$A$3:$Y$291,COLUMN('2023'!R$3),FALSE),0)</f>
        <v>0</v>
      </c>
      <c r="V382" s="42">
        <f>IFERROR(VLOOKUP($A382,'2023'!$A$3:$Y$291,COLUMN('2023'!S$3),FALSE),0)</f>
        <v>0</v>
      </c>
      <c r="W382" s="42">
        <f>IFERROR(VLOOKUP($A382,'2023'!$A$3:$Y$291,COLUMN('2023'!T$3),FALSE),0)</f>
        <v>0</v>
      </c>
      <c r="X382" s="42">
        <f>IFERROR(VLOOKUP($A382,'2023'!$A$3:$Y$291,COLUMN('2023'!U$3),FALSE),0)</f>
        <v>0</v>
      </c>
      <c r="Y382" s="42">
        <f>IFERROR(VLOOKUP($A382,'2023'!$A$3:$Y$291,COLUMN('2023'!V$3),FALSE),0)</f>
        <v>0</v>
      </c>
      <c r="Z382" s="42">
        <f>IFERROR(VLOOKUP($A382,'2023'!$A$3:$Y$291,COLUMN('2023'!W$3),FALSE),0)</f>
        <v>0</v>
      </c>
      <c r="AA382" s="42">
        <f>IFERROR(VLOOKUP($A382,'2023'!$A$3:$Y$291,COLUMN('2023'!X$3),FALSE),0)</f>
        <v>0</v>
      </c>
      <c r="AB382" s="42">
        <f>IFERROR(VLOOKUP($A382,'2023'!$A$3:$Y$291,COLUMN('2023'!Y$3),FALSE),0)</f>
        <v>0</v>
      </c>
      <c r="AC382" s="38">
        <f t="shared" si="16"/>
        <v>0</v>
      </c>
      <c r="AD382" s="39">
        <f t="shared" si="17"/>
        <v>0</v>
      </c>
    </row>
    <row r="383" spans="1:30" x14ac:dyDescent="0.3">
      <c r="A383" s="50" t="s">
        <v>430</v>
      </c>
      <c r="B383" s="46" t="str">
        <f>VLOOKUP($A383,'Additional data'!$A$5:$C$505, 2,FALSE)</f>
        <v>Project Manager</v>
      </c>
      <c r="C383" s="46" t="str">
        <f>VLOOKUP($A383,'Additional data'!$A$5:$C$505, 3,FALSE)</f>
        <v>TEC</v>
      </c>
      <c r="D383" s="47">
        <f>IFERROR(VLOOKUP($A383,'2023'!$A$3:$Y$291,COLUMN('2023'!B$3),FALSE),0)</f>
        <v>0</v>
      </c>
      <c r="E383" s="47">
        <f>IFERROR(VLOOKUP($A383,'2023'!$A$3:$Y$291,COLUMN('2023'!C$3),FALSE),0)</f>
        <v>0</v>
      </c>
      <c r="F383" s="47">
        <f>IFERROR(VLOOKUP($A383,'2023'!$A$3:$Y$291,COLUMN('2023'!D$3),FALSE),0)</f>
        <v>0</v>
      </c>
      <c r="G383" s="47">
        <f>IFERROR(VLOOKUP($A383,'2023'!$A$3:$Y$291,COLUMN('2023'!E$3),FALSE),0)</f>
        <v>0</v>
      </c>
      <c r="H383" s="47">
        <f>IFERROR(VLOOKUP($A383,'2023'!$A$3:$Y$291,COLUMN('2023'!F$3),FALSE),0)</f>
        <v>0</v>
      </c>
      <c r="I383" s="47">
        <f>IFERROR(VLOOKUP($A383,'2023'!$A$3:$Y$291,COLUMN('2023'!G$3),FALSE),0)</f>
        <v>0</v>
      </c>
      <c r="J383" s="47">
        <f>IFERROR(VLOOKUP($A383,'2023'!$A$3:$Y$291,COLUMN('2023'!H$3),FALSE),0)</f>
        <v>0</v>
      </c>
      <c r="K383" s="47">
        <f>IFERROR(VLOOKUP($A383,'2023'!$A$3:$Y$291,COLUMN('2023'!I$3),FALSE),0)</f>
        <v>0</v>
      </c>
      <c r="L383" s="47">
        <f>IFERROR(VLOOKUP($A383,'2023'!$A$3:$Y$291,COLUMN('2023'!J$3),FALSE),0)</f>
        <v>0</v>
      </c>
      <c r="M383" s="47">
        <f>IFERROR(VLOOKUP($A383,'2023'!$A$3:$Y$291,COLUMN('2023'!K$3),FALSE),0)</f>
        <v>0</v>
      </c>
      <c r="N383" s="47">
        <f>IFERROR(VLOOKUP($A383,'2023'!$A$3:$Y$291,COLUMN('2023'!L$3),FALSE),0)</f>
        <v>0</v>
      </c>
      <c r="O383" s="47">
        <f>IFERROR(VLOOKUP($A383,'2023'!$A$3:$Y$291,COLUMN('2023'!M$3),FALSE),0)</f>
        <v>0</v>
      </c>
      <c r="P383" s="38">
        <f t="shared" si="15"/>
        <v>0</v>
      </c>
      <c r="Q383" s="47">
        <f>IFERROR(VLOOKUP($A383,'2023'!$A$3:$Y$291,COLUMN('2023'!N$3),FALSE),0)</f>
        <v>0</v>
      </c>
      <c r="R383" s="47">
        <f>IFERROR(VLOOKUP($A383,'2023'!$A$3:$Y$291,COLUMN('2023'!O$3),FALSE),0)</f>
        <v>0</v>
      </c>
      <c r="S383" s="47">
        <f>IFERROR(VLOOKUP($A383,'2023'!$A$3:$Y$291,COLUMN('2023'!P$3),FALSE),0)</f>
        <v>0</v>
      </c>
      <c r="T383" s="47">
        <f>IFERROR(VLOOKUP($A383,'2023'!$A$3:$Y$291,COLUMN('2023'!Q$3),FALSE),0)</f>
        <v>0</v>
      </c>
      <c r="U383" s="47">
        <f>IFERROR(VLOOKUP($A383,'2023'!$A$3:$Y$291,COLUMN('2023'!R$3),FALSE),0)</f>
        <v>0</v>
      </c>
      <c r="V383" s="47">
        <f>IFERROR(VLOOKUP($A383,'2023'!$A$3:$Y$291,COLUMN('2023'!S$3),FALSE),0)</f>
        <v>0</v>
      </c>
      <c r="W383" s="47">
        <f>IFERROR(VLOOKUP($A383,'2023'!$A$3:$Y$291,COLUMN('2023'!T$3),FALSE),0)</f>
        <v>0</v>
      </c>
      <c r="X383" s="47">
        <f>IFERROR(VLOOKUP($A383,'2023'!$A$3:$Y$291,COLUMN('2023'!U$3),FALSE),0)</f>
        <v>0</v>
      </c>
      <c r="Y383" s="47">
        <f>IFERROR(VLOOKUP($A383,'2023'!$A$3:$Y$291,COLUMN('2023'!V$3),FALSE),0)</f>
        <v>0</v>
      </c>
      <c r="Z383" s="47">
        <f>IFERROR(VLOOKUP($A383,'2023'!$A$3:$Y$291,COLUMN('2023'!W$3),FALSE),0)</f>
        <v>0</v>
      </c>
      <c r="AA383" s="47">
        <f>IFERROR(VLOOKUP($A383,'2023'!$A$3:$Y$291,COLUMN('2023'!X$3),FALSE),0)</f>
        <v>0</v>
      </c>
      <c r="AB383" s="47">
        <f>IFERROR(VLOOKUP($A383,'2023'!$A$3:$Y$291,COLUMN('2023'!Y$3),FALSE),0)</f>
        <v>0</v>
      </c>
      <c r="AC383" s="38">
        <f t="shared" si="16"/>
        <v>0</v>
      </c>
      <c r="AD383" s="39">
        <f t="shared" si="17"/>
        <v>0</v>
      </c>
    </row>
    <row r="384" spans="1:30" x14ac:dyDescent="0.3">
      <c r="A384" s="51" t="s">
        <v>431</v>
      </c>
      <c r="B384" s="41" t="str">
        <f>VLOOKUP($A384,'Additional data'!$A$5:$C$505, 2,FALSE)</f>
        <v>Advisor</v>
      </c>
      <c r="C384" s="41" t="str">
        <f>VLOOKUP($A384,'Additional data'!$A$5:$C$505, 3,FALSE)</f>
        <v>SCL</v>
      </c>
      <c r="D384" s="42">
        <f>IFERROR(VLOOKUP($A384,'2023'!$A$3:$Y$291,COLUMN('2023'!B$3),FALSE),0)</f>
        <v>0</v>
      </c>
      <c r="E384" s="42">
        <f>IFERROR(VLOOKUP($A384,'2023'!$A$3:$Y$291,COLUMN('2023'!C$3),FALSE),0)</f>
        <v>0</v>
      </c>
      <c r="F384" s="42">
        <f>IFERROR(VLOOKUP($A384,'2023'!$A$3:$Y$291,COLUMN('2023'!D$3),FALSE),0)</f>
        <v>0</v>
      </c>
      <c r="G384" s="42">
        <f>IFERROR(VLOOKUP($A384,'2023'!$A$3:$Y$291,COLUMN('2023'!E$3),FALSE),0)</f>
        <v>0</v>
      </c>
      <c r="H384" s="42">
        <f>IFERROR(VLOOKUP($A384,'2023'!$A$3:$Y$291,COLUMN('2023'!F$3),FALSE),0)</f>
        <v>0</v>
      </c>
      <c r="I384" s="42">
        <f>IFERROR(VLOOKUP($A384,'2023'!$A$3:$Y$291,COLUMN('2023'!G$3),FALSE),0)</f>
        <v>0</v>
      </c>
      <c r="J384" s="42">
        <f>IFERROR(VLOOKUP($A384,'2023'!$A$3:$Y$291,COLUMN('2023'!H$3),FALSE),0)</f>
        <v>0</v>
      </c>
      <c r="K384" s="42">
        <f>IFERROR(VLOOKUP($A384,'2023'!$A$3:$Y$291,COLUMN('2023'!I$3),FALSE),0)</f>
        <v>0</v>
      </c>
      <c r="L384" s="42">
        <f>IFERROR(VLOOKUP($A384,'2023'!$A$3:$Y$291,COLUMN('2023'!J$3),FALSE),0)</f>
        <v>0</v>
      </c>
      <c r="M384" s="42">
        <f>IFERROR(VLOOKUP($A384,'2023'!$A$3:$Y$291,COLUMN('2023'!K$3),FALSE),0)</f>
        <v>0</v>
      </c>
      <c r="N384" s="42">
        <f>IFERROR(VLOOKUP($A384,'2023'!$A$3:$Y$291,COLUMN('2023'!L$3),FALSE),0)</f>
        <v>0</v>
      </c>
      <c r="O384" s="42">
        <f>IFERROR(VLOOKUP($A384,'2023'!$A$3:$Y$291,COLUMN('2023'!M$3),FALSE),0)</f>
        <v>0</v>
      </c>
      <c r="P384" s="38">
        <f t="shared" si="15"/>
        <v>0</v>
      </c>
      <c r="Q384" s="42">
        <f>IFERROR(VLOOKUP($A384,'2023'!$A$3:$Y$291,COLUMN('2023'!N$3),FALSE),0)</f>
        <v>0</v>
      </c>
      <c r="R384" s="42">
        <f>IFERROR(VLOOKUP($A384,'2023'!$A$3:$Y$291,COLUMN('2023'!O$3),FALSE),0)</f>
        <v>0</v>
      </c>
      <c r="S384" s="42">
        <f>IFERROR(VLOOKUP($A384,'2023'!$A$3:$Y$291,COLUMN('2023'!P$3),FALSE),0)</f>
        <v>0</v>
      </c>
      <c r="T384" s="42">
        <f>IFERROR(VLOOKUP($A384,'2023'!$A$3:$Y$291,COLUMN('2023'!Q$3),FALSE),0)</f>
        <v>0</v>
      </c>
      <c r="U384" s="42">
        <f>IFERROR(VLOOKUP($A384,'2023'!$A$3:$Y$291,COLUMN('2023'!R$3),FALSE),0)</f>
        <v>0</v>
      </c>
      <c r="V384" s="42">
        <f>IFERROR(VLOOKUP($A384,'2023'!$A$3:$Y$291,COLUMN('2023'!S$3),FALSE),0)</f>
        <v>0</v>
      </c>
      <c r="W384" s="42">
        <f>IFERROR(VLOOKUP($A384,'2023'!$A$3:$Y$291,COLUMN('2023'!T$3),FALSE),0)</f>
        <v>0</v>
      </c>
      <c r="X384" s="42">
        <f>IFERROR(VLOOKUP($A384,'2023'!$A$3:$Y$291,COLUMN('2023'!U$3),FALSE),0)</f>
        <v>0</v>
      </c>
      <c r="Y384" s="42">
        <f>IFERROR(VLOOKUP($A384,'2023'!$A$3:$Y$291,COLUMN('2023'!V$3),FALSE),0)</f>
        <v>0</v>
      </c>
      <c r="Z384" s="42">
        <f>IFERROR(VLOOKUP($A384,'2023'!$A$3:$Y$291,COLUMN('2023'!W$3),FALSE),0)</f>
        <v>0</v>
      </c>
      <c r="AA384" s="42">
        <f>IFERROR(VLOOKUP($A384,'2023'!$A$3:$Y$291,COLUMN('2023'!X$3),FALSE),0)</f>
        <v>0</v>
      </c>
      <c r="AB384" s="42">
        <f>IFERROR(VLOOKUP($A384,'2023'!$A$3:$Y$291,COLUMN('2023'!Y$3),FALSE),0)</f>
        <v>0</v>
      </c>
      <c r="AC384" s="38">
        <f t="shared" si="16"/>
        <v>0</v>
      </c>
      <c r="AD384" s="39">
        <f t="shared" si="17"/>
        <v>0</v>
      </c>
    </row>
    <row r="385" spans="1:30" x14ac:dyDescent="0.3">
      <c r="A385" s="50" t="s">
        <v>432</v>
      </c>
      <c r="B385" s="46" t="str">
        <f>VLOOKUP($A385,'Additional data'!$A$5:$C$505, 2,FALSE)</f>
        <v>Senior Manager</v>
      </c>
      <c r="C385" s="46" t="str">
        <f>VLOOKUP($A385,'Additional data'!$A$5:$C$505, 3,FALSE)</f>
        <v>LRC</v>
      </c>
      <c r="D385" s="47">
        <f>IFERROR(VLOOKUP($A385,'2023'!$A$3:$Y$291,COLUMN('2023'!B$3),FALSE),0)</f>
        <v>99.8</v>
      </c>
      <c r="E385" s="47">
        <f>IFERROR(VLOOKUP($A385,'2023'!$A$3:$Y$291,COLUMN('2023'!C$3),FALSE),0)</f>
        <v>123.5</v>
      </c>
      <c r="F385" s="47">
        <f>IFERROR(VLOOKUP($A385,'2023'!$A$3:$Y$291,COLUMN('2023'!D$3),FALSE),0)</f>
        <v>92.6</v>
      </c>
      <c r="G385" s="47">
        <f>IFERROR(VLOOKUP($A385,'2023'!$A$3:$Y$291,COLUMN('2023'!E$3),FALSE),0)</f>
        <v>132.6</v>
      </c>
      <c r="H385" s="47">
        <f>IFERROR(VLOOKUP($A385,'2023'!$A$3:$Y$291,COLUMN('2023'!F$3),FALSE),0)</f>
        <v>139.30000000000001</v>
      </c>
      <c r="I385" s="47">
        <f>IFERROR(VLOOKUP($A385,'2023'!$A$3:$Y$291,COLUMN('2023'!G$3),FALSE),0)</f>
        <v>79.5</v>
      </c>
      <c r="J385" s="47">
        <f>IFERROR(VLOOKUP($A385,'2023'!$A$3:$Y$291,COLUMN('2023'!H$3),FALSE),0)</f>
        <v>138.30000000000001</v>
      </c>
      <c r="K385" s="47">
        <f>IFERROR(VLOOKUP($A385,'2023'!$A$3:$Y$291,COLUMN('2023'!I$3),FALSE),0)</f>
        <v>77.400000000000006</v>
      </c>
      <c r="L385" s="47">
        <f>IFERROR(VLOOKUP($A385,'2023'!$A$3:$Y$291,COLUMN('2023'!J$3),FALSE),0)</f>
        <v>85.4</v>
      </c>
      <c r="M385" s="47">
        <f>IFERROR(VLOOKUP($A385,'2023'!$A$3:$Y$291,COLUMN('2023'!K$3),FALSE),0)</f>
        <v>93.51</v>
      </c>
      <c r="N385" s="47">
        <f>IFERROR(VLOOKUP($A385,'2023'!$A$3:$Y$291,COLUMN('2023'!L$3),FALSE),0)</f>
        <v>96.1</v>
      </c>
      <c r="O385" s="47">
        <f>IFERROR(VLOOKUP($A385,'2023'!$A$3:$Y$291,COLUMN('2023'!M$3),FALSE),0)</f>
        <v>110.7</v>
      </c>
      <c r="P385" s="38">
        <f t="shared" si="15"/>
        <v>1268.7099999999998</v>
      </c>
      <c r="Q385" s="47">
        <f>IFERROR(VLOOKUP($A385,'2023'!$A$3:$Y$291,COLUMN('2023'!N$3),FALSE),0)</f>
        <v>8.8000000000000007</v>
      </c>
      <c r="R385" s="47">
        <f>IFERROR(VLOOKUP($A385,'2023'!$A$3:$Y$291,COLUMN('2023'!O$3),FALSE),0)</f>
        <v>7.7</v>
      </c>
      <c r="S385" s="47">
        <f>IFERROR(VLOOKUP($A385,'2023'!$A$3:$Y$291,COLUMN('2023'!P$3),FALSE),0)</f>
        <v>15.6</v>
      </c>
      <c r="T385" s="47">
        <f>IFERROR(VLOOKUP($A385,'2023'!$A$3:$Y$291,COLUMN('2023'!Q$3),FALSE),0)</f>
        <v>2</v>
      </c>
      <c r="U385" s="47">
        <f>IFERROR(VLOOKUP($A385,'2023'!$A$3:$Y$291,COLUMN('2023'!R$3),FALSE),0)</f>
        <v>5.6</v>
      </c>
      <c r="V385" s="47">
        <f>IFERROR(VLOOKUP($A385,'2023'!$A$3:$Y$291,COLUMN('2023'!S$3),FALSE),0)</f>
        <v>6.9</v>
      </c>
      <c r="W385" s="47">
        <f>IFERROR(VLOOKUP($A385,'2023'!$A$3:$Y$291,COLUMN('2023'!T$3),FALSE),0)</f>
        <v>1.3</v>
      </c>
      <c r="X385" s="47">
        <f>IFERROR(VLOOKUP($A385,'2023'!$A$3:$Y$291,COLUMN('2023'!U$3),FALSE),0)</f>
        <v>1.9</v>
      </c>
      <c r="Y385" s="47">
        <f>IFERROR(VLOOKUP($A385,'2023'!$A$3:$Y$291,COLUMN('2023'!V$3),FALSE),0)</f>
        <v>5.2</v>
      </c>
      <c r="Z385" s="47">
        <f>IFERROR(VLOOKUP($A385,'2023'!$A$3:$Y$291,COLUMN('2023'!W$3),FALSE),0)</f>
        <v>3.9</v>
      </c>
      <c r="AA385" s="47">
        <f>IFERROR(VLOOKUP($A385,'2023'!$A$3:$Y$291,COLUMN('2023'!X$3),FALSE),0)</f>
        <v>7.6</v>
      </c>
      <c r="AB385" s="47">
        <f>IFERROR(VLOOKUP($A385,'2023'!$A$3:$Y$291,COLUMN('2023'!Y$3),FALSE),0)</f>
        <v>4.5999999999999996</v>
      </c>
      <c r="AC385" s="38">
        <f t="shared" si="16"/>
        <v>71.099999999999994</v>
      </c>
      <c r="AD385" s="39">
        <f t="shared" si="17"/>
        <v>1339.8099999999997</v>
      </c>
    </row>
    <row r="386" spans="1:30" x14ac:dyDescent="0.3">
      <c r="A386" s="51" t="s">
        <v>433</v>
      </c>
      <c r="B386" s="41" t="str">
        <f>VLOOKUP($A386,'Additional data'!$A$5:$C$505, 2,FALSE)</f>
        <v>Senior Manager</v>
      </c>
      <c r="C386" s="41" t="str">
        <f>VLOOKUP($A386,'Additional data'!$A$5:$C$505, 3,FALSE)</f>
        <v>ESC</v>
      </c>
      <c r="D386" s="42">
        <f>IFERROR(VLOOKUP($A386,'2023'!$A$3:$Y$291,COLUMN('2023'!B$3),FALSE),0)</f>
        <v>79.099999999999994</v>
      </c>
      <c r="E386" s="42">
        <f>IFERROR(VLOOKUP($A386,'2023'!$A$3:$Y$291,COLUMN('2023'!C$3),FALSE),0)</f>
        <v>144.30000000000001</v>
      </c>
      <c r="F386" s="42">
        <f>IFERROR(VLOOKUP($A386,'2023'!$A$3:$Y$291,COLUMN('2023'!D$3),FALSE),0)</f>
        <v>309.5</v>
      </c>
      <c r="G386" s="42">
        <f>IFERROR(VLOOKUP($A386,'2023'!$A$3:$Y$291,COLUMN('2023'!E$3),FALSE),0)</f>
        <v>185.6</v>
      </c>
      <c r="H386" s="42">
        <f>IFERROR(VLOOKUP($A386,'2023'!$A$3:$Y$291,COLUMN('2023'!F$3),FALSE),0)</f>
        <v>102.5</v>
      </c>
      <c r="I386" s="42">
        <f>IFERROR(VLOOKUP($A386,'2023'!$A$3:$Y$291,COLUMN('2023'!G$3),FALSE),0)</f>
        <v>163.5</v>
      </c>
      <c r="J386" s="42">
        <f>IFERROR(VLOOKUP($A386,'2023'!$A$3:$Y$291,COLUMN('2023'!H$3),FALSE),0)</f>
        <v>167</v>
      </c>
      <c r="K386" s="42">
        <f>IFERROR(VLOOKUP($A386,'2023'!$A$3:$Y$291,COLUMN('2023'!I$3),FALSE),0)</f>
        <v>156</v>
      </c>
      <c r="L386" s="42">
        <f>IFERROR(VLOOKUP($A386,'2023'!$A$3:$Y$291,COLUMN('2023'!J$3),FALSE),0)</f>
        <v>136</v>
      </c>
      <c r="M386" s="42">
        <f>IFERROR(VLOOKUP($A386,'2023'!$A$3:$Y$291,COLUMN('2023'!K$3),FALSE),0)</f>
        <v>191.4</v>
      </c>
      <c r="N386" s="42">
        <f>IFERROR(VLOOKUP($A386,'2023'!$A$3:$Y$291,COLUMN('2023'!L$3),FALSE),0)</f>
        <v>135</v>
      </c>
      <c r="O386" s="42">
        <f>IFERROR(VLOOKUP($A386,'2023'!$A$3:$Y$291,COLUMN('2023'!M$3),FALSE),0)</f>
        <v>174.2</v>
      </c>
      <c r="P386" s="38">
        <f t="shared" si="15"/>
        <v>1944.1000000000001</v>
      </c>
      <c r="Q386" s="42">
        <f>IFERROR(VLOOKUP($A386,'2023'!$A$3:$Y$291,COLUMN('2023'!N$3),FALSE),0)</f>
        <v>3</v>
      </c>
      <c r="R386" s="42">
        <f>IFERROR(VLOOKUP($A386,'2023'!$A$3:$Y$291,COLUMN('2023'!O$3),FALSE),0)</f>
        <v>4.5</v>
      </c>
      <c r="S386" s="42">
        <f>IFERROR(VLOOKUP($A386,'2023'!$A$3:$Y$291,COLUMN('2023'!P$3),FALSE),0)</f>
        <v>0</v>
      </c>
      <c r="T386" s="42">
        <f>IFERROR(VLOOKUP($A386,'2023'!$A$3:$Y$291,COLUMN('2023'!Q$3),FALSE),0)</f>
        <v>0</v>
      </c>
      <c r="U386" s="42">
        <f>IFERROR(VLOOKUP($A386,'2023'!$A$3:$Y$291,COLUMN('2023'!R$3),FALSE),0)</f>
        <v>1.8</v>
      </c>
      <c r="V386" s="42">
        <f>IFERROR(VLOOKUP($A386,'2023'!$A$3:$Y$291,COLUMN('2023'!S$3),FALSE),0)</f>
        <v>0</v>
      </c>
      <c r="W386" s="42">
        <f>IFERROR(VLOOKUP($A386,'2023'!$A$3:$Y$291,COLUMN('2023'!T$3),FALSE),0)</f>
        <v>0</v>
      </c>
      <c r="X386" s="42">
        <f>IFERROR(VLOOKUP($A386,'2023'!$A$3:$Y$291,COLUMN('2023'!U$3),FALSE),0)</f>
        <v>0</v>
      </c>
      <c r="Y386" s="42">
        <f>IFERROR(VLOOKUP($A386,'2023'!$A$3:$Y$291,COLUMN('2023'!V$3),FALSE),0)</f>
        <v>0</v>
      </c>
      <c r="Z386" s="42">
        <f>IFERROR(VLOOKUP($A386,'2023'!$A$3:$Y$291,COLUMN('2023'!W$3),FALSE),0)</f>
        <v>4.3</v>
      </c>
      <c r="AA386" s="42">
        <f>IFERROR(VLOOKUP($A386,'2023'!$A$3:$Y$291,COLUMN('2023'!X$3),FALSE),0)</f>
        <v>13.5</v>
      </c>
      <c r="AB386" s="42">
        <f>IFERROR(VLOOKUP($A386,'2023'!$A$3:$Y$291,COLUMN('2023'!Y$3),FALSE),0)</f>
        <v>4</v>
      </c>
      <c r="AC386" s="38">
        <f t="shared" si="16"/>
        <v>31.1</v>
      </c>
      <c r="AD386" s="39">
        <f t="shared" si="17"/>
        <v>1975.2</v>
      </c>
    </row>
    <row r="387" spans="1:30" x14ac:dyDescent="0.3">
      <c r="A387" s="50" t="s">
        <v>434</v>
      </c>
      <c r="B387" s="46" t="str">
        <f>VLOOKUP($A387,'Additional data'!$A$5:$C$505, 2,FALSE)</f>
        <v>Advisor</v>
      </c>
      <c r="C387" s="46" t="str">
        <f>VLOOKUP($A387,'Additional data'!$A$5:$C$505, 3,FALSE)</f>
        <v>MSC</v>
      </c>
      <c r="D387" s="47">
        <f>IFERROR(VLOOKUP($A387,'2023'!$A$3:$Y$291,COLUMN('2023'!B$3),FALSE),0)</f>
        <v>0</v>
      </c>
      <c r="E387" s="47">
        <f>IFERROR(VLOOKUP($A387,'2023'!$A$3:$Y$291,COLUMN('2023'!C$3),FALSE),0)</f>
        <v>0</v>
      </c>
      <c r="F387" s="47">
        <f>IFERROR(VLOOKUP($A387,'2023'!$A$3:$Y$291,COLUMN('2023'!D$3),FALSE),0)</f>
        <v>0</v>
      </c>
      <c r="G387" s="47">
        <f>IFERROR(VLOOKUP($A387,'2023'!$A$3:$Y$291,COLUMN('2023'!E$3),FALSE),0)</f>
        <v>0</v>
      </c>
      <c r="H387" s="47">
        <f>IFERROR(VLOOKUP($A387,'2023'!$A$3:$Y$291,COLUMN('2023'!F$3),FALSE),0)</f>
        <v>0</v>
      </c>
      <c r="I387" s="47">
        <f>IFERROR(VLOOKUP($A387,'2023'!$A$3:$Y$291,COLUMN('2023'!G$3),FALSE),0)</f>
        <v>0</v>
      </c>
      <c r="J387" s="47">
        <f>IFERROR(VLOOKUP($A387,'2023'!$A$3:$Y$291,COLUMN('2023'!H$3),FALSE),0)</f>
        <v>0</v>
      </c>
      <c r="K387" s="47">
        <f>IFERROR(VLOOKUP($A387,'2023'!$A$3:$Y$291,COLUMN('2023'!I$3),FALSE),0)</f>
        <v>0</v>
      </c>
      <c r="L387" s="47">
        <f>IFERROR(VLOOKUP($A387,'2023'!$A$3:$Y$291,COLUMN('2023'!J$3),FALSE),0)</f>
        <v>0</v>
      </c>
      <c r="M387" s="47">
        <f>IFERROR(VLOOKUP($A387,'2023'!$A$3:$Y$291,COLUMN('2023'!K$3),FALSE),0)</f>
        <v>0</v>
      </c>
      <c r="N387" s="47">
        <f>IFERROR(VLOOKUP($A387,'2023'!$A$3:$Y$291,COLUMN('2023'!L$3),FALSE),0)</f>
        <v>0</v>
      </c>
      <c r="O387" s="47">
        <f>IFERROR(VLOOKUP($A387,'2023'!$A$3:$Y$291,COLUMN('2023'!M$3),FALSE),0)</f>
        <v>0</v>
      </c>
      <c r="P387" s="38">
        <f t="shared" si="15"/>
        <v>0</v>
      </c>
      <c r="Q387" s="47">
        <f>IFERROR(VLOOKUP($A387,'2023'!$A$3:$Y$291,COLUMN('2023'!N$3),FALSE),0)</f>
        <v>0</v>
      </c>
      <c r="R387" s="47">
        <f>IFERROR(VLOOKUP($A387,'2023'!$A$3:$Y$291,COLUMN('2023'!O$3),FALSE),0)</f>
        <v>0</v>
      </c>
      <c r="S387" s="47">
        <f>IFERROR(VLOOKUP($A387,'2023'!$A$3:$Y$291,COLUMN('2023'!P$3),FALSE),0)</f>
        <v>0</v>
      </c>
      <c r="T387" s="47">
        <f>IFERROR(VLOOKUP($A387,'2023'!$A$3:$Y$291,COLUMN('2023'!Q$3),FALSE),0)</f>
        <v>0</v>
      </c>
      <c r="U387" s="47">
        <f>IFERROR(VLOOKUP($A387,'2023'!$A$3:$Y$291,COLUMN('2023'!R$3),FALSE),0)</f>
        <v>0</v>
      </c>
      <c r="V387" s="47">
        <f>IFERROR(VLOOKUP($A387,'2023'!$A$3:$Y$291,COLUMN('2023'!S$3),FALSE),0)</f>
        <v>0</v>
      </c>
      <c r="W387" s="47">
        <f>IFERROR(VLOOKUP($A387,'2023'!$A$3:$Y$291,COLUMN('2023'!T$3),FALSE),0)</f>
        <v>0</v>
      </c>
      <c r="X387" s="47">
        <f>IFERROR(VLOOKUP($A387,'2023'!$A$3:$Y$291,COLUMN('2023'!U$3),FALSE),0)</f>
        <v>0</v>
      </c>
      <c r="Y387" s="47">
        <f>IFERROR(VLOOKUP($A387,'2023'!$A$3:$Y$291,COLUMN('2023'!V$3),FALSE),0)</f>
        <v>0</v>
      </c>
      <c r="Z387" s="47">
        <f>IFERROR(VLOOKUP($A387,'2023'!$A$3:$Y$291,COLUMN('2023'!W$3),FALSE),0)</f>
        <v>0</v>
      </c>
      <c r="AA387" s="47">
        <f>IFERROR(VLOOKUP($A387,'2023'!$A$3:$Y$291,COLUMN('2023'!X$3),FALSE),0)</f>
        <v>0</v>
      </c>
      <c r="AB387" s="47">
        <f>IFERROR(VLOOKUP($A387,'2023'!$A$3:$Y$291,COLUMN('2023'!Y$3),FALSE),0)</f>
        <v>0</v>
      </c>
      <c r="AC387" s="38">
        <f t="shared" si="16"/>
        <v>0</v>
      </c>
      <c r="AD387" s="39">
        <f t="shared" si="17"/>
        <v>0</v>
      </c>
    </row>
    <row r="388" spans="1:30" x14ac:dyDescent="0.3">
      <c r="A388" s="51" t="s">
        <v>435</v>
      </c>
      <c r="B388" s="41" t="str">
        <f>VLOOKUP($A388,'Additional data'!$A$5:$C$505, 2,FALSE)</f>
        <v>Coordinator</v>
      </c>
      <c r="C388" s="41" t="str">
        <f>VLOOKUP($A388,'Additional data'!$A$5:$C$505, 3,FALSE)</f>
        <v>HRC</v>
      </c>
      <c r="D388" s="42">
        <f>IFERROR(VLOOKUP($A388,'2023'!$A$3:$Y$291,COLUMN('2023'!B$3),FALSE),0)</f>
        <v>164.3</v>
      </c>
      <c r="E388" s="42">
        <f>IFERROR(VLOOKUP($A388,'2023'!$A$3:$Y$291,COLUMN('2023'!C$3),FALSE),0)</f>
        <v>139.1</v>
      </c>
      <c r="F388" s="42">
        <f>IFERROR(VLOOKUP($A388,'2023'!$A$3:$Y$291,COLUMN('2023'!D$3),FALSE),0)</f>
        <v>192.7</v>
      </c>
      <c r="G388" s="42">
        <f>IFERROR(VLOOKUP($A388,'2023'!$A$3:$Y$291,COLUMN('2023'!E$3),FALSE),0)</f>
        <v>166.2</v>
      </c>
      <c r="H388" s="42">
        <f>IFERROR(VLOOKUP($A388,'2023'!$A$3:$Y$291,COLUMN('2023'!F$3),FALSE),0)</f>
        <v>221.6</v>
      </c>
      <c r="I388" s="42">
        <f>IFERROR(VLOOKUP($A388,'2023'!$A$3:$Y$291,COLUMN('2023'!G$3),FALSE),0)</f>
        <v>183.7</v>
      </c>
      <c r="J388" s="42">
        <f>IFERROR(VLOOKUP($A388,'2023'!$A$3:$Y$291,COLUMN('2023'!H$3),FALSE),0)</f>
        <v>223.7</v>
      </c>
      <c r="K388" s="42">
        <f>IFERROR(VLOOKUP($A388,'2023'!$A$3:$Y$291,COLUMN('2023'!I$3),FALSE),0)</f>
        <v>95.6</v>
      </c>
      <c r="L388" s="42">
        <f>IFERROR(VLOOKUP($A388,'2023'!$A$3:$Y$291,COLUMN('2023'!J$3),FALSE),0)</f>
        <v>188.3</v>
      </c>
      <c r="M388" s="42">
        <f>IFERROR(VLOOKUP($A388,'2023'!$A$3:$Y$291,COLUMN('2023'!K$3),FALSE),0)</f>
        <v>182</v>
      </c>
      <c r="N388" s="42">
        <f>IFERROR(VLOOKUP($A388,'2023'!$A$3:$Y$291,COLUMN('2023'!L$3),FALSE),0)</f>
        <v>108.3</v>
      </c>
      <c r="O388" s="42">
        <f>IFERROR(VLOOKUP($A388,'2023'!$A$3:$Y$291,COLUMN('2023'!M$3),FALSE),0)</f>
        <v>69.599999999999994</v>
      </c>
      <c r="P388" s="38">
        <f t="shared" ref="P388:P451" si="18">SUM(D388:O388)</f>
        <v>1935.0999999999997</v>
      </c>
      <c r="Q388" s="42">
        <f>IFERROR(VLOOKUP($A388,'2023'!$A$3:$Y$291,COLUMN('2023'!N$3),FALSE),0)</f>
        <v>1</v>
      </c>
      <c r="R388" s="42">
        <f>IFERROR(VLOOKUP($A388,'2023'!$A$3:$Y$291,COLUMN('2023'!O$3),FALSE),0)</f>
        <v>3.5</v>
      </c>
      <c r="S388" s="42">
        <f>IFERROR(VLOOKUP($A388,'2023'!$A$3:$Y$291,COLUMN('2023'!P$3),FALSE),0)</f>
        <v>0</v>
      </c>
      <c r="T388" s="42">
        <f>IFERROR(VLOOKUP($A388,'2023'!$A$3:$Y$291,COLUMN('2023'!Q$3),FALSE),0)</f>
        <v>1</v>
      </c>
      <c r="U388" s="42">
        <f>IFERROR(VLOOKUP($A388,'2023'!$A$3:$Y$291,COLUMN('2023'!R$3),FALSE),0)</f>
        <v>0</v>
      </c>
      <c r="V388" s="42">
        <f>IFERROR(VLOOKUP($A388,'2023'!$A$3:$Y$291,COLUMN('2023'!S$3),FALSE),0)</f>
        <v>0</v>
      </c>
      <c r="W388" s="42">
        <f>IFERROR(VLOOKUP($A388,'2023'!$A$3:$Y$291,COLUMN('2023'!T$3),FALSE),0)</f>
        <v>0</v>
      </c>
      <c r="X388" s="42">
        <f>IFERROR(VLOOKUP($A388,'2023'!$A$3:$Y$291,COLUMN('2023'!U$3),FALSE),0)</f>
        <v>0</v>
      </c>
      <c r="Y388" s="42">
        <f>IFERROR(VLOOKUP($A388,'2023'!$A$3:$Y$291,COLUMN('2023'!V$3),FALSE),0)</f>
        <v>1.5</v>
      </c>
      <c r="Z388" s="42">
        <f>IFERROR(VLOOKUP($A388,'2023'!$A$3:$Y$291,COLUMN('2023'!W$3),FALSE),0)</f>
        <v>1</v>
      </c>
      <c r="AA388" s="42">
        <f>IFERROR(VLOOKUP($A388,'2023'!$A$3:$Y$291,COLUMN('2023'!X$3),FALSE),0)</f>
        <v>2</v>
      </c>
      <c r="AB388" s="42">
        <f>IFERROR(VLOOKUP($A388,'2023'!$A$3:$Y$291,COLUMN('2023'!Y$3),FALSE),0)</f>
        <v>0</v>
      </c>
      <c r="AC388" s="38">
        <f t="shared" ref="AC388:AC451" si="19">SUM(Q388:AB388)</f>
        <v>10</v>
      </c>
      <c r="AD388" s="39">
        <f t="shared" ref="AD388:AD451" si="20">SUM(D388:O388,Q388:AB388)</f>
        <v>1945.0999999999997</v>
      </c>
    </row>
    <row r="389" spans="1:30" x14ac:dyDescent="0.3">
      <c r="A389" s="50" t="s">
        <v>436</v>
      </c>
      <c r="B389" s="46" t="str">
        <f>VLOOKUP($A389,'Additional data'!$A$5:$C$505, 2,FALSE)</f>
        <v>Senior Manager</v>
      </c>
      <c r="C389" s="46" t="str">
        <f>VLOOKUP($A389,'Additional data'!$A$5:$C$505, 3,FALSE)</f>
        <v>HLS</v>
      </c>
      <c r="D389" s="47">
        <f>IFERROR(VLOOKUP($A389,'2023'!$A$3:$Y$291,COLUMN('2023'!B$3),FALSE),0)</f>
        <v>0</v>
      </c>
      <c r="E389" s="47">
        <f>IFERROR(VLOOKUP($A389,'2023'!$A$3:$Y$291,COLUMN('2023'!C$3),FALSE),0)</f>
        <v>0</v>
      </c>
      <c r="F389" s="47">
        <f>IFERROR(VLOOKUP($A389,'2023'!$A$3:$Y$291,COLUMN('2023'!D$3),FALSE),0)</f>
        <v>0</v>
      </c>
      <c r="G389" s="47">
        <f>IFERROR(VLOOKUP($A389,'2023'!$A$3:$Y$291,COLUMN('2023'!E$3),FALSE),0)</f>
        <v>0</v>
      </c>
      <c r="H389" s="47">
        <f>IFERROR(VLOOKUP($A389,'2023'!$A$3:$Y$291,COLUMN('2023'!F$3),FALSE),0)</f>
        <v>0</v>
      </c>
      <c r="I389" s="47">
        <f>IFERROR(VLOOKUP($A389,'2023'!$A$3:$Y$291,COLUMN('2023'!G$3),FALSE),0)</f>
        <v>0</v>
      </c>
      <c r="J389" s="47">
        <f>IFERROR(VLOOKUP($A389,'2023'!$A$3:$Y$291,COLUMN('2023'!H$3),FALSE),0)</f>
        <v>0</v>
      </c>
      <c r="K389" s="47">
        <f>IFERROR(VLOOKUP($A389,'2023'!$A$3:$Y$291,COLUMN('2023'!I$3),FALSE),0)</f>
        <v>0</v>
      </c>
      <c r="L389" s="47">
        <f>IFERROR(VLOOKUP($A389,'2023'!$A$3:$Y$291,COLUMN('2023'!J$3),FALSE),0)</f>
        <v>0</v>
      </c>
      <c r="M389" s="47">
        <f>IFERROR(VLOOKUP($A389,'2023'!$A$3:$Y$291,COLUMN('2023'!K$3),FALSE),0)</f>
        <v>0</v>
      </c>
      <c r="N389" s="47">
        <f>IFERROR(VLOOKUP($A389,'2023'!$A$3:$Y$291,COLUMN('2023'!L$3),FALSE),0)</f>
        <v>0</v>
      </c>
      <c r="O389" s="47">
        <f>IFERROR(VLOOKUP($A389,'2023'!$A$3:$Y$291,COLUMN('2023'!M$3),FALSE),0)</f>
        <v>0</v>
      </c>
      <c r="P389" s="38">
        <f t="shared" si="18"/>
        <v>0</v>
      </c>
      <c r="Q389" s="47">
        <f>IFERROR(VLOOKUP($A389,'2023'!$A$3:$Y$291,COLUMN('2023'!N$3),FALSE),0)</f>
        <v>0</v>
      </c>
      <c r="R389" s="47">
        <f>IFERROR(VLOOKUP($A389,'2023'!$A$3:$Y$291,COLUMN('2023'!O$3),FALSE),0)</f>
        <v>0</v>
      </c>
      <c r="S389" s="47">
        <f>IFERROR(VLOOKUP($A389,'2023'!$A$3:$Y$291,COLUMN('2023'!P$3),FALSE),0)</f>
        <v>0</v>
      </c>
      <c r="T389" s="47">
        <f>IFERROR(VLOOKUP($A389,'2023'!$A$3:$Y$291,COLUMN('2023'!Q$3),FALSE),0)</f>
        <v>0</v>
      </c>
      <c r="U389" s="47">
        <f>IFERROR(VLOOKUP($A389,'2023'!$A$3:$Y$291,COLUMN('2023'!R$3),FALSE),0)</f>
        <v>0</v>
      </c>
      <c r="V389" s="47">
        <f>IFERROR(VLOOKUP($A389,'2023'!$A$3:$Y$291,COLUMN('2023'!S$3),FALSE),0)</f>
        <v>0</v>
      </c>
      <c r="W389" s="47">
        <f>IFERROR(VLOOKUP($A389,'2023'!$A$3:$Y$291,COLUMN('2023'!T$3),FALSE),0)</f>
        <v>0</v>
      </c>
      <c r="X389" s="47">
        <f>IFERROR(VLOOKUP($A389,'2023'!$A$3:$Y$291,COLUMN('2023'!U$3),FALSE),0)</f>
        <v>0</v>
      </c>
      <c r="Y389" s="47">
        <f>IFERROR(VLOOKUP($A389,'2023'!$A$3:$Y$291,COLUMN('2023'!V$3),FALSE),0)</f>
        <v>0</v>
      </c>
      <c r="Z389" s="47">
        <f>IFERROR(VLOOKUP($A389,'2023'!$A$3:$Y$291,COLUMN('2023'!W$3),FALSE),0)</f>
        <v>0</v>
      </c>
      <c r="AA389" s="47">
        <f>IFERROR(VLOOKUP($A389,'2023'!$A$3:$Y$291,COLUMN('2023'!X$3),FALSE),0)</f>
        <v>0</v>
      </c>
      <c r="AB389" s="47">
        <f>IFERROR(VLOOKUP($A389,'2023'!$A$3:$Y$291,COLUMN('2023'!Y$3),FALSE),0)</f>
        <v>0</v>
      </c>
      <c r="AC389" s="38">
        <f t="shared" si="19"/>
        <v>0</v>
      </c>
      <c r="AD389" s="39">
        <f t="shared" si="20"/>
        <v>0</v>
      </c>
    </row>
    <row r="390" spans="1:30" x14ac:dyDescent="0.3">
      <c r="A390" s="51" t="s">
        <v>437</v>
      </c>
      <c r="B390" s="41" t="str">
        <f>VLOOKUP($A390,'Additional data'!$A$5:$C$505, 2,FALSE)</f>
        <v>Team Lead</v>
      </c>
      <c r="C390" s="41" t="str">
        <f>VLOOKUP($A390,'Additional data'!$A$5:$C$505, 3,FALSE)</f>
        <v>FAD</v>
      </c>
      <c r="D390" s="42">
        <f>IFERROR(VLOOKUP($A390,'2023'!$A$3:$Y$291,COLUMN('2023'!B$3),FALSE),0)</f>
        <v>0</v>
      </c>
      <c r="E390" s="42">
        <f>IFERROR(VLOOKUP($A390,'2023'!$A$3:$Y$291,COLUMN('2023'!C$3),FALSE),0)</f>
        <v>0</v>
      </c>
      <c r="F390" s="42">
        <f>IFERROR(VLOOKUP($A390,'2023'!$A$3:$Y$291,COLUMN('2023'!D$3),FALSE),0)</f>
        <v>0</v>
      </c>
      <c r="G390" s="42">
        <f>IFERROR(VLOOKUP($A390,'2023'!$A$3:$Y$291,COLUMN('2023'!E$3),FALSE),0)</f>
        <v>0</v>
      </c>
      <c r="H390" s="42">
        <f>IFERROR(VLOOKUP($A390,'2023'!$A$3:$Y$291,COLUMN('2023'!F$3),FALSE),0)</f>
        <v>0</v>
      </c>
      <c r="I390" s="42">
        <f>IFERROR(VLOOKUP($A390,'2023'!$A$3:$Y$291,COLUMN('2023'!G$3),FALSE),0)</f>
        <v>0</v>
      </c>
      <c r="J390" s="42">
        <f>IFERROR(VLOOKUP($A390,'2023'!$A$3:$Y$291,COLUMN('2023'!H$3),FALSE),0)</f>
        <v>0</v>
      </c>
      <c r="K390" s="42">
        <f>IFERROR(VLOOKUP($A390,'2023'!$A$3:$Y$291,COLUMN('2023'!I$3),FALSE),0)</f>
        <v>0</v>
      </c>
      <c r="L390" s="42">
        <f>IFERROR(VLOOKUP($A390,'2023'!$A$3:$Y$291,COLUMN('2023'!J$3),FALSE),0)</f>
        <v>0</v>
      </c>
      <c r="M390" s="42">
        <f>IFERROR(VLOOKUP($A390,'2023'!$A$3:$Y$291,COLUMN('2023'!K$3),FALSE),0)</f>
        <v>0</v>
      </c>
      <c r="N390" s="42">
        <f>IFERROR(VLOOKUP($A390,'2023'!$A$3:$Y$291,COLUMN('2023'!L$3),FALSE),0)</f>
        <v>0</v>
      </c>
      <c r="O390" s="42">
        <f>IFERROR(VLOOKUP($A390,'2023'!$A$3:$Y$291,COLUMN('2023'!M$3),FALSE),0)</f>
        <v>0</v>
      </c>
      <c r="P390" s="38">
        <f t="shared" si="18"/>
        <v>0</v>
      </c>
      <c r="Q390" s="42">
        <f>IFERROR(VLOOKUP($A390,'2023'!$A$3:$Y$291,COLUMN('2023'!N$3),FALSE),0)</f>
        <v>0</v>
      </c>
      <c r="R390" s="42">
        <f>IFERROR(VLOOKUP($A390,'2023'!$A$3:$Y$291,COLUMN('2023'!O$3),FALSE),0)</f>
        <v>0</v>
      </c>
      <c r="S390" s="42">
        <f>IFERROR(VLOOKUP($A390,'2023'!$A$3:$Y$291,COLUMN('2023'!P$3),FALSE),0)</f>
        <v>0</v>
      </c>
      <c r="T390" s="42">
        <f>IFERROR(VLOOKUP($A390,'2023'!$A$3:$Y$291,COLUMN('2023'!Q$3),FALSE),0)</f>
        <v>0</v>
      </c>
      <c r="U390" s="42">
        <f>IFERROR(VLOOKUP($A390,'2023'!$A$3:$Y$291,COLUMN('2023'!R$3),FALSE),0)</f>
        <v>0</v>
      </c>
      <c r="V390" s="42">
        <f>IFERROR(VLOOKUP($A390,'2023'!$A$3:$Y$291,COLUMN('2023'!S$3),FALSE),0)</f>
        <v>0</v>
      </c>
      <c r="W390" s="42">
        <f>IFERROR(VLOOKUP($A390,'2023'!$A$3:$Y$291,COLUMN('2023'!T$3),FALSE),0)</f>
        <v>0</v>
      </c>
      <c r="X390" s="42">
        <f>IFERROR(VLOOKUP($A390,'2023'!$A$3:$Y$291,COLUMN('2023'!U$3),FALSE),0)</f>
        <v>0</v>
      </c>
      <c r="Y390" s="42">
        <f>IFERROR(VLOOKUP($A390,'2023'!$A$3:$Y$291,COLUMN('2023'!V$3),FALSE),0)</f>
        <v>0</v>
      </c>
      <c r="Z390" s="42">
        <f>IFERROR(VLOOKUP($A390,'2023'!$A$3:$Y$291,COLUMN('2023'!W$3),FALSE),0)</f>
        <v>0</v>
      </c>
      <c r="AA390" s="42">
        <f>IFERROR(VLOOKUP($A390,'2023'!$A$3:$Y$291,COLUMN('2023'!X$3),FALSE),0)</f>
        <v>0</v>
      </c>
      <c r="AB390" s="42">
        <f>IFERROR(VLOOKUP($A390,'2023'!$A$3:$Y$291,COLUMN('2023'!Y$3),FALSE),0)</f>
        <v>0</v>
      </c>
      <c r="AC390" s="38">
        <f t="shared" si="19"/>
        <v>0</v>
      </c>
      <c r="AD390" s="39">
        <f t="shared" si="20"/>
        <v>0</v>
      </c>
    </row>
    <row r="391" spans="1:30" x14ac:dyDescent="0.3">
      <c r="A391" s="50" t="s">
        <v>438</v>
      </c>
      <c r="B391" s="46" t="str">
        <f>VLOOKUP($A391,'Additional data'!$A$5:$C$505, 2,FALSE)</f>
        <v>Analyst</v>
      </c>
      <c r="C391" s="46" t="str">
        <f>VLOOKUP($A391,'Additional data'!$A$5:$C$505, 3,FALSE)</f>
        <v>FAD</v>
      </c>
      <c r="D391" s="47">
        <f>IFERROR(VLOOKUP($A391,'2023'!$A$3:$Y$291,COLUMN('2023'!B$3),FALSE),0)</f>
        <v>0</v>
      </c>
      <c r="E391" s="47">
        <f>IFERROR(VLOOKUP($A391,'2023'!$A$3:$Y$291,COLUMN('2023'!C$3),FALSE),0)</f>
        <v>0</v>
      </c>
      <c r="F391" s="47">
        <f>IFERROR(VLOOKUP($A391,'2023'!$A$3:$Y$291,COLUMN('2023'!D$3),FALSE),0)</f>
        <v>0</v>
      </c>
      <c r="G391" s="47">
        <f>IFERROR(VLOOKUP($A391,'2023'!$A$3:$Y$291,COLUMN('2023'!E$3),FALSE),0)</f>
        <v>0</v>
      </c>
      <c r="H391" s="47">
        <f>IFERROR(VLOOKUP($A391,'2023'!$A$3:$Y$291,COLUMN('2023'!F$3),FALSE),0)</f>
        <v>0</v>
      </c>
      <c r="I391" s="47">
        <f>IFERROR(VLOOKUP($A391,'2023'!$A$3:$Y$291,COLUMN('2023'!G$3),FALSE),0)</f>
        <v>0</v>
      </c>
      <c r="J391" s="47">
        <f>IFERROR(VLOOKUP($A391,'2023'!$A$3:$Y$291,COLUMN('2023'!H$3),FALSE),0)</f>
        <v>0</v>
      </c>
      <c r="K391" s="47">
        <f>IFERROR(VLOOKUP($A391,'2023'!$A$3:$Y$291,COLUMN('2023'!I$3),FALSE),0)</f>
        <v>0</v>
      </c>
      <c r="L391" s="47">
        <f>IFERROR(VLOOKUP($A391,'2023'!$A$3:$Y$291,COLUMN('2023'!J$3),FALSE),0)</f>
        <v>0</v>
      </c>
      <c r="M391" s="47">
        <f>IFERROR(VLOOKUP($A391,'2023'!$A$3:$Y$291,COLUMN('2023'!K$3),FALSE),0)</f>
        <v>0</v>
      </c>
      <c r="N391" s="47">
        <f>IFERROR(VLOOKUP($A391,'2023'!$A$3:$Y$291,COLUMN('2023'!L$3),FALSE),0)</f>
        <v>0</v>
      </c>
      <c r="O391" s="47">
        <f>IFERROR(VLOOKUP($A391,'2023'!$A$3:$Y$291,COLUMN('2023'!M$3),FALSE),0)</f>
        <v>0</v>
      </c>
      <c r="P391" s="38">
        <f t="shared" si="18"/>
        <v>0</v>
      </c>
      <c r="Q391" s="47">
        <f>IFERROR(VLOOKUP($A391,'2023'!$A$3:$Y$291,COLUMN('2023'!N$3),FALSE),0)</f>
        <v>0</v>
      </c>
      <c r="R391" s="47">
        <f>IFERROR(VLOOKUP($A391,'2023'!$A$3:$Y$291,COLUMN('2023'!O$3),FALSE),0)</f>
        <v>0</v>
      </c>
      <c r="S391" s="47">
        <f>IFERROR(VLOOKUP($A391,'2023'!$A$3:$Y$291,COLUMN('2023'!P$3),FALSE),0)</f>
        <v>0</v>
      </c>
      <c r="T391" s="47">
        <f>IFERROR(VLOOKUP($A391,'2023'!$A$3:$Y$291,COLUMN('2023'!Q$3),FALSE),0)</f>
        <v>0</v>
      </c>
      <c r="U391" s="47">
        <f>IFERROR(VLOOKUP($A391,'2023'!$A$3:$Y$291,COLUMN('2023'!R$3),FALSE),0)</f>
        <v>0</v>
      </c>
      <c r="V391" s="47">
        <f>IFERROR(VLOOKUP($A391,'2023'!$A$3:$Y$291,COLUMN('2023'!S$3),FALSE),0)</f>
        <v>0</v>
      </c>
      <c r="W391" s="47">
        <f>IFERROR(VLOOKUP($A391,'2023'!$A$3:$Y$291,COLUMN('2023'!T$3),FALSE),0)</f>
        <v>0</v>
      </c>
      <c r="X391" s="47">
        <f>IFERROR(VLOOKUP($A391,'2023'!$A$3:$Y$291,COLUMN('2023'!U$3),FALSE),0)</f>
        <v>0</v>
      </c>
      <c r="Y391" s="47">
        <f>IFERROR(VLOOKUP($A391,'2023'!$A$3:$Y$291,COLUMN('2023'!V$3),FALSE),0)</f>
        <v>0</v>
      </c>
      <c r="Z391" s="47">
        <f>IFERROR(VLOOKUP($A391,'2023'!$A$3:$Y$291,COLUMN('2023'!W$3),FALSE),0)</f>
        <v>0</v>
      </c>
      <c r="AA391" s="47">
        <f>IFERROR(VLOOKUP($A391,'2023'!$A$3:$Y$291,COLUMN('2023'!X$3),FALSE),0)</f>
        <v>0</v>
      </c>
      <c r="AB391" s="47">
        <f>IFERROR(VLOOKUP($A391,'2023'!$A$3:$Y$291,COLUMN('2023'!Y$3),FALSE),0)</f>
        <v>0</v>
      </c>
      <c r="AC391" s="38">
        <f t="shared" si="19"/>
        <v>0</v>
      </c>
      <c r="AD391" s="39">
        <f t="shared" si="20"/>
        <v>0</v>
      </c>
    </row>
    <row r="392" spans="1:30" x14ac:dyDescent="0.3">
      <c r="A392" s="51" t="s">
        <v>439</v>
      </c>
      <c r="B392" s="41" t="str">
        <f>VLOOKUP($A392,'Additional data'!$A$5:$C$505, 2,FALSE)</f>
        <v>Specialist</v>
      </c>
      <c r="C392" s="41" t="str">
        <f>VLOOKUP($A392,'Additional data'!$A$5:$C$505, 3,FALSE)</f>
        <v>HRC</v>
      </c>
      <c r="D392" s="42">
        <f>IFERROR(VLOOKUP($A392,'2023'!$A$3:$Y$291,COLUMN('2023'!B$3),FALSE),0)</f>
        <v>0</v>
      </c>
      <c r="E392" s="42">
        <f>IFERROR(VLOOKUP($A392,'2023'!$A$3:$Y$291,COLUMN('2023'!C$3),FALSE),0)</f>
        <v>0</v>
      </c>
      <c r="F392" s="42">
        <f>IFERROR(VLOOKUP($A392,'2023'!$A$3:$Y$291,COLUMN('2023'!D$3),FALSE),0)</f>
        <v>0</v>
      </c>
      <c r="G392" s="42">
        <f>IFERROR(VLOOKUP($A392,'2023'!$A$3:$Y$291,COLUMN('2023'!E$3),FALSE),0)</f>
        <v>0</v>
      </c>
      <c r="H392" s="42">
        <f>IFERROR(VLOOKUP($A392,'2023'!$A$3:$Y$291,COLUMN('2023'!F$3),FALSE),0)</f>
        <v>0</v>
      </c>
      <c r="I392" s="42">
        <f>IFERROR(VLOOKUP($A392,'2023'!$A$3:$Y$291,COLUMN('2023'!G$3),FALSE),0)</f>
        <v>0</v>
      </c>
      <c r="J392" s="42">
        <f>IFERROR(VLOOKUP($A392,'2023'!$A$3:$Y$291,COLUMN('2023'!H$3),FALSE),0)</f>
        <v>0</v>
      </c>
      <c r="K392" s="42">
        <f>IFERROR(VLOOKUP($A392,'2023'!$A$3:$Y$291,COLUMN('2023'!I$3),FALSE),0)</f>
        <v>0</v>
      </c>
      <c r="L392" s="42">
        <f>IFERROR(VLOOKUP($A392,'2023'!$A$3:$Y$291,COLUMN('2023'!J$3),FALSE),0)</f>
        <v>0</v>
      </c>
      <c r="M392" s="42">
        <f>IFERROR(VLOOKUP($A392,'2023'!$A$3:$Y$291,COLUMN('2023'!K$3),FALSE),0)</f>
        <v>0</v>
      </c>
      <c r="N392" s="42">
        <f>IFERROR(VLOOKUP($A392,'2023'!$A$3:$Y$291,COLUMN('2023'!L$3),FALSE),0)</f>
        <v>0</v>
      </c>
      <c r="O392" s="42">
        <f>IFERROR(VLOOKUP($A392,'2023'!$A$3:$Y$291,COLUMN('2023'!M$3),FALSE),0)</f>
        <v>0</v>
      </c>
      <c r="P392" s="38">
        <f t="shared" si="18"/>
        <v>0</v>
      </c>
      <c r="Q392" s="42">
        <f>IFERROR(VLOOKUP($A392,'2023'!$A$3:$Y$291,COLUMN('2023'!N$3),FALSE),0)</f>
        <v>0</v>
      </c>
      <c r="R392" s="42">
        <f>IFERROR(VLOOKUP($A392,'2023'!$A$3:$Y$291,COLUMN('2023'!O$3),FALSE),0)</f>
        <v>0</v>
      </c>
      <c r="S392" s="42">
        <f>IFERROR(VLOOKUP($A392,'2023'!$A$3:$Y$291,COLUMN('2023'!P$3),FALSE),0)</f>
        <v>0</v>
      </c>
      <c r="T392" s="42">
        <f>IFERROR(VLOOKUP($A392,'2023'!$A$3:$Y$291,COLUMN('2023'!Q$3),FALSE),0)</f>
        <v>0</v>
      </c>
      <c r="U392" s="42">
        <f>IFERROR(VLOOKUP($A392,'2023'!$A$3:$Y$291,COLUMN('2023'!R$3),FALSE),0)</f>
        <v>0</v>
      </c>
      <c r="V392" s="42">
        <f>IFERROR(VLOOKUP($A392,'2023'!$A$3:$Y$291,COLUMN('2023'!S$3),FALSE),0)</f>
        <v>0</v>
      </c>
      <c r="W392" s="42">
        <f>IFERROR(VLOOKUP($A392,'2023'!$A$3:$Y$291,COLUMN('2023'!T$3),FALSE),0)</f>
        <v>0</v>
      </c>
      <c r="X392" s="42">
        <f>IFERROR(VLOOKUP($A392,'2023'!$A$3:$Y$291,COLUMN('2023'!U$3),FALSE),0)</f>
        <v>0</v>
      </c>
      <c r="Y392" s="42">
        <f>IFERROR(VLOOKUP($A392,'2023'!$A$3:$Y$291,COLUMN('2023'!V$3),FALSE),0)</f>
        <v>0</v>
      </c>
      <c r="Z392" s="42">
        <f>IFERROR(VLOOKUP($A392,'2023'!$A$3:$Y$291,COLUMN('2023'!W$3),FALSE),0)</f>
        <v>0</v>
      </c>
      <c r="AA392" s="42">
        <f>IFERROR(VLOOKUP($A392,'2023'!$A$3:$Y$291,COLUMN('2023'!X$3),FALSE),0)</f>
        <v>0</v>
      </c>
      <c r="AB392" s="42">
        <f>IFERROR(VLOOKUP($A392,'2023'!$A$3:$Y$291,COLUMN('2023'!Y$3),FALSE),0)</f>
        <v>0</v>
      </c>
      <c r="AC392" s="38">
        <f t="shared" si="19"/>
        <v>0</v>
      </c>
      <c r="AD392" s="39">
        <f t="shared" si="20"/>
        <v>0</v>
      </c>
    </row>
    <row r="393" spans="1:30" x14ac:dyDescent="0.3">
      <c r="A393" s="50" t="s">
        <v>440</v>
      </c>
      <c r="B393" s="46" t="str">
        <f>VLOOKUP($A393,'Additional data'!$A$5:$C$505, 2,FALSE)</f>
        <v>Associate Director</v>
      </c>
      <c r="C393" s="46" t="str">
        <f>VLOOKUP($A393,'Additional data'!$A$5:$C$505, 3,FALSE)</f>
        <v>LRC</v>
      </c>
      <c r="D393" s="47">
        <f>IFERROR(VLOOKUP($A393,'2023'!$A$3:$Y$291,COLUMN('2023'!B$3),FALSE),0)</f>
        <v>0</v>
      </c>
      <c r="E393" s="47">
        <f>IFERROR(VLOOKUP($A393,'2023'!$A$3:$Y$291,COLUMN('2023'!C$3),FALSE),0)</f>
        <v>0</v>
      </c>
      <c r="F393" s="47">
        <f>IFERROR(VLOOKUP($A393,'2023'!$A$3:$Y$291,COLUMN('2023'!D$3),FALSE),0)</f>
        <v>0</v>
      </c>
      <c r="G393" s="47">
        <f>IFERROR(VLOOKUP($A393,'2023'!$A$3:$Y$291,COLUMN('2023'!E$3),FALSE),0)</f>
        <v>0</v>
      </c>
      <c r="H393" s="47">
        <f>IFERROR(VLOOKUP($A393,'2023'!$A$3:$Y$291,COLUMN('2023'!F$3),FALSE),0)</f>
        <v>0</v>
      </c>
      <c r="I393" s="47">
        <f>IFERROR(VLOOKUP($A393,'2023'!$A$3:$Y$291,COLUMN('2023'!G$3),FALSE),0)</f>
        <v>0</v>
      </c>
      <c r="J393" s="47">
        <f>IFERROR(VLOOKUP($A393,'2023'!$A$3:$Y$291,COLUMN('2023'!H$3),FALSE),0)</f>
        <v>0</v>
      </c>
      <c r="K393" s="47">
        <f>IFERROR(VLOOKUP($A393,'2023'!$A$3:$Y$291,COLUMN('2023'!I$3),FALSE),0)</f>
        <v>0</v>
      </c>
      <c r="L393" s="47">
        <f>IFERROR(VLOOKUP($A393,'2023'!$A$3:$Y$291,COLUMN('2023'!J$3),FALSE),0)</f>
        <v>0</v>
      </c>
      <c r="M393" s="47">
        <f>IFERROR(VLOOKUP($A393,'2023'!$A$3:$Y$291,COLUMN('2023'!K$3),FALSE),0)</f>
        <v>0</v>
      </c>
      <c r="N393" s="47">
        <f>IFERROR(VLOOKUP($A393,'2023'!$A$3:$Y$291,COLUMN('2023'!L$3),FALSE),0)</f>
        <v>0</v>
      </c>
      <c r="O393" s="47">
        <f>IFERROR(VLOOKUP($A393,'2023'!$A$3:$Y$291,COLUMN('2023'!M$3),FALSE),0)</f>
        <v>0</v>
      </c>
      <c r="P393" s="38">
        <f t="shared" si="18"/>
        <v>0</v>
      </c>
      <c r="Q393" s="47">
        <f>IFERROR(VLOOKUP($A393,'2023'!$A$3:$Y$291,COLUMN('2023'!N$3),FALSE),0)</f>
        <v>0</v>
      </c>
      <c r="R393" s="47">
        <f>IFERROR(VLOOKUP($A393,'2023'!$A$3:$Y$291,COLUMN('2023'!O$3),FALSE),0)</f>
        <v>0</v>
      </c>
      <c r="S393" s="47">
        <f>IFERROR(VLOOKUP($A393,'2023'!$A$3:$Y$291,COLUMN('2023'!P$3),FALSE),0)</f>
        <v>0</v>
      </c>
      <c r="T393" s="47">
        <f>IFERROR(VLOOKUP($A393,'2023'!$A$3:$Y$291,COLUMN('2023'!Q$3),FALSE),0)</f>
        <v>0</v>
      </c>
      <c r="U393" s="47">
        <f>IFERROR(VLOOKUP($A393,'2023'!$A$3:$Y$291,COLUMN('2023'!R$3),FALSE),0)</f>
        <v>0</v>
      </c>
      <c r="V393" s="47">
        <f>IFERROR(VLOOKUP($A393,'2023'!$A$3:$Y$291,COLUMN('2023'!S$3),FALSE),0)</f>
        <v>0</v>
      </c>
      <c r="W393" s="47">
        <f>IFERROR(VLOOKUP($A393,'2023'!$A$3:$Y$291,COLUMN('2023'!T$3),FALSE),0)</f>
        <v>0</v>
      </c>
      <c r="X393" s="47">
        <f>IFERROR(VLOOKUP($A393,'2023'!$A$3:$Y$291,COLUMN('2023'!U$3),FALSE),0)</f>
        <v>0</v>
      </c>
      <c r="Y393" s="47">
        <f>IFERROR(VLOOKUP($A393,'2023'!$A$3:$Y$291,COLUMN('2023'!V$3),FALSE),0)</f>
        <v>0</v>
      </c>
      <c r="Z393" s="47">
        <f>IFERROR(VLOOKUP($A393,'2023'!$A$3:$Y$291,COLUMN('2023'!W$3),FALSE),0)</f>
        <v>0</v>
      </c>
      <c r="AA393" s="47">
        <f>IFERROR(VLOOKUP($A393,'2023'!$A$3:$Y$291,COLUMN('2023'!X$3),FALSE),0)</f>
        <v>0</v>
      </c>
      <c r="AB393" s="47">
        <f>IFERROR(VLOOKUP($A393,'2023'!$A$3:$Y$291,COLUMN('2023'!Y$3),FALSE),0)</f>
        <v>0</v>
      </c>
      <c r="AC393" s="38">
        <f t="shared" si="19"/>
        <v>0</v>
      </c>
      <c r="AD393" s="39">
        <f t="shared" si="20"/>
        <v>0</v>
      </c>
    </row>
    <row r="394" spans="1:30" x14ac:dyDescent="0.3">
      <c r="A394" s="51" t="s">
        <v>441</v>
      </c>
      <c r="B394" s="41" t="str">
        <f>VLOOKUP($A394,'Additional data'!$A$5:$C$505, 2,FALSE)</f>
        <v>Manager</v>
      </c>
      <c r="C394" s="41" t="str">
        <f>VLOOKUP($A394,'Additional data'!$A$5:$C$505, 3,FALSE)</f>
        <v>HRC</v>
      </c>
      <c r="D394" s="42">
        <f>IFERROR(VLOOKUP($A394,'2023'!$A$3:$Y$291,COLUMN('2023'!B$3),FALSE),0)</f>
        <v>0</v>
      </c>
      <c r="E394" s="42">
        <f>IFERROR(VLOOKUP($A394,'2023'!$A$3:$Y$291,COLUMN('2023'!C$3),FALSE),0)</f>
        <v>0</v>
      </c>
      <c r="F394" s="42">
        <f>IFERROR(VLOOKUP($A394,'2023'!$A$3:$Y$291,COLUMN('2023'!D$3),FALSE),0)</f>
        <v>0</v>
      </c>
      <c r="G394" s="42">
        <f>IFERROR(VLOOKUP($A394,'2023'!$A$3:$Y$291,COLUMN('2023'!E$3),FALSE),0)</f>
        <v>0</v>
      </c>
      <c r="H394" s="42">
        <f>IFERROR(VLOOKUP($A394,'2023'!$A$3:$Y$291,COLUMN('2023'!F$3),FALSE),0)</f>
        <v>0</v>
      </c>
      <c r="I394" s="42">
        <f>IFERROR(VLOOKUP($A394,'2023'!$A$3:$Y$291,COLUMN('2023'!G$3),FALSE),0)</f>
        <v>0</v>
      </c>
      <c r="J394" s="42">
        <f>IFERROR(VLOOKUP($A394,'2023'!$A$3:$Y$291,COLUMN('2023'!H$3),FALSE),0)</f>
        <v>0</v>
      </c>
      <c r="K394" s="42">
        <f>IFERROR(VLOOKUP($A394,'2023'!$A$3:$Y$291,COLUMN('2023'!I$3),FALSE),0)</f>
        <v>0</v>
      </c>
      <c r="L394" s="42">
        <f>IFERROR(VLOOKUP($A394,'2023'!$A$3:$Y$291,COLUMN('2023'!J$3),FALSE),0)</f>
        <v>0</v>
      </c>
      <c r="M394" s="42">
        <f>IFERROR(VLOOKUP($A394,'2023'!$A$3:$Y$291,COLUMN('2023'!K$3),FALSE),0)</f>
        <v>0</v>
      </c>
      <c r="N394" s="42">
        <f>IFERROR(VLOOKUP($A394,'2023'!$A$3:$Y$291,COLUMN('2023'!L$3),FALSE),0)</f>
        <v>0</v>
      </c>
      <c r="O394" s="42">
        <f>IFERROR(VLOOKUP($A394,'2023'!$A$3:$Y$291,COLUMN('2023'!M$3),FALSE),0)</f>
        <v>0</v>
      </c>
      <c r="P394" s="38">
        <f t="shared" si="18"/>
        <v>0</v>
      </c>
      <c r="Q394" s="42">
        <f>IFERROR(VLOOKUP($A394,'2023'!$A$3:$Y$291,COLUMN('2023'!N$3),FALSE),0)</f>
        <v>0</v>
      </c>
      <c r="R394" s="42">
        <f>IFERROR(VLOOKUP($A394,'2023'!$A$3:$Y$291,COLUMN('2023'!O$3),FALSE),0)</f>
        <v>0</v>
      </c>
      <c r="S394" s="42">
        <f>IFERROR(VLOOKUP($A394,'2023'!$A$3:$Y$291,COLUMN('2023'!P$3),FALSE),0)</f>
        <v>0</v>
      </c>
      <c r="T394" s="42">
        <f>IFERROR(VLOOKUP($A394,'2023'!$A$3:$Y$291,COLUMN('2023'!Q$3),FALSE),0)</f>
        <v>0</v>
      </c>
      <c r="U394" s="42">
        <f>IFERROR(VLOOKUP($A394,'2023'!$A$3:$Y$291,COLUMN('2023'!R$3),FALSE),0)</f>
        <v>0</v>
      </c>
      <c r="V394" s="42">
        <f>IFERROR(VLOOKUP($A394,'2023'!$A$3:$Y$291,COLUMN('2023'!S$3),FALSE),0)</f>
        <v>0</v>
      </c>
      <c r="W394" s="42">
        <f>IFERROR(VLOOKUP($A394,'2023'!$A$3:$Y$291,COLUMN('2023'!T$3),FALSE),0)</f>
        <v>0</v>
      </c>
      <c r="X394" s="42">
        <f>IFERROR(VLOOKUP($A394,'2023'!$A$3:$Y$291,COLUMN('2023'!U$3),FALSE),0)</f>
        <v>0</v>
      </c>
      <c r="Y394" s="42">
        <f>IFERROR(VLOOKUP($A394,'2023'!$A$3:$Y$291,COLUMN('2023'!V$3),FALSE),0)</f>
        <v>0</v>
      </c>
      <c r="Z394" s="42">
        <f>IFERROR(VLOOKUP($A394,'2023'!$A$3:$Y$291,COLUMN('2023'!W$3),FALSE),0)</f>
        <v>0</v>
      </c>
      <c r="AA394" s="42">
        <f>IFERROR(VLOOKUP($A394,'2023'!$A$3:$Y$291,COLUMN('2023'!X$3),FALSE),0)</f>
        <v>0</v>
      </c>
      <c r="AB394" s="42">
        <f>IFERROR(VLOOKUP($A394,'2023'!$A$3:$Y$291,COLUMN('2023'!Y$3),FALSE),0)</f>
        <v>0</v>
      </c>
      <c r="AC394" s="38">
        <f t="shared" si="19"/>
        <v>0</v>
      </c>
      <c r="AD394" s="39">
        <f t="shared" si="20"/>
        <v>0</v>
      </c>
    </row>
    <row r="395" spans="1:30" x14ac:dyDescent="0.3">
      <c r="A395" s="50" t="s">
        <v>442</v>
      </c>
      <c r="B395" s="46" t="str">
        <f>VLOOKUP($A395,'Additional data'!$A$5:$C$505, 2,FALSE)</f>
        <v>Consultant</v>
      </c>
      <c r="C395" s="46" t="str">
        <f>VLOOKUP($A395,'Additional data'!$A$5:$C$505, 3,FALSE)</f>
        <v>FAD</v>
      </c>
      <c r="D395" s="47">
        <f>IFERROR(VLOOKUP($A395,'2023'!$A$3:$Y$291,COLUMN('2023'!B$3),FALSE),0)</f>
        <v>0</v>
      </c>
      <c r="E395" s="47">
        <f>IFERROR(VLOOKUP($A395,'2023'!$A$3:$Y$291,COLUMN('2023'!C$3),FALSE),0)</f>
        <v>0</v>
      </c>
      <c r="F395" s="47">
        <f>IFERROR(VLOOKUP($A395,'2023'!$A$3:$Y$291,COLUMN('2023'!D$3),FALSE),0)</f>
        <v>0</v>
      </c>
      <c r="G395" s="47">
        <f>IFERROR(VLOOKUP($A395,'2023'!$A$3:$Y$291,COLUMN('2023'!E$3),FALSE),0)</f>
        <v>0</v>
      </c>
      <c r="H395" s="47">
        <f>IFERROR(VLOOKUP($A395,'2023'!$A$3:$Y$291,COLUMN('2023'!F$3),FALSE),0)</f>
        <v>0</v>
      </c>
      <c r="I395" s="47">
        <f>IFERROR(VLOOKUP($A395,'2023'!$A$3:$Y$291,COLUMN('2023'!G$3),FALSE),0)</f>
        <v>0</v>
      </c>
      <c r="J395" s="47">
        <f>IFERROR(VLOOKUP($A395,'2023'!$A$3:$Y$291,COLUMN('2023'!H$3),FALSE),0)</f>
        <v>0</v>
      </c>
      <c r="K395" s="47">
        <f>IFERROR(VLOOKUP($A395,'2023'!$A$3:$Y$291,COLUMN('2023'!I$3),FALSE),0)</f>
        <v>0</v>
      </c>
      <c r="L395" s="47">
        <f>IFERROR(VLOOKUP($A395,'2023'!$A$3:$Y$291,COLUMN('2023'!J$3),FALSE),0)</f>
        <v>0</v>
      </c>
      <c r="M395" s="47">
        <f>IFERROR(VLOOKUP($A395,'2023'!$A$3:$Y$291,COLUMN('2023'!K$3),FALSE),0)</f>
        <v>0</v>
      </c>
      <c r="N395" s="47">
        <f>IFERROR(VLOOKUP($A395,'2023'!$A$3:$Y$291,COLUMN('2023'!L$3),FALSE),0)</f>
        <v>0</v>
      </c>
      <c r="O395" s="47">
        <f>IFERROR(VLOOKUP($A395,'2023'!$A$3:$Y$291,COLUMN('2023'!M$3),FALSE),0)</f>
        <v>0</v>
      </c>
      <c r="P395" s="38">
        <f t="shared" si="18"/>
        <v>0</v>
      </c>
      <c r="Q395" s="47">
        <f>IFERROR(VLOOKUP($A395,'2023'!$A$3:$Y$291,COLUMN('2023'!N$3),FALSE),0)</f>
        <v>0</v>
      </c>
      <c r="R395" s="47">
        <f>IFERROR(VLOOKUP($A395,'2023'!$A$3:$Y$291,COLUMN('2023'!O$3),FALSE),0)</f>
        <v>0</v>
      </c>
      <c r="S395" s="47">
        <f>IFERROR(VLOOKUP($A395,'2023'!$A$3:$Y$291,COLUMN('2023'!P$3),FALSE),0)</f>
        <v>0</v>
      </c>
      <c r="T395" s="47">
        <f>IFERROR(VLOOKUP($A395,'2023'!$A$3:$Y$291,COLUMN('2023'!Q$3),FALSE),0)</f>
        <v>0</v>
      </c>
      <c r="U395" s="47">
        <f>IFERROR(VLOOKUP($A395,'2023'!$A$3:$Y$291,COLUMN('2023'!R$3),FALSE),0)</f>
        <v>0</v>
      </c>
      <c r="V395" s="47">
        <f>IFERROR(VLOOKUP($A395,'2023'!$A$3:$Y$291,COLUMN('2023'!S$3),FALSE),0)</f>
        <v>0</v>
      </c>
      <c r="W395" s="47">
        <f>IFERROR(VLOOKUP($A395,'2023'!$A$3:$Y$291,COLUMN('2023'!T$3),FALSE),0)</f>
        <v>0</v>
      </c>
      <c r="X395" s="47">
        <f>IFERROR(VLOOKUP($A395,'2023'!$A$3:$Y$291,COLUMN('2023'!U$3),FALSE),0)</f>
        <v>0</v>
      </c>
      <c r="Y395" s="47">
        <f>IFERROR(VLOOKUP($A395,'2023'!$A$3:$Y$291,COLUMN('2023'!V$3),FALSE),0)</f>
        <v>0</v>
      </c>
      <c r="Z395" s="47">
        <f>IFERROR(VLOOKUP($A395,'2023'!$A$3:$Y$291,COLUMN('2023'!W$3),FALSE),0)</f>
        <v>0</v>
      </c>
      <c r="AA395" s="47">
        <f>IFERROR(VLOOKUP($A395,'2023'!$A$3:$Y$291,COLUMN('2023'!X$3),FALSE),0)</f>
        <v>0</v>
      </c>
      <c r="AB395" s="47">
        <f>IFERROR(VLOOKUP($A395,'2023'!$A$3:$Y$291,COLUMN('2023'!Y$3),FALSE),0)</f>
        <v>0</v>
      </c>
      <c r="AC395" s="38">
        <f t="shared" si="19"/>
        <v>0</v>
      </c>
      <c r="AD395" s="39">
        <f t="shared" si="20"/>
        <v>0</v>
      </c>
    </row>
    <row r="396" spans="1:30" x14ac:dyDescent="0.3">
      <c r="A396" s="51" t="s">
        <v>443</v>
      </c>
      <c r="B396" s="41" t="str">
        <f>VLOOKUP($A396,'Additional data'!$A$5:$C$505, 2,FALSE)</f>
        <v>Manager</v>
      </c>
      <c r="C396" s="41" t="str">
        <f>VLOOKUP($A396,'Additional data'!$A$5:$C$505, 3,FALSE)</f>
        <v>HLS</v>
      </c>
      <c r="D396" s="42">
        <f>IFERROR(VLOOKUP($A396,'2023'!$A$3:$Y$291,COLUMN('2023'!B$3),FALSE),0)</f>
        <v>122.9</v>
      </c>
      <c r="E396" s="42">
        <f>IFERROR(VLOOKUP($A396,'2023'!$A$3:$Y$291,COLUMN('2023'!C$3),FALSE),0)</f>
        <v>98.4</v>
      </c>
      <c r="F396" s="42">
        <f>IFERROR(VLOOKUP($A396,'2023'!$A$3:$Y$291,COLUMN('2023'!D$3),FALSE),0)</f>
        <v>97.2</v>
      </c>
      <c r="G396" s="42">
        <f>IFERROR(VLOOKUP($A396,'2023'!$A$3:$Y$291,COLUMN('2023'!E$3),FALSE),0)</f>
        <v>138.5</v>
      </c>
      <c r="H396" s="42">
        <f>IFERROR(VLOOKUP($A396,'2023'!$A$3:$Y$291,COLUMN('2023'!F$3),FALSE),0)</f>
        <v>80.5</v>
      </c>
      <c r="I396" s="42">
        <f>IFERROR(VLOOKUP($A396,'2023'!$A$3:$Y$291,COLUMN('2023'!G$3),FALSE),0)</f>
        <v>0</v>
      </c>
      <c r="J396" s="42">
        <f>IFERROR(VLOOKUP($A396,'2023'!$A$3:$Y$291,COLUMN('2023'!H$3),FALSE),0)</f>
        <v>0</v>
      </c>
      <c r="K396" s="42">
        <f>IFERROR(VLOOKUP($A396,'2023'!$A$3:$Y$291,COLUMN('2023'!I$3),FALSE),0)</f>
        <v>0</v>
      </c>
      <c r="L396" s="42">
        <f>IFERROR(VLOOKUP($A396,'2023'!$A$3:$Y$291,COLUMN('2023'!J$3),FALSE),0)</f>
        <v>0</v>
      </c>
      <c r="M396" s="42">
        <f>IFERROR(VLOOKUP($A396,'2023'!$A$3:$Y$291,COLUMN('2023'!K$3),FALSE),0)</f>
        <v>0</v>
      </c>
      <c r="N396" s="42">
        <f>IFERROR(VLOOKUP($A396,'2023'!$A$3:$Y$291,COLUMN('2023'!L$3),FALSE),0)</f>
        <v>0</v>
      </c>
      <c r="O396" s="42">
        <f>IFERROR(VLOOKUP($A396,'2023'!$A$3:$Y$291,COLUMN('2023'!M$3),FALSE),0)</f>
        <v>0</v>
      </c>
      <c r="P396" s="38">
        <f t="shared" si="18"/>
        <v>537.5</v>
      </c>
      <c r="Q396" s="42">
        <f>IFERROR(VLOOKUP($A396,'2023'!$A$3:$Y$291,COLUMN('2023'!N$3),FALSE),0)</f>
        <v>17.399999999999999</v>
      </c>
      <c r="R396" s="42">
        <f>IFERROR(VLOOKUP($A396,'2023'!$A$3:$Y$291,COLUMN('2023'!O$3),FALSE),0)</f>
        <v>21.2</v>
      </c>
      <c r="S396" s="42">
        <f>IFERROR(VLOOKUP($A396,'2023'!$A$3:$Y$291,COLUMN('2023'!P$3),FALSE),0)</f>
        <v>21.2</v>
      </c>
      <c r="T396" s="42">
        <f>IFERROR(VLOOKUP($A396,'2023'!$A$3:$Y$291,COLUMN('2023'!Q$3),FALSE),0)</f>
        <v>23</v>
      </c>
      <c r="U396" s="42">
        <f>IFERROR(VLOOKUP($A396,'2023'!$A$3:$Y$291,COLUMN('2023'!R$3),FALSE),0)</f>
        <v>11.1</v>
      </c>
      <c r="V396" s="42">
        <f>IFERROR(VLOOKUP($A396,'2023'!$A$3:$Y$291,COLUMN('2023'!S$3),FALSE),0)</f>
        <v>0</v>
      </c>
      <c r="W396" s="42">
        <f>IFERROR(VLOOKUP($A396,'2023'!$A$3:$Y$291,COLUMN('2023'!T$3),FALSE),0)</f>
        <v>0</v>
      </c>
      <c r="X396" s="42">
        <f>IFERROR(VLOOKUP($A396,'2023'!$A$3:$Y$291,COLUMN('2023'!U$3),FALSE),0)</f>
        <v>0</v>
      </c>
      <c r="Y396" s="42">
        <f>IFERROR(VLOOKUP($A396,'2023'!$A$3:$Y$291,COLUMN('2023'!V$3),FALSE),0)</f>
        <v>0</v>
      </c>
      <c r="Z396" s="42">
        <f>IFERROR(VLOOKUP($A396,'2023'!$A$3:$Y$291,COLUMN('2023'!W$3),FALSE),0)</f>
        <v>0</v>
      </c>
      <c r="AA396" s="42">
        <f>IFERROR(VLOOKUP($A396,'2023'!$A$3:$Y$291,COLUMN('2023'!X$3),FALSE),0)</f>
        <v>0</v>
      </c>
      <c r="AB396" s="42">
        <f>IFERROR(VLOOKUP($A396,'2023'!$A$3:$Y$291,COLUMN('2023'!Y$3),FALSE),0)</f>
        <v>0</v>
      </c>
      <c r="AC396" s="38">
        <f t="shared" si="19"/>
        <v>93.899999999999991</v>
      </c>
      <c r="AD396" s="39">
        <f t="shared" si="20"/>
        <v>631.40000000000009</v>
      </c>
    </row>
    <row r="397" spans="1:30" x14ac:dyDescent="0.3">
      <c r="A397" s="50" t="s">
        <v>444</v>
      </c>
      <c r="B397" s="46" t="str">
        <f>VLOOKUP($A397,'Additional data'!$A$5:$C$505, 2,FALSE)</f>
        <v>Specialist</v>
      </c>
      <c r="C397" s="46" t="str">
        <f>VLOOKUP($A397,'Additional data'!$A$5:$C$505, 3,FALSE)</f>
        <v>TEC</v>
      </c>
      <c r="D397" s="47">
        <f>IFERROR(VLOOKUP($A397,'2023'!$A$3:$Y$291,COLUMN('2023'!B$3),FALSE),0)</f>
        <v>0</v>
      </c>
      <c r="E397" s="47">
        <f>IFERROR(VLOOKUP($A397,'2023'!$A$3:$Y$291,COLUMN('2023'!C$3),FALSE),0)</f>
        <v>0</v>
      </c>
      <c r="F397" s="47">
        <f>IFERROR(VLOOKUP($A397,'2023'!$A$3:$Y$291,COLUMN('2023'!D$3),FALSE),0)</f>
        <v>0</v>
      </c>
      <c r="G397" s="47">
        <f>IFERROR(VLOOKUP($A397,'2023'!$A$3:$Y$291,COLUMN('2023'!E$3),FALSE),0)</f>
        <v>0</v>
      </c>
      <c r="H397" s="47">
        <f>IFERROR(VLOOKUP($A397,'2023'!$A$3:$Y$291,COLUMN('2023'!F$3),FALSE),0)</f>
        <v>0</v>
      </c>
      <c r="I397" s="47">
        <f>IFERROR(VLOOKUP($A397,'2023'!$A$3:$Y$291,COLUMN('2023'!G$3),FALSE),0)</f>
        <v>0</v>
      </c>
      <c r="J397" s="47">
        <f>IFERROR(VLOOKUP($A397,'2023'!$A$3:$Y$291,COLUMN('2023'!H$3),FALSE),0)</f>
        <v>0</v>
      </c>
      <c r="K397" s="47">
        <f>IFERROR(VLOOKUP($A397,'2023'!$A$3:$Y$291,COLUMN('2023'!I$3),FALSE),0)</f>
        <v>0</v>
      </c>
      <c r="L397" s="47">
        <f>IFERROR(VLOOKUP($A397,'2023'!$A$3:$Y$291,COLUMN('2023'!J$3),FALSE),0)</f>
        <v>0</v>
      </c>
      <c r="M397" s="47">
        <f>IFERROR(VLOOKUP($A397,'2023'!$A$3:$Y$291,COLUMN('2023'!K$3),FALSE),0)</f>
        <v>0</v>
      </c>
      <c r="N397" s="47">
        <f>IFERROR(VLOOKUP($A397,'2023'!$A$3:$Y$291,COLUMN('2023'!L$3),FALSE),0)</f>
        <v>0</v>
      </c>
      <c r="O397" s="47">
        <f>IFERROR(VLOOKUP($A397,'2023'!$A$3:$Y$291,COLUMN('2023'!M$3),FALSE),0)</f>
        <v>0</v>
      </c>
      <c r="P397" s="38">
        <f t="shared" si="18"/>
        <v>0</v>
      </c>
      <c r="Q397" s="47">
        <f>IFERROR(VLOOKUP($A397,'2023'!$A$3:$Y$291,COLUMN('2023'!N$3),FALSE),0)</f>
        <v>0</v>
      </c>
      <c r="R397" s="47">
        <f>IFERROR(VLOOKUP($A397,'2023'!$A$3:$Y$291,COLUMN('2023'!O$3),FALSE),0)</f>
        <v>0</v>
      </c>
      <c r="S397" s="47">
        <f>IFERROR(VLOOKUP($A397,'2023'!$A$3:$Y$291,COLUMN('2023'!P$3),FALSE),0)</f>
        <v>0</v>
      </c>
      <c r="T397" s="47">
        <f>IFERROR(VLOOKUP($A397,'2023'!$A$3:$Y$291,COLUMN('2023'!Q$3),FALSE),0)</f>
        <v>0</v>
      </c>
      <c r="U397" s="47">
        <f>IFERROR(VLOOKUP($A397,'2023'!$A$3:$Y$291,COLUMN('2023'!R$3),FALSE),0)</f>
        <v>0</v>
      </c>
      <c r="V397" s="47">
        <f>IFERROR(VLOOKUP($A397,'2023'!$A$3:$Y$291,COLUMN('2023'!S$3),FALSE),0)</f>
        <v>0</v>
      </c>
      <c r="W397" s="47">
        <f>IFERROR(VLOOKUP($A397,'2023'!$A$3:$Y$291,COLUMN('2023'!T$3),FALSE),0)</f>
        <v>0</v>
      </c>
      <c r="X397" s="47">
        <f>IFERROR(VLOOKUP($A397,'2023'!$A$3:$Y$291,COLUMN('2023'!U$3),FALSE),0)</f>
        <v>0</v>
      </c>
      <c r="Y397" s="47">
        <f>IFERROR(VLOOKUP($A397,'2023'!$A$3:$Y$291,COLUMN('2023'!V$3),FALSE),0)</f>
        <v>0</v>
      </c>
      <c r="Z397" s="47">
        <f>IFERROR(VLOOKUP($A397,'2023'!$A$3:$Y$291,COLUMN('2023'!W$3),FALSE),0)</f>
        <v>0</v>
      </c>
      <c r="AA397" s="47">
        <f>IFERROR(VLOOKUP($A397,'2023'!$A$3:$Y$291,COLUMN('2023'!X$3),FALSE),0)</f>
        <v>0</v>
      </c>
      <c r="AB397" s="47">
        <f>IFERROR(VLOOKUP($A397,'2023'!$A$3:$Y$291,COLUMN('2023'!Y$3),FALSE),0)</f>
        <v>0</v>
      </c>
      <c r="AC397" s="38">
        <f t="shared" si="19"/>
        <v>0</v>
      </c>
      <c r="AD397" s="39">
        <f t="shared" si="20"/>
        <v>0</v>
      </c>
    </row>
    <row r="398" spans="1:30" x14ac:dyDescent="0.3">
      <c r="A398" s="51" t="s">
        <v>445</v>
      </c>
      <c r="B398" s="41" t="str">
        <f>VLOOKUP($A398,'Additional data'!$A$5:$C$505, 2,FALSE)</f>
        <v>Executive</v>
      </c>
      <c r="C398" s="41" t="str">
        <f>VLOOKUP($A398,'Additional data'!$A$5:$C$505, 3,FALSE)</f>
        <v>MSC</v>
      </c>
      <c r="D398" s="42">
        <f>IFERROR(VLOOKUP($A398,'2023'!$A$3:$Y$291,COLUMN('2023'!B$3),FALSE),0)</f>
        <v>0</v>
      </c>
      <c r="E398" s="42">
        <f>IFERROR(VLOOKUP($A398,'2023'!$A$3:$Y$291,COLUMN('2023'!C$3),FALSE),0)</f>
        <v>0</v>
      </c>
      <c r="F398" s="42">
        <f>IFERROR(VLOOKUP($A398,'2023'!$A$3:$Y$291,COLUMN('2023'!D$3),FALSE),0)</f>
        <v>0</v>
      </c>
      <c r="G398" s="42">
        <f>IFERROR(VLOOKUP($A398,'2023'!$A$3:$Y$291,COLUMN('2023'!E$3),FALSE),0)</f>
        <v>0</v>
      </c>
      <c r="H398" s="42">
        <f>IFERROR(VLOOKUP($A398,'2023'!$A$3:$Y$291,COLUMN('2023'!F$3),FALSE),0)</f>
        <v>0</v>
      </c>
      <c r="I398" s="42">
        <f>IFERROR(VLOOKUP($A398,'2023'!$A$3:$Y$291,COLUMN('2023'!G$3),FALSE),0)</f>
        <v>0</v>
      </c>
      <c r="J398" s="42">
        <f>IFERROR(VLOOKUP($A398,'2023'!$A$3:$Y$291,COLUMN('2023'!H$3),FALSE),0)</f>
        <v>0</v>
      </c>
      <c r="K398" s="42">
        <f>IFERROR(VLOOKUP($A398,'2023'!$A$3:$Y$291,COLUMN('2023'!I$3),FALSE),0)</f>
        <v>0</v>
      </c>
      <c r="L398" s="42">
        <f>IFERROR(VLOOKUP($A398,'2023'!$A$3:$Y$291,COLUMN('2023'!J$3),FALSE),0)</f>
        <v>0</v>
      </c>
      <c r="M398" s="42">
        <f>IFERROR(VLOOKUP($A398,'2023'!$A$3:$Y$291,COLUMN('2023'!K$3),FALSE),0)</f>
        <v>0</v>
      </c>
      <c r="N398" s="42">
        <f>IFERROR(VLOOKUP($A398,'2023'!$A$3:$Y$291,COLUMN('2023'!L$3),FALSE),0)</f>
        <v>0</v>
      </c>
      <c r="O398" s="42">
        <f>IFERROR(VLOOKUP($A398,'2023'!$A$3:$Y$291,COLUMN('2023'!M$3),FALSE),0)</f>
        <v>0</v>
      </c>
      <c r="P398" s="38">
        <f t="shared" si="18"/>
        <v>0</v>
      </c>
      <c r="Q398" s="42">
        <f>IFERROR(VLOOKUP($A398,'2023'!$A$3:$Y$291,COLUMN('2023'!N$3),FALSE),0)</f>
        <v>0</v>
      </c>
      <c r="R398" s="42">
        <f>IFERROR(VLOOKUP($A398,'2023'!$A$3:$Y$291,COLUMN('2023'!O$3),FALSE),0)</f>
        <v>0</v>
      </c>
      <c r="S398" s="42">
        <f>IFERROR(VLOOKUP($A398,'2023'!$A$3:$Y$291,COLUMN('2023'!P$3),FALSE),0)</f>
        <v>0</v>
      </c>
      <c r="T398" s="42">
        <f>IFERROR(VLOOKUP($A398,'2023'!$A$3:$Y$291,COLUMN('2023'!Q$3),FALSE),0)</f>
        <v>0</v>
      </c>
      <c r="U398" s="42">
        <f>IFERROR(VLOOKUP($A398,'2023'!$A$3:$Y$291,COLUMN('2023'!R$3),FALSE),0)</f>
        <v>0</v>
      </c>
      <c r="V398" s="42">
        <f>IFERROR(VLOOKUP($A398,'2023'!$A$3:$Y$291,COLUMN('2023'!S$3),FALSE),0)</f>
        <v>0</v>
      </c>
      <c r="W398" s="42">
        <f>IFERROR(VLOOKUP($A398,'2023'!$A$3:$Y$291,COLUMN('2023'!T$3),FALSE),0)</f>
        <v>0</v>
      </c>
      <c r="X398" s="42">
        <f>IFERROR(VLOOKUP($A398,'2023'!$A$3:$Y$291,COLUMN('2023'!U$3),FALSE),0)</f>
        <v>0</v>
      </c>
      <c r="Y398" s="42">
        <f>IFERROR(VLOOKUP($A398,'2023'!$A$3:$Y$291,COLUMN('2023'!V$3),FALSE),0)</f>
        <v>0</v>
      </c>
      <c r="Z398" s="42">
        <f>IFERROR(VLOOKUP($A398,'2023'!$A$3:$Y$291,COLUMN('2023'!W$3),FALSE),0)</f>
        <v>0</v>
      </c>
      <c r="AA398" s="42">
        <f>IFERROR(VLOOKUP($A398,'2023'!$A$3:$Y$291,COLUMN('2023'!X$3),FALSE),0)</f>
        <v>0</v>
      </c>
      <c r="AB398" s="42">
        <f>IFERROR(VLOOKUP($A398,'2023'!$A$3:$Y$291,COLUMN('2023'!Y$3),FALSE),0)</f>
        <v>0</v>
      </c>
      <c r="AC398" s="38">
        <f t="shared" si="19"/>
        <v>0</v>
      </c>
      <c r="AD398" s="39">
        <f t="shared" si="20"/>
        <v>0</v>
      </c>
    </row>
    <row r="399" spans="1:30" x14ac:dyDescent="0.3">
      <c r="A399" s="50" t="s">
        <v>446</v>
      </c>
      <c r="B399" s="46" t="str">
        <f>VLOOKUP($A399,'Additional data'!$A$5:$C$505, 2,FALSE)</f>
        <v>Coordinator</v>
      </c>
      <c r="C399" s="46" t="str">
        <f>VLOOKUP($A399,'Additional data'!$A$5:$C$505, 3,FALSE)</f>
        <v>HRC</v>
      </c>
      <c r="D399" s="47">
        <f>IFERROR(VLOOKUP($A399,'2023'!$A$3:$Y$291,COLUMN('2023'!B$3),FALSE),0)</f>
        <v>0</v>
      </c>
      <c r="E399" s="47">
        <f>IFERROR(VLOOKUP($A399,'2023'!$A$3:$Y$291,COLUMN('2023'!C$3),FALSE),0)</f>
        <v>0</v>
      </c>
      <c r="F399" s="47">
        <f>IFERROR(VLOOKUP($A399,'2023'!$A$3:$Y$291,COLUMN('2023'!D$3),FALSE),0)</f>
        <v>0</v>
      </c>
      <c r="G399" s="47">
        <f>IFERROR(VLOOKUP($A399,'2023'!$A$3:$Y$291,COLUMN('2023'!E$3),FALSE),0)</f>
        <v>0</v>
      </c>
      <c r="H399" s="47">
        <f>IFERROR(VLOOKUP($A399,'2023'!$A$3:$Y$291,COLUMN('2023'!F$3),FALSE),0)</f>
        <v>0</v>
      </c>
      <c r="I399" s="47">
        <f>IFERROR(VLOOKUP($A399,'2023'!$A$3:$Y$291,COLUMN('2023'!G$3),FALSE),0)</f>
        <v>0</v>
      </c>
      <c r="J399" s="47">
        <f>IFERROR(VLOOKUP($A399,'2023'!$A$3:$Y$291,COLUMN('2023'!H$3),FALSE),0)</f>
        <v>0</v>
      </c>
      <c r="K399" s="47">
        <f>IFERROR(VLOOKUP($A399,'2023'!$A$3:$Y$291,COLUMN('2023'!I$3),FALSE),0)</f>
        <v>0</v>
      </c>
      <c r="L399" s="47">
        <f>IFERROR(VLOOKUP($A399,'2023'!$A$3:$Y$291,COLUMN('2023'!J$3),FALSE),0)</f>
        <v>0</v>
      </c>
      <c r="M399" s="47">
        <f>IFERROR(VLOOKUP($A399,'2023'!$A$3:$Y$291,COLUMN('2023'!K$3),FALSE),0)</f>
        <v>0</v>
      </c>
      <c r="N399" s="47">
        <f>IFERROR(VLOOKUP($A399,'2023'!$A$3:$Y$291,COLUMN('2023'!L$3),FALSE),0)</f>
        <v>0</v>
      </c>
      <c r="O399" s="47">
        <f>IFERROR(VLOOKUP($A399,'2023'!$A$3:$Y$291,COLUMN('2023'!M$3),FALSE),0)</f>
        <v>0</v>
      </c>
      <c r="P399" s="38">
        <f t="shared" si="18"/>
        <v>0</v>
      </c>
      <c r="Q399" s="47">
        <f>IFERROR(VLOOKUP($A399,'2023'!$A$3:$Y$291,COLUMN('2023'!N$3),FALSE),0)</f>
        <v>0</v>
      </c>
      <c r="R399" s="47">
        <f>IFERROR(VLOOKUP($A399,'2023'!$A$3:$Y$291,COLUMN('2023'!O$3),FALSE),0)</f>
        <v>0</v>
      </c>
      <c r="S399" s="47">
        <f>IFERROR(VLOOKUP($A399,'2023'!$A$3:$Y$291,COLUMN('2023'!P$3),FALSE),0)</f>
        <v>0</v>
      </c>
      <c r="T399" s="47">
        <f>IFERROR(VLOOKUP($A399,'2023'!$A$3:$Y$291,COLUMN('2023'!Q$3),FALSE),0)</f>
        <v>0</v>
      </c>
      <c r="U399" s="47">
        <f>IFERROR(VLOOKUP($A399,'2023'!$A$3:$Y$291,COLUMN('2023'!R$3),FALSE),0)</f>
        <v>0</v>
      </c>
      <c r="V399" s="47">
        <f>IFERROR(VLOOKUP($A399,'2023'!$A$3:$Y$291,COLUMN('2023'!S$3),FALSE),0)</f>
        <v>0</v>
      </c>
      <c r="W399" s="47">
        <f>IFERROR(VLOOKUP($A399,'2023'!$A$3:$Y$291,COLUMN('2023'!T$3),FALSE),0)</f>
        <v>0</v>
      </c>
      <c r="X399" s="47">
        <f>IFERROR(VLOOKUP($A399,'2023'!$A$3:$Y$291,COLUMN('2023'!U$3),FALSE),0)</f>
        <v>0</v>
      </c>
      <c r="Y399" s="47">
        <f>IFERROR(VLOOKUP($A399,'2023'!$A$3:$Y$291,COLUMN('2023'!V$3),FALSE),0)</f>
        <v>0</v>
      </c>
      <c r="Z399" s="47">
        <f>IFERROR(VLOOKUP($A399,'2023'!$A$3:$Y$291,COLUMN('2023'!W$3),FALSE),0)</f>
        <v>0</v>
      </c>
      <c r="AA399" s="47">
        <f>IFERROR(VLOOKUP($A399,'2023'!$A$3:$Y$291,COLUMN('2023'!X$3),FALSE),0)</f>
        <v>0</v>
      </c>
      <c r="AB399" s="47">
        <f>IFERROR(VLOOKUP($A399,'2023'!$A$3:$Y$291,COLUMN('2023'!Y$3),FALSE),0)</f>
        <v>0</v>
      </c>
      <c r="AC399" s="38">
        <f t="shared" si="19"/>
        <v>0</v>
      </c>
      <c r="AD399" s="39">
        <f t="shared" si="20"/>
        <v>0</v>
      </c>
    </row>
    <row r="400" spans="1:30" x14ac:dyDescent="0.3">
      <c r="A400" s="51" t="s">
        <v>447</v>
      </c>
      <c r="B400" s="41" t="str">
        <f>VLOOKUP($A400,'Additional data'!$A$5:$C$505, 2,FALSE)</f>
        <v>Director</v>
      </c>
      <c r="C400" s="41" t="str">
        <f>VLOOKUP($A400,'Additional data'!$A$5:$C$505, 3,FALSE)</f>
        <v>FAD</v>
      </c>
      <c r="D400" s="42">
        <f>IFERROR(VLOOKUP($A400,'2023'!$A$3:$Y$291,COLUMN('2023'!B$3),FALSE),0)</f>
        <v>0</v>
      </c>
      <c r="E400" s="42">
        <f>IFERROR(VLOOKUP($A400,'2023'!$A$3:$Y$291,COLUMN('2023'!C$3),FALSE),0)</f>
        <v>0</v>
      </c>
      <c r="F400" s="42">
        <f>IFERROR(VLOOKUP($A400,'2023'!$A$3:$Y$291,COLUMN('2023'!D$3),FALSE),0)</f>
        <v>0</v>
      </c>
      <c r="G400" s="42">
        <f>IFERROR(VLOOKUP($A400,'2023'!$A$3:$Y$291,COLUMN('2023'!E$3),FALSE),0)</f>
        <v>0</v>
      </c>
      <c r="H400" s="42">
        <f>IFERROR(VLOOKUP($A400,'2023'!$A$3:$Y$291,COLUMN('2023'!F$3),FALSE),0)</f>
        <v>0</v>
      </c>
      <c r="I400" s="42">
        <f>IFERROR(VLOOKUP($A400,'2023'!$A$3:$Y$291,COLUMN('2023'!G$3),FALSE),0)</f>
        <v>0</v>
      </c>
      <c r="J400" s="42">
        <f>IFERROR(VLOOKUP($A400,'2023'!$A$3:$Y$291,COLUMN('2023'!H$3),FALSE),0)</f>
        <v>0</v>
      </c>
      <c r="K400" s="42">
        <f>IFERROR(VLOOKUP($A400,'2023'!$A$3:$Y$291,COLUMN('2023'!I$3),FALSE),0)</f>
        <v>0</v>
      </c>
      <c r="L400" s="42">
        <f>IFERROR(VLOOKUP($A400,'2023'!$A$3:$Y$291,COLUMN('2023'!J$3),FALSE),0)</f>
        <v>0</v>
      </c>
      <c r="M400" s="42">
        <f>IFERROR(VLOOKUP($A400,'2023'!$A$3:$Y$291,COLUMN('2023'!K$3),FALSE),0)</f>
        <v>0</v>
      </c>
      <c r="N400" s="42">
        <f>IFERROR(VLOOKUP($A400,'2023'!$A$3:$Y$291,COLUMN('2023'!L$3),FALSE),0)</f>
        <v>0</v>
      </c>
      <c r="O400" s="42">
        <f>IFERROR(VLOOKUP($A400,'2023'!$A$3:$Y$291,COLUMN('2023'!M$3),FALSE),0)</f>
        <v>0</v>
      </c>
      <c r="P400" s="38">
        <f t="shared" si="18"/>
        <v>0</v>
      </c>
      <c r="Q400" s="42">
        <f>IFERROR(VLOOKUP($A400,'2023'!$A$3:$Y$291,COLUMN('2023'!N$3),FALSE),0)</f>
        <v>0</v>
      </c>
      <c r="R400" s="42">
        <f>IFERROR(VLOOKUP($A400,'2023'!$A$3:$Y$291,COLUMN('2023'!O$3),FALSE),0)</f>
        <v>0</v>
      </c>
      <c r="S400" s="42">
        <f>IFERROR(VLOOKUP($A400,'2023'!$A$3:$Y$291,COLUMN('2023'!P$3),FALSE),0)</f>
        <v>0</v>
      </c>
      <c r="T400" s="42">
        <f>IFERROR(VLOOKUP($A400,'2023'!$A$3:$Y$291,COLUMN('2023'!Q$3),FALSE),0)</f>
        <v>0</v>
      </c>
      <c r="U400" s="42">
        <f>IFERROR(VLOOKUP($A400,'2023'!$A$3:$Y$291,COLUMN('2023'!R$3),FALSE),0)</f>
        <v>0</v>
      </c>
      <c r="V400" s="42">
        <f>IFERROR(VLOOKUP($A400,'2023'!$A$3:$Y$291,COLUMN('2023'!S$3),FALSE),0)</f>
        <v>0</v>
      </c>
      <c r="W400" s="42">
        <f>IFERROR(VLOOKUP($A400,'2023'!$A$3:$Y$291,COLUMN('2023'!T$3),FALSE),0)</f>
        <v>0</v>
      </c>
      <c r="X400" s="42">
        <f>IFERROR(VLOOKUP($A400,'2023'!$A$3:$Y$291,COLUMN('2023'!U$3),FALSE),0)</f>
        <v>0</v>
      </c>
      <c r="Y400" s="42">
        <f>IFERROR(VLOOKUP($A400,'2023'!$A$3:$Y$291,COLUMN('2023'!V$3),FALSE),0)</f>
        <v>0</v>
      </c>
      <c r="Z400" s="42">
        <f>IFERROR(VLOOKUP($A400,'2023'!$A$3:$Y$291,COLUMN('2023'!W$3),FALSE),0)</f>
        <v>0</v>
      </c>
      <c r="AA400" s="42">
        <f>IFERROR(VLOOKUP($A400,'2023'!$A$3:$Y$291,COLUMN('2023'!X$3),FALSE),0)</f>
        <v>0</v>
      </c>
      <c r="AB400" s="42">
        <f>IFERROR(VLOOKUP($A400,'2023'!$A$3:$Y$291,COLUMN('2023'!Y$3),FALSE),0)</f>
        <v>0</v>
      </c>
      <c r="AC400" s="38">
        <f t="shared" si="19"/>
        <v>0</v>
      </c>
      <c r="AD400" s="39">
        <f t="shared" si="20"/>
        <v>0</v>
      </c>
    </row>
    <row r="401" spans="1:30" x14ac:dyDescent="0.3">
      <c r="A401" s="50" t="s">
        <v>448</v>
      </c>
      <c r="B401" s="46" t="str">
        <f>VLOOKUP($A401,'Additional data'!$A$5:$C$505, 2,FALSE)</f>
        <v>Team Lead</v>
      </c>
      <c r="C401" s="46" t="str">
        <f>VLOOKUP($A401,'Additional data'!$A$5:$C$505, 3,FALSE)</f>
        <v>MSC</v>
      </c>
      <c r="D401" s="47">
        <f>IFERROR(VLOOKUP($A401,'2023'!$A$3:$Y$291,COLUMN('2023'!B$3),FALSE),0)</f>
        <v>0</v>
      </c>
      <c r="E401" s="47">
        <f>IFERROR(VLOOKUP($A401,'2023'!$A$3:$Y$291,COLUMN('2023'!C$3),FALSE),0)</f>
        <v>0</v>
      </c>
      <c r="F401" s="47">
        <f>IFERROR(VLOOKUP($A401,'2023'!$A$3:$Y$291,COLUMN('2023'!D$3),FALSE),0)</f>
        <v>0</v>
      </c>
      <c r="G401" s="47">
        <f>IFERROR(VLOOKUP($A401,'2023'!$A$3:$Y$291,COLUMN('2023'!E$3),FALSE),0)</f>
        <v>0</v>
      </c>
      <c r="H401" s="47">
        <f>IFERROR(VLOOKUP($A401,'2023'!$A$3:$Y$291,COLUMN('2023'!F$3),FALSE),0)</f>
        <v>0</v>
      </c>
      <c r="I401" s="47">
        <f>IFERROR(VLOOKUP($A401,'2023'!$A$3:$Y$291,COLUMN('2023'!G$3),FALSE),0)</f>
        <v>0</v>
      </c>
      <c r="J401" s="47">
        <f>IFERROR(VLOOKUP($A401,'2023'!$A$3:$Y$291,COLUMN('2023'!H$3),FALSE),0)</f>
        <v>0</v>
      </c>
      <c r="K401" s="47">
        <f>IFERROR(VLOOKUP($A401,'2023'!$A$3:$Y$291,COLUMN('2023'!I$3),FALSE),0)</f>
        <v>0</v>
      </c>
      <c r="L401" s="47">
        <f>IFERROR(VLOOKUP($A401,'2023'!$A$3:$Y$291,COLUMN('2023'!J$3),FALSE),0)</f>
        <v>0</v>
      </c>
      <c r="M401" s="47">
        <f>IFERROR(VLOOKUP($A401,'2023'!$A$3:$Y$291,COLUMN('2023'!K$3),FALSE),0)</f>
        <v>0</v>
      </c>
      <c r="N401" s="47">
        <f>IFERROR(VLOOKUP($A401,'2023'!$A$3:$Y$291,COLUMN('2023'!L$3),FALSE),0)</f>
        <v>0</v>
      </c>
      <c r="O401" s="47">
        <f>IFERROR(VLOOKUP($A401,'2023'!$A$3:$Y$291,COLUMN('2023'!M$3),FALSE),0)</f>
        <v>0</v>
      </c>
      <c r="P401" s="38">
        <f t="shared" si="18"/>
        <v>0</v>
      </c>
      <c r="Q401" s="47">
        <f>IFERROR(VLOOKUP($A401,'2023'!$A$3:$Y$291,COLUMN('2023'!N$3),FALSE),0)</f>
        <v>0</v>
      </c>
      <c r="R401" s="47">
        <f>IFERROR(VLOOKUP($A401,'2023'!$A$3:$Y$291,COLUMN('2023'!O$3),FALSE),0)</f>
        <v>0</v>
      </c>
      <c r="S401" s="47">
        <f>IFERROR(VLOOKUP($A401,'2023'!$A$3:$Y$291,COLUMN('2023'!P$3),FALSE),0)</f>
        <v>0</v>
      </c>
      <c r="T401" s="47">
        <f>IFERROR(VLOOKUP($A401,'2023'!$A$3:$Y$291,COLUMN('2023'!Q$3),FALSE),0)</f>
        <v>0</v>
      </c>
      <c r="U401" s="47">
        <f>IFERROR(VLOOKUP($A401,'2023'!$A$3:$Y$291,COLUMN('2023'!R$3),FALSE),0)</f>
        <v>0</v>
      </c>
      <c r="V401" s="47">
        <f>IFERROR(VLOOKUP($A401,'2023'!$A$3:$Y$291,COLUMN('2023'!S$3),FALSE),0)</f>
        <v>0</v>
      </c>
      <c r="W401" s="47">
        <f>IFERROR(VLOOKUP($A401,'2023'!$A$3:$Y$291,COLUMN('2023'!T$3),FALSE),0)</f>
        <v>0</v>
      </c>
      <c r="X401" s="47">
        <f>IFERROR(VLOOKUP($A401,'2023'!$A$3:$Y$291,COLUMN('2023'!U$3),FALSE),0)</f>
        <v>0</v>
      </c>
      <c r="Y401" s="47">
        <f>IFERROR(VLOOKUP($A401,'2023'!$A$3:$Y$291,COLUMN('2023'!V$3),FALSE),0)</f>
        <v>0</v>
      </c>
      <c r="Z401" s="47">
        <f>IFERROR(VLOOKUP($A401,'2023'!$A$3:$Y$291,COLUMN('2023'!W$3),FALSE),0)</f>
        <v>0</v>
      </c>
      <c r="AA401" s="47">
        <f>IFERROR(VLOOKUP($A401,'2023'!$A$3:$Y$291,COLUMN('2023'!X$3),FALSE),0)</f>
        <v>0</v>
      </c>
      <c r="AB401" s="47">
        <f>IFERROR(VLOOKUP($A401,'2023'!$A$3:$Y$291,COLUMN('2023'!Y$3),FALSE),0)</f>
        <v>0</v>
      </c>
      <c r="AC401" s="38">
        <f t="shared" si="19"/>
        <v>0</v>
      </c>
      <c r="AD401" s="39">
        <f t="shared" si="20"/>
        <v>0</v>
      </c>
    </row>
    <row r="402" spans="1:30" x14ac:dyDescent="0.3">
      <c r="A402" s="51" t="s">
        <v>449</v>
      </c>
      <c r="B402" s="41" t="str">
        <f>VLOOKUP($A402,'Additional data'!$A$5:$C$505, 2,FALSE)</f>
        <v>Manager</v>
      </c>
      <c r="C402" s="41" t="str">
        <f>VLOOKUP($A402,'Additional data'!$A$5:$C$505, 3,FALSE)</f>
        <v>LRC</v>
      </c>
      <c r="D402" s="42">
        <f>IFERROR(VLOOKUP($A402,'2023'!$A$3:$Y$291,COLUMN('2023'!B$3),FALSE),0)</f>
        <v>0</v>
      </c>
      <c r="E402" s="42">
        <f>IFERROR(VLOOKUP($A402,'2023'!$A$3:$Y$291,COLUMN('2023'!C$3),FALSE),0)</f>
        <v>0</v>
      </c>
      <c r="F402" s="42">
        <f>IFERROR(VLOOKUP($A402,'2023'!$A$3:$Y$291,COLUMN('2023'!D$3),FALSE),0)</f>
        <v>0</v>
      </c>
      <c r="G402" s="42">
        <f>IFERROR(VLOOKUP($A402,'2023'!$A$3:$Y$291,COLUMN('2023'!E$3),FALSE),0)</f>
        <v>0</v>
      </c>
      <c r="H402" s="42">
        <f>IFERROR(VLOOKUP($A402,'2023'!$A$3:$Y$291,COLUMN('2023'!F$3),FALSE),0)</f>
        <v>0</v>
      </c>
      <c r="I402" s="42">
        <f>IFERROR(VLOOKUP($A402,'2023'!$A$3:$Y$291,COLUMN('2023'!G$3),FALSE),0)</f>
        <v>0</v>
      </c>
      <c r="J402" s="42">
        <f>IFERROR(VLOOKUP($A402,'2023'!$A$3:$Y$291,COLUMN('2023'!H$3),FALSE),0)</f>
        <v>0</v>
      </c>
      <c r="K402" s="42">
        <f>IFERROR(VLOOKUP($A402,'2023'!$A$3:$Y$291,COLUMN('2023'!I$3),FALSE),0)</f>
        <v>0</v>
      </c>
      <c r="L402" s="42">
        <f>IFERROR(VLOOKUP($A402,'2023'!$A$3:$Y$291,COLUMN('2023'!J$3),FALSE),0)</f>
        <v>0</v>
      </c>
      <c r="M402" s="42">
        <f>IFERROR(VLOOKUP($A402,'2023'!$A$3:$Y$291,COLUMN('2023'!K$3),FALSE),0)</f>
        <v>0</v>
      </c>
      <c r="N402" s="42">
        <f>IFERROR(VLOOKUP($A402,'2023'!$A$3:$Y$291,COLUMN('2023'!L$3),FALSE),0)</f>
        <v>0</v>
      </c>
      <c r="O402" s="42">
        <f>IFERROR(VLOOKUP($A402,'2023'!$A$3:$Y$291,COLUMN('2023'!M$3),FALSE),0)</f>
        <v>0</v>
      </c>
      <c r="P402" s="38">
        <f t="shared" si="18"/>
        <v>0</v>
      </c>
      <c r="Q402" s="42">
        <f>IFERROR(VLOOKUP($A402,'2023'!$A$3:$Y$291,COLUMN('2023'!N$3),FALSE),0)</f>
        <v>0</v>
      </c>
      <c r="R402" s="42">
        <f>IFERROR(VLOOKUP($A402,'2023'!$A$3:$Y$291,COLUMN('2023'!O$3),FALSE),0)</f>
        <v>0</v>
      </c>
      <c r="S402" s="42">
        <f>IFERROR(VLOOKUP($A402,'2023'!$A$3:$Y$291,COLUMN('2023'!P$3),FALSE),0)</f>
        <v>0</v>
      </c>
      <c r="T402" s="42">
        <f>IFERROR(VLOOKUP($A402,'2023'!$A$3:$Y$291,COLUMN('2023'!Q$3),FALSE),0)</f>
        <v>0</v>
      </c>
      <c r="U402" s="42">
        <f>IFERROR(VLOOKUP($A402,'2023'!$A$3:$Y$291,COLUMN('2023'!R$3),FALSE),0)</f>
        <v>0</v>
      </c>
      <c r="V402" s="42">
        <f>IFERROR(VLOOKUP($A402,'2023'!$A$3:$Y$291,COLUMN('2023'!S$3),FALSE),0)</f>
        <v>0</v>
      </c>
      <c r="W402" s="42">
        <f>IFERROR(VLOOKUP($A402,'2023'!$A$3:$Y$291,COLUMN('2023'!T$3),FALSE),0)</f>
        <v>0</v>
      </c>
      <c r="X402" s="42">
        <f>IFERROR(VLOOKUP($A402,'2023'!$A$3:$Y$291,COLUMN('2023'!U$3),FALSE),0)</f>
        <v>0</v>
      </c>
      <c r="Y402" s="42">
        <f>IFERROR(VLOOKUP($A402,'2023'!$A$3:$Y$291,COLUMN('2023'!V$3),FALSE),0)</f>
        <v>0</v>
      </c>
      <c r="Z402" s="42">
        <f>IFERROR(VLOOKUP($A402,'2023'!$A$3:$Y$291,COLUMN('2023'!W$3),FALSE),0)</f>
        <v>0</v>
      </c>
      <c r="AA402" s="42">
        <f>IFERROR(VLOOKUP($A402,'2023'!$A$3:$Y$291,COLUMN('2023'!X$3),FALSE),0)</f>
        <v>0</v>
      </c>
      <c r="AB402" s="42">
        <f>IFERROR(VLOOKUP($A402,'2023'!$A$3:$Y$291,COLUMN('2023'!Y$3),FALSE),0)</f>
        <v>0</v>
      </c>
      <c r="AC402" s="38">
        <f t="shared" si="19"/>
        <v>0</v>
      </c>
      <c r="AD402" s="39">
        <f t="shared" si="20"/>
        <v>0</v>
      </c>
    </row>
    <row r="403" spans="1:30" x14ac:dyDescent="0.3">
      <c r="A403" s="50" t="s">
        <v>450</v>
      </c>
      <c r="B403" s="46" t="str">
        <f>VLOOKUP($A403,'Additional data'!$A$5:$C$505, 2,FALSE)</f>
        <v>Associate Specialist</v>
      </c>
      <c r="C403" s="46" t="str">
        <f>VLOOKUP($A403,'Additional data'!$A$5:$C$505, 3,FALSE)</f>
        <v>ESC</v>
      </c>
      <c r="D403" s="47">
        <f>IFERROR(VLOOKUP($A403,'2023'!$A$3:$Y$291,COLUMN('2023'!B$3),FALSE),0)</f>
        <v>0</v>
      </c>
      <c r="E403" s="47">
        <f>IFERROR(VLOOKUP($A403,'2023'!$A$3:$Y$291,COLUMN('2023'!C$3),FALSE),0)</f>
        <v>0</v>
      </c>
      <c r="F403" s="47">
        <f>IFERROR(VLOOKUP($A403,'2023'!$A$3:$Y$291,COLUMN('2023'!D$3),FALSE),0)</f>
        <v>0</v>
      </c>
      <c r="G403" s="47">
        <f>IFERROR(VLOOKUP($A403,'2023'!$A$3:$Y$291,COLUMN('2023'!E$3),FALSE),0)</f>
        <v>0</v>
      </c>
      <c r="H403" s="47">
        <f>IFERROR(VLOOKUP($A403,'2023'!$A$3:$Y$291,COLUMN('2023'!F$3),FALSE),0)</f>
        <v>0</v>
      </c>
      <c r="I403" s="47">
        <f>IFERROR(VLOOKUP($A403,'2023'!$A$3:$Y$291,COLUMN('2023'!G$3),FALSE),0)</f>
        <v>0</v>
      </c>
      <c r="J403" s="47">
        <f>IFERROR(VLOOKUP($A403,'2023'!$A$3:$Y$291,COLUMN('2023'!H$3),FALSE),0)</f>
        <v>0</v>
      </c>
      <c r="K403" s="47">
        <f>IFERROR(VLOOKUP($A403,'2023'!$A$3:$Y$291,COLUMN('2023'!I$3),FALSE),0)</f>
        <v>0</v>
      </c>
      <c r="L403" s="47">
        <f>IFERROR(VLOOKUP($A403,'2023'!$A$3:$Y$291,COLUMN('2023'!J$3),FALSE),0)</f>
        <v>0</v>
      </c>
      <c r="M403" s="47">
        <f>IFERROR(VLOOKUP($A403,'2023'!$A$3:$Y$291,COLUMN('2023'!K$3),FALSE),0)</f>
        <v>0</v>
      </c>
      <c r="N403" s="47">
        <f>IFERROR(VLOOKUP($A403,'2023'!$A$3:$Y$291,COLUMN('2023'!L$3),FALSE),0)</f>
        <v>0</v>
      </c>
      <c r="O403" s="47">
        <f>IFERROR(VLOOKUP($A403,'2023'!$A$3:$Y$291,COLUMN('2023'!M$3),FALSE),0)</f>
        <v>0</v>
      </c>
      <c r="P403" s="38">
        <f t="shared" si="18"/>
        <v>0</v>
      </c>
      <c r="Q403" s="47">
        <f>IFERROR(VLOOKUP($A403,'2023'!$A$3:$Y$291,COLUMN('2023'!N$3),FALSE),0)</f>
        <v>0</v>
      </c>
      <c r="R403" s="47">
        <f>IFERROR(VLOOKUP($A403,'2023'!$A$3:$Y$291,COLUMN('2023'!O$3),FALSE),0)</f>
        <v>0</v>
      </c>
      <c r="S403" s="47">
        <f>IFERROR(VLOOKUP($A403,'2023'!$A$3:$Y$291,COLUMN('2023'!P$3),FALSE),0)</f>
        <v>0</v>
      </c>
      <c r="T403" s="47">
        <f>IFERROR(VLOOKUP($A403,'2023'!$A$3:$Y$291,COLUMN('2023'!Q$3),FALSE),0)</f>
        <v>0</v>
      </c>
      <c r="U403" s="47">
        <f>IFERROR(VLOOKUP($A403,'2023'!$A$3:$Y$291,COLUMN('2023'!R$3),FALSE),0)</f>
        <v>0</v>
      </c>
      <c r="V403" s="47">
        <f>IFERROR(VLOOKUP($A403,'2023'!$A$3:$Y$291,COLUMN('2023'!S$3),FALSE),0)</f>
        <v>0</v>
      </c>
      <c r="W403" s="47">
        <f>IFERROR(VLOOKUP($A403,'2023'!$A$3:$Y$291,COLUMN('2023'!T$3),FALSE),0)</f>
        <v>0</v>
      </c>
      <c r="X403" s="47">
        <f>IFERROR(VLOOKUP($A403,'2023'!$A$3:$Y$291,COLUMN('2023'!U$3),FALSE),0)</f>
        <v>0</v>
      </c>
      <c r="Y403" s="47">
        <f>IFERROR(VLOOKUP($A403,'2023'!$A$3:$Y$291,COLUMN('2023'!V$3),FALSE),0)</f>
        <v>0</v>
      </c>
      <c r="Z403" s="47">
        <f>IFERROR(VLOOKUP($A403,'2023'!$A$3:$Y$291,COLUMN('2023'!W$3),FALSE),0)</f>
        <v>0</v>
      </c>
      <c r="AA403" s="47">
        <f>IFERROR(VLOOKUP($A403,'2023'!$A$3:$Y$291,COLUMN('2023'!X$3),FALSE),0)</f>
        <v>0</v>
      </c>
      <c r="AB403" s="47">
        <f>IFERROR(VLOOKUP($A403,'2023'!$A$3:$Y$291,COLUMN('2023'!Y$3),FALSE),0)</f>
        <v>0</v>
      </c>
      <c r="AC403" s="38">
        <f t="shared" si="19"/>
        <v>0</v>
      </c>
      <c r="AD403" s="39">
        <f t="shared" si="20"/>
        <v>0</v>
      </c>
    </row>
    <row r="404" spans="1:30" x14ac:dyDescent="0.3">
      <c r="A404" s="51" t="s">
        <v>451</v>
      </c>
      <c r="B404" s="41" t="str">
        <f>VLOOKUP($A404,'Additional data'!$A$5:$C$505, 2,FALSE)</f>
        <v>Consultant</v>
      </c>
      <c r="C404" s="41" t="str">
        <f>VLOOKUP($A404,'Additional data'!$A$5:$C$505, 3,FALSE)</f>
        <v>ESC</v>
      </c>
      <c r="D404" s="42">
        <f>IFERROR(VLOOKUP($A404,'2023'!$A$3:$Y$291,COLUMN('2023'!B$3),FALSE),0)</f>
        <v>57.7</v>
      </c>
      <c r="E404" s="42">
        <f>IFERROR(VLOOKUP($A404,'2023'!$A$3:$Y$291,COLUMN('2023'!C$3),FALSE),0)</f>
        <v>18.5</v>
      </c>
      <c r="F404" s="42">
        <f>IFERROR(VLOOKUP($A404,'2023'!$A$3:$Y$291,COLUMN('2023'!D$3),FALSE),0)</f>
        <v>17.2</v>
      </c>
      <c r="G404" s="42">
        <f>IFERROR(VLOOKUP($A404,'2023'!$A$3:$Y$291,COLUMN('2023'!E$3),FALSE),0)</f>
        <v>34.4</v>
      </c>
      <c r="H404" s="42">
        <f>IFERROR(VLOOKUP($A404,'2023'!$A$3:$Y$291,COLUMN('2023'!F$3),FALSE),0)</f>
        <v>14.8</v>
      </c>
      <c r="I404" s="42">
        <f>IFERROR(VLOOKUP($A404,'2023'!$A$3:$Y$291,COLUMN('2023'!G$3),FALSE),0)</f>
        <v>0</v>
      </c>
      <c r="J404" s="42">
        <f>IFERROR(VLOOKUP($A404,'2023'!$A$3:$Y$291,COLUMN('2023'!H$3),FALSE),0)</f>
        <v>0</v>
      </c>
      <c r="K404" s="42">
        <f>IFERROR(VLOOKUP($A404,'2023'!$A$3:$Y$291,COLUMN('2023'!I$3),FALSE),0)</f>
        <v>0</v>
      </c>
      <c r="L404" s="42">
        <f>IFERROR(VLOOKUP($A404,'2023'!$A$3:$Y$291,COLUMN('2023'!J$3),FALSE),0)</f>
        <v>0</v>
      </c>
      <c r="M404" s="42">
        <f>IFERROR(VLOOKUP($A404,'2023'!$A$3:$Y$291,COLUMN('2023'!K$3),FALSE),0)</f>
        <v>0</v>
      </c>
      <c r="N404" s="42">
        <f>IFERROR(VLOOKUP($A404,'2023'!$A$3:$Y$291,COLUMN('2023'!L$3),FALSE),0)</f>
        <v>0</v>
      </c>
      <c r="O404" s="42">
        <f>IFERROR(VLOOKUP($A404,'2023'!$A$3:$Y$291,COLUMN('2023'!M$3),FALSE),0)</f>
        <v>0</v>
      </c>
      <c r="P404" s="38">
        <f t="shared" si="18"/>
        <v>142.60000000000002</v>
      </c>
      <c r="Q404" s="42">
        <f>IFERROR(VLOOKUP($A404,'2023'!$A$3:$Y$291,COLUMN('2023'!N$3),FALSE),0)</f>
        <v>18.600000000000001</v>
      </c>
      <c r="R404" s="42">
        <f>IFERROR(VLOOKUP($A404,'2023'!$A$3:$Y$291,COLUMN('2023'!O$3),FALSE),0)</f>
        <v>67.2</v>
      </c>
      <c r="S404" s="42">
        <f>IFERROR(VLOOKUP($A404,'2023'!$A$3:$Y$291,COLUMN('2023'!P$3),FALSE),0)</f>
        <v>41.9</v>
      </c>
      <c r="T404" s="42">
        <f>IFERROR(VLOOKUP($A404,'2023'!$A$3:$Y$291,COLUMN('2023'!Q$3),FALSE),0)</f>
        <v>34</v>
      </c>
      <c r="U404" s="42">
        <f>IFERROR(VLOOKUP($A404,'2023'!$A$3:$Y$291,COLUMN('2023'!R$3),FALSE),0)</f>
        <v>9</v>
      </c>
      <c r="V404" s="42">
        <f>IFERROR(VLOOKUP($A404,'2023'!$A$3:$Y$291,COLUMN('2023'!S$3),FALSE),0)</f>
        <v>0</v>
      </c>
      <c r="W404" s="42">
        <f>IFERROR(VLOOKUP($A404,'2023'!$A$3:$Y$291,COLUMN('2023'!T$3),FALSE),0)</f>
        <v>0</v>
      </c>
      <c r="X404" s="42">
        <f>IFERROR(VLOOKUP($A404,'2023'!$A$3:$Y$291,COLUMN('2023'!U$3),FALSE),0)</f>
        <v>0</v>
      </c>
      <c r="Y404" s="42">
        <f>IFERROR(VLOOKUP($A404,'2023'!$A$3:$Y$291,COLUMN('2023'!V$3),FALSE),0)</f>
        <v>0</v>
      </c>
      <c r="Z404" s="42">
        <f>IFERROR(VLOOKUP($A404,'2023'!$A$3:$Y$291,COLUMN('2023'!W$3),FALSE),0)</f>
        <v>0</v>
      </c>
      <c r="AA404" s="42">
        <f>IFERROR(VLOOKUP($A404,'2023'!$A$3:$Y$291,COLUMN('2023'!X$3),FALSE),0)</f>
        <v>0</v>
      </c>
      <c r="AB404" s="42">
        <f>IFERROR(VLOOKUP($A404,'2023'!$A$3:$Y$291,COLUMN('2023'!Y$3),FALSE),0)</f>
        <v>0</v>
      </c>
      <c r="AC404" s="38">
        <f t="shared" si="19"/>
        <v>170.70000000000002</v>
      </c>
      <c r="AD404" s="39">
        <f t="shared" si="20"/>
        <v>313.3</v>
      </c>
    </row>
    <row r="405" spans="1:30" x14ac:dyDescent="0.3">
      <c r="A405" s="50" t="s">
        <v>452</v>
      </c>
      <c r="B405" s="46" t="str">
        <f>VLOOKUP($A405,'Additional data'!$A$5:$C$505, 2,FALSE)</f>
        <v>Advisor</v>
      </c>
      <c r="C405" s="46" t="str">
        <f>VLOOKUP($A405,'Additional data'!$A$5:$C$505, 3,FALSE)</f>
        <v>SOC</v>
      </c>
      <c r="D405" s="47">
        <f>IFERROR(VLOOKUP($A405,'2023'!$A$3:$Y$291,COLUMN('2023'!B$3),FALSE),0)</f>
        <v>0</v>
      </c>
      <c r="E405" s="47">
        <f>IFERROR(VLOOKUP($A405,'2023'!$A$3:$Y$291,COLUMN('2023'!C$3),FALSE),0)</f>
        <v>0</v>
      </c>
      <c r="F405" s="47">
        <f>IFERROR(VLOOKUP($A405,'2023'!$A$3:$Y$291,COLUMN('2023'!D$3),FALSE),0)</f>
        <v>0</v>
      </c>
      <c r="G405" s="47">
        <f>IFERROR(VLOOKUP($A405,'2023'!$A$3:$Y$291,COLUMN('2023'!E$3),FALSE),0)</f>
        <v>0</v>
      </c>
      <c r="H405" s="47">
        <f>IFERROR(VLOOKUP($A405,'2023'!$A$3:$Y$291,COLUMN('2023'!F$3),FALSE),0)</f>
        <v>0</v>
      </c>
      <c r="I405" s="47">
        <f>IFERROR(VLOOKUP($A405,'2023'!$A$3:$Y$291,COLUMN('2023'!G$3),FALSE),0)</f>
        <v>0</v>
      </c>
      <c r="J405" s="47">
        <f>IFERROR(VLOOKUP($A405,'2023'!$A$3:$Y$291,COLUMN('2023'!H$3),FALSE),0)</f>
        <v>0</v>
      </c>
      <c r="K405" s="47">
        <f>IFERROR(VLOOKUP($A405,'2023'!$A$3:$Y$291,COLUMN('2023'!I$3),FALSE),0)</f>
        <v>0</v>
      </c>
      <c r="L405" s="47">
        <f>IFERROR(VLOOKUP($A405,'2023'!$A$3:$Y$291,COLUMN('2023'!J$3),FALSE),0)</f>
        <v>0</v>
      </c>
      <c r="M405" s="47">
        <f>IFERROR(VLOOKUP($A405,'2023'!$A$3:$Y$291,COLUMN('2023'!K$3),FALSE),0)</f>
        <v>0</v>
      </c>
      <c r="N405" s="47">
        <f>IFERROR(VLOOKUP($A405,'2023'!$A$3:$Y$291,COLUMN('2023'!L$3),FALSE),0)</f>
        <v>0</v>
      </c>
      <c r="O405" s="47">
        <f>IFERROR(VLOOKUP($A405,'2023'!$A$3:$Y$291,COLUMN('2023'!M$3),FALSE),0)</f>
        <v>0</v>
      </c>
      <c r="P405" s="38">
        <f t="shared" si="18"/>
        <v>0</v>
      </c>
      <c r="Q405" s="47">
        <f>IFERROR(VLOOKUP($A405,'2023'!$A$3:$Y$291,COLUMN('2023'!N$3),FALSE),0)</f>
        <v>0</v>
      </c>
      <c r="R405" s="47">
        <f>IFERROR(VLOOKUP($A405,'2023'!$A$3:$Y$291,COLUMN('2023'!O$3),FALSE),0)</f>
        <v>0</v>
      </c>
      <c r="S405" s="47">
        <f>IFERROR(VLOOKUP($A405,'2023'!$A$3:$Y$291,COLUMN('2023'!P$3),FALSE),0)</f>
        <v>0</v>
      </c>
      <c r="T405" s="47">
        <f>IFERROR(VLOOKUP($A405,'2023'!$A$3:$Y$291,COLUMN('2023'!Q$3),FALSE),0)</f>
        <v>0</v>
      </c>
      <c r="U405" s="47">
        <f>IFERROR(VLOOKUP($A405,'2023'!$A$3:$Y$291,COLUMN('2023'!R$3),FALSE),0)</f>
        <v>0</v>
      </c>
      <c r="V405" s="47">
        <f>IFERROR(VLOOKUP($A405,'2023'!$A$3:$Y$291,COLUMN('2023'!S$3),FALSE),0)</f>
        <v>0</v>
      </c>
      <c r="W405" s="47">
        <f>IFERROR(VLOOKUP($A405,'2023'!$A$3:$Y$291,COLUMN('2023'!T$3),FALSE),0)</f>
        <v>0</v>
      </c>
      <c r="X405" s="47">
        <f>IFERROR(VLOOKUP($A405,'2023'!$A$3:$Y$291,COLUMN('2023'!U$3),FALSE),0)</f>
        <v>0</v>
      </c>
      <c r="Y405" s="47">
        <f>IFERROR(VLOOKUP($A405,'2023'!$A$3:$Y$291,COLUMN('2023'!V$3),FALSE),0)</f>
        <v>0</v>
      </c>
      <c r="Z405" s="47">
        <f>IFERROR(VLOOKUP($A405,'2023'!$A$3:$Y$291,COLUMN('2023'!W$3),FALSE),0)</f>
        <v>0</v>
      </c>
      <c r="AA405" s="47">
        <f>IFERROR(VLOOKUP($A405,'2023'!$A$3:$Y$291,COLUMN('2023'!X$3),FALSE),0)</f>
        <v>0</v>
      </c>
      <c r="AB405" s="47">
        <f>IFERROR(VLOOKUP($A405,'2023'!$A$3:$Y$291,COLUMN('2023'!Y$3),FALSE),0)</f>
        <v>0</v>
      </c>
      <c r="AC405" s="38">
        <f t="shared" si="19"/>
        <v>0</v>
      </c>
      <c r="AD405" s="39">
        <f t="shared" si="20"/>
        <v>0</v>
      </c>
    </row>
    <row r="406" spans="1:30" x14ac:dyDescent="0.3">
      <c r="A406" s="51" t="s">
        <v>453</v>
      </c>
      <c r="B406" s="41" t="str">
        <f>VLOOKUP($A406,'Additional data'!$A$5:$C$505, 2,FALSE)</f>
        <v>Coordinator</v>
      </c>
      <c r="C406" s="41" t="str">
        <f>VLOOKUP($A406,'Additional data'!$A$5:$C$505, 3,FALSE)</f>
        <v>LRC</v>
      </c>
      <c r="D406" s="42">
        <f>IFERROR(VLOOKUP($A406,'2023'!$A$3:$Y$291,COLUMN('2023'!B$3),FALSE),0)</f>
        <v>0</v>
      </c>
      <c r="E406" s="42">
        <f>IFERROR(VLOOKUP($A406,'2023'!$A$3:$Y$291,COLUMN('2023'!C$3),FALSE),0)</f>
        <v>0</v>
      </c>
      <c r="F406" s="42">
        <f>IFERROR(VLOOKUP($A406,'2023'!$A$3:$Y$291,COLUMN('2023'!D$3),FALSE),0)</f>
        <v>0</v>
      </c>
      <c r="G406" s="42">
        <f>IFERROR(VLOOKUP($A406,'2023'!$A$3:$Y$291,COLUMN('2023'!E$3),FALSE),0)</f>
        <v>0</v>
      </c>
      <c r="H406" s="42">
        <f>IFERROR(VLOOKUP($A406,'2023'!$A$3:$Y$291,COLUMN('2023'!F$3),FALSE),0)</f>
        <v>0</v>
      </c>
      <c r="I406" s="42">
        <f>IFERROR(VLOOKUP($A406,'2023'!$A$3:$Y$291,COLUMN('2023'!G$3),FALSE),0)</f>
        <v>0</v>
      </c>
      <c r="J406" s="42">
        <f>IFERROR(VLOOKUP($A406,'2023'!$A$3:$Y$291,COLUMN('2023'!H$3),FALSE),0)</f>
        <v>0</v>
      </c>
      <c r="K406" s="42">
        <f>IFERROR(VLOOKUP($A406,'2023'!$A$3:$Y$291,COLUMN('2023'!I$3),FALSE),0)</f>
        <v>0</v>
      </c>
      <c r="L406" s="42">
        <f>IFERROR(VLOOKUP($A406,'2023'!$A$3:$Y$291,COLUMN('2023'!J$3),FALSE),0)</f>
        <v>0</v>
      </c>
      <c r="M406" s="42">
        <f>IFERROR(VLOOKUP($A406,'2023'!$A$3:$Y$291,COLUMN('2023'!K$3),FALSE),0)</f>
        <v>0</v>
      </c>
      <c r="N406" s="42">
        <f>IFERROR(VLOOKUP($A406,'2023'!$A$3:$Y$291,COLUMN('2023'!L$3),FALSE),0)</f>
        <v>0</v>
      </c>
      <c r="O406" s="42">
        <f>IFERROR(VLOOKUP($A406,'2023'!$A$3:$Y$291,COLUMN('2023'!M$3),FALSE),0)</f>
        <v>0</v>
      </c>
      <c r="P406" s="38">
        <f t="shared" si="18"/>
        <v>0</v>
      </c>
      <c r="Q406" s="42">
        <f>IFERROR(VLOOKUP($A406,'2023'!$A$3:$Y$291,COLUMN('2023'!N$3),FALSE),0)</f>
        <v>0</v>
      </c>
      <c r="R406" s="42">
        <f>IFERROR(VLOOKUP($A406,'2023'!$A$3:$Y$291,COLUMN('2023'!O$3),FALSE),0)</f>
        <v>0</v>
      </c>
      <c r="S406" s="42">
        <f>IFERROR(VLOOKUP($A406,'2023'!$A$3:$Y$291,COLUMN('2023'!P$3),FALSE),0)</f>
        <v>0</v>
      </c>
      <c r="T406" s="42">
        <f>IFERROR(VLOOKUP($A406,'2023'!$A$3:$Y$291,COLUMN('2023'!Q$3),FALSE),0)</f>
        <v>0</v>
      </c>
      <c r="U406" s="42">
        <f>IFERROR(VLOOKUP($A406,'2023'!$A$3:$Y$291,COLUMN('2023'!R$3),FALSE),0)</f>
        <v>0</v>
      </c>
      <c r="V406" s="42">
        <f>IFERROR(VLOOKUP($A406,'2023'!$A$3:$Y$291,COLUMN('2023'!S$3),FALSE),0)</f>
        <v>0</v>
      </c>
      <c r="W406" s="42">
        <f>IFERROR(VLOOKUP($A406,'2023'!$A$3:$Y$291,COLUMN('2023'!T$3),FALSE),0)</f>
        <v>0</v>
      </c>
      <c r="X406" s="42">
        <f>IFERROR(VLOOKUP($A406,'2023'!$A$3:$Y$291,COLUMN('2023'!U$3),FALSE),0)</f>
        <v>0</v>
      </c>
      <c r="Y406" s="42">
        <f>IFERROR(VLOOKUP($A406,'2023'!$A$3:$Y$291,COLUMN('2023'!V$3),FALSE),0)</f>
        <v>0</v>
      </c>
      <c r="Z406" s="42">
        <f>IFERROR(VLOOKUP($A406,'2023'!$A$3:$Y$291,COLUMN('2023'!W$3),FALSE),0)</f>
        <v>0</v>
      </c>
      <c r="AA406" s="42">
        <f>IFERROR(VLOOKUP($A406,'2023'!$A$3:$Y$291,COLUMN('2023'!X$3),FALSE),0)</f>
        <v>0</v>
      </c>
      <c r="AB406" s="42">
        <f>IFERROR(VLOOKUP($A406,'2023'!$A$3:$Y$291,COLUMN('2023'!Y$3),FALSE),0)</f>
        <v>0</v>
      </c>
      <c r="AC406" s="38">
        <f t="shared" si="19"/>
        <v>0</v>
      </c>
      <c r="AD406" s="39">
        <f t="shared" si="20"/>
        <v>0</v>
      </c>
    </row>
    <row r="407" spans="1:30" x14ac:dyDescent="0.3">
      <c r="A407" s="50" t="s">
        <v>454</v>
      </c>
      <c r="B407" s="46" t="str">
        <f>VLOOKUP($A407,'Additional data'!$A$5:$C$505, 2,FALSE)</f>
        <v>Associate Director</v>
      </c>
      <c r="C407" s="46" t="str">
        <f>VLOOKUP($A407,'Additional data'!$A$5:$C$505, 3,FALSE)</f>
        <v>HLS</v>
      </c>
      <c r="D407" s="47">
        <f>IFERROR(VLOOKUP($A407,'2023'!$A$3:$Y$291,COLUMN('2023'!B$3),FALSE),0)</f>
        <v>0</v>
      </c>
      <c r="E407" s="47">
        <f>IFERROR(VLOOKUP($A407,'2023'!$A$3:$Y$291,COLUMN('2023'!C$3),FALSE),0)</f>
        <v>0</v>
      </c>
      <c r="F407" s="47">
        <f>IFERROR(VLOOKUP($A407,'2023'!$A$3:$Y$291,COLUMN('2023'!D$3),FALSE),0)</f>
        <v>0</v>
      </c>
      <c r="G407" s="47">
        <f>IFERROR(VLOOKUP($A407,'2023'!$A$3:$Y$291,COLUMN('2023'!E$3),FALSE),0)</f>
        <v>0</v>
      </c>
      <c r="H407" s="47">
        <f>IFERROR(VLOOKUP($A407,'2023'!$A$3:$Y$291,COLUMN('2023'!F$3),FALSE),0)</f>
        <v>0</v>
      </c>
      <c r="I407" s="47">
        <f>IFERROR(VLOOKUP($A407,'2023'!$A$3:$Y$291,COLUMN('2023'!G$3),FALSE),0)</f>
        <v>0</v>
      </c>
      <c r="J407" s="47">
        <f>IFERROR(VLOOKUP($A407,'2023'!$A$3:$Y$291,COLUMN('2023'!H$3),FALSE),0)</f>
        <v>0</v>
      </c>
      <c r="K407" s="47">
        <f>IFERROR(VLOOKUP($A407,'2023'!$A$3:$Y$291,COLUMN('2023'!I$3),FALSE),0)</f>
        <v>48.3</v>
      </c>
      <c r="L407" s="47">
        <f>IFERROR(VLOOKUP($A407,'2023'!$A$3:$Y$291,COLUMN('2023'!J$3),FALSE),0)</f>
        <v>66.5</v>
      </c>
      <c r="M407" s="47">
        <f>IFERROR(VLOOKUP($A407,'2023'!$A$3:$Y$291,COLUMN('2023'!K$3),FALSE),0)</f>
        <v>59.3</v>
      </c>
      <c r="N407" s="47">
        <f>IFERROR(VLOOKUP($A407,'2023'!$A$3:$Y$291,COLUMN('2023'!L$3),FALSE),0)</f>
        <v>104.5</v>
      </c>
      <c r="O407" s="47">
        <f>IFERROR(VLOOKUP($A407,'2023'!$A$3:$Y$291,COLUMN('2023'!M$3),FALSE),0)</f>
        <v>67.099999999999994</v>
      </c>
      <c r="P407" s="38">
        <f t="shared" si="18"/>
        <v>345.70000000000005</v>
      </c>
      <c r="Q407" s="47">
        <f>IFERROR(VLOOKUP($A407,'2023'!$A$3:$Y$291,COLUMN('2023'!N$3),FALSE),0)</f>
        <v>0</v>
      </c>
      <c r="R407" s="47">
        <f>IFERROR(VLOOKUP($A407,'2023'!$A$3:$Y$291,COLUMN('2023'!O$3),FALSE),0)</f>
        <v>0</v>
      </c>
      <c r="S407" s="47">
        <f>IFERROR(VLOOKUP($A407,'2023'!$A$3:$Y$291,COLUMN('2023'!P$3),FALSE),0)</f>
        <v>0</v>
      </c>
      <c r="T407" s="47">
        <f>IFERROR(VLOOKUP($A407,'2023'!$A$3:$Y$291,COLUMN('2023'!Q$3),FALSE),0)</f>
        <v>0</v>
      </c>
      <c r="U407" s="47">
        <f>IFERROR(VLOOKUP($A407,'2023'!$A$3:$Y$291,COLUMN('2023'!R$3),FALSE),0)</f>
        <v>0</v>
      </c>
      <c r="V407" s="47">
        <f>IFERROR(VLOOKUP($A407,'2023'!$A$3:$Y$291,COLUMN('2023'!S$3),FALSE),0)</f>
        <v>0</v>
      </c>
      <c r="W407" s="47">
        <f>IFERROR(VLOOKUP($A407,'2023'!$A$3:$Y$291,COLUMN('2023'!T$3),FALSE),0)</f>
        <v>0</v>
      </c>
      <c r="X407" s="47">
        <f>IFERROR(VLOOKUP($A407,'2023'!$A$3:$Y$291,COLUMN('2023'!U$3),FALSE),0)</f>
        <v>91.7</v>
      </c>
      <c r="Y407" s="47">
        <f>IFERROR(VLOOKUP($A407,'2023'!$A$3:$Y$291,COLUMN('2023'!V$3),FALSE),0)</f>
        <v>56.5</v>
      </c>
      <c r="Z407" s="47">
        <f>IFERROR(VLOOKUP($A407,'2023'!$A$3:$Y$291,COLUMN('2023'!W$3),FALSE),0)</f>
        <v>62.1</v>
      </c>
      <c r="AA407" s="47">
        <f>IFERROR(VLOOKUP($A407,'2023'!$A$3:$Y$291,COLUMN('2023'!X$3),FALSE),0)</f>
        <v>24.4</v>
      </c>
      <c r="AB407" s="47">
        <f>IFERROR(VLOOKUP($A407,'2023'!$A$3:$Y$291,COLUMN('2023'!Y$3),FALSE),0)</f>
        <v>1.7</v>
      </c>
      <c r="AC407" s="38">
        <f t="shared" si="19"/>
        <v>236.39999999999998</v>
      </c>
      <c r="AD407" s="39">
        <f t="shared" si="20"/>
        <v>582.1</v>
      </c>
    </row>
    <row r="408" spans="1:30" x14ac:dyDescent="0.3">
      <c r="A408" s="51" t="s">
        <v>455</v>
      </c>
      <c r="B408" s="41" t="str">
        <f>VLOOKUP($A408,'Additional data'!$A$5:$C$505, 2,FALSE)</f>
        <v>Senior Manager</v>
      </c>
      <c r="C408" s="41" t="str">
        <f>VLOOKUP($A408,'Additional data'!$A$5:$C$505, 3,FALSE)</f>
        <v>HRC</v>
      </c>
      <c r="D408" s="42">
        <f>IFERROR(VLOOKUP($A408,'2023'!$A$3:$Y$291,COLUMN('2023'!B$3),FALSE),0)</f>
        <v>0</v>
      </c>
      <c r="E408" s="42">
        <f>IFERROR(VLOOKUP($A408,'2023'!$A$3:$Y$291,COLUMN('2023'!C$3),FALSE),0)</f>
        <v>0</v>
      </c>
      <c r="F408" s="42">
        <f>IFERROR(VLOOKUP($A408,'2023'!$A$3:$Y$291,COLUMN('2023'!D$3),FALSE),0)</f>
        <v>0</v>
      </c>
      <c r="G408" s="42">
        <f>IFERROR(VLOOKUP($A408,'2023'!$A$3:$Y$291,COLUMN('2023'!E$3),FALSE),0)</f>
        <v>0</v>
      </c>
      <c r="H408" s="42">
        <f>IFERROR(VLOOKUP($A408,'2023'!$A$3:$Y$291,COLUMN('2023'!F$3),FALSE),0)</f>
        <v>0</v>
      </c>
      <c r="I408" s="42">
        <f>IFERROR(VLOOKUP($A408,'2023'!$A$3:$Y$291,COLUMN('2023'!G$3),FALSE),0)</f>
        <v>0</v>
      </c>
      <c r="J408" s="42">
        <f>IFERROR(VLOOKUP($A408,'2023'!$A$3:$Y$291,COLUMN('2023'!H$3),FALSE),0)</f>
        <v>0</v>
      </c>
      <c r="K408" s="42">
        <f>IFERROR(VLOOKUP($A408,'2023'!$A$3:$Y$291,COLUMN('2023'!I$3),FALSE),0)</f>
        <v>0</v>
      </c>
      <c r="L408" s="42">
        <f>IFERROR(VLOOKUP($A408,'2023'!$A$3:$Y$291,COLUMN('2023'!J$3),FALSE),0)</f>
        <v>0</v>
      </c>
      <c r="M408" s="42">
        <f>IFERROR(VLOOKUP($A408,'2023'!$A$3:$Y$291,COLUMN('2023'!K$3),FALSE),0)</f>
        <v>0</v>
      </c>
      <c r="N408" s="42">
        <f>IFERROR(VLOOKUP($A408,'2023'!$A$3:$Y$291,COLUMN('2023'!L$3),FALSE),0)</f>
        <v>0</v>
      </c>
      <c r="O408" s="42">
        <f>IFERROR(VLOOKUP($A408,'2023'!$A$3:$Y$291,COLUMN('2023'!M$3),FALSE),0)</f>
        <v>0</v>
      </c>
      <c r="P408" s="38">
        <f t="shared" si="18"/>
        <v>0</v>
      </c>
      <c r="Q408" s="42">
        <f>IFERROR(VLOOKUP($A408,'2023'!$A$3:$Y$291,COLUMN('2023'!N$3),FALSE),0)</f>
        <v>0</v>
      </c>
      <c r="R408" s="42">
        <f>IFERROR(VLOOKUP($A408,'2023'!$A$3:$Y$291,COLUMN('2023'!O$3),FALSE),0)</f>
        <v>0</v>
      </c>
      <c r="S408" s="42">
        <f>IFERROR(VLOOKUP($A408,'2023'!$A$3:$Y$291,COLUMN('2023'!P$3),FALSE),0)</f>
        <v>0</v>
      </c>
      <c r="T408" s="42">
        <f>IFERROR(VLOOKUP($A408,'2023'!$A$3:$Y$291,COLUMN('2023'!Q$3),FALSE),0)</f>
        <v>0</v>
      </c>
      <c r="U408" s="42">
        <f>IFERROR(VLOOKUP($A408,'2023'!$A$3:$Y$291,COLUMN('2023'!R$3),FALSE),0)</f>
        <v>0</v>
      </c>
      <c r="V408" s="42">
        <f>IFERROR(VLOOKUP($A408,'2023'!$A$3:$Y$291,COLUMN('2023'!S$3),FALSE),0)</f>
        <v>0</v>
      </c>
      <c r="W408" s="42">
        <f>IFERROR(VLOOKUP($A408,'2023'!$A$3:$Y$291,COLUMN('2023'!T$3),FALSE),0)</f>
        <v>0</v>
      </c>
      <c r="X408" s="42">
        <f>IFERROR(VLOOKUP($A408,'2023'!$A$3:$Y$291,COLUMN('2023'!U$3),FALSE),0)</f>
        <v>0</v>
      </c>
      <c r="Y408" s="42">
        <f>IFERROR(VLOOKUP($A408,'2023'!$A$3:$Y$291,COLUMN('2023'!V$3),FALSE),0)</f>
        <v>0</v>
      </c>
      <c r="Z408" s="42">
        <f>IFERROR(VLOOKUP($A408,'2023'!$A$3:$Y$291,COLUMN('2023'!W$3),FALSE),0)</f>
        <v>0</v>
      </c>
      <c r="AA408" s="42">
        <f>IFERROR(VLOOKUP($A408,'2023'!$A$3:$Y$291,COLUMN('2023'!X$3),FALSE),0)</f>
        <v>0</v>
      </c>
      <c r="AB408" s="42">
        <f>IFERROR(VLOOKUP($A408,'2023'!$A$3:$Y$291,COLUMN('2023'!Y$3),FALSE),0)</f>
        <v>0</v>
      </c>
      <c r="AC408" s="38">
        <f t="shared" si="19"/>
        <v>0</v>
      </c>
      <c r="AD408" s="39">
        <f t="shared" si="20"/>
        <v>0</v>
      </c>
    </row>
    <row r="409" spans="1:30" x14ac:dyDescent="0.3">
      <c r="A409" s="50" t="s">
        <v>456</v>
      </c>
      <c r="B409" s="46" t="str">
        <f>VLOOKUP($A409,'Additional data'!$A$5:$C$505, 2,FALSE)</f>
        <v>Director</v>
      </c>
      <c r="C409" s="46" t="str">
        <f>VLOOKUP($A409,'Additional data'!$A$5:$C$505, 3,FALSE)</f>
        <v>TEC</v>
      </c>
      <c r="D409" s="47">
        <f>IFERROR(VLOOKUP($A409,'2023'!$A$3:$Y$291,COLUMN('2023'!B$3),FALSE),0)</f>
        <v>59.2</v>
      </c>
      <c r="E409" s="47">
        <f>IFERROR(VLOOKUP($A409,'2023'!$A$3:$Y$291,COLUMN('2023'!C$3),FALSE),0)</f>
        <v>75.400000000000006</v>
      </c>
      <c r="F409" s="47">
        <f>IFERROR(VLOOKUP($A409,'2023'!$A$3:$Y$291,COLUMN('2023'!D$3),FALSE),0)</f>
        <v>44.2</v>
      </c>
      <c r="G409" s="47">
        <f>IFERROR(VLOOKUP($A409,'2023'!$A$3:$Y$291,COLUMN('2023'!E$3),FALSE),0)</f>
        <v>39.200000000000003</v>
      </c>
      <c r="H409" s="47">
        <f>IFERROR(VLOOKUP($A409,'2023'!$A$3:$Y$291,COLUMN('2023'!F$3),FALSE),0)</f>
        <v>47.2</v>
      </c>
      <c r="I409" s="47">
        <f>IFERROR(VLOOKUP($A409,'2023'!$A$3:$Y$291,COLUMN('2023'!G$3),FALSE),0)</f>
        <v>109.7</v>
      </c>
      <c r="J409" s="47">
        <f>IFERROR(VLOOKUP($A409,'2023'!$A$3:$Y$291,COLUMN('2023'!H$3),FALSE),0)</f>
        <v>35.5</v>
      </c>
      <c r="K409" s="47">
        <f>IFERROR(VLOOKUP($A409,'2023'!$A$3:$Y$291,COLUMN('2023'!I$3),FALSE),0)</f>
        <v>33.799999999999997</v>
      </c>
      <c r="L409" s="47">
        <f>IFERROR(VLOOKUP($A409,'2023'!$A$3:$Y$291,COLUMN('2023'!J$3),FALSE),0)</f>
        <v>54</v>
      </c>
      <c r="M409" s="47">
        <f>IFERROR(VLOOKUP($A409,'2023'!$A$3:$Y$291,COLUMN('2023'!K$3),FALSE),0)</f>
        <v>21.5</v>
      </c>
      <c r="N409" s="47">
        <f>IFERROR(VLOOKUP($A409,'2023'!$A$3:$Y$291,COLUMN('2023'!L$3),FALSE),0)</f>
        <v>30</v>
      </c>
      <c r="O409" s="47">
        <f>IFERROR(VLOOKUP($A409,'2023'!$A$3:$Y$291,COLUMN('2023'!M$3),FALSE),0)</f>
        <v>3.5</v>
      </c>
      <c r="P409" s="38">
        <f t="shared" si="18"/>
        <v>553.20000000000005</v>
      </c>
      <c r="Q409" s="47">
        <f>IFERROR(VLOOKUP($A409,'2023'!$A$3:$Y$291,COLUMN('2023'!N$3),FALSE),0)</f>
        <v>0</v>
      </c>
      <c r="R409" s="47">
        <f>IFERROR(VLOOKUP($A409,'2023'!$A$3:$Y$291,COLUMN('2023'!O$3),FALSE),0)</f>
        <v>0</v>
      </c>
      <c r="S409" s="47">
        <f>IFERROR(VLOOKUP($A409,'2023'!$A$3:$Y$291,COLUMN('2023'!P$3),FALSE),0)</f>
        <v>0</v>
      </c>
      <c r="T409" s="47">
        <f>IFERROR(VLOOKUP($A409,'2023'!$A$3:$Y$291,COLUMN('2023'!Q$3),FALSE),0)</f>
        <v>0</v>
      </c>
      <c r="U409" s="47">
        <f>IFERROR(VLOOKUP($A409,'2023'!$A$3:$Y$291,COLUMN('2023'!R$3),FALSE),0)</f>
        <v>0</v>
      </c>
      <c r="V409" s="47">
        <f>IFERROR(VLOOKUP($A409,'2023'!$A$3:$Y$291,COLUMN('2023'!S$3),FALSE),0)</f>
        <v>0</v>
      </c>
      <c r="W409" s="47">
        <f>IFERROR(VLOOKUP($A409,'2023'!$A$3:$Y$291,COLUMN('2023'!T$3),FALSE),0)</f>
        <v>0</v>
      </c>
      <c r="X409" s="47">
        <f>IFERROR(VLOOKUP($A409,'2023'!$A$3:$Y$291,COLUMN('2023'!U$3),FALSE),0)</f>
        <v>0</v>
      </c>
      <c r="Y409" s="47">
        <f>IFERROR(VLOOKUP($A409,'2023'!$A$3:$Y$291,COLUMN('2023'!V$3),FALSE),0)</f>
        <v>0</v>
      </c>
      <c r="Z409" s="47">
        <f>IFERROR(VLOOKUP($A409,'2023'!$A$3:$Y$291,COLUMN('2023'!W$3),FALSE),0)</f>
        <v>0</v>
      </c>
      <c r="AA409" s="47">
        <f>IFERROR(VLOOKUP($A409,'2023'!$A$3:$Y$291,COLUMN('2023'!X$3),FALSE),0)</f>
        <v>0.2</v>
      </c>
      <c r="AB409" s="47">
        <f>IFERROR(VLOOKUP($A409,'2023'!$A$3:$Y$291,COLUMN('2023'!Y$3),FALSE),0)</f>
        <v>0</v>
      </c>
      <c r="AC409" s="38">
        <f t="shared" si="19"/>
        <v>0.2</v>
      </c>
      <c r="AD409" s="39">
        <f t="shared" si="20"/>
        <v>553.40000000000009</v>
      </c>
    </row>
    <row r="410" spans="1:30" x14ac:dyDescent="0.3">
      <c r="A410" s="51" t="s">
        <v>457</v>
      </c>
      <c r="B410" s="41" t="str">
        <f>VLOOKUP($A410,'Additional data'!$A$5:$C$505, 2,FALSE)</f>
        <v>Project Manager</v>
      </c>
      <c r="C410" s="41" t="str">
        <f>VLOOKUP($A410,'Additional data'!$A$5:$C$505, 3,FALSE)</f>
        <v>FAD</v>
      </c>
      <c r="D410" s="42">
        <f>IFERROR(VLOOKUP($A410,'2023'!$A$3:$Y$291,COLUMN('2023'!B$3),FALSE),0)</f>
        <v>0</v>
      </c>
      <c r="E410" s="42">
        <f>IFERROR(VLOOKUP($A410,'2023'!$A$3:$Y$291,COLUMN('2023'!C$3),FALSE),0)</f>
        <v>0</v>
      </c>
      <c r="F410" s="42">
        <f>IFERROR(VLOOKUP($A410,'2023'!$A$3:$Y$291,COLUMN('2023'!D$3),FALSE),0)</f>
        <v>0</v>
      </c>
      <c r="G410" s="42">
        <f>IFERROR(VLOOKUP($A410,'2023'!$A$3:$Y$291,COLUMN('2023'!E$3),FALSE),0)</f>
        <v>0</v>
      </c>
      <c r="H410" s="42">
        <f>IFERROR(VLOOKUP($A410,'2023'!$A$3:$Y$291,COLUMN('2023'!F$3),FALSE),0)</f>
        <v>0</v>
      </c>
      <c r="I410" s="42">
        <f>IFERROR(VLOOKUP($A410,'2023'!$A$3:$Y$291,COLUMN('2023'!G$3),FALSE),0)</f>
        <v>0</v>
      </c>
      <c r="J410" s="42">
        <f>IFERROR(VLOOKUP($A410,'2023'!$A$3:$Y$291,COLUMN('2023'!H$3),FALSE),0)</f>
        <v>0</v>
      </c>
      <c r="K410" s="42">
        <f>IFERROR(VLOOKUP($A410,'2023'!$A$3:$Y$291,COLUMN('2023'!I$3),FALSE),0)</f>
        <v>0</v>
      </c>
      <c r="L410" s="42">
        <f>IFERROR(VLOOKUP($A410,'2023'!$A$3:$Y$291,COLUMN('2023'!J$3),FALSE),0)</f>
        <v>0</v>
      </c>
      <c r="M410" s="42">
        <f>IFERROR(VLOOKUP($A410,'2023'!$A$3:$Y$291,COLUMN('2023'!K$3),FALSE),0)</f>
        <v>0</v>
      </c>
      <c r="N410" s="42">
        <f>IFERROR(VLOOKUP($A410,'2023'!$A$3:$Y$291,COLUMN('2023'!L$3),FALSE),0)</f>
        <v>0</v>
      </c>
      <c r="O410" s="42">
        <f>IFERROR(VLOOKUP($A410,'2023'!$A$3:$Y$291,COLUMN('2023'!M$3),FALSE),0)</f>
        <v>0</v>
      </c>
      <c r="P410" s="38">
        <f t="shared" si="18"/>
        <v>0</v>
      </c>
      <c r="Q410" s="42">
        <f>IFERROR(VLOOKUP($A410,'2023'!$A$3:$Y$291,COLUMN('2023'!N$3),FALSE),0)</f>
        <v>0</v>
      </c>
      <c r="R410" s="42">
        <f>IFERROR(VLOOKUP($A410,'2023'!$A$3:$Y$291,COLUMN('2023'!O$3),FALSE),0)</f>
        <v>0</v>
      </c>
      <c r="S410" s="42">
        <f>IFERROR(VLOOKUP($A410,'2023'!$A$3:$Y$291,COLUMN('2023'!P$3),FALSE),0)</f>
        <v>0</v>
      </c>
      <c r="T410" s="42">
        <f>IFERROR(VLOOKUP($A410,'2023'!$A$3:$Y$291,COLUMN('2023'!Q$3),FALSE),0)</f>
        <v>0</v>
      </c>
      <c r="U410" s="42">
        <f>IFERROR(VLOOKUP($A410,'2023'!$A$3:$Y$291,COLUMN('2023'!R$3),FALSE),0)</f>
        <v>0</v>
      </c>
      <c r="V410" s="42">
        <f>IFERROR(VLOOKUP($A410,'2023'!$A$3:$Y$291,COLUMN('2023'!S$3),FALSE),0)</f>
        <v>0</v>
      </c>
      <c r="W410" s="42">
        <f>IFERROR(VLOOKUP($A410,'2023'!$A$3:$Y$291,COLUMN('2023'!T$3),FALSE),0)</f>
        <v>0</v>
      </c>
      <c r="X410" s="42">
        <f>IFERROR(VLOOKUP($A410,'2023'!$A$3:$Y$291,COLUMN('2023'!U$3),FALSE),0)</f>
        <v>0</v>
      </c>
      <c r="Y410" s="42">
        <f>IFERROR(VLOOKUP($A410,'2023'!$A$3:$Y$291,COLUMN('2023'!V$3),FALSE),0)</f>
        <v>0</v>
      </c>
      <c r="Z410" s="42">
        <f>IFERROR(VLOOKUP($A410,'2023'!$A$3:$Y$291,COLUMN('2023'!W$3),FALSE),0)</f>
        <v>0</v>
      </c>
      <c r="AA410" s="42">
        <f>IFERROR(VLOOKUP($A410,'2023'!$A$3:$Y$291,COLUMN('2023'!X$3),FALSE),0)</f>
        <v>0</v>
      </c>
      <c r="AB410" s="42">
        <f>IFERROR(VLOOKUP($A410,'2023'!$A$3:$Y$291,COLUMN('2023'!Y$3),FALSE),0)</f>
        <v>0</v>
      </c>
      <c r="AC410" s="38">
        <f t="shared" si="19"/>
        <v>0</v>
      </c>
      <c r="AD410" s="39">
        <f t="shared" si="20"/>
        <v>0</v>
      </c>
    </row>
    <row r="411" spans="1:30" x14ac:dyDescent="0.3">
      <c r="A411" s="50" t="s">
        <v>458</v>
      </c>
      <c r="B411" s="46" t="str">
        <f>VLOOKUP($A411,'Additional data'!$A$5:$C$505, 2,FALSE)</f>
        <v>Team Lead</v>
      </c>
      <c r="C411" s="46" t="str">
        <f>VLOOKUP($A411,'Additional data'!$A$5:$C$505, 3,FALSE)</f>
        <v>ESC</v>
      </c>
      <c r="D411" s="47">
        <f>IFERROR(VLOOKUP($A411,'2023'!$A$3:$Y$291,COLUMN('2023'!B$3),FALSE),0)</f>
        <v>0</v>
      </c>
      <c r="E411" s="47">
        <f>IFERROR(VLOOKUP($A411,'2023'!$A$3:$Y$291,COLUMN('2023'!C$3),FALSE),0)</f>
        <v>0</v>
      </c>
      <c r="F411" s="47">
        <f>IFERROR(VLOOKUP($A411,'2023'!$A$3:$Y$291,COLUMN('2023'!D$3),FALSE),0)</f>
        <v>0</v>
      </c>
      <c r="G411" s="47">
        <f>IFERROR(VLOOKUP($A411,'2023'!$A$3:$Y$291,COLUMN('2023'!E$3),FALSE),0)</f>
        <v>0</v>
      </c>
      <c r="H411" s="47">
        <f>IFERROR(VLOOKUP($A411,'2023'!$A$3:$Y$291,COLUMN('2023'!F$3),FALSE),0)</f>
        <v>0</v>
      </c>
      <c r="I411" s="47">
        <f>IFERROR(VLOOKUP($A411,'2023'!$A$3:$Y$291,COLUMN('2023'!G$3),FALSE),0)</f>
        <v>0</v>
      </c>
      <c r="J411" s="47">
        <f>IFERROR(VLOOKUP($A411,'2023'!$A$3:$Y$291,COLUMN('2023'!H$3),FALSE),0)</f>
        <v>0</v>
      </c>
      <c r="K411" s="47">
        <f>IFERROR(VLOOKUP($A411,'2023'!$A$3:$Y$291,COLUMN('2023'!I$3),FALSE),0)</f>
        <v>0</v>
      </c>
      <c r="L411" s="47">
        <f>IFERROR(VLOOKUP($A411,'2023'!$A$3:$Y$291,COLUMN('2023'!J$3),FALSE),0)</f>
        <v>0</v>
      </c>
      <c r="M411" s="47">
        <f>IFERROR(VLOOKUP($A411,'2023'!$A$3:$Y$291,COLUMN('2023'!K$3),FALSE),0)</f>
        <v>0</v>
      </c>
      <c r="N411" s="47">
        <f>IFERROR(VLOOKUP($A411,'2023'!$A$3:$Y$291,COLUMN('2023'!L$3),FALSE),0)</f>
        <v>0</v>
      </c>
      <c r="O411" s="47">
        <f>IFERROR(VLOOKUP($A411,'2023'!$A$3:$Y$291,COLUMN('2023'!M$3),FALSE),0)</f>
        <v>0</v>
      </c>
      <c r="P411" s="38">
        <f t="shared" si="18"/>
        <v>0</v>
      </c>
      <c r="Q411" s="47">
        <f>IFERROR(VLOOKUP($A411,'2023'!$A$3:$Y$291,COLUMN('2023'!N$3),FALSE),0)</f>
        <v>0</v>
      </c>
      <c r="R411" s="47">
        <f>IFERROR(VLOOKUP($A411,'2023'!$A$3:$Y$291,COLUMN('2023'!O$3),FALSE),0)</f>
        <v>0</v>
      </c>
      <c r="S411" s="47">
        <f>IFERROR(VLOOKUP($A411,'2023'!$A$3:$Y$291,COLUMN('2023'!P$3),FALSE),0)</f>
        <v>0</v>
      </c>
      <c r="T411" s="47">
        <f>IFERROR(VLOOKUP($A411,'2023'!$A$3:$Y$291,COLUMN('2023'!Q$3),FALSE),0)</f>
        <v>0</v>
      </c>
      <c r="U411" s="47">
        <f>IFERROR(VLOOKUP($A411,'2023'!$A$3:$Y$291,COLUMN('2023'!R$3),FALSE),0)</f>
        <v>0</v>
      </c>
      <c r="V411" s="47">
        <f>IFERROR(VLOOKUP($A411,'2023'!$A$3:$Y$291,COLUMN('2023'!S$3),FALSE),0)</f>
        <v>0</v>
      </c>
      <c r="W411" s="47">
        <f>IFERROR(VLOOKUP($A411,'2023'!$A$3:$Y$291,COLUMN('2023'!T$3),FALSE),0)</f>
        <v>0</v>
      </c>
      <c r="X411" s="47">
        <f>IFERROR(VLOOKUP($A411,'2023'!$A$3:$Y$291,COLUMN('2023'!U$3),FALSE),0)</f>
        <v>0</v>
      </c>
      <c r="Y411" s="47">
        <f>IFERROR(VLOOKUP($A411,'2023'!$A$3:$Y$291,COLUMN('2023'!V$3),FALSE),0)</f>
        <v>0</v>
      </c>
      <c r="Z411" s="47">
        <f>IFERROR(VLOOKUP($A411,'2023'!$A$3:$Y$291,COLUMN('2023'!W$3),FALSE),0)</f>
        <v>0</v>
      </c>
      <c r="AA411" s="47">
        <f>IFERROR(VLOOKUP($A411,'2023'!$A$3:$Y$291,COLUMN('2023'!X$3),FALSE),0)</f>
        <v>0</v>
      </c>
      <c r="AB411" s="47">
        <f>IFERROR(VLOOKUP($A411,'2023'!$A$3:$Y$291,COLUMN('2023'!Y$3),FALSE),0)</f>
        <v>0</v>
      </c>
      <c r="AC411" s="38">
        <f t="shared" si="19"/>
        <v>0</v>
      </c>
      <c r="AD411" s="39">
        <f t="shared" si="20"/>
        <v>0</v>
      </c>
    </row>
    <row r="412" spans="1:30" x14ac:dyDescent="0.3">
      <c r="A412" s="51" t="s">
        <v>459</v>
      </c>
      <c r="B412" s="41" t="str">
        <f>VLOOKUP($A412,'Additional data'!$A$5:$C$505, 2,FALSE)</f>
        <v>Manager</v>
      </c>
      <c r="C412" s="41" t="str">
        <f>VLOOKUP($A412,'Additional data'!$A$5:$C$505, 3,FALSE)</f>
        <v>ESC</v>
      </c>
      <c r="D412" s="42">
        <f>IFERROR(VLOOKUP($A412,'2023'!$A$3:$Y$291,COLUMN('2023'!B$3),FALSE),0)</f>
        <v>0</v>
      </c>
      <c r="E412" s="42">
        <f>IFERROR(VLOOKUP($A412,'2023'!$A$3:$Y$291,COLUMN('2023'!C$3),FALSE),0)</f>
        <v>0</v>
      </c>
      <c r="F412" s="42">
        <f>IFERROR(VLOOKUP($A412,'2023'!$A$3:$Y$291,COLUMN('2023'!D$3),FALSE),0)</f>
        <v>0</v>
      </c>
      <c r="G412" s="42">
        <f>IFERROR(VLOOKUP($A412,'2023'!$A$3:$Y$291,COLUMN('2023'!E$3),FALSE),0)</f>
        <v>0</v>
      </c>
      <c r="H412" s="42">
        <f>IFERROR(VLOOKUP($A412,'2023'!$A$3:$Y$291,COLUMN('2023'!F$3),FALSE),0)</f>
        <v>0</v>
      </c>
      <c r="I412" s="42">
        <f>IFERROR(VLOOKUP($A412,'2023'!$A$3:$Y$291,COLUMN('2023'!G$3),FALSE),0)</f>
        <v>0</v>
      </c>
      <c r="J412" s="42">
        <f>IFERROR(VLOOKUP($A412,'2023'!$A$3:$Y$291,COLUMN('2023'!H$3),FALSE),0)</f>
        <v>0</v>
      </c>
      <c r="K412" s="42">
        <f>IFERROR(VLOOKUP($A412,'2023'!$A$3:$Y$291,COLUMN('2023'!I$3),FALSE),0)</f>
        <v>0</v>
      </c>
      <c r="L412" s="42">
        <f>IFERROR(VLOOKUP($A412,'2023'!$A$3:$Y$291,COLUMN('2023'!J$3),FALSE),0)</f>
        <v>0</v>
      </c>
      <c r="M412" s="42">
        <f>IFERROR(VLOOKUP($A412,'2023'!$A$3:$Y$291,COLUMN('2023'!K$3),FALSE),0)</f>
        <v>0</v>
      </c>
      <c r="N412" s="42">
        <f>IFERROR(VLOOKUP($A412,'2023'!$A$3:$Y$291,COLUMN('2023'!L$3),FALSE),0)</f>
        <v>0</v>
      </c>
      <c r="O412" s="42">
        <f>IFERROR(VLOOKUP($A412,'2023'!$A$3:$Y$291,COLUMN('2023'!M$3),FALSE),0)</f>
        <v>0</v>
      </c>
      <c r="P412" s="38">
        <f t="shared" si="18"/>
        <v>0</v>
      </c>
      <c r="Q412" s="42">
        <f>IFERROR(VLOOKUP($A412,'2023'!$A$3:$Y$291,COLUMN('2023'!N$3),FALSE),0)</f>
        <v>0</v>
      </c>
      <c r="R412" s="42">
        <f>IFERROR(VLOOKUP($A412,'2023'!$A$3:$Y$291,COLUMN('2023'!O$3),FALSE),0)</f>
        <v>0</v>
      </c>
      <c r="S412" s="42">
        <f>IFERROR(VLOOKUP($A412,'2023'!$A$3:$Y$291,COLUMN('2023'!P$3),FALSE),0)</f>
        <v>0</v>
      </c>
      <c r="T412" s="42">
        <f>IFERROR(VLOOKUP($A412,'2023'!$A$3:$Y$291,COLUMN('2023'!Q$3),FALSE),0)</f>
        <v>0</v>
      </c>
      <c r="U412" s="42">
        <f>IFERROR(VLOOKUP($A412,'2023'!$A$3:$Y$291,COLUMN('2023'!R$3),FALSE),0)</f>
        <v>0</v>
      </c>
      <c r="V412" s="42">
        <f>IFERROR(VLOOKUP($A412,'2023'!$A$3:$Y$291,COLUMN('2023'!S$3),FALSE),0)</f>
        <v>0</v>
      </c>
      <c r="W412" s="42">
        <f>IFERROR(VLOOKUP($A412,'2023'!$A$3:$Y$291,COLUMN('2023'!T$3),FALSE),0)</f>
        <v>0</v>
      </c>
      <c r="X412" s="42">
        <f>IFERROR(VLOOKUP($A412,'2023'!$A$3:$Y$291,COLUMN('2023'!U$3),FALSE),0)</f>
        <v>0</v>
      </c>
      <c r="Y412" s="42">
        <f>IFERROR(VLOOKUP($A412,'2023'!$A$3:$Y$291,COLUMN('2023'!V$3),FALSE),0)</f>
        <v>0</v>
      </c>
      <c r="Z412" s="42">
        <f>IFERROR(VLOOKUP($A412,'2023'!$A$3:$Y$291,COLUMN('2023'!W$3),FALSE),0)</f>
        <v>0</v>
      </c>
      <c r="AA412" s="42">
        <f>IFERROR(VLOOKUP($A412,'2023'!$A$3:$Y$291,COLUMN('2023'!X$3),FALSE),0)</f>
        <v>0</v>
      </c>
      <c r="AB412" s="42">
        <f>IFERROR(VLOOKUP($A412,'2023'!$A$3:$Y$291,COLUMN('2023'!Y$3),FALSE),0)</f>
        <v>0</v>
      </c>
      <c r="AC412" s="38">
        <f t="shared" si="19"/>
        <v>0</v>
      </c>
      <c r="AD412" s="39">
        <f t="shared" si="20"/>
        <v>0</v>
      </c>
    </row>
    <row r="413" spans="1:30" x14ac:dyDescent="0.3">
      <c r="A413" s="50" t="s">
        <v>460</v>
      </c>
      <c r="B413" s="46" t="str">
        <f>VLOOKUP($A413,'Additional data'!$A$5:$C$505, 2,FALSE)</f>
        <v>Team Lead</v>
      </c>
      <c r="C413" s="46" t="str">
        <f>VLOOKUP($A413,'Additional data'!$A$5:$C$505, 3,FALSE)</f>
        <v>SCL</v>
      </c>
      <c r="D413" s="47">
        <f>IFERROR(VLOOKUP($A413,'2023'!$A$3:$Y$291,COLUMN('2023'!B$3),FALSE),0)</f>
        <v>0</v>
      </c>
      <c r="E413" s="47">
        <f>IFERROR(VLOOKUP($A413,'2023'!$A$3:$Y$291,COLUMN('2023'!C$3),FALSE),0)</f>
        <v>0</v>
      </c>
      <c r="F413" s="47">
        <f>IFERROR(VLOOKUP($A413,'2023'!$A$3:$Y$291,COLUMN('2023'!D$3),FALSE),0)</f>
        <v>0</v>
      </c>
      <c r="G413" s="47">
        <f>IFERROR(VLOOKUP($A413,'2023'!$A$3:$Y$291,COLUMN('2023'!E$3),FALSE),0)</f>
        <v>0</v>
      </c>
      <c r="H413" s="47">
        <f>IFERROR(VLOOKUP($A413,'2023'!$A$3:$Y$291,COLUMN('2023'!F$3),FALSE),0)</f>
        <v>0</v>
      </c>
      <c r="I413" s="47">
        <f>IFERROR(VLOOKUP($A413,'2023'!$A$3:$Y$291,COLUMN('2023'!G$3),FALSE),0)</f>
        <v>0</v>
      </c>
      <c r="J413" s="47">
        <f>IFERROR(VLOOKUP($A413,'2023'!$A$3:$Y$291,COLUMN('2023'!H$3),FALSE),0)</f>
        <v>0</v>
      </c>
      <c r="K413" s="47">
        <f>IFERROR(VLOOKUP($A413,'2023'!$A$3:$Y$291,COLUMN('2023'!I$3),FALSE),0)</f>
        <v>0</v>
      </c>
      <c r="L413" s="47">
        <f>IFERROR(VLOOKUP($A413,'2023'!$A$3:$Y$291,COLUMN('2023'!J$3),FALSE),0)</f>
        <v>0</v>
      </c>
      <c r="M413" s="47">
        <f>IFERROR(VLOOKUP($A413,'2023'!$A$3:$Y$291,COLUMN('2023'!K$3),FALSE),0)</f>
        <v>0</v>
      </c>
      <c r="N413" s="47">
        <f>IFERROR(VLOOKUP($A413,'2023'!$A$3:$Y$291,COLUMN('2023'!L$3),FALSE),0)</f>
        <v>0</v>
      </c>
      <c r="O413" s="47">
        <f>IFERROR(VLOOKUP($A413,'2023'!$A$3:$Y$291,COLUMN('2023'!M$3),FALSE),0)</f>
        <v>0</v>
      </c>
      <c r="P413" s="38">
        <f t="shared" si="18"/>
        <v>0</v>
      </c>
      <c r="Q413" s="47">
        <f>IFERROR(VLOOKUP($A413,'2023'!$A$3:$Y$291,COLUMN('2023'!N$3),FALSE),0)</f>
        <v>0</v>
      </c>
      <c r="R413" s="47">
        <f>IFERROR(VLOOKUP($A413,'2023'!$A$3:$Y$291,COLUMN('2023'!O$3),FALSE),0)</f>
        <v>0</v>
      </c>
      <c r="S413" s="47">
        <f>IFERROR(VLOOKUP($A413,'2023'!$A$3:$Y$291,COLUMN('2023'!P$3),FALSE),0)</f>
        <v>0</v>
      </c>
      <c r="T413" s="47">
        <f>IFERROR(VLOOKUP($A413,'2023'!$A$3:$Y$291,COLUMN('2023'!Q$3),FALSE),0)</f>
        <v>0</v>
      </c>
      <c r="U413" s="47">
        <f>IFERROR(VLOOKUP($A413,'2023'!$A$3:$Y$291,COLUMN('2023'!R$3),FALSE),0)</f>
        <v>0</v>
      </c>
      <c r="V413" s="47">
        <f>IFERROR(VLOOKUP($A413,'2023'!$A$3:$Y$291,COLUMN('2023'!S$3),FALSE),0)</f>
        <v>0</v>
      </c>
      <c r="W413" s="47">
        <f>IFERROR(VLOOKUP($A413,'2023'!$A$3:$Y$291,COLUMN('2023'!T$3),FALSE),0)</f>
        <v>0</v>
      </c>
      <c r="X413" s="47">
        <f>IFERROR(VLOOKUP($A413,'2023'!$A$3:$Y$291,COLUMN('2023'!U$3),FALSE),0)</f>
        <v>0</v>
      </c>
      <c r="Y413" s="47">
        <f>IFERROR(VLOOKUP($A413,'2023'!$A$3:$Y$291,COLUMN('2023'!V$3),FALSE),0)</f>
        <v>0</v>
      </c>
      <c r="Z413" s="47">
        <f>IFERROR(VLOOKUP($A413,'2023'!$A$3:$Y$291,COLUMN('2023'!W$3),FALSE),0)</f>
        <v>0</v>
      </c>
      <c r="AA413" s="47">
        <f>IFERROR(VLOOKUP($A413,'2023'!$A$3:$Y$291,COLUMN('2023'!X$3),FALSE),0)</f>
        <v>0</v>
      </c>
      <c r="AB413" s="47">
        <f>IFERROR(VLOOKUP($A413,'2023'!$A$3:$Y$291,COLUMN('2023'!Y$3),FALSE),0)</f>
        <v>0</v>
      </c>
      <c r="AC413" s="38">
        <f t="shared" si="19"/>
        <v>0</v>
      </c>
      <c r="AD413" s="39">
        <f t="shared" si="20"/>
        <v>0</v>
      </c>
    </row>
    <row r="414" spans="1:30" x14ac:dyDescent="0.3">
      <c r="A414" s="51" t="s">
        <v>461</v>
      </c>
      <c r="B414" s="41" t="str">
        <f>VLOOKUP($A414,'Additional data'!$A$5:$C$505, 2,FALSE)</f>
        <v>Director</v>
      </c>
      <c r="C414" s="41" t="str">
        <f>VLOOKUP($A414,'Additional data'!$A$5:$C$505, 3,FALSE)</f>
        <v>TEC</v>
      </c>
      <c r="D414" s="42">
        <f>IFERROR(VLOOKUP($A414,'2023'!$A$3:$Y$291,COLUMN('2023'!B$3),FALSE),0)</f>
        <v>0</v>
      </c>
      <c r="E414" s="42">
        <f>IFERROR(VLOOKUP($A414,'2023'!$A$3:$Y$291,COLUMN('2023'!C$3),FALSE),0)</f>
        <v>0</v>
      </c>
      <c r="F414" s="42">
        <f>IFERROR(VLOOKUP($A414,'2023'!$A$3:$Y$291,COLUMN('2023'!D$3),FALSE),0)</f>
        <v>0</v>
      </c>
      <c r="G414" s="42">
        <f>IFERROR(VLOOKUP($A414,'2023'!$A$3:$Y$291,COLUMN('2023'!E$3),FALSE),0)</f>
        <v>0</v>
      </c>
      <c r="H414" s="42">
        <f>IFERROR(VLOOKUP($A414,'2023'!$A$3:$Y$291,COLUMN('2023'!F$3),FALSE),0)</f>
        <v>0</v>
      </c>
      <c r="I414" s="42">
        <f>IFERROR(VLOOKUP($A414,'2023'!$A$3:$Y$291,COLUMN('2023'!G$3),FALSE),0)</f>
        <v>0</v>
      </c>
      <c r="J414" s="42">
        <f>IFERROR(VLOOKUP($A414,'2023'!$A$3:$Y$291,COLUMN('2023'!H$3),FALSE),0)</f>
        <v>0</v>
      </c>
      <c r="K414" s="42">
        <f>IFERROR(VLOOKUP($A414,'2023'!$A$3:$Y$291,COLUMN('2023'!I$3),FALSE),0)</f>
        <v>0</v>
      </c>
      <c r="L414" s="42">
        <f>IFERROR(VLOOKUP($A414,'2023'!$A$3:$Y$291,COLUMN('2023'!J$3),FALSE),0)</f>
        <v>0</v>
      </c>
      <c r="M414" s="42">
        <f>IFERROR(VLOOKUP($A414,'2023'!$A$3:$Y$291,COLUMN('2023'!K$3),FALSE),0)</f>
        <v>0</v>
      </c>
      <c r="N414" s="42">
        <f>IFERROR(VLOOKUP($A414,'2023'!$A$3:$Y$291,COLUMN('2023'!L$3),FALSE),0)</f>
        <v>0</v>
      </c>
      <c r="O414" s="42">
        <f>IFERROR(VLOOKUP($A414,'2023'!$A$3:$Y$291,COLUMN('2023'!M$3),FALSE),0)</f>
        <v>0</v>
      </c>
      <c r="P414" s="38">
        <f t="shared" si="18"/>
        <v>0</v>
      </c>
      <c r="Q414" s="42">
        <f>IFERROR(VLOOKUP($A414,'2023'!$A$3:$Y$291,COLUMN('2023'!N$3),FALSE),0)</f>
        <v>0</v>
      </c>
      <c r="R414" s="42">
        <f>IFERROR(VLOOKUP($A414,'2023'!$A$3:$Y$291,COLUMN('2023'!O$3),FALSE),0)</f>
        <v>0</v>
      </c>
      <c r="S414" s="42">
        <f>IFERROR(VLOOKUP($A414,'2023'!$A$3:$Y$291,COLUMN('2023'!P$3),FALSE),0)</f>
        <v>0</v>
      </c>
      <c r="T414" s="42">
        <f>IFERROR(VLOOKUP($A414,'2023'!$A$3:$Y$291,COLUMN('2023'!Q$3),FALSE),0)</f>
        <v>0</v>
      </c>
      <c r="U414" s="42">
        <f>IFERROR(VLOOKUP($A414,'2023'!$A$3:$Y$291,COLUMN('2023'!R$3),FALSE),0)</f>
        <v>0</v>
      </c>
      <c r="V414" s="42">
        <f>IFERROR(VLOOKUP($A414,'2023'!$A$3:$Y$291,COLUMN('2023'!S$3),FALSE),0)</f>
        <v>0</v>
      </c>
      <c r="W414" s="42">
        <f>IFERROR(VLOOKUP($A414,'2023'!$A$3:$Y$291,COLUMN('2023'!T$3),FALSE),0)</f>
        <v>0</v>
      </c>
      <c r="X414" s="42">
        <f>IFERROR(VLOOKUP($A414,'2023'!$A$3:$Y$291,COLUMN('2023'!U$3),FALSE),0)</f>
        <v>0</v>
      </c>
      <c r="Y414" s="42">
        <f>IFERROR(VLOOKUP($A414,'2023'!$A$3:$Y$291,COLUMN('2023'!V$3),FALSE),0)</f>
        <v>0</v>
      </c>
      <c r="Z414" s="42">
        <f>IFERROR(VLOOKUP($A414,'2023'!$A$3:$Y$291,COLUMN('2023'!W$3),FALSE),0)</f>
        <v>0</v>
      </c>
      <c r="AA414" s="42">
        <f>IFERROR(VLOOKUP($A414,'2023'!$A$3:$Y$291,COLUMN('2023'!X$3),FALSE),0)</f>
        <v>0</v>
      </c>
      <c r="AB414" s="42">
        <f>IFERROR(VLOOKUP($A414,'2023'!$A$3:$Y$291,COLUMN('2023'!Y$3),FALSE),0)</f>
        <v>0</v>
      </c>
      <c r="AC414" s="38">
        <f t="shared" si="19"/>
        <v>0</v>
      </c>
      <c r="AD414" s="39">
        <f t="shared" si="20"/>
        <v>0</v>
      </c>
    </row>
    <row r="415" spans="1:30" x14ac:dyDescent="0.3">
      <c r="A415" s="50" t="s">
        <v>462</v>
      </c>
      <c r="B415" s="46" t="str">
        <f>VLOOKUP($A415,'Additional data'!$A$5:$C$505, 2,FALSE)</f>
        <v>Team Lead</v>
      </c>
      <c r="C415" s="46" t="str">
        <f>VLOOKUP($A415,'Additional data'!$A$5:$C$505, 3,FALSE)</f>
        <v>MSC</v>
      </c>
      <c r="D415" s="47">
        <f>IFERROR(VLOOKUP($A415,'2023'!$A$3:$Y$291,COLUMN('2023'!B$3),FALSE),0)</f>
        <v>0</v>
      </c>
      <c r="E415" s="47">
        <f>IFERROR(VLOOKUP($A415,'2023'!$A$3:$Y$291,COLUMN('2023'!C$3),FALSE),0)</f>
        <v>0</v>
      </c>
      <c r="F415" s="47">
        <f>IFERROR(VLOOKUP($A415,'2023'!$A$3:$Y$291,COLUMN('2023'!D$3),FALSE),0)</f>
        <v>0</v>
      </c>
      <c r="G415" s="47">
        <f>IFERROR(VLOOKUP($A415,'2023'!$A$3:$Y$291,COLUMN('2023'!E$3),FALSE),0)</f>
        <v>0</v>
      </c>
      <c r="H415" s="47">
        <f>IFERROR(VLOOKUP($A415,'2023'!$A$3:$Y$291,COLUMN('2023'!F$3),FALSE),0)</f>
        <v>0</v>
      </c>
      <c r="I415" s="47">
        <f>IFERROR(VLOOKUP($A415,'2023'!$A$3:$Y$291,COLUMN('2023'!G$3),FALSE),0)</f>
        <v>0</v>
      </c>
      <c r="J415" s="47">
        <f>IFERROR(VLOOKUP($A415,'2023'!$A$3:$Y$291,COLUMN('2023'!H$3),FALSE),0)</f>
        <v>0</v>
      </c>
      <c r="K415" s="47">
        <f>IFERROR(VLOOKUP($A415,'2023'!$A$3:$Y$291,COLUMN('2023'!I$3),FALSE),0)</f>
        <v>0</v>
      </c>
      <c r="L415" s="47">
        <f>IFERROR(VLOOKUP($A415,'2023'!$A$3:$Y$291,COLUMN('2023'!J$3),FALSE),0)</f>
        <v>0</v>
      </c>
      <c r="M415" s="47">
        <f>IFERROR(VLOOKUP($A415,'2023'!$A$3:$Y$291,COLUMN('2023'!K$3),FALSE),0)</f>
        <v>0</v>
      </c>
      <c r="N415" s="47">
        <f>IFERROR(VLOOKUP($A415,'2023'!$A$3:$Y$291,COLUMN('2023'!L$3),FALSE),0)</f>
        <v>0</v>
      </c>
      <c r="O415" s="47">
        <f>IFERROR(VLOOKUP($A415,'2023'!$A$3:$Y$291,COLUMN('2023'!M$3),FALSE),0)</f>
        <v>0</v>
      </c>
      <c r="P415" s="38">
        <f t="shared" si="18"/>
        <v>0</v>
      </c>
      <c r="Q415" s="47">
        <f>IFERROR(VLOOKUP($A415,'2023'!$A$3:$Y$291,COLUMN('2023'!N$3),FALSE),0)</f>
        <v>0</v>
      </c>
      <c r="R415" s="47">
        <f>IFERROR(VLOOKUP($A415,'2023'!$A$3:$Y$291,COLUMN('2023'!O$3),FALSE),0)</f>
        <v>0</v>
      </c>
      <c r="S415" s="47">
        <f>IFERROR(VLOOKUP($A415,'2023'!$A$3:$Y$291,COLUMN('2023'!P$3),FALSE),0)</f>
        <v>0</v>
      </c>
      <c r="T415" s="47">
        <f>IFERROR(VLOOKUP($A415,'2023'!$A$3:$Y$291,COLUMN('2023'!Q$3),FALSE),0)</f>
        <v>0</v>
      </c>
      <c r="U415" s="47">
        <f>IFERROR(VLOOKUP($A415,'2023'!$A$3:$Y$291,COLUMN('2023'!R$3),FALSE),0)</f>
        <v>0</v>
      </c>
      <c r="V415" s="47">
        <f>IFERROR(VLOOKUP($A415,'2023'!$A$3:$Y$291,COLUMN('2023'!S$3),FALSE),0)</f>
        <v>0</v>
      </c>
      <c r="W415" s="47">
        <f>IFERROR(VLOOKUP($A415,'2023'!$A$3:$Y$291,COLUMN('2023'!T$3),FALSE),0)</f>
        <v>0</v>
      </c>
      <c r="X415" s="47">
        <f>IFERROR(VLOOKUP($A415,'2023'!$A$3:$Y$291,COLUMN('2023'!U$3),FALSE),0)</f>
        <v>0</v>
      </c>
      <c r="Y415" s="47">
        <f>IFERROR(VLOOKUP($A415,'2023'!$A$3:$Y$291,COLUMN('2023'!V$3),FALSE),0)</f>
        <v>0</v>
      </c>
      <c r="Z415" s="47">
        <f>IFERROR(VLOOKUP($A415,'2023'!$A$3:$Y$291,COLUMN('2023'!W$3),FALSE),0)</f>
        <v>0</v>
      </c>
      <c r="AA415" s="47">
        <f>IFERROR(VLOOKUP($A415,'2023'!$A$3:$Y$291,COLUMN('2023'!X$3),FALSE),0)</f>
        <v>0</v>
      </c>
      <c r="AB415" s="47">
        <f>IFERROR(VLOOKUP($A415,'2023'!$A$3:$Y$291,COLUMN('2023'!Y$3),FALSE),0)</f>
        <v>0</v>
      </c>
      <c r="AC415" s="38">
        <f t="shared" si="19"/>
        <v>0</v>
      </c>
      <c r="AD415" s="39">
        <f t="shared" si="20"/>
        <v>0</v>
      </c>
    </row>
    <row r="416" spans="1:30" x14ac:dyDescent="0.3">
      <c r="A416" s="51" t="s">
        <v>463</v>
      </c>
      <c r="B416" s="41" t="str">
        <f>VLOOKUP($A416,'Additional data'!$A$5:$C$505, 2,FALSE)</f>
        <v>Team Lead</v>
      </c>
      <c r="C416" s="41" t="str">
        <f>VLOOKUP($A416,'Additional data'!$A$5:$C$505, 3,FALSE)</f>
        <v>SCL</v>
      </c>
      <c r="D416" s="42">
        <f>IFERROR(VLOOKUP($A416,'2023'!$A$3:$Y$291,COLUMN('2023'!B$3),FALSE),0)</f>
        <v>0</v>
      </c>
      <c r="E416" s="42">
        <f>IFERROR(VLOOKUP($A416,'2023'!$A$3:$Y$291,COLUMN('2023'!C$3),FALSE),0)</f>
        <v>0</v>
      </c>
      <c r="F416" s="42">
        <f>IFERROR(VLOOKUP($A416,'2023'!$A$3:$Y$291,COLUMN('2023'!D$3),FALSE),0)</f>
        <v>0</v>
      </c>
      <c r="G416" s="42">
        <f>IFERROR(VLOOKUP($A416,'2023'!$A$3:$Y$291,COLUMN('2023'!E$3),FALSE),0)</f>
        <v>0</v>
      </c>
      <c r="H416" s="42">
        <f>IFERROR(VLOOKUP($A416,'2023'!$A$3:$Y$291,COLUMN('2023'!F$3),FALSE),0)</f>
        <v>0</v>
      </c>
      <c r="I416" s="42">
        <f>IFERROR(VLOOKUP($A416,'2023'!$A$3:$Y$291,COLUMN('2023'!G$3),FALSE),0)</f>
        <v>0</v>
      </c>
      <c r="J416" s="42">
        <f>IFERROR(VLOOKUP($A416,'2023'!$A$3:$Y$291,COLUMN('2023'!H$3),FALSE),0)</f>
        <v>0</v>
      </c>
      <c r="K416" s="42">
        <f>IFERROR(VLOOKUP($A416,'2023'!$A$3:$Y$291,COLUMN('2023'!I$3),FALSE),0)</f>
        <v>0</v>
      </c>
      <c r="L416" s="42">
        <f>IFERROR(VLOOKUP($A416,'2023'!$A$3:$Y$291,COLUMN('2023'!J$3),FALSE),0)</f>
        <v>0</v>
      </c>
      <c r="M416" s="42">
        <f>IFERROR(VLOOKUP($A416,'2023'!$A$3:$Y$291,COLUMN('2023'!K$3),FALSE),0)</f>
        <v>0</v>
      </c>
      <c r="N416" s="42">
        <f>IFERROR(VLOOKUP($A416,'2023'!$A$3:$Y$291,COLUMN('2023'!L$3),FALSE),0)</f>
        <v>0</v>
      </c>
      <c r="O416" s="42">
        <f>IFERROR(VLOOKUP($A416,'2023'!$A$3:$Y$291,COLUMN('2023'!M$3),FALSE),0)</f>
        <v>0</v>
      </c>
      <c r="P416" s="38">
        <f t="shared" si="18"/>
        <v>0</v>
      </c>
      <c r="Q416" s="42">
        <f>IFERROR(VLOOKUP($A416,'2023'!$A$3:$Y$291,COLUMN('2023'!N$3),FALSE),0)</f>
        <v>0</v>
      </c>
      <c r="R416" s="42">
        <f>IFERROR(VLOOKUP($A416,'2023'!$A$3:$Y$291,COLUMN('2023'!O$3),FALSE),0)</f>
        <v>0</v>
      </c>
      <c r="S416" s="42">
        <f>IFERROR(VLOOKUP($A416,'2023'!$A$3:$Y$291,COLUMN('2023'!P$3),FALSE),0)</f>
        <v>0</v>
      </c>
      <c r="T416" s="42">
        <f>IFERROR(VLOOKUP($A416,'2023'!$A$3:$Y$291,COLUMN('2023'!Q$3),FALSE),0)</f>
        <v>0</v>
      </c>
      <c r="U416" s="42">
        <f>IFERROR(VLOOKUP($A416,'2023'!$A$3:$Y$291,COLUMN('2023'!R$3),FALSE),0)</f>
        <v>0</v>
      </c>
      <c r="V416" s="42">
        <f>IFERROR(VLOOKUP($A416,'2023'!$A$3:$Y$291,COLUMN('2023'!S$3),FALSE),0)</f>
        <v>0</v>
      </c>
      <c r="W416" s="42">
        <f>IFERROR(VLOOKUP($A416,'2023'!$A$3:$Y$291,COLUMN('2023'!T$3),FALSE),0)</f>
        <v>0</v>
      </c>
      <c r="X416" s="42">
        <f>IFERROR(VLOOKUP($A416,'2023'!$A$3:$Y$291,COLUMN('2023'!U$3),FALSE),0)</f>
        <v>0</v>
      </c>
      <c r="Y416" s="42">
        <f>IFERROR(VLOOKUP($A416,'2023'!$A$3:$Y$291,COLUMN('2023'!V$3),FALSE),0)</f>
        <v>0</v>
      </c>
      <c r="Z416" s="42">
        <f>IFERROR(VLOOKUP($A416,'2023'!$A$3:$Y$291,COLUMN('2023'!W$3),FALSE),0)</f>
        <v>0</v>
      </c>
      <c r="AA416" s="42">
        <f>IFERROR(VLOOKUP($A416,'2023'!$A$3:$Y$291,COLUMN('2023'!X$3),FALSE),0)</f>
        <v>0</v>
      </c>
      <c r="AB416" s="42">
        <f>IFERROR(VLOOKUP($A416,'2023'!$A$3:$Y$291,COLUMN('2023'!Y$3),FALSE),0)</f>
        <v>0</v>
      </c>
      <c r="AC416" s="38">
        <f t="shared" si="19"/>
        <v>0</v>
      </c>
      <c r="AD416" s="39">
        <f t="shared" si="20"/>
        <v>0</v>
      </c>
    </row>
    <row r="417" spans="1:30" x14ac:dyDescent="0.3">
      <c r="A417" s="50" t="s">
        <v>464</v>
      </c>
      <c r="B417" s="46" t="str">
        <f>VLOOKUP($A417,'Additional data'!$A$5:$C$505, 2,FALSE)</f>
        <v>Advisor</v>
      </c>
      <c r="C417" s="46" t="str">
        <f>VLOOKUP($A417,'Additional data'!$A$5:$C$505, 3,FALSE)</f>
        <v>HLS</v>
      </c>
      <c r="D417" s="47">
        <f>IFERROR(VLOOKUP($A417,'2023'!$A$3:$Y$291,COLUMN('2023'!B$3),FALSE),0)</f>
        <v>0</v>
      </c>
      <c r="E417" s="47">
        <f>IFERROR(VLOOKUP($A417,'2023'!$A$3:$Y$291,COLUMN('2023'!C$3),FALSE),0)</f>
        <v>0</v>
      </c>
      <c r="F417" s="47">
        <f>IFERROR(VLOOKUP($A417,'2023'!$A$3:$Y$291,COLUMN('2023'!D$3),FALSE),0)</f>
        <v>0</v>
      </c>
      <c r="G417" s="47">
        <f>IFERROR(VLOOKUP($A417,'2023'!$A$3:$Y$291,COLUMN('2023'!E$3),FALSE),0)</f>
        <v>0</v>
      </c>
      <c r="H417" s="47">
        <f>IFERROR(VLOOKUP($A417,'2023'!$A$3:$Y$291,COLUMN('2023'!F$3),FALSE),0)</f>
        <v>0</v>
      </c>
      <c r="I417" s="47">
        <f>IFERROR(VLOOKUP($A417,'2023'!$A$3:$Y$291,COLUMN('2023'!G$3),FALSE),0)</f>
        <v>0</v>
      </c>
      <c r="J417" s="47">
        <f>IFERROR(VLOOKUP($A417,'2023'!$A$3:$Y$291,COLUMN('2023'!H$3),FALSE),0)</f>
        <v>0</v>
      </c>
      <c r="K417" s="47">
        <f>IFERROR(VLOOKUP($A417,'2023'!$A$3:$Y$291,COLUMN('2023'!I$3),FALSE),0)</f>
        <v>0</v>
      </c>
      <c r="L417" s="47">
        <f>IFERROR(VLOOKUP($A417,'2023'!$A$3:$Y$291,COLUMN('2023'!J$3),FALSE),0)</f>
        <v>0</v>
      </c>
      <c r="M417" s="47">
        <f>IFERROR(VLOOKUP($A417,'2023'!$A$3:$Y$291,COLUMN('2023'!K$3),FALSE),0)</f>
        <v>0</v>
      </c>
      <c r="N417" s="47">
        <f>IFERROR(VLOOKUP($A417,'2023'!$A$3:$Y$291,COLUMN('2023'!L$3),FALSE),0)</f>
        <v>0</v>
      </c>
      <c r="O417" s="47">
        <f>IFERROR(VLOOKUP($A417,'2023'!$A$3:$Y$291,COLUMN('2023'!M$3),FALSE),0)</f>
        <v>0</v>
      </c>
      <c r="P417" s="38">
        <f t="shared" si="18"/>
        <v>0</v>
      </c>
      <c r="Q417" s="47">
        <f>IFERROR(VLOOKUP($A417,'2023'!$A$3:$Y$291,COLUMN('2023'!N$3),FALSE),0)</f>
        <v>0</v>
      </c>
      <c r="R417" s="47">
        <f>IFERROR(VLOOKUP($A417,'2023'!$A$3:$Y$291,COLUMN('2023'!O$3),FALSE),0)</f>
        <v>0</v>
      </c>
      <c r="S417" s="47">
        <f>IFERROR(VLOOKUP($A417,'2023'!$A$3:$Y$291,COLUMN('2023'!P$3),FALSE),0)</f>
        <v>0</v>
      </c>
      <c r="T417" s="47">
        <f>IFERROR(VLOOKUP($A417,'2023'!$A$3:$Y$291,COLUMN('2023'!Q$3),FALSE),0)</f>
        <v>0</v>
      </c>
      <c r="U417" s="47">
        <f>IFERROR(VLOOKUP($A417,'2023'!$A$3:$Y$291,COLUMN('2023'!R$3),FALSE),0)</f>
        <v>0</v>
      </c>
      <c r="V417" s="47">
        <f>IFERROR(VLOOKUP($A417,'2023'!$A$3:$Y$291,COLUMN('2023'!S$3),FALSE),0)</f>
        <v>0</v>
      </c>
      <c r="W417" s="47">
        <f>IFERROR(VLOOKUP($A417,'2023'!$A$3:$Y$291,COLUMN('2023'!T$3),FALSE),0)</f>
        <v>0</v>
      </c>
      <c r="X417" s="47">
        <f>IFERROR(VLOOKUP($A417,'2023'!$A$3:$Y$291,COLUMN('2023'!U$3),FALSE),0)</f>
        <v>0</v>
      </c>
      <c r="Y417" s="47">
        <f>IFERROR(VLOOKUP($A417,'2023'!$A$3:$Y$291,COLUMN('2023'!V$3),FALSE),0)</f>
        <v>0</v>
      </c>
      <c r="Z417" s="47">
        <f>IFERROR(VLOOKUP($A417,'2023'!$A$3:$Y$291,COLUMN('2023'!W$3),FALSE),0)</f>
        <v>0</v>
      </c>
      <c r="AA417" s="47">
        <f>IFERROR(VLOOKUP($A417,'2023'!$A$3:$Y$291,COLUMN('2023'!X$3),FALSE),0)</f>
        <v>0</v>
      </c>
      <c r="AB417" s="47">
        <f>IFERROR(VLOOKUP($A417,'2023'!$A$3:$Y$291,COLUMN('2023'!Y$3),FALSE),0)</f>
        <v>0</v>
      </c>
      <c r="AC417" s="38">
        <f t="shared" si="19"/>
        <v>0</v>
      </c>
      <c r="AD417" s="39">
        <f t="shared" si="20"/>
        <v>0</v>
      </c>
    </row>
    <row r="418" spans="1:30" x14ac:dyDescent="0.3">
      <c r="A418" s="51" t="s">
        <v>465</v>
      </c>
      <c r="B418" s="41" t="str">
        <f>VLOOKUP($A418,'Additional data'!$A$5:$C$505, 2,FALSE)</f>
        <v>Analyst</v>
      </c>
      <c r="C418" s="41" t="str">
        <f>VLOOKUP($A418,'Additional data'!$A$5:$C$505, 3,FALSE)</f>
        <v>SOC</v>
      </c>
      <c r="D418" s="42">
        <f>IFERROR(VLOOKUP($A418,'2023'!$A$3:$Y$291,COLUMN('2023'!B$3),FALSE),0)</f>
        <v>0</v>
      </c>
      <c r="E418" s="42">
        <f>IFERROR(VLOOKUP($A418,'2023'!$A$3:$Y$291,COLUMN('2023'!C$3),FALSE),0)</f>
        <v>0</v>
      </c>
      <c r="F418" s="42">
        <f>IFERROR(VLOOKUP($A418,'2023'!$A$3:$Y$291,COLUMN('2023'!D$3),FALSE),0)</f>
        <v>0</v>
      </c>
      <c r="G418" s="42">
        <f>IFERROR(VLOOKUP($A418,'2023'!$A$3:$Y$291,COLUMN('2023'!E$3),FALSE),0)</f>
        <v>0</v>
      </c>
      <c r="H418" s="42">
        <f>IFERROR(VLOOKUP($A418,'2023'!$A$3:$Y$291,COLUMN('2023'!F$3),FALSE),0)</f>
        <v>0</v>
      </c>
      <c r="I418" s="42">
        <f>IFERROR(VLOOKUP($A418,'2023'!$A$3:$Y$291,COLUMN('2023'!G$3),FALSE),0)</f>
        <v>0</v>
      </c>
      <c r="J418" s="42">
        <f>IFERROR(VLOOKUP($A418,'2023'!$A$3:$Y$291,COLUMN('2023'!H$3),FALSE),0)</f>
        <v>0</v>
      </c>
      <c r="K418" s="42">
        <f>IFERROR(VLOOKUP($A418,'2023'!$A$3:$Y$291,COLUMN('2023'!I$3),FALSE),0)</f>
        <v>0</v>
      </c>
      <c r="L418" s="42">
        <f>IFERROR(VLOOKUP($A418,'2023'!$A$3:$Y$291,COLUMN('2023'!J$3),FALSE),0)</f>
        <v>0</v>
      </c>
      <c r="M418" s="42">
        <f>IFERROR(VLOOKUP($A418,'2023'!$A$3:$Y$291,COLUMN('2023'!K$3),FALSE),0)</f>
        <v>0</v>
      </c>
      <c r="N418" s="42">
        <f>IFERROR(VLOOKUP($A418,'2023'!$A$3:$Y$291,COLUMN('2023'!L$3),FALSE),0)</f>
        <v>0</v>
      </c>
      <c r="O418" s="42">
        <f>IFERROR(VLOOKUP($A418,'2023'!$A$3:$Y$291,COLUMN('2023'!M$3),FALSE),0)</f>
        <v>0</v>
      </c>
      <c r="P418" s="38">
        <f t="shared" si="18"/>
        <v>0</v>
      </c>
      <c r="Q418" s="42">
        <f>IFERROR(VLOOKUP($A418,'2023'!$A$3:$Y$291,COLUMN('2023'!N$3),FALSE),0)</f>
        <v>0</v>
      </c>
      <c r="R418" s="42">
        <f>IFERROR(VLOOKUP($A418,'2023'!$A$3:$Y$291,COLUMN('2023'!O$3),FALSE),0)</f>
        <v>0</v>
      </c>
      <c r="S418" s="42">
        <f>IFERROR(VLOOKUP($A418,'2023'!$A$3:$Y$291,COLUMN('2023'!P$3),FALSE),0)</f>
        <v>0</v>
      </c>
      <c r="T418" s="42">
        <f>IFERROR(VLOOKUP($A418,'2023'!$A$3:$Y$291,COLUMN('2023'!Q$3),FALSE),0)</f>
        <v>0</v>
      </c>
      <c r="U418" s="42">
        <f>IFERROR(VLOOKUP($A418,'2023'!$A$3:$Y$291,COLUMN('2023'!R$3),FALSE),0)</f>
        <v>0</v>
      </c>
      <c r="V418" s="42">
        <f>IFERROR(VLOOKUP($A418,'2023'!$A$3:$Y$291,COLUMN('2023'!S$3),FALSE),0)</f>
        <v>0</v>
      </c>
      <c r="W418" s="42">
        <f>IFERROR(VLOOKUP($A418,'2023'!$A$3:$Y$291,COLUMN('2023'!T$3),FALSE),0)</f>
        <v>0</v>
      </c>
      <c r="X418" s="42">
        <f>IFERROR(VLOOKUP($A418,'2023'!$A$3:$Y$291,COLUMN('2023'!U$3),FALSE),0)</f>
        <v>0</v>
      </c>
      <c r="Y418" s="42">
        <f>IFERROR(VLOOKUP($A418,'2023'!$A$3:$Y$291,COLUMN('2023'!V$3),FALSE),0)</f>
        <v>0</v>
      </c>
      <c r="Z418" s="42">
        <f>IFERROR(VLOOKUP($A418,'2023'!$A$3:$Y$291,COLUMN('2023'!W$3),FALSE),0)</f>
        <v>0</v>
      </c>
      <c r="AA418" s="42">
        <f>IFERROR(VLOOKUP($A418,'2023'!$A$3:$Y$291,COLUMN('2023'!X$3),FALSE),0)</f>
        <v>0</v>
      </c>
      <c r="AB418" s="42">
        <f>IFERROR(VLOOKUP($A418,'2023'!$A$3:$Y$291,COLUMN('2023'!Y$3),FALSE),0)</f>
        <v>0</v>
      </c>
      <c r="AC418" s="38">
        <f t="shared" si="19"/>
        <v>0</v>
      </c>
      <c r="AD418" s="39">
        <f t="shared" si="20"/>
        <v>0</v>
      </c>
    </row>
    <row r="419" spans="1:30" x14ac:dyDescent="0.3">
      <c r="A419" s="50" t="s">
        <v>466</v>
      </c>
      <c r="B419" s="46" t="str">
        <f>VLOOKUP($A419,'Additional data'!$A$5:$C$505, 2,FALSE)</f>
        <v>Associate Specialist</v>
      </c>
      <c r="C419" s="46" t="str">
        <f>VLOOKUP($A419,'Additional data'!$A$5:$C$505, 3,FALSE)</f>
        <v>MSC</v>
      </c>
      <c r="D419" s="47">
        <f>IFERROR(VLOOKUP($A419,'2023'!$A$3:$Y$291,COLUMN('2023'!B$3),FALSE),0)</f>
        <v>0</v>
      </c>
      <c r="E419" s="47">
        <f>IFERROR(VLOOKUP($A419,'2023'!$A$3:$Y$291,COLUMN('2023'!C$3),FALSE),0)</f>
        <v>0</v>
      </c>
      <c r="F419" s="47">
        <f>IFERROR(VLOOKUP($A419,'2023'!$A$3:$Y$291,COLUMN('2023'!D$3),FALSE),0)</f>
        <v>0</v>
      </c>
      <c r="G419" s="47">
        <f>IFERROR(VLOOKUP($A419,'2023'!$A$3:$Y$291,COLUMN('2023'!E$3),FALSE),0)</f>
        <v>0</v>
      </c>
      <c r="H419" s="47">
        <f>IFERROR(VLOOKUP($A419,'2023'!$A$3:$Y$291,COLUMN('2023'!F$3),FALSE),0)</f>
        <v>0</v>
      </c>
      <c r="I419" s="47">
        <f>IFERROR(VLOOKUP($A419,'2023'!$A$3:$Y$291,COLUMN('2023'!G$3),FALSE),0)</f>
        <v>0</v>
      </c>
      <c r="J419" s="47">
        <f>IFERROR(VLOOKUP($A419,'2023'!$A$3:$Y$291,COLUMN('2023'!H$3),FALSE),0)</f>
        <v>0</v>
      </c>
      <c r="K419" s="47">
        <f>IFERROR(VLOOKUP($A419,'2023'!$A$3:$Y$291,COLUMN('2023'!I$3),FALSE),0)</f>
        <v>0</v>
      </c>
      <c r="L419" s="47">
        <f>IFERROR(VLOOKUP($A419,'2023'!$A$3:$Y$291,COLUMN('2023'!J$3),FALSE),0)</f>
        <v>0</v>
      </c>
      <c r="M419" s="47">
        <f>IFERROR(VLOOKUP($A419,'2023'!$A$3:$Y$291,COLUMN('2023'!K$3),FALSE),0)</f>
        <v>0</v>
      </c>
      <c r="N419" s="47">
        <f>IFERROR(VLOOKUP($A419,'2023'!$A$3:$Y$291,COLUMN('2023'!L$3),FALSE),0)</f>
        <v>0</v>
      </c>
      <c r="O419" s="47">
        <f>IFERROR(VLOOKUP($A419,'2023'!$A$3:$Y$291,COLUMN('2023'!M$3),FALSE),0)</f>
        <v>0</v>
      </c>
      <c r="P419" s="38">
        <f t="shared" si="18"/>
        <v>0</v>
      </c>
      <c r="Q419" s="47">
        <f>IFERROR(VLOOKUP($A419,'2023'!$A$3:$Y$291,COLUMN('2023'!N$3),FALSE),0)</f>
        <v>0</v>
      </c>
      <c r="R419" s="47">
        <f>IFERROR(VLOOKUP($A419,'2023'!$A$3:$Y$291,COLUMN('2023'!O$3),FALSE),0)</f>
        <v>0</v>
      </c>
      <c r="S419" s="47">
        <f>IFERROR(VLOOKUP($A419,'2023'!$A$3:$Y$291,COLUMN('2023'!P$3),FALSE),0)</f>
        <v>0</v>
      </c>
      <c r="T419" s="47">
        <f>IFERROR(VLOOKUP($A419,'2023'!$A$3:$Y$291,COLUMN('2023'!Q$3),FALSE),0)</f>
        <v>0</v>
      </c>
      <c r="U419" s="47">
        <f>IFERROR(VLOOKUP($A419,'2023'!$A$3:$Y$291,COLUMN('2023'!R$3),FALSE),0)</f>
        <v>0</v>
      </c>
      <c r="V419" s="47">
        <f>IFERROR(VLOOKUP($A419,'2023'!$A$3:$Y$291,COLUMN('2023'!S$3),FALSE),0)</f>
        <v>0</v>
      </c>
      <c r="W419" s="47">
        <f>IFERROR(VLOOKUP($A419,'2023'!$A$3:$Y$291,COLUMN('2023'!T$3),FALSE),0)</f>
        <v>0</v>
      </c>
      <c r="X419" s="47">
        <f>IFERROR(VLOOKUP($A419,'2023'!$A$3:$Y$291,COLUMN('2023'!U$3),FALSE),0)</f>
        <v>0</v>
      </c>
      <c r="Y419" s="47">
        <f>IFERROR(VLOOKUP($A419,'2023'!$A$3:$Y$291,COLUMN('2023'!V$3),FALSE),0)</f>
        <v>0</v>
      </c>
      <c r="Z419" s="47">
        <f>IFERROR(VLOOKUP($A419,'2023'!$A$3:$Y$291,COLUMN('2023'!W$3),FALSE),0)</f>
        <v>0</v>
      </c>
      <c r="AA419" s="47">
        <f>IFERROR(VLOOKUP($A419,'2023'!$A$3:$Y$291,COLUMN('2023'!X$3),FALSE),0)</f>
        <v>0</v>
      </c>
      <c r="AB419" s="47">
        <f>IFERROR(VLOOKUP($A419,'2023'!$A$3:$Y$291,COLUMN('2023'!Y$3),FALSE),0)</f>
        <v>0</v>
      </c>
      <c r="AC419" s="38">
        <f t="shared" si="19"/>
        <v>0</v>
      </c>
      <c r="AD419" s="39">
        <f t="shared" si="20"/>
        <v>0</v>
      </c>
    </row>
    <row r="420" spans="1:30" x14ac:dyDescent="0.3">
      <c r="A420" s="51" t="s">
        <v>467</v>
      </c>
      <c r="B420" s="41" t="str">
        <f>VLOOKUP($A420,'Additional data'!$A$5:$C$505, 2,FALSE)</f>
        <v>Senior Analyst</v>
      </c>
      <c r="C420" s="41" t="str">
        <f>VLOOKUP($A420,'Additional data'!$A$5:$C$505, 3,FALSE)</f>
        <v>FAD</v>
      </c>
      <c r="D420" s="42">
        <f>IFERROR(VLOOKUP($A420,'2023'!$A$3:$Y$291,COLUMN('2023'!B$3),FALSE),0)</f>
        <v>0</v>
      </c>
      <c r="E420" s="42">
        <f>IFERROR(VLOOKUP($A420,'2023'!$A$3:$Y$291,COLUMN('2023'!C$3),FALSE),0)</f>
        <v>0</v>
      </c>
      <c r="F420" s="42">
        <f>IFERROR(VLOOKUP($A420,'2023'!$A$3:$Y$291,COLUMN('2023'!D$3),FALSE),0)</f>
        <v>0</v>
      </c>
      <c r="G420" s="42">
        <f>IFERROR(VLOOKUP($A420,'2023'!$A$3:$Y$291,COLUMN('2023'!E$3),FALSE),0)</f>
        <v>0</v>
      </c>
      <c r="H420" s="42">
        <f>IFERROR(VLOOKUP($A420,'2023'!$A$3:$Y$291,COLUMN('2023'!F$3),FALSE),0)</f>
        <v>0</v>
      </c>
      <c r="I420" s="42">
        <f>IFERROR(VLOOKUP($A420,'2023'!$A$3:$Y$291,COLUMN('2023'!G$3),FALSE),0)</f>
        <v>0</v>
      </c>
      <c r="J420" s="42">
        <f>IFERROR(VLOOKUP($A420,'2023'!$A$3:$Y$291,COLUMN('2023'!H$3),FALSE),0)</f>
        <v>0</v>
      </c>
      <c r="K420" s="42">
        <f>IFERROR(VLOOKUP($A420,'2023'!$A$3:$Y$291,COLUMN('2023'!I$3),FALSE),0)</f>
        <v>0</v>
      </c>
      <c r="L420" s="42">
        <f>IFERROR(VLOOKUP($A420,'2023'!$A$3:$Y$291,COLUMN('2023'!J$3),FALSE),0)</f>
        <v>0</v>
      </c>
      <c r="M420" s="42">
        <f>IFERROR(VLOOKUP($A420,'2023'!$A$3:$Y$291,COLUMN('2023'!K$3),FALSE),0)</f>
        <v>0</v>
      </c>
      <c r="N420" s="42">
        <f>IFERROR(VLOOKUP($A420,'2023'!$A$3:$Y$291,COLUMN('2023'!L$3),FALSE),0)</f>
        <v>0</v>
      </c>
      <c r="O420" s="42">
        <f>IFERROR(VLOOKUP($A420,'2023'!$A$3:$Y$291,COLUMN('2023'!M$3),FALSE),0)</f>
        <v>0</v>
      </c>
      <c r="P420" s="38">
        <f t="shared" si="18"/>
        <v>0</v>
      </c>
      <c r="Q420" s="42">
        <f>IFERROR(VLOOKUP($A420,'2023'!$A$3:$Y$291,COLUMN('2023'!N$3),FALSE),0)</f>
        <v>0</v>
      </c>
      <c r="R420" s="42">
        <f>IFERROR(VLOOKUP($A420,'2023'!$A$3:$Y$291,COLUMN('2023'!O$3),FALSE),0)</f>
        <v>0</v>
      </c>
      <c r="S420" s="42">
        <f>IFERROR(VLOOKUP($A420,'2023'!$A$3:$Y$291,COLUMN('2023'!P$3),FALSE),0)</f>
        <v>0</v>
      </c>
      <c r="T420" s="42">
        <f>IFERROR(VLOOKUP($A420,'2023'!$A$3:$Y$291,COLUMN('2023'!Q$3),FALSE),0)</f>
        <v>0</v>
      </c>
      <c r="U420" s="42">
        <f>IFERROR(VLOOKUP($A420,'2023'!$A$3:$Y$291,COLUMN('2023'!R$3),FALSE),0)</f>
        <v>0</v>
      </c>
      <c r="V420" s="42">
        <f>IFERROR(VLOOKUP($A420,'2023'!$A$3:$Y$291,COLUMN('2023'!S$3),FALSE),0)</f>
        <v>0</v>
      </c>
      <c r="W420" s="42">
        <f>IFERROR(VLOOKUP($A420,'2023'!$A$3:$Y$291,COLUMN('2023'!T$3),FALSE),0)</f>
        <v>0</v>
      </c>
      <c r="X420" s="42">
        <f>IFERROR(VLOOKUP($A420,'2023'!$A$3:$Y$291,COLUMN('2023'!U$3),FALSE),0)</f>
        <v>0</v>
      </c>
      <c r="Y420" s="42">
        <f>IFERROR(VLOOKUP($A420,'2023'!$A$3:$Y$291,COLUMN('2023'!V$3),FALSE),0)</f>
        <v>0</v>
      </c>
      <c r="Z420" s="42">
        <f>IFERROR(VLOOKUP($A420,'2023'!$A$3:$Y$291,COLUMN('2023'!W$3),FALSE),0)</f>
        <v>0</v>
      </c>
      <c r="AA420" s="42">
        <f>IFERROR(VLOOKUP($A420,'2023'!$A$3:$Y$291,COLUMN('2023'!X$3),FALSE),0)</f>
        <v>0</v>
      </c>
      <c r="AB420" s="42">
        <f>IFERROR(VLOOKUP($A420,'2023'!$A$3:$Y$291,COLUMN('2023'!Y$3),FALSE),0)</f>
        <v>0</v>
      </c>
      <c r="AC420" s="38">
        <f t="shared" si="19"/>
        <v>0</v>
      </c>
      <c r="AD420" s="39">
        <f t="shared" si="20"/>
        <v>0</v>
      </c>
    </row>
    <row r="421" spans="1:30" x14ac:dyDescent="0.3">
      <c r="A421" s="50" t="s">
        <v>468</v>
      </c>
      <c r="B421" s="46" t="str">
        <f>VLOOKUP($A421,'Additional data'!$A$5:$C$505, 2,FALSE)</f>
        <v>Analyst</v>
      </c>
      <c r="C421" s="46" t="str">
        <f>VLOOKUP($A421,'Additional data'!$A$5:$C$505, 3,FALSE)</f>
        <v>HLS</v>
      </c>
      <c r="D421" s="47">
        <f>IFERROR(VLOOKUP($A421,'2023'!$A$3:$Y$291,COLUMN('2023'!B$3),FALSE),0)</f>
        <v>233.6</v>
      </c>
      <c r="E421" s="47">
        <f>IFERROR(VLOOKUP($A421,'2023'!$A$3:$Y$291,COLUMN('2023'!C$3),FALSE),0)</f>
        <v>185.1</v>
      </c>
      <c r="F421" s="47">
        <f>IFERROR(VLOOKUP($A421,'2023'!$A$3:$Y$291,COLUMN('2023'!D$3),FALSE),0)</f>
        <v>323.5</v>
      </c>
      <c r="G421" s="47">
        <f>IFERROR(VLOOKUP($A421,'2023'!$A$3:$Y$291,COLUMN('2023'!E$3),FALSE),0)</f>
        <v>252.3</v>
      </c>
      <c r="H421" s="47">
        <f>IFERROR(VLOOKUP($A421,'2023'!$A$3:$Y$291,COLUMN('2023'!F$3),FALSE),0)</f>
        <v>221</v>
      </c>
      <c r="I421" s="47">
        <f>IFERROR(VLOOKUP($A421,'2023'!$A$3:$Y$291,COLUMN('2023'!G$3),FALSE),0)</f>
        <v>263.7</v>
      </c>
      <c r="J421" s="47">
        <f>IFERROR(VLOOKUP($A421,'2023'!$A$3:$Y$291,COLUMN('2023'!H$3),FALSE),0)</f>
        <v>271.2</v>
      </c>
      <c r="K421" s="47">
        <f>IFERROR(VLOOKUP($A421,'2023'!$A$3:$Y$291,COLUMN('2023'!I$3),FALSE),0)</f>
        <v>257.7</v>
      </c>
      <c r="L421" s="47">
        <f>IFERROR(VLOOKUP($A421,'2023'!$A$3:$Y$291,COLUMN('2023'!J$3),FALSE),0)</f>
        <v>267</v>
      </c>
      <c r="M421" s="47">
        <f>IFERROR(VLOOKUP($A421,'2023'!$A$3:$Y$291,COLUMN('2023'!K$3),FALSE),0)</f>
        <v>297.10000000000002</v>
      </c>
      <c r="N421" s="47">
        <f>IFERROR(VLOOKUP($A421,'2023'!$A$3:$Y$291,COLUMN('2023'!L$3),FALSE),0)</f>
        <v>359.5</v>
      </c>
      <c r="O421" s="47">
        <f>IFERROR(VLOOKUP($A421,'2023'!$A$3:$Y$291,COLUMN('2023'!M$3),FALSE),0)</f>
        <v>319.3</v>
      </c>
      <c r="P421" s="38">
        <f t="shared" si="18"/>
        <v>3251.0000000000005</v>
      </c>
      <c r="Q421" s="47">
        <f>IFERROR(VLOOKUP($A421,'2023'!$A$3:$Y$291,COLUMN('2023'!N$3),FALSE),0)</f>
        <v>0</v>
      </c>
      <c r="R421" s="47">
        <f>IFERROR(VLOOKUP($A421,'2023'!$A$3:$Y$291,COLUMN('2023'!O$3),FALSE),0)</f>
        <v>0</v>
      </c>
      <c r="S421" s="47">
        <f>IFERROR(VLOOKUP($A421,'2023'!$A$3:$Y$291,COLUMN('2023'!P$3),FALSE),0)</f>
        <v>0</v>
      </c>
      <c r="T421" s="47">
        <f>IFERROR(VLOOKUP($A421,'2023'!$A$3:$Y$291,COLUMN('2023'!Q$3),FALSE),0)</f>
        <v>0</v>
      </c>
      <c r="U421" s="47">
        <f>IFERROR(VLOOKUP($A421,'2023'!$A$3:$Y$291,COLUMN('2023'!R$3),FALSE),0)</f>
        <v>0</v>
      </c>
      <c r="V421" s="47">
        <f>IFERROR(VLOOKUP($A421,'2023'!$A$3:$Y$291,COLUMN('2023'!S$3),FALSE),0)</f>
        <v>0</v>
      </c>
      <c r="W421" s="47">
        <f>IFERROR(VLOOKUP($A421,'2023'!$A$3:$Y$291,COLUMN('2023'!T$3),FALSE),0)</f>
        <v>0</v>
      </c>
      <c r="X421" s="47">
        <f>IFERROR(VLOOKUP($A421,'2023'!$A$3:$Y$291,COLUMN('2023'!U$3),FALSE),0)</f>
        <v>0</v>
      </c>
      <c r="Y421" s="47">
        <f>IFERROR(VLOOKUP($A421,'2023'!$A$3:$Y$291,COLUMN('2023'!V$3),FALSE),0)</f>
        <v>0</v>
      </c>
      <c r="Z421" s="47">
        <f>IFERROR(VLOOKUP($A421,'2023'!$A$3:$Y$291,COLUMN('2023'!W$3),FALSE),0)</f>
        <v>0</v>
      </c>
      <c r="AA421" s="47">
        <f>IFERROR(VLOOKUP($A421,'2023'!$A$3:$Y$291,COLUMN('2023'!X$3),FALSE),0)</f>
        <v>0</v>
      </c>
      <c r="AB421" s="47">
        <f>IFERROR(VLOOKUP($A421,'2023'!$A$3:$Y$291,COLUMN('2023'!Y$3),FALSE),0)</f>
        <v>0</v>
      </c>
      <c r="AC421" s="38">
        <f t="shared" si="19"/>
        <v>0</v>
      </c>
      <c r="AD421" s="39">
        <f t="shared" si="20"/>
        <v>3251.0000000000005</v>
      </c>
    </row>
    <row r="422" spans="1:30" x14ac:dyDescent="0.3">
      <c r="A422" s="51" t="s">
        <v>469</v>
      </c>
      <c r="B422" s="41" t="str">
        <f>VLOOKUP($A422,'Additional data'!$A$5:$C$505, 2,FALSE)</f>
        <v>Executive</v>
      </c>
      <c r="C422" s="41" t="str">
        <f>VLOOKUP($A422,'Additional data'!$A$5:$C$505, 3,FALSE)</f>
        <v>SCL</v>
      </c>
      <c r="D422" s="42">
        <f>IFERROR(VLOOKUP($A422,'2023'!$A$3:$Y$291,COLUMN('2023'!B$3),FALSE),0)</f>
        <v>0</v>
      </c>
      <c r="E422" s="42">
        <f>IFERROR(VLOOKUP($A422,'2023'!$A$3:$Y$291,COLUMN('2023'!C$3),FALSE),0)</f>
        <v>0</v>
      </c>
      <c r="F422" s="42">
        <f>IFERROR(VLOOKUP($A422,'2023'!$A$3:$Y$291,COLUMN('2023'!D$3),FALSE),0)</f>
        <v>0</v>
      </c>
      <c r="G422" s="42">
        <f>IFERROR(VLOOKUP($A422,'2023'!$A$3:$Y$291,COLUMN('2023'!E$3),FALSE),0)</f>
        <v>0</v>
      </c>
      <c r="H422" s="42">
        <f>IFERROR(VLOOKUP($A422,'2023'!$A$3:$Y$291,COLUMN('2023'!F$3),FALSE),0)</f>
        <v>0</v>
      </c>
      <c r="I422" s="42">
        <f>IFERROR(VLOOKUP($A422,'2023'!$A$3:$Y$291,COLUMN('2023'!G$3),FALSE),0)</f>
        <v>0</v>
      </c>
      <c r="J422" s="42">
        <f>IFERROR(VLOOKUP($A422,'2023'!$A$3:$Y$291,COLUMN('2023'!H$3),FALSE),0)</f>
        <v>0</v>
      </c>
      <c r="K422" s="42">
        <f>IFERROR(VLOOKUP($A422,'2023'!$A$3:$Y$291,COLUMN('2023'!I$3),FALSE),0)</f>
        <v>0</v>
      </c>
      <c r="L422" s="42">
        <f>IFERROR(VLOOKUP($A422,'2023'!$A$3:$Y$291,COLUMN('2023'!J$3),FALSE),0)</f>
        <v>0</v>
      </c>
      <c r="M422" s="42">
        <f>IFERROR(VLOOKUP($A422,'2023'!$A$3:$Y$291,COLUMN('2023'!K$3),FALSE),0)</f>
        <v>0</v>
      </c>
      <c r="N422" s="42">
        <f>IFERROR(VLOOKUP($A422,'2023'!$A$3:$Y$291,COLUMN('2023'!L$3),FALSE),0)</f>
        <v>0</v>
      </c>
      <c r="O422" s="42">
        <f>IFERROR(VLOOKUP($A422,'2023'!$A$3:$Y$291,COLUMN('2023'!M$3),FALSE),0)</f>
        <v>0</v>
      </c>
      <c r="P422" s="38">
        <f t="shared" si="18"/>
        <v>0</v>
      </c>
      <c r="Q422" s="42">
        <f>IFERROR(VLOOKUP($A422,'2023'!$A$3:$Y$291,COLUMN('2023'!N$3),FALSE),0)</f>
        <v>0</v>
      </c>
      <c r="R422" s="42">
        <f>IFERROR(VLOOKUP($A422,'2023'!$A$3:$Y$291,COLUMN('2023'!O$3),FALSE),0)</f>
        <v>0</v>
      </c>
      <c r="S422" s="42">
        <f>IFERROR(VLOOKUP($A422,'2023'!$A$3:$Y$291,COLUMN('2023'!P$3),FALSE),0)</f>
        <v>0</v>
      </c>
      <c r="T422" s="42">
        <f>IFERROR(VLOOKUP($A422,'2023'!$A$3:$Y$291,COLUMN('2023'!Q$3),FALSE),0)</f>
        <v>0</v>
      </c>
      <c r="U422" s="42">
        <f>IFERROR(VLOOKUP($A422,'2023'!$A$3:$Y$291,COLUMN('2023'!R$3),FALSE),0)</f>
        <v>0</v>
      </c>
      <c r="V422" s="42">
        <f>IFERROR(VLOOKUP($A422,'2023'!$A$3:$Y$291,COLUMN('2023'!S$3),FALSE),0)</f>
        <v>0</v>
      </c>
      <c r="W422" s="42">
        <f>IFERROR(VLOOKUP($A422,'2023'!$A$3:$Y$291,COLUMN('2023'!T$3),FALSE),0)</f>
        <v>0</v>
      </c>
      <c r="X422" s="42">
        <f>IFERROR(VLOOKUP($A422,'2023'!$A$3:$Y$291,COLUMN('2023'!U$3),FALSE),0)</f>
        <v>0</v>
      </c>
      <c r="Y422" s="42">
        <f>IFERROR(VLOOKUP($A422,'2023'!$A$3:$Y$291,COLUMN('2023'!V$3),FALSE),0)</f>
        <v>0</v>
      </c>
      <c r="Z422" s="42">
        <f>IFERROR(VLOOKUP($A422,'2023'!$A$3:$Y$291,COLUMN('2023'!W$3),FALSE),0)</f>
        <v>0</v>
      </c>
      <c r="AA422" s="42">
        <f>IFERROR(VLOOKUP($A422,'2023'!$A$3:$Y$291,COLUMN('2023'!X$3),FALSE),0)</f>
        <v>0</v>
      </c>
      <c r="AB422" s="42">
        <f>IFERROR(VLOOKUP($A422,'2023'!$A$3:$Y$291,COLUMN('2023'!Y$3),FALSE),0)</f>
        <v>0</v>
      </c>
      <c r="AC422" s="38">
        <f t="shared" si="19"/>
        <v>0</v>
      </c>
      <c r="AD422" s="39">
        <f t="shared" si="20"/>
        <v>0</v>
      </c>
    </row>
    <row r="423" spans="1:30" x14ac:dyDescent="0.3">
      <c r="A423" s="50" t="s">
        <v>470</v>
      </c>
      <c r="B423" s="46" t="str">
        <f>VLOOKUP($A423,'Additional data'!$A$5:$C$505, 2,FALSE)</f>
        <v>Team Lead</v>
      </c>
      <c r="C423" s="46" t="str">
        <f>VLOOKUP($A423,'Additional data'!$A$5:$C$505, 3,FALSE)</f>
        <v>HRC</v>
      </c>
      <c r="D423" s="47">
        <f>IFERROR(VLOOKUP($A423,'2023'!$A$3:$Y$291,COLUMN('2023'!B$3),FALSE),0)</f>
        <v>0</v>
      </c>
      <c r="E423" s="47">
        <f>IFERROR(VLOOKUP($A423,'2023'!$A$3:$Y$291,COLUMN('2023'!C$3),FALSE),0)</f>
        <v>0</v>
      </c>
      <c r="F423" s="47">
        <f>IFERROR(VLOOKUP($A423,'2023'!$A$3:$Y$291,COLUMN('2023'!D$3),FALSE),0)</f>
        <v>0</v>
      </c>
      <c r="G423" s="47">
        <f>IFERROR(VLOOKUP($A423,'2023'!$A$3:$Y$291,COLUMN('2023'!E$3),FALSE),0)</f>
        <v>0</v>
      </c>
      <c r="H423" s="47">
        <f>IFERROR(VLOOKUP($A423,'2023'!$A$3:$Y$291,COLUMN('2023'!F$3),FALSE),0)</f>
        <v>0</v>
      </c>
      <c r="I423" s="47">
        <f>IFERROR(VLOOKUP($A423,'2023'!$A$3:$Y$291,COLUMN('2023'!G$3),FALSE),0)</f>
        <v>0</v>
      </c>
      <c r="J423" s="47">
        <f>IFERROR(VLOOKUP($A423,'2023'!$A$3:$Y$291,COLUMN('2023'!H$3),FALSE),0)</f>
        <v>0</v>
      </c>
      <c r="K423" s="47">
        <f>IFERROR(VLOOKUP($A423,'2023'!$A$3:$Y$291,COLUMN('2023'!I$3),FALSE),0)</f>
        <v>0</v>
      </c>
      <c r="L423" s="47">
        <f>IFERROR(VLOOKUP($A423,'2023'!$A$3:$Y$291,COLUMN('2023'!J$3),FALSE),0)</f>
        <v>0</v>
      </c>
      <c r="M423" s="47">
        <f>IFERROR(VLOOKUP($A423,'2023'!$A$3:$Y$291,COLUMN('2023'!K$3),FALSE),0)</f>
        <v>0</v>
      </c>
      <c r="N423" s="47">
        <f>IFERROR(VLOOKUP($A423,'2023'!$A$3:$Y$291,COLUMN('2023'!L$3),FALSE),0)</f>
        <v>0</v>
      </c>
      <c r="O423" s="47">
        <f>IFERROR(VLOOKUP($A423,'2023'!$A$3:$Y$291,COLUMN('2023'!M$3),FALSE),0)</f>
        <v>0</v>
      </c>
      <c r="P423" s="38">
        <f t="shared" si="18"/>
        <v>0</v>
      </c>
      <c r="Q423" s="47">
        <f>IFERROR(VLOOKUP($A423,'2023'!$A$3:$Y$291,COLUMN('2023'!N$3),FALSE),0)</f>
        <v>0</v>
      </c>
      <c r="R423" s="47">
        <f>IFERROR(VLOOKUP($A423,'2023'!$A$3:$Y$291,COLUMN('2023'!O$3),FALSE),0)</f>
        <v>0</v>
      </c>
      <c r="S423" s="47">
        <f>IFERROR(VLOOKUP($A423,'2023'!$A$3:$Y$291,COLUMN('2023'!P$3),FALSE),0)</f>
        <v>0</v>
      </c>
      <c r="T423" s="47">
        <f>IFERROR(VLOOKUP($A423,'2023'!$A$3:$Y$291,COLUMN('2023'!Q$3),FALSE),0)</f>
        <v>0</v>
      </c>
      <c r="U423" s="47">
        <f>IFERROR(VLOOKUP($A423,'2023'!$A$3:$Y$291,COLUMN('2023'!R$3),FALSE),0)</f>
        <v>0</v>
      </c>
      <c r="V423" s="47">
        <f>IFERROR(VLOOKUP($A423,'2023'!$A$3:$Y$291,COLUMN('2023'!S$3),FALSE),0)</f>
        <v>0</v>
      </c>
      <c r="W423" s="47">
        <f>IFERROR(VLOOKUP($A423,'2023'!$A$3:$Y$291,COLUMN('2023'!T$3),FALSE),0)</f>
        <v>0</v>
      </c>
      <c r="X423" s="47">
        <f>IFERROR(VLOOKUP($A423,'2023'!$A$3:$Y$291,COLUMN('2023'!U$3),FALSE),0)</f>
        <v>0</v>
      </c>
      <c r="Y423" s="47">
        <f>IFERROR(VLOOKUP($A423,'2023'!$A$3:$Y$291,COLUMN('2023'!V$3),FALSE),0)</f>
        <v>0</v>
      </c>
      <c r="Z423" s="47">
        <f>IFERROR(VLOOKUP($A423,'2023'!$A$3:$Y$291,COLUMN('2023'!W$3),FALSE),0)</f>
        <v>0</v>
      </c>
      <c r="AA423" s="47">
        <f>IFERROR(VLOOKUP($A423,'2023'!$A$3:$Y$291,COLUMN('2023'!X$3),FALSE),0)</f>
        <v>0</v>
      </c>
      <c r="AB423" s="47">
        <f>IFERROR(VLOOKUP($A423,'2023'!$A$3:$Y$291,COLUMN('2023'!Y$3),FALSE),0)</f>
        <v>0</v>
      </c>
      <c r="AC423" s="38">
        <f t="shared" si="19"/>
        <v>0</v>
      </c>
      <c r="AD423" s="39">
        <f t="shared" si="20"/>
        <v>0</v>
      </c>
    </row>
    <row r="424" spans="1:30" x14ac:dyDescent="0.3">
      <c r="A424" s="51" t="s">
        <v>471</v>
      </c>
      <c r="B424" s="41" t="str">
        <f>VLOOKUP($A424,'Additional data'!$A$5:$C$505, 2,FALSE)</f>
        <v>Analyst</v>
      </c>
      <c r="C424" s="41" t="str">
        <f>VLOOKUP($A424,'Additional data'!$A$5:$C$505, 3,FALSE)</f>
        <v>HLS</v>
      </c>
      <c r="D424" s="42">
        <f>IFERROR(VLOOKUP($A424,'2023'!$A$3:$Y$291,COLUMN('2023'!B$3),FALSE),0)</f>
        <v>0</v>
      </c>
      <c r="E424" s="42">
        <f>IFERROR(VLOOKUP($A424,'2023'!$A$3:$Y$291,COLUMN('2023'!C$3),FALSE),0)</f>
        <v>0</v>
      </c>
      <c r="F424" s="42">
        <f>IFERROR(VLOOKUP($A424,'2023'!$A$3:$Y$291,COLUMN('2023'!D$3),FALSE),0)</f>
        <v>0</v>
      </c>
      <c r="G424" s="42">
        <f>IFERROR(VLOOKUP($A424,'2023'!$A$3:$Y$291,COLUMN('2023'!E$3),FALSE),0)</f>
        <v>0</v>
      </c>
      <c r="H424" s="42">
        <f>IFERROR(VLOOKUP($A424,'2023'!$A$3:$Y$291,COLUMN('2023'!F$3),FALSE),0)</f>
        <v>0</v>
      </c>
      <c r="I424" s="42">
        <f>IFERROR(VLOOKUP($A424,'2023'!$A$3:$Y$291,COLUMN('2023'!G$3),FALSE),0)</f>
        <v>0</v>
      </c>
      <c r="J424" s="42">
        <f>IFERROR(VLOOKUP($A424,'2023'!$A$3:$Y$291,COLUMN('2023'!H$3),FALSE),0)</f>
        <v>0</v>
      </c>
      <c r="K424" s="42">
        <f>IFERROR(VLOOKUP($A424,'2023'!$A$3:$Y$291,COLUMN('2023'!I$3),FALSE),0)</f>
        <v>0</v>
      </c>
      <c r="L424" s="42">
        <f>IFERROR(VLOOKUP($A424,'2023'!$A$3:$Y$291,COLUMN('2023'!J$3),FALSE),0)</f>
        <v>0</v>
      </c>
      <c r="M424" s="42">
        <f>IFERROR(VLOOKUP($A424,'2023'!$A$3:$Y$291,COLUMN('2023'!K$3),FALSE),0)</f>
        <v>0</v>
      </c>
      <c r="N424" s="42">
        <f>IFERROR(VLOOKUP($A424,'2023'!$A$3:$Y$291,COLUMN('2023'!L$3),FALSE),0)</f>
        <v>0</v>
      </c>
      <c r="O424" s="42">
        <f>IFERROR(VLOOKUP($A424,'2023'!$A$3:$Y$291,COLUMN('2023'!M$3),FALSE),0)</f>
        <v>0</v>
      </c>
      <c r="P424" s="38">
        <f t="shared" si="18"/>
        <v>0</v>
      </c>
      <c r="Q424" s="42">
        <f>IFERROR(VLOOKUP($A424,'2023'!$A$3:$Y$291,COLUMN('2023'!N$3),FALSE),0)</f>
        <v>0</v>
      </c>
      <c r="R424" s="42">
        <f>IFERROR(VLOOKUP($A424,'2023'!$A$3:$Y$291,COLUMN('2023'!O$3),FALSE),0)</f>
        <v>0</v>
      </c>
      <c r="S424" s="42">
        <f>IFERROR(VLOOKUP($A424,'2023'!$A$3:$Y$291,COLUMN('2023'!P$3),FALSE),0)</f>
        <v>0</v>
      </c>
      <c r="T424" s="42">
        <f>IFERROR(VLOOKUP($A424,'2023'!$A$3:$Y$291,COLUMN('2023'!Q$3),FALSE),0)</f>
        <v>0</v>
      </c>
      <c r="U424" s="42">
        <f>IFERROR(VLOOKUP($A424,'2023'!$A$3:$Y$291,COLUMN('2023'!R$3),FALSE),0)</f>
        <v>0</v>
      </c>
      <c r="V424" s="42">
        <f>IFERROR(VLOOKUP($A424,'2023'!$A$3:$Y$291,COLUMN('2023'!S$3),FALSE),0)</f>
        <v>0</v>
      </c>
      <c r="W424" s="42">
        <f>IFERROR(VLOOKUP($A424,'2023'!$A$3:$Y$291,COLUMN('2023'!T$3),FALSE),0)</f>
        <v>0</v>
      </c>
      <c r="X424" s="42">
        <f>IFERROR(VLOOKUP($A424,'2023'!$A$3:$Y$291,COLUMN('2023'!U$3),FALSE),0)</f>
        <v>0</v>
      </c>
      <c r="Y424" s="42">
        <f>IFERROR(VLOOKUP($A424,'2023'!$A$3:$Y$291,COLUMN('2023'!V$3),FALSE),0)</f>
        <v>0</v>
      </c>
      <c r="Z424" s="42">
        <f>IFERROR(VLOOKUP($A424,'2023'!$A$3:$Y$291,COLUMN('2023'!W$3),FALSE),0)</f>
        <v>0</v>
      </c>
      <c r="AA424" s="42">
        <f>IFERROR(VLOOKUP($A424,'2023'!$A$3:$Y$291,COLUMN('2023'!X$3),FALSE),0)</f>
        <v>0</v>
      </c>
      <c r="AB424" s="42">
        <f>IFERROR(VLOOKUP($A424,'2023'!$A$3:$Y$291,COLUMN('2023'!Y$3),FALSE),0)</f>
        <v>0</v>
      </c>
      <c r="AC424" s="38">
        <f t="shared" si="19"/>
        <v>0</v>
      </c>
      <c r="AD424" s="39">
        <f t="shared" si="20"/>
        <v>0</v>
      </c>
    </row>
    <row r="425" spans="1:30" x14ac:dyDescent="0.3">
      <c r="A425" s="50" t="s">
        <v>472</v>
      </c>
      <c r="B425" s="46" t="str">
        <f>VLOOKUP($A425,'Additional data'!$A$5:$C$505, 2,FALSE)</f>
        <v>Executive</v>
      </c>
      <c r="C425" s="46" t="str">
        <f>VLOOKUP($A425,'Additional data'!$A$5:$C$505, 3,FALSE)</f>
        <v>HRC</v>
      </c>
      <c r="D425" s="47">
        <f>IFERROR(VLOOKUP($A425,'2023'!$A$3:$Y$291,COLUMN('2023'!B$3),FALSE),0)</f>
        <v>0</v>
      </c>
      <c r="E425" s="47">
        <f>IFERROR(VLOOKUP($A425,'2023'!$A$3:$Y$291,COLUMN('2023'!C$3),FALSE),0)</f>
        <v>0</v>
      </c>
      <c r="F425" s="47">
        <f>IFERROR(VLOOKUP($A425,'2023'!$A$3:$Y$291,COLUMN('2023'!D$3),FALSE),0)</f>
        <v>0</v>
      </c>
      <c r="G425" s="47">
        <f>IFERROR(VLOOKUP($A425,'2023'!$A$3:$Y$291,COLUMN('2023'!E$3),FALSE),0)</f>
        <v>0</v>
      </c>
      <c r="H425" s="47">
        <f>IFERROR(VLOOKUP($A425,'2023'!$A$3:$Y$291,COLUMN('2023'!F$3),FALSE),0)</f>
        <v>0</v>
      </c>
      <c r="I425" s="47">
        <f>IFERROR(VLOOKUP($A425,'2023'!$A$3:$Y$291,COLUMN('2023'!G$3),FALSE),0)</f>
        <v>0</v>
      </c>
      <c r="J425" s="47">
        <f>IFERROR(VLOOKUP($A425,'2023'!$A$3:$Y$291,COLUMN('2023'!H$3),FALSE),0)</f>
        <v>0</v>
      </c>
      <c r="K425" s="47">
        <f>IFERROR(VLOOKUP($A425,'2023'!$A$3:$Y$291,COLUMN('2023'!I$3),FALSE),0)</f>
        <v>0</v>
      </c>
      <c r="L425" s="47">
        <f>IFERROR(VLOOKUP($A425,'2023'!$A$3:$Y$291,COLUMN('2023'!J$3),FALSE),0)</f>
        <v>0</v>
      </c>
      <c r="M425" s="47">
        <f>IFERROR(VLOOKUP($A425,'2023'!$A$3:$Y$291,COLUMN('2023'!K$3),FALSE),0)</f>
        <v>0</v>
      </c>
      <c r="N425" s="47">
        <f>IFERROR(VLOOKUP($A425,'2023'!$A$3:$Y$291,COLUMN('2023'!L$3),FALSE),0)</f>
        <v>0</v>
      </c>
      <c r="O425" s="47">
        <f>IFERROR(VLOOKUP($A425,'2023'!$A$3:$Y$291,COLUMN('2023'!M$3),FALSE),0)</f>
        <v>0</v>
      </c>
      <c r="P425" s="38">
        <f t="shared" si="18"/>
        <v>0</v>
      </c>
      <c r="Q425" s="47">
        <f>IFERROR(VLOOKUP($A425,'2023'!$A$3:$Y$291,COLUMN('2023'!N$3),FALSE),0)</f>
        <v>0</v>
      </c>
      <c r="R425" s="47">
        <f>IFERROR(VLOOKUP($A425,'2023'!$A$3:$Y$291,COLUMN('2023'!O$3),FALSE),0)</f>
        <v>0</v>
      </c>
      <c r="S425" s="47">
        <f>IFERROR(VLOOKUP($A425,'2023'!$A$3:$Y$291,COLUMN('2023'!P$3),FALSE),0)</f>
        <v>0</v>
      </c>
      <c r="T425" s="47">
        <f>IFERROR(VLOOKUP($A425,'2023'!$A$3:$Y$291,COLUMN('2023'!Q$3),FALSE),0)</f>
        <v>0</v>
      </c>
      <c r="U425" s="47">
        <f>IFERROR(VLOOKUP($A425,'2023'!$A$3:$Y$291,COLUMN('2023'!R$3),FALSE),0)</f>
        <v>0</v>
      </c>
      <c r="V425" s="47">
        <f>IFERROR(VLOOKUP($A425,'2023'!$A$3:$Y$291,COLUMN('2023'!S$3),FALSE),0)</f>
        <v>0</v>
      </c>
      <c r="W425" s="47">
        <f>IFERROR(VLOOKUP($A425,'2023'!$A$3:$Y$291,COLUMN('2023'!T$3),FALSE),0)</f>
        <v>0</v>
      </c>
      <c r="X425" s="47">
        <f>IFERROR(VLOOKUP($A425,'2023'!$A$3:$Y$291,COLUMN('2023'!U$3),FALSE),0)</f>
        <v>0</v>
      </c>
      <c r="Y425" s="47">
        <f>IFERROR(VLOOKUP($A425,'2023'!$A$3:$Y$291,COLUMN('2023'!V$3),FALSE),0)</f>
        <v>0</v>
      </c>
      <c r="Z425" s="47">
        <f>IFERROR(VLOOKUP($A425,'2023'!$A$3:$Y$291,COLUMN('2023'!W$3),FALSE),0)</f>
        <v>0</v>
      </c>
      <c r="AA425" s="47">
        <f>IFERROR(VLOOKUP($A425,'2023'!$A$3:$Y$291,COLUMN('2023'!X$3),FALSE),0)</f>
        <v>0</v>
      </c>
      <c r="AB425" s="47">
        <f>IFERROR(VLOOKUP($A425,'2023'!$A$3:$Y$291,COLUMN('2023'!Y$3),FALSE),0)</f>
        <v>0</v>
      </c>
      <c r="AC425" s="38">
        <f t="shared" si="19"/>
        <v>0</v>
      </c>
      <c r="AD425" s="39">
        <f t="shared" si="20"/>
        <v>0</v>
      </c>
    </row>
    <row r="426" spans="1:30" x14ac:dyDescent="0.3">
      <c r="A426" s="51" t="s">
        <v>473</v>
      </c>
      <c r="B426" s="41" t="str">
        <f>VLOOKUP($A426,'Additional data'!$A$5:$C$505, 2,FALSE)</f>
        <v>Director</v>
      </c>
      <c r="C426" s="41" t="str">
        <f>VLOOKUP($A426,'Additional data'!$A$5:$C$505, 3,FALSE)</f>
        <v>TEC</v>
      </c>
      <c r="D426" s="42">
        <f>IFERROR(VLOOKUP($A426,'2023'!$A$3:$Y$291,COLUMN('2023'!B$3),FALSE),0)</f>
        <v>0</v>
      </c>
      <c r="E426" s="42">
        <f>IFERROR(VLOOKUP($A426,'2023'!$A$3:$Y$291,COLUMN('2023'!C$3),FALSE),0)</f>
        <v>0</v>
      </c>
      <c r="F426" s="42">
        <f>IFERROR(VLOOKUP($A426,'2023'!$A$3:$Y$291,COLUMN('2023'!D$3),FALSE),0)</f>
        <v>0</v>
      </c>
      <c r="G426" s="42">
        <f>IFERROR(VLOOKUP($A426,'2023'!$A$3:$Y$291,COLUMN('2023'!E$3),FALSE),0)</f>
        <v>0</v>
      </c>
      <c r="H426" s="42">
        <f>IFERROR(VLOOKUP($A426,'2023'!$A$3:$Y$291,COLUMN('2023'!F$3),FALSE),0)</f>
        <v>0</v>
      </c>
      <c r="I426" s="42">
        <f>IFERROR(VLOOKUP($A426,'2023'!$A$3:$Y$291,COLUMN('2023'!G$3),FALSE),0)</f>
        <v>0</v>
      </c>
      <c r="J426" s="42">
        <f>IFERROR(VLOOKUP($A426,'2023'!$A$3:$Y$291,COLUMN('2023'!H$3),FALSE),0)</f>
        <v>0</v>
      </c>
      <c r="K426" s="42">
        <f>IFERROR(VLOOKUP($A426,'2023'!$A$3:$Y$291,COLUMN('2023'!I$3),FALSE),0)</f>
        <v>0</v>
      </c>
      <c r="L426" s="42">
        <f>IFERROR(VLOOKUP($A426,'2023'!$A$3:$Y$291,COLUMN('2023'!J$3),FALSE),0)</f>
        <v>0</v>
      </c>
      <c r="M426" s="42">
        <f>IFERROR(VLOOKUP($A426,'2023'!$A$3:$Y$291,COLUMN('2023'!K$3),FALSE),0)</f>
        <v>0</v>
      </c>
      <c r="N426" s="42">
        <f>IFERROR(VLOOKUP($A426,'2023'!$A$3:$Y$291,COLUMN('2023'!L$3),FALSE),0)</f>
        <v>0</v>
      </c>
      <c r="O426" s="42">
        <f>IFERROR(VLOOKUP($A426,'2023'!$A$3:$Y$291,COLUMN('2023'!M$3),FALSE),0)</f>
        <v>0</v>
      </c>
      <c r="P426" s="38">
        <f t="shared" si="18"/>
        <v>0</v>
      </c>
      <c r="Q426" s="42">
        <f>IFERROR(VLOOKUP($A426,'2023'!$A$3:$Y$291,COLUMN('2023'!N$3),FALSE),0)</f>
        <v>0</v>
      </c>
      <c r="R426" s="42">
        <f>IFERROR(VLOOKUP($A426,'2023'!$A$3:$Y$291,COLUMN('2023'!O$3),FALSE),0)</f>
        <v>0</v>
      </c>
      <c r="S426" s="42">
        <f>IFERROR(VLOOKUP($A426,'2023'!$A$3:$Y$291,COLUMN('2023'!P$3),FALSE),0)</f>
        <v>0</v>
      </c>
      <c r="T426" s="42">
        <f>IFERROR(VLOOKUP($A426,'2023'!$A$3:$Y$291,COLUMN('2023'!Q$3),FALSE),0)</f>
        <v>0</v>
      </c>
      <c r="U426" s="42">
        <f>IFERROR(VLOOKUP($A426,'2023'!$A$3:$Y$291,COLUMN('2023'!R$3),FALSE),0)</f>
        <v>0</v>
      </c>
      <c r="V426" s="42">
        <f>IFERROR(VLOOKUP($A426,'2023'!$A$3:$Y$291,COLUMN('2023'!S$3),FALSE),0)</f>
        <v>0</v>
      </c>
      <c r="W426" s="42">
        <f>IFERROR(VLOOKUP($A426,'2023'!$A$3:$Y$291,COLUMN('2023'!T$3),FALSE),0)</f>
        <v>0</v>
      </c>
      <c r="X426" s="42">
        <f>IFERROR(VLOOKUP($A426,'2023'!$A$3:$Y$291,COLUMN('2023'!U$3),FALSE),0)</f>
        <v>0</v>
      </c>
      <c r="Y426" s="42">
        <f>IFERROR(VLOOKUP($A426,'2023'!$A$3:$Y$291,COLUMN('2023'!V$3),FALSE),0)</f>
        <v>0</v>
      </c>
      <c r="Z426" s="42">
        <f>IFERROR(VLOOKUP($A426,'2023'!$A$3:$Y$291,COLUMN('2023'!W$3),FALSE),0)</f>
        <v>0</v>
      </c>
      <c r="AA426" s="42">
        <f>IFERROR(VLOOKUP($A426,'2023'!$A$3:$Y$291,COLUMN('2023'!X$3),FALSE),0)</f>
        <v>0</v>
      </c>
      <c r="AB426" s="42">
        <f>IFERROR(VLOOKUP($A426,'2023'!$A$3:$Y$291,COLUMN('2023'!Y$3),FALSE),0)</f>
        <v>0</v>
      </c>
      <c r="AC426" s="38">
        <f t="shared" si="19"/>
        <v>0</v>
      </c>
      <c r="AD426" s="39">
        <f t="shared" si="20"/>
        <v>0</v>
      </c>
    </row>
    <row r="427" spans="1:30" x14ac:dyDescent="0.3">
      <c r="A427" s="50" t="s">
        <v>474</v>
      </c>
      <c r="B427" s="46" t="str">
        <f>VLOOKUP($A427,'Additional data'!$A$5:$C$505, 2,FALSE)</f>
        <v>Director</v>
      </c>
      <c r="C427" s="46" t="str">
        <f>VLOOKUP($A427,'Additional data'!$A$5:$C$505, 3,FALSE)</f>
        <v>HLS</v>
      </c>
      <c r="D427" s="47">
        <f>IFERROR(VLOOKUP($A427,'2023'!$A$3:$Y$291,COLUMN('2023'!B$3),FALSE),0)</f>
        <v>0</v>
      </c>
      <c r="E427" s="47">
        <f>IFERROR(VLOOKUP($A427,'2023'!$A$3:$Y$291,COLUMN('2023'!C$3),FALSE),0)</f>
        <v>0</v>
      </c>
      <c r="F427" s="47">
        <f>IFERROR(VLOOKUP($A427,'2023'!$A$3:$Y$291,COLUMN('2023'!D$3),FALSE),0)</f>
        <v>0</v>
      </c>
      <c r="G427" s="47">
        <f>IFERROR(VLOOKUP($A427,'2023'!$A$3:$Y$291,COLUMN('2023'!E$3),FALSE),0)</f>
        <v>0</v>
      </c>
      <c r="H427" s="47">
        <f>IFERROR(VLOOKUP($A427,'2023'!$A$3:$Y$291,COLUMN('2023'!F$3),FALSE),0)</f>
        <v>0</v>
      </c>
      <c r="I427" s="47">
        <f>IFERROR(VLOOKUP($A427,'2023'!$A$3:$Y$291,COLUMN('2023'!G$3),FALSE),0)</f>
        <v>0</v>
      </c>
      <c r="J427" s="47">
        <f>IFERROR(VLOOKUP($A427,'2023'!$A$3:$Y$291,COLUMN('2023'!H$3),FALSE),0)</f>
        <v>0</v>
      </c>
      <c r="K427" s="47">
        <f>IFERROR(VLOOKUP($A427,'2023'!$A$3:$Y$291,COLUMN('2023'!I$3),FALSE),0)</f>
        <v>0</v>
      </c>
      <c r="L427" s="47">
        <f>IFERROR(VLOOKUP($A427,'2023'!$A$3:$Y$291,COLUMN('2023'!J$3),FALSE),0)</f>
        <v>0</v>
      </c>
      <c r="M427" s="47">
        <f>IFERROR(VLOOKUP($A427,'2023'!$A$3:$Y$291,COLUMN('2023'!K$3),FALSE),0)</f>
        <v>0</v>
      </c>
      <c r="N427" s="47">
        <f>IFERROR(VLOOKUP($A427,'2023'!$A$3:$Y$291,COLUMN('2023'!L$3),FALSE),0)</f>
        <v>0</v>
      </c>
      <c r="O427" s="47">
        <f>IFERROR(VLOOKUP($A427,'2023'!$A$3:$Y$291,COLUMN('2023'!M$3),FALSE),0)</f>
        <v>0</v>
      </c>
      <c r="P427" s="38">
        <f t="shared" si="18"/>
        <v>0</v>
      </c>
      <c r="Q427" s="47">
        <f>IFERROR(VLOOKUP($A427,'2023'!$A$3:$Y$291,COLUMN('2023'!N$3),FALSE),0)</f>
        <v>0</v>
      </c>
      <c r="R427" s="47">
        <f>IFERROR(VLOOKUP($A427,'2023'!$A$3:$Y$291,COLUMN('2023'!O$3),FALSE),0)</f>
        <v>0</v>
      </c>
      <c r="S427" s="47">
        <f>IFERROR(VLOOKUP($A427,'2023'!$A$3:$Y$291,COLUMN('2023'!P$3),FALSE),0)</f>
        <v>0</v>
      </c>
      <c r="T427" s="47">
        <f>IFERROR(VLOOKUP($A427,'2023'!$A$3:$Y$291,COLUMN('2023'!Q$3),FALSE),0)</f>
        <v>0</v>
      </c>
      <c r="U427" s="47">
        <f>IFERROR(VLOOKUP($A427,'2023'!$A$3:$Y$291,COLUMN('2023'!R$3),FALSE),0)</f>
        <v>0</v>
      </c>
      <c r="V427" s="47">
        <f>IFERROR(VLOOKUP($A427,'2023'!$A$3:$Y$291,COLUMN('2023'!S$3),FALSE),0)</f>
        <v>0</v>
      </c>
      <c r="W427" s="47">
        <f>IFERROR(VLOOKUP($A427,'2023'!$A$3:$Y$291,COLUMN('2023'!T$3),FALSE),0)</f>
        <v>0</v>
      </c>
      <c r="X427" s="47">
        <f>IFERROR(VLOOKUP($A427,'2023'!$A$3:$Y$291,COLUMN('2023'!U$3),FALSE),0)</f>
        <v>0</v>
      </c>
      <c r="Y427" s="47">
        <f>IFERROR(VLOOKUP($A427,'2023'!$A$3:$Y$291,COLUMN('2023'!V$3),FALSE),0)</f>
        <v>0</v>
      </c>
      <c r="Z427" s="47">
        <f>IFERROR(VLOOKUP($A427,'2023'!$A$3:$Y$291,COLUMN('2023'!W$3),FALSE),0)</f>
        <v>0</v>
      </c>
      <c r="AA427" s="47">
        <f>IFERROR(VLOOKUP($A427,'2023'!$A$3:$Y$291,COLUMN('2023'!X$3),FALSE),0)</f>
        <v>0</v>
      </c>
      <c r="AB427" s="47">
        <f>IFERROR(VLOOKUP($A427,'2023'!$A$3:$Y$291,COLUMN('2023'!Y$3),FALSE),0)</f>
        <v>0</v>
      </c>
      <c r="AC427" s="38">
        <f t="shared" si="19"/>
        <v>0</v>
      </c>
      <c r="AD427" s="39">
        <f t="shared" si="20"/>
        <v>0</v>
      </c>
    </row>
    <row r="428" spans="1:30" x14ac:dyDescent="0.3">
      <c r="A428" s="51" t="s">
        <v>475</v>
      </c>
      <c r="B428" s="41" t="str">
        <f>VLOOKUP($A428,'Additional data'!$A$5:$C$505, 2,FALSE)</f>
        <v>Analyst</v>
      </c>
      <c r="C428" s="41" t="str">
        <f>VLOOKUP($A428,'Additional data'!$A$5:$C$505, 3,FALSE)</f>
        <v>MSC</v>
      </c>
      <c r="D428" s="42">
        <f>IFERROR(VLOOKUP($A428,'2023'!$A$3:$Y$291,COLUMN('2023'!B$3),FALSE),0)</f>
        <v>0</v>
      </c>
      <c r="E428" s="42">
        <f>IFERROR(VLOOKUP($A428,'2023'!$A$3:$Y$291,COLUMN('2023'!C$3),FALSE),0)</f>
        <v>0</v>
      </c>
      <c r="F428" s="42">
        <f>IFERROR(VLOOKUP($A428,'2023'!$A$3:$Y$291,COLUMN('2023'!D$3),FALSE),0)</f>
        <v>0</v>
      </c>
      <c r="G428" s="42">
        <f>IFERROR(VLOOKUP($A428,'2023'!$A$3:$Y$291,COLUMN('2023'!E$3),FALSE),0)</f>
        <v>0</v>
      </c>
      <c r="H428" s="42">
        <f>IFERROR(VLOOKUP($A428,'2023'!$A$3:$Y$291,COLUMN('2023'!F$3),FALSE),0)</f>
        <v>0</v>
      </c>
      <c r="I428" s="42">
        <f>IFERROR(VLOOKUP($A428,'2023'!$A$3:$Y$291,COLUMN('2023'!G$3),FALSE),0)</f>
        <v>0</v>
      </c>
      <c r="J428" s="42">
        <f>IFERROR(VLOOKUP($A428,'2023'!$A$3:$Y$291,COLUMN('2023'!H$3),FALSE),0)</f>
        <v>0</v>
      </c>
      <c r="K428" s="42">
        <f>IFERROR(VLOOKUP($A428,'2023'!$A$3:$Y$291,COLUMN('2023'!I$3),FALSE),0)</f>
        <v>0</v>
      </c>
      <c r="L428" s="42">
        <f>IFERROR(VLOOKUP($A428,'2023'!$A$3:$Y$291,COLUMN('2023'!J$3),FALSE),0)</f>
        <v>0</v>
      </c>
      <c r="M428" s="42">
        <f>IFERROR(VLOOKUP($A428,'2023'!$A$3:$Y$291,COLUMN('2023'!K$3),FALSE),0)</f>
        <v>0</v>
      </c>
      <c r="N428" s="42">
        <f>IFERROR(VLOOKUP($A428,'2023'!$A$3:$Y$291,COLUMN('2023'!L$3),FALSE),0)</f>
        <v>0</v>
      </c>
      <c r="O428" s="42">
        <f>IFERROR(VLOOKUP($A428,'2023'!$A$3:$Y$291,COLUMN('2023'!M$3),FALSE),0)</f>
        <v>0</v>
      </c>
      <c r="P428" s="38">
        <f t="shared" si="18"/>
        <v>0</v>
      </c>
      <c r="Q428" s="42">
        <f>IFERROR(VLOOKUP($A428,'2023'!$A$3:$Y$291,COLUMN('2023'!N$3),FALSE),0)</f>
        <v>0</v>
      </c>
      <c r="R428" s="42">
        <f>IFERROR(VLOOKUP($A428,'2023'!$A$3:$Y$291,COLUMN('2023'!O$3),FALSE),0)</f>
        <v>0</v>
      </c>
      <c r="S428" s="42">
        <f>IFERROR(VLOOKUP($A428,'2023'!$A$3:$Y$291,COLUMN('2023'!P$3),FALSE),0)</f>
        <v>0</v>
      </c>
      <c r="T428" s="42">
        <f>IFERROR(VLOOKUP($A428,'2023'!$A$3:$Y$291,COLUMN('2023'!Q$3),FALSE),0)</f>
        <v>0</v>
      </c>
      <c r="U428" s="42">
        <f>IFERROR(VLOOKUP($A428,'2023'!$A$3:$Y$291,COLUMN('2023'!R$3),FALSE),0)</f>
        <v>0</v>
      </c>
      <c r="V428" s="42">
        <f>IFERROR(VLOOKUP($A428,'2023'!$A$3:$Y$291,COLUMN('2023'!S$3),FALSE),0)</f>
        <v>0</v>
      </c>
      <c r="W428" s="42">
        <f>IFERROR(VLOOKUP($A428,'2023'!$A$3:$Y$291,COLUMN('2023'!T$3),FALSE),0)</f>
        <v>0</v>
      </c>
      <c r="X428" s="42">
        <f>IFERROR(VLOOKUP($A428,'2023'!$A$3:$Y$291,COLUMN('2023'!U$3),FALSE),0)</f>
        <v>0</v>
      </c>
      <c r="Y428" s="42">
        <f>IFERROR(VLOOKUP($A428,'2023'!$A$3:$Y$291,COLUMN('2023'!V$3),FALSE),0)</f>
        <v>0</v>
      </c>
      <c r="Z428" s="42">
        <f>IFERROR(VLOOKUP($A428,'2023'!$A$3:$Y$291,COLUMN('2023'!W$3),FALSE),0)</f>
        <v>0</v>
      </c>
      <c r="AA428" s="42">
        <f>IFERROR(VLOOKUP($A428,'2023'!$A$3:$Y$291,COLUMN('2023'!X$3),FALSE),0)</f>
        <v>0</v>
      </c>
      <c r="AB428" s="42">
        <f>IFERROR(VLOOKUP($A428,'2023'!$A$3:$Y$291,COLUMN('2023'!Y$3),FALSE),0)</f>
        <v>0</v>
      </c>
      <c r="AC428" s="38">
        <f t="shared" si="19"/>
        <v>0</v>
      </c>
      <c r="AD428" s="39">
        <f t="shared" si="20"/>
        <v>0</v>
      </c>
    </row>
    <row r="429" spans="1:30" x14ac:dyDescent="0.3">
      <c r="A429" s="50" t="s">
        <v>476</v>
      </c>
      <c r="B429" s="46" t="str">
        <f>VLOOKUP($A429,'Additional data'!$A$5:$C$505, 2,FALSE)</f>
        <v>Associate Specialist</v>
      </c>
      <c r="C429" s="46" t="str">
        <f>VLOOKUP($A429,'Additional data'!$A$5:$C$505, 3,FALSE)</f>
        <v>HLS</v>
      </c>
      <c r="D429" s="47">
        <f>IFERROR(VLOOKUP($A429,'2023'!$A$3:$Y$291,COLUMN('2023'!B$3),FALSE),0)</f>
        <v>0</v>
      </c>
      <c r="E429" s="47">
        <f>IFERROR(VLOOKUP($A429,'2023'!$A$3:$Y$291,COLUMN('2023'!C$3),FALSE),0)</f>
        <v>0</v>
      </c>
      <c r="F429" s="47">
        <f>IFERROR(VLOOKUP($A429,'2023'!$A$3:$Y$291,COLUMN('2023'!D$3),FALSE),0)</f>
        <v>0</v>
      </c>
      <c r="G429" s="47">
        <f>IFERROR(VLOOKUP($A429,'2023'!$A$3:$Y$291,COLUMN('2023'!E$3),FALSE),0)</f>
        <v>0</v>
      </c>
      <c r="H429" s="47">
        <f>IFERROR(VLOOKUP($A429,'2023'!$A$3:$Y$291,COLUMN('2023'!F$3),FALSE),0)</f>
        <v>0</v>
      </c>
      <c r="I429" s="47">
        <f>IFERROR(VLOOKUP($A429,'2023'!$A$3:$Y$291,COLUMN('2023'!G$3),FALSE),0)</f>
        <v>0</v>
      </c>
      <c r="J429" s="47">
        <f>IFERROR(VLOOKUP($A429,'2023'!$A$3:$Y$291,COLUMN('2023'!H$3),FALSE),0)</f>
        <v>0</v>
      </c>
      <c r="K429" s="47">
        <f>IFERROR(VLOOKUP($A429,'2023'!$A$3:$Y$291,COLUMN('2023'!I$3),FALSE),0)</f>
        <v>0</v>
      </c>
      <c r="L429" s="47">
        <f>IFERROR(VLOOKUP($A429,'2023'!$A$3:$Y$291,COLUMN('2023'!J$3),FALSE),0)</f>
        <v>0</v>
      </c>
      <c r="M429" s="47">
        <f>IFERROR(VLOOKUP($A429,'2023'!$A$3:$Y$291,COLUMN('2023'!K$3),FALSE),0)</f>
        <v>0</v>
      </c>
      <c r="N429" s="47">
        <f>IFERROR(VLOOKUP($A429,'2023'!$A$3:$Y$291,COLUMN('2023'!L$3),FALSE),0)</f>
        <v>0</v>
      </c>
      <c r="O429" s="47">
        <f>IFERROR(VLOOKUP($A429,'2023'!$A$3:$Y$291,COLUMN('2023'!M$3),FALSE),0)</f>
        <v>0</v>
      </c>
      <c r="P429" s="38">
        <f t="shared" si="18"/>
        <v>0</v>
      </c>
      <c r="Q429" s="47">
        <f>IFERROR(VLOOKUP($A429,'2023'!$A$3:$Y$291,COLUMN('2023'!N$3),FALSE),0)</f>
        <v>0</v>
      </c>
      <c r="R429" s="47">
        <f>IFERROR(VLOOKUP($A429,'2023'!$A$3:$Y$291,COLUMN('2023'!O$3),FALSE),0)</f>
        <v>0</v>
      </c>
      <c r="S429" s="47">
        <f>IFERROR(VLOOKUP($A429,'2023'!$A$3:$Y$291,COLUMN('2023'!P$3),FALSE),0)</f>
        <v>0</v>
      </c>
      <c r="T429" s="47">
        <f>IFERROR(VLOOKUP($A429,'2023'!$A$3:$Y$291,COLUMN('2023'!Q$3),FALSE),0)</f>
        <v>0</v>
      </c>
      <c r="U429" s="47">
        <f>IFERROR(VLOOKUP($A429,'2023'!$A$3:$Y$291,COLUMN('2023'!R$3),FALSE),0)</f>
        <v>0</v>
      </c>
      <c r="V429" s="47">
        <f>IFERROR(VLOOKUP($A429,'2023'!$A$3:$Y$291,COLUMN('2023'!S$3),FALSE),0)</f>
        <v>0</v>
      </c>
      <c r="W429" s="47">
        <f>IFERROR(VLOOKUP($A429,'2023'!$A$3:$Y$291,COLUMN('2023'!T$3),FALSE),0)</f>
        <v>0</v>
      </c>
      <c r="X429" s="47">
        <f>IFERROR(VLOOKUP($A429,'2023'!$A$3:$Y$291,COLUMN('2023'!U$3),FALSE),0)</f>
        <v>0</v>
      </c>
      <c r="Y429" s="47">
        <f>IFERROR(VLOOKUP($A429,'2023'!$A$3:$Y$291,COLUMN('2023'!V$3),FALSE),0)</f>
        <v>0</v>
      </c>
      <c r="Z429" s="47">
        <f>IFERROR(VLOOKUP($A429,'2023'!$A$3:$Y$291,COLUMN('2023'!W$3),FALSE),0)</f>
        <v>0</v>
      </c>
      <c r="AA429" s="47">
        <f>IFERROR(VLOOKUP($A429,'2023'!$A$3:$Y$291,COLUMN('2023'!X$3),FALSE),0)</f>
        <v>0</v>
      </c>
      <c r="AB429" s="47">
        <f>IFERROR(VLOOKUP($A429,'2023'!$A$3:$Y$291,COLUMN('2023'!Y$3),FALSE),0)</f>
        <v>0</v>
      </c>
      <c r="AC429" s="38">
        <f t="shared" si="19"/>
        <v>0</v>
      </c>
      <c r="AD429" s="39">
        <f t="shared" si="20"/>
        <v>0</v>
      </c>
    </row>
    <row r="430" spans="1:30" x14ac:dyDescent="0.3">
      <c r="A430" s="51" t="s">
        <v>477</v>
      </c>
      <c r="B430" s="41" t="str">
        <f>VLOOKUP($A430,'Additional data'!$A$5:$C$505, 2,FALSE)</f>
        <v>Coordinator</v>
      </c>
      <c r="C430" s="41" t="str">
        <f>VLOOKUP($A430,'Additional data'!$A$5:$C$505, 3,FALSE)</f>
        <v>LRC</v>
      </c>
      <c r="D430" s="42">
        <f>IFERROR(VLOOKUP($A430,'2023'!$A$3:$Y$291,COLUMN('2023'!B$3),FALSE),0)</f>
        <v>7.2</v>
      </c>
      <c r="E430" s="42">
        <f>IFERROR(VLOOKUP($A430,'2023'!$A$3:$Y$291,COLUMN('2023'!C$3),FALSE),0)</f>
        <v>10.3</v>
      </c>
      <c r="F430" s="42">
        <f>IFERROR(VLOOKUP($A430,'2023'!$A$3:$Y$291,COLUMN('2023'!D$3),FALSE),0)</f>
        <v>53.3</v>
      </c>
      <c r="G430" s="42">
        <f>IFERROR(VLOOKUP($A430,'2023'!$A$3:$Y$291,COLUMN('2023'!E$3),FALSE),0)</f>
        <v>37.1</v>
      </c>
      <c r="H430" s="42">
        <f>IFERROR(VLOOKUP($A430,'2023'!$A$3:$Y$291,COLUMN('2023'!F$3),FALSE),0)</f>
        <v>0</v>
      </c>
      <c r="I430" s="42">
        <f>IFERROR(VLOOKUP($A430,'2023'!$A$3:$Y$291,COLUMN('2023'!G$3),FALSE),0)</f>
        <v>0</v>
      </c>
      <c r="J430" s="42">
        <f>IFERROR(VLOOKUP($A430,'2023'!$A$3:$Y$291,COLUMN('2023'!H$3),FALSE),0)</f>
        <v>0</v>
      </c>
      <c r="K430" s="42">
        <f>IFERROR(VLOOKUP($A430,'2023'!$A$3:$Y$291,COLUMN('2023'!I$3),FALSE),0)</f>
        <v>0</v>
      </c>
      <c r="L430" s="42">
        <f>IFERROR(VLOOKUP($A430,'2023'!$A$3:$Y$291,COLUMN('2023'!J$3),FALSE),0)</f>
        <v>0</v>
      </c>
      <c r="M430" s="42">
        <f>IFERROR(VLOOKUP($A430,'2023'!$A$3:$Y$291,COLUMN('2023'!K$3),FALSE),0)</f>
        <v>0</v>
      </c>
      <c r="N430" s="42">
        <f>IFERROR(VLOOKUP($A430,'2023'!$A$3:$Y$291,COLUMN('2023'!L$3),FALSE),0)</f>
        <v>0</v>
      </c>
      <c r="O430" s="42">
        <f>IFERROR(VLOOKUP($A430,'2023'!$A$3:$Y$291,COLUMN('2023'!M$3),FALSE),0)</f>
        <v>0</v>
      </c>
      <c r="P430" s="38">
        <f t="shared" si="18"/>
        <v>107.9</v>
      </c>
      <c r="Q430" s="42">
        <f>IFERROR(VLOOKUP($A430,'2023'!$A$3:$Y$291,COLUMN('2023'!N$3),FALSE),0)</f>
        <v>176</v>
      </c>
      <c r="R430" s="42">
        <f>IFERROR(VLOOKUP($A430,'2023'!$A$3:$Y$291,COLUMN('2023'!O$3),FALSE),0)</f>
        <v>117.5</v>
      </c>
      <c r="S430" s="42">
        <f>IFERROR(VLOOKUP($A430,'2023'!$A$3:$Y$291,COLUMN('2023'!P$3),FALSE),0)</f>
        <v>60.1</v>
      </c>
      <c r="T430" s="42">
        <f>IFERROR(VLOOKUP($A430,'2023'!$A$3:$Y$291,COLUMN('2023'!Q$3),FALSE),0)</f>
        <v>80.599999999999994</v>
      </c>
      <c r="U430" s="42">
        <f>IFERROR(VLOOKUP($A430,'2023'!$A$3:$Y$291,COLUMN('2023'!R$3),FALSE),0)</f>
        <v>51.5</v>
      </c>
      <c r="V430" s="42">
        <f>IFERROR(VLOOKUP($A430,'2023'!$A$3:$Y$291,COLUMN('2023'!S$3),FALSE),0)</f>
        <v>5.5</v>
      </c>
      <c r="W430" s="42">
        <f>IFERROR(VLOOKUP($A430,'2023'!$A$3:$Y$291,COLUMN('2023'!T$3),FALSE),0)</f>
        <v>0</v>
      </c>
      <c r="X430" s="42">
        <f>IFERROR(VLOOKUP($A430,'2023'!$A$3:$Y$291,COLUMN('2023'!U$3),FALSE),0)</f>
        <v>0</v>
      </c>
      <c r="Y430" s="42">
        <f>IFERROR(VLOOKUP($A430,'2023'!$A$3:$Y$291,COLUMN('2023'!V$3),FALSE),0)</f>
        <v>0</v>
      </c>
      <c r="Z430" s="42">
        <f>IFERROR(VLOOKUP($A430,'2023'!$A$3:$Y$291,COLUMN('2023'!W$3),FALSE),0)</f>
        <v>0</v>
      </c>
      <c r="AA430" s="42">
        <f>IFERROR(VLOOKUP($A430,'2023'!$A$3:$Y$291,COLUMN('2023'!X$3),FALSE),0)</f>
        <v>0</v>
      </c>
      <c r="AB430" s="42">
        <f>IFERROR(VLOOKUP($A430,'2023'!$A$3:$Y$291,COLUMN('2023'!Y$3),FALSE),0)</f>
        <v>0</v>
      </c>
      <c r="AC430" s="38">
        <f t="shared" si="19"/>
        <v>491.20000000000005</v>
      </c>
      <c r="AD430" s="39">
        <f t="shared" si="20"/>
        <v>599.1</v>
      </c>
    </row>
    <row r="431" spans="1:30" x14ac:dyDescent="0.3">
      <c r="A431" s="50" t="s">
        <v>478</v>
      </c>
      <c r="B431" s="46" t="str">
        <f>VLOOKUP($A431,'Additional data'!$A$5:$C$505, 2,FALSE)</f>
        <v>Associate Specialist</v>
      </c>
      <c r="C431" s="46" t="str">
        <f>VLOOKUP($A431,'Additional data'!$A$5:$C$505, 3,FALSE)</f>
        <v>MSC</v>
      </c>
      <c r="D431" s="47">
        <f>IFERROR(VLOOKUP($A431,'2023'!$A$3:$Y$291,COLUMN('2023'!B$3),FALSE),0)</f>
        <v>0</v>
      </c>
      <c r="E431" s="47">
        <f>IFERROR(VLOOKUP($A431,'2023'!$A$3:$Y$291,COLUMN('2023'!C$3),FALSE),0)</f>
        <v>0</v>
      </c>
      <c r="F431" s="47">
        <f>IFERROR(VLOOKUP($A431,'2023'!$A$3:$Y$291,COLUMN('2023'!D$3),FALSE),0)</f>
        <v>0</v>
      </c>
      <c r="G431" s="47">
        <f>IFERROR(VLOOKUP($A431,'2023'!$A$3:$Y$291,COLUMN('2023'!E$3),FALSE),0)</f>
        <v>0</v>
      </c>
      <c r="H431" s="47">
        <f>IFERROR(VLOOKUP($A431,'2023'!$A$3:$Y$291,COLUMN('2023'!F$3),FALSE),0)</f>
        <v>0</v>
      </c>
      <c r="I431" s="47">
        <f>IFERROR(VLOOKUP($A431,'2023'!$A$3:$Y$291,COLUMN('2023'!G$3),FALSE),0)</f>
        <v>0</v>
      </c>
      <c r="J431" s="47">
        <f>IFERROR(VLOOKUP($A431,'2023'!$A$3:$Y$291,COLUMN('2023'!H$3),FALSE),0)</f>
        <v>0</v>
      </c>
      <c r="K431" s="47">
        <f>IFERROR(VLOOKUP($A431,'2023'!$A$3:$Y$291,COLUMN('2023'!I$3),FALSE),0)</f>
        <v>0</v>
      </c>
      <c r="L431" s="47">
        <f>IFERROR(VLOOKUP($A431,'2023'!$A$3:$Y$291,COLUMN('2023'!J$3),FALSE),0)</f>
        <v>0</v>
      </c>
      <c r="M431" s="47">
        <f>IFERROR(VLOOKUP($A431,'2023'!$A$3:$Y$291,COLUMN('2023'!K$3),FALSE),0)</f>
        <v>0</v>
      </c>
      <c r="N431" s="47">
        <f>IFERROR(VLOOKUP($A431,'2023'!$A$3:$Y$291,COLUMN('2023'!L$3),FALSE),0)</f>
        <v>0</v>
      </c>
      <c r="O431" s="47">
        <f>IFERROR(VLOOKUP($A431,'2023'!$A$3:$Y$291,COLUMN('2023'!M$3),FALSE),0)</f>
        <v>0</v>
      </c>
      <c r="P431" s="38">
        <f t="shared" si="18"/>
        <v>0</v>
      </c>
      <c r="Q431" s="47">
        <f>IFERROR(VLOOKUP($A431,'2023'!$A$3:$Y$291,COLUMN('2023'!N$3),FALSE),0)</f>
        <v>0</v>
      </c>
      <c r="R431" s="47">
        <f>IFERROR(VLOOKUP($A431,'2023'!$A$3:$Y$291,COLUMN('2023'!O$3),FALSE),0)</f>
        <v>0</v>
      </c>
      <c r="S431" s="47">
        <f>IFERROR(VLOOKUP($A431,'2023'!$A$3:$Y$291,COLUMN('2023'!P$3),FALSE),0)</f>
        <v>0</v>
      </c>
      <c r="T431" s="47">
        <f>IFERROR(VLOOKUP($A431,'2023'!$A$3:$Y$291,COLUMN('2023'!Q$3),FALSE),0)</f>
        <v>0</v>
      </c>
      <c r="U431" s="47">
        <f>IFERROR(VLOOKUP($A431,'2023'!$A$3:$Y$291,COLUMN('2023'!R$3),FALSE),0)</f>
        <v>0</v>
      </c>
      <c r="V431" s="47">
        <f>IFERROR(VLOOKUP($A431,'2023'!$A$3:$Y$291,COLUMN('2023'!S$3),FALSE),0)</f>
        <v>0</v>
      </c>
      <c r="W431" s="47">
        <f>IFERROR(VLOOKUP($A431,'2023'!$A$3:$Y$291,COLUMN('2023'!T$3),FALSE),0)</f>
        <v>0</v>
      </c>
      <c r="X431" s="47">
        <f>IFERROR(VLOOKUP($A431,'2023'!$A$3:$Y$291,COLUMN('2023'!U$3),FALSE),0)</f>
        <v>0</v>
      </c>
      <c r="Y431" s="47">
        <f>IFERROR(VLOOKUP($A431,'2023'!$A$3:$Y$291,COLUMN('2023'!V$3),FALSE),0)</f>
        <v>0</v>
      </c>
      <c r="Z431" s="47">
        <f>IFERROR(VLOOKUP($A431,'2023'!$A$3:$Y$291,COLUMN('2023'!W$3),FALSE),0)</f>
        <v>0</v>
      </c>
      <c r="AA431" s="47">
        <f>IFERROR(VLOOKUP($A431,'2023'!$A$3:$Y$291,COLUMN('2023'!X$3),FALSE),0)</f>
        <v>0</v>
      </c>
      <c r="AB431" s="47">
        <f>IFERROR(VLOOKUP($A431,'2023'!$A$3:$Y$291,COLUMN('2023'!Y$3),FALSE),0)</f>
        <v>0</v>
      </c>
      <c r="AC431" s="38">
        <f t="shared" si="19"/>
        <v>0</v>
      </c>
      <c r="AD431" s="39">
        <f t="shared" si="20"/>
        <v>0</v>
      </c>
    </row>
    <row r="432" spans="1:30" x14ac:dyDescent="0.3">
      <c r="A432" s="51" t="s">
        <v>479</v>
      </c>
      <c r="B432" s="41" t="str">
        <f>VLOOKUP($A432,'Additional data'!$A$5:$C$505, 2,FALSE)</f>
        <v>Manager</v>
      </c>
      <c r="C432" s="41" t="str">
        <f>VLOOKUP($A432,'Additional data'!$A$5:$C$505, 3,FALSE)</f>
        <v>FAD</v>
      </c>
      <c r="D432" s="42">
        <f>IFERROR(VLOOKUP($A432,'2023'!$A$3:$Y$291,COLUMN('2023'!B$3),FALSE),0)</f>
        <v>0</v>
      </c>
      <c r="E432" s="42">
        <f>IFERROR(VLOOKUP($A432,'2023'!$A$3:$Y$291,COLUMN('2023'!C$3),FALSE),0)</f>
        <v>0</v>
      </c>
      <c r="F432" s="42">
        <f>IFERROR(VLOOKUP($A432,'2023'!$A$3:$Y$291,COLUMN('2023'!D$3),FALSE),0)</f>
        <v>0</v>
      </c>
      <c r="G432" s="42">
        <f>IFERROR(VLOOKUP($A432,'2023'!$A$3:$Y$291,COLUMN('2023'!E$3),FALSE),0)</f>
        <v>0</v>
      </c>
      <c r="H432" s="42">
        <f>IFERROR(VLOOKUP($A432,'2023'!$A$3:$Y$291,COLUMN('2023'!F$3),FALSE),0)</f>
        <v>0</v>
      </c>
      <c r="I432" s="42">
        <f>IFERROR(VLOOKUP($A432,'2023'!$A$3:$Y$291,COLUMN('2023'!G$3),FALSE),0)</f>
        <v>0</v>
      </c>
      <c r="J432" s="42">
        <f>IFERROR(VLOOKUP($A432,'2023'!$A$3:$Y$291,COLUMN('2023'!H$3),FALSE),0)</f>
        <v>0</v>
      </c>
      <c r="K432" s="42">
        <f>IFERROR(VLOOKUP($A432,'2023'!$A$3:$Y$291,COLUMN('2023'!I$3),FALSE),0)</f>
        <v>0</v>
      </c>
      <c r="L432" s="42">
        <f>IFERROR(VLOOKUP($A432,'2023'!$A$3:$Y$291,COLUMN('2023'!J$3),FALSE),0)</f>
        <v>0</v>
      </c>
      <c r="M432" s="42">
        <f>IFERROR(VLOOKUP($A432,'2023'!$A$3:$Y$291,COLUMN('2023'!K$3),FALSE),0)</f>
        <v>0</v>
      </c>
      <c r="N432" s="42">
        <f>IFERROR(VLOOKUP($A432,'2023'!$A$3:$Y$291,COLUMN('2023'!L$3),FALSE),0)</f>
        <v>0</v>
      </c>
      <c r="O432" s="42">
        <f>IFERROR(VLOOKUP($A432,'2023'!$A$3:$Y$291,COLUMN('2023'!M$3),FALSE),0)</f>
        <v>0</v>
      </c>
      <c r="P432" s="38">
        <f t="shared" si="18"/>
        <v>0</v>
      </c>
      <c r="Q432" s="42">
        <f>IFERROR(VLOOKUP($A432,'2023'!$A$3:$Y$291,COLUMN('2023'!N$3),FALSE),0)</f>
        <v>0</v>
      </c>
      <c r="R432" s="42">
        <f>IFERROR(VLOOKUP($A432,'2023'!$A$3:$Y$291,COLUMN('2023'!O$3),FALSE),0)</f>
        <v>0</v>
      </c>
      <c r="S432" s="42">
        <f>IFERROR(VLOOKUP($A432,'2023'!$A$3:$Y$291,COLUMN('2023'!P$3),FALSE),0)</f>
        <v>0</v>
      </c>
      <c r="T432" s="42">
        <f>IFERROR(VLOOKUP($A432,'2023'!$A$3:$Y$291,COLUMN('2023'!Q$3),FALSE),0)</f>
        <v>0</v>
      </c>
      <c r="U432" s="42">
        <f>IFERROR(VLOOKUP($A432,'2023'!$A$3:$Y$291,COLUMN('2023'!R$3),FALSE),0)</f>
        <v>0</v>
      </c>
      <c r="V432" s="42">
        <f>IFERROR(VLOOKUP($A432,'2023'!$A$3:$Y$291,COLUMN('2023'!S$3),FALSE),0)</f>
        <v>0</v>
      </c>
      <c r="W432" s="42">
        <f>IFERROR(VLOOKUP($A432,'2023'!$A$3:$Y$291,COLUMN('2023'!T$3),FALSE),0)</f>
        <v>0</v>
      </c>
      <c r="X432" s="42">
        <f>IFERROR(VLOOKUP($A432,'2023'!$A$3:$Y$291,COLUMN('2023'!U$3),FALSE),0)</f>
        <v>0</v>
      </c>
      <c r="Y432" s="42">
        <f>IFERROR(VLOOKUP($A432,'2023'!$A$3:$Y$291,COLUMN('2023'!V$3),FALSE),0)</f>
        <v>0</v>
      </c>
      <c r="Z432" s="42">
        <f>IFERROR(VLOOKUP($A432,'2023'!$A$3:$Y$291,COLUMN('2023'!W$3),FALSE),0)</f>
        <v>0</v>
      </c>
      <c r="AA432" s="42">
        <f>IFERROR(VLOOKUP($A432,'2023'!$A$3:$Y$291,COLUMN('2023'!X$3),FALSE),0)</f>
        <v>0</v>
      </c>
      <c r="AB432" s="42">
        <f>IFERROR(VLOOKUP($A432,'2023'!$A$3:$Y$291,COLUMN('2023'!Y$3),FALSE),0)</f>
        <v>0</v>
      </c>
      <c r="AC432" s="38">
        <f t="shared" si="19"/>
        <v>0</v>
      </c>
      <c r="AD432" s="39">
        <f t="shared" si="20"/>
        <v>0</v>
      </c>
    </row>
    <row r="433" spans="1:30" x14ac:dyDescent="0.3">
      <c r="A433" s="50" t="s">
        <v>480</v>
      </c>
      <c r="B433" s="46" t="str">
        <f>VLOOKUP($A433,'Additional data'!$A$5:$C$505, 2,FALSE)</f>
        <v>Coordinator</v>
      </c>
      <c r="C433" s="46" t="str">
        <f>VLOOKUP($A433,'Additional data'!$A$5:$C$505, 3,FALSE)</f>
        <v>SCL</v>
      </c>
      <c r="D433" s="47">
        <f>IFERROR(VLOOKUP($A433,'2023'!$A$3:$Y$291,COLUMN('2023'!B$3),FALSE),0)</f>
        <v>0</v>
      </c>
      <c r="E433" s="47">
        <f>IFERROR(VLOOKUP($A433,'2023'!$A$3:$Y$291,COLUMN('2023'!C$3),FALSE),0)</f>
        <v>0</v>
      </c>
      <c r="F433" s="47">
        <f>IFERROR(VLOOKUP($A433,'2023'!$A$3:$Y$291,COLUMN('2023'!D$3),FALSE),0)</f>
        <v>0</v>
      </c>
      <c r="G433" s="47">
        <f>IFERROR(VLOOKUP($A433,'2023'!$A$3:$Y$291,COLUMN('2023'!E$3),FALSE),0)</f>
        <v>0</v>
      </c>
      <c r="H433" s="47">
        <f>IFERROR(VLOOKUP($A433,'2023'!$A$3:$Y$291,COLUMN('2023'!F$3),FALSE),0)</f>
        <v>0</v>
      </c>
      <c r="I433" s="47">
        <f>IFERROR(VLOOKUP($A433,'2023'!$A$3:$Y$291,COLUMN('2023'!G$3),FALSE),0)</f>
        <v>0</v>
      </c>
      <c r="J433" s="47">
        <f>IFERROR(VLOOKUP($A433,'2023'!$A$3:$Y$291,COLUMN('2023'!H$3),FALSE),0)</f>
        <v>0</v>
      </c>
      <c r="K433" s="47">
        <f>IFERROR(VLOOKUP($A433,'2023'!$A$3:$Y$291,COLUMN('2023'!I$3),FALSE),0)</f>
        <v>0</v>
      </c>
      <c r="L433" s="47">
        <f>IFERROR(VLOOKUP($A433,'2023'!$A$3:$Y$291,COLUMN('2023'!J$3),FALSE),0)</f>
        <v>0</v>
      </c>
      <c r="M433" s="47">
        <f>IFERROR(VLOOKUP($A433,'2023'!$A$3:$Y$291,COLUMN('2023'!K$3),FALSE),0)</f>
        <v>0</v>
      </c>
      <c r="N433" s="47">
        <f>IFERROR(VLOOKUP($A433,'2023'!$A$3:$Y$291,COLUMN('2023'!L$3),FALSE),0)</f>
        <v>0</v>
      </c>
      <c r="O433" s="47">
        <f>IFERROR(VLOOKUP($A433,'2023'!$A$3:$Y$291,COLUMN('2023'!M$3),FALSE),0)</f>
        <v>0</v>
      </c>
      <c r="P433" s="38">
        <f t="shared" si="18"/>
        <v>0</v>
      </c>
      <c r="Q433" s="47">
        <f>IFERROR(VLOOKUP($A433,'2023'!$A$3:$Y$291,COLUMN('2023'!N$3),FALSE),0)</f>
        <v>0</v>
      </c>
      <c r="R433" s="47">
        <f>IFERROR(VLOOKUP($A433,'2023'!$A$3:$Y$291,COLUMN('2023'!O$3),FALSE),0)</f>
        <v>0</v>
      </c>
      <c r="S433" s="47">
        <f>IFERROR(VLOOKUP($A433,'2023'!$A$3:$Y$291,COLUMN('2023'!P$3),FALSE),0)</f>
        <v>0</v>
      </c>
      <c r="T433" s="47">
        <f>IFERROR(VLOOKUP($A433,'2023'!$A$3:$Y$291,COLUMN('2023'!Q$3),FALSE),0)</f>
        <v>0</v>
      </c>
      <c r="U433" s="47">
        <f>IFERROR(VLOOKUP($A433,'2023'!$A$3:$Y$291,COLUMN('2023'!R$3),FALSE),0)</f>
        <v>0</v>
      </c>
      <c r="V433" s="47">
        <f>IFERROR(VLOOKUP($A433,'2023'!$A$3:$Y$291,COLUMN('2023'!S$3),FALSE),0)</f>
        <v>0</v>
      </c>
      <c r="W433" s="47">
        <f>IFERROR(VLOOKUP($A433,'2023'!$A$3:$Y$291,COLUMN('2023'!T$3),FALSE),0)</f>
        <v>0</v>
      </c>
      <c r="X433" s="47">
        <f>IFERROR(VLOOKUP($A433,'2023'!$A$3:$Y$291,COLUMN('2023'!U$3),FALSE),0)</f>
        <v>0</v>
      </c>
      <c r="Y433" s="47">
        <f>IFERROR(VLOOKUP($A433,'2023'!$A$3:$Y$291,COLUMN('2023'!V$3),FALSE),0)</f>
        <v>0</v>
      </c>
      <c r="Z433" s="47">
        <f>IFERROR(VLOOKUP($A433,'2023'!$A$3:$Y$291,COLUMN('2023'!W$3),FALSE),0)</f>
        <v>0</v>
      </c>
      <c r="AA433" s="47">
        <f>IFERROR(VLOOKUP($A433,'2023'!$A$3:$Y$291,COLUMN('2023'!X$3),FALSE),0)</f>
        <v>0</v>
      </c>
      <c r="AB433" s="47">
        <f>IFERROR(VLOOKUP($A433,'2023'!$A$3:$Y$291,COLUMN('2023'!Y$3),FALSE),0)</f>
        <v>0</v>
      </c>
      <c r="AC433" s="38">
        <f t="shared" si="19"/>
        <v>0</v>
      </c>
      <c r="AD433" s="39">
        <f t="shared" si="20"/>
        <v>0</v>
      </c>
    </row>
    <row r="434" spans="1:30" x14ac:dyDescent="0.3">
      <c r="A434" s="51" t="s">
        <v>481</v>
      </c>
      <c r="B434" s="41" t="str">
        <f>VLOOKUP($A434,'Additional data'!$A$5:$C$505, 2,FALSE)</f>
        <v>Director</v>
      </c>
      <c r="C434" s="41" t="str">
        <f>VLOOKUP($A434,'Additional data'!$A$5:$C$505, 3,FALSE)</f>
        <v>HRC</v>
      </c>
      <c r="D434" s="42">
        <f>IFERROR(VLOOKUP($A434,'2023'!$A$3:$Y$291,COLUMN('2023'!B$3),FALSE),0)</f>
        <v>136.9</v>
      </c>
      <c r="E434" s="42">
        <f>IFERROR(VLOOKUP($A434,'2023'!$A$3:$Y$291,COLUMN('2023'!C$3),FALSE),0)</f>
        <v>123.1</v>
      </c>
      <c r="F434" s="42">
        <f>IFERROR(VLOOKUP($A434,'2023'!$A$3:$Y$291,COLUMN('2023'!D$3),FALSE),0)</f>
        <v>144.5</v>
      </c>
      <c r="G434" s="42">
        <f>IFERROR(VLOOKUP($A434,'2023'!$A$3:$Y$291,COLUMN('2023'!E$3),FALSE),0)</f>
        <v>182.4</v>
      </c>
      <c r="H434" s="42">
        <f>IFERROR(VLOOKUP($A434,'2023'!$A$3:$Y$291,COLUMN('2023'!F$3),FALSE),0)</f>
        <v>109.9</v>
      </c>
      <c r="I434" s="42">
        <f>IFERROR(VLOOKUP($A434,'2023'!$A$3:$Y$291,COLUMN('2023'!G$3),FALSE),0)</f>
        <v>123.1</v>
      </c>
      <c r="J434" s="42">
        <f>IFERROR(VLOOKUP($A434,'2023'!$A$3:$Y$291,COLUMN('2023'!H$3),FALSE),0)</f>
        <v>208.6</v>
      </c>
      <c r="K434" s="42">
        <f>IFERROR(VLOOKUP($A434,'2023'!$A$3:$Y$291,COLUMN('2023'!I$3),FALSE),0)</f>
        <v>143.80000000000001</v>
      </c>
      <c r="L434" s="42">
        <f>IFERROR(VLOOKUP($A434,'2023'!$A$3:$Y$291,COLUMN('2023'!J$3),FALSE),0)</f>
        <v>140.1</v>
      </c>
      <c r="M434" s="42">
        <f>IFERROR(VLOOKUP($A434,'2023'!$A$3:$Y$291,COLUMN('2023'!K$3),FALSE),0)</f>
        <v>153.19999999999999</v>
      </c>
      <c r="N434" s="42">
        <f>IFERROR(VLOOKUP($A434,'2023'!$A$3:$Y$291,COLUMN('2023'!L$3),FALSE),0)</f>
        <v>204.5</v>
      </c>
      <c r="O434" s="42">
        <f>IFERROR(VLOOKUP($A434,'2023'!$A$3:$Y$291,COLUMN('2023'!M$3),FALSE),0)</f>
        <v>94</v>
      </c>
      <c r="P434" s="38">
        <f t="shared" si="18"/>
        <v>1764.1</v>
      </c>
      <c r="Q434" s="42">
        <f>IFERROR(VLOOKUP($A434,'2023'!$A$3:$Y$291,COLUMN('2023'!N$3),FALSE),0)</f>
        <v>16.100000000000001</v>
      </c>
      <c r="R434" s="42">
        <f>IFERROR(VLOOKUP($A434,'2023'!$A$3:$Y$291,COLUMN('2023'!O$3),FALSE),0)</f>
        <v>23.8</v>
      </c>
      <c r="S434" s="42">
        <f>IFERROR(VLOOKUP($A434,'2023'!$A$3:$Y$291,COLUMN('2023'!P$3),FALSE),0)</f>
        <v>12.1</v>
      </c>
      <c r="T434" s="42">
        <f>IFERROR(VLOOKUP($A434,'2023'!$A$3:$Y$291,COLUMN('2023'!Q$3),FALSE),0)</f>
        <v>17.899999999999999</v>
      </c>
      <c r="U434" s="42">
        <f>IFERROR(VLOOKUP($A434,'2023'!$A$3:$Y$291,COLUMN('2023'!R$3),FALSE),0)</f>
        <v>43.3</v>
      </c>
      <c r="V434" s="42">
        <f>IFERROR(VLOOKUP($A434,'2023'!$A$3:$Y$291,COLUMN('2023'!S$3),FALSE),0)</f>
        <v>11.4</v>
      </c>
      <c r="W434" s="42">
        <f>IFERROR(VLOOKUP($A434,'2023'!$A$3:$Y$291,COLUMN('2023'!T$3),FALSE),0)</f>
        <v>12.3</v>
      </c>
      <c r="X434" s="42">
        <f>IFERROR(VLOOKUP($A434,'2023'!$A$3:$Y$291,COLUMN('2023'!U$3),FALSE),0)</f>
        <v>25</v>
      </c>
      <c r="Y434" s="42">
        <f>IFERROR(VLOOKUP($A434,'2023'!$A$3:$Y$291,COLUMN('2023'!V$3),FALSE),0)</f>
        <v>16.3</v>
      </c>
      <c r="Z434" s="42">
        <f>IFERROR(VLOOKUP($A434,'2023'!$A$3:$Y$291,COLUMN('2023'!W$3),FALSE),0)</f>
        <v>29.4</v>
      </c>
      <c r="AA434" s="42">
        <f>IFERROR(VLOOKUP($A434,'2023'!$A$3:$Y$291,COLUMN('2023'!X$3),FALSE),0)</f>
        <v>15.9</v>
      </c>
      <c r="AB434" s="42">
        <f>IFERROR(VLOOKUP($A434,'2023'!$A$3:$Y$291,COLUMN('2023'!Y$3),FALSE),0)</f>
        <v>6.8</v>
      </c>
      <c r="AC434" s="38">
        <f t="shared" si="19"/>
        <v>230.30000000000004</v>
      </c>
      <c r="AD434" s="39">
        <f t="shared" si="20"/>
        <v>1994.3999999999999</v>
      </c>
    </row>
    <row r="435" spans="1:30" x14ac:dyDescent="0.3">
      <c r="A435" s="50" t="s">
        <v>482</v>
      </c>
      <c r="B435" s="46" t="str">
        <f>VLOOKUP($A435,'Additional data'!$A$5:$C$505, 2,FALSE)</f>
        <v>Consultant</v>
      </c>
      <c r="C435" s="46" t="str">
        <f>VLOOKUP($A435,'Additional data'!$A$5:$C$505, 3,FALSE)</f>
        <v>LRC</v>
      </c>
      <c r="D435" s="47">
        <f>IFERROR(VLOOKUP($A435,'2023'!$A$3:$Y$291,COLUMN('2023'!B$3),FALSE),0)</f>
        <v>0</v>
      </c>
      <c r="E435" s="47">
        <f>IFERROR(VLOOKUP($A435,'2023'!$A$3:$Y$291,COLUMN('2023'!C$3),FALSE),0)</f>
        <v>0</v>
      </c>
      <c r="F435" s="47">
        <f>IFERROR(VLOOKUP($A435,'2023'!$A$3:$Y$291,COLUMN('2023'!D$3),FALSE),0)</f>
        <v>0</v>
      </c>
      <c r="G435" s="47">
        <f>IFERROR(VLOOKUP($A435,'2023'!$A$3:$Y$291,COLUMN('2023'!E$3),FALSE),0)</f>
        <v>0</v>
      </c>
      <c r="H435" s="47">
        <f>IFERROR(VLOOKUP($A435,'2023'!$A$3:$Y$291,COLUMN('2023'!F$3),FALSE),0)</f>
        <v>0</v>
      </c>
      <c r="I435" s="47">
        <f>IFERROR(VLOOKUP($A435,'2023'!$A$3:$Y$291,COLUMN('2023'!G$3),FALSE),0)</f>
        <v>0</v>
      </c>
      <c r="J435" s="47">
        <f>IFERROR(VLOOKUP($A435,'2023'!$A$3:$Y$291,COLUMN('2023'!H$3),FALSE),0)</f>
        <v>0</v>
      </c>
      <c r="K435" s="47">
        <f>IFERROR(VLOOKUP($A435,'2023'!$A$3:$Y$291,COLUMN('2023'!I$3),FALSE),0)</f>
        <v>0</v>
      </c>
      <c r="L435" s="47">
        <f>IFERROR(VLOOKUP($A435,'2023'!$A$3:$Y$291,COLUMN('2023'!J$3),FALSE),0)</f>
        <v>0</v>
      </c>
      <c r="M435" s="47">
        <f>IFERROR(VLOOKUP($A435,'2023'!$A$3:$Y$291,COLUMN('2023'!K$3),FALSE),0)</f>
        <v>0</v>
      </c>
      <c r="N435" s="47">
        <f>IFERROR(VLOOKUP($A435,'2023'!$A$3:$Y$291,COLUMN('2023'!L$3),FALSE),0)</f>
        <v>0</v>
      </c>
      <c r="O435" s="47">
        <f>IFERROR(VLOOKUP($A435,'2023'!$A$3:$Y$291,COLUMN('2023'!M$3),FALSE),0)</f>
        <v>0</v>
      </c>
      <c r="P435" s="38">
        <f t="shared" si="18"/>
        <v>0</v>
      </c>
      <c r="Q435" s="47">
        <f>IFERROR(VLOOKUP($A435,'2023'!$A$3:$Y$291,COLUMN('2023'!N$3),FALSE),0)</f>
        <v>0</v>
      </c>
      <c r="R435" s="47">
        <f>IFERROR(VLOOKUP($A435,'2023'!$A$3:$Y$291,COLUMN('2023'!O$3),FALSE),0)</f>
        <v>0</v>
      </c>
      <c r="S435" s="47">
        <f>IFERROR(VLOOKUP($A435,'2023'!$A$3:$Y$291,COLUMN('2023'!P$3),FALSE),0)</f>
        <v>0</v>
      </c>
      <c r="T435" s="47">
        <f>IFERROR(VLOOKUP($A435,'2023'!$A$3:$Y$291,COLUMN('2023'!Q$3),FALSE),0)</f>
        <v>0</v>
      </c>
      <c r="U435" s="47">
        <f>IFERROR(VLOOKUP($A435,'2023'!$A$3:$Y$291,COLUMN('2023'!R$3),FALSE),0)</f>
        <v>0</v>
      </c>
      <c r="V435" s="47">
        <f>IFERROR(VLOOKUP($A435,'2023'!$A$3:$Y$291,COLUMN('2023'!S$3),FALSE),0)</f>
        <v>0</v>
      </c>
      <c r="W435" s="47">
        <f>IFERROR(VLOOKUP($A435,'2023'!$A$3:$Y$291,COLUMN('2023'!T$3),FALSE),0)</f>
        <v>0</v>
      </c>
      <c r="X435" s="47">
        <f>IFERROR(VLOOKUP($A435,'2023'!$A$3:$Y$291,COLUMN('2023'!U$3),FALSE),0)</f>
        <v>0</v>
      </c>
      <c r="Y435" s="47">
        <f>IFERROR(VLOOKUP($A435,'2023'!$A$3:$Y$291,COLUMN('2023'!V$3),FALSE),0)</f>
        <v>0</v>
      </c>
      <c r="Z435" s="47">
        <f>IFERROR(VLOOKUP($A435,'2023'!$A$3:$Y$291,COLUMN('2023'!W$3),FALSE),0)</f>
        <v>0</v>
      </c>
      <c r="AA435" s="47">
        <f>IFERROR(VLOOKUP($A435,'2023'!$A$3:$Y$291,COLUMN('2023'!X$3),FALSE),0)</f>
        <v>0</v>
      </c>
      <c r="AB435" s="47">
        <f>IFERROR(VLOOKUP($A435,'2023'!$A$3:$Y$291,COLUMN('2023'!Y$3),FALSE),0)</f>
        <v>0</v>
      </c>
      <c r="AC435" s="38">
        <f t="shared" si="19"/>
        <v>0</v>
      </c>
      <c r="AD435" s="39">
        <f t="shared" si="20"/>
        <v>0</v>
      </c>
    </row>
    <row r="436" spans="1:30" x14ac:dyDescent="0.3">
      <c r="A436" s="51" t="s">
        <v>483</v>
      </c>
      <c r="B436" s="41" t="str">
        <f>VLOOKUP($A436,'Additional data'!$A$5:$C$505, 2,FALSE)</f>
        <v>Team Lead</v>
      </c>
      <c r="C436" s="41" t="str">
        <f>VLOOKUP($A436,'Additional data'!$A$5:$C$505, 3,FALSE)</f>
        <v>TEC</v>
      </c>
      <c r="D436" s="42">
        <f>IFERROR(VLOOKUP($A436,'2023'!$A$3:$Y$291,COLUMN('2023'!B$3),FALSE),0)</f>
        <v>0</v>
      </c>
      <c r="E436" s="42">
        <f>IFERROR(VLOOKUP($A436,'2023'!$A$3:$Y$291,COLUMN('2023'!C$3),FALSE),0)</f>
        <v>0</v>
      </c>
      <c r="F436" s="42">
        <f>IFERROR(VLOOKUP($A436,'2023'!$A$3:$Y$291,COLUMN('2023'!D$3),FALSE),0)</f>
        <v>0</v>
      </c>
      <c r="G436" s="42">
        <f>IFERROR(VLOOKUP($A436,'2023'!$A$3:$Y$291,COLUMN('2023'!E$3),FALSE),0)</f>
        <v>0</v>
      </c>
      <c r="H436" s="42">
        <f>IFERROR(VLOOKUP($A436,'2023'!$A$3:$Y$291,COLUMN('2023'!F$3),FALSE),0)</f>
        <v>0</v>
      </c>
      <c r="I436" s="42">
        <f>IFERROR(VLOOKUP($A436,'2023'!$A$3:$Y$291,COLUMN('2023'!G$3),FALSE),0)</f>
        <v>0</v>
      </c>
      <c r="J436" s="42">
        <f>IFERROR(VLOOKUP($A436,'2023'!$A$3:$Y$291,COLUMN('2023'!H$3),FALSE),0)</f>
        <v>0</v>
      </c>
      <c r="K436" s="42">
        <f>IFERROR(VLOOKUP($A436,'2023'!$A$3:$Y$291,COLUMN('2023'!I$3),FALSE),0)</f>
        <v>0</v>
      </c>
      <c r="L436" s="42">
        <f>IFERROR(VLOOKUP($A436,'2023'!$A$3:$Y$291,COLUMN('2023'!J$3),FALSE),0)</f>
        <v>0</v>
      </c>
      <c r="M436" s="42">
        <f>IFERROR(VLOOKUP($A436,'2023'!$A$3:$Y$291,COLUMN('2023'!K$3),FALSE),0)</f>
        <v>0</v>
      </c>
      <c r="N436" s="42">
        <f>IFERROR(VLOOKUP($A436,'2023'!$A$3:$Y$291,COLUMN('2023'!L$3),FALSE),0)</f>
        <v>0</v>
      </c>
      <c r="O436" s="42">
        <f>IFERROR(VLOOKUP($A436,'2023'!$A$3:$Y$291,COLUMN('2023'!M$3),FALSE),0)</f>
        <v>0</v>
      </c>
      <c r="P436" s="38">
        <f t="shared" si="18"/>
        <v>0</v>
      </c>
      <c r="Q436" s="42">
        <f>IFERROR(VLOOKUP($A436,'2023'!$A$3:$Y$291,COLUMN('2023'!N$3),FALSE),0)</f>
        <v>0</v>
      </c>
      <c r="R436" s="42">
        <f>IFERROR(VLOOKUP($A436,'2023'!$A$3:$Y$291,COLUMN('2023'!O$3),FALSE),0)</f>
        <v>0</v>
      </c>
      <c r="S436" s="42">
        <f>IFERROR(VLOOKUP($A436,'2023'!$A$3:$Y$291,COLUMN('2023'!P$3),FALSE),0)</f>
        <v>0</v>
      </c>
      <c r="T436" s="42">
        <f>IFERROR(VLOOKUP($A436,'2023'!$A$3:$Y$291,COLUMN('2023'!Q$3),FALSE),0)</f>
        <v>0</v>
      </c>
      <c r="U436" s="42">
        <f>IFERROR(VLOOKUP($A436,'2023'!$A$3:$Y$291,COLUMN('2023'!R$3),FALSE),0)</f>
        <v>0</v>
      </c>
      <c r="V436" s="42">
        <f>IFERROR(VLOOKUP($A436,'2023'!$A$3:$Y$291,COLUMN('2023'!S$3),FALSE),0)</f>
        <v>0</v>
      </c>
      <c r="W436" s="42">
        <f>IFERROR(VLOOKUP($A436,'2023'!$A$3:$Y$291,COLUMN('2023'!T$3),FALSE),0)</f>
        <v>0</v>
      </c>
      <c r="X436" s="42">
        <f>IFERROR(VLOOKUP($A436,'2023'!$A$3:$Y$291,COLUMN('2023'!U$3),FALSE),0)</f>
        <v>0</v>
      </c>
      <c r="Y436" s="42">
        <f>IFERROR(VLOOKUP($A436,'2023'!$A$3:$Y$291,COLUMN('2023'!V$3),FALSE),0)</f>
        <v>0</v>
      </c>
      <c r="Z436" s="42">
        <f>IFERROR(VLOOKUP($A436,'2023'!$A$3:$Y$291,COLUMN('2023'!W$3),FALSE),0)</f>
        <v>0</v>
      </c>
      <c r="AA436" s="42">
        <f>IFERROR(VLOOKUP($A436,'2023'!$A$3:$Y$291,COLUMN('2023'!X$3),FALSE),0)</f>
        <v>0</v>
      </c>
      <c r="AB436" s="42">
        <f>IFERROR(VLOOKUP($A436,'2023'!$A$3:$Y$291,COLUMN('2023'!Y$3),FALSE),0)</f>
        <v>0</v>
      </c>
      <c r="AC436" s="38">
        <f t="shared" si="19"/>
        <v>0</v>
      </c>
      <c r="AD436" s="39">
        <f t="shared" si="20"/>
        <v>0</v>
      </c>
    </row>
    <row r="437" spans="1:30" x14ac:dyDescent="0.3">
      <c r="A437" s="50" t="s">
        <v>484</v>
      </c>
      <c r="B437" s="46" t="str">
        <f>VLOOKUP($A437,'Additional data'!$A$5:$C$505, 2,FALSE)</f>
        <v>Associate Specialist</v>
      </c>
      <c r="C437" s="46" t="str">
        <f>VLOOKUP($A437,'Additional data'!$A$5:$C$505, 3,FALSE)</f>
        <v>TEC</v>
      </c>
      <c r="D437" s="47">
        <f>IFERROR(VLOOKUP($A437,'2023'!$A$3:$Y$291,COLUMN('2023'!B$3),FALSE),0)</f>
        <v>109.8</v>
      </c>
      <c r="E437" s="47">
        <f>IFERROR(VLOOKUP($A437,'2023'!$A$3:$Y$291,COLUMN('2023'!C$3),FALSE),0)</f>
        <v>104.9</v>
      </c>
      <c r="F437" s="47">
        <f>IFERROR(VLOOKUP($A437,'2023'!$A$3:$Y$291,COLUMN('2023'!D$3),FALSE),0)</f>
        <v>111.3</v>
      </c>
      <c r="G437" s="47">
        <f>IFERROR(VLOOKUP($A437,'2023'!$A$3:$Y$291,COLUMN('2023'!E$3),FALSE),0)</f>
        <v>85.5</v>
      </c>
      <c r="H437" s="47">
        <f>IFERROR(VLOOKUP($A437,'2023'!$A$3:$Y$291,COLUMN('2023'!F$3),FALSE),0)</f>
        <v>86.2</v>
      </c>
      <c r="I437" s="47">
        <f>IFERROR(VLOOKUP($A437,'2023'!$A$3:$Y$291,COLUMN('2023'!G$3),FALSE),0)</f>
        <v>96.6</v>
      </c>
      <c r="J437" s="47">
        <f>IFERROR(VLOOKUP($A437,'2023'!$A$3:$Y$291,COLUMN('2023'!H$3),FALSE),0)</f>
        <v>105.7</v>
      </c>
      <c r="K437" s="47">
        <f>IFERROR(VLOOKUP($A437,'2023'!$A$3:$Y$291,COLUMN('2023'!I$3),FALSE),0)</f>
        <v>47.8</v>
      </c>
      <c r="L437" s="47">
        <f>IFERROR(VLOOKUP($A437,'2023'!$A$3:$Y$291,COLUMN('2023'!J$3),FALSE),0)</f>
        <v>87.5</v>
      </c>
      <c r="M437" s="47">
        <f>IFERROR(VLOOKUP($A437,'2023'!$A$3:$Y$291,COLUMN('2023'!K$3),FALSE),0)</f>
        <v>103.3</v>
      </c>
      <c r="N437" s="47">
        <f>IFERROR(VLOOKUP($A437,'2023'!$A$3:$Y$291,COLUMN('2023'!L$3),FALSE),0)</f>
        <v>144.4</v>
      </c>
      <c r="O437" s="47">
        <f>IFERROR(VLOOKUP($A437,'2023'!$A$3:$Y$291,COLUMN('2023'!M$3),FALSE),0)</f>
        <v>82.4</v>
      </c>
      <c r="P437" s="38">
        <f t="shared" si="18"/>
        <v>1165.4000000000001</v>
      </c>
      <c r="Q437" s="47">
        <f>IFERROR(VLOOKUP($A437,'2023'!$A$3:$Y$291,COLUMN('2023'!N$3),FALSE),0)</f>
        <v>0</v>
      </c>
      <c r="R437" s="47">
        <f>IFERROR(VLOOKUP($A437,'2023'!$A$3:$Y$291,COLUMN('2023'!O$3),FALSE),0)</f>
        <v>0</v>
      </c>
      <c r="S437" s="47">
        <f>IFERROR(VLOOKUP($A437,'2023'!$A$3:$Y$291,COLUMN('2023'!P$3),FALSE),0)</f>
        <v>0</v>
      </c>
      <c r="T437" s="47">
        <f>IFERROR(VLOOKUP($A437,'2023'!$A$3:$Y$291,COLUMN('2023'!Q$3),FALSE),0)</f>
        <v>0</v>
      </c>
      <c r="U437" s="47">
        <f>IFERROR(VLOOKUP($A437,'2023'!$A$3:$Y$291,COLUMN('2023'!R$3),FALSE),0)</f>
        <v>0</v>
      </c>
      <c r="V437" s="47">
        <f>IFERROR(VLOOKUP($A437,'2023'!$A$3:$Y$291,COLUMN('2023'!S$3),FALSE),0)</f>
        <v>0</v>
      </c>
      <c r="W437" s="47">
        <f>IFERROR(VLOOKUP($A437,'2023'!$A$3:$Y$291,COLUMN('2023'!T$3),FALSE),0)</f>
        <v>0</v>
      </c>
      <c r="X437" s="47">
        <f>IFERROR(VLOOKUP($A437,'2023'!$A$3:$Y$291,COLUMN('2023'!U$3),FALSE),0)</f>
        <v>0</v>
      </c>
      <c r="Y437" s="47">
        <f>IFERROR(VLOOKUP($A437,'2023'!$A$3:$Y$291,COLUMN('2023'!V$3),FALSE),0)</f>
        <v>0</v>
      </c>
      <c r="Z437" s="47">
        <f>IFERROR(VLOOKUP($A437,'2023'!$A$3:$Y$291,COLUMN('2023'!W$3),FALSE),0)</f>
        <v>0</v>
      </c>
      <c r="AA437" s="47">
        <f>IFERROR(VLOOKUP($A437,'2023'!$A$3:$Y$291,COLUMN('2023'!X$3),FALSE),0)</f>
        <v>0</v>
      </c>
      <c r="AB437" s="47">
        <f>IFERROR(VLOOKUP($A437,'2023'!$A$3:$Y$291,COLUMN('2023'!Y$3),FALSE),0)</f>
        <v>0</v>
      </c>
      <c r="AC437" s="38">
        <f t="shared" si="19"/>
        <v>0</v>
      </c>
      <c r="AD437" s="39">
        <f t="shared" si="20"/>
        <v>1165.4000000000001</v>
      </c>
    </row>
    <row r="438" spans="1:30" x14ac:dyDescent="0.3">
      <c r="A438" s="51" t="s">
        <v>485</v>
      </c>
      <c r="B438" s="41" t="str">
        <f>VLOOKUP($A438,'Additional data'!$A$5:$C$505, 2,FALSE)</f>
        <v>Manager</v>
      </c>
      <c r="C438" s="41" t="str">
        <f>VLOOKUP($A438,'Additional data'!$A$5:$C$505, 3,FALSE)</f>
        <v>MSC</v>
      </c>
      <c r="D438" s="42">
        <f>IFERROR(VLOOKUP($A438,'2023'!$A$3:$Y$291,COLUMN('2023'!B$3),FALSE),0)</f>
        <v>0</v>
      </c>
      <c r="E438" s="42">
        <f>IFERROR(VLOOKUP($A438,'2023'!$A$3:$Y$291,COLUMN('2023'!C$3),FALSE),0)</f>
        <v>0</v>
      </c>
      <c r="F438" s="42">
        <f>IFERROR(VLOOKUP($A438,'2023'!$A$3:$Y$291,COLUMN('2023'!D$3),FALSE),0)</f>
        <v>0</v>
      </c>
      <c r="G438" s="42">
        <f>IFERROR(VLOOKUP($A438,'2023'!$A$3:$Y$291,COLUMN('2023'!E$3),FALSE),0)</f>
        <v>0</v>
      </c>
      <c r="H438" s="42">
        <f>IFERROR(VLOOKUP($A438,'2023'!$A$3:$Y$291,COLUMN('2023'!F$3),FALSE),0)</f>
        <v>0.9</v>
      </c>
      <c r="I438" s="42">
        <f>IFERROR(VLOOKUP($A438,'2023'!$A$3:$Y$291,COLUMN('2023'!G$3),FALSE),0)</f>
        <v>12.4</v>
      </c>
      <c r="J438" s="42">
        <f>IFERROR(VLOOKUP($A438,'2023'!$A$3:$Y$291,COLUMN('2023'!H$3),FALSE),0)</f>
        <v>10.8</v>
      </c>
      <c r="K438" s="42">
        <f>IFERROR(VLOOKUP($A438,'2023'!$A$3:$Y$291,COLUMN('2023'!I$3),FALSE),0)</f>
        <v>0</v>
      </c>
      <c r="L438" s="42">
        <f>IFERROR(VLOOKUP($A438,'2023'!$A$3:$Y$291,COLUMN('2023'!J$3),FALSE),0)</f>
        <v>0</v>
      </c>
      <c r="M438" s="42">
        <f>IFERROR(VLOOKUP($A438,'2023'!$A$3:$Y$291,COLUMN('2023'!K$3),FALSE),0)</f>
        <v>0</v>
      </c>
      <c r="N438" s="42">
        <f>IFERROR(VLOOKUP($A438,'2023'!$A$3:$Y$291,COLUMN('2023'!L$3),FALSE),0)</f>
        <v>0</v>
      </c>
      <c r="O438" s="42">
        <f>IFERROR(VLOOKUP($A438,'2023'!$A$3:$Y$291,COLUMN('2023'!M$3),FALSE),0)</f>
        <v>0</v>
      </c>
      <c r="P438" s="38">
        <f t="shared" si="18"/>
        <v>24.1</v>
      </c>
      <c r="Q438" s="42">
        <f>IFERROR(VLOOKUP($A438,'2023'!$A$3:$Y$291,COLUMN('2023'!N$3),FALSE),0)</f>
        <v>0</v>
      </c>
      <c r="R438" s="42">
        <f>IFERROR(VLOOKUP($A438,'2023'!$A$3:$Y$291,COLUMN('2023'!O$3),FALSE),0)</f>
        <v>0</v>
      </c>
      <c r="S438" s="42">
        <f>IFERROR(VLOOKUP($A438,'2023'!$A$3:$Y$291,COLUMN('2023'!P$3),FALSE),0)</f>
        <v>0</v>
      </c>
      <c r="T438" s="42">
        <f>IFERROR(VLOOKUP($A438,'2023'!$A$3:$Y$291,COLUMN('2023'!Q$3),FALSE),0)</f>
        <v>0</v>
      </c>
      <c r="U438" s="42">
        <f>IFERROR(VLOOKUP($A438,'2023'!$A$3:$Y$291,COLUMN('2023'!R$3),FALSE),0)</f>
        <v>133.4</v>
      </c>
      <c r="V438" s="42">
        <f>IFERROR(VLOOKUP($A438,'2023'!$A$3:$Y$291,COLUMN('2023'!S$3),FALSE),0)</f>
        <v>126.8</v>
      </c>
      <c r="W438" s="42">
        <f>IFERROR(VLOOKUP($A438,'2023'!$A$3:$Y$291,COLUMN('2023'!T$3),FALSE),0)</f>
        <v>130.80000000000001</v>
      </c>
      <c r="X438" s="42">
        <f>IFERROR(VLOOKUP($A438,'2023'!$A$3:$Y$291,COLUMN('2023'!U$3),FALSE),0)</f>
        <v>0</v>
      </c>
      <c r="Y438" s="42">
        <f>IFERROR(VLOOKUP($A438,'2023'!$A$3:$Y$291,COLUMN('2023'!V$3),FALSE),0)</f>
        <v>0</v>
      </c>
      <c r="Z438" s="42">
        <f>IFERROR(VLOOKUP($A438,'2023'!$A$3:$Y$291,COLUMN('2023'!W$3),FALSE),0)</f>
        <v>0</v>
      </c>
      <c r="AA438" s="42">
        <f>IFERROR(VLOOKUP($A438,'2023'!$A$3:$Y$291,COLUMN('2023'!X$3),FALSE),0)</f>
        <v>0</v>
      </c>
      <c r="AB438" s="42">
        <f>IFERROR(VLOOKUP($A438,'2023'!$A$3:$Y$291,COLUMN('2023'!Y$3),FALSE),0)</f>
        <v>0</v>
      </c>
      <c r="AC438" s="38">
        <f t="shared" si="19"/>
        <v>391</v>
      </c>
      <c r="AD438" s="39">
        <f t="shared" si="20"/>
        <v>415.1</v>
      </c>
    </row>
    <row r="439" spans="1:30" x14ac:dyDescent="0.3">
      <c r="A439" s="50" t="s">
        <v>486</v>
      </c>
      <c r="B439" s="46" t="str">
        <f>VLOOKUP($A439,'Additional data'!$A$5:$C$505, 2,FALSE)</f>
        <v>Advisor</v>
      </c>
      <c r="C439" s="46" t="str">
        <f>VLOOKUP($A439,'Additional data'!$A$5:$C$505, 3,FALSE)</f>
        <v>MSC</v>
      </c>
      <c r="D439" s="47">
        <f>IFERROR(VLOOKUP($A439,'2023'!$A$3:$Y$291,COLUMN('2023'!B$3),FALSE),0)</f>
        <v>170.3</v>
      </c>
      <c r="E439" s="47">
        <f>IFERROR(VLOOKUP($A439,'2023'!$A$3:$Y$291,COLUMN('2023'!C$3),FALSE),0)</f>
        <v>133.19999999999999</v>
      </c>
      <c r="F439" s="47">
        <f>IFERROR(VLOOKUP($A439,'2023'!$A$3:$Y$291,COLUMN('2023'!D$3),FALSE),0)</f>
        <v>150.30000000000001</v>
      </c>
      <c r="G439" s="47">
        <f>IFERROR(VLOOKUP($A439,'2023'!$A$3:$Y$291,COLUMN('2023'!E$3),FALSE),0)</f>
        <v>138.1</v>
      </c>
      <c r="H439" s="47">
        <f>IFERROR(VLOOKUP($A439,'2023'!$A$3:$Y$291,COLUMN('2023'!F$3),FALSE),0)</f>
        <v>139.19999999999999</v>
      </c>
      <c r="I439" s="47">
        <f>IFERROR(VLOOKUP($A439,'2023'!$A$3:$Y$291,COLUMN('2023'!G$3),FALSE),0)</f>
        <v>134.1</v>
      </c>
      <c r="J439" s="47">
        <f>IFERROR(VLOOKUP($A439,'2023'!$A$3:$Y$291,COLUMN('2023'!H$3),FALSE),0)</f>
        <v>175.3</v>
      </c>
      <c r="K439" s="47">
        <f>IFERROR(VLOOKUP($A439,'2023'!$A$3:$Y$291,COLUMN('2023'!I$3),FALSE),0)</f>
        <v>169</v>
      </c>
      <c r="L439" s="47">
        <f>IFERROR(VLOOKUP($A439,'2023'!$A$3:$Y$291,COLUMN('2023'!J$3),FALSE),0)</f>
        <v>143.19999999999999</v>
      </c>
      <c r="M439" s="47">
        <f>IFERROR(VLOOKUP($A439,'2023'!$A$3:$Y$291,COLUMN('2023'!K$3),FALSE),0)</f>
        <v>228.4</v>
      </c>
      <c r="N439" s="47">
        <f>IFERROR(VLOOKUP($A439,'2023'!$A$3:$Y$291,COLUMN('2023'!L$3),FALSE),0)</f>
        <v>105.3</v>
      </c>
      <c r="O439" s="47">
        <f>IFERROR(VLOOKUP($A439,'2023'!$A$3:$Y$291,COLUMN('2023'!M$3),FALSE),0)</f>
        <v>196.8</v>
      </c>
      <c r="P439" s="38">
        <f t="shared" si="18"/>
        <v>1883.2</v>
      </c>
      <c r="Q439" s="47">
        <f>IFERROR(VLOOKUP($A439,'2023'!$A$3:$Y$291,COLUMN('2023'!N$3),FALSE),0)</f>
        <v>2</v>
      </c>
      <c r="R439" s="47">
        <f>IFERROR(VLOOKUP($A439,'2023'!$A$3:$Y$291,COLUMN('2023'!O$3),FALSE),0)</f>
        <v>3.6</v>
      </c>
      <c r="S439" s="47">
        <f>IFERROR(VLOOKUP($A439,'2023'!$A$3:$Y$291,COLUMN('2023'!P$3),FALSE),0)</f>
        <v>3.8</v>
      </c>
      <c r="T439" s="47">
        <f>IFERROR(VLOOKUP($A439,'2023'!$A$3:$Y$291,COLUMN('2023'!Q$3),FALSE),0)</f>
        <v>3.2</v>
      </c>
      <c r="U439" s="47">
        <f>IFERROR(VLOOKUP($A439,'2023'!$A$3:$Y$291,COLUMN('2023'!R$3),FALSE),0)</f>
        <v>16.2</v>
      </c>
      <c r="V439" s="47">
        <f>IFERROR(VLOOKUP($A439,'2023'!$A$3:$Y$291,COLUMN('2023'!S$3),FALSE),0)</f>
        <v>1</v>
      </c>
      <c r="W439" s="47">
        <f>IFERROR(VLOOKUP($A439,'2023'!$A$3:$Y$291,COLUMN('2023'!T$3),FALSE),0)</f>
        <v>0</v>
      </c>
      <c r="X439" s="47">
        <f>IFERROR(VLOOKUP($A439,'2023'!$A$3:$Y$291,COLUMN('2023'!U$3),FALSE),0)</f>
        <v>5</v>
      </c>
      <c r="Y439" s="47">
        <f>IFERROR(VLOOKUP($A439,'2023'!$A$3:$Y$291,COLUMN('2023'!V$3),FALSE),0)</f>
        <v>4.5999999999999996</v>
      </c>
      <c r="Z439" s="47">
        <f>IFERROR(VLOOKUP($A439,'2023'!$A$3:$Y$291,COLUMN('2023'!W$3),FALSE),0)</f>
        <v>7.7</v>
      </c>
      <c r="AA439" s="47">
        <f>IFERROR(VLOOKUP($A439,'2023'!$A$3:$Y$291,COLUMN('2023'!X$3),FALSE),0)</f>
        <v>2.5</v>
      </c>
      <c r="AB439" s="47">
        <f>IFERROR(VLOOKUP($A439,'2023'!$A$3:$Y$291,COLUMN('2023'!Y$3),FALSE),0)</f>
        <v>0</v>
      </c>
      <c r="AC439" s="38">
        <f t="shared" si="19"/>
        <v>49.6</v>
      </c>
      <c r="AD439" s="39">
        <f t="shared" si="20"/>
        <v>1932.8</v>
      </c>
    </row>
    <row r="440" spans="1:30" x14ac:dyDescent="0.3">
      <c r="A440" s="51" t="s">
        <v>487</v>
      </c>
      <c r="B440" s="41" t="str">
        <f>VLOOKUP($A440,'Additional data'!$A$5:$C$505, 2,FALSE)</f>
        <v>Executive</v>
      </c>
      <c r="C440" s="41" t="str">
        <f>VLOOKUP($A440,'Additional data'!$A$5:$C$505, 3,FALSE)</f>
        <v>FAD</v>
      </c>
      <c r="D440" s="42">
        <f>IFERROR(VLOOKUP($A440,'2023'!$A$3:$Y$291,COLUMN('2023'!B$3),FALSE),0)</f>
        <v>0</v>
      </c>
      <c r="E440" s="42">
        <f>IFERROR(VLOOKUP($A440,'2023'!$A$3:$Y$291,COLUMN('2023'!C$3),FALSE),0)</f>
        <v>0</v>
      </c>
      <c r="F440" s="42">
        <f>IFERROR(VLOOKUP($A440,'2023'!$A$3:$Y$291,COLUMN('2023'!D$3),FALSE),0)</f>
        <v>0</v>
      </c>
      <c r="G440" s="42">
        <f>IFERROR(VLOOKUP($A440,'2023'!$A$3:$Y$291,COLUMN('2023'!E$3),FALSE),0)</f>
        <v>0</v>
      </c>
      <c r="H440" s="42">
        <f>IFERROR(VLOOKUP($A440,'2023'!$A$3:$Y$291,COLUMN('2023'!F$3),FALSE),0)</f>
        <v>0</v>
      </c>
      <c r="I440" s="42">
        <f>IFERROR(VLOOKUP($A440,'2023'!$A$3:$Y$291,COLUMN('2023'!G$3),FALSE),0)</f>
        <v>0</v>
      </c>
      <c r="J440" s="42">
        <f>IFERROR(VLOOKUP($A440,'2023'!$A$3:$Y$291,COLUMN('2023'!H$3),FALSE),0)</f>
        <v>0</v>
      </c>
      <c r="K440" s="42">
        <f>IFERROR(VLOOKUP($A440,'2023'!$A$3:$Y$291,COLUMN('2023'!I$3),FALSE),0)</f>
        <v>0</v>
      </c>
      <c r="L440" s="42">
        <f>IFERROR(VLOOKUP($A440,'2023'!$A$3:$Y$291,COLUMN('2023'!J$3),FALSE),0)</f>
        <v>0</v>
      </c>
      <c r="M440" s="42">
        <f>IFERROR(VLOOKUP($A440,'2023'!$A$3:$Y$291,COLUMN('2023'!K$3),FALSE),0)</f>
        <v>0</v>
      </c>
      <c r="N440" s="42">
        <f>IFERROR(VLOOKUP($A440,'2023'!$A$3:$Y$291,COLUMN('2023'!L$3),FALSE),0)</f>
        <v>0</v>
      </c>
      <c r="O440" s="42">
        <f>IFERROR(VLOOKUP($A440,'2023'!$A$3:$Y$291,COLUMN('2023'!M$3),FALSE),0)</f>
        <v>0</v>
      </c>
      <c r="P440" s="38">
        <f t="shared" si="18"/>
        <v>0</v>
      </c>
      <c r="Q440" s="42">
        <f>IFERROR(VLOOKUP($A440,'2023'!$A$3:$Y$291,COLUMN('2023'!N$3),FALSE),0)</f>
        <v>0</v>
      </c>
      <c r="R440" s="42">
        <f>IFERROR(VLOOKUP($A440,'2023'!$A$3:$Y$291,COLUMN('2023'!O$3),FALSE),0)</f>
        <v>0</v>
      </c>
      <c r="S440" s="42">
        <f>IFERROR(VLOOKUP($A440,'2023'!$A$3:$Y$291,COLUMN('2023'!P$3),FALSE),0)</f>
        <v>0</v>
      </c>
      <c r="T440" s="42">
        <f>IFERROR(VLOOKUP($A440,'2023'!$A$3:$Y$291,COLUMN('2023'!Q$3),FALSE),0)</f>
        <v>0</v>
      </c>
      <c r="U440" s="42">
        <f>IFERROR(VLOOKUP($A440,'2023'!$A$3:$Y$291,COLUMN('2023'!R$3),FALSE),0)</f>
        <v>0</v>
      </c>
      <c r="V440" s="42">
        <f>IFERROR(VLOOKUP($A440,'2023'!$A$3:$Y$291,COLUMN('2023'!S$3),FALSE),0)</f>
        <v>0</v>
      </c>
      <c r="W440" s="42">
        <f>IFERROR(VLOOKUP($A440,'2023'!$A$3:$Y$291,COLUMN('2023'!T$3),FALSE),0)</f>
        <v>0</v>
      </c>
      <c r="X440" s="42">
        <f>IFERROR(VLOOKUP($A440,'2023'!$A$3:$Y$291,COLUMN('2023'!U$3),FALSE),0)</f>
        <v>0</v>
      </c>
      <c r="Y440" s="42">
        <f>IFERROR(VLOOKUP($A440,'2023'!$A$3:$Y$291,COLUMN('2023'!V$3),FALSE),0)</f>
        <v>0</v>
      </c>
      <c r="Z440" s="42">
        <f>IFERROR(VLOOKUP($A440,'2023'!$A$3:$Y$291,COLUMN('2023'!W$3),FALSE),0)</f>
        <v>0</v>
      </c>
      <c r="AA440" s="42">
        <f>IFERROR(VLOOKUP($A440,'2023'!$A$3:$Y$291,COLUMN('2023'!X$3),FALSE),0)</f>
        <v>0</v>
      </c>
      <c r="AB440" s="42">
        <f>IFERROR(VLOOKUP($A440,'2023'!$A$3:$Y$291,COLUMN('2023'!Y$3),FALSE),0)</f>
        <v>0</v>
      </c>
      <c r="AC440" s="38">
        <f t="shared" si="19"/>
        <v>0</v>
      </c>
      <c r="AD440" s="39">
        <f t="shared" si="20"/>
        <v>0</v>
      </c>
    </row>
    <row r="441" spans="1:30" x14ac:dyDescent="0.3">
      <c r="A441" s="50" t="s">
        <v>488</v>
      </c>
      <c r="B441" s="46" t="str">
        <f>VLOOKUP($A441,'Additional data'!$A$5:$C$505, 2,FALSE)</f>
        <v>Consultant</v>
      </c>
      <c r="C441" s="46" t="str">
        <f>VLOOKUP($A441,'Additional data'!$A$5:$C$505, 3,FALSE)</f>
        <v>MSC</v>
      </c>
      <c r="D441" s="47">
        <f>IFERROR(VLOOKUP($A441,'2023'!$A$3:$Y$291,COLUMN('2023'!B$3),FALSE),0)</f>
        <v>112</v>
      </c>
      <c r="E441" s="47">
        <f>IFERROR(VLOOKUP($A441,'2023'!$A$3:$Y$291,COLUMN('2023'!C$3),FALSE),0)</f>
        <v>55.1</v>
      </c>
      <c r="F441" s="47">
        <f>IFERROR(VLOOKUP($A441,'2023'!$A$3:$Y$291,COLUMN('2023'!D$3),FALSE),0)</f>
        <v>90.1</v>
      </c>
      <c r="G441" s="47">
        <f>IFERROR(VLOOKUP($A441,'2023'!$A$3:$Y$291,COLUMN('2023'!E$3),FALSE),0)</f>
        <v>113.7</v>
      </c>
      <c r="H441" s="47">
        <f>IFERROR(VLOOKUP($A441,'2023'!$A$3:$Y$291,COLUMN('2023'!F$3),FALSE),0)</f>
        <v>173.1</v>
      </c>
      <c r="I441" s="47">
        <f>IFERROR(VLOOKUP($A441,'2023'!$A$3:$Y$291,COLUMN('2023'!G$3),FALSE),0)</f>
        <v>78.599999999999994</v>
      </c>
      <c r="J441" s="47">
        <f>IFERROR(VLOOKUP($A441,'2023'!$A$3:$Y$291,COLUMN('2023'!H$3),FALSE),0)</f>
        <v>108.1</v>
      </c>
      <c r="K441" s="47">
        <f>IFERROR(VLOOKUP($A441,'2023'!$A$3:$Y$291,COLUMN('2023'!I$3),FALSE),0)</f>
        <v>109.5</v>
      </c>
      <c r="L441" s="47">
        <f>IFERROR(VLOOKUP($A441,'2023'!$A$3:$Y$291,COLUMN('2023'!J$3),FALSE),0)</f>
        <v>137.80000000000001</v>
      </c>
      <c r="M441" s="47">
        <f>IFERROR(VLOOKUP($A441,'2023'!$A$3:$Y$291,COLUMN('2023'!K$3),FALSE),0)</f>
        <v>135.4</v>
      </c>
      <c r="N441" s="47">
        <f>IFERROR(VLOOKUP($A441,'2023'!$A$3:$Y$291,COLUMN('2023'!L$3),FALSE),0)</f>
        <v>159.80000000000001</v>
      </c>
      <c r="O441" s="47">
        <f>IFERROR(VLOOKUP($A441,'2023'!$A$3:$Y$291,COLUMN('2023'!M$3),FALSE),0)</f>
        <v>115.8</v>
      </c>
      <c r="P441" s="38">
        <f t="shared" si="18"/>
        <v>1389</v>
      </c>
      <c r="Q441" s="47">
        <f>IFERROR(VLOOKUP($A441,'2023'!$A$3:$Y$291,COLUMN('2023'!N$3),FALSE),0)</f>
        <v>11.3</v>
      </c>
      <c r="R441" s="47">
        <f>IFERROR(VLOOKUP($A441,'2023'!$A$3:$Y$291,COLUMN('2023'!O$3),FALSE),0)</f>
        <v>17.3</v>
      </c>
      <c r="S441" s="47">
        <f>IFERROR(VLOOKUP($A441,'2023'!$A$3:$Y$291,COLUMN('2023'!P$3),FALSE),0)</f>
        <v>21.5</v>
      </c>
      <c r="T441" s="47">
        <f>IFERROR(VLOOKUP($A441,'2023'!$A$3:$Y$291,COLUMN('2023'!Q$3),FALSE),0)</f>
        <v>5.9</v>
      </c>
      <c r="U441" s="47">
        <f>IFERROR(VLOOKUP($A441,'2023'!$A$3:$Y$291,COLUMN('2023'!R$3),FALSE),0)</f>
        <v>1</v>
      </c>
      <c r="V441" s="47">
        <f>IFERROR(VLOOKUP($A441,'2023'!$A$3:$Y$291,COLUMN('2023'!S$3),FALSE),0)</f>
        <v>4.7</v>
      </c>
      <c r="W441" s="47">
        <f>IFERROR(VLOOKUP($A441,'2023'!$A$3:$Y$291,COLUMN('2023'!T$3),FALSE),0)</f>
        <v>3</v>
      </c>
      <c r="X441" s="47">
        <f>IFERROR(VLOOKUP($A441,'2023'!$A$3:$Y$291,COLUMN('2023'!U$3),FALSE),0)</f>
        <v>1.7</v>
      </c>
      <c r="Y441" s="47">
        <f>IFERROR(VLOOKUP($A441,'2023'!$A$3:$Y$291,COLUMN('2023'!V$3),FALSE),0)</f>
        <v>1</v>
      </c>
      <c r="Z441" s="47">
        <f>IFERROR(VLOOKUP($A441,'2023'!$A$3:$Y$291,COLUMN('2023'!W$3),FALSE),0)</f>
        <v>12.1</v>
      </c>
      <c r="AA441" s="47">
        <f>IFERROR(VLOOKUP($A441,'2023'!$A$3:$Y$291,COLUMN('2023'!X$3),FALSE),0)</f>
        <v>0</v>
      </c>
      <c r="AB441" s="47">
        <f>IFERROR(VLOOKUP($A441,'2023'!$A$3:$Y$291,COLUMN('2023'!Y$3),FALSE),0)</f>
        <v>0</v>
      </c>
      <c r="AC441" s="38">
        <f t="shared" si="19"/>
        <v>79.5</v>
      </c>
      <c r="AD441" s="39">
        <f t="shared" si="20"/>
        <v>1468.5</v>
      </c>
    </row>
    <row r="442" spans="1:30" x14ac:dyDescent="0.3">
      <c r="A442" s="51" t="s">
        <v>489</v>
      </c>
      <c r="B442" s="41" t="str">
        <f>VLOOKUP($A442,'Additional data'!$A$5:$C$505, 2,FALSE)</f>
        <v>Senior Manager</v>
      </c>
      <c r="C442" s="41" t="str">
        <f>VLOOKUP($A442,'Additional data'!$A$5:$C$505, 3,FALSE)</f>
        <v>HLS</v>
      </c>
      <c r="D442" s="42">
        <f>IFERROR(VLOOKUP($A442,'2023'!$A$3:$Y$291,COLUMN('2023'!B$3),FALSE),0)</f>
        <v>0</v>
      </c>
      <c r="E442" s="42">
        <f>IFERROR(VLOOKUP($A442,'2023'!$A$3:$Y$291,COLUMN('2023'!C$3),FALSE),0)</f>
        <v>0</v>
      </c>
      <c r="F442" s="42">
        <f>IFERROR(VLOOKUP($A442,'2023'!$A$3:$Y$291,COLUMN('2023'!D$3),FALSE),0)</f>
        <v>0</v>
      </c>
      <c r="G442" s="42">
        <f>IFERROR(VLOOKUP($A442,'2023'!$A$3:$Y$291,COLUMN('2023'!E$3),FALSE),0)</f>
        <v>0</v>
      </c>
      <c r="H442" s="42">
        <f>IFERROR(VLOOKUP($A442,'2023'!$A$3:$Y$291,COLUMN('2023'!F$3),FALSE),0)</f>
        <v>0</v>
      </c>
      <c r="I442" s="42">
        <f>IFERROR(VLOOKUP($A442,'2023'!$A$3:$Y$291,COLUMN('2023'!G$3),FALSE),0)</f>
        <v>0</v>
      </c>
      <c r="J442" s="42">
        <f>IFERROR(VLOOKUP($A442,'2023'!$A$3:$Y$291,COLUMN('2023'!H$3),FALSE),0)</f>
        <v>0</v>
      </c>
      <c r="K442" s="42">
        <f>IFERROR(VLOOKUP($A442,'2023'!$A$3:$Y$291,COLUMN('2023'!I$3),FALSE),0)</f>
        <v>0</v>
      </c>
      <c r="L442" s="42">
        <f>IFERROR(VLOOKUP($A442,'2023'!$A$3:$Y$291,COLUMN('2023'!J$3),FALSE),0)</f>
        <v>0</v>
      </c>
      <c r="M442" s="42">
        <f>IFERROR(VLOOKUP($A442,'2023'!$A$3:$Y$291,COLUMN('2023'!K$3),FALSE),0)</f>
        <v>0</v>
      </c>
      <c r="N442" s="42">
        <f>IFERROR(VLOOKUP($A442,'2023'!$A$3:$Y$291,COLUMN('2023'!L$3),FALSE),0)</f>
        <v>0</v>
      </c>
      <c r="O442" s="42">
        <f>IFERROR(VLOOKUP($A442,'2023'!$A$3:$Y$291,COLUMN('2023'!M$3),FALSE),0)</f>
        <v>0</v>
      </c>
      <c r="P442" s="38">
        <f t="shared" si="18"/>
        <v>0</v>
      </c>
      <c r="Q442" s="42">
        <f>IFERROR(VLOOKUP($A442,'2023'!$A$3:$Y$291,COLUMN('2023'!N$3),FALSE),0)</f>
        <v>0</v>
      </c>
      <c r="R442" s="42">
        <f>IFERROR(VLOOKUP($A442,'2023'!$A$3:$Y$291,COLUMN('2023'!O$3),FALSE),0)</f>
        <v>0</v>
      </c>
      <c r="S442" s="42">
        <f>IFERROR(VLOOKUP($A442,'2023'!$A$3:$Y$291,COLUMN('2023'!P$3),FALSE),0)</f>
        <v>0</v>
      </c>
      <c r="T442" s="42">
        <f>IFERROR(VLOOKUP($A442,'2023'!$A$3:$Y$291,COLUMN('2023'!Q$3),FALSE),0)</f>
        <v>0</v>
      </c>
      <c r="U442" s="42">
        <f>IFERROR(VLOOKUP($A442,'2023'!$A$3:$Y$291,COLUMN('2023'!R$3),FALSE),0)</f>
        <v>0</v>
      </c>
      <c r="V442" s="42">
        <f>IFERROR(VLOOKUP($A442,'2023'!$A$3:$Y$291,COLUMN('2023'!S$3),FALSE),0)</f>
        <v>0</v>
      </c>
      <c r="W442" s="42">
        <f>IFERROR(VLOOKUP($A442,'2023'!$A$3:$Y$291,COLUMN('2023'!T$3),FALSE),0)</f>
        <v>0</v>
      </c>
      <c r="X442" s="42">
        <f>IFERROR(VLOOKUP($A442,'2023'!$A$3:$Y$291,COLUMN('2023'!U$3),FALSE),0)</f>
        <v>0</v>
      </c>
      <c r="Y442" s="42">
        <f>IFERROR(VLOOKUP($A442,'2023'!$A$3:$Y$291,COLUMN('2023'!V$3),FALSE),0)</f>
        <v>0</v>
      </c>
      <c r="Z442" s="42">
        <f>IFERROR(VLOOKUP($A442,'2023'!$A$3:$Y$291,COLUMN('2023'!W$3),FALSE),0)</f>
        <v>0</v>
      </c>
      <c r="AA442" s="42">
        <f>IFERROR(VLOOKUP($A442,'2023'!$A$3:$Y$291,COLUMN('2023'!X$3),FALSE),0)</f>
        <v>0</v>
      </c>
      <c r="AB442" s="42">
        <f>IFERROR(VLOOKUP($A442,'2023'!$A$3:$Y$291,COLUMN('2023'!Y$3),FALSE),0)</f>
        <v>0</v>
      </c>
      <c r="AC442" s="38">
        <f t="shared" si="19"/>
        <v>0</v>
      </c>
      <c r="AD442" s="39">
        <f t="shared" si="20"/>
        <v>0</v>
      </c>
    </row>
    <row r="443" spans="1:30" x14ac:dyDescent="0.3">
      <c r="A443" s="50" t="s">
        <v>490</v>
      </c>
      <c r="B443" s="46" t="str">
        <f>VLOOKUP($A443,'Additional data'!$A$5:$C$505, 2,FALSE)</f>
        <v>Senior Analyst</v>
      </c>
      <c r="C443" s="46" t="str">
        <f>VLOOKUP($A443,'Additional data'!$A$5:$C$505, 3,FALSE)</f>
        <v>ESC</v>
      </c>
      <c r="D443" s="47">
        <f>IFERROR(VLOOKUP($A443,'2023'!$A$3:$Y$291,COLUMN('2023'!B$3),FALSE),0)</f>
        <v>0</v>
      </c>
      <c r="E443" s="47">
        <f>IFERROR(VLOOKUP($A443,'2023'!$A$3:$Y$291,COLUMN('2023'!C$3),FALSE),0)</f>
        <v>0</v>
      </c>
      <c r="F443" s="47">
        <f>IFERROR(VLOOKUP($A443,'2023'!$A$3:$Y$291,COLUMN('2023'!D$3),FALSE),0)</f>
        <v>0</v>
      </c>
      <c r="G443" s="47">
        <f>IFERROR(VLOOKUP($A443,'2023'!$A$3:$Y$291,COLUMN('2023'!E$3),FALSE),0)</f>
        <v>0</v>
      </c>
      <c r="H443" s="47">
        <f>IFERROR(VLOOKUP($A443,'2023'!$A$3:$Y$291,COLUMN('2023'!F$3),FALSE),0)</f>
        <v>0</v>
      </c>
      <c r="I443" s="47">
        <f>IFERROR(VLOOKUP($A443,'2023'!$A$3:$Y$291,COLUMN('2023'!G$3),FALSE),0)</f>
        <v>0</v>
      </c>
      <c r="J443" s="47">
        <f>IFERROR(VLOOKUP($A443,'2023'!$A$3:$Y$291,COLUMN('2023'!H$3),FALSE),0)</f>
        <v>0</v>
      </c>
      <c r="K443" s="47">
        <f>IFERROR(VLOOKUP($A443,'2023'!$A$3:$Y$291,COLUMN('2023'!I$3),FALSE),0)</f>
        <v>0</v>
      </c>
      <c r="L443" s="47">
        <f>IFERROR(VLOOKUP($A443,'2023'!$A$3:$Y$291,COLUMN('2023'!J$3),FALSE),0)</f>
        <v>0</v>
      </c>
      <c r="M443" s="47">
        <f>IFERROR(VLOOKUP($A443,'2023'!$A$3:$Y$291,COLUMN('2023'!K$3),FALSE),0)</f>
        <v>0</v>
      </c>
      <c r="N443" s="47">
        <f>IFERROR(VLOOKUP($A443,'2023'!$A$3:$Y$291,COLUMN('2023'!L$3),FALSE),0)</f>
        <v>0</v>
      </c>
      <c r="O443" s="47">
        <f>IFERROR(VLOOKUP($A443,'2023'!$A$3:$Y$291,COLUMN('2023'!M$3),FALSE),0)</f>
        <v>0</v>
      </c>
      <c r="P443" s="38">
        <f t="shared" si="18"/>
        <v>0</v>
      </c>
      <c r="Q443" s="47">
        <f>IFERROR(VLOOKUP($A443,'2023'!$A$3:$Y$291,COLUMN('2023'!N$3),FALSE),0)</f>
        <v>0</v>
      </c>
      <c r="R443" s="47">
        <f>IFERROR(VLOOKUP($A443,'2023'!$A$3:$Y$291,COLUMN('2023'!O$3),FALSE),0)</f>
        <v>0</v>
      </c>
      <c r="S443" s="47">
        <f>IFERROR(VLOOKUP($A443,'2023'!$A$3:$Y$291,COLUMN('2023'!P$3),FALSE),0)</f>
        <v>0</v>
      </c>
      <c r="T443" s="47">
        <f>IFERROR(VLOOKUP($A443,'2023'!$A$3:$Y$291,COLUMN('2023'!Q$3),FALSE),0)</f>
        <v>0</v>
      </c>
      <c r="U443" s="47">
        <f>IFERROR(VLOOKUP($A443,'2023'!$A$3:$Y$291,COLUMN('2023'!R$3),FALSE),0)</f>
        <v>0</v>
      </c>
      <c r="V443" s="47">
        <f>IFERROR(VLOOKUP($A443,'2023'!$A$3:$Y$291,COLUMN('2023'!S$3),FALSE),0)</f>
        <v>0</v>
      </c>
      <c r="W443" s="47">
        <f>IFERROR(VLOOKUP($A443,'2023'!$A$3:$Y$291,COLUMN('2023'!T$3),FALSE),0)</f>
        <v>0</v>
      </c>
      <c r="X443" s="47">
        <f>IFERROR(VLOOKUP($A443,'2023'!$A$3:$Y$291,COLUMN('2023'!U$3),FALSE),0)</f>
        <v>0</v>
      </c>
      <c r="Y443" s="47">
        <f>IFERROR(VLOOKUP($A443,'2023'!$A$3:$Y$291,COLUMN('2023'!V$3),FALSE),0)</f>
        <v>0</v>
      </c>
      <c r="Z443" s="47">
        <f>IFERROR(VLOOKUP($A443,'2023'!$A$3:$Y$291,COLUMN('2023'!W$3),FALSE),0)</f>
        <v>0</v>
      </c>
      <c r="AA443" s="47">
        <f>IFERROR(VLOOKUP($A443,'2023'!$A$3:$Y$291,COLUMN('2023'!X$3),FALSE),0)</f>
        <v>0</v>
      </c>
      <c r="AB443" s="47">
        <f>IFERROR(VLOOKUP($A443,'2023'!$A$3:$Y$291,COLUMN('2023'!Y$3),FALSE),0)</f>
        <v>0</v>
      </c>
      <c r="AC443" s="38">
        <f t="shared" si="19"/>
        <v>0</v>
      </c>
      <c r="AD443" s="39">
        <f t="shared" si="20"/>
        <v>0</v>
      </c>
    </row>
    <row r="444" spans="1:30" x14ac:dyDescent="0.3">
      <c r="A444" s="51" t="s">
        <v>491</v>
      </c>
      <c r="B444" s="41" t="str">
        <f>VLOOKUP($A444,'Additional data'!$A$5:$C$505, 2,FALSE)</f>
        <v>Specialist</v>
      </c>
      <c r="C444" s="41" t="str">
        <f>VLOOKUP($A444,'Additional data'!$A$5:$C$505, 3,FALSE)</f>
        <v>SOC</v>
      </c>
      <c r="D444" s="42">
        <f>IFERROR(VLOOKUP($A444,'2023'!$A$3:$Y$291,COLUMN('2023'!B$3),FALSE),0)</f>
        <v>0</v>
      </c>
      <c r="E444" s="42">
        <f>IFERROR(VLOOKUP($A444,'2023'!$A$3:$Y$291,COLUMN('2023'!C$3),FALSE),0)</f>
        <v>0</v>
      </c>
      <c r="F444" s="42">
        <f>IFERROR(VLOOKUP($A444,'2023'!$A$3:$Y$291,COLUMN('2023'!D$3),FALSE),0)</f>
        <v>0</v>
      </c>
      <c r="G444" s="42">
        <f>IFERROR(VLOOKUP($A444,'2023'!$A$3:$Y$291,COLUMN('2023'!E$3),FALSE),0)</f>
        <v>0</v>
      </c>
      <c r="H444" s="42">
        <f>IFERROR(VLOOKUP($A444,'2023'!$A$3:$Y$291,COLUMN('2023'!F$3),FALSE),0)</f>
        <v>0</v>
      </c>
      <c r="I444" s="42">
        <f>IFERROR(VLOOKUP($A444,'2023'!$A$3:$Y$291,COLUMN('2023'!G$3),FALSE),0)</f>
        <v>0</v>
      </c>
      <c r="J444" s="42">
        <f>IFERROR(VLOOKUP($A444,'2023'!$A$3:$Y$291,COLUMN('2023'!H$3),FALSE),0)</f>
        <v>0</v>
      </c>
      <c r="K444" s="42">
        <f>IFERROR(VLOOKUP($A444,'2023'!$A$3:$Y$291,COLUMN('2023'!I$3),FALSE),0)</f>
        <v>0</v>
      </c>
      <c r="L444" s="42">
        <f>IFERROR(VLOOKUP($A444,'2023'!$A$3:$Y$291,COLUMN('2023'!J$3),FALSE),0)</f>
        <v>0</v>
      </c>
      <c r="M444" s="42">
        <f>IFERROR(VLOOKUP($A444,'2023'!$A$3:$Y$291,COLUMN('2023'!K$3),FALSE),0)</f>
        <v>0</v>
      </c>
      <c r="N444" s="42">
        <f>IFERROR(VLOOKUP($A444,'2023'!$A$3:$Y$291,COLUMN('2023'!L$3),FALSE),0)</f>
        <v>0</v>
      </c>
      <c r="O444" s="42">
        <f>IFERROR(VLOOKUP($A444,'2023'!$A$3:$Y$291,COLUMN('2023'!M$3),FALSE),0)</f>
        <v>0</v>
      </c>
      <c r="P444" s="38">
        <f t="shared" si="18"/>
        <v>0</v>
      </c>
      <c r="Q444" s="42">
        <f>IFERROR(VLOOKUP($A444,'2023'!$A$3:$Y$291,COLUMN('2023'!N$3),FALSE),0)</f>
        <v>0</v>
      </c>
      <c r="R444" s="42">
        <f>IFERROR(VLOOKUP($A444,'2023'!$A$3:$Y$291,COLUMN('2023'!O$3),FALSE),0)</f>
        <v>0</v>
      </c>
      <c r="S444" s="42">
        <f>IFERROR(VLOOKUP($A444,'2023'!$A$3:$Y$291,COLUMN('2023'!P$3),FALSE),0)</f>
        <v>0</v>
      </c>
      <c r="T444" s="42">
        <f>IFERROR(VLOOKUP($A444,'2023'!$A$3:$Y$291,COLUMN('2023'!Q$3),FALSE),0)</f>
        <v>0</v>
      </c>
      <c r="U444" s="42">
        <f>IFERROR(VLOOKUP($A444,'2023'!$A$3:$Y$291,COLUMN('2023'!R$3),FALSE),0)</f>
        <v>0</v>
      </c>
      <c r="V444" s="42">
        <f>IFERROR(VLOOKUP($A444,'2023'!$A$3:$Y$291,COLUMN('2023'!S$3),FALSE),0)</f>
        <v>0</v>
      </c>
      <c r="W444" s="42">
        <f>IFERROR(VLOOKUP($A444,'2023'!$A$3:$Y$291,COLUMN('2023'!T$3),FALSE),0)</f>
        <v>0</v>
      </c>
      <c r="X444" s="42">
        <f>IFERROR(VLOOKUP($A444,'2023'!$A$3:$Y$291,COLUMN('2023'!U$3),FALSE),0)</f>
        <v>0</v>
      </c>
      <c r="Y444" s="42">
        <f>IFERROR(VLOOKUP($A444,'2023'!$A$3:$Y$291,COLUMN('2023'!V$3),FALSE),0)</f>
        <v>0</v>
      </c>
      <c r="Z444" s="42">
        <f>IFERROR(VLOOKUP($A444,'2023'!$A$3:$Y$291,COLUMN('2023'!W$3),FALSE),0)</f>
        <v>0</v>
      </c>
      <c r="AA444" s="42">
        <f>IFERROR(VLOOKUP($A444,'2023'!$A$3:$Y$291,COLUMN('2023'!X$3),FALSE),0)</f>
        <v>0</v>
      </c>
      <c r="AB444" s="42">
        <f>IFERROR(VLOOKUP($A444,'2023'!$A$3:$Y$291,COLUMN('2023'!Y$3),FALSE),0)</f>
        <v>0</v>
      </c>
      <c r="AC444" s="38">
        <f t="shared" si="19"/>
        <v>0</v>
      </c>
      <c r="AD444" s="39">
        <f t="shared" si="20"/>
        <v>0</v>
      </c>
    </row>
    <row r="445" spans="1:30" x14ac:dyDescent="0.3">
      <c r="A445" s="50" t="s">
        <v>492</v>
      </c>
      <c r="B445" s="46" t="str">
        <f>VLOOKUP($A445,'Additional data'!$A$5:$C$505, 2,FALSE)</f>
        <v>Senior Analyst</v>
      </c>
      <c r="C445" s="46" t="str">
        <f>VLOOKUP($A445,'Additional data'!$A$5:$C$505, 3,FALSE)</f>
        <v>HLS</v>
      </c>
      <c r="D445" s="47">
        <f>IFERROR(VLOOKUP($A445,'2023'!$A$3:$Y$291,COLUMN('2023'!B$3),FALSE),0)</f>
        <v>0</v>
      </c>
      <c r="E445" s="47">
        <f>IFERROR(VLOOKUP($A445,'2023'!$A$3:$Y$291,COLUMN('2023'!C$3),FALSE),0)</f>
        <v>0</v>
      </c>
      <c r="F445" s="47">
        <f>IFERROR(VLOOKUP($A445,'2023'!$A$3:$Y$291,COLUMN('2023'!D$3),FALSE),0)</f>
        <v>0</v>
      </c>
      <c r="G445" s="47">
        <f>IFERROR(VLOOKUP($A445,'2023'!$A$3:$Y$291,COLUMN('2023'!E$3),FALSE),0)</f>
        <v>0</v>
      </c>
      <c r="H445" s="47">
        <f>IFERROR(VLOOKUP($A445,'2023'!$A$3:$Y$291,COLUMN('2023'!F$3),FALSE),0)</f>
        <v>0</v>
      </c>
      <c r="I445" s="47">
        <f>IFERROR(VLOOKUP($A445,'2023'!$A$3:$Y$291,COLUMN('2023'!G$3),FALSE),0)</f>
        <v>0</v>
      </c>
      <c r="J445" s="47">
        <f>IFERROR(VLOOKUP($A445,'2023'!$A$3:$Y$291,COLUMN('2023'!H$3),FALSE),0)</f>
        <v>0</v>
      </c>
      <c r="K445" s="47">
        <f>IFERROR(VLOOKUP($A445,'2023'!$A$3:$Y$291,COLUMN('2023'!I$3),FALSE),0)</f>
        <v>0</v>
      </c>
      <c r="L445" s="47">
        <f>IFERROR(VLOOKUP($A445,'2023'!$A$3:$Y$291,COLUMN('2023'!J$3),FALSE),0)</f>
        <v>0</v>
      </c>
      <c r="M445" s="47">
        <f>IFERROR(VLOOKUP($A445,'2023'!$A$3:$Y$291,COLUMN('2023'!K$3),FALSE),0)</f>
        <v>0</v>
      </c>
      <c r="N445" s="47">
        <f>IFERROR(VLOOKUP($A445,'2023'!$A$3:$Y$291,COLUMN('2023'!L$3),FALSE),0)</f>
        <v>0</v>
      </c>
      <c r="O445" s="47">
        <f>IFERROR(VLOOKUP($A445,'2023'!$A$3:$Y$291,COLUMN('2023'!M$3),FALSE),0)</f>
        <v>0</v>
      </c>
      <c r="P445" s="38">
        <f t="shared" si="18"/>
        <v>0</v>
      </c>
      <c r="Q445" s="47">
        <f>IFERROR(VLOOKUP($A445,'2023'!$A$3:$Y$291,COLUMN('2023'!N$3),FALSE),0)</f>
        <v>0</v>
      </c>
      <c r="R445" s="47">
        <f>IFERROR(VLOOKUP($A445,'2023'!$A$3:$Y$291,COLUMN('2023'!O$3),FALSE),0)</f>
        <v>0</v>
      </c>
      <c r="S445" s="47">
        <f>IFERROR(VLOOKUP($A445,'2023'!$A$3:$Y$291,COLUMN('2023'!P$3),FALSE),0)</f>
        <v>0</v>
      </c>
      <c r="T445" s="47">
        <f>IFERROR(VLOOKUP($A445,'2023'!$A$3:$Y$291,COLUMN('2023'!Q$3),FALSE),0)</f>
        <v>0</v>
      </c>
      <c r="U445" s="47">
        <f>IFERROR(VLOOKUP($A445,'2023'!$A$3:$Y$291,COLUMN('2023'!R$3),FALSE),0)</f>
        <v>0</v>
      </c>
      <c r="V445" s="47">
        <f>IFERROR(VLOOKUP($A445,'2023'!$A$3:$Y$291,COLUMN('2023'!S$3),FALSE),0)</f>
        <v>0</v>
      </c>
      <c r="W445" s="47">
        <f>IFERROR(VLOOKUP($A445,'2023'!$A$3:$Y$291,COLUMN('2023'!T$3),FALSE),0)</f>
        <v>0</v>
      </c>
      <c r="X445" s="47">
        <f>IFERROR(VLOOKUP($A445,'2023'!$A$3:$Y$291,COLUMN('2023'!U$3),FALSE),0)</f>
        <v>0</v>
      </c>
      <c r="Y445" s="47">
        <f>IFERROR(VLOOKUP($A445,'2023'!$A$3:$Y$291,COLUMN('2023'!V$3),FALSE),0)</f>
        <v>0</v>
      </c>
      <c r="Z445" s="47">
        <f>IFERROR(VLOOKUP($A445,'2023'!$A$3:$Y$291,COLUMN('2023'!W$3),FALSE),0)</f>
        <v>0</v>
      </c>
      <c r="AA445" s="47">
        <f>IFERROR(VLOOKUP($A445,'2023'!$A$3:$Y$291,COLUMN('2023'!X$3),FALSE),0)</f>
        <v>0</v>
      </c>
      <c r="AB445" s="47">
        <f>IFERROR(VLOOKUP($A445,'2023'!$A$3:$Y$291,COLUMN('2023'!Y$3),FALSE),0)</f>
        <v>0</v>
      </c>
      <c r="AC445" s="38">
        <f t="shared" si="19"/>
        <v>0</v>
      </c>
      <c r="AD445" s="39">
        <f t="shared" si="20"/>
        <v>0</v>
      </c>
    </row>
    <row r="446" spans="1:30" x14ac:dyDescent="0.3">
      <c r="A446" s="51" t="s">
        <v>493</v>
      </c>
      <c r="B446" s="41" t="str">
        <f>VLOOKUP($A446,'Additional data'!$A$5:$C$505, 2,FALSE)</f>
        <v>Coordinator</v>
      </c>
      <c r="C446" s="41" t="str">
        <f>VLOOKUP($A446,'Additional data'!$A$5:$C$505, 3,FALSE)</f>
        <v>SCL</v>
      </c>
      <c r="D446" s="42">
        <f>IFERROR(VLOOKUP($A446,'2023'!$A$3:$Y$291,COLUMN('2023'!B$3),FALSE),0)</f>
        <v>0</v>
      </c>
      <c r="E446" s="42">
        <f>IFERROR(VLOOKUP($A446,'2023'!$A$3:$Y$291,COLUMN('2023'!C$3),FALSE),0)</f>
        <v>0</v>
      </c>
      <c r="F446" s="42">
        <f>IFERROR(VLOOKUP($A446,'2023'!$A$3:$Y$291,COLUMN('2023'!D$3),FALSE),0)</f>
        <v>0</v>
      </c>
      <c r="G446" s="42">
        <f>IFERROR(VLOOKUP($A446,'2023'!$A$3:$Y$291,COLUMN('2023'!E$3),FALSE),0)</f>
        <v>0</v>
      </c>
      <c r="H446" s="42">
        <f>IFERROR(VLOOKUP($A446,'2023'!$A$3:$Y$291,COLUMN('2023'!F$3),FALSE),0)</f>
        <v>0</v>
      </c>
      <c r="I446" s="42">
        <f>IFERROR(VLOOKUP($A446,'2023'!$A$3:$Y$291,COLUMN('2023'!G$3),FALSE),0)</f>
        <v>0</v>
      </c>
      <c r="J446" s="42">
        <f>IFERROR(VLOOKUP($A446,'2023'!$A$3:$Y$291,COLUMN('2023'!H$3),FALSE),0)</f>
        <v>0</v>
      </c>
      <c r="K446" s="42">
        <f>IFERROR(VLOOKUP($A446,'2023'!$A$3:$Y$291,COLUMN('2023'!I$3),FALSE),0)</f>
        <v>0</v>
      </c>
      <c r="L446" s="42">
        <f>IFERROR(VLOOKUP($A446,'2023'!$A$3:$Y$291,COLUMN('2023'!J$3),FALSE),0)</f>
        <v>0</v>
      </c>
      <c r="M446" s="42">
        <f>IFERROR(VLOOKUP($A446,'2023'!$A$3:$Y$291,COLUMN('2023'!K$3),FALSE),0)</f>
        <v>0</v>
      </c>
      <c r="N446" s="42">
        <f>IFERROR(VLOOKUP($A446,'2023'!$A$3:$Y$291,COLUMN('2023'!L$3),FALSE),0)</f>
        <v>0</v>
      </c>
      <c r="O446" s="42">
        <f>IFERROR(VLOOKUP($A446,'2023'!$A$3:$Y$291,COLUMN('2023'!M$3),FALSE),0)</f>
        <v>0</v>
      </c>
      <c r="P446" s="38">
        <f t="shared" si="18"/>
        <v>0</v>
      </c>
      <c r="Q446" s="42">
        <f>IFERROR(VLOOKUP($A446,'2023'!$A$3:$Y$291,COLUMN('2023'!N$3),FALSE),0)</f>
        <v>0</v>
      </c>
      <c r="R446" s="42">
        <f>IFERROR(VLOOKUP($A446,'2023'!$A$3:$Y$291,COLUMN('2023'!O$3),FALSE),0)</f>
        <v>0</v>
      </c>
      <c r="S446" s="42">
        <f>IFERROR(VLOOKUP($A446,'2023'!$A$3:$Y$291,COLUMN('2023'!P$3),FALSE),0)</f>
        <v>0</v>
      </c>
      <c r="T446" s="42">
        <f>IFERROR(VLOOKUP($A446,'2023'!$A$3:$Y$291,COLUMN('2023'!Q$3),FALSE),0)</f>
        <v>0</v>
      </c>
      <c r="U446" s="42">
        <f>IFERROR(VLOOKUP($A446,'2023'!$A$3:$Y$291,COLUMN('2023'!R$3),FALSE),0)</f>
        <v>0</v>
      </c>
      <c r="V446" s="42">
        <f>IFERROR(VLOOKUP($A446,'2023'!$A$3:$Y$291,COLUMN('2023'!S$3),FALSE),0)</f>
        <v>0</v>
      </c>
      <c r="W446" s="42">
        <f>IFERROR(VLOOKUP($A446,'2023'!$A$3:$Y$291,COLUMN('2023'!T$3),FALSE),0)</f>
        <v>0</v>
      </c>
      <c r="X446" s="42">
        <f>IFERROR(VLOOKUP($A446,'2023'!$A$3:$Y$291,COLUMN('2023'!U$3),FALSE),0)</f>
        <v>0</v>
      </c>
      <c r="Y446" s="42">
        <f>IFERROR(VLOOKUP($A446,'2023'!$A$3:$Y$291,COLUMN('2023'!V$3),FALSE),0)</f>
        <v>0</v>
      </c>
      <c r="Z446" s="42">
        <f>IFERROR(VLOOKUP($A446,'2023'!$A$3:$Y$291,COLUMN('2023'!W$3),FALSE),0)</f>
        <v>0</v>
      </c>
      <c r="AA446" s="42">
        <f>IFERROR(VLOOKUP($A446,'2023'!$A$3:$Y$291,COLUMN('2023'!X$3),FALSE),0)</f>
        <v>0</v>
      </c>
      <c r="AB446" s="42">
        <f>IFERROR(VLOOKUP($A446,'2023'!$A$3:$Y$291,COLUMN('2023'!Y$3),FALSE),0)</f>
        <v>0</v>
      </c>
      <c r="AC446" s="38">
        <f t="shared" si="19"/>
        <v>0</v>
      </c>
      <c r="AD446" s="39">
        <f t="shared" si="20"/>
        <v>0</v>
      </c>
    </row>
    <row r="447" spans="1:30" x14ac:dyDescent="0.3">
      <c r="A447" s="50" t="s">
        <v>494</v>
      </c>
      <c r="B447" s="46" t="str">
        <f>VLOOKUP($A447,'Additional data'!$A$5:$C$505, 2,FALSE)</f>
        <v>Manager</v>
      </c>
      <c r="C447" s="46" t="str">
        <f>VLOOKUP($A447,'Additional data'!$A$5:$C$505, 3,FALSE)</f>
        <v>MSC</v>
      </c>
      <c r="D447" s="47">
        <f>IFERROR(VLOOKUP($A447,'2023'!$A$3:$Y$291,COLUMN('2023'!B$3),FALSE),0)</f>
        <v>0</v>
      </c>
      <c r="E447" s="47">
        <f>IFERROR(VLOOKUP($A447,'2023'!$A$3:$Y$291,COLUMN('2023'!C$3),FALSE),0)</f>
        <v>0</v>
      </c>
      <c r="F447" s="47">
        <f>IFERROR(VLOOKUP($A447,'2023'!$A$3:$Y$291,COLUMN('2023'!D$3),FALSE),0)</f>
        <v>0</v>
      </c>
      <c r="G447" s="47">
        <f>IFERROR(VLOOKUP($A447,'2023'!$A$3:$Y$291,COLUMN('2023'!E$3),FALSE),0)</f>
        <v>0</v>
      </c>
      <c r="H447" s="47">
        <f>IFERROR(VLOOKUP($A447,'2023'!$A$3:$Y$291,COLUMN('2023'!F$3),FALSE),0)</f>
        <v>0</v>
      </c>
      <c r="I447" s="47">
        <f>IFERROR(VLOOKUP($A447,'2023'!$A$3:$Y$291,COLUMN('2023'!G$3),FALSE),0)</f>
        <v>0</v>
      </c>
      <c r="J447" s="47">
        <f>IFERROR(VLOOKUP($A447,'2023'!$A$3:$Y$291,COLUMN('2023'!H$3),FALSE),0)</f>
        <v>0</v>
      </c>
      <c r="K447" s="47">
        <f>IFERROR(VLOOKUP($A447,'2023'!$A$3:$Y$291,COLUMN('2023'!I$3),FALSE),0)</f>
        <v>0</v>
      </c>
      <c r="L447" s="47">
        <f>IFERROR(VLOOKUP($A447,'2023'!$A$3:$Y$291,COLUMN('2023'!J$3),FALSE),0)</f>
        <v>0</v>
      </c>
      <c r="M447" s="47">
        <f>IFERROR(VLOOKUP($A447,'2023'!$A$3:$Y$291,COLUMN('2023'!K$3),FALSE),0)</f>
        <v>0</v>
      </c>
      <c r="N447" s="47">
        <f>IFERROR(VLOOKUP($A447,'2023'!$A$3:$Y$291,COLUMN('2023'!L$3),FALSE),0)</f>
        <v>0</v>
      </c>
      <c r="O447" s="47">
        <f>IFERROR(VLOOKUP($A447,'2023'!$A$3:$Y$291,COLUMN('2023'!M$3),FALSE),0)</f>
        <v>0</v>
      </c>
      <c r="P447" s="38">
        <f t="shared" si="18"/>
        <v>0</v>
      </c>
      <c r="Q447" s="47">
        <f>IFERROR(VLOOKUP($A447,'2023'!$A$3:$Y$291,COLUMN('2023'!N$3),FALSE),0)</f>
        <v>0</v>
      </c>
      <c r="R447" s="47">
        <f>IFERROR(VLOOKUP($A447,'2023'!$A$3:$Y$291,COLUMN('2023'!O$3),FALSE),0)</f>
        <v>0</v>
      </c>
      <c r="S447" s="47">
        <f>IFERROR(VLOOKUP($A447,'2023'!$A$3:$Y$291,COLUMN('2023'!P$3),FALSE),0)</f>
        <v>0</v>
      </c>
      <c r="T447" s="47">
        <f>IFERROR(VLOOKUP($A447,'2023'!$A$3:$Y$291,COLUMN('2023'!Q$3),FALSE),0)</f>
        <v>0</v>
      </c>
      <c r="U447" s="47">
        <f>IFERROR(VLOOKUP($A447,'2023'!$A$3:$Y$291,COLUMN('2023'!R$3),FALSE),0)</f>
        <v>0</v>
      </c>
      <c r="V447" s="47">
        <f>IFERROR(VLOOKUP($A447,'2023'!$A$3:$Y$291,COLUMN('2023'!S$3),FALSE),0)</f>
        <v>0</v>
      </c>
      <c r="W447" s="47">
        <f>IFERROR(VLOOKUP($A447,'2023'!$A$3:$Y$291,COLUMN('2023'!T$3),FALSE),0)</f>
        <v>0</v>
      </c>
      <c r="X447" s="47">
        <f>IFERROR(VLOOKUP($A447,'2023'!$A$3:$Y$291,COLUMN('2023'!U$3),FALSE),0)</f>
        <v>0</v>
      </c>
      <c r="Y447" s="47">
        <f>IFERROR(VLOOKUP($A447,'2023'!$A$3:$Y$291,COLUMN('2023'!V$3),FALSE),0)</f>
        <v>0</v>
      </c>
      <c r="Z447" s="47">
        <f>IFERROR(VLOOKUP($A447,'2023'!$A$3:$Y$291,COLUMN('2023'!W$3),FALSE),0)</f>
        <v>0</v>
      </c>
      <c r="AA447" s="47">
        <f>IFERROR(VLOOKUP($A447,'2023'!$A$3:$Y$291,COLUMN('2023'!X$3),FALSE),0)</f>
        <v>0</v>
      </c>
      <c r="AB447" s="47">
        <f>IFERROR(VLOOKUP($A447,'2023'!$A$3:$Y$291,COLUMN('2023'!Y$3),FALSE),0)</f>
        <v>0</v>
      </c>
      <c r="AC447" s="38">
        <f t="shared" si="19"/>
        <v>0</v>
      </c>
      <c r="AD447" s="39">
        <f t="shared" si="20"/>
        <v>0</v>
      </c>
    </row>
    <row r="448" spans="1:30" x14ac:dyDescent="0.3">
      <c r="A448" s="51" t="s">
        <v>495</v>
      </c>
      <c r="B448" s="41" t="str">
        <f>VLOOKUP($A448,'Additional data'!$A$5:$C$505, 2,FALSE)</f>
        <v>Consultant</v>
      </c>
      <c r="C448" s="41" t="str">
        <f>VLOOKUP($A448,'Additional data'!$A$5:$C$505, 3,FALSE)</f>
        <v>SOC</v>
      </c>
      <c r="D448" s="42">
        <f>IFERROR(VLOOKUP($A448,'2023'!$A$3:$Y$291,COLUMN('2023'!B$3),FALSE),0)</f>
        <v>0</v>
      </c>
      <c r="E448" s="42">
        <f>IFERROR(VLOOKUP($A448,'2023'!$A$3:$Y$291,COLUMN('2023'!C$3),FALSE),0)</f>
        <v>0</v>
      </c>
      <c r="F448" s="42">
        <f>IFERROR(VLOOKUP($A448,'2023'!$A$3:$Y$291,COLUMN('2023'!D$3),FALSE),0)</f>
        <v>0</v>
      </c>
      <c r="G448" s="42">
        <f>IFERROR(VLOOKUP($A448,'2023'!$A$3:$Y$291,COLUMN('2023'!E$3),FALSE),0)</f>
        <v>0</v>
      </c>
      <c r="H448" s="42">
        <f>IFERROR(VLOOKUP($A448,'2023'!$A$3:$Y$291,COLUMN('2023'!F$3),FALSE),0)</f>
        <v>0</v>
      </c>
      <c r="I448" s="42">
        <f>IFERROR(VLOOKUP($A448,'2023'!$A$3:$Y$291,COLUMN('2023'!G$3),FALSE),0)</f>
        <v>0</v>
      </c>
      <c r="J448" s="42">
        <f>IFERROR(VLOOKUP($A448,'2023'!$A$3:$Y$291,COLUMN('2023'!H$3),FALSE),0)</f>
        <v>0</v>
      </c>
      <c r="K448" s="42">
        <f>IFERROR(VLOOKUP($A448,'2023'!$A$3:$Y$291,COLUMN('2023'!I$3),FALSE),0)</f>
        <v>0</v>
      </c>
      <c r="L448" s="42">
        <f>IFERROR(VLOOKUP($A448,'2023'!$A$3:$Y$291,COLUMN('2023'!J$3),FALSE),0)</f>
        <v>0</v>
      </c>
      <c r="M448" s="42">
        <f>IFERROR(VLOOKUP($A448,'2023'!$A$3:$Y$291,COLUMN('2023'!K$3),FALSE),0)</f>
        <v>0</v>
      </c>
      <c r="N448" s="42">
        <f>IFERROR(VLOOKUP($A448,'2023'!$A$3:$Y$291,COLUMN('2023'!L$3),FALSE),0)</f>
        <v>0</v>
      </c>
      <c r="O448" s="42">
        <f>IFERROR(VLOOKUP($A448,'2023'!$A$3:$Y$291,COLUMN('2023'!M$3),FALSE),0)</f>
        <v>0</v>
      </c>
      <c r="P448" s="38">
        <f t="shared" si="18"/>
        <v>0</v>
      </c>
      <c r="Q448" s="42">
        <f>IFERROR(VLOOKUP($A448,'2023'!$A$3:$Y$291,COLUMN('2023'!N$3),FALSE),0)</f>
        <v>0</v>
      </c>
      <c r="R448" s="42">
        <f>IFERROR(VLOOKUP($A448,'2023'!$A$3:$Y$291,COLUMN('2023'!O$3),FALSE),0)</f>
        <v>0</v>
      </c>
      <c r="S448" s="42">
        <f>IFERROR(VLOOKUP($A448,'2023'!$A$3:$Y$291,COLUMN('2023'!P$3),FALSE),0)</f>
        <v>0</v>
      </c>
      <c r="T448" s="42">
        <f>IFERROR(VLOOKUP($A448,'2023'!$A$3:$Y$291,COLUMN('2023'!Q$3),FALSE),0)</f>
        <v>0</v>
      </c>
      <c r="U448" s="42">
        <f>IFERROR(VLOOKUP($A448,'2023'!$A$3:$Y$291,COLUMN('2023'!R$3),FALSE),0)</f>
        <v>0</v>
      </c>
      <c r="V448" s="42">
        <f>IFERROR(VLOOKUP($A448,'2023'!$A$3:$Y$291,COLUMN('2023'!S$3),FALSE),0)</f>
        <v>0</v>
      </c>
      <c r="W448" s="42">
        <f>IFERROR(VLOOKUP($A448,'2023'!$A$3:$Y$291,COLUMN('2023'!T$3),FALSE),0)</f>
        <v>0</v>
      </c>
      <c r="X448" s="42">
        <f>IFERROR(VLOOKUP($A448,'2023'!$A$3:$Y$291,COLUMN('2023'!U$3),FALSE),0)</f>
        <v>0</v>
      </c>
      <c r="Y448" s="42">
        <f>IFERROR(VLOOKUP($A448,'2023'!$A$3:$Y$291,COLUMN('2023'!V$3),FALSE),0)</f>
        <v>0</v>
      </c>
      <c r="Z448" s="42">
        <f>IFERROR(VLOOKUP($A448,'2023'!$A$3:$Y$291,COLUMN('2023'!W$3),FALSE),0)</f>
        <v>0</v>
      </c>
      <c r="AA448" s="42">
        <f>IFERROR(VLOOKUP($A448,'2023'!$A$3:$Y$291,COLUMN('2023'!X$3),FALSE),0)</f>
        <v>0</v>
      </c>
      <c r="AB448" s="42">
        <f>IFERROR(VLOOKUP($A448,'2023'!$A$3:$Y$291,COLUMN('2023'!Y$3),FALSE),0)</f>
        <v>0</v>
      </c>
      <c r="AC448" s="38">
        <f t="shared" si="19"/>
        <v>0</v>
      </c>
      <c r="AD448" s="39">
        <f t="shared" si="20"/>
        <v>0</v>
      </c>
    </row>
    <row r="449" spans="1:30" x14ac:dyDescent="0.3">
      <c r="A449" s="50" t="s">
        <v>496</v>
      </c>
      <c r="B449" s="46" t="str">
        <f>VLOOKUP($A449,'Additional data'!$A$5:$C$505, 2,FALSE)</f>
        <v>Coordinator</v>
      </c>
      <c r="C449" s="46" t="str">
        <f>VLOOKUP($A449,'Additional data'!$A$5:$C$505, 3,FALSE)</f>
        <v>MSC</v>
      </c>
      <c r="D449" s="47">
        <f>IFERROR(VLOOKUP($A449,'2023'!$A$3:$Y$291,COLUMN('2023'!B$3),FALSE),0)</f>
        <v>0</v>
      </c>
      <c r="E449" s="47">
        <f>IFERROR(VLOOKUP($A449,'2023'!$A$3:$Y$291,COLUMN('2023'!C$3),FALSE),0)</f>
        <v>0</v>
      </c>
      <c r="F449" s="47">
        <f>IFERROR(VLOOKUP($A449,'2023'!$A$3:$Y$291,COLUMN('2023'!D$3),FALSE),0)</f>
        <v>0</v>
      </c>
      <c r="G449" s="47">
        <f>IFERROR(VLOOKUP($A449,'2023'!$A$3:$Y$291,COLUMN('2023'!E$3),FALSE),0)</f>
        <v>0</v>
      </c>
      <c r="H449" s="47">
        <f>IFERROR(VLOOKUP($A449,'2023'!$A$3:$Y$291,COLUMN('2023'!F$3),FALSE),0)</f>
        <v>0</v>
      </c>
      <c r="I449" s="47">
        <f>IFERROR(VLOOKUP($A449,'2023'!$A$3:$Y$291,COLUMN('2023'!G$3),FALSE),0)</f>
        <v>0</v>
      </c>
      <c r="J449" s="47">
        <f>IFERROR(VLOOKUP($A449,'2023'!$A$3:$Y$291,COLUMN('2023'!H$3),FALSE),0)</f>
        <v>0</v>
      </c>
      <c r="K449" s="47">
        <f>IFERROR(VLOOKUP($A449,'2023'!$A$3:$Y$291,COLUMN('2023'!I$3),FALSE),0)</f>
        <v>0</v>
      </c>
      <c r="L449" s="47">
        <f>IFERROR(VLOOKUP($A449,'2023'!$A$3:$Y$291,COLUMN('2023'!J$3),FALSE),0)</f>
        <v>0</v>
      </c>
      <c r="M449" s="47">
        <f>IFERROR(VLOOKUP($A449,'2023'!$A$3:$Y$291,COLUMN('2023'!K$3),FALSE),0)</f>
        <v>0</v>
      </c>
      <c r="N449" s="47">
        <f>IFERROR(VLOOKUP($A449,'2023'!$A$3:$Y$291,COLUMN('2023'!L$3),FALSE),0)</f>
        <v>0</v>
      </c>
      <c r="O449" s="47">
        <f>IFERROR(VLOOKUP($A449,'2023'!$A$3:$Y$291,COLUMN('2023'!M$3),FALSE),0)</f>
        <v>0</v>
      </c>
      <c r="P449" s="38">
        <f t="shared" si="18"/>
        <v>0</v>
      </c>
      <c r="Q449" s="47">
        <f>IFERROR(VLOOKUP($A449,'2023'!$A$3:$Y$291,COLUMN('2023'!N$3),FALSE),0)</f>
        <v>0</v>
      </c>
      <c r="R449" s="47">
        <f>IFERROR(VLOOKUP($A449,'2023'!$A$3:$Y$291,COLUMN('2023'!O$3),FALSE),0)</f>
        <v>0</v>
      </c>
      <c r="S449" s="47">
        <f>IFERROR(VLOOKUP($A449,'2023'!$A$3:$Y$291,COLUMN('2023'!P$3),FALSE),0)</f>
        <v>0</v>
      </c>
      <c r="T449" s="47">
        <f>IFERROR(VLOOKUP($A449,'2023'!$A$3:$Y$291,COLUMN('2023'!Q$3),FALSE),0)</f>
        <v>0</v>
      </c>
      <c r="U449" s="47">
        <f>IFERROR(VLOOKUP($A449,'2023'!$A$3:$Y$291,COLUMN('2023'!R$3),FALSE),0)</f>
        <v>0</v>
      </c>
      <c r="V449" s="47">
        <f>IFERROR(VLOOKUP($A449,'2023'!$A$3:$Y$291,COLUMN('2023'!S$3),FALSE),0)</f>
        <v>0</v>
      </c>
      <c r="W449" s="47">
        <f>IFERROR(VLOOKUP($A449,'2023'!$A$3:$Y$291,COLUMN('2023'!T$3),FALSE),0)</f>
        <v>0</v>
      </c>
      <c r="X449" s="47">
        <f>IFERROR(VLOOKUP($A449,'2023'!$A$3:$Y$291,COLUMN('2023'!U$3),FALSE),0)</f>
        <v>0</v>
      </c>
      <c r="Y449" s="47">
        <f>IFERROR(VLOOKUP($A449,'2023'!$A$3:$Y$291,COLUMN('2023'!V$3),FALSE),0)</f>
        <v>0</v>
      </c>
      <c r="Z449" s="47">
        <f>IFERROR(VLOOKUP($A449,'2023'!$A$3:$Y$291,COLUMN('2023'!W$3),FALSE),0)</f>
        <v>0</v>
      </c>
      <c r="AA449" s="47">
        <f>IFERROR(VLOOKUP($A449,'2023'!$A$3:$Y$291,COLUMN('2023'!X$3),FALSE),0)</f>
        <v>0</v>
      </c>
      <c r="AB449" s="47">
        <f>IFERROR(VLOOKUP($A449,'2023'!$A$3:$Y$291,COLUMN('2023'!Y$3),FALSE),0)</f>
        <v>0</v>
      </c>
      <c r="AC449" s="38">
        <f t="shared" si="19"/>
        <v>0</v>
      </c>
      <c r="AD449" s="39">
        <f t="shared" si="20"/>
        <v>0</v>
      </c>
    </row>
    <row r="450" spans="1:30" x14ac:dyDescent="0.3">
      <c r="A450" s="51" t="s">
        <v>497</v>
      </c>
      <c r="B450" s="41" t="str">
        <f>VLOOKUP($A450,'Additional data'!$A$5:$C$505, 2,FALSE)</f>
        <v>Manager</v>
      </c>
      <c r="C450" s="41" t="str">
        <f>VLOOKUP($A450,'Additional data'!$A$5:$C$505, 3,FALSE)</f>
        <v>TEC</v>
      </c>
      <c r="D450" s="42">
        <f>IFERROR(VLOOKUP($A450,'2023'!$A$3:$Y$291,COLUMN('2023'!B$3),FALSE),0)</f>
        <v>108.9</v>
      </c>
      <c r="E450" s="42">
        <f>IFERROR(VLOOKUP($A450,'2023'!$A$3:$Y$291,COLUMN('2023'!C$3),FALSE),0)</f>
        <v>105.3</v>
      </c>
      <c r="F450" s="42">
        <f>IFERROR(VLOOKUP($A450,'2023'!$A$3:$Y$291,COLUMN('2023'!D$3),FALSE),0)</f>
        <v>117.4</v>
      </c>
      <c r="G450" s="42">
        <f>IFERROR(VLOOKUP($A450,'2023'!$A$3:$Y$291,COLUMN('2023'!E$3),FALSE),0)</f>
        <v>67</v>
      </c>
      <c r="H450" s="42">
        <f>IFERROR(VLOOKUP($A450,'2023'!$A$3:$Y$291,COLUMN('2023'!F$3),FALSE),0)</f>
        <v>102.1</v>
      </c>
      <c r="I450" s="42">
        <f>IFERROR(VLOOKUP($A450,'2023'!$A$3:$Y$291,COLUMN('2023'!G$3),FALSE),0)</f>
        <v>56</v>
      </c>
      <c r="J450" s="42">
        <f>IFERROR(VLOOKUP($A450,'2023'!$A$3:$Y$291,COLUMN('2023'!H$3),FALSE),0)</f>
        <v>96.6</v>
      </c>
      <c r="K450" s="42">
        <f>IFERROR(VLOOKUP($A450,'2023'!$A$3:$Y$291,COLUMN('2023'!I$3),FALSE),0)</f>
        <v>66.599999999999994</v>
      </c>
      <c r="L450" s="42">
        <f>IFERROR(VLOOKUP($A450,'2023'!$A$3:$Y$291,COLUMN('2023'!J$3),FALSE),0)</f>
        <v>88.8</v>
      </c>
      <c r="M450" s="42">
        <f>IFERROR(VLOOKUP($A450,'2023'!$A$3:$Y$291,COLUMN('2023'!K$3),FALSE),0)</f>
        <v>109.9</v>
      </c>
      <c r="N450" s="42">
        <f>IFERROR(VLOOKUP($A450,'2023'!$A$3:$Y$291,COLUMN('2023'!L$3),FALSE),0)</f>
        <v>153</v>
      </c>
      <c r="O450" s="42">
        <f>IFERROR(VLOOKUP($A450,'2023'!$A$3:$Y$291,COLUMN('2023'!M$3),FALSE),0)</f>
        <v>100.8</v>
      </c>
      <c r="P450" s="38">
        <f t="shared" si="18"/>
        <v>1172.3999999999999</v>
      </c>
      <c r="Q450" s="42">
        <f>IFERROR(VLOOKUP($A450,'2023'!$A$3:$Y$291,COLUMN('2023'!N$3),FALSE),0)</f>
        <v>13.3</v>
      </c>
      <c r="R450" s="42">
        <f>IFERROR(VLOOKUP($A450,'2023'!$A$3:$Y$291,COLUMN('2023'!O$3),FALSE),0)</f>
        <v>0.7</v>
      </c>
      <c r="S450" s="42">
        <f>IFERROR(VLOOKUP($A450,'2023'!$A$3:$Y$291,COLUMN('2023'!P$3),FALSE),0)</f>
        <v>0</v>
      </c>
      <c r="T450" s="42">
        <f>IFERROR(VLOOKUP($A450,'2023'!$A$3:$Y$291,COLUMN('2023'!Q$3),FALSE),0)</f>
        <v>16.8</v>
      </c>
      <c r="U450" s="42">
        <f>IFERROR(VLOOKUP($A450,'2023'!$A$3:$Y$291,COLUMN('2023'!R$3),FALSE),0)</f>
        <v>48.6</v>
      </c>
      <c r="V450" s="42">
        <f>IFERROR(VLOOKUP($A450,'2023'!$A$3:$Y$291,COLUMN('2023'!S$3),FALSE),0)</f>
        <v>31.3</v>
      </c>
      <c r="W450" s="42">
        <f>IFERROR(VLOOKUP($A450,'2023'!$A$3:$Y$291,COLUMN('2023'!T$3),FALSE),0)</f>
        <v>4.2</v>
      </c>
      <c r="X450" s="42">
        <f>IFERROR(VLOOKUP($A450,'2023'!$A$3:$Y$291,COLUMN('2023'!U$3),FALSE),0)</f>
        <v>9.6</v>
      </c>
      <c r="Y450" s="42">
        <f>IFERROR(VLOOKUP($A450,'2023'!$A$3:$Y$291,COLUMN('2023'!V$3),FALSE),0)</f>
        <v>24.7</v>
      </c>
      <c r="Z450" s="42">
        <f>IFERROR(VLOOKUP($A450,'2023'!$A$3:$Y$291,COLUMN('2023'!W$3),FALSE),0)</f>
        <v>38.6</v>
      </c>
      <c r="AA450" s="42">
        <f>IFERROR(VLOOKUP($A450,'2023'!$A$3:$Y$291,COLUMN('2023'!X$3),FALSE),0)</f>
        <v>13.9</v>
      </c>
      <c r="AB450" s="42">
        <f>IFERROR(VLOOKUP($A450,'2023'!$A$3:$Y$291,COLUMN('2023'!Y$3),FALSE),0)</f>
        <v>10.8</v>
      </c>
      <c r="AC450" s="38">
        <f t="shared" si="19"/>
        <v>212.5</v>
      </c>
      <c r="AD450" s="39">
        <f t="shared" si="20"/>
        <v>1384.8999999999996</v>
      </c>
    </row>
    <row r="451" spans="1:30" x14ac:dyDescent="0.3">
      <c r="A451" s="50" t="s">
        <v>498</v>
      </c>
      <c r="B451" s="46" t="str">
        <f>VLOOKUP($A451,'Additional data'!$A$5:$C$505, 2,FALSE)</f>
        <v>Manager</v>
      </c>
      <c r="C451" s="46" t="str">
        <f>VLOOKUP($A451,'Additional data'!$A$5:$C$505, 3,FALSE)</f>
        <v>SOC</v>
      </c>
      <c r="D451" s="47">
        <f>IFERROR(VLOOKUP($A451,'2023'!$A$3:$Y$291,COLUMN('2023'!B$3),FALSE),0)</f>
        <v>0</v>
      </c>
      <c r="E451" s="47">
        <f>IFERROR(VLOOKUP($A451,'2023'!$A$3:$Y$291,COLUMN('2023'!C$3),FALSE),0)</f>
        <v>0</v>
      </c>
      <c r="F451" s="47">
        <f>IFERROR(VLOOKUP($A451,'2023'!$A$3:$Y$291,COLUMN('2023'!D$3),FALSE),0)</f>
        <v>0</v>
      </c>
      <c r="G451" s="47">
        <f>IFERROR(VLOOKUP($A451,'2023'!$A$3:$Y$291,COLUMN('2023'!E$3),FALSE),0)</f>
        <v>0</v>
      </c>
      <c r="H451" s="47">
        <f>IFERROR(VLOOKUP($A451,'2023'!$A$3:$Y$291,COLUMN('2023'!F$3),FALSE),0)</f>
        <v>0</v>
      </c>
      <c r="I451" s="47">
        <f>IFERROR(VLOOKUP($A451,'2023'!$A$3:$Y$291,COLUMN('2023'!G$3),FALSE),0)</f>
        <v>0</v>
      </c>
      <c r="J451" s="47">
        <f>IFERROR(VLOOKUP($A451,'2023'!$A$3:$Y$291,COLUMN('2023'!H$3),FALSE),0)</f>
        <v>0</v>
      </c>
      <c r="K451" s="47">
        <f>IFERROR(VLOOKUP($A451,'2023'!$A$3:$Y$291,COLUMN('2023'!I$3),FALSE),0)</f>
        <v>0</v>
      </c>
      <c r="L451" s="47">
        <f>IFERROR(VLOOKUP($A451,'2023'!$A$3:$Y$291,COLUMN('2023'!J$3),FALSE),0)</f>
        <v>0</v>
      </c>
      <c r="M451" s="47">
        <f>IFERROR(VLOOKUP($A451,'2023'!$A$3:$Y$291,COLUMN('2023'!K$3),FALSE),0)</f>
        <v>0</v>
      </c>
      <c r="N451" s="47">
        <f>IFERROR(VLOOKUP($A451,'2023'!$A$3:$Y$291,COLUMN('2023'!L$3),FALSE),0)</f>
        <v>0</v>
      </c>
      <c r="O451" s="47">
        <f>IFERROR(VLOOKUP($A451,'2023'!$A$3:$Y$291,COLUMN('2023'!M$3),FALSE),0)</f>
        <v>0</v>
      </c>
      <c r="P451" s="38">
        <f t="shared" si="18"/>
        <v>0</v>
      </c>
      <c r="Q451" s="47">
        <f>IFERROR(VLOOKUP($A451,'2023'!$A$3:$Y$291,COLUMN('2023'!N$3),FALSE),0)</f>
        <v>0</v>
      </c>
      <c r="R451" s="47">
        <f>IFERROR(VLOOKUP($A451,'2023'!$A$3:$Y$291,COLUMN('2023'!O$3),FALSE),0)</f>
        <v>0</v>
      </c>
      <c r="S451" s="47">
        <f>IFERROR(VLOOKUP($A451,'2023'!$A$3:$Y$291,COLUMN('2023'!P$3),FALSE),0)</f>
        <v>0</v>
      </c>
      <c r="T451" s="47">
        <f>IFERROR(VLOOKUP($A451,'2023'!$A$3:$Y$291,COLUMN('2023'!Q$3),FALSE),0)</f>
        <v>0</v>
      </c>
      <c r="U451" s="47">
        <f>IFERROR(VLOOKUP($A451,'2023'!$A$3:$Y$291,COLUMN('2023'!R$3),FALSE),0)</f>
        <v>0</v>
      </c>
      <c r="V451" s="47">
        <f>IFERROR(VLOOKUP($A451,'2023'!$A$3:$Y$291,COLUMN('2023'!S$3),FALSE),0)</f>
        <v>0</v>
      </c>
      <c r="W451" s="47">
        <f>IFERROR(VLOOKUP($A451,'2023'!$A$3:$Y$291,COLUMN('2023'!T$3),FALSE),0)</f>
        <v>0</v>
      </c>
      <c r="X451" s="47">
        <f>IFERROR(VLOOKUP($A451,'2023'!$A$3:$Y$291,COLUMN('2023'!U$3),FALSE),0)</f>
        <v>0</v>
      </c>
      <c r="Y451" s="47">
        <f>IFERROR(VLOOKUP($A451,'2023'!$A$3:$Y$291,COLUMN('2023'!V$3),FALSE),0)</f>
        <v>0</v>
      </c>
      <c r="Z451" s="47">
        <f>IFERROR(VLOOKUP($A451,'2023'!$A$3:$Y$291,COLUMN('2023'!W$3),FALSE),0)</f>
        <v>0</v>
      </c>
      <c r="AA451" s="47">
        <f>IFERROR(VLOOKUP($A451,'2023'!$A$3:$Y$291,COLUMN('2023'!X$3),FALSE),0)</f>
        <v>0</v>
      </c>
      <c r="AB451" s="47">
        <f>IFERROR(VLOOKUP($A451,'2023'!$A$3:$Y$291,COLUMN('2023'!Y$3),FALSE),0)</f>
        <v>0</v>
      </c>
      <c r="AC451" s="38">
        <f t="shared" si="19"/>
        <v>0</v>
      </c>
      <c r="AD451" s="39">
        <f t="shared" si="20"/>
        <v>0</v>
      </c>
    </row>
    <row r="452" spans="1:30" x14ac:dyDescent="0.3">
      <c r="A452" s="51" t="s">
        <v>499</v>
      </c>
      <c r="B452" s="41" t="str">
        <f>VLOOKUP($A452,'Additional data'!$A$5:$C$505, 2,FALSE)</f>
        <v>Coordinator</v>
      </c>
      <c r="C452" s="41" t="str">
        <f>VLOOKUP($A452,'Additional data'!$A$5:$C$505, 3,FALSE)</f>
        <v>LRC</v>
      </c>
      <c r="D452" s="42">
        <f>IFERROR(VLOOKUP($A452,'2023'!$A$3:$Y$291,COLUMN('2023'!B$3),FALSE),0)</f>
        <v>137.1</v>
      </c>
      <c r="E452" s="42">
        <f>IFERROR(VLOOKUP($A452,'2023'!$A$3:$Y$291,COLUMN('2023'!C$3),FALSE),0)</f>
        <v>132</v>
      </c>
      <c r="F452" s="42">
        <f>IFERROR(VLOOKUP($A452,'2023'!$A$3:$Y$291,COLUMN('2023'!D$3),FALSE),0)</f>
        <v>167.3</v>
      </c>
      <c r="G452" s="42">
        <f>IFERROR(VLOOKUP($A452,'2023'!$A$3:$Y$291,COLUMN('2023'!E$3),FALSE),0)</f>
        <v>95.6</v>
      </c>
      <c r="H452" s="42">
        <f>IFERROR(VLOOKUP($A452,'2023'!$A$3:$Y$291,COLUMN('2023'!F$3),FALSE),0)</f>
        <v>129.4</v>
      </c>
      <c r="I452" s="42">
        <f>IFERROR(VLOOKUP($A452,'2023'!$A$3:$Y$291,COLUMN('2023'!G$3),FALSE),0)</f>
        <v>148.4</v>
      </c>
      <c r="J452" s="42">
        <f>IFERROR(VLOOKUP($A452,'2023'!$A$3:$Y$291,COLUMN('2023'!H$3),FALSE),0)</f>
        <v>142.6</v>
      </c>
      <c r="K452" s="42">
        <f>IFERROR(VLOOKUP($A452,'2023'!$A$3:$Y$291,COLUMN('2023'!I$3),FALSE),0)</f>
        <v>54.5</v>
      </c>
      <c r="L452" s="42">
        <f>IFERROR(VLOOKUP($A452,'2023'!$A$3:$Y$291,COLUMN('2023'!J$3),FALSE),0)</f>
        <v>74</v>
      </c>
      <c r="M452" s="42">
        <f>IFERROR(VLOOKUP($A452,'2023'!$A$3:$Y$291,COLUMN('2023'!K$3),FALSE),0)</f>
        <v>101.3</v>
      </c>
      <c r="N452" s="42">
        <f>IFERROR(VLOOKUP($A452,'2023'!$A$3:$Y$291,COLUMN('2023'!L$3),FALSE),0)</f>
        <v>155.1</v>
      </c>
      <c r="O452" s="42">
        <f>IFERROR(VLOOKUP($A452,'2023'!$A$3:$Y$291,COLUMN('2023'!M$3),FALSE),0)</f>
        <v>69.599999999999994</v>
      </c>
      <c r="P452" s="38">
        <f t="shared" ref="P452:P502" si="21">SUM(D452:O452)</f>
        <v>1406.8999999999999</v>
      </c>
      <c r="Q452" s="42">
        <f>IFERROR(VLOOKUP($A452,'2023'!$A$3:$Y$291,COLUMN('2023'!N$3),FALSE),0)</f>
        <v>0</v>
      </c>
      <c r="R452" s="42">
        <f>IFERROR(VLOOKUP($A452,'2023'!$A$3:$Y$291,COLUMN('2023'!O$3),FALSE),0)</f>
        <v>0</v>
      </c>
      <c r="S452" s="42">
        <f>IFERROR(VLOOKUP($A452,'2023'!$A$3:$Y$291,COLUMN('2023'!P$3),FALSE),0)</f>
        <v>0</v>
      </c>
      <c r="T452" s="42">
        <f>IFERROR(VLOOKUP($A452,'2023'!$A$3:$Y$291,COLUMN('2023'!Q$3),FALSE),0)</f>
        <v>0</v>
      </c>
      <c r="U452" s="42">
        <f>IFERROR(VLOOKUP($A452,'2023'!$A$3:$Y$291,COLUMN('2023'!R$3),FALSE),0)</f>
        <v>0</v>
      </c>
      <c r="V452" s="42">
        <f>IFERROR(VLOOKUP($A452,'2023'!$A$3:$Y$291,COLUMN('2023'!S$3),FALSE),0)</f>
        <v>0</v>
      </c>
      <c r="W452" s="42">
        <f>IFERROR(VLOOKUP($A452,'2023'!$A$3:$Y$291,COLUMN('2023'!T$3),FALSE),0)</f>
        <v>0</v>
      </c>
      <c r="X452" s="42">
        <f>IFERROR(VLOOKUP($A452,'2023'!$A$3:$Y$291,COLUMN('2023'!U$3),FALSE),0)</f>
        <v>0</v>
      </c>
      <c r="Y452" s="42">
        <f>IFERROR(VLOOKUP($A452,'2023'!$A$3:$Y$291,COLUMN('2023'!V$3),FALSE),0)</f>
        <v>22.8</v>
      </c>
      <c r="Z452" s="42">
        <f>IFERROR(VLOOKUP($A452,'2023'!$A$3:$Y$291,COLUMN('2023'!W$3),FALSE),0)</f>
        <v>0</v>
      </c>
      <c r="AA452" s="42">
        <f>IFERROR(VLOOKUP($A452,'2023'!$A$3:$Y$291,COLUMN('2023'!X$3),FALSE),0)</f>
        <v>0</v>
      </c>
      <c r="AB452" s="42">
        <f>IFERROR(VLOOKUP($A452,'2023'!$A$3:$Y$291,COLUMN('2023'!Y$3),FALSE),0)</f>
        <v>3.2</v>
      </c>
      <c r="AC452" s="38">
        <f t="shared" ref="AC452:AC502" si="22">SUM(Q452:AB452)</f>
        <v>26</v>
      </c>
      <c r="AD452" s="39">
        <f t="shared" ref="AD452:AD502" si="23">SUM(D452:O452,Q452:AB452)</f>
        <v>1432.8999999999999</v>
      </c>
    </row>
    <row r="453" spans="1:30" x14ac:dyDescent="0.3">
      <c r="A453" s="50" t="s">
        <v>500</v>
      </c>
      <c r="B453" s="46" t="str">
        <f>VLOOKUP($A453,'Additional data'!$A$5:$C$505, 2,FALSE)</f>
        <v>Project Manager</v>
      </c>
      <c r="C453" s="46" t="str">
        <f>VLOOKUP($A453,'Additional data'!$A$5:$C$505, 3,FALSE)</f>
        <v>HLS</v>
      </c>
      <c r="D453" s="47">
        <f>IFERROR(VLOOKUP($A453,'2023'!$A$3:$Y$291,COLUMN('2023'!B$3),FALSE),0)</f>
        <v>0</v>
      </c>
      <c r="E453" s="47">
        <f>IFERROR(VLOOKUP($A453,'2023'!$A$3:$Y$291,COLUMN('2023'!C$3),FALSE),0)</f>
        <v>1.2</v>
      </c>
      <c r="F453" s="47">
        <f>IFERROR(VLOOKUP($A453,'2023'!$A$3:$Y$291,COLUMN('2023'!D$3),FALSE),0)</f>
        <v>1.2</v>
      </c>
      <c r="G453" s="47">
        <f>IFERROR(VLOOKUP($A453,'2023'!$A$3:$Y$291,COLUMN('2023'!E$3),FALSE),0)</f>
        <v>23.1</v>
      </c>
      <c r="H453" s="47">
        <f>IFERROR(VLOOKUP($A453,'2023'!$A$3:$Y$291,COLUMN('2023'!F$3),FALSE),0)</f>
        <v>0</v>
      </c>
      <c r="I453" s="47">
        <f>IFERROR(VLOOKUP($A453,'2023'!$A$3:$Y$291,COLUMN('2023'!G$3),FALSE),0)</f>
        <v>0</v>
      </c>
      <c r="J453" s="47">
        <f>IFERROR(VLOOKUP($A453,'2023'!$A$3:$Y$291,COLUMN('2023'!H$3),FALSE),0)</f>
        <v>3.7</v>
      </c>
      <c r="K453" s="47">
        <f>IFERROR(VLOOKUP($A453,'2023'!$A$3:$Y$291,COLUMN('2023'!I$3),FALSE),0)</f>
        <v>2.2999999999999998</v>
      </c>
      <c r="L453" s="47">
        <f>IFERROR(VLOOKUP($A453,'2023'!$A$3:$Y$291,COLUMN('2023'!J$3),FALSE),0)</f>
        <v>0</v>
      </c>
      <c r="M453" s="47">
        <f>IFERROR(VLOOKUP($A453,'2023'!$A$3:$Y$291,COLUMN('2023'!K$3),FALSE),0)</f>
        <v>0</v>
      </c>
      <c r="N453" s="47">
        <f>IFERROR(VLOOKUP($A453,'2023'!$A$3:$Y$291,COLUMN('2023'!L$3),FALSE),0)</f>
        <v>0</v>
      </c>
      <c r="O453" s="47">
        <f>IFERROR(VLOOKUP($A453,'2023'!$A$3:$Y$291,COLUMN('2023'!M$3),FALSE),0)</f>
        <v>0</v>
      </c>
      <c r="P453" s="38">
        <f t="shared" si="21"/>
        <v>31.5</v>
      </c>
      <c r="Q453" s="47">
        <f>IFERROR(VLOOKUP($A453,'2023'!$A$3:$Y$291,COLUMN('2023'!N$3),FALSE),0)</f>
        <v>0</v>
      </c>
      <c r="R453" s="47">
        <f>IFERROR(VLOOKUP($A453,'2023'!$A$3:$Y$291,COLUMN('2023'!O$3),FALSE),0)</f>
        <v>0</v>
      </c>
      <c r="S453" s="47">
        <f>IFERROR(VLOOKUP($A453,'2023'!$A$3:$Y$291,COLUMN('2023'!P$3),FALSE),0)</f>
        <v>0</v>
      </c>
      <c r="T453" s="47">
        <f>IFERROR(VLOOKUP($A453,'2023'!$A$3:$Y$291,COLUMN('2023'!Q$3),FALSE),0)</f>
        <v>0</v>
      </c>
      <c r="U453" s="47">
        <f>IFERROR(VLOOKUP($A453,'2023'!$A$3:$Y$291,COLUMN('2023'!R$3),FALSE),0)</f>
        <v>0</v>
      </c>
      <c r="V453" s="47">
        <f>IFERROR(VLOOKUP($A453,'2023'!$A$3:$Y$291,COLUMN('2023'!S$3),FALSE),0)</f>
        <v>0</v>
      </c>
      <c r="W453" s="47">
        <f>IFERROR(VLOOKUP($A453,'2023'!$A$3:$Y$291,COLUMN('2023'!T$3),FALSE),0)</f>
        <v>0</v>
      </c>
      <c r="X453" s="47">
        <f>IFERROR(VLOOKUP($A453,'2023'!$A$3:$Y$291,COLUMN('2023'!U$3),FALSE),0)</f>
        <v>0</v>
      </c>
      <c r="Y453" s="47">
        <f>IFERROR(VLOOKUP($A453,'2023'!$A$3:$Y$291,COLUMN('2023'!V$3),FALSE),0)</f>
        <v>0</v>
      </c>
      <c r="Z453" s="47">
        <f>IFERROR(VLOOKUP($A453,'2023'!$A$3:$Y$291,COLUMN('2023'!W$3),FALSE),0)</f>
        <v>0</v>
      </c>
      <c r="AA453" s="47">
        <f>IFERROR(VLOOKUP($A453,'2023'!$A$3:$Y$291,COLUMN('2023'!X$3),FALSE),0)</f>
        <v>0</v>
      </c>
      <c r="AB453" s="47">
        <f>IFERROR(VLOOKUP($A453,'2023'!$A$3:$Y$291,COLUMN('2023'!Y$3),FALSE),0)</f>
        <v>0</v>
      </c>
      <c r="AC453" s="38">
        <f t="shared" si="22"/>
        <v>0</v>
      </c>
      <c r="AD453" s="39">
        <f t="shared" si="23"/>
        <v>31.5</v>
      </c>
    </row>
    <row r="454" spans="1:30" x14ac:dyDescent="0.3">
      <c r="A454" s="51" t="s">
        <v>501</v>
      </c>
      <c r="B454" s="41" t="str">
        <f>VLOOKUP($A454,'Additional data'!$A$5:$C$505, 2,FALSE)</f>
        <v>Team Lead</v>
      </c>
      <c r="C454" s="41" t="str">
        <f>VLOOKUP($A454,'Additional data'!$A$5:$C$505, 3,FALSE)</f>
        <v>HLS</v>
      </c>
      <c r="D454" s="42">
        <f>IFERROR(VLOOKUP($A454,'2023'!$A$3:$Y$291,COLUMN('2023'!B$3),FALSE),0)</f>
        <v>0</v>
      </c>
      <c r="E454" s="42">
        <f>IFERROR(VLOOKUP($A454,'2023'!$A$3:$Y$291,COLUMN('2023'!C$3),FALSE),0)</f>
        <v>0</v>
      </c>
      <c r="F454" s="42">
        <f>IFERROR(VLOOKUP($A454,'2023'!$A$3:$Y$291,COLUMN('2023'!D$3),FALSE),0)</f>
        <v>0</v>
      </c>
      <c r="G454" s="42">
        <f>IFERROR(VLOOKUP($A454,'2023'!$A$3:$Y$291,COLUMN('2023'!E$3),FALSE),0)</f>
        <v>0</v>
      </c>
      <c r="H454" s="42">
        <f>IFERROR(VLOOKUP($A454,'2023'!$A$3:$Y$291,COLUMN('2023'!F$3),FALSE),0)</f>
        <v>0</v>
      </c>
      <c r="I454" s="42">
        <f>IFERROR(VLOOKUP($A454,'2023'!$A$3:$Y$291,COLUMN('2023'!G$3),FALSE),0)</f>
        <v>0</v>
      </c>
      <c r="J454" s="42">
        <f>IFERROR(VLOOKUP($A454,'2023'!$A$3:$Y$291,COLUMN('2023'!H$3),FALSE),0)</f>
        <v>0</v>
      </c>
      <c r="K454" s="42">
        <f>IFERROR(VLOOKUP($A454,'2023'!$A$3:$Y$291,COLUMN('2023'!I$3),FALSE),0)</f>
        <v>0</v>
      </c>
      <c r="L454" s="42">
        <f>IFERROR(VLOOKUP($A454,'2023'!$A$3:$Y$291,COLUMN('2023'!J$3),FALSE),0)</f>
        <v>0</v>
      </c>
      <c r="M454" s="42">
        <f>IFERROR(VLOOKUP($A454,'2023'!$A$3:$Y$291,COLUMN('2023'!K$3),FALSE),0)</f>
        <v>0</v>
      </c>
      <c r="N454" s="42">
        <f>IFERROR(VLOOKUP($A454,'2023'!$A$3:$Y$291,COLUMN('2023'!L$3),FALSE),0)</f>
        <v>0</v>
      </c>
      <c r="O454" s="42">
        <f>IFERROR(VLOOKUP($A454,'2023'!$A$3:$Y$291,COLUMN('2023'!M$3),FALSE),0)</f>
        <v>0</v>
      </c>
      <c r="P454" s="38">
        <f t="shared" si="21"/>
        <v>0</v>
      </c>
      <c r="Q454" s="42">
        <f>IFERROR(VLOOKUP($A454,'2023'!$A$3:$Y$291,COLUMN('2023'!N$3),FALSE),0)</f>
        <v>0</v>
      </c>
      <c r="R454" s="42">
        <f>IFERROR(VLOOKUP($A454,'2023'!$A$3:$Y$291,COLUMN('2023'!O$3),FALSE),0)</f>
        <v>0</v>
      </c>
      <c r="S454" s="42">
        <f>IFERROR(VLOOKUP($A454,'2023'!$A$3:$Y$291,COLUMN('2023'!P$3),FALSE),0)</f>
        <v>0</v>
      </c>
      <c r="T454" s="42">
        <f>IFERROR(VLOOKUP($A454,'2023'!$A$3:$Y$291,COLUMN('2023'!Q$3),FALSE),0)</f>
        <v>0</v>
      </c>
      <c r="U454" s="42">
        <f>IFERROR(VLOOKUP($A454,'2023'!$A$3:$Y$291,COLUMN('2023'!R$3),FALSE),0)</f>
        <v>0</v>
      </c>
      <c r="V454" s="42">
        <f>IFERROR(VLOOKUP($A454,'2023'!$A$3:$Y$291,COLUMN('2023'!S$3),FALSE),0)</f>
        <v>0</v>
      </c>
      <c r="W454" s="42">
        <f>IFERROR(VLOOKUP($A454,'2023'!$A$3:$Y$291,COLUMN('2023'!T$3),FALSE),0)</f>
        <v>0</v>
      </c>
      <c r="X454" s="42">
        <f>IFERROR(VLOOKUP($A454,'2023'!$A$3:$Y$291,COLUMN('2023'!U$3),FALSE),0)</f>
        <v>0</v>
      </c>
      <c r="Y454" s="42">
        <f>IFERROR(VLOOKUP($A454,'2023'!$A$3:$Y$291,COLUMN('2023'!V$3),FALSE),0)</f>
        <v>0</v>
      </c>
      <c r="Z454" s="42">
        <f>IFERROR(VLOOKUP($A454,'2023'!$A$3:$Y$291,COLUMN('2023'!W$3),FALSE),0)</f>
        <v>0</v>
      </c>
      <c r="AA454" s="42">
        <f>IFERROR(VLOOKUP($A454,'2023'!$A$3:$Y$291,COLUMN('2023'!X$3),FALSE),0)</f>
        <v>0</v>
      </c>
      <c r="AB454" s="42">
        <f>IFERROR(VLOOKUP($A454,'2023'!$A$3:$Y$291,COLUMN('2023'!Y$3),FALSE),0)</f>
        <v>0</v>
      </c>
      <c r="AC454" s="38">
        <f t="shared" si="22"/>
        <v>0</v>
      </c>
      <c r="AD454" s="39">
        <f t="shared" si="23"/>
        <v>0</v>
      </c>
    </row>
    <row r="455" spans="1:30" x14ac:dyDescent="0.3">
      <c r="A455" s="50" t="s">
        <v>502</v>
      </c>
      <c r="B455" s="46" t="str">
        <f>VLOOKUP($A455,'Additional data'!$A$5:$C$505, 2,FALSE)</f>
        <v>Analyst</v>
      </c>
      <c r="C455" s="46" t="str">
        <f>VLOOKUP($A455,'Additional data'!$A$5:$C$505, 3,FALSE)</f>
        <v>HLS</v>
      </c>
      <c r="D455" s="47">
        <f>IFERROR(VLOOKUP($A455,'2023'!$A$3:$Y$291,COLUMN('2023'!B$3),FALSE),0)</f>
        <v>0</v>
      </c>
      <c r="E455" s="47">
        <f>IFERROR(VLOOKUP($A455,'2023'!$A$3:$Y$291,COLUMN('2023'!C$3),FALSE),0)</f>
        <v>0</v>
      </c>
      <c r="F455" s="47">
        <f>IFERROR(VLOOKUP($A455,'2023'!$A$3:$Y$291,COLUMN('2023'!D$3),FALSE),0)</f>
        <v>0</v>
      </c>
      <c r="G455" s="47">
        <f>IFERROR(VLOOKUP($A455,'2023'!$A$3:$Y$291,COLUMN('2023'!E$3),FALSE),0)</f>
        <v>0</v>
      </c>
      <c r="H455" s="47">
        <f>IFERROR(VLOOKUP($A455,'2023'!$A$3:$Y$291,COLUMN('2023'!F$3),FALSE),0)</f>
        <v>0</v>
      </c>
      <c r="I455" s="47">
        <f>IFERROR(VLOOKUP($A455,'2023'!$A$3:$Y$291,COLUMN('2023'!G$3),FALSE),0)</f>
        <v>0</v>
      </c>
      <c r="J455" s="47">
        <f>IFERROR(VLOOKUP($A455,'2023'!$A$3:$Y$291,COLUMN('2023'!H$3),FALSE),0)</f>
        <v>0</v>
      </c>
      <c r="K455" s="47">
        <f>IFERROR(VLOOKUP($A455,'2023'!$A$3:$Y$291,COLUMN('2023'!I$3),FALSE),0)</f>
        <v>0</v>
      </c>
      <c r="L455" s="47">
        <f>IFERROR(VLOOKUP($A455,'2023'!$A$3:$Y$291,COLUMN('2023'!J$3),FALSE),0)</f>
        <v>0</v>
      </c>
      <c r="M455" s="47">
        <f>IFERROR(VLOOKUP($A455,'2023'!$A$3:$Y$291,COLUMN('2023'!K$3),FALSE),0)</f>
        <v>0</v>
      </c>
      <c r="N455" s="47">
        <f>IFERROR(VLOOKUP($A455,'2023'!$A$3:$Y$291,COLUMN('2023'!L$3),FALSE),0)</f>
        <v>0</v>
      </c>
      <c r="O455" s="47">
        <f>IFERROR(VLOOKUP($A455,'2023'!$A$3:$Y$291,COLUMN('2023'!M$3),FALSE),0)</f>
        <v>0</v>
      </c>
      <c r="P455" s="38">
        <f t="shared" si="21"/>
        <v>0</v>
      </c>
      <c r="Q455" s="47">
        <f>IFERROR(VLOOKUP($A455,'2023'!$A$3:$Y$291,COLUMN('2023'!N$3),FALSE),0)</f>
        <v>0</v>
      </c>
      <c r="R455" s="47">
        <f>IFERROR(VLOOKUP($A455,'2023'!$A$3:$Y$291,COLUMN('2023'!O$3),FALSE),0)</f>
        <v>0</v>
      </c>
      <c r="S455" s="47">
        <f>IFERROR(VLOOKUP($A455,'2023'!$A$3:$Y$291,COLUMN('2023'!P$3),FALSE),0)</f>
        <v>0</v>
      </c>
      <c r="T455" s="47">
        <f>IFERROR(VLOOKUP($A455,'2023'!$A$3:$Y$291,COLUMN('2023'!Q$3),FALSE),0)</f>
        <v>0</v>
      </c>
      <c r="U455" s="47">
        <f>IFERROR(VLOOKUP($A455,'2023'!$A$3:$Y$291,COLUMN('2023'!R$3),FALSE),0)</f>
        <v>0</v>
      </c>
      <c r="V455" s="47">
        <f>IFERROR(VLOOKUP($A455,'2023'!$A$3:$Y$291,COLUMN('2023'!S$3),FALSE),0)</f>
        <v>0</v>
      </c>
      <c r="W455" s="47">
        <f>IFERROR(VLOOKUP($A455,'2023'!$A$3:$Y$291,COLUMN('2023'!T$3),FALSE),0)</f>
        <v>0</v>
      </c>
      <c r="X455" s="47">
        <f>IFERROR(VLOOKUP($A455,'2023'!$A$3:$Y$291,COLUMN('2023'!U$3),FALSE),0)</f>
        <v>0</v>
      </c>
      <c r="Y455" s="47">
        <f>IFERROR(VLOOKUP($A455,'2023'!$A$3:$Y$291,COLUMN('2023'!V$3),FALSE),0)</f>
        <v>0</v>
      </c>
      <c r="Z455" s="47">
        <f>IFERROR(VLOOKUP($A455,'2023'!$A$3:$Y$291,COLUMN('2023'!W$3),FALSE),0)</f>
        <v>0</v>
      </c>
      <c r="AA455" s="47">
        <f>IFERROR(VLOOKUP($A455,'2023'!$A$3:$Y$291,COLUMN('2023'!X$3),FALSE),0)</f>
        <v>0</v>
      </c>
      <c r="AB455" s="47">
        <f>IFERROR(VLOOKUP($A455,'2023'!$A$3:$Y$291,COLUMN('2023'!Y$3),FALSE),0)</f>
        <v>0</v>
      </c>
      <c r="AC455" s="38">
        <f t="shared" si="22"/>
        <v>0</v>
      </c>
      <c r="AD455" s="39">
        <f t="shared" si="23"/>
        <v>0</v>
      </c>
    </row>
    <row r="456" spans="1:30" x14ac:dyDescent="0.3">
      <c r="A456" s="51" t="s">
        <v>503</v>
      </c>
      <c r="B456" s="41" t="str">
        <f>VLOOKUP($A456,'Additional data'!$A$5:$C$505, 2,FALSE)</f>
        <v>Specialist</v>
      </c>
      <c r="C456" s="41" t="str">
        <f>VLOOKUP($A456,'Additional data'!$A$5:$C$505, 3,FALSE)</f>
        <v>HRC</v>
      </c>
      <c r="D456" s="42">
        <f>IFERROR(VLOOKUP($A456,'2023'!$A$3:$Y$291,COLUMN('2023'!B$3),FALSE),0)</f>
        <v>0</v>
      </c>
      <c r="E456" s="42">
        <f>IFERROR(VLOOKUP($A456,'2023'!$A$3:$Y$291,COLUMN('2023'!C$3),FALSE),0)</f>
        <v>0</v>
      </c>
      <c r="F456" s="42">
        <f>IFERROR(VLOOKUP($A456,'2023'!$A$3:$Y$291,COLUMN('2023'!D$3),FALSE),0)</f>
        <v>0</v>
      </c>
      <c r="G456" s="42">
        <f>IFERROR(VLOOKUP($A456,'2023'!$A$3:$Y$291,COLUMN('2023'!E$3),FALSE),0)</f>
        <v>0</v>
      </c>
      <c r="H456" s="42">
        <f>IFERROR(VLOOKUP($A456,'2023'!$A$3:$Y$291,COLUMN('2023'!F$3),FALSE),0)</f>
        <v>0</v>
      </c>
      <c r="I456" s="42">
        <f>IFERROR(VLOOKUP($A456,'2023'!$A$3:$Y$291,COLUMN('2023'!G$3),FALSE),0)</f>
        <v>0</v>
      </c>
      <c r="J456" s="42">
        <f>IFERROR(VLOOKUP($A456,'2023'!$A$3:$Y$291,COLUMN('2023'!H$3),FALSE),0)</f>
        <v>0</v>
      </c>
      <c r="K456" s="42">
        <f>IFERROR(VLOOKUP($A456,'2023'!$A$3:$Y$291,COLUMN('2023'!I$3),FALSE),0)</f>
        <v>0</v>
      </c>
      <c r="L456" s="42">
        <f>IFERROR(VLOOKUP($A456,'2023'!$A$3:$Y$291,COLUMN('2023'!J$3),FALSE),0)</f>
        <v>0</v>
      </c>
      <c r="M456" s="42">
        <f>IFERROR(VLOOKUP($A456,'2023'!$A$3:$Y$291,COLUMN('2023'!K$3),FALSE),0)</f>
        <v>0</v>
      </c>
      <c r="N456" s="42">
        <f>IFERROR(VLOOKUP($A456,'2023'!$A$3:$Y$291,COLUMN('2023'!L$3),FALSE),0)</f>
        <v>0</v>
      </c>
      <c r="O456" s="42">
        <f>IFERROR(VLOOKUP($A456,'2023'!$A$3:$Y$291,COLUMN('2023'!M$3),FALSE),0)</f>
        <v>0</v>
      </c>
      <c r="P456" s="38">
        <f t="shared" si="21"/>
        <v>0</v>
      </c>
      <c r="Q456" s="42">
        <f>IFERROR(VLOOKUP($A456,'2023'!$A$3:$Y$291,COLUMN('2023'!N$3),FALSE),0)</f>
        <v>0</v>
      </c>
      <c r="R456" s="42">
        <f>IFERROR(VLOOKUP($A456,'2023'!$A$3:$Y$291,COLUMN('2023'!O$3),FALSE),0)</f>
        <v>0</v>
      </c>
      <c r="S456" s="42">
        <f>IFERROR(VLOOKUP($A456,'2023'!$A$3:$Y$291,COLUMN('2023'!P$3),FALSE),0)</f>
        <v>0</v>
      </c>
      <c r="T456" s="42">
        <f>IFERROR(VLOOKUP($A456,'2023'!$A$3:$Y$291,COLUMN('2023'!Q$3),FALSE),0)</f>
        <v>0</v>
      </c>
      <c r="U456" s="42">
        <f>IFERROR(VLOOKUP($A456,'2023'!$A$3:$Y$291,COLUMN('2023'!R$3),FALSE),0)</f>
        <v>0</v>
      </c>
      <c r="V456" s="42">
        <f>IFERROR(VLOOKUP($A456,'2023'!$A$3:$Y$291,COLUMN('2023'!S$3),FALSE),0)</f>
        <v>0</v>
      </c>
      <c r="W456" s="42">
        <f>IFERROR(VLOOKUP($A456,'2023'!$A$3:$Y$291,COLUMN('2023'!T$3),FALSE),0)</f>
        <v>0</v>
      </c>
      <c r="X456" s="42">
        <f>IFERROR(VLOOKUP($A456,'2023'!$A$3:$Y$291,COLUMN('2023'!U$3),FALSE),0)</f>
        <v>0</v>
      </c>
      <c r="Y456" s="42">
        <f>IFERROR(VLOOKUP($A456,'2023'!$A$3:$Y$291,COLUMN('2023'!V$3),FALSE),0)</f>
        <v>0</v>
      </c>
      <c r="Z456" s="42">
        <f>IFERROR(VLOOKUP($A456,'2023'!$A$3:$Y$291,COLUMN('2023'!W$3),FALSE),0)</f>
        <v>0</v>
      </c>
      <c r="AA456" s="42">
        <f>IFERROR(VLOOKUP($A456,'2023'!$A$3:$Y$291,COLUMN('2023'!X$3),FALSE),0)</f>
        <v>0</v>
      </c>
      <c r="AB456" s="42">
        <f>IFERROR(VLOOKUP($A456,'2023'!$A$3:$Y$291,COLUMN('2023'!Y$3),FALSE),0)</f>
        <v>0</v>
      </c>
      <c r="AC456" s="38">
        <f t="shared" si="22"/>
        <v>0</v>
      </c>
      <c r="AD456" s="39">
        <f t="shared" si="23"/>
        <v>0</v>
      </c>
    </row>
    <row r="457" spans="1:30" x14ac:dyDescent="0.3">
      <c r="A457" s="50" t="s">
        <v>504</v>
      </c>
      <c r="B457" s="46" t="str">
        <f>VLOOKUP($A457,'Additional data'!$A$5:$C$505, 2,FALSE)</f>
        <v>Advisor</v>
      </c>
      <c r="C457" s="46" t="str">
        <f>VLOOKUP($A457,'Additional data'!$A$5:$C$505, 3,FALSE)</f>
        <v>HRC</v>
      </c>
      <c r="D457" s="47">
        <f>IFERROR(VLOOKUP($A457,'2023'!$A$3:$Y$291,COLUMN('2023'!B$3),FALSE),0)</f>
        <v>0</v>
      </c>
      <c r="E457" s="47">
        <f>IFERROR(VLOOKUP($A457,'2023'!$A$3:$Y$291,COLUMN('2023'!C$3),FALSE),0)</f>
        <v>0</v>
      </c>
      <c r="F457" s="47">
        <f>IFERROR(VLOOKUP($A457,'2023'!$A$3:$Y$291,COLUMN('2023'!D$3),FALSE),0)</f>
        <v>0</v>
      </c>
      <c r="G457" s="47">
        <f>IFERROR(VLOOKUP($A457,'2023'!$A$3:$Y$291,COLUMN('2023'!E$3),FALSE),0)</f>
        <v>0</v>
      </c>
      <c r="H457" s="47">
        <f>IFERROR(VLOOKUP($A457,'2023'!$A$3:$Y$291,COLUMN('2023'!F$3),FALSE),0)</f>
        <v>0</v>
      </c>
      <c r="I457" s="47">
        <f>IFERROR(VLOOKUP($A457,'2023'!$A$3:$Y$291,COLUMN('2023'!G$3),FALSE),0)</f>
        <v>0</v>
      </c>
      <c r="J457" s="47">
        <f>IFERROR(VLOOKUP($A457,'2023'!$A$3:$Y$291,COLUMN('2023'!H$3),FALSE),0)</f>
        <v>0</v>
      </c>
      <c r="K457" s="47">
        <f>IFERROR(VLOOKUP($A457,'2023'!$A$3:$Y$291,COLUMN('2023'!I$3),FALSE),0)</f>
        <v>0</v>
      </c>
      <c r="L457" s="47">
        <f>IFERROR(VLOOKUP($A457,'2023'!$A$3:$Y$291,COLUMN('2023'!J$3),FALSE),0)</f>
        <v>0</v>
      </c>
      <c r="M457" s="47">
        <f>IFERROR(VLOOKUP($A457,'2023'!$A$3:$Y$291,COLUMN('2023'!K$3),FALSE),0)</f>
        <v>0</v>
      </c>
      <c r="N457" s="47">
        <f>IFERROR(VLOOKUP($A457,'2023'!$A$3:$Y$291,COLUMN('2023'!L$3),FALSE),0)</f>
        <v>0</v>
      </c>
      <c r="O457" s="47">
        <f>IFERROR(VLOOKUP($A457,'2023'!$A$3:$Y$291,COLUMN('2023'!M$3),FALSE),0)</f>
        <v>0</v>
      </c>
      <c r="P457" s="38">
        <f t="shared" si="21"/>
        <v>0</v>
      </c>
      <c r="Q457" s="47">
        <f>IFERROR(VLOOKUP($A457,'2023'!$A$3:$Y$291,COLUMN('2023'!N$3),FALSE),0)</f>
        <v>0</v>
      </c>
      <c r="R457" s="47">
        <f>IFERROR(VLOOKUP($A457,'2023'!$A$3:$Y$291,COLUMN('2023'!O$3),FALSE),0)</f>
        <v>0</v>
      </c>
      <c r="S457" s="47">
        <f>IFERROR(VLOOKUP($A457,'2023'!$A$3:$Y$291,COLUMN('2023'!P$3),FALSE),0)</f>
        <v>0</v>
      </c>
      <c r="T457" s="47">
        <f>IFERROR(VLOOKUP($A457,'2023'!$A$3:$Y$291,COLUMN('2023'!Q$3),FALSE),0)</f>
        <v>0</v>
      </c>
      <c r="U457" s="47">
        <f>IFERROR(VLOOKUP($A457,'2023'!$A$3:$Y$291,COLUMN('2023'!R$3),FALSE),0)</f>
        <v>0</v>
      </c>
      <c r="V457" s="47">
        <f>IFERROR(VLOOKUP($A457,'2023'!$A$3:$Y$291,COLUMN('2023'!S$3),FALSE),0)</f>
        <v>0</v>
      </c>
      <c r="W457" s="47">
        <f>IFERROR(VLOOKUP($A457,'2023'!$A$3:$Y$291,COLUMN('2023'!T$3),FALSE),0)</f>
        <v>0</v>
      </c>
      <c r="X457" s="47">
        <f>IFERROR(VLOOKUP($A457,'2023'!$A$3:$Y$291,COLUMN('2023'!U$3),FALSE),0)</f>
        <v>0</v>
      </c>
      <c r="Y457" s="47">
        <f>IFERROR(VLOOKUP($A457,'2023'!$A$3:$Y$291,COLUMN('2023'!V$3),FALSE),0)</f>
        <v>0</v>
      </c>
      <c r="Z457" s="47">
        <f>IFERROR(VLOOKUP($A457,'2023'!$A$3:$Y$291,COLUMN('2023'!W$3),FALSE),0)</f>
        <v>0</v>
      </c>
      <c r="AA457" s="47">
        <f>IFERROR(VLOOKUP($A457,'2023'!$A$3:$Y$291,COLUMN('2023'!X$3),FALSE),0)</f>
        <v>0</v>
      </c>
      <c r="AB457" s="47">
        <f>IFERROR(VLOOKUP($A457,'2023'!$A$3:$Y$291,COLUMN('2023'!Y$3),FALSE),0)</f>
        <v>0</v>
      </c>
      <c r="AC457" s="38">
        <f t="shared" si="22"/>
        <v>0</v>
      </c>
      <c r="AD457" s="39">
        <f t="shared" si="23"/>
        <v>0</v>
      </c>
    </row>
    <row r="458" spans="1:30" x14ac:dyDescent="0.3">
      <c r="A458" s="51" t="s">
        <v>505</v>
      </c>
      <c r="B458" s="41" t="str">
        <f>VLOOKUP($A458,'Additional data'!$A$5:$C$505, 2,FALSE)</f>
        <v>Analyst</v>
      </c>
      <c r="C458" s="41" t="str">
        <f>VLOOKUP($A458,'Additional data'!$A$5:$C$505, 3,FALSE)</f>
        <v>HLS</v>
      </c>
      <c r="D458" s="42">
        <f>IFERROR(VLOOKUP($A458,'2023'!$A$3:$Y$291,COLUMN('2023'!B$3),FALSE),0)</f>
        <v>0</v>
      </c>
      <c r="E458" s="42">
        <f>IFERROR(VLOOKUP($A458,'2023'!$A$3:$Y$291,COLUMN('2023'!C$3),FALSE),0)</f>
        <v>0</v>
      </c>
      <c r="F458" s="42">
        <f>IFERROR(VLOOKUP($A458,'2023'!$A$3:$Y$291,COLUMN('2023'!D$3),FALSE),0)</f>
        <v>0</v>
      </c>
      <c r="G458" s="42">
        <f>IFERROR(VLOOKUP($A458,'2023'!$A$3:$Y$291,COLUMN('2023'!E$3),FALSE),0)</f>
        <v>0</v>
      </c>
      <c r="H458" s="42">
        <f>IFERROR(VLOOKUP($A458,'2023'!$A$3:$Y$291,COLUMN('2023'!F$3),FALSE),0)</f>
        <v>0</v>
      </c>
      <c r="I458" s="42">
        <f>IFERROR(VLOOKUP($A458,'2023'!$A$3:$Y$291,COLUMN('2023'!G$3),FALSE),0)</f>
        <v>0</v>
      </c>
      <c r="J458" s="42">
        <f>IFERROR(VLOOKUP($A458,'2023'!$A$3:$Y$291,COLUMN('2023'!H$3),FALSE),0)</f>
        <v>0</v>
      </c>
      <c r="K458" s="42">
        <f>IFERROR(VLOOKUP($A458,'2023'!$A$3:$Y$291,COLUMN('2023'!I$3),FALSE),0)</f>
        <v>0</v>
      </c>
      <c r="L458" s="42">
        <f>IFERROR(VLOOKUP($A458,'2023'!$A$3:$Y$291,COLUMN('2023'!J$3),FALSE),0)</f>
        <v>0</v>
      </c>
      <c r="M458" s="42">
        <f>IFERROR(VLOOKUP($A458,'2023'!$A$3:$Y$291,COLUMN('2023'!K$3),FALSE),0)</f>
        <v>0</v>
      </c>
      <c r="N458" s="42">
        <f>IFERROR(VLOOKUP($A458,'2023'!$A$3:$Y$291,COLUMN('2023'!L$3),FALSE),0)</f>
        <v>0</v>
      </c>
      <c r="O458" s="42">
        <f>IFERROR(VLOOKUP($A458,'2023'!$A$3:$Y$291,COLUMN('2023'!M$3),FALSE),0)</f>
        <v>0</v>
      </c>
      <c r="P458" s="38">
        <f t="shared" si="21"/>
        <v>0</v>
      </c>
      <c r="Q458" s="42">
        <f>IFERROR(VLOOKUP($A458,'2023'!$A$3:$Y$291,COLUMN('2023'!N$3),FALSE),0)</f>
        <v>0</v>
      </c>
      <c r="R458" s="42">
        <f>IFERROR(VLOOKUP($A458,'2023'!$A$3:$Y$291,COLUMN('2023'!O$3),FALSE),0)</f>
        <v>0</v>
      </c>
      <c r="S458" s="42">
        <f>IFERROR(VLOOKUP($A458,'2023'!$A$3:$Y$291,COLUMN('2023'!P$3),FALSE),0)</f>
        <v>0</v>
      </c>
      <c r="T458" s="42">
        <f>IFERROR(VLOOKUP($A458,'2023'!$A$3:$Y$291,COLUMN('2023'!Q$3),FALSE),0)</f>
        <v>0</v>
      </c>
      <c r="U458" s="42">
        <f>IFERROR(VLOOKUP($A458,'2023'!$A$3:$Y$291,COLUMN('2023'!R$3),FALSE),0)</f>
        <v>0</v>
      </c>
      <c r="V458" s="42">
        <f>IFERROR(VLOOKUP($A458,'2023'!$A$3:$Y$291,COLUMN('2023'!S$3),FALSE),0)</f>
        <v>0</v>
      </c>
      <c r="W458" s="42">
        <f>IFERROR(VLOOKUP($A458,'2023'!$A$3:$Y$291,COLUMN('2023'!T$3),FALSE),0)</f>
        <v>0</v>
      </c>
      <c r="X458" s="42">
        <f>IFERROR(VLOOKUP($A458,'2023'!$A$3:$Y$291,COLUMN('2023'!U$3),FALSE),0)</f>
        <v>0</v>
      </c>
      <c r="Y458" s="42">
        <f>IFERROR(VLOOKUP($A458,'2023'!$A$3:$Y$291,COLUMN('2023'!V$3),FALSE),0)</f>
        <v>0</v>
      </c>
      <c r="Z458" s="42">
        <f>IFERROR(VLOOKUP($A458,'2023'!$A$3:$Y$291,COLUMN('2023'!W$3),FALSE),0)</f>
        <v>0</v>
      </c>
      <c r="AA458" s="42">
        <f>IFERROR(VLOOKUP($A458,'2023'!$A$3:$Y$291,COLUMN('2023'!X$3),FALSE),0)</f>
        <v>0</v>
      </c>
      <c r="AB458" s="42">
        <f>IFERROR(VLOOKUP($A458,'2023'!$A$3:$Y$291,COLUMN('2023'!Y$3),FALSE),0)</f>
        <v>0</v>
      </c>
      <c r="AC458" s="38">
        <f t="shared" si="22"/>
        <v>0</v>
      </c>
      <c r="AD458" s="39">
        <f t="shared" si="23"/>
        <v>0</v>
      </c>
    </row>
    <row r="459" spans="1:30" x14ac:dyDescent="0.3">
      <c r="A459" s="50" t="s">
        <v>506</v>
      </c>
      <c r="B459" s="46" t="str">
        <f>VLOOKUP($A459,'Additional data'!$A$5:$C$505, 2,FALSE)</f>
        <v>Specialist</v>
      </c>
      <c r="C459" s="46" t="str">
        <f>VLOOKUP($A459,'Additional data'!$A$5:$C$505, 3,FALSE)</f>
        <v>FAD</v>
      </c>
      <c r="D459" s="47">
        <f>IFERROR(VLOOKUP($A459,'2023'!$A$3:$Y$291,COLUMN('2023'!B$3),FALSE),0)</f>
        <v>0</v>
      </c>
      <c r="E459" s="47">
        <f>IFERROR(VLOOKUP($A459,'2023'!$A$3:$Y$291,COLUMN('2023'!C$3),FALSE),0)</f>
        <v>0</v>
      </c>
      <c r="F459" s="47">
        <f>IFERROR(VLOOKUP($A459,'2023'!$A$3:$Y$291,COLUMN('2023'!D$3),FALSE),0)</f>
        <v>0</v>
      </c>
      <c r="G459" s="47">
        <f>IFERROR(VLOOKUP($A459,'2023'!$A$3:$Y$291,COLUMN('2023'!E$3),FALSE),0)</f>
        <v>0</v>
      </c>
      <c r="H459" s="47">
        <f>IFERROR(VLOOKUP($A459,'2023'!$A$3:$Y$291,COLUMN('2023'!F$3),FALSE),0)</f>
        <v>0</v>
      </c>
      <c r="I459" s="47">
        <f>IFERROR(VLOOKUP($A459,'2023'!$A$3:$Y$291,COLUMN('2023'!G$3),FALSE),0)</f>
        <v>0</v>
      </c>
      <c r="J459" s="47">
        <f>IFERROR(VLOOKUP($A459,'2023'!$A$3:$Y$291,COLUMN('2023'!H$3),FALSE),0)</f>
        <v>0</v>
      </c>
      <c r="K459" s="47">
        <f>IFERROR(VLOOKUP($A459,'2023'!$A$3:$Y$291,COLUMN('2023'!I$3),FALSE),0)</f>
        <v>0</v>
      </c>
      <c r="L459" s="47">
        <f>IFERROR(VLOOKUP($A459,'2023'!$A$3:$Y$291,COLUMN('2023'!J$3),FALSE),0)</f>
        <v>0</v>
      </c>
      <c r="M459" s="47">
        <f>IFERROR(VLOOKUP($A459,'2023'!$A$3:$Y$291,COLUMN('2023'!K$3),FALSE),0)</f>
        <v>0</v>
      </c>
      <c r="N459" s="47">
        <f>IFERROR(VLOOKUP($A459,'2023'!$A$3:$Y$291,COLUMN('2023'!L$3),FALSE),0)</f>
        <v>0</v>
      </c>
      <c r="O459" s="47">
        <f>IFERROR(VLOOKUP($A459,'2023'!$A$3:$Y$291,COLUMN('2023'!M$3),FALSE),0)</f>
        <v>0</v>
      </c>
      <c r="P459" s="38">
        <f t="shared" si="21"/>
        <v>0</v>
      </c>
      <c r="Q459" s="47">
        <f>IFERROR(VLOOKUP($A459,'2023'!$A$3:$Y$291,COLUMN('2023'!N$3),FALSE),0)</f>
        <v>0</v>
      </c>
      <c r="R459" s="47">
        <f>IFERROR(VLOOKUP($A459,'2023'!$A$3:$Y$291,COLUMN('2023'!O$3),FALSE),0)</f>
        <v>0</v>
      </c>
      <c r="S459" s="47">
        <f>IFERROR(VLOOKUP($A459,'2023'!$A$3:$Y$291,COLUMN('2023'!P$3),FALSE),0)</f>
        <v>0</v>
      </c>
      <c r="T459" s="47">
        <f>IFERROR(VLOOKUP($A459,'2023'!$A$3:$Y$291,COLUMN('2023'!Q$3),FALSE),0)</f>
        <v>0</v>
      </c>
      <c r="U459" s="47">
        <f>IFERROR(VLOOKUP($A459,'2023'!$A$3:$Y$291,COLUMN('2023'!R$3),FALSE),0)</f>
        <v>0</v>
      </c>
      <c r="V459" s="47">
        <f>IFERROR(VLOOKUP($A459,'2023'!$A$3:$Y$291,COLUMN('2023'!S$3),FALSE),0)</f>
        <v>0</v>
      </c>
      <c r="W459" s="47">
        <f>IFERROR(VLOOKUP($A459,'2023'!$A$3:$Y$291,COLUMN('2023'!T$3),FALSE),0)</f>
        <v>0</v>
      </c>
      <c r="X459" s="47">
        <f>IFERROR(VLOOKUP($A459,'2023'!$A$3:$Y$291,COLUMN('2023'!U$3),FALSE),0)</f>
        <v>0</v>
      </c>
      <c r="Y459" s="47">
        <f>IFERROR(VLOOKUP($A459,'2023'!$A$3:$Y$291,COLUMN('2023'!V$3),FALSE),0)</f>
        <v>0</v>
      </c>
      <c r="Z459" s="47">
        <f>IFERROR(VLOOKUP($A459,'2023'!$A$3:$Y$291,COLUMN('2023'!W$3),FALSE),0)</f>
        <v>0</v>
      </c>
      <c r="AA459" s="47">
        <f>IFERROR(VLOOKUP($A459,'2023'!$A$3:$Y$291,COLUMN('2023'!X$3),FALSE),0)</f>
        <v>0</v>
      </c>
      <c r="AB459" s="47">
        <f>IFERROR(VLOOKUP($A459,'2023'!$A$3:$Y$291,COLUMN('2023'!Y$3),FALSE),0)</f>
        <v>0</v>
      </c>
      <c r="AC459" s="38">
        <f t="shared" si="22"/>
        <v>0</v>
      </c>
      <c r="AD459" s="39">
        <f t="shared" si="23"/>
        <v>0</v>
      </c>
    </row>
    <row r="460" spans="1:30" x14ac:dyDescent="0.3">
      <c r="A460" s="51" t="s">
        <v>507</v>
      </c>
      <c r="B460" s="41" t="str">
        <f>VLOOKUP($A460,'Additional data'!$A$5:$C$505, 2,FALSE)</f>
        <v>Senior Manager</v>
      </c>
      <c r="C460" s="41" t="str">
        <f>VLOOKUP($A460,'Additional data'!$A$5:$C$505, 3,FALSE)</f>
        <v>HLS</v>
      </c>
      <c r="D460" s="42">
        <f>IFERROR(VLOOKUP($A460,'2023'!$A$3:$Y$291,COLUMN('2023'!B$3),FALSE),0)</f>
        <v>123.4</v>
      </c>
      <c r="E460" s="42">
        <f>IFERROR(VLOOKUP($A460,'2023'!$A$3:$Y$291,COLUMN('2023'!C$3),FALSE),0)</f>
        <v>184.7</v>
      </c>
      <c r="F460" s="42">
        <f>IFERROR(VLOOKUP($A460,'2023'!$A$3:$Y$291,COLUMN('2023'!D$3),FALSE),0)</f>
        <v>244.2</v>
      </c>
      <c r="G460" s="42">
        <f>IFERROR(VLOOKUP($A460,'2023'!$A$3:$Y$291,COLUMN('2023'!E$3),FALSE),0)</f>
        <v>184.3</v>
      </c>
      <c r="H460" s="42">
        <f>IFERROR(VLOOKUP($A460,'2023'!$A$3:$Y$291,COLUMN('2023'!F$3),FALSE),0)</f>
        <v>172.3</v>
      </c>
      <c r="I460" s="42">
        <f>IFERROR(VLOOKUP($A460,'2023'!$A$3:$Y$291,COLUMN('2023'!G$3),FALSE),0)</f>
        <v>115.3</v>
      </c>
      <c r="J460" s="42">
        <f>IFERROR(VLOOKUP($A460,'2023'!$A$3:$Y$291,COLUMN('2023'!H$3),FALSE),0)</f>
        <v>177.3</v>
      </c>
      <c r="K460" s="42">
        <f>IFERROR(VLOOKUP($A460,'2023'!$A$3:$Y$291,COLUMN('2023'!I$3),FALSE),0)</f>
        <v>151.30000000000001</v>
      </c>
      <c r="L460" s="42">
        <f>IFERROR(VLOOKUP($A460,'2023'!$A$3:$Y$291,COLUMN('2023'!J$3),FALSE),0)</f>
        <v>139</v>
      </c>
      <c r="M460" s="42">
        <f>IFERROR(VLOOKUP($A460,'2023'!$A$3:$Y$291,COLUMN('2023'!K$3),FALSE),0)</f>
        <v>165.1</v>
      </c>
      <c r="N460" s="42">
        <f>IFERROR(VLOOKUP($A460,'2023'!$A$3:$Y$291,COLUMN('2023'!L$3),FALSE),0)</f>
        <v>183.7</v>
      </c>
      <c r="O460" s="42">
        <f>IFERROR(VLOOKUP($A460,'2023'!$A$3:$Y$291,COLUMN('2023'!M$3),FALSE),0)</f>
        <v>109.7</v>
      </c>
      <c r="P460" s="38">
        <f t="shared" si="21"/>
        <v>1950.2999999999997</v>
      </c>
      <c r="Q460" s="42">
        <f>IFERROR(VLOOKUP($A460,'2023'!$A$3:$Y$291,COLUMN('2023'!N$3),FALSE),0)</f>
        <v>63.9</v>
      </c>
      <c r="R460" s="42">
        <f>IFERROR(VLOOKUP($A460,'2023'!$A$3:$Y$291,COLUMN('2023'!O$3),FALSE),0)</f>
        <v>14.7</v>
      </c>
      <c r="S460" s="42">
        <f>IFERROR(VLOOKUP($A460,'2023'!$A$3:$Y$291,COLUMN('2023'!P$3),FALSE),0)</f>
        <v>0</v>
      </c>
      <c r="T460" s="42">
        <f>IFERROR(VLOOKUP($A460,'2023'!$A$3:$Y$291,COLUMN('2023'!Q$3),FALSE),0)</f>
        <v>0</v>
      </c>
      <c r="U460" s="42">
        <f>IFERROR(VLOOKUP($A460,'2023'!$A$3:$Y$291,COLUMN('2023'!R$3),FALSE),0)</f>
        <v>0</v>
      </c>
      <c r="V460" s="42">
        <f>IFERROR(VLOOKUP($A460,'2023'!$A$3:$Y$291,COLUMN('2023'!S$3),FALSE),0)</f>
        <v>2</v>
      </c>
      <c r="W460" s="42">
        <f>IFERROR(VLOOKUP($A460,'2023'!$A$3:$Y$291,COLUMN('2023'!T$3),FALSE),0)</f>
        <v>0</v>
      </c>
      <c r="X460" s="42">
        <f>IFERROR(VLOOKUP($A460,'2023'!$A$3:$Y$291,COLUMN('2023'!U$3),FALSE),0)</f>
        <v>3</v>
      </c>
      <c r="Y460" s="42">
        <f>IFERROR(VLOOKUP($A460,'2023'!$A$3:$Y$291,COLUMN('2023'!V$3),FALSE),0)</f>
        <v>0</v>
      </c>
      <c r="Z460" s="42">
        <f>IFERROR(VLOOKUP($A460,'2023'!$A$3:$Y$291,COLUMN('2023'!W$3),FALSE),0)</f>
        <v>2.8</v>
      </c>
      <c r="AA460" s="42">
        <f>IFERROR(VLOOKUP($A460,'2023'!$A$3:$Y$291,COLUMN('2023'!X$3),FALSE),0)</f>
        <v>1</v>
      </c>
      <c r="AB460" s="42">
        <f>IFERROR(VLOOKUP($A460,'2023'!$A$3:$Y$291,COLUMN('2023'!Y$3),FALSE),0)</f>
        <v>12</v>
      </c>
      <c r="AC460" s="38">
        <f t="shared" si="22"/>
        <v>99.399999999999991</v>
      </c>
      <c r="AD460" s="39">
        <f t="shared" si="23"/>
        <v>2049.6999999999998</v>
      </c>
    </row>
    <row r="461" spans="1:30" x14ac:dyDescent="0.3">
      <c r="A461" s="50" t="s">
        <v>508</v>
      </c>
      <c r="B461" s="46" t="str">
        <f>VLOOKUP($A461,'Additional data'!$A$5:$C$505, 2,FALSE)</f>
        <v>Associate Specialist</v>
      </c>
      <c r="C461" s="46" t="str">
        <f>VLOOKUP($A461,'Additional data'!$A$5:$C$505, 3,FALSE)</f>
        <v>HRC</v>
      </c>
      <c r="D461" s="47">
        <f>IFERROR(VLOOKUP($A461,'2023'!$A$3:$Y$291,COLUMN('2023'!B$3),FALSE),0)</f>
        <v>0</v>
      </c>
      <c r="E461" s="47">
        <f>IFERROR(VLOOKUP($A461,'2023'!$A$3:$Y$291,COLUMN('2023'!C$3),FALSE),0)</f>
        <v>0</v>
      </c>
      <c r="F461" s="47">
        <f>IFERROR(VLOOKUP($A461,'2023'!$A$3:$Y$291,COLUMN('2023'!D$3),FALSE),0)</f>
        <v>0</v>
      </c>
      <c r="G461" s="47">
        <f>IFERROR(VLOOKUP($A461,'2023'!$A$3:$Y$291,COLUMN('2023'!E$3),FALSE),0)</f>
        <v>0</v>
      </c>
      <c r="H461" s="47">
        <f>IFERROR(VLOOKUP($A461,'2023'!$A$3:$Y$291,COLUMN('2023'!F$3),FALSE),0)</f>
        <v>0</v>
      </c>
      <c r="I461" s="47">
        <f>IFERROR(VLOOKUP($A461,'2023'!$A$3:$Y$291,COLUMN('2023'!G$3),FALSE),0)</f>
        <v>0</v>
      </c>
      <c r="J461" s="47">
        <f>IFERROR(VLOOKUP($A461,'2023'!$A$3:$Y$291,COLUMN('2023'!H$3),FALSE),0)</f>
        <v>0</v>
      </c>
      <c r="K461" s="47">
        <f>IFERROR(VLOOKUP($A461,'2023'!$A$3:$Y$291,COLUMN('2023'!I$3),FALSE),0)</f>
        <v>0</v>
      </c>
      <c r="L461" s="47">
        <f>IFERROR(VLOOKUP($A461,'2023'!$A$3:$Y$291,COLUMN('2023'!J$3),FALSE),0)</f>
        <v>0</v>
      </c>
      <c r="M461" s="47">
        <f>IFERROR(VLOOKUP($A461,'2023'!$A$3:$Y$291,COLUMN('2023'!K$3),FALSE),0)</f>
        <v>0</v>
      </c>
      <c r="N461" s="47">
        <f>IFERROR(VLOOKUP($A461,'2023'!$A$3:$Y$291,COLUMN('2023'!L$3),FALSE),0)</f>
        <v>0</v>
      </c>
      <c r="O461" s="47">
        <f>IFERROR(VLOOKUP($A461,'2023'!$A$3:$Y$291,COLUMN('2023'!M$3),FALSE),0)</f>
        <v>0</v>
      </c>
      <c r="P461" s="38">
        <f t="shared" si="21"/>
        <v>0</v>
      </c>
      <c r="Q461" s="47">
        <f>IFERROR(VLOOKUP($A461,'2023'!$A$3:$Y$291,COLUMN('2023'!N$3),FALSE),0)</f>
        <v>0</v>
      </c>
      <c r="R461" s="47">
        <f>IFERROR(VLOOKUP($A461,'2023'!$A$3:$Y$291,COLUMN('2023'!O$3),FALSE),0)</f>
        <v>0</v>
      </c>
      <c r="S461" s="47">
        <f>IFERROR(VLOOKUP($A461,'2023'!$A$3:$Y$291,COLUMN('2023'!P$3),FALSE),0)</f>
        <v>0</v>
      </c>
      <c r="T461" s="47">
        <f>IFERROR(VLOOKUP($A461,'2023'!$A$3:$Y$291,COLUMN('2023'!Q$3),FALSE),0)</f>
        <v>0</v>
      </c>
      <c r="U461" s="47">
        <f>IFERROR(VLOOKUP($A461,'2023'!$A$3:$Y$291,COLUMN('2023'!R$3),FALSE),0)</f>
        <v>0</v>
      </c>
      <c r="V461" s="47">
        <f>IFERROR(VLOOKUP($A461,'2023'!$A$3:$Y$291,COLUMN('2023'!S$3),FALSE),0)</f>
        <v>0</v>
      </c>
      <c r="W461" s="47">
        <f>IFERROR(VLOOKUP($A461,'2023'!$A$3:$Y$291,COLUMN('2023'!T$3),FALSE),0)</f>
        <v>0</v>
      </c>
      <c r="X461" s="47">
        <f>IFERROR(VLOOKUP($A461,'2023'!$A$3:$Y$291,COLUMN('2023'!U$3),FALSE),0)</f>
        <v>0</v>
      </c>
      <c r="Y461" s="47">
        <f>IFERROR(VLOOKUP($A461,'2023'!$A$3:$Y$291,COLUMN('2023'!V$3),FALSE),0)</f>
        <v>0</v>
      </c>
      <c r="Z461" s="47">
        <f>IFERROR(VLOOKUP($A461,'2023'!$A$3:$Y$291,COLUMN('2023'!W$3),FALSE),0)</f>
        <v>0</v>
      </c>
      <c r="AA461" s="47">
        <f>IFERROR(VLOOKUP($A461,'2023'!$A$3:$Y$291,COLUMN('2023'!X$3),FALSE),0)</f>
        <v>0</v>
      </c>
      <c r="AB461" s="47">
        <f>IFERROR(VLOOKUP($A461,'2023'!$A$3:$Y$291,COLUMN('2023'!Y$3),FALSE),0)</f>
        <v>0</v>
      </c>
      <c r="AC461" s="38">
        <f t="shared" si="22"/>
        <v>0</v>
      </c>
      <c r="AD461" s="39">
        <f t="shared" si="23"/>
        <v>0</v>
      </c>
    </row>
    <row r="462" spans="1:30" x14ac:dyDescent="0.3">
      <c r="A462" s="51" t="s">
        <v>509</v>
      </c>
      <c r="B462" s="41" t="str">
        <f>VLOOKUP($A462,'Additional data'!$A$5:$C$505, 2,FALSE)</f>
        <v>Team Lead</v>
      </c>
      <c r="C462" s="41" t="str">
        <f>VLOOKUP($A462,'Additional data'!$A$5:$C$505, 3,FALSE)</f>
        <v>HLS</v>
      </c>
      <c r="D462" s="42">
        <f>IFERROR(VLOOKUP($A462,'2023'!$A$3:$Y$291,COLUMN('2023'!B$3),FALSE),0)</f>
        <v>0</v>
      </c>
      <c r="E462" s="42">
        <f>IFERROR(VLOOKUP($A462,'2023'!$A$3:$Y$291,COLUMN('2023'!C$3),FALSE),0)</f>
        <v>0</v>
      </c>
      <c r="F462" s="42">
        <f>IFERROR(VLOOKUP($A462,'2023'!$A$3:$Y$291,COLUMN('2023'!D$3),FALSE),0)</f>
        <v>0</v>
      </c>
      <c r="G462" s="42">
        <f>IFERROR(VLOOKUP($A462,'2023'!$A$3:$Y$291,COLUMN('2023'!E$3),FALSE),0)</f>
        <v>0</v>
      </c>
      <c r="H462" s="42">
        <f>IFERROR(VLOOKUP($A462,'2023'!$A$3:$Y$291,COLUMN('2023'!F$3),FALSE),0)</f>
        <v>0</v>
      </c>
      <c r="I462" s="42">
        <f>IFERROR(VLOOKUP($A462,'2023'!$A$3:$Y$291,COLUMN('2023'!G$3),FALSE),0)</f>
        <v>0</v>
      </c>
      <c r="J462" s="42">
        <f>IFERROR(VLOOKUP($A462,'2023'!$A$3:$Y$291,COLUMN('2023'!H$3),FALSE),0)</f>
        <v>0</v>
      </c>
      <c r="K462" s="42">
        <f>IFERROR(VLOOKUP($A462,'2023'!$A$3:$Y$291,COLUMN('2023'!I$3),FALSE),0)</f>
        <v>0</v>
      </c>
      <c r="L462" s="42">
        <f>IFERROR(VLOOKUP($A462,'2023'!$A$3:$Y$291,COLUMN('2023'!J$3),FALSE),0)</f>
        <v>0</v>
      </c>
      <c r="M462" s="42">
        <f>IFERROR(VLOOKUP($A462,'2023'!$A$3:$Y$291,COLUMN('2023'!K$3),FALSE),0)</f>
        <v>0</v>
      </c>
      <c r="N462" s="42">
        <f>IFERROR(VLOOKUP($A462,'2023'!$A$3:$Y$291,COLUMN('2023'!L$3),FALSE),0)</f>
        <v>0</v>
      </c>
      <c r="O462" s="42">
        <f>IFERROR(VLOOKUP($A462,'2023'!$A$3:$Y$291,COLUMN('2023'!M$3),FALSE),0)</f>
        <v>0</v>
      </c>
      <c r="P462" s="38">
        <f t="shared" si="21"/>
        <v>0</v>
      </c>
      <c r="Q462" s="42">
        <f>IFERROR(VLOOKUP($A462,'2023'!$A$3:$Y$291,COLUMN('2023'!N$3),FALSE),0)</f>
        <v>0</v>
      </c>
      <c r="R462" s="42">
        <f>IFERROR(VLOOKUP($A462,'2023'!$A$3:$Y$291,COLUMN('2023'!O$3),FALSE),0)</f>
        <v>0</v>
      </c>
      <c r="S462" s="42">
        <f>IFERROR(VLOOKUP($A462,'2023'!$A$3:$Y$291,COLUMN('2023'!P$3),FALSE),0)</f>
        <v>0</v>
      </c>
      <c r="T462" s="42">
        <f>IFERROR(VLOOKUP($A462,'2023'!$A$3:$Y$291,COLUMN('2023'!Q$3),FALSE),0)</f>
        <v>0</v>
      </c>
      <c r="U462" s="42">
        <f>IFERROR(VLOOKUP($A462,'2023'!$A$3:$Y$291,COLUMN('2023'!R$3),FALSE),0)</f>
        <v>0</v>
      </c>
      <c r="V462" s="42">
        <f>IFERROR(VLOOKUP($A462,'2023'!$A$3:$Y$291,COLUMN('2023'!S$3),FALSE),0)</f>
        <v>0</v>
      </c>
      <c r="W462" s="42">
        <f>IFERROR(VLOOKUP($A462,'2023'!$A$3:$Y$291,COLUMN('2023'!T$3),FALSE),0)</f>
        <v>0</v>
      </c>
      <c r="X462" s="42">
        <f>IFERROR(VLOOKUP($A462,'2023'!$A$3:$Y$291,COLUMN('2023'!U$3),FALSE),0)</f>
        <v>0</v>
      </c>
      <c r="Y462" s="42">
        <f>IFERROR(VLOOKUP($A462,'2023'!$A$3:$Y$291,COLUMN('2023'!V$3),FALSE),0)</f>
        <v>0</v>
      </c>
      <c r="Z462" s="42">
        <f>IFERROR(VLOOKUP($A462,'2023'!$A$3:$Y$291,COLUMN('2023'!W$3),FALSE),0)</f>
        <v>0</v>
      </c>
      <c r="AA462" s="42">
        <f>IFERROR(VLOOKUP($A462,'2023'!$A$3:$Y$291,COLUMN('2023'!X$3),FALSE),0)</f>
        <v>0</v>
      </c>
      <c r="AB462" s="42">
        <f>IFERROR(VLOOKUP($A462,'2023'!$A$3:$Y$291,COLUMN('2023'!Y$3),FALSE),0)</f>
        <v>0</v>
      </c>
      <c r="AC462" s="38">
        <f t="shared" si="22"/>
        <v>0</v>
      </c>
      <c r="AD462" s="39">
        <f t="shared" si="23"/>
        <v>0</v>
      </c>
    </row>
    <row r="463" spans="1:30" x14ac:dyDescent="0.3">
      <c r="A463" s="50" t="s">
        <v>510</v>
      </c>
      <c r="B463" s="46" t="str">
        <f>VLOOKUP($A463,'Additional data'!$A$5:$C$505, 2,FALSE)</f>
        <v>Executive</v>
      </c>
      <c r="C463" s="46" t="str">
        <f>VLOOKUP($A463,'Additional data'!$A$5:$C$505, 3,FALSE)</f>
        <v>HRC</v>
      </c>
      <c r="D463" s="47">
        <f>IFERROR(VLOOKUP($A463,'2023'!$A$3:$Y$291,COLUMN('2023'!B$3),FALSE),0)</f>
        <v>0</v>
      </c>
      <c r="E463" s="47">
        <f>IFERROR(VLOOKUP($A463,'2023'!$A$3:$Y$291,COLUMN('2023'!C$3),FALSE),0)</f>
        <v>0</v>
      </c>
      <c r="F463" s="47">
        <f>IFERROR(VLOOKUP($A463,'2023'!$A$3:$Y$291,COLUMN('2023'!D$3),FALSE),0)</f>
        <v>0</v>
      </c>
      <c r="G463" s="47">
        <f>IFERROR(VLOOKUP($A463,'2023'!$A$3:$Y$291,COLUMN('2023'!E$3),FALSE),0)</f>
        <v>0</v>
      </c>
      <c r="H463" s="47">
        <f>IFERROR(VLOOKUP($A463,'2023'!$A$3:$Y$291,COLUMN('2023'!F$3),FALSE),0)</f>
        <v>0</v>
      </c>
      <c r="I463" s="47">
        <f>IFERROR(VLOOKUP($A463,'2023'!$A$3:$Y$291,COLUMN('2023'!G$3),FALSE),0)</f>
        <v>0</v>
      </c>
      <c r="J463" s="47">
        <f>IFERROR(VLOOKUP($A463,'2023'!$A$3:$Y$291,COLUMN('2023'!H$3),FALSE),0)</f>
        <v>0</v>
      </c>
      <c r="K463" s="47">
        <f>IFERROR(VLOOKUP($A463,'2023'!$A$3:$Y$291,COLUMN('2023'!I$3),FALSE),0)</f>
        <v>64.3</v>
      </c>
      <c r="L463" s="47">
        <f>IFERROR(VLOOKUP($A463,'2023'!$A$3:$Y$291,COLUMN('2023'!J$3),FALSE),0)</f>
        <v>111.5</v>
      </c>
      <c r="M463" s="47">
        <f>IFERROR(VLOOKUP($A463,'2023'!$A$3:$Y$291,COLUMN('2023'!K$3),FALSE),0)</f>
        <v>98.3</v>
      </c>
      <c r="N463" s="47">
        <f>IFERROR(VLOOKUP($A463,'2023'!$A$3:$Y$291,COLUMN('2023'!L$3),FALSE),0)</f>
        <v>145.9</v>
      </c>
      <c r="O463" s="47">
        <f>IFERROR(VLOOKUP($A463,'2023'!$A$3:$Y$291,COLUMN('2023'!M$3),FALSE),0)</f>
        <v>122.4</v>
      </c>
      <c r="P463" s="38">
        <f t="shared" si="21"/>
        <v>542.4</v>
      </c>
      <c r="Q463" s="47">
        <f>IFERROR(VLOOKUP($A463,'2023'!$A$3:$Y$291,COLUMN('2023'!N$3),FALSE),0)</f>
        <v>0</v>
      </c>
      <c r="R463" s="47">
        <f>IFERROR(VLOOKUP($A463,'2023'!$A$3:$Y$291,COLUMN('2023'!O$3),FALSE),0)</f>
        <v>0</v>
      </c>
      <c r="S463" s="47">
        <f>IFERROR(VLOOKUP($A463,'2023'!$A$3:$Y$291,COLUMN('2023'!P$3),FALSE),0)</f>
        <v>0</v>
      </c>
      <c r="T463" s="47">
        <f>IFERROR(VLOOKUP($A463,'2023'!$A$3:$Y$291,COLUMN('2023'!Q$3),FALSE),0)</f>
        <v>0</v>
      </c>
      <c r="U463" s="47">
        <f>IFERROR(VLOOKUP($A463,'2023'!$A$3:$Y$291,COLUMN('2023'!R$3),FALSE),0)</f>
        <v>0</v>
      </c>
      <c r="V463" s="47">
        <f>IFERROR(VLOOKUP($A463,'2023'!$A$3:$Y$291,COLUMN('2023'!S$3),FALSE),0)</f>
        <v>0</v>
      </c>
      <c r="W463" s="47">
        <f>IFERROR(VLOOKUP($A463,'2023'!$A$3:$Y$291,COLUMN('2023'!T$3),FALSE),0)</f>
        <v>0</v>
      </c>
      <c r="X463" s="47">
        <f>IFERROR(VLOOKUP($A463,'2023'!$A$3:$Y$291,COLUMN('2023'!U$3),FALSE),0)</f>
        <v>28.6</v>
      </c>
      <c r="Y463" s="47">
        <f>IFERROR(VLOOKUP($A463,'2023'!$A$3:$Y$291,COLUMN('2023'!V$3),FALSE),0)</f>
        <v>19.7</v>
      </c>
      <c r="Z463" s="47">
        <f>IFERROR(VLOOKUP($A463,'2023'!$A$3:$Y$291,COLUMN('2023'!W$3),FALSE),0)</f>
        <v>61.2</v>
      </c>
      <c r="AA463" s="47">
        <f>IFERROR(VLOOKUP($A463,'2023'!$A$3:$Y$291,COLUMN('2023'!X$3),FALSE),0)</f>
        <v>74.7</v>
      </c>
      <c r="AB463" s="47">
        <f>IFERROR(VLOOKUP($A463,'2023'!$A$3:$Y$291,COLUMN('2023'!Y$3),FALSE),0)</f>
        <v>23.2</v>
      </c>
      <c r="AC463" s="38">
        <f t="shared" si="22"/>
        <v>207.39999999999998</v>
      </c>
      <c r="AD463" s="39">
        <f t="shared" si="23"/>
        <v>749.80000000000018</v>
      </c>
    </row>
    <row r="464" spans="1:30" x14ac:dyDescent="0.3">
      <c r="A464" s="51" t="s">
        <v>511</v>
      </c>
      <c r="B464" s="41" t="str">
        <f>VLOOKUP($A464,'Additional data'!$A$5:$C$505, 2,FALSE)</f>
        <v>Advisor</v>
      </c>
      <c r="C464" s="41" t="str">
        <f>VLOOKUP($A464,'Additional data'!$A$5:$C$505, 3,FALSE)</f>
        <v>SOC</v>
      </c>
      <c r="D464" s="42">
        <f>IFERROR(VLOOKUP($A464,'2023'!$A$3:$Y$291,COLUMN('2023'!B$3),FALSE),0)</f>
        <v>0</v>
      </c>
      <c r="E464" s="42">
        <f>IFERROR(VLOOKUP($A464,'2023'!$A$3:$Y$291,COLUMN('2023'!C$3),FALSE),0)</f>
        <v>0</v>
      </c>
      <c r="F464" s="42">
        <f>IFERROR(VLOOKUP($A464,'2023'!$A$3:$Y$291,COLUMN('2023'!D$3),FALSE),0)</f>
        <v>0</v>
      </c>
      <c r="G464" s="42">
        <f>IFERROR(VLOOKUP($A464,'2023'!$A$3:$Y$291,COLUMN('2023'!E$3),FALSE),0)</f>
        <v>0</v>
      </c>
      <c r="H464" s="42">
        <f>IFERROR(VLOOKUP($A464,'2023'!$A$3:$Y$291,COLUMN('2023'!F$3),FALSE),0)</f>
        <v>0</v>
      </c>
      <c r="I464" s="42">
        <f>IFERROR(VLOOKUP($A464,'2023'!$A$3:$Y$291,COLUMN('2023'!G$3),FALSE),0)</f>
        <v>0</v>
      </c>
      <c r="J464" s="42">
        <f>IFERROR(VLOOKUP($A464,'2023'!$A$3:$Y$291,COLUMN('2023'!H$3),FALSE),0)</f>
        <v>0</v>
      </c>
      <c r="K464" s="42">
        <f>IFERROR(VLOOKUP($A464,'2023'!$A$3:$Y$291,COLUMN('2023'!I$3),FALSE),0)</f>
        <v>0</v>
      </c>
      <c r="L464" s="42">
        <f>IFERROR(VLOOKUP($A464,'2023'!$A$3:$Y$291,COLUMN('2023'!J$3),FALSE),0)</f>
        <v>0</v>
      </c>
      <c r="M464" s="42">
        <f>IFERROR(VLOOKUP($A464,'2023'!$A$3:$Y$291,COLUMN('2023'!K$3),FALSE),0)</f>
        <v>0</v>
      </c>
      <c r="N464" s="42">
        <f>IFERROR(VLOOKUP($A464,'2023'!$A$3:$Y$291,COLUMN('2023'!L$3),FALSE),0)</f>
        <v>0</v>
      </c>
      <c r="O464" s="42">
        <f>IFERROR(VLOOKUP($A464,'2023'!$A$3:$Y$291,COLUMN('2023'!M$3),FALSE),0)</f>
        <v>0</v>
      </c>
      <c r="P464" s="38">
        <f t="shared" si="21"/>
        <v>0</v>
      </c>
      <c r="Q464" s="42">
        <f>IFERROR(VLOOKUP($A464,'2023'!$A$3:$Y$291,COLUMN('2023'!N$3),FALSE),0)</f>
        <v>0</v>
      </c>
      <c r="R464" s="42">
        <f>IFERROR(VLOOKUP($A464,'2023'!$A$3:$Y$291,COLUMN('2023'!O$3),FALSE),0)</f>
        <v>0</v>
      </c>
      <c r="S464" s="42">
        <f>IFERROR(VLOOKUP($A464,'2023'!$A$3:$Y$291,COLUMN('2023'!P$3),FALSE),0)</f>
        <v>0</v>
      </c>
      <c r="T464" s="42">
        <f>IFERROR(VLOOKUP($A464,'2023'!$A$3:$Y$291,COLUMN('2023'!Q$3),FALSE),0)</f>
        <v>0</v>
      </c>
      <c r="U464" s="42">
        <f>IFERROR(VLOOKUP($A464,'2023'!$A$3:$Y$291,COLUMN('2023'!R$3),FALSE),0)</f>
        <v>0</v>
      </c>
      <c r="V464" s="42">
        <f>IFERROR(VLOOKUP($A464,'2023'!$A$3:$Y$291,COLUMN('2023'!S$3),FALSE),0)</f>
        <v>0</v>
      </c>
      <c r="W464" s="42">
        <f>IFERROR(VLOOKUP($A464,'2023'!$A$3:$Y$291,COLUMN('2023'!T$3),FALSE),0)</f>
        <v>0</v>
      </c>
      <c r="X464" s="42">
        <f>IFERROR(VLOOKUP($A464,'2023'!$A$3:$Y$291,COLUMN('2023'!U$3),FALSE),0)</f>
        <v>0</v>
      </c>
      <c r="Y464" s="42">
        <f>IFERROR(VLOOKUP($A464,'2023'!$A$3:$Y$291,COLUMN('2023'!V$3),FALSE),0)</f>
        <v>0</v>
      </c>
      <c r="Z464" s="42">
        <f>IFERROR(VLOOKUP($A464,'2023'!$A$3:$Y$291,COLUMN('2023'!W$3),FALSE),0)</f>
        <v>0</v>
      </c>
      <c r="AA464" s="42">
        <f>IFERROR(VLOOKUP($A464,'2023'!$A$3:$Y$291,COLUMN('2023'!X$3),FALSE),0)</f>
        <v>0</v>
      </c>
      <c r="AB464" s="42">
        <f>IFERROR(VLOOKUP($A464,'2023'!$A$3:$Y$291,COLUMN('2023'!Y$3),FALSE),0)</f>
        <v>0</v>
      </c>
      <c r="AC464" s="38">
        <f t="shared" si="22"/>
        <v>0</v>
      </c>
      <c r="AD464" s="39">
        <f t="shared" si="23"/>
        <v>0</v>
      </c>
    </row>
    <row r="465" spans="1:30" x14ac:dyDescent="0.3">
      <c r="A465" s="50" t="s">
        <v>512</v>
      </c>
      <c r="B465" s="46" t="str">
        <f>VLOOKUP($A465,'Additional data'!$A$5:$C$505, 2,FALSE)</f>
        <v>Specialist</v>
      </c>
      <c r="C465" s="46" t="str">
        <f>VLOOKUP($A465,'Additional data'!$A$5:$C$505, 3,FALSE)</f>
        <v>MSC</v>
      </c>
      <c r="D465" s="47">
        <f>IFERROR(VLOOKUP($A465,'2023'!$A$3:$Y$291,COLUMN('2023'!B$3),FALSE),0)</f>
        <v>49.8</v>
      </c>
      <c r="E465" s="47">
        <f>IFERROR(VLOOKUP($A465,'2023'!$A$3:$Y$291,COLUMN('2023'!C$3),FALSE),0)</f>
        <v>100.4</v>
      </c>
      <c r="F465" s="47">
        <f>IFERROR(VLOOKUP($A465,'2023'!$A$3:$Y$291,COLUMN('2023'!D$3),FALSE),0)</f>
        <v>112.1</v>
      </c>
      <c r="G465" s="47">
        <f>IFERROR(VLOOKUP($A465,'2023'!$A$3:$Y$291,COLUMN('2023'!E$3),FALSE),0)</f>
        <v>124.1</v>
      </c>
      <c r="H465" s="47">
        <f>IFERROR(VLOOKUP($A465,'2023'!$A$3:$Y$291,COLUMN('2023'!F$3),FALSE),0)</f>
        <v>143.5</v>
      </c>
      <c r="I465" s="47">
        <f>IFERROR(VLOOKUP($A465,'2023'!$A$3:$Y$291,COLUMN('2023'!G$3),FALSE),0)</f>
        <v>150.6</v>
      </c>
      <c r="J465" s="47">
        <f>IFERROR(VLOOKUP($A465,'2023'!$A$3:$Y$291,COLUMN('2023'!H$3),FALSE),0)</f>
        <v>86</v>
      </c>
      <c r="K465" s="47">
        <f>IFERROR(VLOOKUP($A465,'2023'!$A$3:$Y$291,COLUMN('2023'!I$3),FALSE),0)</f>
        <v>72.900000000000006</v>
      </c>
      <c r="L465" s="47">
        <f>IFERROR(VLOOKUP($A465,'2023'!$A$3:$Y$291,COLUMN('2023'!J$3),FALSE),0)</f>
        <v>22.1</v>
      </c>
      <c r="M465" s="47">
        <f>IFERROR(VLOOKUP($A465,'2023'!$A$3:$Y$291,COLUMN('2023'!K$3),FALSE),0)</f>
        <v>29.2</v>
      </c>
      <c r="N465" s="47">
        <f>IFERROR(VLOOKUP($A465,'2023'!$A$3:$Y$291,COLUMN('2023'!L$3),FALSE),0)</f>
        <v>29</v>
      </c>
      <c r="O465" s="47">
        <f>IFERROR(VLOOKUP($A465,'2023'!$A$3:$Y$291,COLUMN('2023'!M$3),FALSE),0)</f>
        <v>48.1</v>
      </c>
      <c r="P465" s="38">
        <f t="shared" si="21"/>
        <v>967.80000000000007</v>
      </c>
      <c r="Q465" s="47">
        <f>IFERROR(VLOOKUP($A465,'2023'!$A$3:$Y$291,COLUMN('2023'!N$3),FALSE),0)</f>
        <v>15.3</v>
      </c>
      <c r="R465" s="47">
        <f>IFERROR(VLOOKUP($A465,'2023'!$A$3:$Y$291,COLUMN('2023'!O$3),FALSE),0)</f>
        <v>2</v>
      </c>
      <c r="S465" s="47">
        <f>IFERROR(VLOOKUP($A465,'2023'!$A$3:$Y$291,COLUMN('2023'!P$3),FALSE),0)</f>
        <v>0</v>
      </c>
      <c r="T465" s="47">
        <f>IFERROR(VLOOKUP($A465,'2023'!$A$3:$Y$291,COLUMN('2023'!Q$3),FALSE),0)</f>
        <v>1.5</v>
      </c>
      <c r="U465" s="47">
        <f>IFERROR(VLOOKUP($A465,'2023'!$A$3:$Y$291,COLUMN('2023'!R$3),FALSE),0)</f>
        <v>1</v>
      </c>
      <c r="V465" s="47">
        <f>IFERROR(VLOOKUP($A465,'2023'!$A$3:$Y$291,COLUMN('2023'!S$3),FALSE),0)</f>
        <v>3.5</v>
      </c>
      <c r="W465" s="47">
        <f>IFERROR(VLOOKUP($A465,'2023'!$A$3:$Y$291,COLUMN('2023'!T$3),FALSE),0)</f>
        <v>0</v>
      </c>
      <c r="X465" s="47">
        <f>IFERROR(VLOOKUP($A465,'2023'!$A$3:$Y$291,COLUMN('2023'!U$3),FALSE),0)</f>
        <v>0</v>
      </c>
      <c r="Y465" s="47">
        <f>IFERROR(VLOOKUP($A465,'2023'!$A$3:$Y$291,COLUMN('2023'!V$3),FALSE),0)</f>
        <v>0.8</v>
      </c>
      <c r="Z465" s="47">
        <f>IFERROR(VLOOKUP($A465,'2023'!$A$3:$Y$291,COLUMN('2023'!W$3),FALSE),0)</f>
        <v>3</v>
      </c>
      <c r="AA465" s="47">
        <f>IFERROR(VLOOKUP($A465,'2023'!$A$3:$Y$291,COLUMN('2023'!X$3),FALSE),0)</f>
        <v>2</v>
      </c>
      <c r="AB465" s="47">
        <f>IFERROR(VLOOKUP($A465,'2023'!$A$3:$Y$291,COLUMN('2023'!Y$3),FALSE),0)</f>
        <v>0</v>
      </c>
      <c r="AC465" s="38">
        <f t="shared" si="22"/>
        <v>29.1</v>
      </c>
      <c r="AD465" s="39">
        <f t="shared" si="23"/>
        <v>996.9</v>
      </c>
    </row>
    <row r="466" spans="1:30" x14ac:dyDescent="0.3">
      <c r="A466" s="51" t="s">
        <v>513</v>
      </c>
      <c r="B466" s="41" t="str">
        <f>VLOOKUP($A466,'Additional data'!$A$5:$C$505, 2,FALSE)</f>
        <v>Director</v>
      </c>
      <c r="C466" s="41" t="str">
        <f>VLOOKUP($A466,'Additional data'!$A$5:$C$505, 3,FALSE)</f>
        <v>SCL</v>
      </c>
      <c r="D466" s="42">
        <f>IFERROR(VLOOKUP($A466,'2023'!$A$3:$Y$291,COLUMN('2023'!B$3),FALSE),0)</f>
        <v>0</v>
      </c>
      <c r="E466" s="42">
        <f>IFERROR(VLOOKUP($A466,'2023'!$A$3:$Y$291,COLUMN('2023'!C$3),FALSE),0)</f>
        <v>0</v>
      </c>
      <c r="F466" s="42">
        <f>IFERROR(VLOOKUP($A466,'2023'!$A$3:$Y$291,COLUMN('2023'!D$3),FALSE),0)</f>
        <v>0</v>
      </c>
      <c r="G466" s="42">
        <f>IFERROR(VLOOKUP($A466,'2023'!$A$3:$Y$291,COLUMN('2023'!E$3),FALSE),0)</f>
        <v>0</v>
      </c>
      <c r="H466" s="42">
        <f>IFERROR(VLOOKUP($A466,'2023'!$A$3:$Y$291,COLUMN('2023'!F$3),FALSE),0)</f>
        <v>0</v>
      </c>
      <c r="I466" s="42">
        <f>IFERROR(VLOOKUP($A466,'2023'!$A$3:$Y$291,COLUMN('2023'!G$3),FALSE),0)</f>
        <v>0</v>
      </c>
      <c r="J466" s="42">
        <f>IFERROR(VLOOKUP($A466,'2023'!$A$3:$Y$291,COLUMN('2023'!H$3),FALSE),0)</f>
        <v>0</v>
      </c>
      <c r="K466" s="42">
        <f>IFERROR(VLOOKUP($A466,'2023'!$A$3:$Y$291,COLUMN('2023'!I$3),FALSE),0)</f>
        <v>0</v>
      </c>
      <c r="L466" s="42">
        <f>IFERROR(VLOOKUP($A466,'2023'!$A$3:$Y$291,COLUMN('2023'!J$3),FALSE),0)</f>
        <v>0</v>
      </c>
      <c r="M466" s="42">
        <f>IFERROR(VLOOKUP($A466,'2023'!$A$3:$Y$291,COLUMN('2023'!K$3),FALSE),0)</f>
        <v>0</v>
      </c>
      <c r="N466" s="42">
        <f>IFERROR(VLOOKUP($A466,'2023'!$A$3:$Y$291,COLUMN('2023'!L$3),FALSE),0)</f>
        <v>0</v>
      </c>
      <c r="O466" s="42">
        <f>IFERROR(VLOOKUP($A466,'2023'!$A$3:$Y$291,COLUMN('2023'!M$3),FALSE),0)</f>
        <v>0</v>
      </c>
      <c r="P466" s="38">
        <f t="shared" si="21"/>
        <v>0</v>
      </c>
      <c r="Q466" s="42">
        <f>IFERROR(VLOOKUP($A466,'2023'!$A$3:$Y$291,COLUMN('2023'!N$3),FALSE),0)</f>
        <v>0</v>
      </c>
      <c r="R466" s="42">
        <f>IFERROR(VLOOKUP($A466,'2023'!$A$3:$Y$291,COLUMN('2023'!O$3),FALSE),0)</f>
        <v>0</v>
      </c>
      <c r="S466" s="42">
        <f>IFERROR(VLOOKUP($A466,'2023'!$A$3:$Y$291,COLUMN('2023'!P$3),FALSE),0)</f>
        <v>0</v>
      </c>
      <c r="T466" s="42">
        <f>IFERROR(VLOOKUP($A466,'2023'!$A$3:$Y$291,COLUMN('2023'!Q$3),FALSE),0)</f>
        <v>0</v>
      </c>
      <c r="U466" s="42">
        <f>IFERROR(VLOOKUP($A466,'2023'!$A$3:$Y$291,COLUMN('2023'!R$3),FALSE),0)</f>
        <v>0</v>
      </c>
      <c r="V466" s="42">
        <f>IFERROR(VLOOKUP($A466,'2023'!$A$3:$Y$291,COLUMN('2023'!S$3),FALSE),0)</f>
        <v>0</v>
      </c>
      <c r="W466" s="42">
        <f>IFERROR(VLOOKUP($A466,'2023'!$A$3:$Y$291,COLUMN('2023'!T$3),FALSE),0)</f>
        <v>0</v>
      </c>
      <c r="X466" s="42">
        <f>IFERROR(VLOOKUP($A466,'2023'!$A$3:$Y$291,COLUMN('2023'!U$3),FALSE),0)</f>
        <v>0</v>
      </c>
      <c r="Y466" s="42">
        <f>IFERROR(VLOOKUP($A466,'2023'!$A$3:$Y$291,COLUMN('2023'!V$3),FALSE),0)</f>
        <v>0</v>
      </c>
      <c r="Z466" s="42">
        <f>IFERROR(VLOOKUP($A466,'2023'!$A$3:$Y$291,COLUMN('2023'!W$3),FALSE),0)</f>
        <v>0</v>
      </c>
      <c r="AA466" s="42">
        <f>IFERROR(VLOOKUP($A466,'2023'!$A$3:$Y$291,COLUMN('2023'!X$3),FALSE),0)</f>
        <v>0</v>
      </c>
      <c r="AB466" s="42">
        <f>IFERROR(VLOOKUP($A466,'2023'!$A$3:$Y$291,COLUMN('2023'!Y$3),FALSE),0)</f>
        <v>0</v>
      </c>
      <c r="AC466" s="38">
        <f t="shared" si="22"/>
        <v>0</v>
      </c>
      <c r="AD466" s="39">
        <f t="shared" si="23"/>
        <v>0</v>
      </c>
    </row>
    <row r="467" spans="1:30" x14ac:dyDescent="0.3">
      <c r="A467" s="50" t="s">
        <v>514</v>
      </c>
      <c r="B467" s="46" t="str">
        <f>VLOOKUP($A467,'Additional data'!$A$5:$C$505, 2,FALSE)</f>
        <v>Associate Director</v>
      </c>
      <c r="C467" s="46" t="str">
        <f>VLOOKUP($A467,'Additional data'!$A$5:$C$505, 3,FALSE)</f>
        <v>MSC</v>
      </c>
      <c r="D467" s="47">
        <f>IFERROR(VLOOKUP($A467,'2023'!$A$3:$Y$291,COLUMN('2023'!B$3),FALSE),0)</f>
        <v>166.5</v>
      </c>
      <c r="E467" s="47">
        <f>IFERROR(VLOOKUP($A467,'2023'!$A$3:$Y$291,COLUMN('2023'!C$3),FALSE),0)</f>
        <v>153.9</v>
      </c>
      <c r="F467" s="47">
        <f>IFERROR(VLOOKUP($A467,'2023'!$A$3:$Y$291,COLUMN('2023'!D$3),FALSE),0)</f>
        <v>144.69999999999999</v>
      </c>
      <c r="G467" s="47">
        <f>IFERROR(VLOOKUP($A467,'2023'!$A$3:$Y$291,COLUMN('2023'!E$3),FALSE),0)</f>
        <v>162.19999999999999</v>
      </c>
      <c r="H467" s="47">
        <f>IFERROR(VLOOKUP($A467,'2023'!$A$3:$Y$291,COLUMN('2023'!F$3),FALSE),0)</f>
        <v>174.9</v>
      </c>
      <c r="I467" s="47">
        <f>IFERROR(VLOOKUP($A467,'2023'!$A$3:$Y$291,COLUMN('2023'!G$3),FALSE),0)</f>
        <v>144.6</v>
      </c>
      <c r="J467" s="47">
        <f>IFERROR(VLOOKUP($A467,'2023'!$A$3:$Y$291,COLUMN('2023'!H$3),FALSE),0)</f>
        <v>156.6</v>
      </c>
      <c r="K467" s="47">
        <f>IFERROR(VLOOKUP($A467,'2023'!$A$3:$Y$291,COLUMN('2023'!I$3),FALSE),0)</f>
        <v>128.6</v>
      </c>
      <c r="L467" s="47">
        <f>IFERROR(VLOOKUP($A467,'2023'!$A$3:$Y$291,COLUMN('2023'!J$3),FALSE),0)</f>
        <v>135.6</v>
      </c>
      <c r="M467" s="47">
        <f>IFERROR(VLOOKUP($A467,'2023'!$A$3:$Y$291,COLUMN('2023'!K$3),FALSE),0)</f>
        <v>156.80000000000001</v>
      </c>
      <c r="N467" s="47">
        <f>IFERROR(VLOOKUP($A467,'2023'!$A$3:$Y$291,COLUMN('2023'!L$3),FALSE),0)</f>
        <v>141.19999999999999</v>
      </c>
      <c r="O467" s="47">
        <f>IFERROR(VLOOKUP($A467,'2023'!$A$3:$Y$291,COLUMN('2023'!M$3),FALSE),0)</f>
        <v>85.3</v>
      </c>
      <c r="P467" s="38">
        <f t="shared" si="21"/>
        <v>1750.8999999999996</v>
      </c>
      <c r="Q467" s="47">
        <f>IFERROR(VLOOKUP($A467,'2023'!$A$3:$Y$291,COLUMN('2023'!N$3),FALSE),0)</f>
        <v>0</v>
      </c>
      <c r="R467" s="47">
        <f>IFERROR(VLOOKUP($A467,'2023'!$A$3:$Y$291,COLUMN('2023'!O$3),FALSE),0)</f>
        <v>0</v>
      </c>
      <c r="S467" s="47">
        <f>IFERROR(VLOOKUP($A467,'2023'!$A$3:$Y$291,COLUMN('2023'!P$3),FALSE),0)</f>
        <v>0</v>
      </c>
      <c r="T467" s="47">
        <f>IFERROR(VLOOKUP($A467,'2023'!$A$3:$Y$291,COLUMN('2023'!Q$3),FALSE),0)</f>
        <v>0</v>
      </c>
      <c r="U467" s="47">
        <f>IFERROR(VLOOKUP($A467,'2023'!$A$3:$Y$291,COLUMN('2023'!R$3),FALSE),0)</f>
        <v>0</v>
      </c>
      <c r="V467" s="47">
        <f>IFERROR(VLOOKUP($A467,'2023'!$A$3:$Y$291,COLUMN('2023'!S$3),FALSE),0)</f>
        <v>0</v>
      </c>
      <c r="W467" s="47">
        <f>IFERROR(VLOOKUP($A467,'2023'!$A$3:$Y$291,COLUMN('2023'!T$3),FALSE),0)</f>
        <v>0</v>
      </c>
      <c r="X467" s="47">
        <f>IFERROR(VLOOKUP($A467,'2023'!$A$3:$Y$291,COLUMN('2023'!U$3),FALSE),0)</f>
        <v>0</v>
      </c>
      <c r="Y467" s="47">
        <f>IFERROR(VLOOKUP($A467,'2023'!$A$3:$Y$291,COLUMN('2023'!V$3),FALSE),0)</f>
        <v>0</v>
      </c>
      <c r="Z467" s="47">
        <f>IFERROR(VLOOKUP($A467,'2023'!$A$3:$Y$291,COLUMN('2023'!W$3),FALSE),0)</f>
        <v>9.1999999999999993</v>
      </c>
      <c r="AA467" s="47">
        <f>IFERROR(VLOOKUP($A467,'2023'!$A$3:$Y$291,COLUMN('2023'!X$3),FALSE),0)</f>
        <v>1</v>
      </c>
      <c r="AB467" s="47">
        <f>IFERROR(VLOOKUP($A467,'2023'!$A$3:$Y$291,COLUMN('2023'!Y$3),FALSE),0)</f>
        <v>0</v>
      </c>
      <c r="AC467" s="38">
        <f t="shared" si="22"/>
        <v>10.199999999999999</v>
      </c>
      <c r="AD467" s="39">
        <f t="shared" si="23"/>
        <v>1761.0999999999997</v>
      </c>
    </row>
    <row r="468" spans="1:30" x14ac:dyDescent="0.3">
      <c r="A468" s="51" t="s">
        <v>515</v>
      </c>
      <c r="B468" s="41" t="str">
        <f>VLOOKUP($A468,'Additional data'!$A$5:$C$505, 2,FALSE)</f>
        <v>Director</v>
      </c>
      <c r="C468" s="41" t="str">
        <f>VLOOKUP($A468,'Additional data'!$A$5:$C$505, 3,FALSE)</f>
        <v>LRC</v>
      </c>
      <c r="D468" s="42">
        <f>IFERROR(VLOOKUP($A468,'2023'!$A$3:$Y$291,COLUMN('2023'!B$3),FALSE),0)</f>
        <v>0</v>
      </c>
      <c r="E468" s="42">
        <f>IFERROR(VLOOKUP($A468,'2023'!$A$3:$Y$291,COLUMN('2023'!C$3),FALSE),0)</f>
        <v>0</v>
      </c>
      <c r="F468" s="42">
        <f>IFERROR(VLOOKUP($A468,'2023'!$A$3:$Y$291,COLUMN('2023'!D$3),FALSE),0)</f>
        <v>0</v>
      </c>
      <c r="G468" s="42">
        <f>IFERROR(VLOOKUP($A468,'2023'!$A$3:$Y$291,COLUMN('2023'!E$3),FALSE),0)</f>
        <v>0</v>
      </c>
      <c r="H468" s="42">
        <f>IFERROR(VLOOKUP($A468,'2023'!$A$3:$Y$291,COLUMN('2023'!F$3),FALSE),0)</f>
        <v>0</v>
      </c>
      <c r="I468" s="42">
        <f>IFERROR(VLOOKUP($A468,'2023'!$A$3:$Y$291,COLUMN('2023'!G$3),FALSE),0)</f>
        <v>0</v>
      </c>
      <c r="J468" s="42">
        <f>IFERROR(VLOOKUP($A468,'2023'!$A$3:$Y$291,COLUMN('2023'!H$3),FALSE),0)</f>
        <v>0</v>
      </c>
      <c r="K468" s="42">
        <f>IFERROR(VLOOKUP($A468,'2023'!$A$3:$Y$291,COLUMN('2023'!I$3),FALSE),0)</f>
        <v>0</v>
      </c>
      <c r="L468" s="42">
        <f>IFERROR(VLOOKUP($A468,'2023'!$A$3:$Y$291,COLUMN('2023'!J$3),FALSE),0)</f>
        <v>0</v>
      </c>
      <c r="M468" s="42">
        <f>IFERROR(VLOOKUP($A468,'2023'!$A$3:$Y$291,COLUMN('2023'!K$3),FALSE),0)</f>
        <v>0</v>
      </c>
      <c r="N468" s="42">
        <f>IFERROR(VLOOKUP($A468,'2023'!$A$3:$Y$291,COLUMN('2023'!L$3),FALSE),0)</f>
        <v>0</v>
      </c>
      <c r="O468" s="42">
        <f>IFERROR(VLOOKUP($A468,'2023'!$A$3:$Y$291,COLUMN('2023'!M$3),FALSE),0)</f>
        <v>0</v>
      </c>
      <c r="P468" s="38">
        <f t="shared" si="21"/>
        <v>0</v>
      </c>
      <c r="Q468" s="42">
        <f>IFERROR(VLOOKUP($A468,'2023'!$A$3:$Y$291,COLUMN('2023'!N$3),FALSE),0)</f>
        <v>0</v>
      </c>
      <c r="R468" s="42">
        <f>IFERROR(VLOOKUP($A468,'2023'!$A$3:$Y$291,COLUMN('2023'!O$3),FALSE),0)</f>
        <v>0</v>
      </c>
      <c r="S468" s="42">
        <f>IFERROR(VLOOKUP($A468,'2023'!$A$3:$Y$291,COLUMN('2023'!P$3),FALSE),0)</f>
        <v>0</v>
      </c>
      <c r="T468" s="42">
        <f>IFERROR(VLOOKUP($A468,'2023'!$A$3:$Y$291,COLUMN('2023'!Q$3),FALSE),0)</f>
        <v>0</v>
      </c>
      <c r="U468" s="42">
        <f>IFERROR(VLOOKUP($A468,'2023'!$A$3:$Y$291,COLUMN('2023'!R$3),FALSE),0)</f>
        <v>0</v>
      </c>
      <c r="V468" s="42">
        <f>IFERROR(VLOOKUP($A468,'2023'!$A$3:$Y$291,COLUMN('2023'!S$3),FALSE),0)</f>
        <v>0</v>
      </c>
      <c r="W468" s="42">
        <f>IFERROR(VLOOKUP($A468,'2023'!$A$3:$Y$291,COLUMN('2023'!T$3),FALSE),0)</f>
        <v>0</v>
      </c>
      <c r="X468" s="42">
        <f>IFERROR(VLOOKUP($A468,'2023'!$A$3:$Y$291,COLUMN('2023'!U$3),FALSE),0)</f>
        <v>0</v>
      </c>
      <c r="Y468" s="42">
        <f>IFERROR(VLOOKUP($A468,'2023'!$A$3:$Y$291,COLUMN('2023'!V$3),FALSE),0)</f>
        <v>0</v>
      </c>
      <c r="Z468" s="42">
        <f>IFERROR(VLOOKUP($A468,'2023'!$A$3:$Y$291,COLUMN('2023'!W$3),FALSE),0)</f>
        <v>0</v>
      </c>
      <c r="AA468" s="42">
        <f>IFERROR(VLOOKUP($A468,'2023'!$A$3:$Y$291,COLUMN('2023'!X$3),FALSE),0)</f>
        <v>0</v>
      </c>
      <c r="AB468" s="42">
        <f>IFERROR(VLOOKUP($A468,'2023'!$A$3:$Y$291,COLUMN('2023'!Y$3),FALSE),0)</f>
        <v>0</v>
      </c>
      <c r="AC468" s="38">
        <f t="shared" si="22"/>
        <v>0</v>
      </c>
      <c r="AD468" s="39">
        <f t="shared" si="23"/>
        <v>0</v>
      </c>
    </row>
    <row r="469" spans="1:30" x14ac:dyDescent="0.3">
      <c r="A469" s="50" t="s">
        <v>516</v>
      </c>
      <c r="B469" s="46" t="str">
        <f>VLOOKUP($A469,'Additional data'!$A$5:$C$505, 2,FALSE)</f>
        <v>Team Lead</v>
      </c>
      <c r="C469" s="46" t="str">
        <f>VLOOKUP($A469,'Additional data'!$A$5:$C$505, 3,FALSE)</f>
        <v>LRC</v>
      </c>
      <c r="D469" s="47">
        <f>IFERROR(VLOOKUP($A469,'2023'!$A$3:$Y$291,COLUMN('2023'!B$3),FALSE),0)</f>
        <v>0</v>
      </c>
      <c r="E469" s="47">
        <f>IFERROR(VLOOKUP($A469,'2023'!$A$3:$Y$291,COLUMN('2023'!C$3),FALSE),0)</f>
        <v>0</v>
      </c>
      <c r="F469" s="47">
        <f>IFERROR(VLOOKUP($A469,'2023'!$A$3:$Y$291,COLUMN('2023'!D$3),FALSE),0)</f>
        <v>0</v>
      </c>
      <c r="G469" s="47">
        <f>IFERROR(VLOOKUP($A469,'2023'!$A$3:$Y$291,COLUMN('2023'!E$3),FALSE),0)</f>
        <v>0</v>
      </c>
      <c r="H469" s="47">
        <f>IFERROR(VLOOKUP($A469,'2023'!$A$3:$Y$291,COLUMN('2023'!F$3),FALSE),0)</f>
        <v>1</v>
      </c>
      <c r="I469" s="47">
        <f>IFERROR(VLOOKUP($A469,'2023'!$A$3:$Y$291,COLUMN('2023'!G$3),FALSE),0)</f>
        <v>9.8000000000000007</v>
      </c>
      <c r="J469" s="47">
        <f>IFERROR(VLOOKUP($A469,'2023'!$A$3:$Y$291,COLUMN('2023'!H$3),FALSE),0)</f>
        <v>6.2</v>
      </c>
      <c r="K469" s="47">
        <f>IFERROR(VLOOKUP($A469,'2023'!$A$3:$Y$291,COLUMN('2023'!I$3),FALSE),0)</f>
        <v>0</v>
      </c>
      <c r="L469" s="47">
        <f>IFERROR(VLOOKUP($A469,'2023'!$A$3:$Y$291,COLUMN('2023'!J$3),FALSE),0)</f>
        <v>0</v>
      </c>
      <c r="M469" s="47">
        <f>IFERROR(VLOOKUP($A469,'2023'!$A$3:$Y$291,COLUMN('2023'!K$3),FALSE),0)</f>
        <v>0</v>
      </c>
      <c r="N469" s="47">
        <f>IFERROR(VLOOKUP($A469,'2023'!$A$3:$Y$291,COLUMN('2023'!L$3),FALSE),0)</f>
        <v>0</v>
      </c>
      <c r="O469" s="47">
        <f>IFERROR(VLOOKUP($A469,'2023'!$A$3:$Y$291,COLUMN('2023'!M$3),FALSE),0)</f>
        <v>0</v>
      </c>
      <c r="P469" s="38">
        <f t="shared" si="21"/>
        <v>17</v>
      </c>
      <c r="Q469" s="47">
        <f>IFERROR(VLOOKUP($A469,'2023'!$A$3:$Y$291,COLUMN('2023'!N$3),FALSE),0)</f>
        <v>0</v>
      </c>
      <c r="R469" s="47">
        <f>IFERROR(VLOOKUP($A469,'2023'!$A$3:$Y$291,COLUMN('2023'!O$3),FALSE),0)</f>
        <v>0</v>
      </c>
      <c r="S469" s="47">
        <f>IFERROR(VLOOKUP($A469,'2023'!$A$3:$Y$291,COLUMN('2023'!P$3),FALSE),0)</f>
        <v>0</v>
      </c>
      <c r="T469" s="47">
        <f>IFERROR(VLOOKUP($A469,'2023'!$A$3:$Y$291,COLUMN('2023'!Q$3),FALSE),0)</f>
        <v>0</v>
      </c>
      <c r="U469" s="47">
        <f>IFERROR(VLOOKUP($A469,'2023'!$A$3:$Y$291,COLUMN('2023'!R$3),FALSE),0)</f>
        <v>107.4</v>
      </c>
      <c r="V469" s="47">
        <f>IFERROR(VLOOKUP($A469,'2023'!$A$3:$Y$291,COLUMN('2023'!S$3),FALSE),0)</f>
        <v>133.30000000000001</v>
      </c>
      <c r="W469" s="47">
        <f>IFERROR(VLOOKUP($A469,'2023'!$A$3:$Y$291,COLUMN('2023'!T$3),FALSE),0)</f>
        <v>149.6</v>
      </c>
      <c r="X469" s="47">
        <f>IFERROR(VLOOKUP($A469,'2023'!$A$3:$Y$291,COLUMN('2023'!U$3),FALSE),0)</f>
        <v>2.1</v>
      </c>
      <c r="Y469" s="47">
        <f>IFERROR(VLOOKUP($A469,'2023'!$A$3:$Y$291,COLUMN('2023'!V$3),FALSE),0)</f>
        <v>0</v>
      </c>
      <c r="Z469" s="47">
        <f>IFERROR(VLOOKUP($A469,'2023'!$A$3:$Y$291,COLUMN('2023'!W$3),FALSE),0)</f>
        <v>0</v>
      </c>
      <c r="AA469" s="47">
        <f>IFERROR(VLOOKUP($A469,'2023'!$A$3:$Y$291,COLUMN('2023'!X$3),FALSE),0)</f>
        <v>0</v>
      </c>
      <c r="AB469" s="47">
        <f>IFERROR(VLOOKUP($A469,'2023'!$A$3:$Y$291,COLUMN('2023'!Y$3),FALSE),0)</f>
        <v>0</v>
      </c>
      <c r="AC469" s="38">
        <f t="shared" si="22"/>
        <v>392.40000000000003</v>
      </c>
      <c r="AD469" s="39">
        <f t="shared" si="23"/>
        <v>409.40000000000009</v>
      </c>
    </row>
    <row r="470" spans="1:30" x14ac:dyDescent="0.3">
      <c r="A470" s="51" t="s">
        <v>517</v>
      </c>
      <c r="B470" s="41" t="str">
        <f>VLOOKUP($A470,'Additional data'!$A$5:$C$505, 2,FALSE)</f>
        <v>Advisor</v>
      </c>
      <c r="C470" s="41" t="str">
        <f>VLOOKUP($A470,'Additional data'!$A$5:$C$505, 3,FALSE)</f>
        <v>FAD</v>
      </c>
      <c r="D470" s="42">
        <f>IFERROR(VLOOKUP($A470,'2023'!$A$3:$Y$291,COLUMN('2023'!B$3),FALSE),0)</f>
        <v>0</v>
      </c>
      <c r="E470" s="42">
        <f>IFERROR(VLOOKUP($A470,'2023'!$A$3:$Y$291,COLUMN('2023'!C$3),FALSE),0)</f>
        <v>0</v>
      </c>
      <c r="F470" s="42">
        <f>IFERROR(VLOOKUP($A470,'2023'!$A$3:$Y$291,COLUMN('2023'!D$3),FALSE),0)</f>
        <v>0</v>
      </c>
      <c r="G470" s="42">
        <f>IFERROR(VLOOKUP($A470,'2023'!$A$3:$Y$291,COLUMN('2023'!E$3),FALSE),0)</f>
        <v>0</v>
      </c>
      <c r="H470" s="42">
        <f>IFERROR(VLOOKUP($A470,'2023'!$A$3:$Y$291,COLUMN('2023'!F$3),FALSE),0)</f>
        <v>0</v>
      </c>
      <c r="I470" s="42">
        <f>IFERROR(VLOOKUP($A470,'2023'!$A$3:$Y$291,COLUMN('2023'!G$3),FALSE),0)</f>
        <v>0</v>
      </c>
      <c r="J470" s="42">
        <f>IFERROR(VLOOKUP($A470,'2023'!$A$3:$Y$291,COLUMN('2023'!H$3),FALSE),0)</f>
        <v>0</v>
      </c>
      <c r="K470" s="42">
        <f>IFERROR(VLOOKUP($A470,'2023'!$A$3:$Y$291,COLUMN('2023'!I$3),FALSE),0)</f>
        <v>0</v>
      </c>
      <c r="L470" s="42">
        <f>IFERROR(VLOOKUP($A470,'2023'!$A$3:$Y$291,COLUMN('2023'!J$3),FALSE),0)</f>
        <v>0</v>
      </c>
      <c r="M470" s="42">
        <f>IFERROR(VLOOKUP($A470,'2023'!$A$3:$Y$291,COLUMN('2023'!K$3),FALSE),0)</f>
        <v>0</v>
      </c>
      <c r="N470" s="42">
        <f>IFERROR(VLOOKUP($A470,'2023'!$A$3:$Y$291,COLUMN('2023'!L$3),FALSE),0)</f>
        <v>0</v>
      </c>
      <c r="O470" s="42">
        <f>IFERROR(VLOOKUP($A470,'2023'!$A$3:$Y$291,COLUMN('2023'!M$3),FALSE),0)</f>
        <v>0</v>
      </c>
      <c r="P470" s="38">
        <f t="shared" si="21"/>
        <v>0</v>
      </c>
      <c r="Q470" s="42">
        <f>IFERROR(VLOOKUP($A470,'2023'!$A$3:$Y$291,COLUMN('2023'!N$3),FALSE),0)</f>
        <v>0</v>
      </c>
      <c r="R470" s="42">
        <f>IFERROR(VLOOKUP($A470,'2023'!$A$3:$Y$291,COLUMN('2023'!O$3),FALSE),0)</f>
        <v>0</v>
      </c>
      <c r="S470" s="42">
        <f>IFERROR(VLOOKUP($A470,'2023'!$A$3:$Y$291,COLUMN('2023'!P$3),FALSE),0)</f>
        <v>0</v>
      </c>
      <c r="T470" s="42">
        <f>IFERROR(VLOOKUP($A470,'2023'!$A$3:$Y$291,COLUMN('2023'!Q$3),FALSE),0)</f>
        <v>0</v>
      </c>
      <c r="U470" s="42">
        <f>IFERROR(VLOOKUP($A470,'2023'!$A$3:$Y$291,COLUMN('2023'!R$3),FALSE),0)</f>
        <v>0</v>
      </c>
      <c r="V470" s="42">
        <f>IFERROR(VLOOKUP($A470,'2023'!$A$3:$Y$291,COLUMN('2023'!S$3),FALSE),0)</f>
        <v>0</v>
      </c>
      <c r="W470" s="42">
        <f>IFERROR(VLOOKUP($A470,'2023'!$A$3:$Y$291,COLUMN('2023'!T$3),FALSE),0)</f>
        <v>0</v>
      </c>
      <c r="X470" s="42">
        <f>IFERROR(VLOOKUP($A470,'2023'!$A$3:$Y$291,COLUMN('2023'!U$3),FALSE),0)</f>
        <v>0</v>
      </c>
      <c r="Y470" s="42">
        <f>IFERROR(VLOOKUP($A470,'2023'!$A$3:$Y$291,COLUMN('2023'!V$3),FALSE),0)</f>
        <v>0</v>
      </c>
      <c r="Z470" s="42">
        <f>IFERROR(VLOOKUP($A470,'2023'!$A$3:$Y$291,COLUMN('2023'!W$3),FALSE),0)</f>
        <v>0</v>
      </c>
      <c r="AA470" s="42">
        <f>IFERROR(VLOOKUP($A470,'2023'!$A$3:$Y$291,COLUMN('2023'!X$3),FALSE),0)</f>
        <v>0</v>
      </c>
      <c r="AB470" s="42">
        <f>IFERROR(VLOOKUP($A470,'2023'!$A$3:$Y$291,COLUMN('2023'!Y$3),FALSE),0)</f>
        <v>0</v>
      </c>
      <c r="AC470" s="38">
        <f t="shared" si="22"/>
        <v>0</v>
      </c>
      <c r="AD470" s="39">
        <f t="shared" si="23"/>
        <v>0</v>
      </c>
    </row>
    <row r="471" spans="1:30" x14ac:dyDescent="0.3">
      <c r="A471" s="50" t="s">
        <v>518</v>
      </c>
      <c r="B471" s="46" t="str">
        <f>VLOOKUP($A471,'Additional data'!$A$5:$C$505, 2,FALSE)</f>
        <v>Director</v>
      </c>
      <c r="C471" s="46" t="str">
        <f>VLOOKUP($A471,'Additional data'!$A$5:$C$505, 3,FALSE)</f>
        <v>FAD</v>
      </c>
      <c r="D471" s="47">
        <f>IFERROR(VLOOKUP($A471,'2023'!$A$3:$Y$291,COLUMN('2023'!B$3),FALSE),0)</f>
        <v>0</v>
      </c>
      <c r="E471" s="47">
        <f>IFERROR(VLOOKUP($A471,'2023'!$A$3:$Y$291,COLUMN('2023'!C$3),FALSE),0)</f>
        <v>0</v>
      </c>
      <c r="F471" s="47">
        <f>IFERROR(VLOOKUP($A471,'2023'!$A$3:$Y$291,COLUMN('2023'!D$3),FALSE),0)</f>
        <v>0</v>
      </c>
      <c r="G471" s="47">
        <f>IFERROR(VLOOKUP($A471,'2023'!$A$3:$Y$291,COLUMN('2023'!E$3),FALSE),0)</f>
        <v>0</v>
      </c>
      <c r="H471" s="47">
        <f>IFERROR(VLOOKUP($A471,'2023'!$A$3:$Y$291,COLUMN('2023'!F$3),FALSE),0)</f>
        <v>0</v>
      </c>
      <c r="I471" s="47">
        <f>IFERROR(VLOOKUP($A471,'2023'!$A$3:$Y$291,COLUMN('2023'!G$3),FALSE),0)</f>
        <v>0</v>
      </c>
      <c r="J471" s="47">
        <f>IFERROR(VLOOKUP($A471,'2023'!$A$3:$Y$291,COLUMN('2023'!H$3),FALSE),0)</f>
        <v>0</v>
      </c>
      <c r="K471" s="47">
        <f>IFERROR(VLOOKUP($A471,'2023'!$A$3:$Y$291,COLUMN('2023'!I$3),FALSE),0)</f>
        <v>0</v>
      </c>
      <c r="L471" s="47">
        <f>IFERROR(VLOOKUP($A471,'2023'!$A$3:$Y$291,COLUMN('2023'!J$3),FALSE),0)</f>
        <v>0</v>
      </c>
      <c r="M471" s="47">
        <f>IFERROR(VLOOKUP($A471,'2023'!$A$3:$Y$291,COLUMN('2023'!K$3),FALSE),0)</f>
        <v>0</v>
      </c>
      <c r="N471" s="47">
        <f>IFERROR(VLOOKUP($A471,'2023'!$A$3:$Y$291,COLUMN('2023'!L$3),FALSE),0)</f>
        <v>0</v>
      </c>
      <c r="O471" s="47">
        <f>IFERROR(VLOOKUP($A471,'2023'!$A$3:$Y$291,COLUMN('2023'!M$3),FALSE),0)</f>
        <v>0</v>
      </c>
      <c r="P471" s="38">
        <f t="shared" si="21"/>
        <v>0</v>
      </c>
      <c r="Q471" s="47">
        <f>IFERROR(VLOOKUP($A471,'2023'!$A$3:$Y$291,COLUMN('2023'!N$3),FALSE),0)</f>
        <v>0</v>
      </c>
      <c r="R471" s="47">
        <f>IFERROR(VLOOKUP($A471,'2023'!$A$3:$Y$291,COLUMN('2023'!O$3),FALSE),0)</f>
        <v>0</v>
      </c>
      <c r="S471" s="47">
        <f>IFERROR(VLOOKUP($A471,'2023'!$A$3:$Y$291,COLUMN('2023'!P$3),FALSE),0)</f>
        <v>0</v>
      </c>
      <c r="T471" s="47">
        <f>IFERROR(VLOOKUP($A471,'2023'!$A$3:$Y$291,COLUMN('2023'!Q$3),FALSE),0)</f>
        <v>0</v>
      </c>
      <c r="U471" s="47">
        <f>IFERROR(VLOOKUP($A471,'2023'!$A$3:$Y$291,COLUMN('2023'!R$3),FALSE),0)</f>
        <v>0</v>
      </c>
      <c r="V471" s="47">
        <f>IFERROR(VLOOKUP($A471,'2023'!$A$3:$Y$291,COLUMN('2023'!S$3),FALSE),0)</f>
        <v>0</v>
      </c>
      <c r="W471" s="47">
        <f>IFERROR(VLOOKUP($A471,'2023'!$A$3:$Y$291,COLUMN('2023'!T$3),FALSE),0)</f>
        <v>0</v>
      </c>
      <c r="X471" s="47">
        <f>IFERROR(VLOOKUP($A471,'2023'!$A$3:$Y$291,COLUMN('2023'!U$3),FALSE),0)</f>
        <v>0</v>
      </c>
      <c r="Y471" s="47">
        <f>IFERROR(VLOOKUP($A471,'2023'!$A$3:$Y$291,COLUMN('2023'!V$3),FALSE),0)</f>
        <v>0</v>
      </c>
      <c r="Z471" s="47">
        <f>IFERROR(VLOOKUP($A471,'2023'!$A$3:$Y$291,COLUMN('2023'!W$3),FALSE),0)</f>
        <v>0</v>
      </c>
      <c r="AA471" s="47">
        <f>IFERROR(VLOOKUP($A471,'2023'!$A$3:$Y$291,COLUMN('2023'!X$3),FALSE),0)</f>
        <v>0</v>
      </c>
      <c r="AB471" s="47">
        <f>IFERROR(VLOOKUP($A471,'2023'!$A$3:$Y$291,COLUMN('2023'!Y$3),FALSE),0)</f>
        <v>0</v>
      </c>
      <c r="AC471" s="38">
        <f t="shared" si="22"/>
        <v>0</v>
      </c>
      <c r="AD471" s="39">
        <f t="shared" si="23"/>
        <v>0</v>
      </c>
    </row>
    <row r="472" spans="1:30" x14ac:dyDescent="0.3">
      <c r="A472" s="51" t="s">
        <v>519</v>
      </c>
      <c r="B472" s="41" t="str">
        <f>VLOOKUP($A472,'Additional data'!$A$5:$C$505, 2,FALSE)</f>
        <v>Associate Specialist</v>
      </c>
      <c r="C472" s="41" t="str">
        <f>VLOOKUP($A472,'Additional data'!$A$5:$C$505, 3,FALSE)</f>
        <v>HLS</v>
      </c>
      <c r="D472" s="42">
        <f>IFERROR(VLOOKUP($A472,'2023'!$A$3:$Y$291,COLUMN('2023'!B$3),FALSE),0)</f>
        <v>0</v>
      </c>
      <c r="E472" s="42">
        <f>IFERROR(VLOOKUP($A472,'2023'!$A$3:$Y$291,COLUMN('2023'!C$3),FALSE),0)</f>
        <v>0</v>
      </c>
      <c r="F472" s="42">
        <f>IFERROR(VLOOKUP($A472,'2023'!$A$3:$Y$291,COLUMN('2023'!D$3),FALSE),0)</f>
        <v>0</v>
      </c>
      <c r="G472" s="42">
        <f>IFERROR(VLOOKUP($A472,'2023'!$A$3:$Y$291,COLUMN('2023'!E$3),FALSE),0)</f>
        <v>0</v>
      </c>
      <c r="H472" s="42">
        <f>IFERROR(VLOOKUP($A472,'2023'!$A$3:$Y$291,COLUMN('2023'!F$3),FALSE),0)</f>
        <v>0</v>
      </c>
      <c r="I472" s="42">
        <f>IFERROR(VLOOKUP($A472,'2023'!$A$3:$Y$291,COLUMN('2023'!G$3),FALSE),0)</f>
        <v>0</v>
      </c>
      <c r="J472" s="42">
        <f>IFERROR(VLOOKUP($A472,'2023'!$A$3:$Y$291,COLUMN('2023'!H$3),FALSE),0)</f>
        <v>0</v>
      </c>
      <c r="K472" s="42">
        <f>IFERROR(VLOOKUP($A472,'2023'!$A$3:$Y$291,COLUMN('2023'!I$3),FALSE),0)</f>
        <v>0</v>
      </c>
      <c r="L472" s="42">
        <f>IFERROR(VLOOKUP($A472,'2023'!$A$3:$Y$291,COLUMN('2023'!J$3),FALSE),0)</f>
        <v>0</v>
      </c>
      <c r="M472" s="42">
        <f>IFERROR(VLOOKUP($A472,'2023'!$A$3:$Y$291,COLUMN('2023'!K$3),FALSE),0)</f>
        <v>0</v>
      </c>
      <c r="N472" s="42">
        <f>IFERROR(VLOOKUP($A472,'2023'!$A$3:$Y$291,COLUMN('2023'!L$3),FALSE),0)</f>
        <v>0</v>
      </c>
      <c r="O472" s="42">
        <f>IFERROR(VLOOKUP($A472,'2023'!$A$3:$Y$291,COLUMN('2023'!M$3),FALSE),0)</f>
        <v>0</v>
      </c>
      <c r="P472" s="38">
        <f t="shared" si="21"/>
        <v>0</v>
      </c>
      <c r="Q472" s="42">
        <f>IFERROR(VLOOKUP($A472,'2023'!$A$3:$Y$291,COLUMN('2023'!N$3),FALSE),0)</f>
        <v>0</v>
      </c>
      <c r="R472" s="42">
        <f>IFERROR(VLOOKUP($A472,'2023'!$A$3:$Y$291,COLUMN('2023'!O$3),FALSE),0)</f>
        <v>0</v>
      </c>
      <c r="S472" s="42">
        <f>IFERROR(VLOOKUP($A472,'2023'!$A$3:$Y$291,COLUMN('2023'!P$3),FALSE),0)</f>
        <v>0</v>
      </c>
      <c r="T472" s="42">
        <f>IFERROR(VLOOKUP($A472,'2023'!$A$3:$Y$291,COLUMN('2023'!Q$3),FALSE),0)</f>
        <v>0</v>
      </c>
      <c r="U472" s="42">
        <f>IFERROR(VLOOKUP($A472,'2023'!$A$3:$Y$291,COLUMN('2023'!R$3),FALSE),0)</f>
        <v>0</v>
      </c>
      <c r="V472" s="42">
        <f>IFERROR(VLOOKUP($A472,'2023'!$A$3:$Y$291,COLUMN('2023'!S$3),FALSE),0)</f>
        <v>0</v>
      </c>
      <c r="W472" s="42">
        <f>IFERROR(VLOOKUP($A472,'2023'!$A$3:$Y$291,COLUMN('2023'!T$3),FALSE),0)</f>
        <v>0</v>
      </c>
      <c r="X472" s="42">
        <f>IFERROR(VLOOKUP($A472,'2023'!$A$3:$Y$291,COLUMN('2023'!U$3),FALSE),0)</f>
        <v>0</v>
      </c>
      <c r="Y472" s="42">
        <f>IFERROR(VLOOKUP($A472,'2023'!$A$3:$Y$291,COLUMN('2023'!V$3),FALSE),0)</f>
        <v>0</v>
      </c>
      <c r="Z472" s="42">
        <f>IFERROR(VLOOKUP($A472,'2023'!$A$3:$Y$291,COLUMN('2023'!W$3),FALSE),0)</f>
        <v>0</v>
      </c>
      <c r="AA472" s="42">
        <f>IFERROR(VLOOKUP($A472,'2023'!$A$3:$Y$291,COLUMN('2023'!X$3),FALSE),0)</f>
        <v>0</v>
      </c>
      <c r="AB472" s="42">
        <f>IFERROR(VLOOKUP($A472,'2023'!$A$3:$Y$291,COLUMN('2023'!Y$3),FALSE),0)</f>
        <v>0</v>
      </c>
      <c r="AC472" s="38">
        <f t="shared" si="22"/>
        <v>0</v>
      </c>
      <c r="AD472" s="39">
        <f t="shared" si="23"/>
        <v>0</v>
      </c>
    </row>
    <row r="473" spans="1:30" x14ac:dyDescent="0.3">
      <c r="A473" s="50" t="s">
        <v>520</v>
      </c>
      <c r="B473" s="46" t="str">
        <f>VLOOKUP($A473,'Additional data'!$A$5:$C$505, 2,FALSE)</f>
        <v>Executive</v>
      </c>
      <c r="C473" s="46" t="str">
        <f>VLOOKUP($A473,'Additional data'!$A$5:$C$505, 3,FALSE)</f>
        <v>MSC</v>
      </c>
      <c r="D473" s="47">
        <f>IFERROR(VLOOKUP($A473,'2023'!$A$3:$Y$291,COLUMN('2023'!B$3),FALSE),0)</f>
        <v>117.8</v>
      </c>
      <c r="E473" s="47">
        <f>IFERROR(VLOOKUP($A473,'2023'!$A$3:$Y$291,COLUMN('2023'!C$3),FALSE),0)</f>
        <v>68.2</v>
      </c>
      <c r="F473" s="47">
        <f>IFERROR(VLOOKUP($A473,'2023'!$A$3:$Y$291,COLUMN('2023'!D$3),FALSE),0)</f>
        <v>65.8</v>
      </c>
      <c r="G473" s="47">
        <f>IFERROR(VLOOKUP($A473,'2023'!$A$3:$Y$291,COLUMN('2023'!E$3),FALSE),0)</f>
        <v>46.5</v>
      </c>
      <c r="H473" s="47">
        <f>IFERROR(VLOOKUP($A473,'2023'!$A$3:$Y$291,COLUMN('2023'!F$3),FALSE),0)</f>
        <v>80.3</v>
      </c>
      <c r="I473" s="47">
        <f>IFERROR(VLOOKUP($A473,'2023'!$A$3:$Y$291,COLUMN('2023'!G$3),FALSE),0)</f>
        <v>77</v>
      </c>
      <c r="J473" s="47">
        <f>IFERROR(VLOOKUP($A473,'2023'!$A$3:$Y$291,COLUMN('2023'!H$3),FALSE),0)</f>
        <v>46.2</v>
      </c>
      <c r="K473" s="47">
        <f>IFERROR(VLOOKUP($A473,'2023'!$A$3:$Y$291,COLUMN('2023'!I$3),FALSE),0)</f>
        <v>67</v>
      </c>
      <c r="L473" s="47">
        <f>IFERROR(VLOOKUP($A473,'2023'!$A$3:$Y$291,COLUMN('2023'!J$3),FALSE),0)</f>
        <v>84.51</v>
      </c>
      <c r="M473" s="47">
        <f>IFERROR(VLOOKUP($A473,'2023'!$A$3:$Y$291,COLUMN('2023'!K$3),FALSE),0)</f>
        <v>92.02</v>
      </c>
      <c r="N473" s="47">
        <f>IFERROR(VLOOKUP($A473,'2023'!$A$3:$Y$291,COLUMN('2023'!L$3),FALSE),0)</f>
        <v>60.9</v>
      </c>
      <c r="O473" s="47">
        <f>IFERROR(VLOOKUP($A473,'2023'!$A$3:$Y$291,COLUMN('2023'!M$3),FALSE),0)</f>
        <v>33.4</v>
      </c>
      <c r="P473" s="38">
        <f t="shared" si="21"/>
        <v>839.62999999999988</v>
      </c>
      <c r="Q473" s="47">
        <f>IFERROR(VLOOKUP($A473,'2023'!$A$3:$Y$291,COLUMN('2023'!N$3),FALSE),0)</f>
        <v>0</v>
      </c>
      <c r="R473" s="47">
        <f>IFERROR(VLOOKUP($A473,'2023'!$A$3:$Y$291,COLUMN('2023'!O$3),FALSE),0)</f>
        <v>0</v>
      </c>
      <c r="S473" s="47">
        <f>IFERROR(VLOOKUP($A473,'2023'!$A$3:$Y$291,COLUMN('2023'!P$3),FALSE),0)</f>
        <v>3.5</v>
      </c>
      <c r="T473" s="47">
        <f>IFERROR(VLOOKUP($A473,'2023'!$A$3:$Y$291,COLUMN('2023'!Q$3),FALSE),0)</f>
        <v>5.5</v>
      </c>
      <c r="U473" s="47">
        <f>IFERROR(VLOOKUP($A473,'2023'!$A$3:$Y$291,COLUMN('2023'!R$3),FALSE),0)</f>
        <v>11</v>
      </c>
      <c r="V473" s="47">
        <f>IFERROR(VLOOKUP($A473,'2023'!$A$3:$Y$291,COLUMN('2023'!S$3),FALSE),0)</f>
        <v>6.5</v>
      </c>
      <c r="W473" s="47">
        <f>IFERROR(VLOOKUP($A473,'2023'!$A$3:$Y$291,COLUMN('2023'!T$3),FALSE),0)</f>
        <v>0</v>
      </c>
      <c r="X473" s="47">
        <f>IFERROR(VLOOKUP($A473,'2023'!$A$3:$Y$291,COLUMN('2023'!U$3),FALSE),0)</f>
        <v>6</v>
      </c>
      <c r="Y473" s="47">
        <f>IFERROR(VLOOKUP($A473,'2023'!$A$3:$Y$291,COLUMN('2023'!V$3),FALSE),0)</f>
        <v>0</v>
      </c>
      <c r="Z473" s="47">
        <f>IFERROR(VLOOKUP($A473,'2023'!$A$3:$Y$291,COLUMN('2023'!W$3),FALSE),0)</f>
        <v>0.2</v>
      </c>
      <c r="AA473" s="47">
        <f>IFERROR(VLOOKUP($A473,'2023'!$A$3:$Y$291,COLUMN('2023'!X$3),FALSE),0)</f>
        <v>0</v>
      </c>
      <c r="AB473" s="47">
        <f>IFERROR(VLOOKUP($A473,'2023'!$A$3:$Y$291,COLUMN('2023'!Y$3),FALSE),0)</f>
        <v>0</v>
      </c>
      <c r="AC473" s="38">
        <f t="shared" si="22"/>
        <v>32.700000000000003</v>
      </c>
      <c r="AD473" s="39">
        <f t="shared" si="23"/>
        <v>872.32999999999993</v>
      </c>
    </row>
    <row r="474" spans="1:30" x14ac:dyDescent="0.3">
      <c r="A474" s="51" t="s">
        <v>521</v>
      </c>
      <c r="B474" s="41" t="str">
        <f>VLOOKUP($A474,'Additional data'!$A$5:$C$505, 2,FALSE)</f>
        <v>Associate Specialist</v>
      </c>
      <c r="C474" s="41" t="str">
        <f>VLOOKUP($A474,'Additional data'!$A$5:$C$505, 3,FALSE)</f>
        <v>TEC</v>
      </c>
      <c r="D474" s="42">
        <f>IFERROR(VLOOKUP($A474,'2023'!$A$3:$Y$291,COLUMN('2023'!B$3),FALSE),0)</f>
        <v>0</v>
      </c>
      <c r="E474" s="42">
        <f>IFERROR(VLOOKUP($A474,'2023'!$A$3:$Y$291,COLUMN('2023'!C$3),FALSE),0)</f>
        <v>0</v>
      </c>
      <c r="F474" s="42">
        <f>IFERROR(VLOOKUP($A474,'2023'!$A$3:$Y$291,COLUMN('2023'!D$3),FALSE),0)</f>
        <v>0</v>
      </c>
      <c r="G474" s="42">
        <f>IFERROR(VLOOKUP($A474,'2023'!$A$3:$Y$291,COLUMN('2023'!E$3),FALSE),0)</f>
        <v>0</v>
      </c>
      <c r="H474" s="42">
        <f>IFERROR(VLOOKUP($A474,'2023'!$A$3:$Y$291,COLUMN('2023'!F$3),FALSE),0)</f>
        <v>0</v>
      </c>
      <c r="I474" s="42">
        <f>IFERROR(VLOOKUP($A474,'2023'!$A$3:$Y$291,COLUMN('2023'!G$3),FALSE),0)</f>
        <v>0</v>
      </c>
      <c r="J474" s="42">
        <f>IFERROR(VLOOKUP($A474,'2023'!$A$3:$Y$291,COLUMN('2023'!H$3),FALSE),0)</f>
        <v>0</v>
      </c>
      <c r="K474" s="42">
        <f>IFERROR(VLOOKUP($A474,'2023'!$A$3:$Y$291,COLUMN('2023'!I$3),FALSE),0)</f>
        <v>0</v>
      </c>
      <c r="L474" s="42">
        <f>IFERROR(VLOOKUP($A474,'2023'!$A$3:$Y$291,COLUMN('2023'!J$3),FALSE),0)</f>
        <v>0</v>
      </c>
      <c r="M474" s="42">
        <f>IFERROR(VLOOKUP($A474,'2023'!$A$3:$Y$291,COLUMN('2023'!K$3),FALSE),0)</f>
        <v>0</v>
      </c>
      <c r="N474" s="42">
        <f>IFERROR(VLOOKUP($A474,'2023'!$A$3:$Y$291,COLUMN('2023'!L$3),FALSE),0)</f>
        <v>0</v>
      </c>
      <c r="O474" s="42">
        <f>IFERROR(VLOOKUP($A474,'2023'!$A$3:$Y$291,COLUMN('2023'!M$3),FALSE),0)</f>
        <v>0</v>
      </c>
      <c r="P474" s="38">
        <f t="shared" si="21"/>
        <v>0</v>
      </c>
      <c r="Q474" s="42">
        <f>IFERROR(VLOOKUP($A474,'2023'!$A$3:$Y$291,COLUMN('2023'!N$3),FALSE),0)</f>
        <v>0</v>
      </c>
      <c r="R474" s="42">
        <f>IFERROR(VLOOKUP($A474,'2023'!$A$3:$Y$291,COLUMN('2023'!O$3),FALSE),0)</f>
        <v>0</v>
      </c>
      <c r="S474" s="42">
        <f>IFERROR(VLOOKUP($A474,'2023'!$A$3:$Y$291,COLUMN('2023'!P$3),FALSE),0)</f>
        <v>0</v>
      </c>
      <c r="T474" s="42">
        <f>IFERROR(VLOOKUP($A474,'2023'!$A$3:$Y$291,COLUMN('2023'!Q$3),FALSE),0)</f>
        <v>0</v>
      </c>
      <c r="U474" s="42">
        <f>IFERROR(VLOOKUP($A474,'2023'!$A$3:$Y$291,COLUMN('2023'!R$3),FALSE),0)</f>
        <v>0</v>
      </c>
      <c r="V474" s="42">
        <f>IFERROR(VLOOKUP($A474,'2023'!$A$3:$Y$291,COLUMN('2023'!S$3),FALSE),0)</f>
        <v>0</v>
      </c>
      <c r="W474" s="42">
        <f>IFERROR(VLOOKUP($A474,'2023'!$A$3:$Y$291,COLUMN('2023'!T$3),FALSE),0)</f>
        <v>0</v>
      </c>
      <c r="X474" s="42">
        <f>IFERROR(VLOOKUP($A474,'2023'!$A$3:$Y$291,COLUMN('2023'!U$3),FALSE),0)</f>
        <v>0</v>
      </c>
      <c r="Y474" s="42">
        <f>IFERROR(VLOOKUP($A474,'2023'!$A$3:$Y$291,COLUMN('2023'!V$3),FALSE),0)</f>
        <v>0</v>
      </c>
      <c r="Z474" s="42">
        <f>IFERROR(VLOOKUP($A474,'2023'!$A$3:$Y$291,COLUMN('2023'!W$3),FALSE),0)</f>
        <v>0</v>
      </c>
      <c r="AA474" s="42">
        <f>IFERROR(VLOOKUP($A474,'2023'!$A$3:$Y$291,COLUMN('2023'!X$3),FALSE),0)</f>
        <v>0</v>
      </c>
      <c r="AB474" s="42">
        <f>IFERROR(VLOOKUP($A474,'2023'!$A$3:$Y$291,COLUMN('2023'!Y$3),FALSE),0)</f>
        <v>0</v>
      </c>
      <c r="AC474" s="38">
        <f t="shared" si="22"/>
        <v>0</v>
      </c>
      <c r="AD474" s="39">
        <f t="shared" si="23"/>
        <v>0</v>
      </c>
    </row>
    <row r="475" spans="1:30" x14ac:dyDescent="0.3">
      <c r="A475" s="50" t="s">
        <v>522</v>
      </c>
      <c r="B475" s="46" t="str">
        <f>VLOOKUP($A475,'Additional data'!$A$5:$C$505, 2,FALSE)</f>
        <v>Associate Specialist</v>
      </c>
      <c r="C475" s="46" t="str">
        <f>VLOOKUP($A475,'Additional data'!$A$5:$C$505, 3,FALSE)</f>
        <v>LRC</v>
      </c>
      <c r="D475" s="47">
        <f>IFERROR(VLOOKUP($A475,'2023'!$A$3:$Y$291,COLUMN('2023'!B$3),FALSE),0)</f>
        <v>0</v>
      </c>
      <c r="E475" s="47">
        <f>IFERROR(VLOOKUP($A475,'2023'!$A$3:$Y$291,COLUMN('2023'!C$3),FALSE),0)</f>
        <v>0</v>
      </c>
      <c r="F475" s="47">
        <f>IFERROR(VLOOKUP($A475,'2023'!$A$3:$Y$291,COLUMN('2023'!D$3),FALSE),0)</f>
        <v>0</v>
      </c>
      <c r="G475" s="47">
        <f>IFERROR(VLOOKUP($A475,'2023'!$A$3:$Y$291,COLUMN('2023'!E$3),FALSE),0)</f>
        <v>0</v>
      </c>
      <c r="H475" s="47">
        <f>IFERROR(VLOOKUP($A475,'2023'!$A$3:$Y$291,COLUMN('2023'!F$3),FALSE),0)</f>
        <v>0</v>
      </c>
      <c r="I475" s="47">
        <f>IFERROR(VLOOKUP($A475,'2023'!$A$3:$Y$291,COLUMN('2023'!G$3),FALSE),0)</f>
        <v>0</v>
      </c>
      <c r="J475" s="47">
        <f>IFERROR(VLOOKUP($A475,'2023'!$A$3:$Y$291,COLUMN('2023'!H$3),FALSE),0)</f>
        <v>0</v>
      </c>
      <c r="K475" s="47">
        <f>IFERROR(VLOOKUP($A475,'2023'!$A$3:$Y$291,COLUMN('2023'!I$3),FALSE),0)</f>
        <v>0</v>
      </c>
      <c r="L475" s="47">
        <f>IFERROR(VLOOKUP($A475,'2023'!$A$3:$Y$291,COLUMN('2023'!J$3),FALSE),0)</f>
        <v>0</v>
      </c>
      <c r="M475" s="47">
        <f>IFERROR(VLOOKUP($A475,'2023'!$A$3:$Y$291,COLUMN('2023'!K$3),FALSE),0)</f>
        <v>0</v>
      </c>
      <c r="N475" s="47">
        <f>IFERROR(VLOOKUP($A475,'2023'!$A$3:$Y$291,COLUMN('2023'!L$3),FALSE),0)</f>
        <v>0</v>
      </c>
      <c r="O475" s="47">
        <f>IFERROR(VLOOKUP($A475,'2023'!$A$3:$Y$291,COLUMN('2023'!M$3),FALSE),0)</f>
        <v>0</v>
      </c>
      <c r="P475" s="38">
        <f t="shared" si="21"/>
        <v>0</v>
      </c>
      <c r="Q475" s="47">
        <f>IFERROR(VLOOKUP($A475,'2023'!$A$3:$Y$291,COLUMN('2023'!N$3),FALSE),0)</f>
        <v>0</v>
      </c>
      <c r="R475" s="47">
        <f>IFERROR(VLOOKUP($A475,'2023'!$A$3:$Y$291,COLUMN('2023'!O$3),FALSE),0)</f>
        <v>0</v>
      </c>
      <c r="S475" s="47">
        <f>IFERROR(VLOOKUP($A475,'2023'!$A$3:$Y$291,COLUMN('2023'!P$3),FALSE),0)</f>
        <v>0</v>
      </c>
      <c r="T475" s="47">
        <f>IFERROR(VLOOKUP($A475,'2023'!$A$3:$Y$291,COLUMN('2023'!Q$3),FALSE),0)</f>
        <v>0</v>
      </c>
      <c r="U475" s="47">
        <f>IFERROR(VLOOKUP($A475,'2023'!$A$3:$Y$291,COLUMN('2023'!R$3),FALSE),0)</f>
        <v>0</v>
      </c>
      <c r="V475" s="47">
        <f>IFERROR(VLOOKUP($A475,'2023'!$A$3:$Y$291,COLUMN('2023'!S$3),FALSE),0)</f>
        <v>0</v>
      </c>
      <c r="W475" s="47">
        <f>IFERROR(VLOOKUP($A475,'2023'!$A$3:$Y$291,COLUMN('2023'!T$3),FALSE),0)</f>
        <v>0</v>
      </c>
      <c r="X475" s="47">
        <f>IFERROR(VLOOKUP($A475,'2023'!$A$3:$Y$291,COLUMN('2023'!U$3),FALSE),0)</f>
        <v>0</v>
      </c>
      <c r="Y475" s="47">
        <f>IFERROR(VLOOKUP($A475,'2023'!$A$3:$Y$291,COLUMN('2023'!V$3),FALSE),0)</f>
        <v>0</v>
      </c>
      <c r="Z475" s="47">
        <f>IFERROR(VLOOKUP($A475,'2023'!$A$3:$Y$291,COLUMN('2023'!W$3),FALSE),0)</f>
        <v>0</v>
      </c>
      <c r="AA475" s="47">
        <f>IFERROR(VLOOKUP($A475,'2023'!$A$3:$Y$291,COLUMN('2023'!X$3),FALSE),0)</f>
        <v>0</v>
      </c>
      <c r="AB475" s="47">
        <f>IFERROR(VLOOKUP($A475,'2023'!$A$3:$Y$291,COLUMN('2023'!Y$3),FALSE),0)</f>
        <v>0</v>
      </c>
      <c r="AC475" s="38">
        <f t="shared" si="22"/>
        <v>0</v>
      </c>
      <c r="AD475" s="39">
        <f t="shared" si="23"/>
        <v>0</v>
      </c>
    </row>
    <row r="476" spans="1:30" x14ac:dyDescent="0.3">
      <c r="A476" s="51" t="s">
        <v>523</v>
      </c>
      <c r="B476" s="41" t="str">
        <f>VLOOKUP($A476,'Additional data'!$A$5:$C$505, 2,FALSE)</f>
        <v>Analyst</v>
      </c>
      <c r="C476" s="41" t="str">
        <f>VLOOKUP($A476,'Additional data'!$A$5:$C$505, 3,FALSE)</f>
        <v>SOC</v>
      </c>
      <c r="D476" s="42">
        <f>IFERROR(VLOOKUP($A476,'2023'!$A$3:$Y$291,COLUMN('2023'!B$3),FALSE),0)</f>
        <v>309.39999999999998</v>
      </c>
      <c r="E476" s="42">
        <f>IFERROR(VLOOKUP($A476,'2023'!$A$3:$Y$291,COLUMN('2023'!C$3),FALSE),0)</f>
        <v>220.3</v>
      </c>
      <c r="F476" s="42">
        <f>IFERROR(VLOOKUP($A476,'2023'!$A$3:$Y$291,COLUMN('2023'!D$3),FALSE),0)</f>
        <v>106.1</v>
      </c>
      <c r="G476" s="42">
        <f>IFERROR(VLOOKUP($A476,'2023'!$A$3:$Y$291,COLUMN('2023'!E$3),FALSE),0)</f>
        <v>187.9</v>
      </c>
      <c r="H476" s="42">
        <f>IFERROR(VLOOKUP($A476,'2023'!$A$3:$Y$291,COLUMN('2023'!F$3),FALSE),0)</f>
        <v>211.2</v>
      </c>
      <c r="I476" s="42">
        <f>IFERROR(VLOOKUP($A476,'2023'!$A$3:$Y$291,COLUMN('2023'!G$3),FALSE),0)</f>
        <v>79.3</v>
      </c>
      <c r="J476" s="42">
        <f>IFERROR(VLOOKUP($A476,'2023'!$A$3:$Y$291,COLUMN('2023'!H$3),FALSE),0)</f>
        <v>74.5</v>
      </c>
      <c r="K476" s="42">
        <f>IFERROR(VLOOKUP($A476,'2023'!$A$3:$Y$291,COLUMN('2023'!I$3),FALSE),0)</f>
        <v>35.299999999999997</v>
      </c>
      <c r="L476" s="42">
        <f>IFERROR(VLOOKUP($A476,'2023'!$A$3:$Y$291,COLUMN('2023'!J$3),FALSE),0)</f>
        <v>146.30000000000001</v>
      </c>
      <c r="M476" s="42">
        <f>IFERROR(VLOOKUP($A476,'2023'!$A$3:$Y$291,COLUMN('2023'!K$3),FALSE),0)</f>
        <v>171.8</v>
      </c>
      <c r="N476" s="42">
        <f>IFERROR(VLOOKUP($A476,'2023'!$A$3:$Y$291,COLUMN('2023'!L$3),FALSE),0)</f>
        <v>253.5</v>
      </c>
      <c r="O476" s="42">
        <f>IFERROR(VLOOKUP($A476,'2023'!$A$3:$Y$291,COLUMN('2023'!M$3),FALSE),0)</f>
        <v>61.6</v>
      </c>
      <c r="P476" s="38">
        <f t="shared" si="21"/>
        <v>1857.1999999999998</v>
      </c>
      <c r="Q476" s="42">
        <f>IFERROR(VLOOKUP($A476,'2023'!$A$3:$Y$291,COLUMN('2023'!N$3),FALSE),0)</f>
        <v>0</v>
      </c>
      <c r="R476" s="42">
        <f>IFERROR(VLOOKUP($A476,'2023'!$A$3:$Y$291,COLUMN('2023'!O$3),FALSE),0)</f>
        <v>0</v>
      </c>
      <c r="S476" s="42">
        <f>IFERROR(VLOOKUP($A476,'2023'!$A$3:$Y$291,COLUMN('2023'!P$3),FALSE),0)</f>
        <v>0</v>
      </c>
      <c r="T476" s="42">
        <f>IFERROR(VLOOKUP($A476,'2023'!$A$3:$Y$291,COLUMN('2023'!Q$3),FALSE),0)</f>
        <v>0.4</v>
      </c>
      <c r="U476" s="42">
        <f>IFERROR(VLOOKUP($A476,'2023'!$A$3:$Y$291,COLUMN('2023'!R$3),FALSE),0)</f>
        <v>0</v>
      </c>
      <c r="V476" s="42">
        <f>IFERROR(VLOOKUP($A476,'2023'!$A$3:$Y$291,COLUMN('2023'!S$3),FALSE),0)</f>
        <v>9.8000000000000007</v>
      </c>
      <c r="W476" s="42">
        <f>IFERROR(VLOOKUP($A476,'2023'!$A$3:$Y$291,COLUMN('2023'!T$3),FALSE),0)</f>
        <v>13.2</v>
      </c>
      <c r="X476" s="42">
        <f>IFERROR(VLOOKUP($A476,'2023'!$A$3:$Y$291,COLUMN('2023'!U$3),FALSE),0)</f>
        <v>2.7</v>
      </c>
      <c r="Y476" s="42">
        <f>IFERROR(VLOOKUP($A476,'2023'!$A$3:$Y$291,COLUMN('2023'!V$3),FALSE),0)</f>
        <v>0</v>
      </c>
      <c r="Z476" s="42">
        <f>IFERROR(VLOOKUP($A476,'2023'!$A$3:$Y$291,COLUMN('2023'!W$3),FALSE),0)</f>
        <v>13.7</v>
      </c>
      <c r="AA476" s="42">
        <f>IFERROR(VLOOKUP($A476,'2023'!$A$3:$Y$291,COLUMN('2023'!X$3),FALSE),0)</f>
        <v>6.6</v>
      </c>
      <c r="AB476" s="42">
        <f>IFERROR(VLOOKUP($A476,'2023'!$A$3:$Y$291,COLUMN('2023'!Y$3),FALSE),0)</f>
        <v>0</v>
      </c>
      <c r="AC476" s="38">
        <f t="shared" si="22"/>
        <v>46.4</v>
      </c>
      <c r="AD476" s="39">
        <f t="shared" si="23"/>
        <v>1903.6</v>
      </c>
    </row>
    <row r="477" spans="1:30" x14ac:dyDescent="0.3">
      <c r="A477" s="50" t="s">
        <v>524</v>
      </c>
      <c r="B477" s="46" t="str">
        <f>VLOOKUP($A477,'Additional data'!$A$5:$C$505, 2,FALSE)</f>
        <v>Senior Analyst</v>
      </c>
      <c r="C477" s="46" t="str">
        <f>VLOOKUP($A477,'Additional data'!$A$5:$C$505, 3,FALSE)</f>
        <v>TEC</v>
      </c>
      <c r="D477" s="47">
        <f>IFERROR(VLOOKUP($A477,'2023'!$A$3:$Y$291,COLUMN('2023'!B$3),FALSE),0)</f>
        <v>56.9</v>
      </c>
      <c r="E477" s="47">
        <f>IFERROR(VLOOKUP($A477,'2023'!$A$3:$Y$291,COLUMN('2023'!C$3),FALSE),0)</f>
        <v>74.5</v>
      </c>
      <c r="F477" s="47">
        <f>IFERROR(VLOOKUP($A477,'2023'!$A$3:$Y$291,COLUMN('2023'!D$3),FALSE),0)</f>
        <v>92.5</v>
      </c>
      <c r="G477" s="47">
        <f>IFERROR(VLOOKUP($A477,'2023'!$A$3:$Y$291,COLUMN('2023'!E$3),FALSE),0)</f>
        <v>65.8</v>
      </c>
      <c r="H477" s="47">
        <f>IFERROR(VLOOKUP($A477,'2023'!$A$3:$Y$291,COLUMN('2023'!F$3),FALSE),0)</f>
        <v>88.6</v>
      </c>
      <c r="I477" s="47">
        <f>IFERROR(VLOOKUP($A477,'2023'!$A$3:$Y$291,COLUMN('2023'!G$3),FALSE),0)</f>
        <v>124.5</v>
      </c>
      <c r="J477" s="47">
        <f>IFERROR(VLOOKUP($A477,'2023'!$A$3:$Y$291,COLUMN('2023'!H$3),FALSE),0)</f>
        <v>154.6</v>
      </c>
      <c r="K477" s="47">
        <f>IFERROR(VLOOKUP($A477,'2023'!$A$3:$Y$291,COLUMN('2023'!I$3),FALSE),0)</f>
        <v>150.1</v>
      </c>
      <c r="L477" s="47">
        <f>IFERROR(VLOOKUP($A477,'2023'!$A$3:$Y$291,COLUMN('2023'!J$3),FALSE),0)</f>
        <v>54.4</v>
      </c>
      <c r="M477" s="47">
        <f>IFERROR(VLOOKUP($A477,'2023'!$A$3:$Y$291,COLUMN('2023'!K$3),FALSE),0)</f>
        <v>41.6</v>
      </c>
      <c r="N477" s="47">
        <f>IFERROR(VLOOKUP($A477,'2023'!$A$3:$Y$291,COLUMN('2023'!L$3),FALSE),0)</f>
        <v>86.1</v>
      </c>
      <c r="O477" s="47">
        <f>IFERROR(VLOOKUP($A477,'2023'!$A$3:$Y$291,COLUMN('2023'!M$3),FALSE),0)</f>
        <v>172.3</v>
      </c>
      <c r="P477" s="38">
        <f t="shared" si="21"/>
        <v>1161.9000000000001</v>
      </c>
      <c r="Q477" s="47">
        <f>IFERROR(VLOOKUP($A477,'2023'!$A$3:$Y$291,COLUMN('2023'!N$3),FALSE),0)</f>
        <v>153.4</v>
      </c>
      <c r="R477" s="47">
        <f>IFERROR(VLOOKUP($A477,'2023'!$A$3:$Y$291,COLUMN('2023'!O$3),FALSE),0)</f>
        <v>146.19999999999999</v>
      </c>
      <c r="S477" s="47">
        <f>IFERROR(VLOOKUP($A477,'2023'!$A$3:$Y$291,COLUMN('2023'!P$3),FALSE),0)</f>
        <v>113.8</v>
      </c>
      <c r="T477" s="47">
        <f>IFERROR(VLOOKUP($A477,'2023'!$A$3:$Y$291,COLUMN('2023'!Q$3),FALSE),0)</f>
        <v>135.4</v>
      </c>
      <c r="U477" s="47">
        <f>IFERROR(VLOOKUP($A477,'2023'!$A$3:$Y$291,COLUMN('2023'!R$3),FALSE),0)</f>
        <v>170.5</v>
      </c>
      <c r="V477" s="47">
        <f>IFERROR(VLOOKUP($A477,'2023'!$A$3:$Y$291,COLUMN('2023'!S$3),FALSE),0)</f>
        <v>96.7</v>
      </c>
      <c r="W477" s="47">
        <f>IFERROR(VLOOKUP($A477,'2023'!$A$3:$Y$291,COLUMN('2023'!T$3),FALSE),0)</f>
        <v>57.8</v>
      </c>
      <c r="X477" s="47">
        <f>IFERROR(VLOOKUP($A477,'2023'!$A$3:$Y$291,COLUMN('2023'!U$3),FALSE),0)</f>
        <v>62.1</v>
      </c>
      <c r="Y477" s="47">
        <f>IFERROR(VLOOKUP($A477,'2023'!$A$3:$Y$291,COLUMN('2023'!V$3),FALSE),0)</f>
        <v>106.2</v>
      </c>
      <c r="Z477" s="47">
        <f>IFERROR(VLOOKUP($A477,'2023'!$A$3:$Y$291,COLUMN('2023'!W$3),FALSE),0)</f>
        <v>159.1</v>
      </c>
      <c r="AA477" s="47">
        <f>IFERROR(VLOOKUP($A477,'2023'!$A$3:$Y$291,COLUMN('2023'!X$3),FALSE),0)</f>
        <v>137.9</v>
      </c>
      <c r="AB477" s="47">
        <f>IFERROR(VLOOKUP($A477,'2023'!$A$3:$Y$291,COLUMN('2023'!Y$3),FALSE),0)</f>
        <v>105.8</v>
      </c>
      <c r="AC477" s="38">
        <f t="shared" si="22"/>
        <v>1444.9</v>
      </c>
      <c r="AD477" s="39">
        <f t="shared" si="23"/>
        <v>2606.8000000000002</v>
      </c>
    </row>
    <row r="478" spans="1:30" x14ac:dyDescent="0.3">
      <c r="A478" s="51" t="s">
        <v>525</v>
      </c>
      <c r="B478" s="41" t="str">
        <f>VLOOKUP($A478,'Additional data'!$A$5:$C$505, 2,FALSE)</f>
        <v>Manager</v>
      </c>
      <c r="C478" s="41" t="str">
        <f>VLOOKUP($A478,'Additional data'!$A$5:$C$505, 3,FALSE)</f>
        <v>HLS</v>
      </c>
      <c r="D478" s="42">
        <f>IFERROR(VLOOKUP($A478,'2023'!$A$3:$Y$291,COLUMN('2023'!B$3),FALSE),0)</f>
        <v>0</v>
      </c>
      <c r="E478" s="42">
        <f>IFERROR(VLOOKUP($A478,'2023'!$A$3:$Y$291,COLUMN('2023'!C$3),FALSE),0)</f>
        <v>0</v>
      </c>
      <c r="F478" s="42">
        <f>IFERROR(VLOOKUP($A478,'2023'!$A$3:$Y$291,COLUMN('2023'!D$3),FALSE),0)</f>
        <v>0</v>
      </c>
      <c r="G478" s="42">
        <f>IFERROR(VLOOKUP($A478,'2023'!$A$3:$Y$291,COLUMN('2023'!E$3),FALSE),0)</f>
        <v>0</v>
      </c>
      <c r="H478" s="42">
        <f>IFERROR(VLOOKUP($A478,'2023'!$A$3:$Y$291,COLUMN('2023'!F$3),FALSE),0)</f>
        <v>0</v>
      </c>
      <c r="I478" s="42">
        <f>IFERROR(VLOOKUP($A478,'2023'!$A$3:$Y$291,COLUMN('2023'!G$3),FALSE),0)</f>
        <v>0</v>
      </c>
      <c r="J478" s="42">
        <f>IFERROR(VLOOKUP($A478,'2023'!$A$3:$Y$291,COLUMN('2023'!H$3),FALSE),0)</f>
        <v>0</v>
      </c>
      <c r="K478" s="42">
        <f>IFERROR(VLOOKUP($A478,'2023'!$A$3:$Y$291,COLUMN('2023'!I$3),FALSE),0)</f>
        <v>0</v>
      </c>
      <c r="L478" s="42">
        <f>IFERROR(VLOOKUP($A478,'2023'!$A$3:$Y$291,COLUMN('2023'!J$3),FALSE),0)</f>
        <v>0</v>
      </c>
      <c r="M478" s="42">
        <f>IFERROR(VLOOKUP($A478,'2023'!$A$3:$Y$291,COLUMN('2023'!K$3),FALSE),0)</f>
        <v>0</v>
      </c>
      <c r="N478" s="42">
        <f>IFERROR(VLOOKUP($A478,'2023'!$A$3:$Y$291,COLUMN('2023'!L$3),FALSE),0)</f>
        <v>0</v>
      </c>
      <c r="O478" s="42">
        <f>IFERROR(VLOOKUP($A478,'2023'!$A$3:$Y$291,COLUMN('2023'!M$3),FALSE),0)</f>
        <v>0</v>
      </c>
      <c r="P478" s="38">
        <f t="shared" si="21"/>
        <v>0</v>
      </c>
      <c r="Q478" s="42">
        <f>IFERROR(VLOOKUP($A478,'2023'!$A$3:$Y$291,COLUMN('2023'!N$3),FALSE),0)</f>
        <v>0</v>
      </c>
      <c r="R478" s="42">
        <f>IFERROR(VLOOKUP($A478,'2023'!$A$3:$Y$291,COLUMN('2023'!O$3),FALSE),0)</f>
        <v>0</v>
      </c>
      <c r="S478" s="42">
        <f>IFERROR(VLOOKUP($A478,'2023'!$A$3:$Y$291,COLUMN('2023'!P$3),FALSE),0)</f>
        <v>0</v>
      </c>
      <c r="T478" s="42">
        <f>IFERROR(VLOOKUP($A478,'2023'!$A$3:$Y$291,COLUMN('2023'!Q$3),FALSE),0)</f>
        <v>0</v>
      </c>
      <c r="U478" s="42">
        <f>IFERROR(VLOOKUP($A478,'2023'!$A$3:$Y$291,COLUMN('2023'!R$3),FALSE),0)</f>
        <v>0</v>
      </c>
      <c r="V478" s="42">
        <f>IFERROR(VLOOKUP($A478,'2023'!$A$3:$Y$291,COLUMN('2023'!S$3),FALSE),0)</f>
        <v>0</v>
      </c>
      <c r="W478" s="42">
        <f>IFERROR(VLOOKUP($A478,'2023'!$A$3:$Y$291,COLUMN('2023'!T$3),FALSE),0)</f>
        <v>0</v>
      </c>
      <c r="X478" s="42">
        <f>IFERROR(VLOOKUP($A478,'2023'!$A$3:$Y$291,COLUMN('2023'!U$3),FALSE),0)</f>
        <v>0</v>
      </c>
      <c r="Y478" s="42">
        <f>IFERROR(VLOOKUP($A478,'2023'!$A$3:$Y$291,COLUMN('2023'!V$3),FALSE),0)</f>
        <v>0</v>
      </c>
      <c r="Z478" s="42">
        <f>IFERROR(VLOOKUP($A478,'2023'!$A$3:$Y$291,COLUMN('2023'!W$3),FALSE),0)</f>
        <v>0</v>
      </c>
      <c r="AA478" s="42">
        <f>IFERROR(VLOOKUP($A478,'2023'!$A$3:$Y$291,COLUMN('2023'!X$3),FALSE),0)</f>
        <v>0</v>
      </c>
      <c r="AB478" s="42">
        <f>IFERROR(VLOOKUP($A478,'2023'!$A$3:$Y$291,COLUMN('2023'!Y$3),FALSE),0)</f>
        <v>0</v>
      </c>
      <c r="AC478" s="38">
        <f t="shared" si="22"/>
        <v>0</v>
      </c>
      <c r="AD478" s="39">
        <f t="shared" si="23"/>
        <v>0</v>
      </c>
    </row>
    <row r="479" spans="1:30" x14ac:dyDescent="0.3">
      <c r="A479" s="50" t="s">
        <v>526</v>
      </c>
      <c r="B479" s="46" t="str">
        <f>VLOOKUP($A479,'Additional data'!$A$5:$C$505, 2,FALSE)</f>
        <v>Advisor</v>
      </c>
      <c r="C479" s="46" t="str">
        <f>VLOOKUP($A479,'Additional data'!$A$5:$C$505, 3,FALSE)</f>
        <v>LRC</v>
      </c>
      <c r="D479" s="47">
        <f>IFERROR(VLOOKUP($A479,'2023'!$A$3:$Y$291,COLUMN('2023'!B$3),FALSE),0)</f>
        <v>0</v>
      </c>
      <c r="E479" s="47">
        <f>IFERROR(VLOOKUP($A479,'2023'!$A$3:$Y$291,COLUMN('2023'!C$3),FALSE),0)</f>
        <v>0</v>
      </c>
      <c r="F479" s="47">
        <f>IFERROR(VLOOKUP($A479,'2023'!$A$3:$Y$291,COLUMN('2023'!D$3),FALSE),0)</f>
        <v>0</v>
      </c>
      <c r="G479" s="47">
        <f>IFERROR(VLOOKUP($A479,'2023'!$A$3:$Y$291,COLUMN('2023'!E$3),FALSE),0)</f>
        <v>0</v>
      </c>
      <c r="H479" s="47">
        <f>IFERROR(VLOOKUP($A479,'2023'!$A$3:$Y$291,COLUMN('2023'!F$3),FALSE),0)</f>
        <v>0</v>
      </c>
      <c r="I479" s="47">
        <f>IFERROR(VLOOKUP($A479,'2023'!$A$3:$Y$291,COLUMN('2023'!G$3),FALSE),0)</f>
        <v>0</v>
      </c>
      <c r="J479" s="47">
        <f>IFERROR(VLOOKUP($A479,'2023'!$A$3:$Y$291,COLUMN('2023'!H$3),FALSE),0)</f>
        <v>0</v>
      </c>
      <c r="K479" s="47">
        <f>IFERROR(VLOOKUP($A479,'2023'!$A$3:$Y$291,COLUMN('2023'!I$3),FALSE),0)</f>
        <v>0</v>
      </c>
      <c r="L479" s="47">
        <f>IFERROR(VLOOKUP($A479,'2023'!$A$3:$Y$291,COLUMN('2023'!J$3),FALSE),0)</f>
        <v>0</v>
      </c>
      <c r="M479" s="47">
        <f>IFERROR(VLOOKUP($A479,'2023'!$A$3:$Y$291,COLUMN('2023'!K$3),FALSE),0)</f>
        <v>0</v>
      </c>
      <c r="N479" s="47">
        <f>IFERROR(VLOOKUP($A479,'2023'!$A$3:$Y$291,COLUMN('2023'!L$3),FALSE),0)</f>
        <v>0</v>
      </c>
      <c r="O479" s="47">
        <f>IFERROR(VLOOKUP($A479,'2023'!$A$3:$Y$291,COLUMN('2023'!M$3),FALSE),0)</f>
        <v>0</v>
      </c>
      <c r="P479" s="38">
        <f t="shared" si="21"/>
        <v>0</v>
      </c>
      <c r="Q479" s="47">
        <f>IFERROR(VLOOKUP($A479,'2023'!$A$3:$Y$291,COLUMN('2023'!N$3),FALSE),0)</f>
        <v>0</v>
      </c>
      <c r="R479" s="47">
        <f>IFERROR(VLOOKUP($A479,'2023'!$A$3:$Y$291,COLUMN('2023'!O$3),FALSE),0)</f>
        <v>0</v>
      </c>
      <c r="S479" s="47">
        <f>IFERROR(VLOOKUP($A479,'2023'!$A$3:$Y$291,COLUMN('2023'!P$3),FALSE),0)</f>
        <v>0</v>
      </c>
      <c r="T479" s="47">
        <f>IFERROR(VLOOKUP($A479,'2023'!$A$3:$Y$291,COLUMN('2023'!Q$3),FALSE),0)</f>
        <v>0</v>
      </c>
      <c r="U479" s="47">
        <f>IFERROR(VLOOKUP($A479,'2023'!$A$3:$Y$291,COLUMN('2023'!R$3),FALSE),0)</f>
        <v>0</v>
      </c>
      <c r="V479" s="47">
        <f>IFERROR(VLOOKUP($A479,'2023'!$A$3:$Y$291,COLUMN('2023'!S$3),FALSE),0)</f>
        <v>0</v>
      </c>
      <c r="W479" s="47">
        <f>IFERROR(VLOOKUP($A479,'2023'!$A$3:$Y$291,COLUMN('2023'!T$3),FALSE),0)</f>
        <v>0</v>
      </c>
      <c r="X479" s="47">
        <f>IFERROR(VLOOKUP($A479,'2023'!$A$3:$Y$291,COLUMN('2023'!U$3),FALSE),0)</f>
        <v>0</v>
      </c>
      <c r="Y479" s="47">
        <f>IFERROR(VLOOKUP($A479,'2023'!$A$3:$Y$291,COLUMN('2023'!V$3),FALSE),0)</f>
        <v>0</v>
      </c>
      <c r="Z479" s="47">
        <f>IFERROR(VLOOKUP($A479,'2023'!$A$3:$Y$291,COLUMN('2023'!W$3),FALSE),0)</f>
        <v>0</v>
      </c>
      <c r="AA479" s="47">
        <f>IFERROR(VLOOKUP($A479,'2023'!$A$3:$Y$291,COLUMN('2023'!X$3),FALSE),0)</f>
        <v>0</v>
      </c>
      <c r="AB479" s="47">
        <f>IFERROR(VLOOKUP($A479,'2023'!$A$3:$Y$291,COLUMN('2023'!Y$3),FALSE),0)</f>
        <v>0</v>
      </c>
      <c r="AC479" s="38">
        <f t="shared" si="22"/>
        <v>0</v>
      </c>
      <c r="AD479" s="39">
        <f t="shared" si="23"/>
        <v>0</v>
      </c>
    </row>
    <row r="480" spans="1:30" x14ac:dyDescent="0.3">
      <c r="A480" s="51" t="s">
        <v>527</v>
      </c>
      <c r="B480" s="41" t="str">
        <f>VLOOKUP($A480,'Additional data'!$A$5:$C$505, 2,FALSE)</f>
        <v>Director</v>
      </c>
      <c r="C480" s="41" t="str">
        <f>VLOOKUP($A480,'Additional data'!$A$5:$C$505, 3,FALSE)</f>
        <v>SCL</v>
      </c>
      <c r="D480" s="42">
        <f>IFERROR(VLOOKUP($A480,'2023'!$A$3:$Y$291,COLUMN('2023'!B$3),FALSE),0)</f>
        <v>139.4</v>
      </c>
      <c r="E480" s="42">
        <f>IFERROR(VLOOKUP($A480,'2023'!$A$3:$Y$291,COLUMN('2023'!C$3),FALSE),0)</f>
        <v>116.3</v>
      </c>
      <c r="F480" s="42">
        <f>IFERROR(VLOOKUP($A480,'2023'!$A$3:$Y$291,COLUMN('2023'!D$3),FALSE),0)</f>
        <v>79.8</v>
      </c>
      <c r="G480" s="42">
        <f>IFERROR(VLOOKUP($A480,'2023'!$A$3:$Y$291,COLUMN('2023'!E$3),FALSE),0)</f>
        <v>102.5</v>
      </c>
      <c r="H480" s="42">
        <f>IFERROR(VLOOKUP($A480,'2023'!$A$3:$Y$291,COLUMN('2023'!F$3),FALSE),0)</f>
        <v>137.19999999999999</v>
      </c>
      <c r="I480" s="42">
        <f>IFERROR(VLOOKUP($A480,'2023'!$A$3:$Y$291,COLUMN('2023'!G$3),FALSE),0)</f>
        <v>129.1</v>
      </c>
      <c r="J480" s="42">
        <f>IFERROR(VLOOKUP($A480,'2023'!$A$3:$Y$291,COLUMN('2023'!H$3),FALSE),0)</f>
        <v>152.6</v>
      </c>
      <c r="K480" s="42">
        <f>IFERROR(VLOOKUP($A480,'2023'!$A$3:$Y$291,COLUMN('2023'!I$3),FALSE),0)</f>
        <v>81.2</v>
      </c>
      <c r="L480" s="42">
        <f>IFERROR(VLOOKUP($A480,'2023'!$A$3:$Y$291,COLUMN('2023'!J$3),FALSE),0)</f>
        <v>130.19999999999999</v>
      </c>
      <c r="M480" s="42">
        <f>IFERROR(VLOOKUP($A480,'2023'!$A$3:$Y$291,COLUMN('2023'!K$3),FALSE),0)</f>
        <v>154.6</v>
      </c>
      <c r="N480" s="42">
        <f>IFERROR(VLOOKUP($A480,'2023'!$A$3:$Y$291,COLUMN('2023'!L$3),FALSE),0)</f>
        <v>145</v>
      </c>
      <c r="O480" s="42">
        <f>IFERROR(VLOOKUP($A480,'2023'!$A$3:$Y$291,COLUMN('2023'!M$3),FALSE),0)</f>
        <v>73.900000000000006</v>
      </c>
      <c r="P480" s="38">
        <f t="shared" si="21"/>
        <v>1441.8000000000002</v>
      </c>
      <c r="Q480" s="42">
        <f>IFERROR(VLOOKUP($A480,'2023'!$A$3:$Y$291,COLUMN('2023'!N$3),FALSE),0)</f>
        <v>0</v>
      </c>
      <c r="R480" s="42">
        <f>IFERROR(VLOOKUP($A480,'2023'!$A$3:$Y$291,COLUMN('2023'!O$3),FALSE),0)</f>
        <v>0</v>
      </c>
      <c r="S480" s="42">
        <f>IFERROR(VLOOKUP($A480,'2023'!$A$3:$Y$291,COLUMN('2023'!P$3),FALSE),0)</f>
        <v>0</v>
      </c>
      <c r="T480" s="42">
        <f>IFERROR(VLOOKUP($A480,'2023'!$A$3:$Y$291,COLUMN('2023'!Q$3),FALSE),0)</f>
        <v>0</v>
      </c>
      <c r="U480" s="42">
        <f>IFERROR(VLOOKUP($A480,'2023'!$A$3:$Y$291,COLUMN('2023'!R$3),FALSE),0)</f>
        <v>0</v>
      </c>
      <c r="V480" s="42">
        <f>IFERROR(VLOOKUP($A480,'2023'!$A$3:$Y$291,COLUMN('2023'!S$3),FALSE),0)</f>
        <v>2.8</v>
      </c>
      <c r="W480" s="42">
        <f>IFERROR(VLOOKUP($A480,'2023'!$A$3:$Y$291,COLUMN('2023'!T$3),FALSE),0)</f>
        <v>0</v>
      </c>
      <c r="X480" s="42">
        <f>IFERROR(VLOOKUP($A480,'2023'!$A$3:$Y$291,COLUMN('2023'!U$3),FALSE),0)</f>
        <v>0</v>
      </c>
      <c r="Y480" s="42">
        <f>IFERROR(VLOOKUP($A480,'2023'!$A$3:$Y$291,COLUMN('2023'!V$3),FALSE),0)</f>
        <v>0</v>
      </c>
      <c r="Z480" s="42">
        <f>IFERROR(VLOOKUP($A480,'2023'!$A$3:$Y$291,COLUMN('2023'!W$3),FALSE),0)</f>
        <v>1.1000000000000001</v>
      </c>
      <c r="AA480" s="42">
        <f>IFERROR(VLOOKUP($A480,'2023'!$A$3:$Y$291,COLUMN('2023'!X$3),FALSE),0)</f>
        <v>1.1000000000000001</v>
      </c>
      <c r="AB480" s="42">
        <f>IFERROR(VLOOKUP($A480,'2023'!$A$3:$Y$291,COLUMN('2023'!Y$3),FALSE),0)</f>
        <v>0</v>
      </c>
      <c r="AC480" s="38">
        <f t="shared" si="22"/>
        <v>5</v>
      </c>
      <c r="AD480" s="39">
        <f t="shared" si="23"/>
        <v>1446.8</v>
      </c>
    </row>
    <row r="481" spans="1:30" x14ac:dyDescent="0.3">
      <c r="A481" s="50" t="s">
        <v>528</v>
      </c>
      <c r="B481" s="46" t="str">
        <f>VLOOKUP($A481,'Additional data'!$A$5:$C$505, 2,FALSE)</f>
        <v>Team Lead</v>
      </c>
      <c r="C481" s="46" t="str">
        <f>VLOOKUP($A481,'Additional data'!$A$5:$C$505, 3,FALSE)</f>
        <v>MSC</v>
      </c>
      <c r="D481" s="47">
        <f>IFERROR(VLOOKUP($A481,'2023'!$A$3:$Y$291,COLUMN('2023'!B$3),FALSE),0)</f>
        <v>122.1</v>
      </c>
      <c r="E481" s="47">
        <f>IFERROR(VLOOKUP($A481,'2023'!$A$3:$Y$291,COLUMN('2023'!C$3),FALSE),0)</f>
        <v>112.8</v>
      </c>
      <c r="F481" s="47">
        <f>IFERROR(VLOOKUP($A481,'2023'!$A$3:$Y$291,COLUMN('2023'!D$3),FALSE),0)</f>
        <v>151</v>
      </c>
      <c r="G481" s="47">
        <f>IFERROR(VLOOKUP($A481,'2023'!$A$3:$Y$291,COLUMN('2023'!E$3),FALSE),0)</f>
        <v>132.1</v>
      </c>
      <c r="H481" s="47">
        <f>IFERROR(VLOOKUP($A481,'2023'!$A$3:$Y$291,COLUMN('2023'!F$3),FALSE),0)</f>
        <v>101.4</v>
      </c>
      <c r="I481" s="47">
        <f>IFERROR(VLOOKUP($A481,'2023'!$A$3:$Y$291,COLUMN('2023'!G$3),FALSE),0)</f>
        <v>63.2</v>
      </c>
      <c r="J481" s="47">
        <f>IFERROR(VLOOKUP($A481,'2023'!$A$3:$Y$291,COLUMN('2023'!H$3),FALSE),0)</f>
        <v>51.3</v>
      </c>
      <c r="K481" s="47">
        <f>IFERROR(VLOOKUP($A481,'2023'!$A$3:$Y$291,COLUMN('2023'!I$3),FALSE),0)</f>
        <v>141</v>
      </c>
      <c r="L481" s="47">
        <f>IFERROR(VLOOKUP($A481,'2023'!$A$3:$Y$291,COLUMN('2023'!J$3),FALSE),0)</f>
        <v>106.7</v>
      </c>
      <c r="M481" s="47">
        <f>IFERROR(VLOOKUP($A481,'2023'!$A$3:$Y$291,COLUMN('2023'!K$3),FALSE),0)</f>
        <v>108.5</v>
      </c>
      <c r="N481" s="47">
        <f>IFERROR(VLOOKUP($A481,'2023'!$A$3:$Y$291,COLUMN('2023'!L$3),FALSE),0)</f>
        <v>146</v>
      </c>
      <c r="O481" s="47">
        <f>IFERROR(VLOOKUP($A481,'2023'!$A$3:$Y$291,COLUMN('2023'!M$3),FALSE),0)</f>
        <v>122</v>
      </c>
      <c r="P481" s="38">
        <f t="shared" si="21"/>
        <v>1358.1</v>
      </c>
      <c r="Q481" s="47">
        <f>IFERROR(VLOOKUP($A481,'2023'!$A$3:$Y$291,COLUMN('2023'!N$3),FALSE),0)</f>
        <v>51.9</v>
      </c>
      <c r="R481" s="47">
        <f>IFERROR(VLOOKUP($A481,'2023'!$A$3:$Y$291,COLUMN('2023'!O$3),FALSE),0)</f>
        <v>25.3</v>
      </c>
      <c r="S481" s="47">
        <f>IFERROR(VLOOKUP($A481,'2023'!$A$3:$Y$291,COLUMN('2023'!P$3),FALSE),0)</f>
        <v>54.8</v>
      </c>
      <c r="T481" s="47">
        <f>IFERROR(VLOOKUP($A481,'2023'!$A$3:$Y$291,COLUMN('2023'!Q$3),FALSE),0)</f>
        <v>58</v>
      </c>
      <c r="U481" s="47">
        <f>IFERROR(VLOOKUP($A481,'2023'!$A$3:$Y$291,COLUMN('2023'!R$3),FALSE),0)</f>
        <v>147.5</v>
      </c>
      <c r="V481" s="47">
        <f>IFERROR(VLOOKUP($A481,'2023'!$A$3:$Y$291,COLUMN('2023'!S$3),FALSE),0)</f>
        <v>54.9</v>
      </c>
      <c r="W481" s="47">
        <f>IFERROR(VLOOKUP($A481,'2023'!$A$3:$Y$291,COLUMN('2023'!T$3),FALSE),0)</f>
        <v>51.7</v>
      </c>
      <c r="X481" s="47">
        <f>IFERROR(VLOOKUP($A481,'2023'!$A$3:$Y$291,COLUMN('2023'!U$3),FALSE),0)</f>
        <v>58.4</v>
      </c>
      <c r="Y481" s="47">
        <f>IFERROR(VLOOKUP($A481,'2023'!$A$3:$Y$291,COLUMN('2023'!V$3),FALSE),0)</f>
        <v>115.3</v>
      </c>
      <c r="Z481" s="47">
        <f>IFERROR(VLOOKUP($A481,'2023'!$A$3:$Y$291,COLUMN('2023'!W$3),FALSE),0)</f>
        <v>71.7</v>
      </c>
      <c r="AA481" s="47">
        <f>IFERROR(VLOOKUP($A481,'2023'!$A$3:$Y$291,COLUMN('2023'!X$3),FALSE),0)</f>
        <v>74.400000000000006</v>
      </c>
      <c r="AB481" s="47">
        <f>IFERROR(VLOOKUP($A481,'2023'!$A$3:$Y$291,COLUMN('2023'!Y$3),FALSE),0)</f>
        <v>35.6</v>
      </c>
      <c r="AC481" s="38">
        <f t="shared" si="22"/>
        <v>799.5</v>
      </c>
      <c r="AD481" s="39">
        <f t="shared" si="23"/>
        <v>2157.6</v>
      </c>
    </row>
    <row r="482" spans="1:30" x14ac:dyDescent="0.3">
      <c r="A482" s="51" t="s">
        <v>529</v>
      </c>
      <c r="B482" s="41" t="str">
        <f>VLOOKUP($A482,'Additional data'!$A$5:$C$505, 2,FALSE)</f>
        <v>Team Lead</v>
      </c>
      <c r="C482" s="41" t="str">
        <f>VLOOKUP($A482,'Additional data'!$A$5:$C$505, 3,FALSE)</f>
        <v>HRC</v>
      </c>
      <c r="D482" s="42">
        <f>IFERROR(VLOOKUP($A482,'2023'!$A$3:$Y$291,COLUMN('2023'!B$3),FALSE),0)</f>
        <v>0</v>
      </c>
      <c r="E482" s="42">
        <f>IFERROR(VLOOKUP($A482,'2023'!$A$3:$Y$291,COLUMN('2023'!C$3),FALSE),0)</f>
        <v>0</v>
      </c>
      <c r="F482" s="42">
        <f>IFERROR(VLOOKUP($A482,'2023'!$A$3:$Y$291,COLUMN('2023'!D$3),FALSE),0)</f>
        <v>0</v>
      </c>
      <c r="G482" s="42">
        <f>IFERROR(VLOOKUP($A482,'2023'!$A$3:$Y$291,COLUMN('2023'!E$3),FALSE),0)</f>
        <v>0</v>
      </c>
      <c r="H482" s="42">
        <f>IFERROR(VLOOKUP($A482,'2023'!$A$3:$Y$291,COLUMN('2023'!F$3),FALSE),0)</f>
        <v>0</v>
      </c>
      <c r="I482" s="42">
        <f>IFERROR(VLOOKUP($A482,'2023'!$A$3:$Y$291,COLUMN('2023'!G$3),FALSE),0)</f>
        <v>0</v>
      </c>
      <c r="J482" s="42">
        <f>IFERROR(VLOOKUP($A482,'2023'!$A$3:$Y$291,COLUMN('2023'!H$3),FALSE),0)</f>
        <v>0</v>
      </c>
      <c r="K482" s="42">
        <f>IFERROR(VLOOKUP($A482,'2023'!$A$3:$Y$291,COLUMN('2023'!I$3),FALSE),0)</f>
        <v>0</v>
      </c>
      <c r="L482" s="42">
        <f>IFERROR(VLOOKUP($A482,'2023'!$A$3:$Y$291,COLUMN('2023'!J$3),FALSE),0)</f>
        <v>0</v>
      </c>
      <c r="M482" s="42">
        <f>IFERROR(VLOOKUP($A482,'2023'!$A$3:$Y$291,COLUMN('2023'!K$3),FALSE),0)</f>
        <v>0</v>
      </c>
      <c r="N482" s="42">
        <f>IFERROR(VLOOKUP($A482,'2023'!$A$3:$Y$291,COLUMN('2023'!L$3),FALSE),0)</f>
        <v>0</v>
      </c>
      <c r="O482" s="42">
        <f>IFERROR(VLOOKUP($A482,'2023'!$A$3:$Y$291,COLUMN('2023'!M$3),FALSE),0)</f>
        <v>0</v>
      </c>
      <c r="P482" s="38">
        <f t="shared" si="21"/>
        <v>0</v>
      </c>
      <c r="Q482" s="42">
        <f>IFERROR(VLOOKUP($A482,'2023'!$A$3:$Y$291,COLUMN('2023'!N$3),FALSE),0)</f>
        <v>0</v>
      </c>
      <c r="R482" s="42">
        <f>IFERROR(VLOOKUP($A482,'2023'!$A$3:$Y$291,COLUMN('2023'!O$3),FALSE),0)</f>
        <v>0</v>
      </c>
      <c r="S482" s="42">
        <f>IFERROR(VLOOKUP($A482,'2023'!$A$3:$Y$291,COLUMN('2023'!P$3),FALSE),0)</f>
        <v>0</v>
      </c>
      <c r="T482" s="42">
        <f>IFERROR(VLOOKUP($A482,'2023'!$A$3:$Y$291,COLUMN('2023'!Q$3),FALSE),0)</f>
        <v>0</v>
      </c>
      <c r="U482" s="42">
        <f>IFERROR(VLOOKUP($A482,'2023'!$A$3:$Y$291,COLUMN('2023'!R$3),FALSE),0)</f>
        <v>0</v>
      </c>
      <c r="V482" s="42">
        <f>IFERROR(VLOOKUP($A482,'2023'!$A$3:$Y$291,COLUMN('2023'!S$3),FALSE),0)</f>
        <v>0</v>
      </c>
      <c r="W482" s="42">
        <f>IFERROR(VLOOKUP($A482,'2023'!$A$3:$Y$291,COLUMN('2023'!T$3),FALSE),0)</f>
        <v>0</v>
      </c>
      <c r="X482" s="42">
        <f>IFERROR(VLOOKUP($A482,'2023'!$A$3:$Y$291,COLUMN('2023'!U$3),FALSE),0)</f>
        <v>0</v>
      </c>
      <c r="Y482" s="42">
        <f>IFERROR(VLOOKUP($A482,'2023'!$A$3:$Y$291,COLUMN('2023'!V$3),FALSE),0)</f>
        <v>0</v>
      </c>
      <c r="Z482" s="42">
        <f>IFERROR(VLOOKUP($A482,'2023'!$A$3:$Y$291,COLUMN('2023'!W$3),FALSE),0)</f>
        <v>0</v>
      </c>
      <c r="AA482" s="42">
        <f>IFERROR(VLOOKUP($A482,'2023'!$A$3:$Y$291,COLUMN('2023'!X$3),FALSE),0)</f>
        <v>0</v>
      </c>
      <c r="AB482" s="42">
        <f>IFERROR(VLOOKUP($A482,'2023'!$A$3:$Y$291,COLUMN('2023'!Y$3),FALSE),0)</f>
        <v>0</v>
      </c>
      <c r="AC482" s="38">
        <f t="shared" si="22"/>
        <v>0</v>
      </c>
      <c r="AD482" s="39">
        <f t="shared" si="23"/>
        <v>0</v>
      </c>
    </row>
    <row r="483" spans="1:30" x14ac:dyDescent="0.3">
      <c r="A483" s="50" t="s">
        <v>530</v>
      </c>
      <c r="B483" s="46" t="str">
        <f>VLOOKUP($A483,'Additional data'!$A$5:$C$505, 2,FALSE)</f>
        <v>Team Lead</v>
      </c>
      <c r="C483" s="46" t="str">
        <f>VLOOKUP($A483,'Additional data'!$A$5:$C$505, 3,FALSE)</f>
        <v>HLS</v>
      </c>
      <c r="D483" s="47">
        <f>IFERROR(VLOOKUP($A483,'2023'!$A$3:$Y$291,COLUMN('2023'!B$3),FALSE),0)</f>
        <v>0</v>
      </c>
      <c r="E483" s="47">
        <f>IFERROR(VLOOKUP($A483,'2023'!$A$3:$Y$291,COLUMN('2023'!C$3),FALSE),0)</f>
        <v>0</v>
      </c>
      <c r="F483" s="47">
        <f>IFERROR(VLOOKUP($A483,'2023'!$A$3:$Y$291,COLUMN('2023'!D$3),FALSE),0)</f>
        <v>0</v>
      </c>
      <c r="G483" s="47">
        <f>IFERROR(VLOOKUP($A483,'2023'!$A$3:$Y$291,COLUMN('2023'!E$3),FALSE),0)</f>
        <v>0</v>
      </c>
      <c r="H483" s="47">
        <f>IFERROR(VLOOKUP($A483,'2023'!$A$3:$Y$291,COLUMN('2023'!F$3),FALSE),0)</f>
        <v>0</v>
      </c>
      <c r="I483" s="47">
        <f>IFERROR(VLOOKUP($A483,'2023'!$A$3:$Y$291,COLUMN('2023'!G$3),FALSE),0)</f>
        <v>0</v>
      </c>
      <c r="J483" s="47">
        <f>IFERROR(VLOOKUP($A483,'2023'!$A$3:$Y$291,COLUMN('2023'!H$3),FALSE),0)</f>
        <v>0</v>
      </c>
      <c r="K483" s="47">
        <f>IFERROR(VLOOKUP($A483,'2023'!$A$3:$Y$291,COLUMN('2023'!I$3),FALSE),0)</f>
        <v>0</v>
      </c>
      <c r="L483" s="47">
        <f>IFERROR(VLOOKUP($A483,'2023'!$A$3:$Y$291,COLUMN('2023'!J$3),FALSE),0)</f>
        <v>0</v>
      </c>
      <c r="M483" s="47">
        <f>IFERROR(VLOOKUP($A483,'2023'!$A$3:$Y$291,COLUMN('2023'!K$3),FALSE),0)</f>
        <v>0</v>
      </c>
      <c r="N483" s="47">
        <f>IFERROR(VLOOKUP($A483,'2023'!$A$3:$Y$291,COLUMN('2023'!L$3),FALSE),0)</f>
        <v>0</v>
      </c>
      <c r="O483" s="47">
        <f>IFERROR(VLOOKUP($A483,'2023'!$A$3:$Y$291,COLUMN('2023'!M$3),FALSE),0)</f>
        <v>0</v>
      </c>
      <c r="P483" s="38">
        <f t="shared" si="21"/>
        <v>0</v>
      </c>
      <c r="Q483" s="47">
        <f>IFERROR(VLOOKUP($A483,'2023'!$A$3:$Y$291,COLUMN('2023'!N$3),FALSE),0)</f>
        <v>0</v>
      </c>
      <c r="R483" s="47">
        <f>IFERROR(VLOOKUP($A483,'2023'!$A$3:$Y$291,COLUMN('2023'!O$3),FALSE),0)</f>
        <v>0</v>
      </c>
      <c r="S483" s="47">
        <f>IFERROR(VLOOKUP($A483,'2023'!$A$3:$Y$291,COLUMN('2023'!P$3),FALSE),0)</f>
        <v>0</v>
      </c>
      <c r="T483" s="47">
        <f>IFERROR(VLOOKUP($A483,'2023'!$A$3:$Y$291,COLUMN('2023'!Q$3),FALSE),0)</f>
        <v>0</v>
      </c>
      <c r="U483" s="47">
        <f>IFERROR(VLOOKUP($A483,'2023'!$A$3:$Y$291,COLUMN('2023'!R$3),FALSE),0)</f>
        <v>0</v>
      </c>
      <c r="V483" s="47">
        <f>IFERROR(VLOOKUP($A483,'2023'!$A$3:$Y$291,COLUMN('2023'!S$3),FALSE),0)</f>
        <v>0</v>
      </c>
      <c r="W483" s="47">
        <f>IFERROR(VLOOKUP($A483,'2023'!$A$3:$Y$291,COLUMN('2023'!T$3),FALSE),0)</f>
        <v>0</v>
      </c>
      <c r="X483" s="47">
        <f>IFERROR(VLOOKUP($A483,'2023'!$A$3:$Y$291,COLUMN('2023'!U$3),FALSE),0)</f>
        <v>0</v>
      </c>
      <c r="Y483" s="47">
        <f>IFERROR(VLOOKUP($A483,'2023'!$A$3:$Y$291,COLUMN('2023'!V$3),FALSE),0)</f>
        <v>0</v>
      </c>
      <c r="Z483" s="47">
        <f>IFERROR(VLOOKUP($A483,'2023'!$A$3:$Y$291,COLUMN('2023'!W$3),FALSE),0)</f>
        <v>0</v>
      </c>
      <c r="AA483" s="47">
        <f>IFERROR(VLOOKUP($A483,'2023'!$A$3:$Y$291,COLUMN('2023'!X$3),FALSE),0)</f>
        <v>0</v>
      </c>
      <c r="AB483" s="47">
        <f>IFERROR(VLOOKUP($A483,'2023'!$A$3:$Y$291,COLUMN('2023'!Y$3),FALSE),0)</f>
        <v>0</v>
      </c>
      <c r="AC483" s="38">
        <f t="shared" si="22"/>
        <v>0</v>
      </c>
      <c r="AD483" s="39">
        <f t="shared" si="23"/>
        <v>0</v>
      </c>
    </row>
    <row r="484" spans="1:30" x14ac:dyDescent="0.3">
      <c r="A484" s="51" t="s">
        <v>531</v>
      </c>
      <c r="B484" s="41" t="str">
        <f>VLOOKUP($A484,'Additional data'!$A$5:$C$505, 2,FALSE)</f>
        <v>Director</v>
      </c>
      <c r="C484" s="41" t="str">
        <f>VLOOKUP($A484,'Additional data'!$A$5:$C$505, 3,FALSE)</f>
        <v>HLS</v>
      </c>
      <c r="D484" s="42">
        <f>IFERROR(VLOOKUP($A484,'2023'!$A$3:$Y$291,COLUMN('2023'!B$3),FALSE),0)</f>
        <v>0</v>
      </c>
      <c r="E484" s="42">
        <f>IFERROR(VLOOKUP($A484,'2023'!$A$3:$Y$291,COLUMN('2023'!C$3),FALSE),0)</f>
        <v>0</v>
      </c>
      <c r="F484" s="42">
        <f>IFERROR(VLOOKUP($A484,'2023'!$A$3:$Y$291,COLUMN('2023'!D$3),FALSE),0)</f>
        <v>0</v>
      </c>
      <c r="G484" s="42">
        <f>IFERROR(VLOOKUP($A484,'2023'!$A$3:$Y$291,COLUMN('2023'!E$3),FALSE),0)</f>
        <v>0</v>
      </c>
      <c r="H484" s="42">
        <f>IFERROR(VLOOKUP($A484,'2023'!$A$3:$Y$291,COLUMN('2023'!F$3),FALSE),0)</f>
        <v>0</v>
      </c>
      <c r="I484" s="42">
        <f>IFERROR(VLOOKUP($A484,'2023'!$A$3:$Y$291,COLUMN('2023'!G$3),FALSE),0)</f>
        <v>0</v>
      </c>
      <c r="J484" s="42">
        <f>IFERROR(VLOOKUP($A484,'2023'!$A$3:$Y$291,COLUMN('2023'!H$3),FALSE),0)</f>
        <v>0</v>
      </c>
      <c r="K484" s="42">
        <f>IFERROR(VLOOKUP($A484,'2023'!$A$3:$Y$291,COLUMN('2023'!I$3),FALSE),0)</f>
        <v>0</v>
      </c>
      <c r="L484" s="42">
        <f>IFERROR(VLOOKUP($A484,'2023'!$A$3:$Y$291,COLUMN('2023'!J$3),FALSE),0)</f>
        <v>0</v>
      </c>
      <c r="M484" s="42">
        <f>IFERROR(VLOOKUP($A484,'2023'!$A$3:$Y$291,COLUMN('2023'!K$3),FALSE),0)</f>
        <v>0</v>
      </c>
      <c r="N484" s="42">
        <f>IFERROR(VLOOKUP($A484,'2023'!$A$3:$Y$291,COLUMN('2023'!L$3),FALSE),0)</f>
        <v>0</v>
      </c>
      <c r="O484" s="42">
        <f>IFERROR(VLOOKUP($A484,'2023'!$A$3:$Y$291,COLUMN('2023'!M$3),FALSE),0)</f>
        <v>0</v>
      </c>
      <c r="P484" s="38">
        <f t="shared" si="21"/>
        <v>0</v>
      </c>
      <c r="Q484" s="42">
        <f>IFERROR(VLOOKUP($A484,'2023'!$A$3:$Y$291,COLUMN('2023'!N$3),FALSE),0)</f>
        <v>0</v>
      </c>
      <c r="R484" s="42">
        <f>IFERROR(VLOOKUP($A484,'2023'!$A$3:$Y$291,COLUMN('2023'!O$3),FALSE),0)</f>
        <v>0</v>
      </c>
      <c r="S484" s="42">
        <f>IFERROR(VLOOKUP($A484,'2023'!$A$3:$Y$291,COLUMN('2023'!P$3),FALSE),0)</f>
        <v>0</v>
      </c>
      <c r="T484" s="42">
        <f>IFERROR(VLOOKUP($A484,'2023'!$A$3:$Y$291,COLUMN('2023'!Q$3),FALSE),0)</f>
        <v>0</v>
      </c>
      <c r="U484" s="42">
        <f>IFERROR(VLOOKUP($A484,'2023'!$A$3:$Y$291,COLUMN('2023'!R$3),FALSE),0)</f>
        <v>0</v>
      </c>
      <c r="V484" s="42">
        <f>IFERROR(VLOOKUP($A484,'2023'!$A$3:$Y$291,COLUMN('2023'!S$3),FALSE),0)</f>
        <v>0</v>
      </c>
      <c r="W484" s="42">
        <f>IFERROR(VLOOKUP($A484,'2023'!$A$3:$Y$291,COLUMN('2023'!T$3),FALSE),0)</f>
        <v>0</v>
      </c>
      <c r="X484" s="42">
        <f>IFERROR(VLOOKUP($A484,'2023'!$A$3:$Y$291,COLUMN('2023'!U$3),FALSE),0)</f>
        <v>0</v>
      </c>
      <c r="Y484" s="42">
        <f>IFERROR(VLOOKUP($A484,'2023'!$A$3:$Y$291,COLUMN('2023'!V$3),FALSE),0)</f>
        <v>0</v>
      </c>
      <c r="Z484" s="42">
        <f>IFERROR(VLOOKUP($A484,'2023'!$A$3:$Y$291,COLUMN('2023'!W$3),FALSE),0)</f>
        <v>0</v>
      </c>
      <c r="AA484" s="42">
        <f>IFERROR(VLOOKUP($A484,'2023'!$A$3:$Y$291,COLUMN('2023'!X$3),FALSE),0)</f>
        <v>0</v>
      </c>
      <c r="AB484" s="42">
        <f>IFERROR(VLOOKUP($A484,'2023'!$A$3:$Y$291,COLUMN('2023'!Y$3),FALSE),0)</f>
        <v>0</v>
      </c>
      <c r="AC484" s="38">
        <f t="shared" si="22"/>
        <v>0</v>
      </c>
      <c r="AD484" s="39">
        <f t="shared" si="23"/>
        <v>0</v>
      </c>
    </row>
    <row r="485" spans="1:30" x14ac:dyDescent="0.3">
      <c r="A485" s="50" t="s">
        <v>532</v>
      </c>
      <c r="B485" s="46" t="str">
        <f>VLOOKUP($A485,'Additional data'!$A$5:$C$505, 2,FALSE)</f>
        <v>Associate Specialist</v>
      </c>
      <c r="C485" s="46" t="str">
        <f>VLOOKUP($A485,'Additional data'!$A$5:$C$505, 3,FALSE)</f>
        <v>MSC</v>
      </c>
      <c r="D485" s="47">
        <f>IFERROR(VLOOKUP($A485,'2023'!$A$3:$Y$291,COLUMN('2023'!B$3),FALSE),0)</f>
        <v>0</v>
      </c>
      <c r="E485" s="47">
        <f>IFERROR(VLOOKUP($A485,'2023'!$A$3:$Y$291,COLUMN('2023'!C$3),FALSE),0)</f>
        <v>0</v>
      </c>
      <c r="F485" s="47">
        <f>IFERROR(VLOOKUP($A485,'2023'!$A$3:$Y$291,COLUMN('2023'!D$3),FALSE),0)</f>
        <v>0</v>
      </c>
      <c r="G485" s="47">
        <f>IFERROR(VLOOKUP($A485,'2023'!$A$3:$Y$291,COLUMN('2023'!E$3),FALSE),0)</f>
        <v>0</v>
      </c>
      <c r="H485" s="47">
        <f>IFERROR(VLOOKUP($A485,'2023'!$A$3:$Y$291,COLUMN('2023'!F$3),FALSE),0)</f>
        <v>0</v>
      </c>
      <c r="I485" s="47">
        <f>IFERROR(VLOOKUP($A485,'2023'!$A$3:$Y$291,COLUMN('2023'!G$3),FALSE),0)</f>
        <v>0</v>
      </c>
      <c r="J485" s="47">
        <f>IFERROR(VLOOKUP($A485,'2023'!$A$3:$Y$291,COLUMN('2023'!H$3),FALSE),0)</f>
        <v>0</v>
      </c>
      <c r="K485" s="47">
        <f>IFERROR(VLOOKUP($A485,'2023'!$A$3:$Y$291,COLUMN('2023'!I$3),FALSE),0)</f>
        <v>0</v>
      </c>
      <c r="L485" s="47">
        <f>IFERROR(VLOOKUP($A485,'2023'!$A$3:$Y$291,COLUMN('2023'!J$3),FALSE),0)</f>
        <v>0</v>
      </c>
      <c r="M485" s="47">
        <f>IFERROR(VLOOKUP($A485,'2023'!$A$3:$Y$291,COLUMN('2023'!K$3),FALSE),0)</f>
        <v>0</v>
      </c>
      <c r="N485" s="47">
        <f>IFERROR(VLOOKUP($A485,'2023'!$A$3:$Y$291,COLUMN('2023'!L$3),FALSE),0)</f>
        <v>0</v>
      </c>
      <c r="O485" s="47">
        <f>IFERROR(VLOOKUP($A485,'2023'!$A$3:$Y$291,COLUMN('2023'!M$3),FALSE),0)</f>
        <v>0</v>
      </c>
      <c r="P485" s="38">
        <f t="shared" si="21"/>
        <v>0</v>
      </c>
      <c r="Q485" s="47">
        <f>IFERROR(VLOOKUP($A485,'2023'!$A$3:$Y$291,COLUMN('2023'!N$3),FALSE),0)</f>
        <v>0</v>
      </c>
      <c r="R485" s="47">
        <f>IFERROR(VLOOKUP($A485,'2023'!$A$3:$Y$291,COLUMN('2023'!O$3),FALSE),0)</f>
        <v>0</v>
      </c>
      <c r="S485" s="47">
        <f>IFERROR(VLOOKUP($A485,'2023'!$A$3:$Y$291,COLUMN('2023'!P$3),FALSE),0)</f>
        <v>0</v>
      </c>
      <c r="T485" s="47">
        <f>IFERROR(VLOOKUP($A485,'2023'!$A$3:$Y$291,COLUMN('2023'!Q$3),FALSE),0)</f>
        <v>0</v>
      </c>
      <c r="U485" s="47">
        <f>IFERROR(VLOOKUP($A485,'2023'!$A$3:$Y$291,COLUMN('2023'!R$3),FALSE),0)</f>
        <v>0</v>
      </c>
      <c r="V485" s="47">
        <f>IFERROR(VLOOKUP($A485,'2023'!$A$3:$Y$291,COLUMN('2023'!S$3),FALSE),0)</f>
        <v>0</v>
      </c>
      <c r="W485" s="47">
        <f>IFERROR(VLOOKUP($A485,'2023'!$A$3:$Y$291,COLUMN('2023'!T$3),FALSE),0)</f>
        <v>0</v>
      </c>
      <c r="X485" s="47">
        <f>IFERROR(VLOOKUP($A485,'2023'!$A$3:$Y$291,COLUMN('2023'!U$3),FALSE),0)</f>
        <v>0</v>
      </c>
      <c r="Y485" s="47">
        <f>IFERROR(VLOOKUP($A485,'2023'!$A$3:$Y$291,COLUMN('2023'!V$3),FALSE),0)</f>
        <v>0</v>
      </c>
      <c r="Z485" s="47">
        <f>IFERROR(VLOOKUP($A485,'2023'!$A$3:$Y$291,COLUMN('2023'!W$3),FALSE),0)</f>
        <v>0</v>
      </c>
      <c r="AA485" s="47">
        <f>IFERROR(VLOOKUP($A485,'2023'!$A$3:$Y$291,COLUMN('2023'!X$3),FALSE),0)</f>
        <v>0</v>
      </c>
      <c r="AB485" s="47">
        <f>IFERROR(VLOOKUP($A485,'2023'!$A$3:$Y$291,COLUMN('2023'!Y$3),FALSE),0)</f>
        <v>0</v>
      </c>
      <c r="AC485" s="38">
        <f t="shared" si="22"/>
        <v>0</v>
      </c>
      <c r="AD485" s="39">
        <f t="shared" si="23"/>
        <v>0</v>
      </c>
    </row>
    <row r="486" spans="1:30" x14ac:dyDescent="0.3">
      <c r="A486" s="51" t="s">
        <v>533</v>
      </c>
      <c r="B486" s="41" t="str">
        <f>VLOOKUP($A486,'Additional data'!$A$5:$C$505, 2,FALSE)</f>
        <v>Senior Manager</v>
      </c>
      <c r="C486" s="41" t="str">
        <f>VLOOKUP($A486,'Additional data'!$A$5:$C$505, 3,FALSE)</f>
        <v>HLS</v>
      </c>
      <c r="D486" s="42">
        <f>IFERROR(VLOOKUP($A486,'2023'!$A$3:$Y$291,COLUMN('2023'!B$3),FALSE),0)</f>
        <v>0</v>
      </c>
      <c r="E486" s="42">
        <f>IFERROR(VLOOKUP($A486,'2023'!$A$3:$Y$291,COLUMN('2023'!C$3),FALSE),0)</f>
        <v>0</v>
      </c>
      <c r="F486" s="42">
        <f>IFERROR(VLOOKUP($A486,'2023'!$A$3:$Y$291,COLUMN('2023'!D$3),FALSE),0)</f>
        <v>0</v>
      </c>
      <c r="G486" s="42">
        <f>IFERROR(VLOOKUP($A486,'2023'!$A$3:$Y$291,COLUMN('2023'!E$3),FALSE),0)</f>
        <v>0</v>
      </c>
      <c r="H486" s="42">
        <f>IFERROR(VLOOKUP($A486,'2023'!$A$3:$Y$291,COLUMN('2023'!F$3),FALSE),0)</f>
        <v>0</v>
      </c>
      <c r="I486" s="42">
        <f>IFERROR(VLOOKUP($A486,'2023'!$A$3:$Y$291,COLUMN('2023'!G$3),FALSE),0)</f>
        <v>0</v>
      </c>
      <c r="J486" s="42">
        <f>IFERROR(VLOOKUP($A486,'2023'!$A$3:$Y$291,COLUMN('2023'!H$3),FALSE),0)</f>
        <v>0</v>
      </c>
      <c r="K486" s="42">
        <f>IFERROR(VLOOKUP($A486,'2023'!$A$3:$Y$291,COLUMN('2023'!I$3),FALSE),0)</f>
        <v>0</v>
      </c>
      <c r="L486" s="42">
        <f>IFERROR(VLOOKUP($A486,'2023'!$A$3:$Y$291,COLUMN('2023'!J$3),FALSE),0)</f>
        <v>0</v>
      </c>
      <c r="M486" s="42">
        <f>IFERROR(VLOOKUP($A486,'2023'!$A$3:$Y$291,COLUMN('2023'!K$3),FALSE),0)</f>
        <v>0</v>
      </c>
      <c r="N486" s="42">
        <f>IFERROR(VLOOKUP($A486,'2023'!$A$3:$Y$291,COLUMN('2023'!L$3),FALSE),0)</f>
        <v>0</v>
      </c>
      <c r="O486" s="42">
        <f>IFERROR(VLOOKUP($A486,'2023'!$A$3:$Y$291,COLUMN('2023'!M$3),FALSE),0)</f>
        <v>0</v>
      </c>
      <c r="P486" s="38">
        <f t="shared" si="21"/>
        <v>0</v>
      </c>
      <c r="Q486" s="42">
        <f>IFERROR(VLOOKUP($A486,'2023'!$A$3:$Y$291,COLUMN('2023'!N$3),FALSE),0)</f>
        <v>0</v>
      </c>
      <c r="R486" s="42">
        <f>IFERROR(VLOOKUP($A486,'2023'!$A$3:$Y$291,COLUMN('2023'!O$3),FALSE),0)</f>
        <v>0</v>
      </c>
      <c r="S486" s="42">
        <f>IFERROR(VLOOKUP($A486,'2023'!$A$3:$Y$291,COLUMN('2023'!P$3),FALSE),0)</f>
        <v>0</v>
      </c>
      <c r="T486" s="42">
        <f>IFERROR(VLOOKUP($A486,'2023'!$A$3:$Y$291,COLUMN('2023'!Q$3),FALSE),0)</f>
        <v>0</v>
      </c>
      <c r="U486" s="42">
        <f>IFERROR(VLOOKUP($A486,'2023'!$A$3:$Y$291,COLUMN('2023'!R$3),FALSE),0)</f>
        <v>0</v>
      </c>
      <c r="V486" s="42">
        <f>IFERROR(VLOOKUP($A486,'2023'!$A$3:$Y$291,COLUMN('2023'!S$3),FALSE),0)</f>
        <v>0</v>
      </c>
      <c r="W486" s="42">
        <f>IFERROR(VLOOKUP($A486,'2023'!$A$3:$Y$291,COLUMN('2023'!T$3),FALSE),0)</f>
        <v>0</v>
      </c>
      <c r="X486" s="42">
        <f>IFERROR(VLOOKUP($A486,'2023'!$A$3:$Y$291,COLUMN('2023'!U$3),FALSE),0)</f>
        <v>0</v>
      </c>
      <c r="Y486" s="42">
        <f>IFERROR(VLOOKUP($A486,'2023'!$A$3:$Y$291,COLUMN('2023'!V$3),FALSE),0)</f>
        <v>0</v>
      </c>
      <c r="Z486" s="42">
        <f>IFERROR(VLOOKUP($A486,'2023'!$A$3:$Y$291,COLUMN('2023'!W$3),FALSE),0)</f>
        <v>0</v>
      </c>
      <c r="AA486" s="42">
        <f>IFERROR(VLOOKUP($A486,'2023'!$A$3:$Y$291,COLUMN('2023'!X$3),FALSE),0)</f>
        <v>0</v>
      </c>
      <c r="AB486" s="42">
        <f>IFERROR(VLOOKUP($A486,'2023'!$A$3:$Y$291,COLUMN('2023'!Y$3),FALSE),0)</f>
        <v>0</v>
      </c>
      <c r="AC486" s="38">
        <f t="shared" si="22"/>
        <v>0</v>
      </c>
      <c r="AD486" s="39">
        <f t="shared" si="23"/>
        <v>0</v>
      </c>
    </row>
    <row r="487" spans="1:30" x14ac:dyDescent="0.3">
      <c r="A487" s="50" t="s">
        <v>534</v>
      </c>
      <c r="B487" s="46" t="str">
        <f>VLOOKUP($A487,'Additional data'!$A$5:$C$505, 2,FALSE)</f>
        <v>Consultant</v>
      </c>
      <c r="C487" s="46" t="str">
        <f>VLOOKUP($A487,'Additional data'!$A$5:$C$505, 3,FALSE)</f>
        <v>FAD</v>
      </c>
      <c r="D487" s="47">
        <f>IFERROR(VLOOKUP($A487,'2023'!$A$3:$Y$291,COLUMN('2023'!B$3),FALSE),0)</f>
        <v>0</v>
      </c>
      <c r="E487" s="47">
        <f>IFERROR(VLOOKUP($A487,'2023'!$A$3:$Y$291,COLUMN('2023'!C$3),FALSE),0)</f>
        <v>0</v>
      </c>
      <c r="F487" s="47">
        <f>IFERROR(VLOOKUP($A487,'2023'!$A$3:$Y$291,COLUMN('2023'!D$3),FALSE),0)</f>
        <v>0</v>
      </c>
      <c r="G487" s="47">
        <f>IFERROR(VLOOKUP($A487,'2023'!$A$3:$Y$291,COLUMN('2023'!E$3),FALSE),0)</f>
        <v>0</v>
      </c>
      <c r="H487" s="47">
        <f>IFERROR(VLOOKUP($A487,'2023'!$A$3:$Y$291,COLUMN('2023'!F$3),FALSE),0)</f>
        <v>0</v>
      </c>
      <c r="I487" s="47">
        <f>IFERROR(VLOOKUP($A487,'2023'!$A$3:$Y$291,COLUMN('2023'!G$3),FALSE),0)</f>
        <v>0</v>
      </c>
      <c r="J487" s="47">
        <f>IFERROR(VLOOKUP($A487,'2023'!$A$3:$Y$291,COLUMN('2023'!H$3),FALSE),0)</f>
        <v>0</v>
      </c>
      <c r="K487" s="47">
        <f>IFERROR(VLOOKUP($A487,'2023'!$A$3:$Y$291,COLUMN('2023'!I$3),FALSE),0)</f>
        <v>0</v>
      </c>
      <c r="L487" s="47">
        <f>IFERROR(VLOOKUP($A487,'2023'!$A$3:$Y$291,COLUMN('2023'!J$3),FALSE),0)</f>
        <v>0</v>
      </c>
      <c r="M487" s="47">
        <f>IFERROR(VLOOKUP($A487,'2023'!$A$3:$Y$291,COLUMN('2023'!K$3),FALSE),0)</f>
        <v>0</v>
      </c>
      <c r="N487" s="47">
        <f>IFERROR(VLOOKUP($A487,'2023'!$A$3:$Y$291,COLUMN('2023'!L$3),FALSE),0)</f>
        <v>0</v>
      </c>
      <c r="O487" s="47">
        <f>IFERROR(VLOOKUP($A487,'2023'!$A$3:$Y$291,COLUMN('2023'!M$3),FALSE),0)</f>
        <v>0</v>
      </c>
      <c r="P487" s="38">
        <f t="shared" si="21"/>
        <v>0</v>
      </c>
      <c r="Q487" s="47">
        <f>IFERROR(VLOOKUP($A487,'2023'!$A$3:$Y$291,COLUMN('2023'!N$3),FALSE),0)</f>
        <v>0</v>
      </c>
      <c r="R487" s="47">
        <f>IFERROR(VLOOKUP($A487,'2023'!$A$3:$Y$291,COLUMN('2023'!O$3),FALSE),0)</f>
        <v>0</v>
      </c>
      <c r="S487" s="47">
        <f>IFERROR(VLOOKUP($A487,'2023'!$A$3:$Y$291,COLUMN('2023'!P$3),FALSE),0)</f>
        <v>0</v>
      </c>
      <c r="T487" s="47">
        <f>IFERROR(VLOOKUP($A487,'2023'!$A$3:$Y$291,COLUMN('2023'!Q$3),FALSE),0)</f>
        <v>0</v>
      </c>
      <c r="U487" s="47">
        <f>IFERROR(VLOOKUP($A487,'2023'!$A$3:$Y$291,COLUMN('2023'!R$3),FALSE),0)</f>
        <v>0</v>
      </c>
      <c r="V487" s="47">
        <f>IFERROR(VLOOKUP($A487,'2023'!$A$3:$Y$291,COLUMN('2023'!S$3),FALSE),0)</f>
        <v>0</v>
      </c>
      <c r="W487" s="47">
        <f>IFERROR(VLOOKUP($A487,'2023'!$A$3:$Y$291,COLUMN('2023'!T$3),FALSE),0)</f>
        <v>0</v>
      </c>
      <c r="X487" s="47">
        <f>IFERROR(VLOOKUP($A487,'2023'!$A$3:$Y$291,COLUMN('2023'!U$3),FALSE),0)</f>
        <v>0</v>
      </c>
      <c r="Y487" s="47">
        <f>IFERROR(VLOOKUP($A487,'2023'!$A$3:$Y$291,COLUMN('2023'!V$3),FALSE),0)</f>
        <v>0</v>
      </c>
      <c r="Z487" s="47">
        <f>IFERROR(VLOOKUP($A487,'2023'!$A$3:$Y$291,COLUMN('2023'!W$3),FALSE),0)</f>
        <v>0</v>
      </c>
      <c r="AA487" s="47">
        <f>IFERROR(VLOOKUP($A487,'2023'!$A$3:$Y$291,COLUMN('2023'!X$3),FALSE),0)</f>
        <v>0</v>
      </c>
      <c r="AB487" s="47">
        <f>IFERROR(VLOOKUP($A487,'2023'!$A$3:$Y$291,COLUMN('2023'!Y$3),FALSE),0)</f>
        <v>0</v>
      </c>
      <c r="AC487" s="38">
        <f t="shared" si="22"/>
        <v>0</v>
      </c>
      <c r="AD487" s="39">
        <f t="shared" si="23"/>
        <v>0</v>
      </c>
    </row>
    <row r="488" spans="1:30" x14ac:dyDescent="0.3">
      <c r="A488" s="51" t="s">
        <v>535</v>
      </c>
      <c r="B488" s="41" t="str">
        <f>VLOOKUP($A488,'Additional data'!$A$5:$C$505, 2,FALSE)</f>
        <v>Executive</v>
      </c>
      <c r="C488" s="41" t="str">
        <f>VLOOKUP($A488,'Additional data'!$A$5:$C$505, 3,FALSE)</f>
        <v>SCL</v>
      </c>
      <c r="D488" s="42">
        <f>IFERROR(VLOOKUP($A488,'2023'!$A$3:$Y$291,COLUMN('2023'!B$3),FALSE),0)</f>
        <v>159.19999999999999</v>
      </c>
      <c r="E488" s="42">
        <f>IFERROR(VLOOKUP($A488,'2023'!$A$3:$Y$291,COLUMN('2023'!C$3),FALSE),0)</f>
        <v>253.4</v>
      </c>
      <c r="F488" s="42">
        <f>IFERROR(VLOOKUP($A488,'2023'!$A$3:$Y$291,COLUMN('2023'!D$3),FALSE),0)</f>
        <v>204.4</v>
      </c>
      <c r="G488" s="42">
        <f>IFERROR(VLOOKUP($A488,'2023'!$A$3:$Y$291,COLUMN('2023'!E$3),FALSE),0)</f>
        <v>224.7</v>
      </c>
      <c r="H488" s="42">
        <f>IFERROR(VLOOKUP($A488,'2023'!$A$3:$Y$291,COLUMN('2023'!F$3),FALSE),0)</f>
        <v>248.5</v>
      </c>
      <c r="I488" s="42">
        <f>IFERROR(VLOOKUP($A488,'2023'!$A$3:$Y$291,COLUMN('2023'!G$3),FALSE),0)</f>
        <v>136.4</v>
      </c>
      <c r="J488" s="42">
        <f>IFERROR(VLOOKUP($A488,'2023'!$A$3:$Y$291,COLUMN('2023'!H$3),FALSE),0)</f>
        <v>214.1</v>
      </c>
      <c r="K488" s="42">
        <f>IFERROR(VLOOKUP($A488,'2023'!$A$3:$Y$291,COLUMN('2023'!I$3),FALSE),0)</f>
        <v>204.9</v>
      </c>
      <c r="L488" s="42">
        <f>IFERROR(VLOOKUP($A488,'2023'!$A$3:$Y$291,COLUMN('2023'!J$3),FALSE),0)</f>
        <v>263.60000000000002</v>
      </c>
      <c r="M488" s="42">
        <f>IFERROR(VLOOKUP($A488,'2023'!$A$3:$Y$291,COLUMN('2023'!K$3),FALSE),0)</f>
        <v>255.2</v>
      </c>
      <c r="N488" s="42">
        <f>IFERROR(VLOOKUP($A488,'2023'!$A$3:$Y$291,COLUMN('2023'!L$3),FALSE),0)</f>
        <v>241.1</v>
      </c>
      <c r="O488" s="42">
        <f>IFERROR(VLOOKUP($A488,'2023'!$A$3:$Y$291,COLUMN('2023'!M$3),FALSE),0)</f>
        <v>133.1</v>
      </c>
      <c r="P488" s="38">
        <f t="shared" si="21"/>
        <v>2538.6</v>
      </c>
      <c r="Q488" s="42">
        <f>IFERROR(VLOOKUP($A488,'2023'!$A$3:$Y$291,COLUMN('2023'!N$3),FALSE),0)</f>
        <v>108.6</v>
      </c>
      <c r="R488" s="42">
        <f>IFERROR(VLOOKUP($A488,'2023'!$A$3:$Y$291,COLUMN('2023'!O$3),FALSE),0)</f>
        <v>42.7</v>
      </c>
      <c r="S488" s="42">
        <f>IFERROR(VLOOKUP($A488,'2023'!$A$3:$Y$291,COLUMN('2023'!P$3),FALSE),0)</f>
        <v>40.4</v>
      </c>
      <c r="T488" s="42">
        <f>IFERROR(VLOOKUP($A488,'2023'!$A$3:$Y$291,COLUMN('2023'!Q$3),FALSE),0)</f>
        <v>41.2</v>
      </c>
      <c r="U488" s="42">
        <f>IFERROR(VLOOKUP($A488,'2023'!$A$3:$Y$291,COLUMN('2023'!R$3),FALSE),0)</f>
        <v>33.700000000000003</v>
      </c>
      <c r="V488" s="42">
        <f>IFERROR(VLOOKUP($A488,'2023'!$A$3:$Y$291,COLUMN('2023'!S$3),FALSE),0)</f>
        <v>44.5</v>
      </c>
      <c r="W488" s="42">
        <f>IFERROR(VLOOKUP($A488,'2023'!$A$3:$Y$291,COLUMN('2023'!T$3),FALSE),0)</f>
        <v>52.1</v>
      </c>
      <c r="X488" s="42">
        <f>IFERROR(VLOOKUP($A488,'2023'!$A$3:$Y$291,COLUMN('2023'!U$3),FALSE),0)</f>
        <v>25.5</v>
      </c>
      <c r="Y488" s="42">
        <f>IFERROR(VLOOKUP($A488,'2023'!$A$3:$Y$291,COLUMN('2023'!V$3),FALSE),0)</f>
        <v>11.5</v>
      </c>
      <c r="Z488" s="42">
        <f>IFERROR(VLOOKUP($A488,'2023'!$A$3:$Y$291,COLUMN('2023'!W$3),FALSE),0)</f>
        <v>47</v>
      </c>
      <c r="AA488" s="42">
        <f>IFERROR(VLOOKUP($A488,'2023'!$A$3:$Y$291,COLUMN('2023'!X$3),FALSE),0)</f>
        <v>30.2</v>
      </c>
      <c r="AB488" s="42">
        <f>IFERROR(VLOOKUP($A488,'2023'!$A$3:$Y$291,COLUMN('2023'!Y$3),FALSE),0)</f>
        <v>8.5</v>
      </c>
      <c r="AC488" s="38">
        <f t="shared" si="22"/>
        <v>485.90000000000003</v>
      </c>
      <c r="AD488" s="39">
        <f t="shared" si="23"/>
        <v>3024.4999999999991</v>
      </c>
    </row>
    <row r="489" spans="1:30" x14ac:dyDescent="0.3">
      <c r="A489" s="50" t="s">
        <v>536</v>
      </c>
      <c r="B489" s="46" t="str">
        <f>VLOOKUP($A489,'Additional data'!$A$5:$C$505, 2,FALSE)</f>
        <v>Team Lead</v>
      </c>
      <c r="C489" s="46" t="str">
        <f>VLOOKUP($A489,'Additional data'!$A$5:$C$505, 3,FALSE)</f>
        <v>HLS</v>
      </c>
      <c r="D489" s="47">
        <f>IFERROR(VLOOKUP($A489,'2023'!$A$3:$Y$291,COLUMN('2023'!B$3),FALSE),0)</f>
        <v>0</v>
      </c>
      <c r="E489" s="47">
        <f>IFERROR(VLOOKUP($A489,'2023'!$A$3:$Y$291,COLUMN('2023'!C$3),FALSE),0)</f>
        <v>0</v>
      </c>
      <c r="F489" s="47">
        <f>IFERROR(VLOOKUP($A489,'2023'!$A$3:$Y$291,COLUMN('2023'!D$3),FALSE),0)</f>
        <v>0</v>
      </c>
      <c r="G489" s="47">
        <f>IFERROR(VLOOKUP($A489,'2023'!$A$3:$Y$291,COLUMN('2023'!E$3),FALSE),0)</f>
        <v>0</v>
      </c>
      <c r="H489" s="47">
        <f>IFERROR(VLOOKUP($A489,'2023'!$A$3:$Y$291,COLUMN('2023'!F$3),FALSE),0)</f>
        <v>0</v>
      </c>
      <c r="I489" s="47">
        <f>IFERROR(VLOOKUP($A489,'2023'!$A$3:$Y$291,COLUMN('2023'!G$3),FALSE),0)</f>
        <v>0</v>
      </c>
      <c r="J489" s="47">
        <f>IFERROR(VLOOKUP($A489,'2023'!$A$3:$Y$291,COLUMN('2023'!H$3),FALSE),0)</f>
        <v>0</v>
      </c>
      <c r="K489" s="47">
        <f>IFERROR(VLOOKUP($A489,'2023'!$A$3:$Y$291,COLUMN('2023'!I$3),FALSE),0)</f>
        <v>0</v>
      </c>
      <c r="L489" s="47">
        <f>IFERROR(VLOOKUP($A489,'2023'!$A$3:$Y$291,COLUMN('2023'!J$3),FALSE),0)</f>
        <v>0</v>
      </c>
      <c r="M489" s="47">
        <f>IFERROR(VLOOKUP($A489,'2023'!$A$3:$Y$291,COLUMN('2023'!K$3),FALSE),0)</f>
        <v>0</v>
      </c>
      <c r="N489" s="47">
        <f>IFERROR(VLOOKUP($A489,'2023'!$A$3:$Y$291,COLUMN('2023'!L$3),FALSE),0)</f>
        <v>0</v>
      </c>
      <c r="O489" s="47">
        <f>IFERROR(VLOOKUP($A489,'2023'!$A$3:$Y$291,COLUMN('2023'!M$3),FALSE),0)</f>
        <v>0</v>
      </c>
      <c r="P489" s="38">
        <f t="shared" si="21"/>
        <v>0</v>
      </c>
      <c r="Q489" s="47">
        <f>IFERROR(VLOOKUP($A489,'2023'!$A$3:$Y$291,COLUMN('2023'!N$3),FALSE),0)</f>
        <v>0</v>
      </c>
      <c r="R489" s="47">
        <f>IFERROR(VLOOKUP($A489,'2023'!$A$3:$Y$291,COLUMN('2023'!O$3),FALSE),0)</f>
        <v>0</v>
      </c>
      <c r="S489" s="47">
        <f>IFERROR(VLOOKUP($A489,'2023'!$A$3:$Y$291,COLUMN('2023'!P$3),FALSE),0)</f>
        <v>0</v>
      </c>
      <c r="T489" s="47">
        <f>IFERROR(VLOOKUP($A489,'2023'!$A$3:$Y$291,COLUMN('2023'!Q$3),FALSE),0)</f>
        <v>0</v>
      </c>
      <c r="U489" s="47">
        <f>IFERROR(VLOOKUP($A489,'2023'!$A$3:$Y$291,COLUMN('2023'!R$3),FALSE),0)</f>
        <v>0</v>
      </c>
      <c r="V489" s="47">
        <f>IFERROR(VLOOKUP($A489,'2023'!$A$3:$Y$291,COLUMN('2023'!S$3),FALSE),0)</f>
        <v>0</v>
      </c>
      <c r="W489" s="47">
        <f>IFERROR(VLOOKUP($A489,'2023'!$A$3:$Y$291,COLUMN('2023'!T$3),FALSE),0)</f>
        <v>0</v>
      </c>
      <c r="X489" s="47">
        <f>IFERROR(VLOOKUP($A489,'2023'!$A$3:$Y$291,COLUMN('2023'!U$3),FALSE),0)</f>
        <v>0</v>
      </c>
      <c r="Y489" s="47">
        <f>IFERROR(VLOOKUP($A489,'2023'!$A$3:$Y$291,COLUMN('2023'!V$3),FALSE),0)</f>
        <v>0</v>
      </c>
      <c r="Z489" s="47">
        <f>IFERROR(VLOOKUP($A489,'2023'!$A$3:$Y$291,COLUMN('2023'!W$3),FALSE),0)</f>
        <v>0</v>
      </c>
      <c r="AA489" s="47">
        <f>IFERROR(VLOOKUP($A489,'2023'!$A$3:$Y$291,COLUMN('2023'!X$3),FALSE),0)</f>
        <v>0</v>
      </c>
      <c r="AB489" s="47">
        <f>IFERROR(VLOOKUP($A489,'2023'!$A$3:$Y$291,COLUMN('2023'!Y$3),FALSE),0)</f>
        <v>0</v>
      </c>
      <c r="AC489" s="38">
        <f t="shared" si="22"/>
        <v>0</v>
      </c>
      <c r="AD489" s="39">
        <f t="shared" si="23"/>
        <v>0</v>
      </c>
    </row>
    <row r="490" spans="1:30" x14ac:dyDescent="0.3">
      <c r="A490" s="51" t="s">
        <v>537</v>
      </c>
      <c r="B490" s="41" t="str">
        <f>VLOOKUP($A490,'Additional data'!$A$5:$C$505, 2,FALSE)</f>
        <v>Executive</v>
      </c>
      <c r="C490" s="41" t="str">
        <f>VLOOKUP($A490,'Additional data'!$A$5:$C$505, 3,FALSE)</f>
        <v>TEC</v>
      </c>
      <c r="D490" s="42">
        <f>IFERROR(VLOOKUP($A490,'2023'!$A$3:$Y$291,COLUMN('2023'!B$3),FALSE),0)</f>
        <v>0</v>
      </c>
      <c r="E490" s="42">
        <f>IFERROR(VLOOKUP($A490,'2023'!$A$3:$Y$291,COLUMN('2023'!C$3),FALSE),0)</f>
        <v>0</v>
      </c>
      <c r="F490" s="42">
        <f>IFERROR(VLOOKUP($A490,'2023'!$A$3:$Y$291,COLUMN('2023'!D$3),FALSE),0)</f>
        <v>0</v>
      </c>
      <c r="G490" s="42">
        <f>IFERROR(VLOOKUP($A490,'2023'!$A$3:$Y$291,COLUMN('2023'!E$3),FALSE),0)</f>
        <v>0</v>
      </c>
      <c r="H490" s="42">
        <f>IFERROR(VLOOKUP($A490,'2023'!$A$3:$Y$291,COLUMN('2023'!F$3),FALSE),0)</f>
        <v>0</v>
      </c>
      <c r="I490" s="42">
        <f>IFERROR(VLOOKUP($A490,'2023'!$A$3:$Y$291,COLUMN('2023'!G$3),FALSE),0)</f>
        <v>0</v>
      </c>
      <c r="J490" s="42">
        <f>IFERROR(VLOOKUP($A490,'2023'!$A$3:$Y$291,COLUMN('2023'!H$3),FALSE),0)</f>
        <v>0</v>
      </c>
      <c r="K490" s="42">
        <f>IFERROR(VLOOKUP($A490,'2023'!$A$3:$Y$291,COLUMN('2023'!I$3),FALSE),0)</f>
        <v>0</v>
      </c>
      <c r="L490" s="42">
        <f>IFERROR(VLOOKUP($A490,'2023'!$A$3:$Y$291,COLUMN('2023'!J$3),FALSE),0)</f>
        <v>0</v>
      </c>
      <c r="M490" s="42">
        <f>IFERROR(VLOOKUP($A490,'2023'!$A$3:$Y$291,COLUMN('2023'!K$3),FALSE),0)</f>
        <v>0</v>
      </c>
      <c r="N490" s="42">
        <f>IFERROR(VLOOKUP($A490,'2023'!$A$3:$Y$291,COLUMN('2023'!L$3),FALSE),0)</f>
        <v>0</v>
      </c>
      <c r="O490" s="42">
        <f>IFERROR(VLOOKUP($A490,'2023'!$A$3:$Y$291,COLUMN('2023'!M$3),FALSE),0)</f>
        <v>0</v>
      </c>
      <c r="P490" s="38">
        <f t="shared" si="21"/>
        <v>0</v>
      </c>
      <c r="Q490" s="42">
        <f>IFERROR(VLOOKUP($A490,'2023'!$A$3:$Y$291,COLUMN('2023'!N$3),FALSE),0)</f>
        <v>0</v>
      </c>
      <c r="R490" s="42">
        <f>IFERROR(VLOOKUP($A490,'2023'!$A$3:$Y$291,COLUMN('2023'!O$3),FALSE),0)</f>
        <v>0</v>
      </c>
      <c r="S490" s="42">
        <f>IFERROR(VLOOKUP($A490,'2023'!$A$3:$Y$291,COLUMN('2023'!P$3),FALSE),0)</f>
        <v>0</v>
      </c>
      <c r="T490" s="42">
        <f>IFERROR(VLOOKUP($A490,'2023'!$A$3:$Y$291,COLUMN('2023'!Q$3),FALSE),0)</f>
        <v>0</v>
      </c>
      <c r="U490" s="42">
        <f>IFERROR(VLOOKUP($A490,'2023'!$A$3:$Y$291,COLUMN('2023'!R$3),FALSE),0)</f>
        <v>0</v>
      </c>
      <c r="V490" s="42">
        <f>IFERROR(VLOOKUP($A490,'2023'!$A$3:$Y$291,COLUMN('2023'!S$3),FALSE),0)</f>
        <v>0</v>
      </c>
      <c r="W490" s="42">
        <f>IFERROR(VLOOKUP($A490,'2023'!$A$3:$Y$291,COLUMN('2023'!T$3),FALSE),0)</f>
        <v>0</v>
      </c>
      <c r="X490" s="42">
        <f>IFERROR(VLOOKUP($A490,'2023'!$A$3:$Y$291,COLUMN('2023'!U$3),FALSE),0)</f>
        <v>0</v>
      </c>
      <c r="Y490" s="42">
        <f>IFERROR(VLOOKUP($A490,'2023'!$A$3:$Y$291,COLUMN('2023'!V$3),FALSE),0)</f>
        <v>0</v>
      </c>
      <c r="Z490" s="42">
        <f>IFERROR(VLOOKUP($A490,'2023'!$A$3:$Y$291,COLUMN('2023'!W$3),FALSE),0)</f>
        <v>0</v>
      </c>
      <c r="AA490" s="42">
        <f>IFERROR(VLOOKUP($A490,'2023'!$A$3:$Y$291,COLUMN('2023'!X$3),FALSE),0)</f>
        <v>0</v>
      </c>
      <c r="AB490" s="42">
        <f>IFERROR(VLOOKUP($A490,'2023'!$A$3:$Y$291,COLUMN('2023'!Y$3),FALSE),0)</f>
        <v>0</v>
      </c>
      <c r="AC490" s="38">
        <f t="shared" si="22"/>
        <v>0</v>
      </c>
      <c r="AD490" s="39">
        <f t="shared" si="23"/>
        <v>0</v>
      </c>
    </row>
    <row r="491" spans="1:30" x14ac:dyDescent="0.3">
      <c r="A491" s="50" t="s">
        <v>538</v>
      </c>
      <c r="B491" s="46" t="str">
        <f>VLOOKUP($A491,'Additional data'!$A$5:$C$505, 2,FALSE)</f>
        <v>Team Lead</v>
      </c>
      <c r="C491" s="46" t="str">
        <f>VLOOKUP($A491,'Additional data'!$A$5:$C$505, 3,FALSE)</f>
        <v>MSC</v>
      </c>
      <c r="D491" s="47">
        <f>IFERROR(VLOOKUP($A491,'2023'!$A$3:$Y$291,COLUMN('2023'!B$3),FALSE),0)</f>
        <v>155.9</v>
      </c>
      <c r="E491" s="47">
        <f>IFERROR(VLOOKUP($A491,'2023'!$A$3:$Y$291,COLUMN('2023'!C$3),FALSE),0)</f>
        <v>158.69999999999999</v>
      </c>
      <c r="F491" s="47">
        <f>IFERROR(VLOOKUP($A491,'2023'!$A$3:$Y$291,COLUMN('2023'!D$3),FALSE),0)</f>
        <v>120.8</v>
      </c>
      <c r="G491" s="47">
        <f>IFERROR(VLOOKUP($A491,'2023'!$A$3:$Y$291,COLUMN('2023'!E$3),FALSE),0)</f>
        <v>152.19999999999999</v>
      </c>
      <c r="H491" s="47">
        <f>IFERROR(VLOOKUP($A491,'2023'!$A$3:$Y$291,COLUMN('2023'!F$3),FALSE),0)</f>
        <v>215.1</v>
      </c>
      <c r="I491" s="47">
        <f>IFERROR(VLOOKUP($A491,'2023'!$A$3:$Y$291,COLUMN('2023'!G$3),FALSE),0)</f>
        <v>162.5</v>
      </c>
      <c r="J491" s="47">
        <f>IFERROR(VLOOKUP($A491,'2023'!$A$3:$Y$291,COLUMN('2023'!H$3),FALSE),0)</f>
        <v>177.1</v>
      </c>
      <c r="K491" s="47">
        <f>IFERROR(VLOOKUP($A491,'2023'!$A$3:$Y$291,COLUMN('2023'!I$3),FALSE),0)</f>
        <v>59.5</v>
      </c>
      <c r="L491" s="47">
        <f>IFERROR(VLOOKUP($A491,'2023'!$A$3:$Y$291,COLUMN('2023'!J$3),FALSE),0)</f>
        <v>154.19999999999999</v>
      </c>
      <c r="M491" s="47">
        <f>IFERROR(VLOOKUP($A491,'2023'!$A$3:$Y$291,COLUMN('2023'!K$3),FALSE),0)</f>
        <v>200</v>
      </c>
      <c r="N491" s="47">
        <f>IFERROR(VLOOKUP($A491,'2023'!$A$3:$Y$291,COLUMN('2023'!L$3),FALSE),0)</f>
        <v>208.7</v>
      </c>
      <c r="O491" s="47">
        <f>IFERROR(VLOOKUP($A491,'2023'!$A$3:$Y$291,COLUMN('2023'!M$3),FALSE),0)</f>
        <v>94.1</v>
      </c>
      <c r="P491" s="38">
        <f t="shared" si="21"/>
        <v>1858.8</v>
      </c>
      <c r="Q491" s="47">
        <f>IFERROR(VLOOKUP($A491,'2023'!$A$3:$Y$291,COLUMN('2023'!N$3),FALSE),0)</f>
        <v>25.5</v>
      </c>
      <c r="R491" s="47">
        <f>IFERROR(VLOOKUP($A491,'2023'!$A$3:$Y$291,COLUMN('2023'!O$3),FALSE),0)</f>
        <v>4</v>
      </c>
      <c r="S491" s="47">
        <f>IFERROR(VLOOKUP($A491,'2023'!$A$3:$Y$291,COLUMN('2023'!P$3),FALSE),0)</f>
        <v>7.4</v>
      </c>
      <c r="T491" s="47">
        <f>IFERROR(VLOOKUP($A491,'2023'!$A$3:$Y$291,COLUMN('2023'!Q$3),FALSE),0)</f>
        <v>13.1</v>
      </c>
      <c r="U491" s="47">
        <f>IFERROR(VLOOKUP($A491,'2023'!$A$3:$Y$291,COLUMN('2023'!R$3),FALSE),0)</f>
        <v>12.5</v>
      </c>
      <c r="V491" s="47">
        <f>IFERROR(VLOOKUP($A491,'2023'!$A$3:$Y$291,COLUMN('2023'!S$3),FALSE),0)</f>
        <v>40.200000000000003</v>
      </c>
      <c r="W491" s="47">
        <f>IFERROR(VLOOKUP($A491,'2023'!$A$3:$Y$291,COLUMN('2023'!T$3),FALSE),0)</f>
        <v>12.9</v>
      </c>
      <c r="X491" s="47">
        <f>IFERROR(VLOOKUP($A491,'2023'!$A$3:$Y$291,COLUMN('2023'!U$3),FALSE),0)</f>
        <v>4.5</v>
      </c>
      <c r="Y491" s="47">
        <f>IFERROR(VLOOKUP($A491,'2023'!$A$3:$Y$291,COLUMN('2023'!V$3),FALSE),0)</f>
        <v>10</v>
      </c>
      <c r="Z491" s="47">
        <f>IFERROR(VLOOKUP($A491,'2023'!$A$3:$Y$291,COLUMN('2023'!W$3),FALSE),0)</f>
        <v>37.299999999999997</v>
      </c>
      <c r="AA491" s="47">
        <f>IFERROR(VLOOKUP($A491,'2023'!$A$3:$Y$291,COLUMN('2023'!X$3),FALSE),0)</f>
        <v>40.9</v>
      </c>
      <c r="AB491" s="47">
        <f>IFERROR(VLOOKUP($A491,'2023'!$A$3:$Y$291,COLUMN('2023'!Y$3),FALSE),0)</f>
        <v>16.7</v>
      </c>
      <c r="AC491" s="38">
        <f t="shared" si="22"/>
        <v>225.00000000000003</v>
      </c>
      <c r="AD491" s="39">
        <f t="shared" si="23"/>
        <v>2083.7999999999997</v>
      </c>
    </row>
    <row r="492" spans="1:30" x14ac:dyDescent="0.3">
      <c r="A492" s="51" t="s">
        <v>539</v>
      </c>
      <c r="B492" s="41" t="str">
        <f>VLOOKUP($A492,'Additional data'!$A$5:$C$505, 2,FALSE)</f>
        <v>Analyst</v>
      </c>
      <c r="C492" s="41" t="str">
        <f>VLOOKUP($A492,'Additional data'!$A$5:$C$505, 3,FALSE)</f>
        <v>HRC</v>
      </c>
      <c r="D492" s="42">
        <f>IFERROR(VLOOKUP($A492,'2023'!$A$3:$Y$291,COLUMN('2023'!B$3),FALSE),0)</f>
        <v>0</v>
      </c>
      <c r="E492" s="42">
        <f>IFERROR(VLOOKUP($A492,'2023'!$A$3:$Y$291,COLUMN('2023'!C$3),FALSE),0)</f>
        <v>0</v>
      </c>
      <c r="F492" s="42">
        <f>IFERROR(VLOOKUP($A492,'2023'!$A$3:$Y$291,COLUMN('2023'!D$3),FALSE),0)</f>
        <v>0</v>
      </c>
      <c r="G492" s="42">
        <f>IFERROR(VLOOKUP($A492,'2023'!$A$3:$Y$291,COLUMN('2023'!E$3),FALSE),0)</f>
        <v>0</v>
      </c>
      <c r="H492" s="42">
        <f>IFERROR(VLOOKUP($A492,'2023'!$A$3:$Y$291,COLUMN('2023'!F$3),FALSE),0)</f>
        <v>0</v>
      </c>
      <c r="I492" s="42">
        <f>IFERROR(VLOOKUP($A492,'2023'!$A$3:$Y$291,COLUMN('2023'!G$3),FALSE),0)</f>
        <v>0</v>
      </c>
      <c r="J492" s="42">
        <f>IFERROR(VLOOKUP($A492,'2023'!$A$3:$Y$291,COLUMN('2023'!H$3),FALSE),0)</f>
        <v>0</v>
      </c>
      <c r="K492" s="42">
        <f>IFERROR(VLOOKUP($A492,'2023'!$A$3:$Y$291,COLUMN('2023'!I$3),FALSE),0)</f>
        <v>0</v>
      </c>
      <c r="L492" s="42">
        <f>IFERROR(VLOOKUP($A492,'2023'!$A$3:$Y$291,COLUMN('2023'!J$3),FALSE),0)</f>
        <v>0</v>
      </c>
      <c r="M492" s="42">
        <f>IFERROR(VLOOKUP($A492,'2023'!$A$3:$Y$291,COLUMN('2023'!K$3),FALSE),0)</f>
        <v>0</v>
      </c>
      <c r="N492" s="42">
        <f>IFERROR(VLOOKUP($A492,'2023'!$A$3:$Y$291,COLUMN('2023'!L$3),FALSE),0)</f>
        <v>0</v>
      </c>
      <c r="O492" s="42">
        <f>IFERROR(VLOOKUP($A492,'2023'!$A$3:$Y$291,COLUMN('2023'!M$3),FALSE),0)</f>
        <v>0</v>
      </c>
      <c r="P492" s="38">
        <f t="shared" si="21"/>
        <v>0</v>
      </c>
      <c r="Q492" s="42">
        <f>IFERROR(VLOOKUP($A492,'2023'!$A$3:$Y$291,COLUMN('2023'!N$3),FALSE),0)</f>
        <v>0</v>
      </c>
      <c r="R492" s="42">
        <f>IFERROR(VLOOKUP($A492,'2023'!$A$3:$Y$291,COLUMN('2023'!O$3),FALSE),0)</f>
        <v>0</v>
      </c>
      <c r="S492" s="42">
        <f>IFERROR(VLOOKUP($A492,'2023'!$A$3:$Y$291,COLUMN('2023'!P$3),FALSE),0)</f>
        <v>0</v>
      </c>
      <c r="T492" s="42">
        <f>IFERROR(VLOOKUP($A492,'2023'!$A$3:$Y$291,COLUMN('2023'!Q$3),FALSE),0)</f>
        <v>0</v>
      </c>
      <c r="U492" s="42">
        <f>IFERROR(VLOOKUP($A492,'2023'!$A$3:$Y$291,COLUMN('2023'!R$3),FALSE),0)</f>
        <v>0</v>
      </c>
      <c r="V492" s="42">
        <f>IFERROR(VLOOKUP($A492,'2023'!$A$3:$Y$291,COLUMN('2023'!S$3),FALSE),0)</f>
        <v>0</v>
      </c>
      <c r="W492" s="42">
        <f>IFERROR(VLOOKUP($A492,'2023'!$A$3:$Y$291,COLUMN('2023'!T$3),FALSE),0)</f>
        <v>0</v>
      </c>
      <c r="X492" s="42">
        <f>IFERROR(VLOOKUP($A492,'2023'!$A$3:$Y$291,COLUMN('2023'!U$3),FALSE),0)</f>
        <v>0</v>
      </c>
      <c r="Y492" s="42">
        <f>IFERROR(VLOOKUP($A492,'2023'!$A$3:$Y$291,COLUMN('2023'!V$3),FALSE),0)</f>
        <v>0</v>
      </c>
      <c r="Z492" s="42">
        <f>IFERROR(VLOOKUP($A492,'2023'!$A$3:$Y$291,COLUMN('2023'!W$3),FALSE),0)</f>
        <v>0</v>
      </c>
      <c r="AA492" s="42">
        <f>IFERROR(VLOOKUP($A492,'2023'!$A$3:$Y$291,COLUMN('2023'!X$3),FALSE),0)</f>
        <v>0</v>
      </c>
      <c r="AB492" s="42">
        <f>IFERROR(VLOOKUP($A492,'2023'!$A$3:$Y$291,COLUMN('2023'!Y$3),FALSE),0)</f>
        <v>0</v>
      </c>
      <c r="AC492" s="38">
        <f t="shared" si="22"/>
        <v>0</v>
      </c>
      <c r="AD492" s="39">
        <f t="shared" si="23"/>
        <v>0</v>
      </c>
    </row>
    <row r="493" spans="1:30" x14ac:dyDescent="0.3">
      <c r="A493" s="50" t="s">
        <v>540</v>
      </c>
      <c r="B493" s="46" t="str">
        <f>VLOOKUP($A493,'Additional data'!$A$5:$C$505, 2,FALSE)</f>
        <v>Team Lead</v>
      </c>
      <c r="C493" s="46" t="str">
        <f>VLOOKUP($A493,'Additional data'!$A$5:$C$505, 3,FALSE)</f>
        <v>TEC</v>
      </c>
      <c r="D493" s="47">
        <f>IFERROR(VLOOKUP($A493,'2023'!$A$3:$Y$291,COLUMN('2023'!B$3),FALSE),0)</f>
        <v>202.8</v>
      </c>
      <c r="E493" s="47">
        <f>IFERROR(VLOOKUP($A493,'2023'!$A$3:$Y$291,COLUMN('2023'!C$3),FALSE),0)</f>
        <v>210.3</v>
      </c>
      <c r="F493" s="47">
        <f>IFERROR(VLOOKUP($A493,'2023'!$A$3:$Y$291,COLUMN('2023'!D$3),FALSE),0)</f>
        <v>234.4</v>
      </c>
      <c r="G493" s="47">
        <f>IFERROR(VLOOKUP($A493,'2023'!$A$3:$Y$291,COLUMN('2023'!E$3),FALSE),0)</f>
        <v>235.8</v>
      </c>
      <c r="H493" s="47">
        <f>IFERROR(VLOOKUP($A493,'2023'!$A$3:$Y$291,COLUMN('2023'!F$3),FALSE),0)</f>
        <v>217.5</v>
      </c>
      <c r="I493" s="47">
        <f>IFERROR(VLOOKUP($A493,'2023'!$A$3:$Y$291,COLUMN('2023'!G$3),FALSE),0)</f>
        <v>166.1</v>
      </c>
      <c r="J493" s="47">
        <f>IFERROR(VLOOKUP($A493,'2023'!$A$3:$Y$291,COLUMN('2023'!H$3),FALSE),0)</f>
        <v>205.1</v>
      </c>
      <c r="K493" s="47">
        <f>IFERROR(VLOOKUP($A493,'2023'!$A$3:$Y$291,COLUMN('2023'!I$3),FALSE),0)</f>
        <v>201.3</v>
      </c>
      <c r="L493" s="47">
        <f>IFERROR(VLOOKUP($A493,'2023'!$A$3:$Y$291,COLUMN('2023'!J$3),FALSE),0)</f>
        <v>121.3</v>
      </c>
      <c r="M493" s="47">
        <f>IFERROR(VLOOKUP($A493,'2023'!$A$3:$Y$291,COLUMN('2023'!K$3),FALSE),0)</f>
        <v>202.5</v>
      </c>
      <c r="N493" s="47">
        <f>IFERROR(VLOOKUP($A493,'2023'!$A$3:$Y$291,COLUMN('2023'!L$3),FALSE),0)</f>
        <v>143.9</v>
      </c>
      <c r="O493" s="47">
        <f>IFERROR(VLOOKUP($A493,'2023'!$A$3:$Y$291,COLUMN('2023'!M$3),FALSE),0)</f>
        <v>80.599999999999994</v>
      </c>
      <c r="P493" s="38">
        <f t="shared" si="21"/>
        <v>2221.5999999999995</v>
      </c>
      <c r="Q493" s="47">
        <f>IFERROR(VLOOKUP($A493,'2023'!$A$3:$Y$291,COLUMN('2023'!N$3),FALSE),0)</f>
        <v>0</v>
      </c>
      <c r="R493" s="47">
        <f>IFERROR(VLOOKUP($A493,'2023'!$A$3:$Y$291,COLUMN('2023'!O$3),FALSE),0)</f>
        <v>0</v>
      </c>
      <c r="S493" s="47">
        <f>IFERROR(VLOOKUP($A493,'2023'!$A$3:$Y$291,COLUMN('2023'!P$3),FALSE),0)</f>
        <v>0</v>
      </c>
      <c r="T493" s="47">
        <f>IFERROR(VLOOKUP($A493,'2023'!$A$3:$Y$291,COLUMN('2023'!Q$3),FALSE),0)</f>
        <v>0</v>
      </c>
      <c r="U493" s="47">
        <f>IFERROR(VLOOKUP($A493,'2023'!$A$3:$Y$291,COLUMN('2023'!R$3),FALSE),0)</f>
        <v>0</v>
      </c>
      <c r="V493" s="47">
        <f>IFERROR(VLOOKUP($A493,'2023'!$A$3:$Y$291,COLUMN('2023'!S$3),FALSE),0)</f>
        <v>0</v>
      </c>
      <c r="W493" s="47">
        <f>IFERROR(VLOOKUP($A493,'2023'!$A$3:$Y$291,COLUMN('2023'!T$3),FALSE),0)</f>
        <v>0</v>
      </c>
      <c r="X493" s="47">
        <f>IFERROR(VLOOKUP($A493,'2023'!$A$3:$Y$291,COLUMN('2023'!U$3),FALSE),0)</f>
        <v>0</v>
      </c>
      <c r="Y493" s="47">
        <f>IFERROR(VLOOKUP($A493,'2023'!$A$3:$Y$291,COLUMN('2023'!V$3),FALSE),0)</f>
        <v>0</v>
      </c>
      <c r="Z493" s="47">
        <f>IFERROR(VLOOKUP($A493,'2023'!$A$3:$Y$291,COLUMN('2023'!W$3),FALSE),0)</f>
        <v>0</v>
      </c>
      <c r="AA493" s="47">
        <f>IFERROR(VLOOKUP($A493,'2023'!$A$3:$Y$291,COLUMN('2023'!X$3),FALSE),0)</f>
        <v>0</v>
      </c>
      <c r="AB493" s="47">
        <f>IFERROR(VLOOKUP($A493,'2023'!$A$3:$Y$291,COLUMN('2023'!Y$3),FALSE),0)</f>
        <v>2.2999999999999998</v>
      </c>
      <c r="AC493" s="38">
        <f t="shared" si="22"/>
        <v>2.2999999999999998</v>
      </c>
      <c r="AD493" s="39">
        <f t="shared" si="23"/>
        <v>2223.8999999999996</v>
      </c>
    </row>
    <row r="494" spans="1:30" x14ac:dyDescent="0.3">
      <c r="A494" s="51" t="s">
        <v>541</v>
      </c>
      <c r="B494" s="41" t="str">
        <f>VLOOKUP($A494,'Additional data'!$A$5:$C$505, 2,FALSE)</f>
        <v>Analyst</v>
      </c>
      <c r="C494" s="41" t="str">
        <f>VLOOKUP($A494,'Additional data'!$A$5:$C$505, 3,FALSE)</f>
        <v>MSC</v>
      </c>
      <c r="D494" s="42">
        <f>IFERROR(VLOOKUP($A494,'2023'!$A$3:$Y$291,COLUMN('2023'!B$3),FALSE),0)</f>
        <v>0</v>
      </c>
      <c r="E494" s="42">
        <f>IFERROR(VLOOKUP($A494,'2023'!$A$3:$Y$291,COLUMN('2023'!C$3),FALSE),0)</f>
        <v>0</v>
      </c>
      <c r="F494" s="42">
        <f>IFERROR(VLOOKUP($A494,'2023'!$A$3:$Y$291,COLUMN('2023'!D$3),FALSE),0)</f>
        <v>0</v>
      </c>
      <c r="G494" s="42">
        <f>IFERROR(VLOOKUP($A494,'2023'!$A$3:$Y$291,COLUMN('2023'!E$3),FALSE),0)</f>
        <v>0</v>
      </c>
      <c r="H494" s="42">
        <f>IFERROR(VLOOKUP($A494,'2023'!$A$3:$Y$291,COLUMN('2023'!F$3),FALSE),0)</f>
        <v>0</v>
      </c>
      <c r="I494" s="42">
        <f>IFERROR(VLOOKUP($A494,'2023'!$A$3:$Y$291,COLUMN('2023'!G$3),FALSE),0)</f>
        <v>0</v>
      </c>
      <c r="J494" s="42">
        <f>IFERROR(VLOOKUP($A494,'2023'!$A$3:$Y$291,COLUMN('2023'!H$3),FALSE),0)</f>
        <v>0</v>
      </c>
      <c r="K494" s="42">
        <f>IFERROR(VLOOKUP($A494,'2023'!$A$3:$Y$291,COLUMN('2023'!I$3),FALSE),0)</f>
        <v>0</v>
      </c>
      <c r="L494" s="42">
        <f>IFERROR(VLOOKUP($A494,'2023'!$A$3:$Y$291,COLUMN('2023'!J$3),FALSE),0)</f>
        <v>0</v>
      </c>
      <c r="M494" s="42">
        <f>IFERROR(VLOOKUP($A494,'2023'!$A$3:$Y$291,COLUMN('2023'!K$3),FALSE),0)</f>
        <v>0</v>
      </c>
      <c r="N494" s="42">
        <f>IFERROR(VLOOKUP($A494,'2023'!$A$3:$Y$291,COLUMN('2023'!L$3),FALSE),0)</f>
        <v>0</v>
      </c>
      <c r="O494" s="42">
        <f>IFERROR(VLOOKUP($A494,'2023'!$A$3:$Y$291,COLUMN('2023'!M$3),FALSE),0)</f>
        <v>0</v>
      </c>
      <c r="P494" s="38">
        <f t="shared" si="21"/>
        <v>0</v>
      </c>
      <c r="Q494" s="42">
        <f>IFERROR(VLOOKUP($A494,'2023'!$A$3:$Y$291,COLUMN('2023'!N$3),FALSE),0)</f>
        <v>0</v>
      </c>
      <c r="R494" s="42">
        <f>IFERROR(VLOOKUP($A494,'2023'!$A$3:$Y$291,COLUMN('2023'!O$3),FALSE),0)</f>
        <v>0</v>
      </c>
      <c r="S494" s="42">
        <f>IFERROR(VLOOKUP($A494,'2023'!$A$3:$Y$291,COLUMN('2023'!P$3),FALSE),0)</f>
        <v>0</v>
      </c>
      <c r="T494" s="42">
        <f>IFERROR(VLOOKUP($A494,'2023'!$A$3:$Y$291,COLUMN('2023'!Q$3),FALSE),0)</f>
        <v>0</v>
      </c>
      <c r="U494" s="42">
        <f>IFERROR(VLOOKUP($A494,'2023'!$A$3:$Y$291,COLUMN('2023'!R$3),FALSE),0)</f>
        <v>0</v>
      </c>
      <c r="V494" s="42">
        <f>IFERROR(VLOOKUP($A494,'2023'!$A$3:$Y$291,COLUMN('2023'!S$3),FALSE),0)</f>
        <v>0</v>
      </c>
      <c r="W494" s="42">
        <f>IFERROR(VLOOKUP($A494,'2023'!$A$3:$Y$291,COLUMN('2023'!T$3),FALSE),0)</f>
        <v>0</v>
      </c>
      <c r="X494" s="42">
        <f>IFERROR(VLOOKUP($A494,'2023'!$A$3:$Y$291,COLUMN('2023'!U$3),FALSE),0)</f>
        <v>0</v>
      </c>
      <c r="Y494" s="42">
        <f>IFERROR(VLOOKUP($A494,'2023'!$A$3:$Y$291,COLUMN('2023'!V$3),FALSE),0)</f>
        <v>0</v>
      </c>
      <c r="Z494" s="42">
        <f>IFERROR(VLOOKUP($A494,'2023'!$A$3:$Y$291,COLUMN('2023'!W$3),FALSE),0)</f>
        <v>0</v>
      </c>
      <c r="AA494" s="42">
        <f>IFERROR(VLOOKUP($A494,'2023'!$A$3:$Y$291,COLUMN('2023'!X$3),FALSE),0)</f>
        <v>0</v>
      </c>
      <c r="AB494" s="42">
        <f>IFERROR(VLOOKUP($A494,'2023'!$A$3:$Y$291,COLUMN('2023'!Y$3),FALSE),0)</f>
        <v>0</v>
      </c>
      <c r="AC494" s="38">
        <f t="shared" si="22"/>
        <v>0</v>
      </c>
      <c r="AD494" s="39">
        <f t="shared" si="23"/>
        <v>0</v>
      </c>
    </row>
    <row r="495" spans="1:30" x14ac:dyDescent="0.3">
      <c r="A495" s="50" t="s">
        <v>542</v>
      </c>
      <c r="B495" s="46" t="str">
        <f>VLOOKUP($A495,'Additional data'!$A$5:$C$505, 2,FALSE)</f>
        <v>Analyst</v>
      </c>
      <c r="C495" s="46" t="str">
        <f>VLOOKUP($A495,'Additional data'!$A$5:$C$505, 3,FALSE)</f>
        <v>SOC</v>
      </c>
      <c r="D495" s="47">
        <f>IFERROR(VLOOKUP($A495,'2023'!$A$3:$Y$291,COLUMN('2023'!B$3),FALSE),0)</f>
        <v>0</v>
      </c>
      <c r="E495" s="47">
        <f>IFERROR(VLOOKUP($A495,'2023'!$A$3:$Y$291,COLUMN('2023'!C$3),FALSE),0)</f>
        <v>0</v>
      </c>
      <c r="F495" s="47">
        <f>IFERROR(VLOOKUP($A495,'2023'!$A$3:$Y$291,COLUMN('2023'!D$3),FALSE),0)</f>
        <v>0</v>
      </c>
      <c r="G495" s="47">
        <f>IFERROR(VLOOKUP($A495,'2023'!$A$3:$Y$291,COLUMN('2023'!E$3),FALSE),0)</f>
        <v>0</v>
      </c>
      <c r="H495" s="47">
        <f>IFERROR(VLOOKUP($A495,'2023'!$A$3:$Y$291,COLUMN('2023'!F$3),FALSE),0)</f>
        <v>0</v>
      </c>
      <c r="I495" s="47">
        <f>IFERROR(VLOOKUP($A495,'2023'!$A$3:$Y$291,COLUMN('2023'!G$3),FALSE),0)</f>
        <v>0</v>
      </c>
      <c r="J495" s="47">
        <f>IFERROR(VLOOKUP($A495,'2023'!$A$3:$Y$291,COLUMN('2023'!H$3),FALSE),0)</f>
        <v>0</v>
      </c>
      <c r="K495" s="47">
        <f>IFERROR(VLOOKUP($A495,'2023'!$A$3:$Y$291,COLUMN('2023'!I$3),FALSE),0)</f>
        <v>0</v>
      </c>
      <c r="L495" s="47">
        <f>IFERROR(VLOOKUP($A495,'2023'!$A$3:$Y$291,COLUMN('2023'!J$3),FALSE),0)</f>
        <v>0</v>
      </c>
      <c r="M495" s="47">
        <f>IFERROR(VLOOKUP($A495,'2023'!$A$3:$Y$291,COLUMN('2023'!K$3),FALSE),0)</f>
        <v>0</v>
      </c>
      <c r="N495" s="47">
        <f>IFERROR(VLOOKUP($A495,'2023'!$A$3:$Y$291,COLUMN('2023'!L$3),FALSE),0)</f>
        <v>0</v>
      </c>
      <c r="O495" s="47">
        <f>IFERROR(VLOOKUP($A495,'2023'!$A$3:$Y$291,COLUMN('2023'!M$3),FALSE),0)</f>
        <v>0</v>
      </c>
      <c r="P495" s="38">
        <f t="shared" si="21"/>
        <v>0</v>
      </c>
      <c r="Q495" s="47">
        <f>IFERROR(VLOOKUP($A495,'2023'!$A$3:$Y$291,COLUMN('2023'!N$3),FALSE),0)</f>
        <v>0</v>
      </c>
      <c r="R495" s="47">
        <f>IFERROR(VLOOKUP($A495,'2023'!$A$3:$Y$291,COLUMN('2023'!O$3),FALSE),0)</f>
        <v>0</v>
      </c>
      <c r="S495" s="47">
        <f>IFERROR(VLOOKUP($A495,'2023'!$A$3:$Y$291,COLUMN('2023'!P$3),FALSE),0)</f>
        <v>0</v>
      </c>
      <c r="T495" s="47">
        <f>IFERROR(VLOOKUP($A495,'2023'!$A$3:$Y$291,COLUMN('2023'!Q$3),FALSE),0)</f>
        <v>0</v>
      </c>
      <c r="U495" s="47">
        <f>IFERROR(VLOOKUP($A495,'2023'!$A$3:$Y$291,COLUMN('2023'!R$3),FALSE),0)</f>
        <v>0</v>
      </c>
      <c r="V495" s="47">
        <f>IFERROR(VLOOKUP($A495,'2023'!$A$3:$Y$291,COLUMN('2023'!S$3),FALSE),0)</f>
        <v>0</v>
      </c>
      <c r="W495" s="47">
        <f>IFERROR(VLOOKUP($A495,'2023'!$A$3:$Y$291,COLUMN('2023'!T$3),FALSE),0)</f>
        <v>0</v>
      </c>
      <c r="X495" s="47">
        <f>IFERROR(VLOOKUP($A495,'2023'!$A$3:$Y$291,COLUMN('2023'!U$3),FALSE),0)</f>
        <v>0</v>
      </c>
      <c r="Y495" s="47">
        <f>IFERROR(VLOOKUP($A495,'2023'!$A$3:$Y$291,COLUMN('2023'!V$3),FALSE),0)</f>
        <v>0</v>
      </c>
      <c r="Z495" s="47">
        <f>IFERROR(VLOOKUP($A495,'2023'!$A$3:$Y$291,COLUMN('2023'!W$3),FALSE),0)</f>
        <v>0</v>
      </c>
      <c r="AA495" s="47">
        <f>IFERROR(VLOOKUP($A495,'2023'!$A$3:$Y$291,COLUMN('2023'!X$3),FALSE),0)</f>
        <v>0</v>
      </c>
      <c r="AB495" s="47">
        <f>IFERROR(VLOOKUP($A495,'2023'!$A$3:$Y$291,COLUMN('2023'!Y$3),FALSE),0)</f>
        <v>0</v>
      </c>
      <c r="AC495" s="38">
        <f t="shared" si="22"/>
        <v>0</v>
      </c>
      <c r="AD495" s="39">
        <f t="shared" si="23"/>
        <v>0</v>
      </c>
    </row>
    <row r="496" spans="1:30" x14ac:dyDescent="0.3">
      <c r="A496" s="51" t="s">
        <v>543</v>
      </c>
      <c r="B496" s="41" t="str">
        <f>VLOOKUP($A496,'Additional data'!$A$5:$C$505, 2,FALSE)</f>
        <v>Team Lead</v>
      </c>
      <c r="C496" s="41" t="str">
        <f>VLOOKUP($A496,'Additional data'!$A$5:$C$505, 3,FALSE)</f>
        <v>FAD</v>
      </c>
      <c r="D496" s="42">
        <f>IFERROR(VLOOKUP($A496,'2023'!$A$3:$Y$291,COLUMN('2023'!B$3),FALSE),0)</f>
        <v>0</v>
      </c>
      <c r="E496" s="42">
        <f>IFERROR(VLOOKUP($A496,'2023'!$A$3:$Y$291,COLUMN('2023'!C$3),FALSE),0)</f>
        <v>0</v>
      </c>
      <c r="F496" s="42">
        <f>IFERROR(VLOOKUP($A496,'2023'!$A$3:$Y$291,COLUMN('2023'!D$3),FALSE),0)</f>
        <v>0</v>
      </c>
      <c r="G496" s="42">
        <f>IFERROR(VLOOKUP($A496,'2023'!$A$3:$Y$291,COLUMN('2023'!E$3),FALSE),0)</f>
        <v>0</v>
      </c>
      <c r="H496" s="42">
        <f>IFERROR(VLOOKUP($A496,'2023'!$A$3:$Y$291,COLUMN('2023'!F$3),FALSE),0)</f>
        <v>0</v>
      </c>
      <c r="I496" s="42">
        <f>IFERROR(VLOOKUP($A496,'2023'!$A$3:$Y$291,COLUMN('2023'!G$3),FALSE),0)</f>
        <v>0</v>
      </c>
      <c r="J496" s="42">
        <f>IFERROR(VLOOKUP($A496,'2023'!$A$3:$Y$291,COLUMN('2023'!H$3),FALSE),0)</f>
        <v>0</v>
      </c>
      <c r="K496" s="42">
        <f>IFERROR(VLOOKUP($A496,'2023'!$A$3:$Y$291,COLUMN('2023'!I$3),FALSE),0)</f>
        <v>0</v>
      </c>
      <c r="L496" s="42">
        <f>IFERROR(VLOOKUP($A496,'2023'!$A$3:$Y$291,COLUMN('2023'!J$3),FALSE),0)</f>
        <v>0</v>
      </c>
      <c r="M496" s="42">
        <f>IFERROR(VLOOKUP($A496,'2023'!$A$3:$Y$291,COLUMN('2023'!K$3),FALSE),0)</f>
        <v>0</v>
      </c>
      <c r="N496" s="42">
        <f>IFERROR(VLOOKUP($A496,'2023'!$A$3:$Y$291,COLUMN('2023'!L$3),FALSE),0)</f>
        <v>0</v>
      </c>
      <c r="O496" s="42">
        <f>IFERROR(VLOOKUP($A496,'2023'!$A$3:$Y$291,COLUMN('2023'!M$3),FALSE),0)</f>
        <v>0</v>
      </c>
      <c r="P496" s="38">
        <f t="shared" si="21"/>
        <v>0</v>
      </c>
      <c r="Q496" s="42">
        <f>IFERROR(VLOOKUP($A496,'2023'!$A$3:$Y$291,COLUMN('2023'!N$3),FALSE),0)</f>
        <v>0</v>
      </c>
      <c r="R496" s="42">
        <f>IFERROR(VLOOKUP($A496,'2023'!$A$3:$Y$291,COLUMN('2023'!O$3),FALSE),0)</f>
        <v>0</v>
      </c>
      <c r="S496" s="42">
        <f>IFERROR(VLOOKUP($A496,'2023'!$A$3:$Y$291,COLUMN('2023'!P$3),FALSE),0)</f>
        <v>0</v>
      </c>
      <c r="T496" s="42">
        <f>IFERROR(VLOOKUP($A496,'2023'!$A$3:$Y$291,COLUMN('2023'!Q$3),FALSE),0)</f>
        <v>0</v>
      </c>
      <c r="U496" s="42">
        <f>IFERROR(VLOOKUP($A496,'2023'!$A$3:$Y$291,COLUMN('2023'!R$3),FALSE),0)</f>
        <v>0</v>
      </c>
      <c r="V496" s="42">
        <f>IFERROR(VLOOKUP($A496,'2023'!$A$3:$Y$291,COLUMN('2023'!S$3),FALSE),0)</f>
        <v>0</v>
      </c>
      <c r="W496" s="42">
        <f>IFERROR(VLOOKUP($A496,'2023'!$A$3:$Y$291,COLUMN('2023'!T$3),FALSE),0)</f>
        <v>0</v>
      </c>
      <c r="X496" s="42">
        <f>IFERROR(VLOOKUP($A496,'2023'!$A$3:$Y$291,COLUMN('2023'!U$3),FALSE),0)</f>
        <v>0</v>
      </c>
      <c r="Y496" s="42">
        <f>IFERROR(VLOOKUP($A496,'2023'!$A$3:$Y$291,COLUMN('2023'!V$3),FALSE),0)</f>
        <v>0</v>
      </c>
      <c r="Z496" s="42">
        <f>IFERROR(VLOOKUP($A496,'2023'!$A$3:$Y$291,COLUMN('2023'!W$3),FALSE),0)</f>
        <v>0</v>
      </c>
      <c r="AA496" s="42">
        <f>IFERROR(VLOOKUP($A496,'2023'!$A$3:$Y$291,COLUMN('2023'!X$3),FALSE),0)</f>
        <v>0</v>
      </c>
      <c r="AB496" s="42">
        <f>IFERROR(VLOOKUP($A496,'2023'!$A$3:$Y$291,COLUMN('2023'!Y$3),FALSE),0)</f>
        <v>0</v>
      </c>
      <c r="AC496" s="38">
        <f t="shared" si="22"/>
        <v>0</v>
      </c>
      <c r="AD496" s="39">
        <f t="shared" si="23"/>
        <v>0</v>
      </c>
    </row>
    <row r="497" spans="1:30" x14ac:dyDescent="0.3">
      <c r="A497" s="50" t="s">
        <v>544</v>
      </c>
      <c r="B497" s="46" t="str">
        <f>VLOOKUP($A497,'Additional data'!$A$5:$C$505, 2,FALSE)</f>
        <v>Specialist</v>
      </c>
      <c r="C497" s="46" t="str">
        <f>VLOOKUP($A497,'Additional data'!$A$5:$C$505, 3,FALSE)</f>
        <v>ESC</v>
      </c>
      <c r="D497" s="47">
        <f>IFERROR(VLOOKUP($A497,'2023'!$A$3:$Y$291,COLUMN('2023'!B$3),FALSE),0)</f>
        <v>0</v>
      </c>
      <c r="E497" s="47">
        <f>IFERROR(VLOOKUP($A497,'2023'!$A$3:$Y$291,COLUMN('2023'!C$3),FALSE),0)</f>
        <v>0</v>
      </c>
      <c r="F497" s="47">
        <f>IFERROR(VLOOKUP($A497,'2023'!$A$3:$Y$291,COLUMN('2023'!D$3),FALSE),0)</f>
        <v>0</v>
      </c>
      <c r="G497" s="47">
        <f>IFERROR(VLOOKUP($A497,'2023'!$A$3:$Y$291,COLUMN('2023'!E$3),FALSE),0)</f>
        <v>0</v>
      </c>
      <c r="H497" s="47">
        <f>IFERROR(VLOOKUP($A497,'2023'!$A$3:$Y$291,COLUMN('2023'!F$3),FALSE),0)</f>
        <v>0</v>
      </c>
      <c r="I497" s="47">
        <f>IFERROR(VLOOKUP($A497,'2023'!$A$3:$Y$291,COLUMN('2023'!G$3),FALSE),0)</f>
        <v>0</v>
      </c>
      <c r="J497" s="47">
        <f>IFERROR(VLOOKUP($A497,'2023'!$A$3:$Y$291,COLUMN('2023'!H$3),FALSE),0)</f>
        <v>0</v>
      </c>
      <c r="K497" s="47">
        <f>IFERROR(VLOOKUP($A497,'2023'!$A$3:$Y$291,COLUMN('2023'!I$3),FALSE),0)</f>
        <v>0</v>
      </c>
      <c r="L497" s="47">
        <f>IFERROR(VLOOKUP($A497,'2023'!$A$3:$Y$291,COLUMN('2023'!J$3),FALSE),0)</f>
        <v>0</v>
      </c>
      <c r="M497" s="47">
        <f>IFERROR(VLOOKUP($A497,'2023'!$A$3:$Y$291,COLUMN('2023'!K$3),FALSE),0)</f>
        <v>0</v>
      </c>
      <c r="N497" s="47">
        <f>IFERROR(VLOOKUP($A497,'2023'!$A$3:$Y$291,COLUMN('2023'!L$3),FALSE),0)</f>
        <v>0</v>
      </c>
      <c r="O497" s="47">
        <f>IFERROR(VLOOKUP($A497,'2023'!$A$3:$Y$291,COLUMN('2023'!M$3),FALSE),0)</f>
        <v>0</v>
      </c>
      <c r="P497" s="38">
        <f t="shared" si="21"/>
        <v>0</v>
      </c>
      <c r="Q497" s="47">
        <f>IFERROR(VLOOKUP($A497,'2023'!$A$3:$Y$291,COLUMN('2023'!N$3),FALSE),0)</f>
        <v>0</v>
      </c>
      <c r="R497" s="47">
        <f>IFERROR(VLOOKUP($A497,'2023'!$A$3:$Y$291,COLUMN('2023'!O$3),FALSE),0)</f>
        <v>0</v>
      </c>
      <c r="S497" s="47">
        <f>IFERROR(VLOOKUP($A497,'2023'!$A$3:$Y$291,COLUMN('2023'!P$3),FALSE),0)</f>
        <v>0</v>
      </c>
      <c r="T497" s="47">
        <f>IFERROR(VLOOKUP($A497,'2023'!$A$3:$Y$291,COLUMN('2023'!Q$3),FALSE),0)</f>
        <v>0</v>
      </c>
      <c r="U497" s="47">
        <f>IFERROR(VLOOKUP($A497,'2023'!$A$3:$Y$291,COLUMN('2023'!R$3),FALSE),0)</f>
        <v>0</v>
      </c>
      <c r="V497" s="47">
        <f>IFERROR(VLOOKUP($A497,'2023'!$A$3:$Y$291,COLUMN('2023'!S$3),FALSE),0)</f>
        <v>0</v>
      </c>
      <c r="W497" s="47">
        <f>IFERROR(VLOOKUP($A497,'2023'!$A$3:$Y$291,COLUMN('2023'!T$3),FALSE),0)</f>
        <v>0</v>
      </c>
      <c r="X497" s="47">
        <f>IFERROR(VLOOKUP($A497,'2023'!$A$3:$Y$291,COLUMN('2023'!U$3),FALSE),0)</f>
        <v>0</v>
      </c>
      <c r="Y497" s="47">
        <f>IFERROR(VLOOKUP($A497,'2023'!$A$3:$Y$291,COLUMN('2023'!V$3),FALSE),0)</f>
        <v>0</v>
      </c>
      <c r="Z497" s="47">
        <f>IFERROR(VLOOKUP($A497,'2023'!$A$3:$Y$291,COLUMN('2023'!W$3),FALSE),0)</f>
        <v>0</v>
      </c>
      <c r="AA497" s="47">
        <f>IFERROR(VLOOKUP($A497,'2023'!$A$3:$Y$291,COLUMN('2023'!X$3),FALSE),0)</f>
        <v>0</v>
      </c>
      <c r="AB497" s="47">
        <f>IFERROR(VLOOKUP($A497,'2023'!$A$3:$Y$291,COLUMN('2023'!Y$3),FALSE),0)</f>
        <v>0</v>
      </c>
      <c r="AC497" s="38">
        <f t="shared" si="22"/>
        <v>0</v>
      </c>
      <c r="AD497" s="39">
        <f t="shared" si="23"/>
        <v>0</v>
      </c>
    </row>
    <row r="498" spans="1:30" x14ac:dyDescent="0.3">
      <c r="A498" s="51" t="s">
        <v>545</v>
      </c>
      <c r="B498" s="41" t="str">
        <f>VLOOKUP($A498,'Additional data'!$A$5:$C$505, 2,FALSE)</f>
        <v>Manager</v>
      </c>
      <c r="C498" s="41" t="str">
        <f>VLOOKUP($A498,'Additional data'!$A$5:$C$505, 3,FALSE)</f>
        <v>LRC</v>
      </c>
      <c r="D498" s="42">
        <f>IFERROR(VLOOKUP($A498,'2023'!$A$3:$Y$291,COLUMN('2023'!B$3),FALSE),0)</f>
        <v>0</v>
      </c>
      <c r="E498" s="42">
        <f>IFERROR(VLOOKUP($A498,'2023'!$A$3:$Y$291,COLUMN('2023'!C$3),FALSE),0)</f>
        <v>0</v>
      </c>
      <c r="F498" s="42">
        <f>IFERROR(VLOOKUP($A498,'2023'!$A$3:$Y$291,COLUMN('2023'!D$3),FALSE),0)</f>
        <v>0</v>
      </c>
      <c r="G498" s="42">
        <f>IFERROR(VLOOKUP($A498,'2023'!$A$3:$Y$291,COLUMN('2023'!E$3),FALSE),0)</f>
        <v>0</v>
      </c>
      <c r="H498" s="42">
        <f>IFERROR(VLOOKUP($A498,'2023'!$A$3:$Y$291,COLUMN('2023'!F$3),FALSE),0)</f>
        <v>0</v>
      </c>
      <c r="I498" s="42">
        <f>IFERROR(VLOOKUP($A498,'2023'!$A$3:$Y$291,COLUMN('2023'!G$3),FALSE),0)</f>
        <v>0</v>
      </c>
      <c r="J498" s="42">
        <f>IFERROR(VLOOKUP($A498,'2023'!$A$3:$Y$291,COLUMN('2023'!H$3),FALSE),0)</f>
        <v>0</v>
      </c>
      <c r="K498" s="42">
        <f>IFERROR(VLOOKUP($A498,'2023'!$A$3:$Y$291,COLUMN('2023'!I$3),FALSE),0)</f>
        <v>0</v>
      </c>
      <c r="L498" s="42">
        <f>IFERROR(VLOOKUP($A498,'2023'!$A$3:$Y$291,COLUMN('2023'!J$3),FALSE),0)</f>
        <v>0</v>
      </c>
      <c r="M498" s="42">
        <f>IFERROR(VLOOKUP($A498,'2023'!$A$3:$Y$291,COLUMN('2023'!K$3),FALSE),0)</f>
        <v>0</v>
      </c>
      <c r="N498" s="42">
        <f>IFERROR(VLOOKUP($A498,'2023'!$A$3:$Y$291,COLUMN('2023'!L$3),FALSE),0)</f>
        <v>0</v>
      </c>
      <c r="O498" s="42">
        <f>IFERROR(VLOOKUP($A498,'2023'!$A$3:$Y$291,COLUMN('2023'!M$3),FALSE),0)</f>
        <v>0</v>
      </c>
      <c r="P498" s="38">
        <f t="shared" si="21"/>
        <v>0</v>
      </c>
      <c r="Q498" s="42">
        <f>IFERROR(VLOOKUP($A498,'2023'!$A$3:$Y$291,COLUMN('2023'!N$3),FALSE),0)</f>
        <v>0</v>
      </c>
      <c r="R498" s="42">
        <f>IFERROR(VLOOKUP($A498,'2023'!$A$3:$Y$291,COLUMN('2023'!O$3),FALSE),0)</f>
        <v>0</v>
      </c>
      <c r="S498" s="42">
        <f>IFERROR(VLOOKUP($A498,'2023'!$A$3:$Y$291,COLUMN('2023'!P$3),FALSE),0)</f>
        <v>0</v>
      </c>
      <c r="T498" s="42">
        <f>IFERROR(VLOOKUP($A498,'2023'!$A$3:$Y$291,COLUMN('2023'!Q$3),FALSE),0)</f>
        <v>0</v>
      </c>
      <c r="U498" s="42">
        <f>IFERROR(VLOOKUP($A498,'2023'!$A$3:$Y$291,COLUMN('2023'!R$3),FALSE),0)</f>
        <v>0</v>
      </c>
      <c r="V498" s="42">
        <f>IFERROR(VLOOKUP($A498,'2023'!$A$3:$Y$291,COLUMN('2023'!S$3),FALSE),0)</f>
        <v>0</v>
      </c>
      <c r="W498" s="42">
        <f>IFERROR(VLOOKUP($A498,'2023'!$A$3:$Y$291,COLUMN('2023'!T$3),FALSE),0)</f>
        <v>0</v>
      </c>
      <c r="X498" s="42">
        <f>IFERROR(VLOOKUP($A498,'2023'!$A$3:$Y$291,COLUMN('2023'!U$3),FALSE),0)</f>
        <v>0</v>
      </c>
      <c r="Y498" s="42">
        <f>IFERROR(VLOOKUP($A498,'2023'!$A$3:$Y$291,COLUMN('2023'!V$3),FALSE),0)</f>
        <v>0</v>
      </c>
      <c r="Z498" s="42">
        <f>IFERROR(VLOOKUP($A498,'2023'!$A$3:$Y$291,COLUMN('2023'!W$3),FALSE),0)</f>
        <v>0</v>
      </c>
      <c r="AA498" s="42">
        <f>IFERROR(VLOOKUP($A498,'2023'!$A$3:$Y$291,COLUMN('2023'!X$3),FALSE),0)</f>
        <v>0</v>
      </c>
      <c r="AB498" s="42">
        <f>IFERROR(VLOOKUP($A498,'2023'!$A$3:$Y$291,COLUMN('2023'!Y$3),FALSE),0)</f>
        <v>0</v>
      </c>
      <c r="AC498" s="38">
        <f t="shared" si="22"/>
        <v>0</v>
      </c>
      <c r="AD498" s="39">
        <f t="shared" si="23"/>
        <v>0</v>
      </c>
    </row>
    <row r="499" spans="1:30" x14ac:dyDescent="0.3">
      <c r="A499" s="50" t="s">
        <v>546</v>
      </c>
      <c r="B499" s="46" t="str">
        <f>VLOOKUP($A499,'Additional data'!$A$5:$C$505, 2,FALSE)</f>
        <v>Project Manager</v>
      </c>
      <c r="C499" s="46" t="str">
        <f>VLOOKUP($A499,'Additional data'!$A$5:$C$505, 3,FALSE)</f>
        <v>MSC</v>
      </c>
      <c r="D499" s="47">
        <f>IFERROR(VLOOKUP($A499,'2023'!$A$3:$Y$291,COLUMN('2023'!B$3),FALSE),0)</f>
        <v>0</v>
      </c>
      <c r="E499" s="47">
        <f>IFERROR(VLOOKUP($A499,'2023'!$A$3:$Y$291,COLUMN('2023'!C$3),FALSE),0)</f>
        <v>0</v>
      </c>
      <c r="F499" s="47">
        <f>IFERROR(VLOOKUP($A499,'2023'!$A$3:$Y$291,COLUMN('2023'!D$3),FALSE),0)</f>
        <v>0</v>
      </c>
      <c r="G499" s="47">
        <f>IFERROR(VLOOKUP($A499,'2023'!$A$3:$Y$291,COLUMN('2023'!E$3),FALSE),0)</f>
        <v>0</v>
      </c>
      <c r="H499" s="47">
        <f>IFERROR(VLOOKUP($A499,'2023'!$A$3:$Y$291,COLUMN('2023'!F$3),FALSE),0)</f>
        <v>0</v>
      </c>
      <c r="I499" s="47">
        <f>IFERROR(VLOOKUP($A499,'2023'!$A$3:$Y$291,COLUMN('2023'!G$3),FALSE),0)</f>
        <v>0</v>
      </c>
      <c r="J499" s="47">
        <f>IFERROR(VLOOKUP($A499,'2023'!$A$3:$Y$291,COLUMN('2023'!H$3),FALSE),0)</f>
        <v>0</v>
      </c>
      <c r="K499" s="47">
        <f>IFERROR(VLOOKUP($A499,'2023'!$A$3:$Y$291,COLUMN('2023'!I$3),FALSE),0)</f>
        <v>0</v>
      </c>
      <c r="L499" s="47">
        <f>IFERROR(VLOOKUP($A499,'2023'!$A$3:$Y$291,COLUMN('2023'!J$3),FALSE),0)</f>
        <v>0</v>
      </c>
      <c r="M499" s="47">
        <f>IFERROR(VLOOKUP($A499,'2023'!$A$3:$Y$291,COLUMN('2023'!K$3),FALSE),0)</f>
        <v>0</v>
      </c>
      <c r="N499" s="47">
        <f>IFERROR(VLOOKUP($A499,'2023'!$A$3:$Y$291,COLUMN('2023'!L$3),FALSE),0)</f>
        <v>0</v>
      </c>
      <c r="O499" s="47">
        <f>IFERROR(VLOOKUP($A499,'2023'!$A$3:$Y$291,COLUMN('2023'!M$3),FALSE),0)</f>
        <v>0</v>
      </c>
      <c r="P499" s="38">
        <f t="shared" si="21"/>
        <v>0</v>
      </c>
      <c r="Q499" s="47">
        <f>IFERROR(VLOOKUP($A499,'2023'!$A$3:$Y$291,COLUMN('2023'!N$3),FALSE),0)</f>
        <v>0</v>
      </c>
      <c r="R499" s="47">
        <f>IFERROR(VLOOKUP($A499,'2023'!$A$3:$Y$291,COLUMN('2023'!O$3),FALSE),0)</f>
        <v>0</v>
      </c>
      <c r="S499" s="47">
        <f>IFERROR(VLOOKUP($A499,'2023'!$A$3:$Y$291,COLUMN('2023'!P$3),FALSE),0)</f>
        <v>0</v>
      </c>
      <c r="T499" s="47">
        <f>IFERROR(VLOOKUP($A499,'2023'!$A$3:$Y$291,COLUMN('2023'!Q$3),FALSE),0)</f>
        <v>0</v>
      </c>
      <c r="U499" s="47">
        <f>IFERROR(VLOOKUP($A499,'2023'!$A$3:$Y$291,COLUMN('2023'!R$3),FALSE),0)</f>
        <v>0</v>
      </c>
      <c r="V499" s="47">
        <f>IFERROR(VLOOKUP($A499,'2023'!$A$3:$Y$291,COLUMN('2023'!S$3),FALSE),0)</f>
        <v>0</v>
      </c>
      <c r="W499" s="47">
        <f>IFERROR(VLOOKUP($A499,'2023'!$A$3:$Y$291,COLUMN('2023'!T$3),FALSE),0)</f>
        <v>0</v>
      </c>
      <c r="X499" s="47">
        <f>IFERROR(VLOOKUP($A499,'2023'!$A$3:$Y$291,COLUMN('2023'!U$3),FALSE),0)</f>
        <v>0</v>
      </c>
      <c r="Y499" s="47">
        <f>IFERROR(VLOOKUP($A499,'2023'!$A$3:$Y$291,COLUMN('2023'!V$3),FALSE),0)</f>
        <v>0</v>
      </c>
      <c r="Z499" s="47">
        <f>IFERROR(VLOOKUP($A499,'2023'!$A$3:$Y$291,COLUMN('2023'!W$3),FALSE),0)</f>
        <v>0</v>
      </c>
      <c r="AA499" s="47">
        <f>IFERROR(VLOOKUP($A499,'2023'!$A$3:$Y$291,COLUMN('2023'!X$3),FALSE),0)</f>
        <v>0</v>
      </c>
      <c r="AB499" s="47">
        <f>IFERROR(VLOOKUP($A499,'2023'!$A$3:$Y$291,COLUMN('2023'!Y$3),FALSE),0)</f>
        <v>0</v>
      </c>
      <c r="AC499" s="38">
        <f t="shared" si="22"/>
        <v>0</v>
      </c>
      <c r="AD499" s="39">
        <f t="shared" si="23"/>
        <v>0</v>
      </c>
    </row>
    <row r="500" spans="1:30" x14ac:dyDescent="0.3">
      <c r="A500" s="51" t="s">
        <v>547</v>
      </c>
      <c r="B500" s="41" t="str">
        <f>VLOOKUP($A500,'Additional data'!$A$5:$C$505, 2,FALSE)</f>
        <v>Senior Analyst</v>
      </c>
      <c r="C500" s="41" t="str">
        <f>VLOOKUP($A500,'Additional data'!$A$5:$C$505, 3,FALSE)</f>
        <v>MSC</v>
      </c>
      <c r="D500" s="42">
        <f>IFERROR(VLOOKUP($A500,'2023'!$A$3:$Y$291,COLUMN('2023'!B$3),FALSE),0)</f>
        <v>0</v>
      </c>
      <c r="E500" s="42">
        <f>IFERROR(VLOOKUP($A500,'2023'!$A$3:$Y$291,COLUMN('2023'!C$3),FALSE),0)</f>
        <v>0</v>
      </c>
      <c r="F500" s="42">
        <f>IFERROR(VLOOKUP($A500,'2023'!$A$3:$Y$291,COLUMN('2023'!D$3),FALSE),0)</f>
        <v>0</v>
      </c>
      <c r="G500" s="42">
        <f>IFERROR(VLOOKUP($A500,'2023'!$A$3:$Y$291,COLUMN('2023'!E$3),FALSE),0)</f>
        <v>0</v>
      </c>
      <c r="H500" s="42">
        <f>IFERROR(VLOOKUP($A500,'2023'!$A$3:$Y$291,COLUMN('2023'!F$3),FALSE),0)</f>
        <v>0</v>
      </c>
      <c r="I500" s="42">
        <f>IFERROR(VLOOKUP($A500,'2023'!$A$3:$Y$291,COLUMN('2023'!G$3),FALSE),0)</f>
        <v>0</v>
      </c>
      <c r="J500" s="42">
        <f>IFERROR(VLOOKUP($A500,'2023'!$A$3:$Y$291,COLUMN('2023'!H$3),FALSE),0)</f>
        <v>0</v>
      </c>
      <c r="K500" s="42">
        <f>IFERROR(VLOOKUP($A500,'2023'!$A$3:$Y$291,COLUMN('2023'!I$3),FALSE),0)</f>
        <v>0</v>
      </c>
      <c r="L500" s="42">
        <f>IFERROR(VLOOKUP($A500,'2023'!$A$3:$Y$291,COLUMN('2023'!J$3),FALSE),0)</f>
        <v>0</v>
      </c>
      <c r="M500" s="42">
        <f>IFERROR(VLOOKUP($A500,'2023'!$A$3:$Y$291,COLUMN('2023'!K$3),FALSE),0)</f>
        <v>0</v>
      </c>
      <c r="N500" s="42">
        <f>IFERROR(VLOOKUP($A500,'2023'!$A$3:$Y$291,COLUMN('2023'!L$3),FALSE),0)</f>
        <v>0</v>
      </c>
      <c r="O500" s="42">
        <f>IFERROR(VLOOKUP($A500,'2023'!$A$3:$Y$291,COLUMN('2023'!M$3),FALSE),0)</f>
        <v>0</v>
      </c>
      <c r="P500" s="38">
        <f t="shared" si="21"/>
        <v>0</v>
      </c>
      <c r="Q500" s="42">
        <f>IFERROR(VLOOKUP($A500,'2023'!$A$3:$Y$291,COLUMN('2023'!N$3),FALSE),0)</f>
        <v>0</v>
      </c>
      <c r="R500" s="42">
        <f>IFERROR(VLOOKUP($A500,'2023'!$A$3:$Y$291,COLUMN('2023'!O$3),FALSE),0)</f>
        <v>0</v>
      </c>
      <c r="S500" s="42">
        <f>IFERROR(VLOOKUP($A500,'2023'!$A$3:$Y$291,COLUMN('2023'!P$3),FALSE),0)</f>
        <v>0</v>
      </c>
      <c r="T500" s="42">
        <f>IFERROR(VLOOKUP($A500,'2023'!$A$3:$Y$291,COLUMN('2023'!Q$3),FALSE),0)</f>
        <v>0</v>
      </c>
      <c r="U500" s="42">
        <f>IFERROR(VLOOKUP($A500,'2023'!$A$3:$Y$291,COLUMN('2023'!R$3),FALSE),0)</f>
        <v>0</v>
      </c>
      <c r="V500" s="42">
        <f>IFERROR(VLOOKUP($A500,'2023'!$A$3:$Y$291,COLUMN('2023'!S$3),FALSE),0)</f>
        <v>0</v>
      </c>
      <c r="W500" s="42">
        <f>IFERROR(VLOOKUP($A500,'2023'!$A$3:$Y$291,COLUMN('2023'!T$3),FALSE),0)</f>
        <v>0</v>
      </c>
      <c r="X500" s="42">
        <f>IFERROR(VLOOKUP($A500,'2023'!$A$3:$Y$291,COLUMN('2023'!U$3),FALSE),0)</f>
        <v>0</v>
      </c>
      <c r="Y500" s="42">
        <f>IFERROR(VLOOKUP($A500,'2023'!$A$3:$Y$291,COLUMN('2023'!V$3),FALSE),0)</f>
        <v>0</v>
      </c>
      <c r="Z500" s="42">
        <f>IFERROR(VLOOKUP($A500,'2023'!$A$3:$Y$291,COLUMN('2023'!W$3),FALSE),0)</f>
        <v>0</v>
      </c>
      <c r="AA500" s="42">
        <f>IFERROR(VLOOKUP($A500,'2023'!$A$3:$Y$291,COLUMN('2023'!X$3),FALSE),0)</f>
        <v>0</v>
      </c>
      <c r="AB500" s="42">
        <f>IFERROR(VLOOKUP($A500,'2023'!$A$3:$Y$291,COLUMN('2023'!Y$3),FALSE),0)</f>
        <v>0</v>
      </c>
      <c r="AC500" s="38">
        <f t="shared" si="22"/>
        <v>0</v>
      </c>
      <c r="AD500" s="39">
        <f t="shared" si="23"/>
        <v>0</v>
      </c>
    </row>
    <row r="501" spans="1:30" x14ac:dyDescent="0.3">
      <c r="A501" s="50" t="s">
        <v>548</v>
      </c>
      <c r="B501" s="46" t="str">
        <f>VLOOKUP($A501,'Additional data'!$A$5:$C$505, 2,FALSE)</f>
        <v>Senior Manager</v>
      </c>
      <c r="C501" s="46" t="str">
        <f>VLOOKUP($A501,'Additional data'!$A$5:$C$505, 3,FALSE)</f>
        <v>HLS</v>
      </c>
      <c r="D501" s="47">
        <f>IFERROR(VLOOKUP($A501,'2023'!$A$3:$Y$291,COLUMN('2023'!B$3),FALSE),0)</f>
        <v>48.5</v>
      </c>
      <c r="E501" s="47">
        <f>IFERROR(VLOOKUP($A501,'2023'!$A$3:$Y$291,COLUMN('2023'!C$3),FALSE),0)</f>
        <v>60.2</v>
      </c>
      <c r="F501" s="47">
        <f>IFERROR(VLOOKUP($A501,'2023'!$A$3:$Y$291,COLUMN('2023'!D$3),FALSE),0)</f>
        <v>107</v>
      </c>
      <c r="G501" s="47">
        <f>IFERROR(VLOOKUP($A501,'2023'!$A$3:$Y$291,COLUMN('2023'!E$3),FALSE),0)</f>
        <v>87.3</v>
      </c>
      <c r="H501" s="47">
        <f>IFERROR(VLOOKUP($A501,'2023'!$A$3:$Y$291,COLUMN('2023'!F$3),FALSE),0)</f>
        <v>90.3</v>
      </c>
      <c r="I501" s="47">
        <f>IFERROR(VLOOKUP($A501,'2023'!$A$3:$Y$291,COLUMN('2023'!G$3),FALSE),0)</f>
        <v>68.2</v>
      </c>
      <c r="J501" s="47">
        <f>IFERROR(VLOOKUP($A501,'2023'!$A$3:$Y$291,COLUMN('2023'!H$3),FALSE),0)</f>
        <v>91.7</v>
      </c>
      <c r="K501" s="47">
        <f>IFERROR(VLOOKUP($A501,'2023'!$A$3:$Y$291,COLUMN('2023'!I$3),FALSE),0)</f>
        <v>96</v>
      </c>
      <c r="L501" s="47">
        <f>IFERROR(VLOOKUP($A501,'2023'!$A$3:$Y$291,COLUMN('2023'!J$3),FALSE),0)</f>
        <v>154.1</v>
      </c>
      <c r="M501" s="47">
        <f>IFERROR(VLOOKUP($A501,'2023'!$A$3:$Y$291,COLUMN('2023'!K$3),FALSE),0)</f>
        <v>119.4</v>
      </c>
      <c r="N501" s="47">
        <f>IFERROR(VLOOKUP($A501,'2023'!$A$3:$Y$291,COLUMN('2023'!L$3),FALSE),0)</f>
        <v>128.9</v>
      </c>
      <c r="O501" s="47">
        <f>IFERROR(VLOOKUP($A501,'2023'!$A$3:$Y$291,COLUMN('2023'!M$3),FALSE),0)</f>
        <v>171</v>
      </c>
      <c r="P501" s="38">
        <f t="shared" si="21"/>
        <v>1222.6000000000001</v>
      </c>
      <c r="Q501" s="47">
        <f>IFERROR(VLOOKUP($A501,'2023'!$A$3:$Y$291,COLUMN('2023'!N$3),FALSE),0)</f>
        <v>3.8</v>
      </c>
      <c r="R501" s="47">
        <f>IFERROR(VLOOKUP($A501,'2023'!$A$3:$Y$291,COLUMN('2023'!O$3),FALSE),0)</f>
        <v>14.6</v>
      </c>
      <c r="S501" s="47">
        <f>IFERROR(VLOOKUP($A501,'2023'!$A$3:$Y$291,COLUMN('2023'!P$3),FALSE),0)</f>
        <v>0</v>
      </c>
      <c r="T501" s="47">
        <f>IFERROR(VLOOKUP($A501,'2023'!$A$3:$Y$291,COLUMN('2023'!Q$3),FALSE),0)</f>
        <v>2.5</v>
      </c>
      <c r="U501" s="47">
        <f>IFERROR(VLOOKUP($A501,'2023'!$A$3:$Y$291,COLUMN('2023'!R$3),FALSE),0)</f>
        <v>8.9</v>
      </c>
      <c r="V501" s="47">
        <f>IFERROR(VLOOKUP($A501,'2023'!$A$3:$Y$291,COLUMN('2023'!S$3),FALSE),0)</f>
        <v>7</v>
      </c>
      <c r="W501" s="47">
        <f>IFERROR(VLOOKUP($A501,'2023'!$A$3:$Y$291,COLUMN('2023'!T$3),FALSE),0)</f>
        <v>4.5</v>
      </c>
      <c r="X501" s="47">
        <f>IFERROR(VLOOKUP($A501,'2023'!$A$3:$Y$291,COLUMN('2023'!U$3),FALSE),0)</f>
        <v>1.7</v>
      </c>
      <c r="Y501" s="47">
        <f>IFERROR(VLOOKUP($A501,'2023'!$A$3:$Y$291,COLUMN('2023'!V$3),FALSE),0)</f>
        <v>0</v>
      </c>
      <c r="Z501" s="47">
        <f>IFERROR(VLOOKUP($A501,'2023'!$A$3:$Y$291,COLUMN('2023'!W$3),FALSE),0)</f>
        <v>3</v>
      </c>
      <c r="AA501" s="47">
        <f>IFERROR(VLOOKUP($A501,'2023'!$A$3:$Y$291,COLUMN('2023'!X$3),FALSE),0)</f>
        <v>12</v>
      </c>
      <c r="AB501" s="47">
        <f>IFERROR(VLOOKUP($A501,'2023'!$A$3:$Y$291,COLUMN('2023'!Y$3),FALSE),0)</f>
        <v>0.5</v>
      </c>
      <c r="AC501" s="38">
        <f t="shared" si="22"/>
        <v>58.5</v>
      </c>
      <c r="AD501" s="39">
        <f t="shared" si="23"/>
        <v>1281.1000000000001</v>
      </c>
    </row>
    <row r="502" spans="1:30" x14ac:dyDescent="0.3">
      <c r="A502" s="25" t="s">
        <v>549</v>
      </c>
      <c r="B502" s="52" t="str">
        <f>VLOOKUP($A502,'Additional data'!$A$5:$C$505, 2,FALSE)</f>
        <v>Specialist</v>
      </c>
      <c r="C502" s="52" t="str">
        <f>VLOOKUP($A502,'Additional data'!$A$5:$C$505, 3,FALSE)</f>
        <v>ESC</v>
      </c>
      <c r="D502" s="53">
        <f>IFERROR(VLOOKUP($A502,'2023'!$A$3:$Y$291,COLUMN('2023'!B$3),FALSE),0)</f>
        <v>0</v>
      </c>
      <c r="E502" s="53">
        <f>IFERROR(VLOOKUP($A502,'2023'!$A$3:$Y$291,COLUMN('2023'!C$3),FALSE),0)</f>
        <v>0</v>
      </c>
      <c r="F502" s="53">
        <f>IFERROR(VLOOKUP($A502,'2023'!$A$3:$Y$291,COLUMN('2023'!D$3),FALSE),0)</f>
        <v>0</v>
      </c>
      <c r="G502" s="53">
        <f>IFERROR(VLOOKUP($A502,'2023'!$A$3:$Y$291,COLUMN('2023'!E$3),FALSE),0)</f>
        <v>0</v>
      </c>
      <c r="H502" s="53">
        <f>IFERROR(VLOOKUP($A502,'2023'!$A$3:$Y$291,COLUMN('2023'!F$3),FALSE),0)</f>
        <v>0</v>
      </c>
      <c r="I502" s="53">
        <f>IFERROR(VLOOKUP($A502,'2023'!$A$3:$Y$291,COLUMN('2023'!G$3),FALSE),0)</f>
        <v>0</v>
      </c>
      <c r="J502" s="53">
        <f>IFERROR(VLOOKUP($A502,'2023'!$A$3:$Y$291,COLUMN('2023'!H$3),FALSE),0)</f>
        <v>0</v>
      </c>
      <c r="K502" s="53">
        <f>IFERROR(VLOOKUP($A502,'2023'!$A$3:$Y$291,COLUMN('2023'!I$3),FALSE),0)</f>
        <v>0</v>
      </c>
      <c r="L502" s="53">
        <f>IFERROR(VLOOKUP($A502,'2023'!$A$3:$Y$291,COLUMN('2023'!J$3),FALSE),0)</f>
        <v>0</v>
      </c>
      <c r="M502" s="53">
        <f>IFERROR(VLOOKUP($A502,'2023'!$A$3:$Y$291,COLUMN('2023'!K$3),FALSE),0)</f>
        <v>0</v>
      </c>
      <c r="N502" s="53">
        <f>IFERROR(VLOOKUP($A502,'2023'!$A$3:$Y$291,COLUMN('2023'!L$3),FALSE),0)</f>
        <v>0</v>
      </c>
      <c r="O502" s="53">
        <f>IFERROR(VLOOKUP($A502,'2023'!$A$3:$Y$291,COLUMN('2023'!M$3),FALSE),0)</f>
        <v>0</v>
      </c>
      <c r="P502" s="38">
        <f t="shared" si="21"/>
        <v>0</v>
      </c>
      <c r="Q502" s="53">
        <f>IFERROR(VLOOKUP($A502,'2023'!$A$3:$Y$291,COLUMN('2023'!N$3),FALSE),0)</f>
        <v>0</v>
      </c>
      <c r="R502" s="53">
        <f>IFERROR(VLOOKUP($A502,'2023'!$A$3:$Y$291,COLUMN('2023'!O$3),FALSE),0)</f>
        <v>0</v>
      </c>
      <c r="S502" s="53">
        <f>IFERROR(VLOOKUP($A502,'2023'!$A$3:$Y$291,COLUMN('2023'!P$3),FALSE),0)</f>
        <v>0</v>
      </c>
      <c r="T502" s="53">
        <f>IFERROR(VLOOKUP($A502,'2023'!$A$3:$Y$291,COLUMN('2023'!Q$3),FALSE),0)</f>
        <v>0</v>
      </c>
      <c r="U502" s="53">
        <f>IFERROR(VLOOKUP($A502,'2023'!$A$3:$Y$291,COLUMN('2023'!R$3),FALSE),0)</f>
        <v>0</v>
      </c>
      <c r="V502" s="53">
        <f>IFERROR(VLOOKUP($A502,'2023'!$A$3:$Y$291,COLUMN('2023'!S$3),FALSE),0)</f>
        <v>0</v>
      </c>
      <c r="W502" s="53">
        <f>IFERROR(VLOOKUP($A502,'2023'!$A$3:$Y$291,COLUMN('2023'!T$3),FALSE),0)</f>
        <v>0</v>
      </c>
      <c r="X502" s="53">
        <f>IFERROR(VLOOKUP($A502,'2023'!$A$3:$Y$291,COLUMN('2023'!U$3),FALSE),0)</f>
        <v>0</v>
      </c>
      <c r="Y502" s="53">
        <f>IFERROR(VLOOKUP($A502,'2023'!$A$3:$Y$291,COLUMN('2023'!V$3),FALSE),0)</f>
        <v>0</v>
      </c>
      <c r="Z502" s="53">
        <f>IFERROR(VLOOKUP($A502,'2023'!$A$3:$Y$291,COLUMN('2023'!W$3),FALSE),0)</f>
        <v>0</v>
      </c>
      <c r="AA502" s="53">
        <f>IFERROR(VLOOKUP($A502,'2023'!$A$3:$Y$291,COLUMN('2023'!X$3),FALSE),0)</f>
        <v>0</v>
      </c>
      <c r="AB502" s="53">
        <f>IFERROR(VLOOKUP($A502,'2023'!$A$3:$Y$291,COLUMN('2023'!Y$3),FALSE),0)</f>
        <v>0</v>
      </c>
      <c r="AC502" s="38">
        <f t="shared" si="22"/>
        <v>0</v>
      </c>
      <c r="AD502" s="39">
        <f t="shared" si="23"/>
        <v>0</v>
      </c>
    </row>
    <row r="503" spans="1:30" x14ac:dyDescent="0.3">
      <c r="P503" s="26"/>
    </row>
  </sheetData>
  <mergeCells count="2">
    <mergeCell ref="D1:O1"/>
    <mergeCell ref="Q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E0EE-F1B3-45C9-9113-1532EB703C53}">
  <sheetPr>
    <tabColor rgb="FFC4BD97"/>
  </sheetPr>
  <dimension ref="A1:AF502"/>
  <sheetViews>
    <sheetView tabSelected="1" workbookViewId="0">
      <pane ySplit="2" topLeftCell="A3" activePane="bottomLeft" state="frozen"/>
      <selection pane="bottomLeft" activeCell="V25" sqref="V25"/>
    </sheetView>
  </sheetViews>
  <sheetFormatPr defaultRowHeight="14.4" x14ac:dyDescent="0.3"/>
  <cols>
    <col min="1" max="1" width="8.6640625" style="26" customWidth="1"/>
    <col min="2" max="2" width="16.88671875" style="26" bestFit="1" customWidth="1"/>
    <col min="3" max="3" width="13" style="26" customWidth="1"/>
    <col min="4" max="15" width="8.88671875" style="26"/>
    <col min="16" max="16" width="16.33203125" style="26" customWidth="1"/>
    <col min="17" max="28" width="8.88671875" style="26"/>
    <col min="29" max="29" width="21.109375" style="26" bestFit="1" customWidth="1"/>
    <col min="30" max="30" width="16.109375" style="26" customWidth="1"/>
  </cols>
  <sheetData>
    <row r="1" spans="1:30" x14ac:dyDescent="0.3">
      <c r="A1" s="27"/>
      <c r="B1" s="27"/>
      <c r="C1" s="27"/>
      <c r="D1" s="91" t="s">
        <v>567</v>
      </c>
      <c r="E1" s="102"/>
      <c r="F1" s="102"/>
      <c r="G1" s="102"/>
      <c r="H1" s="102"/>
      <c r="I1" s="102"/>
      <c r="J1" s="102"/>
      <c r="K1" s="102"/>
      <c r="L1" s="102"/>
      <c r="M1" s="102"/>
      <c r="N1" s="102"/>
      <c r="O1" s="103"/>
      <c r="P1" s="28"/>
      <c r="Q1" s="91" t="s">
        <v>568</v>
      </c>
      <c r="R1" s="102"/>
      <c r="S1" s="102"/>
      <c r="T1" s="102"/>
      <c r="U1" s="102"/>
      <c r="V1" s="102"/>
      <c r="W1" s="102"/>
      <c r="X1" s="102"/>
      <c r="Y1" s="102"/>
      <c r="Z1" s="102"/>
      <c r="AA1" s="102"/>
      <c r="AB1" s="103"/>
      <c r="AC1" s="71"/>
    </row>
    <row r="2" spans="1:30" x14ac:dyDescent="0.3">
      <c r="A2" s="33" t="s">
        <v>552</v>
      </c>
      <c r="B2" s="33" t="s">
        <v>4</v>
      </c>
      <c r="C2" s="33" t="s">
        <v>5</v>
      </c>
      <c r="D2" s="33" t="s">
        <v>553</v>
      </c>
      <c r="E2" s="33" t="s">
        <v>554</v>
      </c>
      <c r="F2" s="33" t="s">
        <v>555</v>
      </c>
      <c r="G2" s="33" t="s">
        <v>556</v>
      </c>
      <c r="H2" s="33" t="s">
        <v>557</v>
      </c>
      <c r="I2" s="33" t="s">
        <v>558</v>
      </c>
      <c r="J2" s="33" t="s">
        <v>559</v>
      </c>
      <c r="K2" s="33" t="s">
        <v>560</v>
      </c>
      <c r="L2" s="33" t="s">
        <v>561</v>
      </c>
      <c r="M2" s="33" t="s">
        <v>562</v>
      </c>
      <c r="N2" s="33" t="s">
        <v>563</v>
      </c>
      <c r="O2" s="33" t="s">
        <v>564</v>
      </c>
      <c r="P2" s="33" t="s">
        <v>588</v>
      </c>
      <c r="Q2" s="33" t="s">
        <v>553</v>
      </c>
      <c r="R2" s="33" t="s">
        <v>554</v>
      </c>
      <c r="S2" s="33" t="s">
        <v>555</v>
      </c>
      <c r="T2" s="33" t="s">
        <v>556</v>
      </c>
      <c r="U2" s="33" t="s">
        <v>557</v>
      </c>
      <c r="V2" s="33" t="s">
        <v>558</v>
      </c>
      <c r="W2" s="33" t="s">
        <v>559</v>
      </c>
      <c r="X2" s="33" t="s">
        <v>560</v>
      </c>
      <c r="Y2" s="33" t="s">
        <v>561</v>
      </c>
      <c r="Z2" s="33" t="s">
        <v>562</v>
      </c>
      <c r="AA2" s="33" t="s">
        <v>563</v>
      </c>
      <c r="AB2" s="33" t="s">
        <v>564</v>
      </c>
      <c r="AC2" s="33" t="s">
        <v>589</v>
      </c>
      <c r="AD2" s="55" t="s">
        <v>575</v>
      </c>
    </row>
    <row r="3" spans="1:30" x14ac:dyDescent="0.3">
      <c r="A3" s="56" t="s">
        <v>9</v>
      </c>
      <c r="B3" s="56" t="str">
        <f>VLOOKUP($A3,'Additional data'!$A$5:$C$505, 2,FALSE)</f>
        <v>Consultant</v>
      </c>
      <c r="C3" s="57" t="str">
        <f>VLOOKUP($A3,'Additional data'!$A$5:$C$505, 3,FALSE)</f>
        <v>SOC</v>
      </c>
      <c r="D3" s="38">
        <f>IFERROR(VLOOKUP($A3,'2022'!$A$3:$Y$291,COLUMN('2022'!B$3),FALSE),0)</f>
        <v>12.7</v>
      </c>
      <c r="E3" s="38">
        <f>IFERROR(VLOOKUP($A3,'2022'!$A$3:$Y$291,COLUMN('2022'!C$3),FALSE),0)</f>
        <v>2.2000000000000002</v>
      </c>
      <c r="F3" s="38">
        <f>IFERROR(VLOOKUP($A3,'2022'!$A$3:$Y$291,COLUMN('2022'!D$3),FALSE),0)</f>
        <v>12</v>
      </c>
      <c r="G3" s="38">
        <f>IFERROR(VLOOKUP($A3,'2022'!$A$3:$Y$291,COLUMN('2022'!E$3),FALSE),0)</f>
        <v>22.2</v>
      </c>
      <c r="H3" s="38">
        <f>IFERROR(VLOOKUP($A3,'2022'!$A$3:$Y$291,COLUMN('2022'!F$3),FALSE),0)</f>
        <v>49.6</v>
      </c>
      <c r="I3" s="38">
        <f>IFERROR(VLOOKUP($A3,'2022'!$A$3:$Y$291,COLUMN('2022'!G$3),FALSE),0)</f>
        <v>17.100000000000001</v>
      </c>
      <c r="J3" s="38">
        <f>IFERROR(VLOOKUP($A3,'2022'!$A$3:$Y$291,COLUMN('2022'!H$3),FALSE),0)</f>
        <v>7.8</v>
      </c>
      <c r="K3" s="38">
        <f>IFERROR(VLOOKUP($A3,'2022'!$A$3:$Y$291,COLUMN('2022'!I$3),FALSE),0)</f>
        <v>45.8</v>
      </c>
      <c r="L3" s="38">
        <f>IFERROR(VLOOKUP($A3,'2022'!$A$3:$Y$291,COLUMN('2022'!J$3),FALSE),0)</f>
        <v>79.3</v>
      </c>
      <c r="M3" s="38">
        <f>IFERROR(VLOOKUP($A3,'2022'!$A$3:$Y$291,COLUMN('2022'!K$3),FALSE),0)</f>
        <v>42.3</v>
      </c>
      <c r="N3" s="38">
        <f>IFERROR(VLOOKUP($A3,'2022'!$A$3:$Y$291,COLUMN('2022'!L$3),FALSE),0)</f>
        <v>90.7</v>
      </c>
      <c r="O3" s="38">
        <f>IFERROR(VLOOKUP($A3,'2022'!$A$3:$Y$291,COLUMN('2022'!M$3),FALSE),0)</f>
        <v>122.1</v>
      </c>
      <c r="P3" s="38">
        <f>SUM(D3:O3)</f>
        <v>503.79999999999995</v>
      </c>
      <c r="Q3" s="38">
        <f>IFERROR(VLOOKUP($A3,'2022'!$A$3:$Y$291,COLUMN('2022'!N$3),FALSE),0)</f>
        <v>129.5</v>
      </c>
      <c r="R3" s="38">
        <f>IFERROR(VLOOKUP($A3,'2022'!$A$3:$Y$291,COLUMN('2022'!O$3),FALSE),0)</f>
        <v>79.400000000000006</v>
      </c>
      <c r="S3" s="38">
        <f>IFERROR(VLOOKUP($A3,'2022'!$A$3:$Y$291,COLUMN('2022'!P$3),FALSE),0)</f>
        <v>124.3</v>
      </c>
      <c r="T3" s="38">
        <f>IFERROR(VLOOKUP($A3,'2022'!$A$3:$Y$291,COLUMN('2022'!Q$3),FALSE),0)</f>
        <v>79.2</v>
      </c>
      <c r="U3" s="38">
        <f>IFERROR(VLOOKUP($A3,'2022'!$A$3:$Y$291,COLUMN('2022'!R$3),FALSE),0)</f>
        <v>102.1</v>
      </c>
      <c r="V3" s="38">
        <f>IFERROR(VLOOKUP($A3,'2022'!$A$3:$Y$291,COLUMN('2022'!S$3),FALSE),0)</f>
        <v>51.1</v>
      </c>
      <c r="W3" s="38">
        <f>IFERROR(VLOOKUP($A3,'2022'!$A$3:$Y$291,COLUMN('2022'!T$3),FALSE),0)</f>
        <v>85.3</v>
      </c>
      <c r="X3" s="38">
        <f>IFERROR(VLOOKUP($A3,'2022'!$A$3:$Y$291,COLUMN('2022'!U$3),FALSE),0)</f>
        <v>81.400000000000006</v>
      </c>
      <c r="Y3" s="38">
        <f>IFERROR(VLOOKUP($A3,'2022'!$A$3:$Y$291,COLUMN('2022'!V$3),FALSE),0)</f>
        <v>97.5</v>
      </c>
      <c r="Z3" s="38">
        <f>IFERROR(VLOOKUP($A3,'2022'!$A$3:$Y$291,COLUMN('2022'!W$3),FALSE),0)</f>
        <v>71.7</v>
      </c>
      <c r="AA3" s="38">
        <f>IFERROR(VLOOKUP($A3,'2022'!$A$3:$Y$291,COLUMN('2022'!X$3),FALSE),0)</f>
        <v>111.5</v>
      </c>
      <c r="AB3" s="38">
        <f>IFERROR(VLOOKUP($A3,'2022'!$A$3:$Y$291,COLUMN('2022'!Y$3),FALSE),0)</f>
        <v>47</v>
      </c>
      <c r="AC3" s="38">
        <f>SUM(Q3:AB3)</f>
        <v>1060</v>
      </c>
      <c r="AD3" s="39">
        <f>SUM(D3:O3,Q3:AB3)</f>
        <v>1563.8</v>
      </c>
    </row>
    <row r="4" spans="1:30" x14ac:dyDescent="0.3">
      <c r="A4" s="58" t="s">
        <v>14</v>
      </c>
      <c r="B4" s="59" t="str">
        <f>VLOOKUP($A4,'Additional data'!$A$5:$C$505, 2,FALSE)</f>
        <v>Consultant</v>
      </c>
      <c r="C4" s="60" t="str">
        <f>VLOOKUP($A4,'Additional data'!$A$5:$C$505, 3,FALSE)</f>
        <v>TEC</v>
      </c>
      <c r="D4" s="42">
        <f>IFERROR(VLOOKUP($A4,'2022'!$A$3:$Y$291,COLUMN('2022'!B$3),FALSE),0)</f>
        <v>0</v>
      </c>
      <c r="E4" s="42">
        <f>IFERROR(VLOOKUP($A4,'2022'!$A$3:$Y$291,COLUMN('2022'!C$3),FALSE),0)</f>
        <v>0</v>
      </c>
      <c r="F4" s="42">
        <f>IFERROR(VLOOKUP($A4,'2022'!$A$3:$Y$291,COLUMN('2022'!D$3),FALSE),0)</f>
        <v>0</v>
      </c>
      <c r="G4" s="42">
        <f>IFERROR(VLOOKUP($A4,'2022'!$A$3:$Y$291,COLUMN('2022'!E$3),FALSE),0)</f>
        <v>0</v>
      </c>
      <c r="H4" s="42">
        <f>IFERROR(VLOOKUP($A4,'2022'!$A$3:$Y$291,COLUMN('2022'!F$3),FALSE),0)</f>
        <v>0</v>
      </c>
      <c r="I4" s="42">
        <f>IFERROR(VLOOKUP($A4,'2022'!$A$3:$Y$291,COLUMN('2022'!G$3),FALSE),0)</f>
        <v>0</v>
      </c>
      <c r="J4" s="42">
        <f>IFERROR(VLOOKUP($A4,'2022'!$A$3:$Y$291,COLUMN('2022'!H$3),FALSE),0)</f>
        <v>0</v>
      </c>
      <c r="K4" s="42">
        <f>IFERROR(VLOOKUP($A4,'2022'!$A$3:$Y$291,COLUMN('2022'!I$3),FALSE),0)</f>
        <v>0</v>
      </c>
      <c r="L4" s="42">
        <f>IFERROR(VLOOKUP($A4,'2022'!$A$3:$Y$291,COLUMN('2022'!J$3),FALSE),0)</f>
        <v>0</v>
      </c>
      <c r="M4" s="42">
        <f>IFERROR(VLOOKUP($A4,'2022'!$A$3:$Y$291,COLUMN('2022'!K$3),FALSE),0)</f>
        <v>0</v>
      </c>
      <c r="N4" s="42">
        <f>IFERROR(VLOOKUP($A4,'2022'!$A$3:$Y$291,COLUMN('2022'!L$3),FALSE),0)</f>
        <v>0</v>
      </c>
      <c r="O4" s="42">
        <f>IFERROR(VLOOKUP($A4,'2022'!$A$3:$Y$291,COLUMN('2022'!M$3),FALSE),0)</f>
        <v>0</v>
      </c>
      <c r="P4" s="38">
        <f t="shared" ref="P4:P67" si="0">SUM(D4:O4)</f>
        <v>0</v>
      </c>
      <c r="Q4" s="42">
        <f>IFERROR(VLOOKUP($A4,'2022'!$A$3:$Y$291,COLUMN('2022'!N$3),FALSE),0)</f>
        <v>0</v>
      </c>
      <c r="R4" s="42">
        <f>IFERROR(VLOOKUP($A4,'2022'!$A$3:$Y$291,COLUMN('2022'!O$3),FALSE),0)</f>
        <v>0</v>
      </c>
      <c r="S4" s="42">
        <f>IFERROR(VLOOKUP($A4,'2022'!$A$3:$Y$291,COLUMN('2022'!P$3),FALSE),0)</f>
        <v>0</v>
      </c>
      <c r="T4" s="42">
        <f>IFERROR(VLOOKUP($A4,'2022'!$A$3:$Y$291,COLUMN('2022'!Q$3),FALSE),0)</f>
        <v>0</v>
      </c>
      <c r="U4" s="42">
        <f>IFERROR(VLOOKUP($A4,'2022'!$A$3:$Y$291,COLUMN('2022'!R$3),FALSE),0)</f>
        <v>0</v>
      </c>
      <c r="V4" s="42">
        <f>IFERROR(VLOOKUP($A4,'2022'!$A$3:$Y$291,COLUMN('2022'!S$3),FALSE),0)</f>
        <v>0</v>
      </c>
      <c r="W4" s="42">
        <f>IFERROR(VLOOKUP($A4,'2022'!$A$3:$Y$291,COLUMN('2022'!T$3),FALSE),0)</f>
        <v>0</v>
      </c>
      <c r="X4" s="42">
        <f>IFERROR(VLOOKUP($A4,'2022'!$A$3:$Y$291,COLUMN('2022'!U$3),FALSE),0)</f>
        <v>0</v>
      </c>
      <c r="Y4" s="42">
        <f>IFERROR(VLOOKUP($A4,'2022'!$A$3:$Y$291,COLUMN('2022'!V$3),FALSE),0)</f>
        <v>0</v>
      </c>
      <c r="Z4" s="42">
        <f>IFERROR(VLOOKUP($A4,'2022'!$A$3:$Y$291,COLUMN('2022'!W$3),FALSE),0)</f>
        <v>0</v>
      </c>
      <c r="AA4" s="42">
        <f>IFERROR(VLOOKUP($A4,'2022'!$A$3:$Y$291,COLUMN('2022'!X$3),FALSE),0)</f>
        <v>0</v>
      </c>
      <c r="AB4" s="42">
        <f>IFERROR(VLOOKUP($A4,'2022'!$A$3:$Y$291,COLUMN('2022'!Y$3),FALSE),0)</f>
        <v>0</v>
      </c>
      <c r="AC4" s="38">
        <f t="shared" ref="AC4:AC67" si="1">SUM(Q4:AB4)</f>
        <v>0</v>
      </c>
      <c r="AD4" s="39">
        <f t="shared" ref="AD4:AD67" si="2">SUM(D4:O4,Q4:AB4)</f>
        <v>0</v>
      </c>
    </row>
    <row r="5" spans="1:30" x14ac:dyDescent="0.3">
      <c r="A5" s="61" t="s">
        <v>18</v>
      </c>
      <c r="B5" s="62" t="str">
        <f>VLOOKUP($A5,'Additional data'!$A$5:$C$505, 2,FALSE)</f>
        <v>Consultant</v>
      </c>
      <c r="C5" s="63" t="str">
        <f>VLOOKUP($A5,'Additional data'!$A$5:$C$505, 3,FALSE)</f>
        <v>HRC</v>
      </c>
      <c r="D5" s="47">
        <f>IFERROR(VLOOKUP($A5,'2022'!$A$3:$Y$291,COLUMN('2022'!B$3),FALSE),0)</f>
        <v>135.1</v>
      </c>
      <c r="E5" s="47">
        <f>IFERROR(VLOOKUP($A5,'2022'!$A$3:$Y$291,COLUMN('2022'!C$3),FALSE),0)</f>
        <v>101.9</v>
      </c>
      <c r="F5" s="47">
        <f>IFERROR(VLOOKUP($A5,'2022'!$A$3:$Y$291,COLUMN('2022'!D$3),FALSE),0)</f>
        <v>118.1</v>
      </c>
      <c r="G5" s="47">
        <f>IFERROR(VLOOKUP($A5,'2022'!$A$3:$Y$291,COLUMN('2022'!E$3),FALSE),0)</f>
        <v>104.9</v>
      </c>
      <c r="H5" s="47">
        <f>IFERROR(VLOOKUP($A5,'2022'!$A$3:$Y$291,COLUMN('2022'!F$3),FALSE),0)</f>
        <v>83.7</v>
      </c>
      <c r="I5" s="47">
        <f>IFERROR(VLOOKUP($A5,'2022'!$A$3:$Y$291,COLUMN('2022'!G$3),FALSE),0)</f>
        <v>99.9</v>
      </c>
      <c r="J5" s="47">
        <f>IFERROR(VLOOKUP($A5,'2022'!$A$3:$Y$291,COLUMN('2022'!H$3),FALSE),0)</f>
        <v>116.7</v>
      </c>
      <c r="K5" s="47">
        <f>IFERROR(VLOOKUP($A5,'2022'!$A$3:$Y$291,COLUMN('2022'!I$3),FALSE),0)</f>
        <v>108.1</v>
      </c>
      <c r="L5" s="47">
        <f>IFERROR(VLOOKUP($A5,'2022'!$A$3:$Y$291,COLUMN('2022'!J$3),FALSE),0)</f>
        <v>99.5</v>
      </c>
      <c r="M5" s="47">
        <f>IFERROR(VLOOKUP($A5,'2022'!$A$3:$Y$291,COLUMN('2022'!K$3),FALSE),0)</f>
        <v>110.1</v>
      </c>
      <c r="N5" s="47">
        <f>IFERROR(VLOOKUP($A5,'2022'!$A$3:$Y$291,COLUMN('2022'!L$3),FALSE),0)</f>
        <v>94.1</v>
      </c>
      <c r="O5" s="47">
        <f>IFERROR(VLOOKUP($A5,'2022'!$A$3:$Y$291,COLUMN('2022'!M$3),FALSE),0)</f>
        <v>57</v>
      </c>
      <c r="P5" s="38">
        <f t="shared" si="0"/>
        <v>1229.0999999999999</v>
      </c>
      <c r="Q5" s="47">
        <f>IFERROR(VLOOKUP($A5,'2022'!$A$3:$Y$291,COLUMN('2022'!N$3),FALSE),0)</f>
        <v>24.2</v>
      </c>
      <c r="R5" s="47">
        <f>IFERROR(VLOOKUP($A5,'2022'!$A$3:$Y$291,COLUMN('2022'!O$3),FALSE),0)</f>
        <v>48.8</v>
      </c>
      <c r="S5" s="47">
        <f>IFERROR(VLOOKUP($A5,'2022'!$A$3:$Y$291,COLUMN('2022'!P$3),FALSE),0)</f>
        <v>52.7</v>
      </c>
      <c r="T5" s="47">
        <f>IFERROR(VLOOKUP($A5,'2022'!$A$3:$Y$291,COLUMN('2022'!Q$3),FALSE),0)</f>
        <v>29.8</v>
      </c>
      <c r="U5" s="47">
        <f>IFERROR(VLOOKUP($A5,'2022'!$A$3:$Y$291,COLUMN('2022'!R$3),FALSE),0)</f>
        <v>27.3</v>
      </c>
      <c r="V5" s="47">
        <f>IFERROR(VLOOKUP($A5,'2022'!$A$3:$Y$291,COLUMN('2022'!S$3),FALSE),0)</f>
        <v>32.9</v>
      </c>
      <c r="W5" s="47">
        <f>IFERROR(VLOOKUP($A5,'2022'!$A$3:$Y$291,COLUMN('2022'!T$3),FALSE),0)</f>
        <v>21.2</v>
      </c>
      <c r="X5" s="47">
        <f>IFERROR(VLOOKUP($A5,'2022'!$A$3:$Y$291,COLUMN('2022'!U$3),FALSE),0)</f>
        <v>28.8</v>
      </c>
      <c r="Y5" s="47">
        <f>IFERROR(VLOOKUP($A5,'2022'!$A$3:$Y$291,COLUMN('2022'!V$3),FALSE),0)</f>
        <v>28.8</v>
      </c>
      <c r="Z5" s="47">
        <f>IFERROR(VLOOKUP($A5,'2022'!$A$3:$Y$291,COLUMN('2022'!W$3),FALSE),0)</f>
        <v>59.7</v>
      </c>
      <c r="AA5" s="47">
        <f>IFERROR(VLOOKUP($A5,'2022'!$A$3:$Y$291,COLUMN('2022'!X$3),FALSE),0)</f>
        <v>85.2</v>
      </c>
      <c r="AB5" s="47">
        <f>IFERROR(VLOOKUP($A5,'2022'!$A$3:$Y$291,COLUMN('2022'!Y$3),FALSE),0)</f>
        <v>26.4</v>
      </c>
      <c r="AC5" s="38">
        <f t="shared" si="1"/>
        <v>465.79999999999995</v>
      </c>
      <c r="AD5" s="39">
        <f t="shared" si="2"/>
        <v>1694.9</v>
      </c>
    </row>
    <row r="6" spans="1:30" x14ac:dyDescent="0.3">
      <c r="A6" s="58" t="s">
        <v>22</v>
      </c>
      <c r="B6" s="59" t="str">
        <f>VLOOKUP($A6,'Additional data'!$A$5:$C$505, 2,FALSE)</f>
        <v>Consultant</v>
      </c>
      <c r="C6" s="60" t="str">
        <f>VLOOKUP($A6,'Additional data'!$A$5:$C$505, 3,FALSE)</f>
        <v>FAD</v>
      </c>
      <c r="D6" s="42">
        <f>IFERROR(VLOOKUP($A6,'2022'!$A$3:$Y$291,COLUMN('2022'!B$3),FALSE),0)</f>
        <v>0</v>
      </c>
      <c r="E6" s="42">
        <f>IFERROR(VLOOKUP($A6,'2022'!$A$3:$Y$291,COLUMN('2022'!C$3),FALSE),0)</f>
        <v>0</v>
      </c>
      <c r="F6" s="42">
        <f>IFERROR(VLOOKUP($A6,'2022'!$A$3:$Y$291,COLUMN('2022'!D$3),FALSE),0)</f>
        <v>0</v>
      </c>
      <c r="G6" s="42">
        <f>IFERROR(VLOOKUP($A6,'2022'!$A$3:$Y$291,COLUMN('2022'!E$3),FALSE),0)</f>
        <v>0</v>
      </c>
      <c r="H6" s="42">
        <f>IFERROR(VLOOKUP($A6,'2022'!$A$3:$Y$291,COLUMN('2022'!F$3),FALSE),0)</f>
        <v>4</v>
      </c>
      <c r="I6" s="42">
        <f>IFERROR(VLOOKUP($A6,'2022'!$A$3:$Y$291,COLUMN('2022'!G$3),FALSE),0)</f>
        <v>0</v>
      </c>
      <c r="J6" s="42">
        <f>IFERROR(VLOOKUP($A6,'2022'!$A$3:$Y$291,COLUMN('2022'!H$3),FALSE),0)</f>
        <v>0</v>
      </c>
      <c r="K6" s="42">
        <f>IFERROR(VLOOKUP($A6,'2022'!$A$3:$Y$291,COLUMN('2022'!I$3),FALSE),0)</f>
        <v>0</v>
      </c>
      <c r="L6" s="42">
        <f>IFERROR(VLOOKUP($A6,'2022'!$A$3:$Y$291,COLUMN('2022'!J$3),FALSE),0)</f>
        <v>0</v>
      </c>
      <c r="M6" s="42">
        <f>IFERROR(VLOOKUP($A6,'2022'!$A$3:$Y$291,COLUMN('2022'!K$3),FALSE),0)</f>
        <v>0</v>
      </c>
      <c r="N6" s="42">
        <f>IFERROR(VLOOKUP($A6,'2022'!$A$3:$Y$291,COLUMN('2022'!L$3),FALSE),0)</f>
        <v>0</v>
      </c>
      <c r="O6" s="42">
        <f>IFERROR(VLOOKUP($A6,'2022'!$A$3:$Y$291,COLUMN('2022'!M$3),FALSE),0)</f>
        <v>0</v>
      </c>
      <c r="P6" s="38">
        <f t="shared" si="0"/>
        <v>4</v>
      </c>
      <c r="Q6" s="42">
        <f>IFERROR(VLOOKUP($A6,'2022'!$A$3:$Y$291,COLUMN('2022'!N$3),FALSE),0)</f>
        <v>0</v>
      </c>
      <c r="R6" s="42">
        <f>IFERROR(VLOOKUP($A6,'2022'!$A$3:$Y$291,COLUMN('2022'!O$3),FALSE),0)</f>
        <v>0</v>
      </c>
      <c r="S6" s="42">
        <f>IFERROR(VLOOKUP($A6,'2022'!$A$3:$Y$291,COLUMN('2022'!P$3),FALSE),0)</f>
        <v>0</v>
      </c>
      <c r="T6" s="42">
        <f>IFERROR(VLOOKUP($A6,'2022'!$A$3:$Y$291,COLUMN('2022'!Q$3),FALSE),0)</f>
        <v>0</v>
      </c>
      <c r="U6" s="42">
        <f>IFERROR(VLOOKUP($A6,'2022'!$A$3:$Y$291,COLUMN('2022'!R$3),FALSE),0)</f>
        <v>0</v>
      </c>
      <c r="V6" s="42">
        <f>IFERROR(VLOOKUP($A6,'2022'!$A$3:$Y$291,COLUMN('2022'!S$3),FALSE),0)</f>
        <v>0</v>
      </c>
      <c r="W6" s="42">
        <f>IFERROR(VLOOKUP($A6,'2022'!$A$3:$Y$291,COLUMN('2022'!T$3),FALSE),0)</f>
        <v>0</v>
      </c>
      <c r="X6" s="42">
        <f>IFERROR(VLOOKUP($A6,'2022'!$A$3:$Y$291,COLUMN('2022'!U$3),FALSE),0)</f>
        <v>0</v>
      </c>
      <c r="Y6" s="42">
        <f>IFERROR(VLOOKUP($A6,'2022'!$A$3:$Y$291,COLUMN('2022'!V$3),FALSE),0)</f>
        <v>0</v>
      </c>
      <c r="Z6" s="42">
        <f>IFERROR(VLOOKUP($A6,'2022'!$A$3:$Y$291,COLUMN('2022'!W$3),FALSE),0)</f>
        <v>0</v>
      </c>
      <c r="AA6" s="42">
        <f>IFERROR(VLOOKUP($A6,'2022'!$A$3:$Y$291,COLUMN('2022'!X$3),FALSE),0)</f>
        <v>0</v>
      </c>
      <c r="AB6" s="42">
        <f>IFERROR(VLOOKUP($A6,'2022'!$A$3:$Y$291,COLUMN('2022'!Y$3),FALSE),0)</f>
        <v>0</v>
      </c>
      <c r="AC6" s="38">
        <f t="shared" si="1"/>
        <v>0</v>
      </c>
      <c r="AD6" s="39">
        <f t="shared" si="2"/>
        <v>4</v>
      </c>
    </row>
    <row r="7" spans="1:30" x14ac:dyDescent="0.3">
      <c r="A7" s="61" t="s">
        <v>26</v>
      </c>
      <c r="B7" s="62" t="str">
        <f>VLOOKUP($A7,'Additional data'!$A$5:$C$505, 2,FALSE)</f>
        <v>Consultant</v>
      </c>
      <c r="C7" s="63" t="str">
        <f>VLOOKUP($A7,'Additional data'!$A$5:$C$505, 3,FALSE)</f>
        <v>MSC</v>
      </c>
      <c r="D7" s="47">
        <f>IFERROR(VLOOKUP($A7,'2022'!$A$3:$Y$291,COLUMN('2022'!B$3),FALSE),0)</f>
        <v>0</v>
      </c>
      <c r="E7" s="47">
        <f>IFERROR(VLOOKUP($A7,'2022'!$A$3:$Y$291,COLUMN('2022'!C$3),FALSE),0)</f>
        <v>0</v>
      </c>
      <c r="F7" s="47">
        <f>IFERROR(VLOOKUP($A7,'2022'!$A$3:$Y$291,COLUMN('2022'!D$3),FALSE),0)</f>
        <v>0</v>
      </c>
      <c r="G7" s="47">
        <f>IFERROR(VLOOKUP($A7,'2022'!$A$3:$Y$291,COLUMN('2022'!E$3),FALSE),0)</f>
        <v>0</v>
      </c>
      <c r="H7" s="47">
        <f>IFERROR(VLOOKUP($A7,'2022'!$A$3:$Y$291,COLUMN('2022'!F$3),FALSE),0)</f>
        <v>0</v>
      </c>
      <c r="I7" s="47">
        <f>IFERROR(VLOOKUP($A7,'2022'!$A$3:$Y$291,COLUMN('2022'!G$3),FALSE),0)</f>
        <v>0</v>
      </c>
      <c r="J7" s="47">
        <f>IFERROR(VLOOKUP($A7,'2022'!$A$3:$Y$291,COLUMN('2022'!H$3),FALSE),0)</f>
        <v>0</v>
      </c>
      <c r="K7" s="47">
        <f>IFERROR(VLOOKUP($A7,'2022'!$A$3:$Y$291,COLUMN('2022'!I$3),FALSE),0)</f>
        <v>0</v>
      </c>
      <c r="L7" s="47">
        <f>IFERROR(VLOOKUP($A7,'2022'!$A$3:$Y$291,COLUMN('2022'!J$3),FALSE),0)</f>
        <v>0</v>
      </c>
      <c r="M7" s="47">
        <f>IFERROR(VLOOKUP($A7,'2022'!$A$3:$Y$291,COLUMN('2022'!K$3),FALSE),0)</f>
        <v>0</v>
      </c>
      <c r="N7" s="47">
        <f>IFERROR(VLOOKUP($A7,'2022'!$A$3:$Y$291,COLUMN('2022'!L$3),FALSE),0)</f>
        <v>0</v>
      </c>
      <c r="O7" s="47">
        <f>IFERROR(VLOOKUP($A7,'2022'!$A$3:$Y$291,COLUMN('2022'!M$3),FALSE),0)</f>
        <v>0</v>
      </c>
      <c r="P7" s="38">
        <f t="shared" si="0"/>
        <v>0</v>
      </c>
      <c r="Q7" s="47">
        <f>IFERROR(VLOOKUP($A7,'2022'!$A$3:$Y$291,COLUMN('2022'!N$3),FALSE),0)</f>
        <v>0</v>
      </c>
      <c r="R7" s="47">
        <f>IFERROR(VLOOKUP($A7,'2022'!$A$3:$Y$291,COLUMN('2022'!O$3),FALSE),0)</f>
        <v>0</v>
      </c>
      <c r="S7" s="47">
        <f>IFERROR(VLOOKUP($A7,'2022'!$A$3:$Y$291,COLUMN('2022'!P$3),FALSE),0)</f>
        <v>0</v>
      </c>
      <c r="T7" s="47">
        <f>IFERROR(VLOOKUP($A7,'2022'!$A$3:$Y$291,COLUMN('2022'!Q$3),FALSE),0)</f>
        <v>0</v>
      </c>
      <c r="U7" s="47">
        <f>IFERROR(VLOOKUP($A7,'2022'!$A$3:$Y$291,COLUMN('2022'!R$3),FALSE),0)</f>
        <v>0</v>
      </c>
      <c r="V7" s="47">
        <f>IFERROR(VLOOKUP($A7,'2022'!$A$3:$Y$291,COLUMN('2022'!S$3),FALSE),0)</f>
        <v>0</v>
      </c>
      <c r="W7" s="47">
        <f>IFERROR(VLOOKUP($A7,'2022'!$A$3:$Y$291,COLUMN('2022'!T$3),FALSE),0)</f>
        <v>0</v>
      </c>
      <c r="X7" s="47">
        <f>IFERROR(VLOOKUP($A7,'2022'!$A$3:$Y$291,COLUMN('2022'!U$3),FALSE),0)</f>
        <v>0</v>
      </c>
      <c r="Y7" s="47">
        <f>IFERROR(VLOOKUP($A7,'2022'!$A$3:$Y$291,COLUMN('2022'!V$3),FALSE),0)</f>
        <v>0</v>
      </c>
      <c r="Z7" s="47">
        <f>IFERROR(VLOOKUP($A7,'2022'!$A$3:$Y$291,COLUMN('2022'!W$3),FALSE),0)</f>
        <v>0</v>
      </c>
      <c r="AA7" s="47">
        <f>IFERROR(VLOOKUP($A7,'2022'!$A$3:$Y$291,COLUMN('2022'!X$3),FALSE),0)</f>
        <v>0</v>
      </c>
      <c r="AB7" s="47">
        <f>IFERROR(VLOOKUP($A7,'2022'!$A$3:$Y$291,COLUMN('2022'!Y$3),FALSE),0)</f>
        <v>0</v>
      </c>
      <c r="AC7" s="38">
        <f t="shared" si="1"/>
        <v>0</v>
      </c>
      <c r="AD7" s="39">
        <f t="shared" si="2"/>
        <v>0</v>
      </c>
    </row>
    <row r="8" spans="1:30" x14ac:dyDescent="0.3">
      <c r="A8" s="58" t="s">
        <v>30</v>
      </c>
      <c r="B8" s="59" t="str">
        <f>VLOOKUP($A8,'Additional data'!$A$5:$C$505, 2,FALSE)</f>
        <v>Consultant</v>
      </c>
      <c r="C8" s="60" t="str">
        <f>VLOOKUP($A8,'Additional data'!$A$5:$C$505, 3,FALSE)</f>
        <v>SCL</v>
      </c>
      <c r="D8" s="42">
        <f>IFERROR(VLOOKUP($A8,'2022'!$A$3:$Y$291,COLUMN('2022'!B$3),FALSE),0)</f>
        <v>0</v>
      </c>
      <c r="E8" s="42">
        <f>IFERROR(VLOOKUP($A8,'2022'!$A$3:$Y$291,COLUMN('2022'!C$3),FALSE),0)</f>
        <v>0</v>
      </c>
      <c r="F8" s="42">
        <f>IFERROR(VLOOKUP($A8,'2022'!$A$3:$Y$291,COLUMN('2022'!D$3),FALSE),0)</f>
        <v>0</v>
      </c>
      <c r="G8" s="42">
        <f>IFERROR(VLOOKUP($A8,'2022'!$A$3:$Y$291,COLUMN('2022'!E$3),FALSE),0)</f>
        <v>0</v>
      </c>
      <c r="H8" s="42">
        <f>IFERROR(VLOOKUP($A8,'2022'!$A$3:$Y$291,COLUMN('2022'!F$3),FALSE),0)</f>
        <v>0</v>
      </c>
      <c r="I8" s="42">
        <f>IFERROR(VLOOKUP($A8,'2022'!$A$3:$Y$291,COLUMN('2022'!G$3),FALSE),0)</f>
        <v>0</v>
      </c>
      <c r="J8" s="42">
        <f>IFERROR(VLOOKUP($A8,'2022'!$A$3:$Y$291,COLUMN('2022'!H$3),FALSE),0)</f>
        <v>0</v>
      </c>
      <c r="K8" s="42">
        <f>IFERROR(VLOOKUP($A8,'2022'!$A$3:$Y$291,COLUMN('2022'!I$3),FALSE),0)</f>
        <v>0</v>
      </c>
      <c r="L8" s="42">
        <f>IFERROR(VLOOKUP($A8,'2022'!$A$3:$Y$291,COLUMN('2022'!J$3),FALSE),0)</f>
        <v>2.8</v>
      </c>
      <c r="M8" s="42">
        <f>IFERROR(VLOOKUP($A8,'2022'!$A$3:$Y$291,COLUMN('2022'!K$3),FALSE),0)</f>
        <v>49.3</v>
      </c>
      <c r="N8" s="42">
        <f>IFERROR(VLOOKUP($A8,'2022'!$A$3:$Y$291,COLUMN('2022'!L$3),FALSE),0)</f>
        <v>102.2</v>
      </c>
      <c r="O8" s="42">
        <f>IFERROR(VLOOKUP($A8,'2022'!$A$3:$Y$291,COLUMN('2022'!M$3),FALSE),0)</f>
        <v>55</v>
      </c>
      <c r="P8" s="38">
        <f t="shared" si="0"/>
        <v>209.3</v>
      </c>
      <c r="Q8" s="42">
        <f>IFERROR(VLOOKUP($A8,'2022'!$A$3:$Y$291,COLUMN('2022'!N$3),FALSE),0)</f>
        <v>0</v>
      </c>
      <c r="R8" s="42">
        <f>IFERROR(VLOOKUP($A8,'2022'!$A$3:$Y$291,COLUMN('2022'!O$3),FALSE),0)</f>
        <v>0</v>
      </c>
      <c r="S8" s="42">
        <f>IFERROR(VLOOKUP($A8,'2022'!$A$3:$Y$291,COLUMN('2022'!P$3),FALSE),0)</f>
        <v>0</v>
      </c>
      <c r="T8" s="42">
        <f>IFERROR(VLOOKUP($A8,'2022'!$A$3:$Y$291,COLUMN('2022'!Q$3),FALSE),0)</f>
        <v>0</v>
      </c>
      <c r="U8" s="42">
        <f>IFERROR(VLOOKUP($A8,'2022'!$A$3:$Y$291,COLUMN('2022'!R$3),FALSE),0)</f>
        <v>0</v>
      </c>
      <c r="V8" s="42">
        <f>IFERROR(VLOOKUP($A8,'2022'!$A$3:$Y$291,COLUMN('2022'!S$3),FALSE),0)</f>
        <v>0</v>
      </c>
      <c r="W8" s="42">
        <f>IFERROR(VLOOKUP($A8,'2022'!$A$3:$Y$291,COLUMN('2022'!T$3),FALSE),0)</f>
        <v>0</v>
      </c>
      <c r="X8" s="42">
        <f>IFERROR(VLOOKUP($A8,'2022'!$A$3:$Y$291,COLUMN('2022'!U$3),FALSE),0)</f>
        <v>0</v>
      </c>
      <c r="Y8" s="42">
        <f>IFERROR(VLOOKUP($A8,'2022'!$A$3:$Y$291,COLUMN('2022'!V$3),FALSE),0)</f>
        <v>36.4</v>
      </c>
      <c r="Z8" s="42">
        <f>IFERROR(VLOOKUP($A8,'2022'!$A$3:$Y$291,COLUMN('2022'!W$3),FALSE),0)</f>
        <v>69.400000000000006</v>
      </c>
      <c r="AA8" s="42">
        <f>IFERROR(VLOOKUP($A8,'2022'!$A$3:$Y$291,COLUMN('2022'!X$3),FALSE),0)</f>
        <v>70.900000000000006</v>
      </c>
      <c r="AB8" s="42">
        <f>IFERROR(VLOOKUP($A8,'2022'!$A$3:$Y$291,COLUMN('2022'!Y$3),FALSE),0)</f>
        <v>55.1</v>
      </c>
      <c r="AC8" s="38">
        <f t="shared" si="1"/>
        <v>231.8</v>
      </c>
      <c r="AD8" s="39">
        <f t="shared" si="2"/>
        <v>441.1</v>
      </c>
    </row>
    <row r="9" spans="1:30" x14ac:dyDescent="0.3">
      <c r="A9" s="61" t="s">
        <v>34</v>
      </c>
      <c r="B9" s="62" t="str">
        <f>VLOOKUP($A9,'Additional data'!$A$5:$C$505, 2,FALSE)</f>
        <v>Consultant</v>
      </c>
      <c r="C9" s="63" t="str">
        <f>VLOOKUP($A9,'Additional data'!$A$5:$C$505, 3,FALSE)</f>
        <v>ESC</v>
      </c>
      <c r="D9" s="47">
        <f>IFERROR(VLOOKUP($A9,'2022'!$A$3:$Y$291,COLUMN('2022'!B$3),FALSE),0)</f>
        <v>72.7</v>
      </c>
      <c r="E9" s="47">
        <f>IFERROR(VLOOKUP($A9,'2022'!$A$3:$Y$291,COLUMN('2022'!C$3),FALSE),0)</f>
        <v>170.3</v>
      </c>
      <c r="F9" s="47">
        <f>IFERROR(VLOOKUP($A9,'2022'!$A$3:$Y$291,COLUMN('2022'!D$3),FALSE),0)</f>
        <v>140.5</v>
      </c>
      <c r="G9" s="47">
        <f>IFERROR(VLOOKUP($A9,'2022'!$A$3:$Y$291,COLUMN('2022'!E$3),FALSE),0)</f>
        <v>182.8</v>
      </c>
      <c r="H9" s="47">
        <f>IFERROR(VLOOKUP($A9,'2022'!$A$3:$Y$291,COLUMN('2022'!F$3),FALSE),0)</f>
        <v>195.2</v>
      </c>
      <c r="I9" s="47">
        <f>IFERROR(VLOOKUP($A9,'2022'!$A$3:$Y$291,COLUMN('2022'!G$3),FALSE),0)</f>
        <v>125.3</v>
      </c>
      <c r="J9" s="47">
        <f>IFERROR(VLOOKUP($A9,'2022'!$A$3:$Y$291,COLUMN('2022'!H$3),FALSE),0)</f>
        <v>129.1</v>
      </c>
      <c r="K9" s="47">
        <f>IFERROR(VLOOKUP($A9,'2022'!$A$3:$Y$291,COLUMN('2022'!I$3),FALSE),0)</f>
        <v>189.1</v>
      </c>
      <c r="L9" s="47">
        <f>IFERROR(VLOOKUP($A9,'2022'!$A$3:$Y$291,COLUMN('2022'!J$3),FALSE),0)</f>
        <v>21.8</v>
      </c>
      <c r="M9" s="47">
        <f>IFERROR(VLOOKUP($A9,'2022'!$A$3:$Y$291,COLUMN('2022'!K$3),FALSE),0)</f>
        <v>49.9</v>
      </c>
      <c r="N9" s="47">
        <f>IFERROR(VLOOKUP($A9,'2022'!$A$3:$Y$291,COLUMN('2022'!L$3),FALSE),0)</f>
        <v>40.4</v>
      </c>
      <c r="O9" s="47">
        <f>IFERROR(VLOOKUP($A9,'2022'!$A$3:$Y$291,COLUMN('2022'!M$3),FALSE),0)</f>
        <v>0</v>
      </c>
      <c r="P9" s="38">
        <f t="shared" si="0"/>
        <v>1317.1000000000001</v>
      </c>
      <c r="Q9" s="47">
        <f>IFERROR(VLOOKUP($A9,'2022'!$A$3:$Y$291,COLUMN('2022'!N$3),FALSE),0)</f>
        <v>40.9</v>
      </c>
      <c r="R9" s="47">
        <f>IFERROR(VLOOKUP($A9,'2022'!$A$3:$Y$291,COLUMN('2022'!O$3),FALSE),0)</f>
        <v>15.7</v>
      </c>
      <c r="S9" s="47">
        <f>IFERROR(VLOOKUP($A9,'2022'!$A$3:$Y$291,COLUMN('2022'!P$3),FALSE),0)</f>
        <v>69.7</v>
      </c>
      <c r="T9" s="47">
        <f>IFERROR(VLOOKUP($A9,'2022'!$A$3:$Y$291,COLUMN('2022'!Q$3),FALSE),0)</f>
        <v>3.9</v>
      </c>
      <c r="U9" s="47">
        <f>IFERROR(VLOOKUP($A9,'2022'!$A$3:$Y$291,COLUMN('2022'!R$3),FALSE),0)</f>
        <v>12.1</v>
      </c>
      <c r="V9" s="47">
        <f>IFERROR(VLOOKUP($A9,'2022'!$A$3:$Y$291,COLUMN('2022'!S$3),FALSE),0)</f>
        <v>44.8</v>
      </c>
      <c r="W9" s="47">
        <f>IFERROR(VLOOKUP($A9,'2022'!$A$3:$Y$291,COLUMN('2022'!T$3),FALSE),0)</f>
        <v>4</v>
      </c>
      <c r="X9" s="47">
        <f>IFERROR(VLOOKUP($A9,'2022'!$A$3:$Y$291,COLUMN('2022'!U$3),FALSE),0)</f>
        <v>1.5</v>
      </c>
      <c r="Y9" s="47">
        <f>IFERROR(VLOOKUP($A9,'2022'!$A$3:$Y$291,COLUMN('2022'!V$3),FALSE),0)</f>
        <v>29.1</v>
      </c>
      <c r="Z9" s="47">
        <f>IFERROR(VLOOKUP($A9,'2022'!$A$3:$Y$291,COLUMN('2022'!W$3),FALSE),0)</f>
        <v>69.3</v>
      </c>
      <c r="AA9" s="47">
        <f>IFERROR(VLOOKUP($A9,'2022'!$A$3:$Y$291,COLUMN('2022'!X$3),FALSE),0)</f>
        <v>67.599999999999994</v>
      </c>
      <c r="AB9" s="47">
        <f>IFERROR(VLOOKUP($A9,'2022'!$A$3:$Y$291,COLUMN('2022'!Y$3),FALSE),0)</f>
        <v>0</v>
      </c>
      <c r="AC9" s="38">
        <f t="shared" si="1"/>
        <v>358.59999999999991</v>
      </c>
      <c r="AD9" s="39">
        <f t="shared" si="2"/>
        <v>1675.7</v>
      </c>
    </row>
    <row r="10" spans="1:30" x14ac:dyDescent="0.3">
      <c r="A10" s="58" t="s">
        <v>38</v>
      </c>
      <c r="B10" s="59" t="str">
        <f>VLOOKUP($A10,'Additional data'!$A$5:$C$505, 2,FALSE)</f>
        <v>Consultant</v>
      </c>
      <c r="C10" s="60" t="str">
        <f>VLOOKUP($A10,'Additional data'!$A$5:$C$505, 3,FALSE)</f>
        <v>LRC</v>
      </c>
      <c r="D10" s="42">
        <f>IFERROR(VLOOKUP($A10,'2022'!$A$3:$Y$291,COLUMN('2022'!B$3),FALSE),0)</f>
        <v>47.3</v>
      </c>
      <c r="E10" s="42">
        <f>IFERROR(VLOOKUP($A10,'2022'!$A$3:$Y$291,COLUMN('2022'!C$3),FALSE),0)</f>
        <v>45.3</v>
      </c>
      <c r="F10" s="42">
        <f>IFERROR(VLOOKUP($A10,'2022'!$A$3:$Y$291,COLUMN('2022'!D$3),FALSE),0)</f>
        <v>50.9</v>
      </c>
      <c r="G10" s="42">
        <f>IFERROR(VLOOKUP($A10,'2022'!$A$3:$Y$291,COLUMN('2022'!E$3),FALSE),0)</f>
        <v>78.5</v>
      </c>
      <c r="H10" s="42">
        <f>IFERROR(VLOOKUP($A10,'2022'!$A$3:$Y$291,COLUMN('2022'!F$3),FALSE),0)</f>
        <v>54.9</v>
      </c>
      <c r="I10" s="42">
        <f>IFERROR(VLOOKUP($A10,'2022'!$A$3:$Y$291,COLUMN('2022'!G$3),FALSE),0)</f>
        <v>45</v>
      </c>
      <c r="J10" s="42">
        <f>IFERROR(VLOOKUP($A10,'2022'!$A$3:$Y$291,COLUMN('2022'!H$3),FALSE),0)</f>
        <v>61</v>
      </c>
      <c r="K10" s="42">
        <f>IFERROR(VLOOKUP($A10,'2022'!$A$3:$Y$291,COLUMN('2022'!I$3),FALSE),0)</f>
        <v>51.3</v>
      </c>
      <c r="L10" s="42">
        <f>IFERROR(VLOOKUP($A10,'2022'!$A$3:$Y$291,COLUMN('2022'!J$3),FALSE),0)</f>
        <v>39.9</v>
      </c>
      <c r="M10" s="42">
        <f>IFERROR(VLOOKUP($A10,'2022'!$A$3:$Y$291,COLUMN('2022'!K$3),FALSE),0)</f>
        <v>48.2</v>
      </c>
      <c r="N10" s="42">
        <f>IFERROR(VLOOKUP($A10,'2022'!$A$3:$Y$291,COLUMN('2022'!L$3),FALSE),0)</f>
        <v>60.3</v>
      </c>
      <c r="O10" s="42">
        <f>IFERROR(VLOOKUP($A10,'2022'!$A$3:$Y$291,COLUMN('2022'!M$3),FALSE),0)</f>
        <v>58.8</v>
      </c>
      <c r="P10" s="38">
        <f t="shared" si="0"/>
        <v>641.39999999999986</v>
      </c>
      <c r="Q10" s="42">
        <f>IFERROR(VLOOKUP($A10,'2022'!$A$3:$Y$291,COLUMN('2022'!N$3),FALSE),0)</f>
        <v>86.5</v>
      </c>
      <c r="R10" s="42">
        <f>IFERROR(VLOOKUP($A10,'2022'!$A$3:$Y$291,COLUMN('2022'!O$3),FALSE),0)</f>
        <v>81.7</v>
      </c>
      <c r="S10" s="42">
        <f>IFERROR(VLOOKUP($A10,'2022'!$A$3:$Y$291,COLUMN('2022'!P$3),FALSE),0)</f>
        <v>95.1</v>
      </c>
      <c r="T10" s="42">
        <f>IFERROR(VLOOKUP($A10,'2022'!$A$3:$Y$291,COLUMN('2022'!Q$3),FALSE),0)</f>
        <v>65.5</v>
      </c>
      <c r="U10" s="42">
        <f>IFERROR(VLOOKUP($A10,'2022'!$A$3:$Y$291,COLUMN('2022'!R$3),FALSE),0)</f>
        <v>77.599999999999994</v>
      </c>
      <c r="V10" s="42">
        <f>IFERROR(VLOOKUP($A10,'2022'!$A$3:$Y$291,COLUMN('2022'!S$3),FALSE),0)</f>
        <v>83.5</v>
      </c>
      <c r="W10" s="42">
        <f>IFERROR(VLOOKUP($A10,'2022'!$A$3:$Y$291,COLUMN('2022'!T$3),FALSE),0)</f>
        <v>68</v>
      </c>
      <c r="X10" s="42">
        <f>IFERROR(VLOOKUP($A10,'2022'!$A$3:$Y$291,COLUMN('2022'!U$3),FALSE),0)</f>
        <v>97.7</v>
      </c>
      <c r="Y10" s="42">
        <f>IFERROR(VLOOKUP($A10,'2022'!$A$3:$Y$291,COLUMN('2022'!V$3),FALSE),0)</f>
        <v>86.1</v>
      </c>
      <c r="Z10" s="42">
        <f>IFERROR(VLOOKUP($A10,'2022'!$A$3:$Y$291,COLUMN('2022'!W$3),FALSE),0)</f>
        <v>92.3</v>
      </c>
      <c r="AA10" s="42">
        <f>IFERROR(VLOOKUP($A10,'2022'!$A$3:$Y$291,COLUMN('2022'!X$3),FALSE),0)</f>
        <v>65.7</v>
      </c>
      <c r="AB10" s="42">
        <f>IFERROR(VLOOKUP($A10,'2022'!$A$3:$Y$291,COLUMN('2022'!Y$3),FALSE),0)</f>
        <v>51.2</v>
      </c>
      <c r="AC10" s="38">
        <f t="shared" si="1"/>
        <v>950.90000000000009</v>
      </c>
      <c r="AD10" s="39">
        <f t="shared" si="2"/>
        <v>1592.3</v>
      </c>
    </row>
    <row r="11" spans="1:30" x14ac:dyDescent="0.3">
      <c r="A11" s="61" t="s">
        <v>42</v>
      </c>
      <c r="B11" s="62" t="str">
        <f>VLOOKUP($A11,'Additional data'!$A$5:$C$505, 2,FALSE)</f>
        <v>Consultant</v>
      </c>
      <c r="C11" s="63" t="str">
        <f>VLOOKUP($A11,'Additional data'!$A$5:$C$505, 3,FALSE)</f>
        <v>HLS</v>
      </c>
      <c r="D11" s="47">
        <f>IFERROR(VLOOKUP($A11,'2022'!$A$3:$Y$291,COLUMN('2022'!B$3),FALSE),0)</f>
        <v>0</v>
      </c>
      <c r="E11" s="47">
        <f>IFERROR(VLOOKUP($A11,'2022'!$A$3:$Y$291,COLUMN('2022'!C$3),FALSE),0)</f>
        <v>0</v>
      </c>
      <c r="F11" s="47">
        <f>IFERROR(VLOOKUP($A11,'2022'!$A$3:$Y$291,COLUMN('2022'!D$3),FALSE),0)</f>
        <v>0</v>
      </c>
      <c r="G11" s="47">
        <f>IFERROR(VLOOKUP($A11,'2022'!$A$3:$Y$291,COLUMN('2022'!E$3),FALSE),0)</f>
        <v>0</v>
      </c>
      <c r="H11" s="47">
        <f>IFERROR(VLOOKUP($A11,'2022'!$A$3:$Y$291,COLUMN('2022'!F$3),FALSE),0)</f>
        <v>0</v>
      </c>
      <c r="I11" s="47">
        <f>IFERROR(VLOOKUP($A11,'2022'!$A$3:$Y$291,COLUMN('2022'!G$3),FALSE),0)</f>
        <v>0</v>
      </c>
      <c r="J11" s="47">
        <f>IFERROR(VLOOKUP($A11,'2022'!$A$3:$Y$291,COLUMN('2022'!H$3),FALSE),0)</f>
        <v>0</v>
      </c>
      <c r="K11" s="47">
        <f>IFERROR(VLOOKUP($A11,'2022'!$A$3:$Y$291,COLUMN('2022'!I$3),FALSE),0)</f>
        <v>0</v>
      </c>
      <c r="L11" s="47">
        <f>IFERROR(VLOOKUP($A11,'2022'!$A$3:$Y$291,COLUMN('2022'!J$3),FALSE),0)</f>
        <v>0</v>
      </c>
      <c r="M11" s="47">
        <f>IFERROR(VLOOKUP($A11,'2022'!$A$3:$Y$291,COLUMN('2022'!K$3),FALSE),0)</f>
        <v>0</v>
      </c>
      <c r="N11" s="47">
        <f>IFERROR(VLOOKUP($A11,'2022'!$A$3:$Y$291,COLUMN('2022'!L$3),FALSE),0)</f>
        <v>0</v>
      </c>
      <c r="O11" s="47">
        <f>IFERROR(VLOOKUP($A11,'2022'!$A$3:$Y$291,COLUMN('2022'!M$3),FALSE),0)</f>
        <v>0</v>
      </c>
      <c r="P11" s="38">
        <f t="shared" si="0"/>
        <v>0</v>
      </c>
      <c r="Q11" s="47">
        <f>IFERROR(VLOOKUP($A11,'2022'!$A$3:$Y$291,COLUMN('2022'!N$3),FALSE),0)</f>
        <v>0</v>
      </c>
      <c r="R11" s="47">
        <f>IFERROR(VLOOKUP($A11,'2022'!$A$3:$Y$291,COLUMN('2022'!O$3),FALSE),0)</f>
        <v>0</v>
      </c>
      <c r="S11" s="47">
        <f>IFERROR(VLOOKUP($A11,'2022'!$A$3:$Y$291,COLUMN('2022'!P$3),FALSE),0)</f>
        <v>0</v>
      </c>
      <c r="T11" s="47">
        <f>IFERROR(VLOOKUP($A11,'2022'!$A$3:$Y$291,COLUMN('2022'!Q$3),FALSE),0)</f>
        <v>0</v>
      </c>
      <c r="U11" s="47">
        <f>IFERROR(VLOOKUP($A11,'2022'!$A$3:$Y$291,COLUMN('2022'!R$3),FALSE),0)</f>
        <v>0</v>
      </c>
      <c r="V11" s="47">
        <f>IFERROR(VLOOKUP($A11,'2022'!$A$3:$Y$291,COLUMN('2022'!S$3),FALSE),0)</f>
        <v>0</v>
      </c>
      <c r="W11" s="47">
        <f>IFERROR(VLOOKUP($A11,'2022'!$A$3:$Y$291,COLUMN('2022'!T$3),FALSE),0)</f>
        <v>0</v>
      </c>
      <c r="X11" s="47">
        <f>IFERROR(VLOOKUP($A11,'2022'!$A$3:$Y$291,COLUMN('2022'!U$3),FALSE),0)</f>
        <v>0</v>
      </c>
      <c r="Y11" s="47">
        <f>IFERROR(VLOOKUP($A11,'2022'!$A$3:$Y$291,COLUMN('2022'!V$3),FALSE),0)</f>
        <v>0</v>
      </c>
      <c r="Z11" s="47">
        <f>IFERROR(VLOOKUP($A11,'2022'!$A$3:$Y$291,COLUMN('2022'!W$3),FALSE),0)</f>
        <v>0</v>
      </c>
      <c r="AA11" s="47">
        <f>IFERROR(VLOOKUP($A11,'2022'!$A$3:$Y$291,COLUMN('2022'!X$3),FALSE),0)</f>
        <v>0</v>
      </c>
      <c r="AB11" s="47">
        <f>IFERROR(VLOOKUP($A11,'2022'!$A$3:$Y$291,COLUMN('2022'!Y$3),FALSE),0)</f>
        <v>0</v>
      </c>
      <c r="AC11" s="38">
        <f t="shared" si="1"/>
        <v>0</v>
      </c>
      <c r="AD11" s="39">
        <f t="shared" si="2"/>
        <v>0</v>
      </c>
    </row>
    <row r="12" spans="1:30" x14ac:dyDescent="0.3">
      <c r="A12" s="58" t="s">
        <v>46</v>
      </c>
      <c r="B12" s="59" t="str">
        <f>VLOOKUP($A12,'Additional data'!$A$5:$C$505, 2,FALSE)</f>
        <v>Consultant</v>
      </c>
      <c r="C12" s="60" t="str">
        <f>VLOOKUP($A12,'Additional data'!$A$5:$C$505, 3,FALSE)</f>
        <v>SOC</v>
      </c>
      <c r="D12" s="42">
        <f>IFERROR(VLOOKUP($A12,'2022'!$A$3:$Y$291,COLUMN('2022'!B$3),FALSE),0)</f>
        <v>69.8</v>
      </c>
      <c r="E12" s="42">
        <f>IFERROR(VLOOKUP($A12,'2022'!$A$3:$Y$291,COLUMN('2022'!C$3),FALSE),0)</f>
        <v>35.1</v>
      </c>
      <c r="F12" s="42">
        <f>IFERROR(VLOOKUP($A12,'2022'!$A$3:$Y$291,COLUMN('2022'!D$3),FALSE),0)</f>
        <v>48.4</v>
      </c>
      <c r="G12" s="42">
        <f>IFERROR(VLOOKUP($A12,'2022'!$A$3:$Y$291,COLUMN('2022'!E$3),FALSE),0)</f>
        <v>59.2</v>
      </c>
      <c r="H12" s="42">
        <f>IFERROR(VLOOKUP($A12,'2022'!$A$3:$Y$291,COLUMN('2022'!F$3),FALSE),0)</f>
        <v>31.8</v>
      </c>
      <c r="I12" s="42">
        <f>IFERROR(VLOOKUP($A12,'2022'!$A$3:$Y$291,COLUMN('2022'!G$3),FALSE),0)</f>
        <v>6.2</v>
      </c>
      <c r="J12" s="42">
        <f>IFERROR(VLOOKUP($A12,'2022'!$A$3:$Y$291,COLUMN('2022'!H$3),FALSE),0)</f>
        <v>0</v>
      </c>
      <c r="K12" s="42">
        <f>IFERROR(VLOOKUP($A12,'2022'!$A$3:$Y$291,COLUMN('2022'!I$3),FALSE),0)</f>
        <v>0</v>
      </c>
      <c r="L12" s="42">
        <f>IFERROR(VLOOKUP($A12,'2022'!$A$3:$Y$291,COLUMN('2022'!J$3),FALSE),0)</f>
        <v>0</v>
      </c>
      <c r="M12" s="42">
        <f>IFERROR(VLOOKUP($A12,'2022'!$A$3:$Y$291,COLUMN('2022'!K$3),FALSE),0)</f>
        <v>0</v>
      </c>
      <c r="N12" s="42">
        <f>IFERROR(VLOOKUP($A12,'2022'!$A$3:$Y$291,COLUMN('2022'!L$3),FALSE),0)</f>
        <v>0</v>
      </c>
      <c r="O12" s="42">
        <f>IFERROR(VLOOKUP($A12,'2022'!$A$3:$Y$291,COLUMN('2022'!M$3),FALSE),0)</f>
        <v>0</v>
      </c>
      <c r="P12" s="38">
        <f t="shared" si="0"/>
        <v>250.5</v>
      </c>
      <c r="Q12" s="42">
        <f>IFERROR(VLOOKUP($A12,'2022'!$A$3:$Y$291,COLUMN('2022'!N$3),FALSE),0)</f>
        <v>71.900000000000006</v>
      </c>
      <c r="R12" s="42">
        <f>IFERROR(VLOOKUP($A12,'2022'!$A$3:$Y$291,COLUMN('2022'!O$3),FALSE),0)</f>
        <v>33</v>
      </c>
      <c r="S12" s="42">
        <f>IFERROR(VLOOKUP($A12,'2022'!$A$3:$Y$291,COLUMN('2022'!P$3),FALSE),0)</f>
        <v>35.1</v>
      </c>
      <c r="T12" s="42">
        <f>IFERROR(VLOOKUP($A12,'2022'!$A$3:$Y$291,COLUMN('2022'!Q$3),FALSE),0)</f>
        <v>43.3</v>
      </c>
      <c r="U12" s="42">
        <f>IFERROR(VLOOKUP($A12,'2022'!$A$3:$Y$291,COLUMN('2022'!R$3),FALSE),0)</f>
        <v>25</v>
      </c>
      <c r="V12" s="42">
        <f>IFERROR(VLOOKUP($A12,'2022'!$A$3:$Y$291,COLUMN('2022'!S$3),FALSE),0)</f>
        <v>0.5</v>
      </c>
      <c r="W12" s="42">
        <f>IFERROR(VLOOKUP($A12,'2022'!$A$3:$Y$291,COLUMN('2022'!T$3),FALSE),0)</f>
        <v>0</v>
      </c>
      <c r="X12" s="42">
        <f>IFERROR(VLOOKUP($A12,'2022'!$A$3:$Y$291,COLUMN('2022'!U$3),FALSE),0)</f>
        <v>0</v>
      </c>
      <c r="Y12" s="42">
        <f>IFERROR(VLOOKUP($A12,'2022'!$A$3:$Y$291,COLUMN('2022'!V$3),FALSE),0)</f>
        <v>0</v>
      </c>
      <c r="Z12" s="42">
        <f>IFERROR(VLOOKUP($A12,'2022'!$A$3:$Y$291,COLUMN('2022'!W$3),FALSE),0)</f>
        <v>0</v>
      </c>
      <c r="AA12" s="42">
        <f>IFERROR(VLOOKUP($A12,'2022'!$A$3:$Y$291,COLUMN('2022'!X$3),FALSE),0)</f>
        <v>0</v>
      </c>
      <c r="AB12" s="42">
        <f>IFERROR(VLOOKUP($A12,'2022'!$A$3:$Y$291,COLUMN('2022'!Y$3),FALSE),0)</f>
        <v>0</v>
      </c>
      <c r="AC12" s="38">
        <f t="shared" si="1"/>
        <v>208.8</v>
      </c>
      <c r="AD12" s="39">
        <f t="shared" si="2"/>
        <v>459.3</v>
      </c>
    </row>
    <row r="13" spans="1:30" x14ac:dyDescent="0.3">
      <c r="A13" s="61" t="s">
        <v>47</v>
      </c>
      <c r="B13" s="62" t="str">
        <f>VLOOKUP($A13,'Additional data'!$A$5:$C$505, 2,FALSE)</f>
        <v>Consultant</v>
      </c>
      <c r="C13" s="63" t="str">
        <f>VLOOKUP($A13,'Additional data'!$A$5:$C$505, 3,FALSE)</f>
        <v>SOC</v>
      </c>
      <c r="D13" s="47">
        <f>IFERROR(VLOOKUP($A13,'2022'!$A$3:$Y$291,COLUMN('2022'!B$3),FALSE),0)</f>
        <v>283.5</v>
      </c>
      <c r="E13" s="47">
        <f>IFERROR(VLOOKUP($A13,'2022'!$A$3:$Y$291,COLUMN('2022'!C$3),FALSE),0)</f>
        <v>161.80000000000001</v>
      </c>
      <c r="F13" s="47">
        <f>IFERROR(VLOOKUP($A13,'2022'!$A$3:$Y$291,COLUMN('2022'!D$3),FALSE),0)</f>
        <v>112.2</v>
      </c>
      <c r="G13" s="47">
        <f>IFERROR(VLOOKUP($A13,'2022'!$A$3:$Y$291,COLUMN('2022'!E$3),FALSE),0)</f>
        <v>210</v>
      </c>
      <c r="H13" s="47">
        <f>IFERROR(VLOOKUP($A13,'2022'!$A$3:$Y$291,COLUMN('2022'!F$3),FALSE),0)</f>
        <v>192.5</v>
      </c>
      <c r="I13" s="47">
        <f>IFERROR(VLOOKUP($A13,'2022'!$A$3:$Y$291,COLUMN('2022'!G$3),FALSE),0)</f>
        <v>100.3</v>
      </c>
      <c r="J13" s="47">
        <f>IFERROR(VLOOKUP($A13,'2022'!$A$3:$Y$291,COLUMN('2022'!H$3),FALSE),0)</f>
        <v>225.7</v>
      </c>
      <c r="K13" s="47">
        <f>IFERROR(VLOOKUP($A13,'2022'!$A$3:$Y$291,COLUMN('2022'!I$3),FALSE),0)</f>
        <v>270.2</v>
      </c>
      <c r="L13" s="47">
        <f>IFERROR(VLOOKUP($A13,'2022'!$A$3:$Y$291,COLUMN('2022'!J$3),FALSE),0)</f>
        <v>102.3</v>
      </c>
      <c r="M13" s="47">
        <f>IFERROR(VLOOKUP($A13,'2022'!$A$3:$Y$291,COLUMN('2022'!K$3),FALSE),0)</f>
        <v>67.8</v>
      </c>
      <c r="N13" s="47">
        <f>IFERROR(VLOOKUP($A13,'2022'!$A$3:$Y$291,COLUMN('2022'!L$3),FALSE),0)</f>
        <v>168.9</v>
      </c>
      <c r="O13" s="47">
        <f>IFERROR(VLOOKUP($A13,'2022'!$A$3:$Y$291,COLUMN('2022'!M$3),FALSE),0)</f>
        <v>171.2</v>
      </c>
      <c r="P13" s="38">
        <f t="shared" si="0"/>
        <v>2066.4</v>
      </c>
      <c r="Q13" s="47">
        <f>IFERROR(VLOOKUP($A13,'2022'!$A$3:$Y$291,COLUMN('2022'!N$3),FALSE),0)</f>
        <v>5.2</v>
      </c>
      <c r="R13" s="47">
        <f>IFERROR(VLOOKUP($A13,'2022'!$A$3:$Y$291,COLUMN('2022'!O$3),FALSE),0)</f>
        <v>0.8</v>
      </c>
      <c r="S13" s="47">
        <f>IFERROR(VLOOKUP($A13,'2022'!$A$3:$Y$291,COLUMN('2022'!P$3),FALSE),0)</f>
        <v>50.7</v>
      </c>
      <c r="T13" s="47">
        <f>IFERROR(VLOOKUP($A13,'2022'!$A$3:$Y$291,COLUMN('2022'!Q$3),FALSE),0)</f>
        <v>0</v>
      </c>
      <c r="U13" s="47">
        <f>IFERROR(VLOOKUP($A13,'2022'!$A$3:$Y$291,COLUMN('2022'!R$3),FALSE),0)</f>
        <v>6.5</v>
      </c>
      <c r="V13" s="47">
        <f>IFERROR(VLOOKUP($A13,'2022'!$A$3:$Y$291,COLUMN('2022'!S$3),FALSE),0)</f>
        <v>3.5</v>
      </c>
      <c r="W13" s="47">
        <f>IFERROR(VLOOKUP($A13,'2022'!$A$3:$Y$291,COLUMN('2022'!T$3),FALSE),0)</f>
        <v>1.9</v>
      </c>
      <c r="X13" s="47">
        <f>IFERROR(VLOOKUP($A13,'2022'!$A$3:$Y$291,COLUMN('2022'!U$3),FALSE),0)</f>
        <v>0.9</v>
      </c>
      <c r="Y13" s="47">
        <f>IFERROR(VLOOKUP($A13,'2022'!$A$3:$Y$291,COLUMN('2022'!V$3),FALSE),0)</f>
        <v>0</v>
      </c>
      <c r="Z13" s="47">
        <f>IFERROR(VLOOKUP($A13,'2022'!$A$3:$Y$291,COLUMN('2022'!W$3),FALSE),0)</f>
        <v>11.7</v>
      </c>
      <c r="AA13" s="47">
        <f>IFERROR(VLOOKUP($A13,'2022'!$A$3:$Y$291,COLUMN('2022'!X$3),FALSE),0)</f>
        <v>19.7</v>
      </c>
      <c r="AB13" s="47">
        <f>IFERROR(VLOOKUP($A13,'2022'!$A$3:$Y$291,COLUMN('2022'!Y$3),FALSE),0)</f>
        <v>4.5</v>
      </c>
      <c r="AC13" s="38">
        <f t="shared" si="1"/>
        <v>105.40000000000002</v>
      </c>
      <c r="AD13" s="39">
        <f t="shared" si="2"/>
        <v>2171.7999999999997</v>
      </c>
    </row>
    <row r="14" spans="1:30" x14ac:dyDescent="0.3">
      <c r="A14" s="58" t="s">
        <v>48</v>
      </c>
      <c r="B14" s="59" t="str">
        <f>VLOOKUP($A14,'Additional data'!$A$5:$C$505, 2,FALSE)</f>
        <v>Consultant</v>
      </c>
      <c r="C14" s="60" t="str">
        <f>VLOOKUP($A14,'Additional data'!$A$5:$C$505, 3,FALSE)</f>
        <v>TEC</v>
      </c>
      <c r="D14" s="42">
        <f>IFERROR(VLOOKUP($A14,'2022'!$A$3:$Y$291,COLUMN('2022'!B$3),FALSE),0)</f>
        <v>0</v>
      </c>
      <c r="E14" s="42">
        <f>IFERROR(VLOOKUP($A14,'2022'!$A$3:$Y$291,COLUMN('2022'!C$3),FALSE),0)</f>
        <v>0</v>
      </c>
      <c r="F14" s="42">
        <f>IFERROR(VLOOKUP($A14,'2022'!$A$3:$Y$291,COLUMN('2022'!D$3),FALSE),0)</f>
        <v>0</v>
      </c>
      <c r="G14" s="42">
        <f>IFERROR(VLOOKUP($A14,'2022'!$A$3:$Y$291,COLUMN('2022'!E$3),FALSE),0)</f>
        <v>0</v>
      </c>
      <c r="H14" s="42">
        <f>IFERROR(VLOOKUP($A14,'2022'!$A$3:$Y$291,COLUMN('2022'!F$3),FALSE),0)</f>
        <v>0</v>
      </c>
      <c r="I14" s="42">
        <f>IFERROR(VLOOKUP($A14,'2022'!$A$3:$Y$291,COLUMN('2022'!G$3),FALSE),0)</f>
        <v>0</v>
      </c>
      <c r="J14" s="42">
        <f>IFERROR(VLOOKUP($A14,'2022'!$A$3:$Y$291,COLUMN('2022'!H$3),FALSE),0)</f>
        <v>0</v>
      </c>
      <c r="K14" s="42">
        <f>IFERROR(VLOOKUP($A14,'2022'!$A$3:$Y$291,COLUMN('2022'!I$3),FALSE),0)</f>
        <v>0</v>
      </c>
      <c r="L14" s="42">
        <f>IFERROR(VLOOKUP($A14,'2022'!$A$3:$Y$291,COLUMN('2022'!J$3),FALSE),0)</f>
        <v>0</v>
      </c>
      <c r="M14" s="42">
        <f>IFERROR(VLOOKUP($A14,'2022'!$A$3:$Y$291,COLUMN('2022'!K$3),FALSE),0)</f>
        <v>0</v>
      </c>
      <c r="N14" s="42">
        <f>IFERROR(VLOOKUP($A14,'2022'!$A$3:$Y$291,COLUMN('2022'!L$3),FALSE),0)</f>
        <v>0</v>
      </c>
      <c r="O14" s="42">
        <f>IFERROR(VLOOKUP($A14,'2022'!$A$3:$Y$291,COLUMN('2022'!M$3),FALSE),0)</f>
        <v>0</v>
      </c>
      <c r="P14" s="38">
        <f t="shared" si="0"/>
        <v>0</v>
      </c>
      <c r="Q14" s="42">
        <f>IFERROR(VLOOKUP($A14,'2022'!$A$3:$Y$291,COLUMN('2022'!N$3),FALSE),0)</f>
        <v>0</v>
      </c>
      <c r="R14" s="42">
        <f>IFERROR(VLOOKUP($A14,'2022'!$A$3:$Y$291,COLUMN('2022'!O$3),FALSE),0)</f>
        <v>0</v>
      </c>
      <c r="S14" s="42">
        <f>IFERROR(VLOOKUP($A14,'2022'!$A$3:$Y$291,COLUMN('2022'!P$3),FALSE),0)</f>
        <v>0</v>
      </c>
      <c r="T14" s="42">
        <f>IFERROR(VLOOKUP($A14,'2022'!$A$3:$Y$291,COLUMN('2022'!Q$3),FALSE),0)</f>
        <v>0</v>
      </c>
      <c r="U14" s="42">
        <f>IFERROR(VLOOKUP($A14,'2022'!$A$3:$Y$291,COLUMN('2022'!R$3),FALSE),0)</f>
        <v>0</v>
      </c>
      <c r="V14" s="42">
        <f>IFERROR(VLOOKUP($A14,'2022'!$A$3:$Y$291,COLUMN('2022'!S$3),FALSE),0)</f>
        <v>0</v>
      </c>
      <c r="W14" s="42">
        <f>IFERROR(VLOOKUP($A14,'2022'!$A$3:$Y$291,COLUMN('2022'!T$3),FALSE),0)</f>
        <v>0</v>
      </c>
      <c r="X14" s="42">
        <f>IFERROR(VLOOKUP($A14,'2022'!$A$3:$Y$291,COLUMN('2022'!U$3),FALSE),0)</f>
        <v>0</v>
      </c>
      <c r="Y14" s="42">
        <f>IFERROR(VLOOKUP($A14,'2022'!$A$3:$Y$291,COLUMN('2022'!V$3),FALSE),0)</f>
        <v>0</v>
      </c>
      <c r="Z14" s="42">
        <f>IFERROR(VLOOKUP($A14,'2022'!$A$3:$Y$291,COLUMN('2022'!W$3),FALSE),0)</f>
        <v>0</v>
      </c>
      <c r="AA14" s="42">
        <f>IFERROR(VLOOKUP($A14,'2022'!$A$3:$Y$291,COLUMN('2022'!X$3),FALSE),0)</f>
        <v>0</v>
      </c>
      <c r="AB14" s="42">
        <f>IFERROR(VLOOKUP($A14,'2022'!$A$3:$Y$291,COLUMN('2022'!Y$3),FALSE),0)</f>
        <v>0</v>
      </c>
      <c r="AC14" s="38">
        <f t="shared" si="1"/>
        <v>0</v>
      </c>
      <c r="AD14" s="39">
        <f t="shared" si="2"/>
        <v>0</v>
      </c>
    </row>
    <row r="15" spans="1:30" x14ac:dyDescent="0.3">
      <c r="A15" s="61" t="s">
        <v>49</v>
      </c>
      <c r="B15" s="62" t="str">
        <f>VLOOKUP($A15,'Additional data'!$A$5:$C$505, 2,FALSE)</f>
        <v>Consultant</v>
      </c>
      <c r="C15" s="63" t="str">
        <f>VLOOKUP($A15,'Additional data'!$A$5:$C$505, 3,FALSE)</f>
        <v>LRC</v>
      </c>
      <c r="D15" s="47">
        <f>IFERROR(VLOOKUP($A15,'2022'!$A$3:$Y$291,COLUMN('2022'!B$3),FALSE),0)</f>
        <v>109.5</v>
      </c>
      <c r="E15" s="47">
        <f>IFERROR(VLOOKUP($A15,'2022'!$A$3:$Y$291,COLUMN('2022'!C$3),FALSE),0)</f>
        <v>129.30000000000001</v>
      </c>
      <c r="F15" s="47">
        <f>IFERROR(VLOOKUP($A15,'2022'!$A$3:$Y$291,COLUMN('2022'!D$3),FALSE),0)</f>
        <v>166</v>
      </c>
      <c r="G15" s="47">
        <f>IFERROR(VLOOKUP($A15,'2022'!$A$3:$Y$291,COLUMN('2022'!E$3),FALSE),0)</f>
        <v>215.6</v>
      </c>
      <c r="H15" s="47">
        <f>IFERROR(VLOOKUP($A15,'2022'!$A$3:$Y$291,COLUMN('2022'!F$3),FALSE),0)</f>
        <v>122.3</v>
      </c>
      <c r="I15" s="47">
        <f>IFERROR(VLOOKUP($A15,'2022'!$A$3:$Y$291,COLUMN('2022'!G$3),FALSE),0)</f>
        <v>114.7</v>
      </c>
      <c r="J15" s="47">
        <f>IFERROR(VLOOKUP($A15,'2022'!$A$3:$Y$291,COLUMN('2022'!H$3),FALSE),0)</f>
        <v>94.9</v>
      </c>
      <c r="K15" s="47">
        <f>IFERROR(VLOOKUP($A15,'2022'!$A$3:$Y$291,COLUMN('2022'!I$3),FALSE),0)</f>
        <v>82.9</v>
      </c>
      <c r="L15" s="47">
        <f>IFERROR(VLOOKUP($A15,'2022'!$A$3:$Y$291,COLUMN('2022'!J$3),FALSE),0)</f>
        <v>137.6</v>
      </c>
      <c r="M15" s="47">
        <f>IFERROR(VLOOKUP($A15,'2022'!$A$3:$Y$291,COLUMN('2022'!K$3),FALSE),0)</f>
        <v>77.599999999999994</v>
      </c>
      <c r="N15" s="47">
        <f>IFERROR(VLOOKUP($A15,'2022'!$A$3:$Y$291,COLUMN('2022'!L$3),FALSE),0)</f>
        <v>151.69999999999999</v>
      </c>
      <c r="O15" s="47">
        <f>IFERROR(VLOOKUP($A15,'2022'!$A$3:$Y$291,COLUMN('2022'!M$3),FALSE),0)</f>
        <v>74.400000000000006</v>
      </c>
      <c r="P15" s="38">
        <f t="shared" si="0"/>
        <v>1476.5</v>
      </c>
      <c r="Q15" s="47">
        <f>IFERROR(VLOOKUP($A15,'2022'!$A$3:$Y$291,COLUMN('2022'!N$3),FALSE),0)</f>
        <v>28.1</v>
      </c>
      <c r="R15" s="47">
        <f>IFERROR(VLOOKUP($A15,'2022'!$A$3:$Y$291,COLUMN('2022'!O$3),FALSE),0)</f>
        <v>20.3</v>
      </c>
      <c r="S15" s="47">
        <f>IFERROR(VLOOKUP($A15,'2022'!$A$3:$Y$291,COLUMN('2022'!P$3),FALSE),0)</f>
        <v>8.8000000000000007</v>
      </c>
      <c r="T15" s="47">
        <f>IFERROR(VLOOKUP($A15,'2022'!$A$3:$Y$291,COLUMN('2022'!Q$3),FALSE),0)</f>
        <v>1.3</v>
      </c>
      <c r="U15" s="47">
        <f>IFERROR(VLOOKUP($A15,'2022'!$A$3:$Y$291,COLUMN('2022'!R$3),FALSE),0)</f>
        <v>3.5</v>
      </c>
      <c r="V15" s="47">
        <f>IFERROR(VLOOKUP($A15,'2022'!$A$3:$Y$291,COLUMN('2022'!S$3),FALSE),0)</f>
        <v>1.9</v>
      </c>
      <c r="W15" s="47">
        <f>IFERROR(VLOOKUP($A15,'2022'!$A$3:$Y$291,COLUMN('2022'!T$3),FALSE),0)</f>
        <v>6.1</v>
      </c>
      <c r="X15" s="47">
        <f>IFERROR(VLOOKUP($A15,'2022'!$A$3:$Y$291,COLUMN('2022'!U$3),FALSE),0)</f>
        <v>12.9</v>
      </c>
      <c r="Y15" s="47">
        <f>IFERROR(VLOOKUP($A15,'2022'!$A$3:$Y$291,COLUMN('2022'!V$3),FALSE),0)</f>
        <v>22</v>
      </c>
      <c r="Z15" s="47">
        <f>IFERROR(VLOOKUP($A15,'2022'!$A$3:$Y$291,COLUMN('2022'!W$3),FALSE),0)</f>
        <v>56.8</v>
      </c>
      <c r="AA15" s="47">
        <f>IFERROR(VLOOKUP($A15,'2022'!$A$3:$Y$291,COLUMN('2022'!X$3),FALSE),0)</f>
        <v>6.1</v>
      </c>
      <c r="AB15" s="47">
        <f>IFERROR(VLOOKUP($A15,'2022'!$A$3:$Y$291,COLUMN('2022'!Y$3),FALSE),0)</f>
        <v>4.5999999999999996</v>
      </c>
      <c r="AC15" s="38">
        <f t="shared" si="1"/>
        <v>172.39999999999998</v>
      </c>
      <c r="AD15" s="39">
        <f t="shared" si="2"/>
        <v>1648.8999999999996</v>
      </c>
    </row>
    <row r="16" spans="1:30" x14ac:dyDescent="0.3">
      <c r="A16" s="58" t="s">
        <v>50</v>
      </c>
      <c r="B16" s="59" t="str">
        <f>VLOOKUP($A16,'Additional data'!$A$5:$C$505, 2,FALSE)</f>
        <v>Consultant</v>
      </c>
      <c r="C16" s="60" t="str">
        <f>VLOOKUP($A16,'Additional data'!$A$5:$C$505, 3,FALSE)</f>
        <v>SOC</v>
      </c>
      <c r="D16" s="42">
        <f>IFERROR(VLOOKUP($A16,'2022'!$A$3:$Y$291,COLUMN('2022'!B$3),FALSE),0)</f>
        <v>0</v>
      </c>
      <c r="E16" s="42">
        <f>IFERROR(VLOOKUP($A16,'2022'!$A$3:$Y$291,COLUMN('2022'!C$3),FALSE),0)</f>
        <v>0</v>
      </c>
      <c r="F16" s="42">
        <f>IFERROR(VLOOKUP($A16,'2022'!$A$3:$Y$291,COLUMN('2022'!D$3),FALSE),0)</f>
        <v>0</v>
      </c>
      <c r="G16" s="42">
        <f>IFERROR(VLOOKUP($A16,'2022'!$A$3:$Y$291,COLUMN('2022'!E$3),FALSE),0)</f>
        <v>0</v>
      </c>
      <c r="H16" s="42">
        <f>IFERROR(VLOOKUP($A16,'2022'!$A$3:$Y$291,COLUMN('2022'!F$3),FALSE),0)</f>
        <v>0</v>
      </c>
      <c r="I16" s="42">
        <f>IFERROR(VLOOKUP($A16,'2022'!$A$3:$Y$291,COLUMN('2022'!G$3),FALSE),0)</f>
        <v>0</v>
      </c>
      <c r="J16" s="42">
        <f>IFERROR(VLOOKUP($A16,'2022'!$A$3:$Y$291,COLUMN('2022'!H$3),FALSE),0)</f>
        <v>0</v>
      </c>
      <c r="K16" s="42">
        <f>IFERROR(VLOOKUP($A16,'2022'!$A$3:$Y$291,COLUMN('2022'!I$3),FALSE),0)</f>
        <v>0</v>
      </c>
      <c r="L16" s="42">
        <f>IFERROR(VLOOKUP($A16,'2022'!$A$3:$Y$291,COLUMN('2022'!J$3),FALSE),0)</f>
        <v>0</v>
      </c>
      <c r="M16" s="42">
        <f>IFERROR(VLOOKUP($A16,'2022'!$A$3:$Y$291,COLUMN('2022'!K$3),FALSE),0)</f>
        <v>0</v>
      </c>
      <c r="N16" s="42">
        <f>IFERROR(VLOOKUP($A16,'2022'!$A$3:$Y$291,COLUMN('2022'!L$3),FALSE),0)</f>
        <v>0</v>
      </c>
      <c r="O16" s="42">
        <f>IFERROR(VLOOKUP($A16,'2022'!$A$3:$Y$291,COLUMN('2022'!M$3),FALSE),0)</f>
        <v>0</v>
      </c>
      <c r="P16" s="38">
        <f t="shared" si="0"/>
        <v>0</v>
      </c>
      <c r="Q16" s="42">
        <f>IFERROR(VLOOKUP($A16,'2022'!$A$3:$Y$291,COLUMN('2022'!N$3),FALSE),0)</f>
        <v>0</v>
      </c>
      <c r="R16" s="42">
        <f>IFERROR(VLOOKUP($A16,'2022'!$A$3:$Y$291,COLUMN('2022'!O$3),FALSE),0)</f>
        <v>0</v>
      </c>
      <c r="S16" s="42">
        <f>IFERROR(VLOOKUP($A16,'2022'!$A$3:$Y$291,COLUMN('2022'!P$3),FALSE),0)</f>
        <v>0</v>
      </c>
      <c r="T16" s="42">
        <f>IFERROR(VLOOKUP($A16,'2022'!$A$3:$Y$291,COLUMN('2022'!Q$3),FALSE),0)</f>
        <v>0</v>
      </c>
      <c r="U16" s="42">
        <f>IFERROR(VLOOKUP($A16,'2022'!$A$3:$Y$291,COLUMN('2022'!R$3),FALSE),0)</f>
        <v>0</v>
      </c>
      <c r="V16" s="42">
        <f>IFERROR(VLOOKUP($A16,'2022'!$A$3:$Y$291,COLUMN('2022'!S$3),FALSE),0)</f>
        <v>0</v>
      </c>
      <c r="W16" s="42">
        <f>IFERROR(VLOOKUP($A16,'2022'!$A$3:$Y$291,COLUMN('2022'!T$3),FALSE),0)</f>
        <v>0</v>
      </c>
      <c r="X16" s="42">
        <f>IFERROR(VLOOKUP($A16,'2022'!$A$3:$Y$291,COLUMN('2022'!U$3),FALSE),0)</f>
        <v>0</v>
      </c>
      <c r="Y16" s="42">
        <f>IFERROR(VLOOKUP($A16,'2022'!$A$3:$Y$291,COLUMN('2022'!V$3),FALSE),0)</f>
        <v>0</v>
      </c>
      <c r="Z16" s="42">
        <f>IFERROR(VLOOKUP($A16,'2022'!$A$3:$Y$291,COLUMN('2022'!W$3),FALSE),0)</f>
        <v>0</v>
      </c>
      <c r="AA16" s="42">
        <f>IFERROR(VLOOKUP($A16,'2022'!$A$3:$Y$291,COLUMN('2022'!X$3),FALSE),0)</f>
        <v>0</v>
      </c>
      <c r="AB16" s="42">
        <f>IFERROR(VLOOKUP($A16,'2022'!$A$3:$Y$291,COLUMN('2022'!Y$3),FALSE),0)</f>
        <v>0</v>
      </c>
      <c r="AC16" s="38">
        <f t="shared" si="1"/>
        <v>0</v>
      </c>
      <c r="AD16" s="39">
        <f t="shared" si="2"/>
        <v>0</v>
      </c>
    </row>
    <row r="17" spans="1:32" x14ac:dyDescent="0.3">
      <c r="A17" s="61" t="s">
        <v>51</v>
      </c>
      <c r="B17" s="62" t="str">
        <f>VLOOKUP($A17,'Additional data'!$A$5:$C$505, 2,FALSE)</f>
        <v>Consultant</v>
      </c>
      <c r="C17" s="63" t="str">
        <f>VLOOKUP($A17,'Additional data'!$A$5:$C$505, 3,FALSE)</f>
        <v>FAD</v>
      </c>
      <c r="D17" s="47">
        <f>IFERROR(VLOOKUP($A17,'2022'!$A$3:$Y$291,COLUMN('2022'!B$3),FALSE),0)</f>
        <v>0</v>
      </c>
      <c r="E17" s="47">
        <f>IFERROR(VLOOKUP($A17,'2022'!$A$3:$Y$291,COLUMN('2022'!C$3),FALSE),0)</f>
        <v>0</v>
      </c>
      <c r="F17" s="47">
        <f>IFERROR(VLOOKUP($A17,'2022'!$A$3:$Y$291,COLUMN('2022'!D$3),FALSE),0)</f>
        <v>0</v>
      </c>
      <c r="G17" s="47">
        <f>IFERROR(VLOOKUP($A17,'2022'!$A$3:$Y$291,COLUMN('2022'!E$3),FALSE),0)</f>
        <v>0</v>
      </c>
      <c r="H17" s="47">
        <f>IFERROR(VLOOKUP($A17,'2022'!$A$3:$Y$291,COLUMN('2022'!F$3),FALSE),0)</f>
        <v>0</v>
      </c>
      <c r="I17" s="47">
        <f>IFERROR(VLOOKUP($A17,'2022'!$A$3:$Y$291,COLUMN('2022'!G$3),FALSE),0)</f>
        <v>0</v>
      </c>
      <c r="J17" s="47">
        <f>IFERROR(VLOOKUP($A17,'2022'!$A$3:$Y$291,COLUMN('2022'!H$3),FALSE),0)</f>
        <v>0</v>
      </c>
      <c r="K17" s="47">
        <f>IFERROR(VLOOKUP($A17,'2022'!$A$3:$Y$291,COLUMN('2022'!I$3),FALSE),0)</f>
        <v>0</v>
      </c>
      <c r="L17" s="47">
        <f>IFERROR(VLOOKUP($A17,'2022'!$A$3:$Y$291,COLUMN('2022'!J$3),FALSE),0)</f>
        <v>0</v>
      </c>
      <c r="M17" s="47">
        <f>IFERROR(VLOOKUP($A17,'2022'!$A$3:$Y$291,COLUMN('2022'!K$3),FALSE),0)</f>
        <v>0</v>
      </c>
      <c r="N17" s="47">
        <f>IFERROR(VLOOKUP($A17,'2022'!$A$3:$Y$291,COLUMN('2022'!L$3),FALSE),0)</f>
        <v>0</v>
      </c>
      <c r="O17" s="47">
        <f>IFERROR(VLOOKUP($A17,'2022'!$A$3:$Y$291,COLUMN('2022'!M$3),FALSE),0)</f>
        <v>0</v>
      </c>
      <c r="P17" s="38">
        <f t="shared" si="0"/>
        <v>0</v>
      </c>
      <c r="Q17" s="47">
        <f>IFERROR(VLOOKUP($A17,'2022'!$A$3:$Y$291,COLUMN('2022'!N$3),FALSE),0)</f>
        <v>0</v>
      </c>
      <c r="R17" s="47">
        <f>IFERROR(VLOOKUP($A17,'2022'!$A$3:$Y$291,COLUMN('2022'!O$3),FALSE),0)</f>
        <v>0</v>
      </c>
      <c r="S17" s="47">
        <f>IFERROR(VLOOKUP($A17,'2022'!$A$3:$Y$291,COLUMN('2022'!P$3),FALSE),0)</f>
        <v>0</v>
      </c>
      <c r="T17" s="47">
        <f>IFERROR(VLOOKUP($A17,'2022'!$A$3:$Y$291,COLUMN('2022'!Q$3),FALSE),0)</f>
        <v>0</v>
      </c>
      <c r="U17" s="47">
        <f>IFERROR(VLOOKUP($A17,'2022'!$A$3:$Y$291,COLUMN('2022'!R$3),FALSE),0)</f>
        <v>0</v>
      </c>
      <c r="V17" s="47">
        <f>IFERROR(VLOOKUP($A17,'2022'!$A$3:$Y$291,COLUMN('2022'!S$3),FALSE),0)</f>
        <v>0</v>
      </c>
      <c r="W17" s="47">
        <f>IFERROR(VLOOKUP($A17,'2022'!$A$3:$Y$291,COLUMN('2022'!T$3),FALSE),0)</f>
        <v>0</v>
      </c>
      <c r="X17" s="47">
        <f>IFERROR(VLOOKUP($A17,'2022'!$A$3:$Y$291,COLUMN('2022'!U$3),FALSE),0)</f>
        <v>0</v>
      </c>
      <c r="Y17" s="47">
        <f>IFERROR(VLOOKUP($A17,'2022'!$A$3:$Y$291,COLUMN('2022'!V$3),FALSE),0)</f>
        <v>0</v>
      </c>
      <c r="Z17" s="47">
        <f>IFERROR(VLOOKUP($A17,'2022'!$A$3:$Y$291,COLUMN('2022'!W$3),FALSE),0)</f>
        <v>0</v>
      </c>
      <c r="AA17" s="47">
        <f>IFERROR(VLOOKUP($A17,'2022'!$A$3:$Y$291,COLUMN('2022'!X$3),FALSE),0)</f>
        <v>0</v>
      </c>
      <c r="AB17" s="47">
        <f>IFERROR(VLOOKUP($A17,'2022'!$A$3:$Y$291,COLUMN('2022'!Y$3),FALSE),0)</f>
        <v>0</v>
      </c>
      <c r="AC17" s="38">
        <f t="shared" si="1"/>
        <v>0</v>
      </c>
      <c r="AD17" s="39">
        <f t="shared" si="2"/>
        <v>0</v>
      </c>
    </row>
    <row r="18" spans="1:32" x14ac:dyDescent="0.3">
      <c r="A18" s="58" t="s">
        <v>52</v>
      </c>
      <c r="B18" s="59" t="str">
        <f>VLOOKUP($A18,'Additional data'!$A$5:$C$505, 2,FALSE)</f>
        <v>Consultant</v>
      </c>
      <c r="C18" s="60" t="str">
        <f>VLOOKUP($A18,'Additional data'!$A$5:$C$505, 3,FALSE)</f>
        <v>SOC</v>
      </c>
      <c r="D18" s="42">
        <f>IFERROR(VLOOKUP($A18,'2022'!$A$3:$Y$291,COLUMN('2022'!B$3),FALSE),0)</f>
        <v>260</v>
      </c>
      <c r="E18" s="42">
        <f>IFERROR(VLOOKUP($A18,'2022'!$A$3:$Y$291,COLUMN('2022'!C$3),FALSE),0)</f>
        <v>240.7</v>
      </c>
      <c r="F18" s="42">
        <f>IFERROR(VLOOKUP($A18,'2022'!$A$3:$Y$291,COLUMN('2022'!D$3),FALSE),0)</f>
        <v>88.4</v>
      </c>
      <c r="G18" s="42">
        <f>IFERROR(VLOOKUP($A18,'2022'!$A$3:$Y$291,COLUMN('2022'!E$3),FALSE),0)</f>
        <v>162.80000000000001</v>
      </c>
      <c r="H18" s="42">
        <f>IFERROR(VLOOKUP($A18,'2022'!$A$3:$Y$291,COLUMN('2022'!F$3),FALSE),0)</f>
        <v>155.5</v>
      </c>
      <c r="I18" s="42">
        <f>IFERROR(VLOOKUP($A18,'2022'!$A$3:$Y$291,COLUMN('2022'!G$3),FALSE),0)</f>
        <v>75.400000000000006</v>
      </c>
      <c r="J18" s="42">
        <f>IFERROR(VLOOKUP($A18,'2022'!$A$3:$Y$291,COLUMN('2022'!H$3),FALSE),0)</f>
        <v>102.7</v>
      </c>
      <c r="K18" s="42">
        <f>IFERROR(VLOOKUP($A18,'2022'!$A$3:$Y$291,COLUMN('2022'!I$3),FALSE),0)</f>
        <v>128.80000000000001</v>
      </c>
      <c r="L18" s="42">
        <f>IFERROR(VLOOKUP($A18,'2022'!$A$3:$Y$291,COLUMN('2022'!J$3),FALSE),0)</f>
        <v>290.7</v>
      </c>
      <c r="M18" s="42">
        <f>IFERROR(VLOOKUP($A18,'2022'!$A$3:$Y$291,COLUMN('2022'!K$3),FALSE),0)</f>
        <v>82.8</v>
      </c>
      <c r="N18" s="42">
        <f>IFERROR(VLOOKUP($A18,'2022'!$A$3:$Y$291,COLUMN('2022'!L$3),FALSE),0)</f>
        <v>154.5</v>
      </c>
      <c r="O18" s="42">
        <f>IFERROR(VLOOKUP($A18,'2022'!$A$3:$Y$291,COLUMN('2022'!M$3),FALSE),0)</f>
        <v>122.1</v>
      </c>
      <c r="P18" s="38">
        <f t="shared" si="0"/>
        <v>1864.3999999999999</v>
      </c>
      <c r="Q18" s="42">
        <f>IFERROR(VLOOKUP($A18,'2022'!$A$3:$Y$291,COLUMN('2022'!N$3),FALSE),0)</f>
        <v>6.5</v>
      </c>
      <c r="R18" s="42">
        <f>IFERROR(VLOOKUP($A18,'2022'!$A$3:$Y$291,COLUMN('2022'!O$3),FALSE),0)</f>
        <v>0.6</v>
      </c>
      <c r="S18" s="42">
        <f>IFERROR(VLOOKUP($A18,'2022'!$A$3:$Y$291,COLUMN('2022'!P$3),FALSE),0)</f>
        <v>9.6999999999999993</v>
      </c>
      <c r="T18" s="42">
        <f>IFERROR(VLOOKUP($A18,'2022'!$A$3:$Y$291,COLUMN('2022'!Q$3),FALSE),0)</f>
        <v>1</v>
      </c>
      <c r="U18" s="42">
        <f>IFERROR(VLOOKUP($A18,'2022'!$A$3:$Y$291,COLUMN('2022'!R$3),FALSE),0)</f>
        <v>3.9</v>
      </c>
      <c r="V18" s="42">
        <f>IFERROR(VLOOKUP($A18,'2022'!$A$3:$Y$291,COLUMN('2022'!S$3),FALSE),0)</f>
        <v>31</v>
      </c>
      <c r="W18" s="42">
        <f>IFERROR(VLOOKUP($A18,'2022'!$A$3:$Y$291,COLUMN('2022'!T$3),FALSE),0)</f>
        <v>27.5</v>
      </c>
      <c r="X18" s="42">
        <f>IFERROR(VLOOKUP($A18,'2022'!$A$3:$Y$291,COLUMN('2022'!U$3),FALSE),0)</f>
        <v>21.6</v>
      </c>
      <c r="Y18" s="42">
        <f>IFERROR(VLOOKUP($A18,'2022'!$A$3:$Y$291,COLUMN('2022'!V$3),FALSE),0)</f>
        <v>2</v>
      </c>
      <c r="Z18" s="42">
        <f>IFERROR(VLOOKUP($A18,'2022'!$A$3:$Y$291,COLUMN('2022'!W$3),FALSE),0)</f>
        <v>42.5</v>
      </c>
      <c r="AA18" s="42">
        <f>IFERROR(VLOOKUP($A18,'2022'!$A$3:$Y$291,COLUMN('2022'!X$3),FALSE),0)</f>
        <v>20.5</v>
      </c>
      <c r="AB18" s="42">
        <f>IFERROR(VLOOKUP($A18,'2022'!$A$3:$Y$291,COLUMN('2022'!Y$3),FALSE),0)</f>
        <v>42.7</v>
      </c>
      <c r="AC18" s="38">
        <f t="shared" si="1"/>
        <v>209.5</v>
      </c>
      <c r="AD18" s="39">
        <f t="shared" si="2"/>
        <v>2073.8999999999996</v>
      </c>
    </row>
    <row r="19" spans="1:32" x14ac:dyDescent="0.3">
      <c r="A19" s="61" t="s">
        <v>53</v>
      </c>
      <c r="B19" s="62" t="str">
        <f>VLOOKUP($A19,'Additional data'!$A$5:$C$505, 2,FALSE)</f>
        <v>Consultant</v>
      </c>
      <c r="C19" s="63" t="str">
        <f>VLOOKUP($A19,'Additional data'!$A$5:$C$505, 3,FALSE)</f>
        <v>LRC</v>
      </c>
      <c r="D19" s="47">
        <f>IFERROR(VLOOKUP($A19,'2022'!$A$3:$Y$291,COLUMN('2022'!B$3),FALSE),0)</f>
        <v>133.6</v>
      </c>
      <c r="E19" s="47">
        <f>IFERROR(VLOOKUP($A19,'2022'!$A$3:$Y$291,COLUMN('2022'!C$3),FALSE),0)</f>
        <v>129.5</v>
      </c>
      <c r="F19" s="47">
        <f>IFERROR(VLOOKUP($A19,'2022'!$A$3:$Y$291,COLUMN('2022'!D$3),FALSE),0)</f>
        <v>138.9</v>
      </c>
      <c r="G19" s="47">
        <f>IFERROR(VLOOKUP($A19,'2022'!$A$3:$Y$291,COLUMN('2022'!E$3),FALSE),0)</f>
        <v>135.1</v>
      </c>
      <c r="H19" s="47">
        <f>IFERROR(VLOOKUP($A19,'2022'!$A$3:$Y$291,COLUMN('2022'!F$3),FALSE),0)</f>
        <v>158.80000000000001</v>
      </c>
      <c r="I19" s="47">
        <f>IFERROR(VLOOKUP($A19,'2022'!$A$3:$Y$291,COLUMN('2022'!G$3),FALSE),0)</f>
        <v>144.5</v>
      </c>
      <c r="J19" s="47">
        <f>IFERROR(VLOOKUP($A19,'2022'!$A$3:$Y$291,COLUMN('2022'!H$3),FALSE),0)</f>
        <v>138.69999999999999</v>
      </c>
      <c r="K19" s="47">
        <f>IFERROR(VLOOKUP($A19,'2022'!$A$3:$Y$291,COLUMN('2022'!I$3),FALSE),0)</f>
        <v>30.6</v>
      </c>
      <c r="L19" s="47">
        <f>IFERROR(VLOOKUP($A19,'2022'!$A$3:$Y$291,COLUMN('2022'!J$3),FALSE),0)</f>
        <v>145</v>
      </c>
      <c r="M19" s="47">
        <f>IFERROR(VLOOKUP($A19,'2022'!$A$3:$Y$291,COLUMN('2022'!K$3),FALSE),0)</f>
        <v>119</v>
      </c>
      <c r="N19" s="47">
        <f>IFERROR(VLOOKUP($A19,'2022'!$A$3:$Y$291,COLUMN('2022'!L$3),FALSE),0)</f>
        <v>114.5</v>
      </c>
      <c r="O19" s="47">
        <f>IFERROR(VLOOKUP($A19,'2022'!$A$3:$Y$291,COLUMN('2022'!M$3),FALSE),0)</f>
        <v>143.4</v>
      </c>
      <c r="P19" s="38">
        <f t="shared" si="0"/>
        <v>1531.6000000000004</v>
      </c>
      <c r="Q19" s="47">
        <f>IFERROR(VLOOKUP($A19,'2022'!$A$3:$Y$291,COLUMN('2022'!N$3),FALSE),0)</f>
        <v>39.799999999999997</v>
      </c>
      <c r="R19" s="47">
        <f>IFERROR(VLOOKUP($A19,'2022'!$A$3:$Y$291,COLUMN('2022'!O$3),FALSE),0)</f>
        <v>25.8</v>
      </c>
      <c r="S19" s="47">
        <f>IFERROR(VLOOKUP($A19,'2022'!$A$3:$Y$291,COLUMN('2022'!P$3),FALSE),0)</f>
        <v>37.6</v>
      </c>
      <c r="T19" s="47">
        <f>IFERROR(VLOOKUP($A19,'2022'!$A$3:$Y$291,COLUMN('2022'!Q$3),FALSE),0)</f>
        <v>38.700000000000003</v>
      </c>
      <c r="U19" s="47">
        <f>IFERROR(VLOOKUP($A19,'2022'!$A$3:$Y$291,COLUMN('2022'!R$3),FALSE),0)</f>
        <v>38.700000000000003</v>
      </c>
      <c r="V19" s="47">
        <f>IFERROR(VLOOKUP($A19,'2022'!$A$3:$Y$291,COLUMN('2022'!S$3),FALSE),0)</f>
        <v>41.6</v>
      </c>
      <c r="W19" s="47">
        <f>IFERROR(VLOOKUP($A19,'2022'!$A$3:$Y$291,COLUMN('2022'!T$3),FALSE),0)</f>
        <v>44</v>
      </c>
      <c r="X19" s="47">
        <f>IFERROR(VLOOKUP($A19,'2022'!$A$3:$Y$291,COLUMN('2022'!U$3),FALSE),0)</f>
        <v>17</v>
      </c>
      <c r="Y19" s="47">
        <f>IFERROR(VLOOKUP($A19,'2022'!$A$3:$Y$291,COLUMN('2022'!V$3),FALSE),0)</f>
        <v>39.799999999999997</v>
      </c>
      <c r="Z19" s="47">
        <f>IFERROR(VLOOKUP($A19,'2022'!$A$3:$Y$291,COLUMN('2022'!W$3),FALSE),0)</f>
        <v>42.2</v>
      </c>
      <c r="AA19" s="47">
        <f>IFERROR(VLOOKUP($A19,'2022'!$A$3:$Y$291,COLUMN('2022'!X$3),FALSE),0)</f>
        <v>32.4</v>
      </c>
      <c r="AB19" s="47">
        <f>IFERROR(VLOOKUP($A19,'2022'!$A$3:$Y$291,COLUMN('2022'!Y$3),FALSE),0)</f>
        <v>24.8</v>
      </c>
      <c r="AC19" s="38">
        <f t="shared" si="1"/>
        <v>422.39999999999992</v>
      </c>
      <c r="AD19" s="39">
        <f t="shared" si="2"/>
        <v>1954.0000000000002</v>
      </c>
    </row>
    <row r="20" spans="1:32" x14ac:dyDescent="0.3">
      <c r="A20" s="58" t="s">
        <v>54</v>
      </c>
      <c r="B20" s="59" t="str">
        <f>VLOOKUP($A20,'Additional data'!$A$5:$C$505, 2,FALSE)</f>
        <v>Consultant</v>
      </c>
      <c r="C20" s="60" t="str">
        <f>VLOOKUP($A20,'Additional data'!$A$5:$C$505, 3,FALSE)</f>
        <v>FAD</v>
      </c>
      <c r="D20" s="42">
        <f>IFERROR(VLOOKUP($A20,'2022'!$A$3:$Y$291,COLUMN('2022'!B$3),FALSE),0)</f>
        <v>48.9</v>
      </c>
      <c r="E20" s="42">
        <f>IFERROR(VLOOKUP($A20,'2022'!$A$3:$Y$291,COLUMN('2022'!C$3),FALSE),0)</f>
        <v>55.2</v>
      </c>
      <c r="F20" s="42">
        <f>IFERROR(VLOOKUP($A20,'2022'!$A$3:$Y$291,COLUMN('2022'!D$3),FALSE),0)</f>
        <v>146.4</v>
      </c>
      <c r="G20" s="42">
        <f>IFERROR(VLOOKUP($A20,'2022'!$A$3:$Y$291,COLUMN('2022'!E$3),FALSE),0)</f>
        <v>99.3</v>
      </c>
      <c r="H20" s="42">
        <f>IFERROR(VLOOKUP($A20,'2022'!$A$3:$Y$291,COLUMN('2022'!F$3),FALSE),0)</f>
        <v>20.3</v>
      </c>
      <c r="I20" s="42">
        <f>IFERROR(VLOOKUP($A20,'2022'!$A$3:$Y$291,COLUMN('2022'!G$3),FALSE),0)</f>
        <v>4</v>
      </c>
      <c r="J20" s="42">
        <f>IFERROR(VLOOKUP($A20,'2022'!$A$3:$Y$291,COLUMN('2022'!H$3),FALSE),0)</f>
        <v>12.1</v>
      </c>
      <c r="K20" s="42">
        <f>IFERROR(VLOOKUP($A20,'2022'!$A$3:$Y$291,COLUMN('2022'!I$3),FALSE),0)</f>
        <v>8</v>
      </c>
      <c r="L20" s="42">
        <f>IFERROR(VLOOKUP($A20,'2022'!$A$3:$Y$291,COLUMN('2022'!J$3),FALSE),0)</f>
        <v>11.3</v>
      </c>
      <c r="M20" s="42">
        <f>IFERROR(VLOOKUP($A20,'2022'!$A$3:$Y$291,COLUMN('2022'!K$3),FALSE),0)</f>
        <v>4.2</v>
      </c>
      <c r="N20" s="42">
        <f>IFERROR(VLOOKUP($A20,'2022'!$A$3:$Y$291,COLUMN('2022'!L$3),FALSE),0)</f>
        <v>6.1</v>
      </c>
      <c r="O20" s="42">
        <f>IFERROR(VLOOKUP($A20,'2022'!$A$3:$Y$291,COLUMN('2022'!M$3),FALSE),0)</f>
        <v>17.2</v>
      </c>
      <c r="P20" s="38">
        <f t="shared" si="0"/>
        <v>433.00000000000006</v>
      </c>
      <c r="Q20" s="42">
        <f>IFERROR(VLOOKUP($A20,'2022'!$A$3:$Y$291,COLUMN('2022'!N$3),FALSE),0)</f>
        <v>19.100000000000001</v>
      </c>
      <c r="R20" s="42">
        <f>IFERROR(VLOOKUP($A20,'2022'!$A$3:$Y$291,COLUMN('2022'!O$3),FALSE),0)</f>
        <v>16.399999999999999</v>
      </c>
      <c r="S20" s="42">
        <f>IFERROR(VLOOKUP($A20,'2022'!$A$3:$Y$291,COLUMN('2022'!P$3),FALSE),0)</f>
        <v>5.5</v>
      </c>
      <c r="T20" s="42">
        <f>IFERROR(VLOOKUP($A20,'2022'!$A$3:$Y$291,COLUMN('2022'!Q$3),FALSE),0)</f>
        <v>39.700000000000003</v>
      </c>
      <c r="U20" s="42">
        <f>IFERROR(VLOOKUP($A20,'2022'!$A$3:$Y$291,COLUMN('2022'!R$3),FALSE),0)</f>
        <v>27.3</v>
      </c>
      <c r="V20" s="42">
        <f>IFERROR(VLOOKUP($A20,'2022'!$A$3:$Y$291,COLUMN('2022'!S$3),FALSE),0)</f>
        <v>10</v>
      </c>
      <c r="W20" s="42">
        <f>IFERROR(VLOOKUP($A20,'2022'!$A$3:$Y$291,COLUMN('2022'!T$3),FALSE),0)</f>
        <v>1.8</v>
      </c>
      <c r="X20" s="42">
        <f>IFERROR(VLOOKUP($A20,'2022'!$A$3:$Y$291,COLUMN('2022'!U$3),FALSE),0)</f>
        <v>6.3</v>
      </c>
      <c r="Y20" s="42">
        <f>IFERROR(VLOOKUP($A20,'2022'!$A$3:$Y$291,COLUMN('2022'!V$3),FALSE),0)</f>
        <v>37.299999999999997</v>
      </c>
      <c r="Z20" s="42">
        <f>IFERROR(VLOOKUP($A20,'2022'!$A$3:$Y$291,COLUMN('2022'!W$3),FALSE),0)</f>
        <v>9</v>
      </c>
      <c r="AA20" s="42">
        <f>IFERROR(VLOOKUP($A20,'2022'!$A$3:$Y$291,COLUMN('2022'!X$3),FALSE),0)</f>
        <v>3</v>
      </c>
      <c r="AB20" s="42">
        <f>IFERROR(VLOOKUP($A20,'2022'!$A$3:$Y$291,COLUMN('2022'!Y$3),FALSE),0)</f>
        <v>0</v>
      </c>
      <c r="AC20" s="38">
        <f t="shared" si="1"/>
        <v>175.39999999999998</v>
      </c>
      <c r="AD20" s="39">
        <f t="shared" si="2"/>
        <v>608.39999999999986</v>
      </c>
      <c r="AF20" s="26"/>
    </row>
    <row r="21" spans="1:32" x14ac:dyDescent="0.3">
      <c r="A21" s="61" t="s">
        <v>55</v>
      </c>
      <c r="B21" s="62" t="str">
        <f>VLOOKUP($A21,'Additional data'!$A$5:$C$505, 2,FALSE)</f>
        <v>Consultant</v>
      </c>
      <c r="C21" s="63" t="str">
        <f>VLOOKUP($A21,'Additional data'!$A$5:$C$505, 3,FALSE)</f>
        <v>TEC</v>
      </c>
      <c r="D21" s="47">
        <f>IFERROR(VLOOKUP($A21,'2022'!$A$3:$Y$291,COLUMN('2022'!B$3),FALSE),0)</f>
        <v>0</v>
      </c>
      <c r="E21" s="47">
        <f>IFERROR(VLOOKUP($A21,'2022'!$A$3:$Y$291,COLUMN('2022'!C$3),FALSE),0)</f>
        <v>0</v>
      </c>
      <c r="F21" s="47">
        <f>IFERROR(VLOOKUP($A21,'2022'!$A$3:$Y$291,COLUMN('2022'!D$3),FALSE),0)</f>
        <v>0</v>
      </c>
      <c r="G21" s="47">
        <f>IFERROR(VLOOKUP($A21,'2022'!$A$3:$Y$291,COLUMN('2022'!E$3),FALSE),0)</f>
        <v>0</v>
      </c>
      <c r="H21" s="47">
        <f>IFERROR(VLOOKUP($A21,'2022'!$A$3:$Y$291,COLUMN('2022'!F$3),FALSE),0)</f>
        <v>3.6</v>
      </c>
      <c r="I21" s="47">
        <f>IFERROR(VLOOKUP($A21,'2022'!$A$3:$Y$291,COLUMN('2022'!G$3),FALSE),0)</f>
        <v>20.7</v>
      </c>
      <c r="J21" s="47">
        <f>IFERROR(VLOOKUP($A21,'2022'!$A$3:$Y$291,COLUMN('2022'!H$3),FALSE),0)</f>
        <v>12.4</v>
      </c>
      <c r="K21" s="47">
        <f>IFERROR(VLOOKUP($A21,'2022'!$A$3:$Y$291,COLUMN('2022'!I$3),FALSE),0)</f>
        <v>0</v>
      </c>
      <c r="L21" s="47">
        <f>IFERROR(VLOOKUP($A21,'2022'!$A$3:$Y$291,COLUMN('2022'!J$3),FALSE),0)</f>
        <v>0</v>
      </c>
      <c r="M21" s="47">
        <f>IFERROR(VLOOKUP($A21,'2022'!$A$3:$Y$291,COLUMN('2022'!K$3),FALSE),0)</f>
        <v>0</v>
      </c>
      <c r="N21" s="47">
        <f>IFERROR(VLOOKUP($A21,'2022'!$A$3:$Y$291,COLUMN('2022'!L$3),FALSE),0)</f>
        <v>0</v>
      </c>
      <c r="O21" s="47">
        <f>IFERROR(VLOOKUP($A21,'2022'!$A$3:$Y$291,COLUMN('2022'!M$3),FALSE),0)</f>
        <v>0</v>
      </c>
      <c r="P21" s="38">
        <f t="shared" si="0"/>
        <v>36.700000000000003</v>
      </c>
      <c r="Q21" s="47">
        <f>IFERROR(VLOOKUP($A21,'2022'!$A$3:$Y$291,COLUMN('2022'!N$3),FALSE),0)</f>
        <v>0</v>
      </c>
      <c r="R21" s="47">
        <f>IFERROR(VLOOKUP($A21,'2022'!$A$3:$Y$291,COLUMN('2022'!O$3),FALSE),0)</f>
        <v>0</v>
      </c>
      <c r="S21" s="47">
        <f>IFERROR(VLOOKUP($A21,'2022'!$A$3:$Y$291,COLUMN('2022'!P$3),FALSE),0)</f>
        <v>0</v>
      </c>
      <c r="T21" s="47">
        <f>IFERROR(VLOOKUP($A21,'2022'!$A$3:$Y$291,COLUMN('2022'!Q$3),FALSE),0)</f>
        <v>0</v>
      </c>
      <c r="U21" s="47">
        <f>IFERROR(VLOOKUP($A21,'2022'!$A$3:$Y$291,COLUMN('2022'!R$3),FALSE),0)</f>
        <v>91.7</v>
      </c>
      <c r="V21" s="47">
        <f>IFERROR(VLOOKUP($A21,'2022'!$A$3:$Y$291,COLUMN('2022'!S$3),FALSE),0)</f>
        <v>75.099999999999994</v>
      </c>
      <c r="W21" s="47">
        <f>IFERROR(VLOOKUP($A21,'2022'!$A$3:$Y$291,COLUMN('2022'!T$3),FALSE),0)</f>
        <v>76.2</v>
      </c>
      <c r="X21" s="47">
        <f>IFERROR(VLOOKUP($A21,'2022'!$A$3:$Y$291,COLUMN('2022'!U$3),FALSE),0)</f>
        <v>0</v>
      </c>
      <c r="Y21" s="47">
        <f>IFERROR(VLOOKUP($A21,'2022'!$A$3:$Y$291,COLUMN('2022'!V$3),FALSE),0)</f>
        <v>0</v>
      </c>
      <c r="Z21" s="47">
        <f>IFERROR(VLOOKUP($A21,'2022'!$A$3:$Y$291,COLUMN('2022'!W$3),FALSE),0)</f>
        <v>0</v>
      </c>
      <c r="AA21" s="47">
        <f>IFERROR(VLOOKUP($A21,'2022'!$A$3:$Y$291,COLUMN('2022'!X$3),FALSE),0)</f>
        <v>0</v>
      </c>
      <c r="AB21" s="47">
        <f>IFERROR(VLOOKUP($A21,'2022'!$A$3:$Y$291,COLUMN('2022'!Y$3),FALSE),0)</f>
        <v>0</v>
      </c>
      <c r="AC21" s="38">
        <f t="shared" si="1"/>
        <v>243</v>
      </c>
      <c r="AD21" s="39">
        <f t="shared" si="2"/>
        <v>279.7</v>
      </c>
    </row>
    <row r="22" spans="1:32" x14ac:dyDescent="0.3">
      <c r="A22" s="58" t="s">
        <v>56</v>
      </c>
      <c r="B22" s="59" t="str">
        <f>VLOOKUP($A22,'Additional data'!$A$5:$C$505, 2,FALSE)</f>
        <v>Consultant</v>
      </c>
      <c r="C22" s="60" t="str">
        <f>VLOOKUP($A22,'Additional data'!$A$5:$C$505, 3,FALSE)</f>
        <v>HLS</v>
      </c>
      <c r="D22" s="42">
        <f>IFERROR(VLOOKUP($A22,'2022'!$A$3:$Y$291,COLUMN('2022'!B$3),FALSE),0)</f>
        <v>126.3</v>
      </c>
      <c r="E22" s="42">
        <f>IFERROR(VLOOKUP($A22,'2022'!$A$3:$Y$291,COLUMN('2022'!C$3),FALSE),0)</f>
        <v>138.4</v>
      </c>
      <c r="F22" s="42">
        <f>IFERROR(VLOOKUP($A22,'2022'!$A$3:$Y$291,COLUMN('2022'!D$3),FALSE),0)</f>
        <v>204.7</v>
      </c>
      <c r="G22" s="42">
        <f>IFERROR(VLOOKUP($A22,'2022'!$A$3:$Y$291,COLUMN('2022'!E$3),FALSE),0)</f>
        <v>222.1</v>
      </c>
      <c r="H22" s="42">
        <f>IFERROR(VLOOKUP($A22,'2022'!$A$3:$Y$291,COLUMN('2022'!F$3),FALSE),0)</f>
        <v>178.7</v>
      </c>
      <c r="I22" s="42">
        <f>IFERROR(VLOOKUP($A22,'2022'!$A$3:$Y$291,COLUMN('2022'!G$3),FALSE),0)</f>
        <v>154.30000000000001</v>
      </c>
      <c r="J22" s="42">
        <f>IFERROR(VLOOKUP($A22,'2022'!$A$3:$Y$291,COLUMN('2022'!H$3),FALSE),0)</f>
        <v>106.2</v>
      </c>
      <c r="K22" s="42">
        <f>IFERROR(VLOOKUP($A22,'2022'!$A$3:$Y$291,COLUMN('2022'!I$3),FALSE),0)</f>
        <v>235</v>
      </c>
      <c r="L22" s="42">
        <f>IFERROR(VLOOKUP($A22,'2022'!$A$3:$Y$291,COLUMN('2022'!J$3),FALSE),0)</f>
        <v>170.7</v>
      </c>
      <c r="M22" s="42">
        <f>IFERROR(VLOOKUP($A22,'2022'!$A$3:$Y$291,COLUMN('2022'!K$3),FALSE),0)</f>
        <v>246.1</v>
      </c>
      <c r="N22" s="42">
        <f>IFERROR(VLOOKUP($A22,'2022'!$A$3:$Y$291,COLUMN('2022'!L$3),FALSE),0)</f>
        <v>91.5</v>
      </c>
      <c r="O22" s="42">
        <f>IFERROR(VLOOKUP($A22,'2022'!$A$3:$Y$291,COLUMN('2022'!M$3),FALSE),0)</f>
        <v>126.8</v>
      </c>
      <c r="P22" s="38">
        <f t="shared" si="0"/>
        <v>2000.8</v>
      </c>
      <c r="Q22" s="42">
        <f>IFERROR(VLOOKUP($A22,'2022'!$A$3:$Y$291,COLUMN('2022'!N$3),FALSE),0)</f>
        <v>3.3</v>
      </c>
      <c r="R22" s="42">
        <f>IFERROR(VLOOKUP($A22,'2022'!$A$3:$Y$291,COLUMN('2022'!O$3),FALSE),0)</f>
        <v>13.8</v>
      </c>
      <c r="S22" s="42">
        <f>IFERROR(VLOOKUP($A22,'2022'!$A$3:$Y$291,COLUMN('2022'!P$3),FALSE),0)</f>
        <v>3</v>
      </c>
      <c r="T22" s="42">
        <f>IFERROR(VLOOKUP($A22,'2022'!$A$3:$Y$291,COLUMN('2022'!Q$3),FALSE),0)</f>
        <v>0</v>
      </c>
      <c r="U22" s="42">
        <f>IFERROR(VLOOKUP($A22,'2022'!$A$3:$Y$291,COLUMN('2022'!R$3),FALSE),0)</f>
        <v>8.6999999999999993</v>
      </c>
      <c r="V22" s="42">
        <f>IFERROR(VLOOKUP($A22,'2022'!$A$3:$Y$291,COLUMN('2022'!S$3),FALSE),0)</f>
        <v>8</v>
      </c>
      <c r="W22" s="42">
        <f>IFERROR(VLOOKUP($A22,'2022'!$A$3:$Y$291,COLUMN('2022'!T$3),FALSE),0)</f>
        <v>4</v>
      </c>
      <c r="X22" s="42">
        <f>IFERROR(VLOOKUP($A22,'2022'!$A$3:$Y$291,COLUMN('2022'!U$3),FALSE),0)</f>
        <v>5</v>
      </c>
      <c r="Y22" s="42">
        <f>IFERROR(VLOOKUP($A22,'2022'!$A$3:$Y$291,COLUMN('2022'!V$3),FALSE),0)</f>
        <v>7.7</v>
      </c>
      <c r="Z22" s="42">
        <f>IFERROR(VLOOKUP($A22,'2022'!$A$3:$Y$291,COLUMN('2022'!W$3),FALSE),0)</f>
        <v>1.5</v>
      </c>
      <c r="AA22" s="42">
        <f>IFERROR(VLOOKUP($A22,'2022'!$A$3:$Y$291,COLUMN('2022'!X$3),FALSE),0)</f>
        <v>33.700000000000003</v>
      </c>
      <c r="AB22" s="42">
        <f>IFERROR(VLOOKUP($A22,'2022'!$A$3:$Y$291,COLUMN('2022'!Y$3),FALSE),0)</f>
        <v>5.7</v>
      </c>
      <c r="AC22" s="38">
        <f t="shared" si="1"/>
        <v>94.4</v>
      </c>
      <c r="AD22" s="39">
        <f t="shared" si="2"/>
        <v>2095.1999999999994</v>
      </c>
    </row>
    <row r="23" spans="1:32" x14ac:dyDescent="0.3">
      <c r="A23" s="61" t="s">
        <v>57</v>
      </c>
      <c r="B23" s="62" t="str">
        <f>VLOOKUP($A23,'Additional data'!$A$5:$C$505, 2,FALSE)</f>
        <v>Consultant</v>
      </c>
      <c r="C23" s="63" t="str">
        <f>VLOOKUP($A23,'Additional data'!$A$5:$C$505, 3,FALSE)</f>
        <v>FAD</v>
      </c>
      <c r="D23" s="47">
        <f>IFERROR(VLOOKUP($A23,'2022'!$A$3:$Y$291,COLUMN('2022'!B$3),FALSE),0)</f>
        <v>0</v>
      </c>
      <c r="E23" s="47">
        <f>IFERROR(VLOOKUP($A23,'2022'!$A$3:$Y$291,COLUMN('2022'!C$3),FALSE),0)</f>
        <v>0</v>
      </c>
      <c r="F23" s="47">
        <f>IFERROR(VLOOKUP($A23,'2022'!$A$3:$Y$291,COLUMN('2022'!D$3),FALSE),0)</f>
        <v>0</v>
      </c>
      <c r="G23" s="47">
        <f>IFERROR(VLOOKUP($A23,'2022'!$A$3:$Y$291,COLUMN('2022'!E$3),FALSE),0)</f>
        <v>0</v>
      </c>
      <c r="H23" s="47">
        <f>IFERROR(VLOOKUP($A23,'2022'!$A$3:$Y$291,COLUMN('2022'!F$3),FALSE),0)</f>
        <v>0</v>
      </c>
      <c r="I23" s="47">
        <f>IFERROR(VLOOKUP($A23,'2022'!$A$3:$Y$291,COLUMN('2022'!G$3),FALSE),0)</f>
        <v>0</v>
      </c>
      <c r="J23" s="47">
        <f>IFERROR(VLOOKUP($A23,'2022'!$A$3:$Y$291,COLUMN('2022'!H$3),FALSE),0)</f>
        <v>0</v>
      </c>
      <c r="K23" s="47">
        <f>IFERROR(VLOOKUP($A23,'2022'!$A$3:$Y$291,COLUMN('2022'!I$3),FALSE),0)</f>
        <v>0</v>
      </c>
      <c r="L23" s="47">
        <f>IFERROR(VLOOKUP($A23,'2022'!$A$3:$Y$291,COLUMN('2022'!J$3),FALSE),0)</f>
        <v>0</v>
      </c>
      <c r="M23" s="47">
        <f>IFERROR(VLOOKUP($A23,'2022'!$A$3:$Y$291,COLUMN('2022'!K$3),FALSE),0)</f>
        <v>0</v>
      </c>
      <c r="N23" s="47">
        <f>IFERROR(VLOOKUP($A23,'2022'!$A$3:$Y$291,COLUMN('2022'!L$3),FALSE),0)</f>
        <v>0</v>
      </c>
      <c r="O23" s="47">
        <f>IFERROR(VLOOKUP($A23,'2022'!$A$3:$Y$291,COLUMN('2022'!M$3),FALSE),0)</f>
        <v>0</v>
      </c>
      <c r="P23" s="38">
        <f t="shared" si="0"/>
        <v>0</v>
      </c>
      <c r="Q23" s="47">
        <f>IFERROR(VLOOKUP($A23,'2022'!$A$3:$Y$291,COLUMN('2022'!N$3),FALSE),0)</f>
        <v>0</v>
      </c>
      <c r="R23" s="47">
        <f>IFERROR(VLOOKUP($A23,'2022'!$A$3:$Y$291,COLUMN('2022'!O$3),FALSE),0)</f>
        <v>0</v>
      </c>
      <c r="S23" s="47">
        <f>IFERROR(VLOOKUP($A23,'2022'!$A$3:$Y$291,COLUMN('2022'!P$3),FALSE),0)</f>
        <v>0</v>
      </c>
      <c r="T23" s="47">
        <f>IFERROR(VLOOKUP($A23,'2022'!$A$3:$Y$291,COLUMN('2022'!Q$3),FALSE),0)</f>
        <v>0</v>
      </c>
      <c r="U23" s="47">
        <f>IFERROR(VLOOKUP($A23,'2022'!$A$3:$Y$291,COLUMN('2022'!R$3),FALSE),0)</f>
        <v>0</v>
      </c>
      <c r="V23" s="47">
        <f>IFERROR(VLOOKUP($A23,'2022'!$A$3:$Y$291,COLUMN('2022'!S$3),FALSE),0)</f>
        <v>0</v>
      </c>
      <c r="W23" s="47">
        <f>IFERROR(VLOOKUP($A23,'2022'!$A$3:$Y$291,COLUMN('2022'!T$3),FALSE),0)</f>
        <v>0</v>
      </c>
      <c r="X23" s="47">
        <f>IFERROR(VLOOKUP($A23,'2022'!$A$3:$Y$291,COLUMN('2022'!U$3),FALSE),0)</f>
        <v>0</v>
      </c>
      <c r="Y23" s="47">
        <f>IFERROR(VLOOKUP($A23,'2022'!$A$3:$Y$291,COLUMN('2022'!V$3),FALSE),0)</f>
        <v>0</v>
      </c>
      <c r="Z23" s="47">
        <f>IFERROR(VLOOKUP($A23,'2022'!$A$3:$Y$291,COLUMN('2022'!W$3),FALSE),0)</f>
        <v>0</v>
      </c>
      <c r="AA23" s="47">
        <f>IFERROR(VLOOKUP($A23,'2022'!$A$3:$Y$291,COLUMN('2022'!X$3),FALSE),0)</f>
        <v>0</v>
      </c>
      <c r="AB23" s="47">
        <f>IFERROR(VLOOKUP($A23,'2022'!$A$3:$Y$291,COLUMN('2022'!Y$3),FALSE),0)</f>
        <v>0</v>
      </c>
      <c r="AC23" s="38">
        <f t="shared" si="1"/>
        <v>0</v>
      </c>
      <c r="AD23" s="39">
        <f t="shared" si="2"/>
        <v>0</v>
      </c>
    </row>
    <row r="24" spans="1:32" x14ac:dyDescent="0.3">
      <c r="A24" s="58" t="s">
        <v>58</v>
      </c>
      <c r="B24" s="59" t="str">
        <f>VLOOKUP($A24,'Additional data'!$A$5:$C$505, 2,FALSE)</f>
        <v>Consultant</v>
      </c>
      <c r="C24" s="60" t="str">
        <f>VLOOKUP($A24,'Additional data'!$A$5:$C$505, 3,FALSE)</f>
        <v>LRC</v>
      </c>
      <c r="D24" s="42">
        <f>IFERROR(VLOOKUP($A24,'2022'!$A$3:$Y$291,COLUMN('2022'!B$3),FALSE),0)</f>
        <v>0</v>
      </c>
      <c r="E24" s="42">
        <f>IFERROR(VLOOKUP($A24,'2022'!$A$3:$Y$291,COLUMN('2022'!C$3),FALSE),0)</f>
        <v>0</v>
      </c>
      <c r="F24" s="42">
        <f>IFERROR(VLOOKUP($A24,'2022'!$A$3:$Y$291,COLUMN('2022'!D$3),FALSE),0)</f>
        <v>0</v>
      </c>
      <c r="G24" s="42">
        <f>IFERROR(VLOOKUP($A24,'2022'!$A$3:$Y$291,COLUMN('2022'!E$3),FALSE),0)</f>
        <v>0</v>
      </c>
      <c r="H24" s="42">
        <f>IFERROR(VLOOKUP($A24,'2022'!$A$3:$Y$291,COLUMN('2022'!F$3),FALSE),0)</f>
        <v>0</v>
      </c>
      <c r="I24" s="42">
        <f>IFERROR(VLOOKUP($A24,'2022'!$A$3:$Y$291,COLUMN('2022'!G$3),FALSE),0)</f>
        <v>0</v>
      </c>
      <c r="J24" s="42">
        <f>IFERROR(VLOOKUP($A24,'2022'!$A$3:$Y$291,COLUMN('2022'!H$3),FALSE),0)</f>
        <v>0</v>
      </c>
      <c r="K24" s="42">
        <f>IFERROR(VLOOKUP($A24,'2022'!$A$3:$Y$291,COLUMN('2022'!I$3),FALSE),0)</f>
        <v>0</v>
      </c>
      <c r="L24" s="42">
        <f>IFERROR(VLOOKUP($A24,'2022'!$A$3:$Y$291,COLUMN('2022'!J$3),FALSE),0)</f>
        <v>0</v>
      </c>
      <c r="M24" s="42">
        <f>IFERROR(VLOOKUP($A24,'2022'!$A$3:$Y$291,COLUMN('2022'!K$3),FALSE),0)</f>
        <v>0</v>
      </c>
      <c r="N24" s="42">
        <f>IFERROR(VLOOKUP($A24,'2022'!$A$3:$Y$291,COLUMN('2022'!L$3),FALSE),0)</f>
        <v>0</v>
      </c>
      <c r="O24" s="42">
        <f>IFERROR(VLOOKUP($A24,'2022'!$A$3:$Y$291,COLUMN('2022'!M$3),FALSE),0)</f>
        <v>0</v>
      </c>
      <c r="P24" s="38">
        <f t="shared" si="0"/>
        <v>0</v>
      </c>
      <c r="Q24" s="42">
        <f>IFERROR(VLOOKUP($A24,'2022'!$A$3:$Y$291,COLUMN('2022'!N$3),FALSE),0)</f>
        <v>0</v>
      </c>
      <c r="R24" s="42">
        <f>IFERROR(VLOOKUP($A24,'2022'!$A$3:$Y$291,COLUMN('2022'!O$3),FALSE),0)</f>
        <v>0</v>
      </c>
      <c r="S24" s="42">
        <f>IFERROR(VLOOKUP($A24,'2022'!$A$3:$Y$291,COLUMN('2022'!P$3),FALSE),0)</f>
        <v>0</v>
      </c>
      <c r="T24" s="42">
        <f>IFERROR(VLOOKUP($A24,'2022'!$A$3:$Y$291,COLUMN('2022'!Q$3),FALSE),0)</f>
        <v>0</v>
      </c>
      <c r="U24" s="42">
        <f>IFERROR(VLOOKUP($A24,'2022'!$A$3:$Y$291,COLUMN('2022'!R$3),FALSE),0)</f>
        <v>0</v>
      </c>
      <c r="V24" s="42">
        <f>IFERROR(VLOOKUP($A24,'2022'!$A$3:$Y$291,COLUMN('2022'!S$3),FALSE),0)</f>
        <v>0</v>
      </c>
      <c r="W24" s="42">
        <f>IFERROR(VLOOKUP($A24,'2022'!$A$3:$Y$291,COLUMN('2022'!T$3),FALSE),0)</f>
        <v>0</v>
      </c>
      <c r="X24" s="42">
        <f>IFERROR(VLOOKUP($A24,'2022'!$A$3:$Y$291,COLUMN('2022'!U$3),FALSE),0)</f>
        <v>0</v>
      </c>
      <c r="Y24" s="42">
        <f>IFERROR(VLOOKUP($A24,'2022'!$A$3:$Y$291,COLUMN('2022'!V$3),FALSE),0)</f>
        <v>0</v>
      </c>
      <c r="Z24" s="42">
        <f>IFERROR(VLOOKUP($A24,'2022'!$A$3:$Y$291,COLUMN('2022'!W$3),FALSE),0)</f>
        <v>0</v>
      </c>
      <c r="AA24" s="42">
        <f>IFERROR(VLOOKUP($A24,'2022'!$A$3:$Y$291,COLUMN('2022'!X$3),FALSE),0)</f>
        <v>0</v>
      </c>
      <c r="AB24" s="42">
        <f>IFERROR(VLOOKUP($A24,'2022'!$A$3:$Y$291,COLUMN('2022'!Y$3),FALSE),0)</f>
        <v>0</v>
      </c>
      <c r="AC24" s="38">
        <f t="shared" si="1"/>
        <v>0</v>
      </c>
      <c r="AD24" s="39">
        <f t="shared" si="2"/>
        <v>0</v>
      </c>
    </row>
    <row r="25" spans="1:32" x14ac:dyDescent="0.3">
      <c r="A25" s="61" t="s">
        <v>59</v>
      </c>
      <c r="B25" s="62" t="str">
        <f>VLOOKUP($A25,'Additional data'!$A$5:$C$505, 2,FALSE)</f>
        <v>Consultant</v>
      </c>
      <c r="C25" s="63" t="str">
        <f>VLOOKUP($A25,'Additional data'!$A$5:$C$505, 3,FALSE)</f>
        <v>HRC</v>
      </c>
      <c r="D25" s="47">
        <f>IFERROR(VLOOKUP($A25,'2022'!$A$3:$Y$291,COLUMN('2022'!B$3),FALSE),0)</f>
        <v>142.30000000000001</v>
      </c>
      <c r="E25" s="47">
        <f>IFERROR(VLOOKUP($A25,'2022'!$A$3:$Y$291,COLUMN('2022'!C$3),FALSE),0)</f>
        <v>127.5</v>
      </c>
      <c r="F25" s="47">
        <f>IFERROR(VLOOKUP($A25,'2022'!$A$3:$Y$291,COLUMN('2022'!D$3),FALSE),0)</f>
        <v>135.9</v>
      </c>
      <c r="G25" s="47">
        <f>IFERROR(VLOOKUP($A25,'2022'!$A$3:$Y$291,COLUMN('2022'!E$3),FALSE),0)</f>
        <v>144.80000000000001</v>
      </c>
      <c r="H25" s="47">
        <f>IFERROR(VLOOKUP($A25,'2022'!$A$3:$Y$291,COLUMN('2022'!F$3),FALSE),0)</f>
        <v>153.80000000000001</v>
      </c>
      <c r="I25" s="47">
        <f>IFERROR(VLOOKUP($A25,'2022'!$A$3:$Y$291,COLUMN('2022'!G$3),FALSE),0)</f>
        <v>134.4</v>
      </c>
      <c r="J25" s="47">
        <f>IFERROR(VLOOKUP($A25,'2022'!$A$3:$Y$291,COLUMN('2022'!H$3),FALSE),0)</f>
        <v>140.4</v>
      </c>
      <c r="K25" s="47">
        <f>IFERROR(VLOOKUP($A25,'2022'!$A$3:$Y$291,COLUMN('2022'!I$3),FALSE),0)</f>
        <v>122.1</v>
      </c>
      <c r="L25" s="47">
        <f>IFERROR(VLOOKUP($A25,'2022'!$A$3:$Y$291,COLUMN('2022'!J$3),FALSE),0)</f>
        <v>129.1</v>
      </c>
      <c r="M25" s="47">
        <f>IFERROR(VLOOKUP($A25,'2022'!$A$3:$Y$291,COLUMN('2022'!K$3),FALSE),0)</f>
        <v>154.4</v>
      </c>
      <c r="N25" s="47">
        <f>IFERROR(VLOOKUP($A25,'2022'!$A$3:$Y$291,COLUMN('2022'!L$3),FALSE),0)</f>
        <v>137.5</v>
      </c>
      <c r="O25" s="47">
        <f>IFERROR(VLOOKUP($A25,'2022'!$A$3:$Y$291,COLUMN('2022'!M$3),FALSE),0)</f>
        <v>71.2</v>
      </c>
      <c r="P25" s="38">
        <f t="shared" si="0"/>
        <v>1593.3999999999999</v>
      </c>
      <c r="Q25" s="47">
        <f>IFERROR(VLOOKUP($A25,'2022'!$A$3:$Y$291,COLUMN('2022'!N$3),FALSE),0)</f>
        <v>50.5</v>
      </c>
      <c r="R25" s="47">
        <f>IFERROR(VLOOKUP($A25,'2022'!$A$3:$Y$291,COLUMN('2022'!O$3),FALSE),0)</f>
        <v>47</v>
      </c>
      <c r="S25" s="47">
        <f>IFERROR(VLOOKUP($A25,'2022'!$A$3:$Y$291,COLUMN('2022'!P$3),FALSE),0)</f>
        <v>76.099999999999994</v>
      </c>
      <c r="T25" s="47">
        <f>IFERROR(VLOOKUP($A25,'2022'!$A$3:$Y$291,COLUMN('2022'!Q$3),FALSE),0)</f>
        <v>54.6</v>
      </c>
      <c r="U25" s="47">
        <f>IFERROR(VLOOKUP($A25,'2022'!$A$3:$Y$291,COLUMN('2022'!R$3),FALSE),0)</f>
        <v>40.4</v>
      </c>
      <c r="V25" s="47">
        <f>IFERROR(VLOOKUP($A25,'2022'!$A$3:$Y$291,COLUMN('2022'!S$3),FALSE),0)</f>
        <v>89.2</v>
      </c>
      <c r="W25" s="47">
        <f>IFERROR(VLOOKUP($A25,'2022'!$A$3:$Y$291,COLUMN('2022'!T$3),FALSE),0)</f>
        <v>27.3</v>
      </c>
      <c r="X25" s="47">
        <f>IFERROR(VLOOKUP($A25,'2022'!$A$3:$Y$291,COLUMN('2022'!U$3),FALSE),0)</f>
        <v>43</v>
      </c>
      <c r="Y25" s="47">
        <f>IFERROR(VLOOKUP($A25,'2022'!$A$3:$Y$291,COLUMN('2022'!V$3),FALSE),0)</f>
        <v>63</v>
      </c>
      <c r="Z25" s="47">
        <f>IFERROR(VLOOKUP($A25,'2022'!$A$3:$Y$291,COLUMN('2022'!W$3),FALSE),0)</f>
        <v>52.5</v>
      </c>
      <c r="AA25" s="47">
        <f>IFERROR(VLOOKUP($A25,'2022'!$A$3:$Y$291,COLUMN('2022'!X$3),FALSE),0)</f>
        <v>75.5</v>
      </c>
      <c r="AB25" s="47">
        <f>IFERROR(VLOOKUP($A25,'2022'!$A$3:$Y$291,COLUMN('2022'!Y$3),FALSE),0)</f>
        <v>32.700000000000003</v>
      </c>
      <c r="AC25" s="38">
        <f t="shared" si="1"/>
        <v>651.79999999999995</v>
      </c>
      <c r="AD25" s="39">
        <f t="shared" si="2"/>
        <v>2245.1999999999998</v>
      </c>
    </row>
    <row r="26" spans="1:32" x14ac:dyDescent="0.3">
      <c r="A26" s="58" t="s">
        <v>60</v>
      </c>
      <c r="B26" s="59" t="str">
        <f>VLOOKUP($A26,'Additional data'!$A$5:$C$505, 2,FALSE)</f>
        <v>Consultant</v>
      </c>
      <c r="C26" s="60" t="str">
        <f>VLOOKUP($A26,'Additional data'!$A$5:$C$505, 3,FALSE)</f>
        <v>HLS</v>
      </c>
      <c r="D26" s="42">
        <f>IFERROR(VLOOKUP($A26,'2022'!$A$3:$Y$291,COLUMN('2022'!B$3),FALSE),0)</f>
        <v>0</v>
      </c>
      <c r="E26" s="42">
        <f>IFERROR(VLOOKUP($A26,'2022'!$A$3:$Y$291,COLUMN('2022'!C$3),FALSE),0)</f>
        <v>0</v>
      </c>
      <c r="F26" s="42">
        <f>IFERROR(VLOOKUP($A26,'2022'!$A$3:$Y$291,COLUMN('2022'!D$3),FALSE),0)</f>
        <v>0</v>
      </c>
      <c r="G26" s="42">
        <f>IFERROR(VLOOKUP($A26,'2022'!$A$3:$Y$291,COLUMN('2022'!E$3),FALSE),0)</f>
        <v>0</v>
      </c>
      <c r="H26" s="42">
        <f>IFERROR(VLOOKUP($A26,'2022'!$A$3:$Y$291,COLUMN('2022'!F$3),FALSE),0)</f>
        <v>0</v>
      </c>
      <c r="I26" s="42">
        <f>IFERROR(VLOOKUP($A26,'2022'!$A$3:$Y$291,COLUMN('2022'!G$3),FALSE),0)</f>
        <v>0</v>
      </c>
      <c r="J26" s="42">
        <f>IFERROR(VLOOKUP($A26,'2022'!$A$3:$Y$291,COLUMN('2022'!H$3),FALSE),0)</f>
        <v>0</v>
      </c>
      <c r="K26" s="42">
        <f>IFERROR(VLOOKUP($A26,'2022'!$A$3:$Y$291,COLUMN('2022'!I$3),FALSE),0)</f>
        <v>0</v>
      </c>
      <c r="L26" s="42">
        <f>IFERROR(VLOOKUP($A26,'2022'!$A$3:$Y$291,COLUMN('2022'!J$3),FALSE),0)</f>
        <v>0</v>
      </c>
      <c r="M26" s="42">
        <f>IFERROR(VLOOKUP($A26,'2022'!$A$3:$Y$291,COLUMN('2022'!K$3),FALSE),0)</f>
        <v>0</v>
      </c>
      <c r="N26" s="42">
        <f>IFERROR(VLOOKUP($A26,'2022'!$A$3:$Y$291,COLUMN('2022'!L$3),FALSE),0)</f>
        <v>0</v>
      </c>
      <c r="O26" s="42">
        <f>IFERROR(VLOOKUP($A26,'2022'!$A$3:$Y$291,COLUMN('2022'!M$3),FALSE),0)</f>
        <v>0</v>
      </c>
      <c r="P26" s="38">
        <f t="shared" si="0"/>
        <v>0</v>
      </c>
      <c r="Q26" s="42">
        <f>IFERROR(VLOOKUP($A26,'2022'!$A$3:$Y$291,COLUMN('2022'!N$3),FALSE),0)</f>
        <v>0</v>
      </c>
      <c r="R26" s="42">
        <f>IFERROR(VLOOKUP($A26,'2022'!$A$3:$Y$291,COLUMN('2022'!O$3),FALSE),0)</f>
        <v>0</v>
      </c>
      <c r="S26" s="42">
        <f>IFERROR(VLOOKUP($A26,'2022'!$A$3:$Y$291,COLUMN('2022'!P$3),FALSE),0)</f>
        <v>0</v>
      </c>
      <c r="T26" s="42">
        <f>IFERROR(VLOOKUP($A26,'2022'!$A$3:$Y$291,COLUMN('2022'!Q$3),FALSE),0)</f>
        <v>0</v>
      </c>
      <c r="U26" s="42">
        <f>IFERROR(VLOOKUP($A26,'2022'!$A$3:$Y$291,COLUMN('2022'!R$3),FALSE),0)</f>
        <v>0</v>
      </c>
      <c r="V26" s="42">
        <f>IFERROR(VLOOKUP($A26,'2022'!$A$3:$Y$291,COLUMN('2022'!S$3),FALSE),0)</f>
        <v>0</v>
      </c>
      <c r="W26" s="42">
        <f>IFERROR(VLOOKUP($A26,'2022'!$A$3:$Y$291,COLUMN('2022'!T$3),FALSE),0)</f>
        <v>0</v>
      </c>
      <c r="X26" s="42">
        <f>IFERROR(VLOOKUP($A26,'2022'!$A$3:$Y$291,COLUMN('2022'!U$3),FALSE),0)</f>
        <v>0</v>
      </c>
      <c r="Y26" s="42">
        <f>IFERROR(VLOOKUP($A26,'2022'!$A$3:$Y$291,COLUMN('2022'!V$3),FALSE),0)</f>
        <v>0</v>
      </c>
      <c r="Z26" s="42">
        <f>IFERROR(VLOOKUP($A26,'2022'!$A$3:$Y$291,COLUMN('2022'!W$3),FALSE),0)</f>
        <v>0</v>
      </c>
      <c r="AA26" s="42">
        <f>IFERROR(VLOOKUP($A26,'2022'!$A$3:$Y$291,COLUMN('2022'!X$3),FALSE),0)</f>
        <v>0</v>
      </c>
      <c r="AB26" s="42">
        <f>IFERROR(VLOOKUP($A26,'2022'!$A$3:$Y$291,COLUMN('2022'!Y$3),FALSE),0)</f>
        <v>0</v>
      </c>
      <c r="AC26" s="38">
        <f t="shared" si="1"/>
        <v>0</v>
      </c>
      <c r="AD26" s="39">
        <f t="shared" si="2"/>
        <v>0</v>
      </c>
    </row>
    <row r="27" spans="1:32" x14ac:dyDescent="0.3">
      <c r="A27" s="61" t="s">
        <v>61</v>
      </c>
      <c r="B27" s="62" t="str">
        <f>VLOOKUP($A27,'Additional data'!$A$5:$C$505, 2,FALSE)</f>
        <v>Consultant</v>
      </c>
      <c r="C27" s="63" t="str">
        <f>VLOOKUP($A27,'Additional data'!$A$5:$C$505, 3,FALSE)</f>
        <v>SCL</v>
      </c>
      <c r="D27" s="47">
        <f>IFERROR(VLOOKUP($A27,'2022'!$A$3:$Y$291,COLUMN('2022'!B$3),FALSE),0)</f>
        <v>20</v>
      </c>
      <c r="E27" s="47">
        <f>IFERROR(VLOOKUP($A27,'2022'!$A$3:$Y$291,COLUMN('2022'!C$3),FALSE),0)</f>
        <v>19.5</v>
      </c>
      <c r="F27" s="47">
        <f>IFERROR(VLOOKUP($A27,'2022'!$A$3:$Y$291,COLUMN('2022'!D$3),FALSE),0)</f>
        <v>46.1</v>
      </c>
      <c r="G27" s="47">
        <f>IFERROR(VLOOKUP($A27,'2022'!$A$3:$Y$291,COLUMN('2022'!E$3),FALSE),0)</f>
        <v>58.8</v>
      </c>
      <c r="H27" s="47">
        <f>IFERROR(VLOOKUP($A27,'2022'!$A$3:$Y$291,COLUMN('2022'!F$3),FALSE),0)</f>
        <v>13.8</v>
      </c>
      <c r="I27" s="47">
        <f>IFERROR(VLOOKUP($A27,'2022'!$A$3:$Y$291,COLUMN('2022'!G$3),FALSE),0)</f>
        <v>10.7</v>
      </c>
      <c r="J27" s="47">
        <f>IFERROR(VLOOKUP($A27,'2022'!$A$3:$Y$291,COLUMN('2022'!H$3),FALSE),0)</f>
        <v>28.8</v>
      </c>
      <c r="K27" s="47">
        <f>IFERROR(VLOOKUP($A27,'2022'!$A$3:$Y$291,COLUMN('2022'!I$3),FALSE),0)</f>
        <v>24</v>
      </c>
      <c r="L27" s="47">
        <f>IFERROR(VLOOKUP($A27,'2022'!$A$3:$Y$291,COLUMN('2022'!J$3),FALSE),0)</f>
        <v>14.9</v>
      </c>
      <c r="M27" s="47">
        <f>IFERROR(VLOOKUP($A27,'2022'!$A$3:$Y$291,COLUMN('2022'!K$3),FALSE),0)</f>
        <v>40.700000000000003</v>
      </c>
      <c r="N27" s="47">
        <f>IFERROR(VLOOKUP($A27,'2022'!$A$3:$Y$291,COLUMN('2022'!L$3),FALSE),0)</f>
        <v>58.7</v>
      </c>
      <c r="O27" s="47">
        <f>IFERROR(VLOOKUP($A27,'2022'!$A$3:$Y$291,COLUMN('2022'!M$3),FALSE),0)</f>
        <v>28</v>
      </c>
      <c r="P27" s="38">
        <f t="shared" si="0"/>
        <v>364</v>
      </c>
      <c r="Q27" s="47">
        <f>IFERROR(VLOOKUP($A27,'2022'!$A$3:$Y$291,COLUMN('2022'!N$3),FALSE),0)</f>
        <v>52.5</v>
      </c>
      <c r="R27" s="47">
        <f>IFERROR(VLOOKUP($A27,'2022'!$A$3:$Y$291,COLUMN('2022'!O$3),FALSE),0)</f>
        <v>73.900000000000006</v>
      </c>
      <c r="S27" s="47">
        <f>IFERROR(VLOOKUP($A27,'2022'!$A$3:$Y$291,COLUMN('2022'!P$3),FALSE),0)</f>
        <v>73.400000000000006</v>
      </c>
      <c r="T27" s="47">
        <f>IFERROR(VLOOKUP($A27,'2022'!$A$3:$Y$291,COLUMN('2022'!Q$3),FALSE),0)</f>
        <v>54.9</v>
      </c>
      <c r="U27" s="47">
        <f>IFERROR(VLOOKUP($A27,'2022'!$A$3:$Y$291,COLUMN('2022'!R$3),FALSE),0)</f>
        <v>21.2</v>
      </c>
      <c r="V27" s="47">
        <f>IFERROR(VLOOKUP($A27,'2022'!$A$3:$Y$291,COLUMN('2022'!S$3),FALSE),0)</f>
        <v>27.3</v>
      </c>
      <c r="W27" s="47">
        <f>IFERROR(VLOOKUP($A27,'2022'!$A$3:$Y$291,COLUMN('2022'!T$3),FALSE),0)</f>
        <v>85.2</v>
      </c>
      <c r="X27" s="47">
        <f>IFERROR(VLOOKUP($A27,'2022'!$A$3:$Y$291,COLUMN('2022'!U$3),FALSE),0)</f>
        <v>39.6</v>
      </c>
      <c r="Y27" s="47">
        <f>IFERROR(VLOOKUP($A27,'2022'!$A$3:$Y$291,COLUMN('2022'!V$3),FALSE),0)</f>
        <v>35.1</v>
      </c>
      <c r="Z27" s="47">
        <f>IFERROR(VLOOKUP($A27,'2022'!$A$3:$Y$291,COLUMN('2022'!W$3),FALSE),0)</f>
        <v>86.8</v>
      </c>
      <c r="AA27" s="47">
        <f>IFERROR(VLOOKUP($A27,'2022'!$A$3:$Y$291,COLUMN('2022'!X$3),FALSE),0)</f>
        <v>62.3</v>
      </c>
      <c r="AB27" s="47">
        <f>IFERROR(VLOOKUP($A27,'2022'!$A$3:$Y$291,COLUMN('2022'!Y$3),FALSE),0)</f>
        <v>22.9</v>
      </c>
      <c r="AC27" s="38">
        <f t="shared" si="1"/>
        <v>635.1</v>
      </c>
      <c r="AD27" s="39">
        <f t="shared" si="2"/>
        <v>999.09999999999991</v>
      </c>
    </row>
    <row r="28" spans="1:32" x14ac:dyDescent="0.3">
      <c r="A28" s="58" t="s">
        <v>62</v>
      </c>
      <c r="B28" s="59" t="str">
        <f>VLOOKUP($A28,'Additional data'!$A$5:$C$505, 2,FALSE)</f>
        <v>Consultant</v>
      </c>
      <c r="C28" s="60" t="str">
        <f>VLOOKUP($A28,'Additional data'!$A$5:$C$505, 3,FALSE)</f>
        <v>MSC</v>
      </c>
      <c r="D28" s="42">
        <f>IFERROR(VLOOKUP($A28,'2022'!$A$3:$Y$291,COLUMN('2022'!B$3),FALSE),0)</f>
        <v>0</v>
      </c>
      <c r="E28" s="42">
        <f>IFERROR(VLOOKUP($A28,'2022'!$A$3:$Y$291,COLUMN('2022'!C$3),FALSE),0)</f>
        <v>0</v>
      </c>
      <c r="F28" s="42">
        <f>IFERROR(VLOOKUP($A28,'2022'!$A$3:$Y$291,COLUMN('2022'!D$3),FALSE),0)</f>
        <v>0</v>
      </c>
      <c r="G28" s="42">
        <f>IFERROR(VLOOKUP($A28,'2022'!$A$3:$Y$291,COLUMN('2022'!E$3),FALSE),0)</f>
        <v>0</v>
      </c>
      <c r="H28" s="42">
        <f>IFERROR(VLOOKUP($A28,'2022'!$A$3:$Y$291,COLUMN('2022'!F$3),FALSE),0)</f>
        <v>0</v>
      </c>
      <c r="I28" s="42">
        <f>IFERROR(VLOOKUP($A28,'2022'!$A$3:$Y$291,COLUMN('2022'!G$3),FALSE),0)</f>
        <v>0</v>
      </c>
      <c r="J28" s="42">
        <f>IFERROR(VLOOKUP($A28,'2022'!$A$3:$Y$291,COLUMN('2022'!H$3),FALSE),0)</f>
        <v>0</v>
      </c>
      <c r="K28" s="42">
        <f>IFERROR(VLOOKUP($A28,'2022'!$A$3:$Y$291,COLUMN('2022'!I$3),FALSE),0)</f>
        <v>0</v>
      </c>
      <c r="L28" s="42">
        <f>IFERROR(VLOOKUP($A28,'2022'!$A$3:$Y$291,COLUMN('2022'!J$3),FALSE),0)</f>
        <v>5.9</v>
      </c>
      <c r="M28" s="42">
        <f>IFERROR(VLOOKUP($A28,'2022'!$A$3:$Y$291,COLUMN('2022'!K$3),FALSE),0)</f>
        <v>20.5</v>
      </c>
      <c r="N28" s="42">
        <f>IFERROR(VLOOKUP($A28,'2022'!$A$3:$Y$291,COLUMN('2022'!L$3),FALSE),0)</f>
        <v>87.7</v>
      </c>
      <c r="O28" s="42">
        <f>IFERROR(VLOOKUP($A28,'2022'!$A$3:$Y$291,COLUMN('2022'!M$3),FALSE),0)</f>
        <v>74.5</v>
      </c>
      <c r="P28" s="38">
        <f t="shared" si="0"/>
        <v>188.6</v>
      </c>
      <c r="Q28" s="42">
        <f>IFERROR(VLOOKUP($A28,'2022'!$A$3:$Y$291,COLUMN('2022'!N$3),FALSE),0)</f>
        <v>0</v>
      </c>
      <c r="R28" s="42">
        <f>IFERROR(VLOOKUP($A28,'2022'!$A$3:$Y$291,COLUMN('2022'!O$3),FALSE),0)</f>
        <v>0</v>
      </c>
      <c r="S28" s="42">
        <f>IFERROR(VLOOKUP($A28,'2022'!$A$3:$Y$291,COLUMN('2022'!P$3),FALSE),0)</f>
        <v>0</v>
      </c>
      <c r="T28" s="42">
        <f>IFERROR(VLOOKUP($A28,'2022'!$A$3:$Y$291,COLUMN('2022'!Q$3),FALSE),0)</f>
        <v>0</v>
      </c>
      <c r="U28" s="42">
        <f>IFERROR(VLOOKUP($A28,'2022'!$A$3:$Y$291,COLUMN('2022'!R$3),FALSE),0)</f>
        <v>0</v>
      </c>
      <c r="V28" s="42">
        <f>IFERROR(VLOOKUP($A28,'2022'!$A$3:$Y$291,COLUMN('2022'!S$3),FALSE),0)</f>
        <v>0</v>
      </c>
      <c r="W28" s="42">
        <f>IFERROR(VLOOKUP($A28,'2022'!$A$3:$Y$291,COLUMN('2022'!T$3),FALSE),0)</f>
        <v>0</v>
      </c>
      <c r="X28" s="42">
        <f>IFERROR(VLOOKUP($A28,'2022'!$A$3:$Y$291,COLUMN('2022'!U$3),FALSE),0)</f>
        <v>0</v>
      </c>
      <c r="Y28" s="42">
        <f>IFERROR(VLOOKUP($A28,'2022'!$A$3:$Y$291,COLUMN('2022'!V$3),FALSE),0)</f>
        <v>23.1</v>
      </c>
      <c r="Z28" s="42">
        <f>IFERROR(VLOOKUP($A28,'2022'!$A$3:$Y$291,COLUMN('2022'!W$3),FALSE),0)</f>
        <v>53.9</v>
      </c>
      <c r="AA28" s="42">
        <f>IFERROR(VLOOKUP($A28,'2022'!$A$3:$Y$291,COLUMN('2022'!X$3),FALSE),0)</f>
        <v>13.5</v>
      </c>
      <c r="AB28" s="42">
        <f>IFERROR(VLOOKUP($A28,'2022'!$A$3:$Y$291,COLUMN('2022'!Y$3),FALSE),0)</f>
        <v>9.5</v>
      </c>
      <c r="AC28" s="38">
        <f t="shared" si="1"/>
        <v>100</v>
      </c>
      <c r="AD28" s="39">
        <f t="shared" si="2"/>
        <v>288.59999999999997</v>
      </c>
    </row>
    <row r="29" spans="1:32" x14ac:dyDescent="0.3">
      <c r="A29" s="61" t="s">
        <v>63</v>
      </c>
      <c r="B29" s="62" t="str">
        <f>VLOOKUP($A29,'Additional data'!$A$5:$C$505, 2,FALSE)</f>
        <v>Consultant</v>
      </c>
      <c r="C29" s="63" t="str">
        <f>VLOOKUP($A29,'Additional data'!$A$5:$C$505, 3,FALSE)</f>
        <v>TEC</v>
      </c>
      <c r="D29" s="47">
        <f>IFERROR(VLOOKUP($A29,'2022'!$A$3:$Y$291,COLUMN('2022'!B$3),FALSE),0)</f>
        <v>0</v>
      </c>
      <c r="E29" s="47">
        <f>IFERROR(VLOOKUP($A29,'2022'!$A$3:$Y$291,COLUMN('2022'!C$3),FALSE),0)</f>
        <v>0</v>
      </c>
      <c r="F29" s="47">
        <f>IFERROR(VLOOKUP($A29,'2022'!$A$3:$Y$291,COLUMN('2022'!D$3),FALSE),0)</f>
        <v>0</v>
      </c>
      <c r="G29" s="47">
        <f>IFERROR(VLOOKUP($A29,'2022'!$A$3:$Y$291,COLUMN('2022'!E$3),FALSE),0)</f>
        <v>0</v>
      </c>
      <c r="H29" s="47">
        <f>IFERROR(VLOOKUP($A29,'2022'!$A$3:$Y$291,COLUMN('2022'!F$3),FALSE),0)</f>
        <v>0</v>
      </c>
      <c r="I29" s="47">
        <f>IFERROR(VLOOKUP($A29,'2022'!$A$3:$Y$291,COLUMN('2022'!G$3),FALSE),0)</f>
        <v>0</v>
      </c>
      <c r="J29" s="47">
        <f>IFERROR(VLOOKUP($A29,'2022'!$A$3:$Y$291,COLUMN('2022'!H$3),FALSE),0)</f>
        <v>0</v>
      </c>
      <c r="K29" s="47">
        <f>IFERROR(VLOOKUP($A29,'2022'!$A$3:$Y$291,COLUMN('2022'!I$3),FALSE),0)</f>
        <v>0</v>
      </c>
      <c r="L29" s="47">
        <f>IFERROR(VLOOKUP($A29,'2022'!$A$3:$Y$291,COLUMN('2022'!J$3),FALSE),0)</f>
        <v>0</v>
      </c>
      <c r="M29" s="47">
        <f>IFERROR(VLOOKUP($A29,'2022'!$A$3:$Y$291,COLUMN('2022'!K$3),FALSE),0)</f>
        <v>0</v>
      </c>
      <c r="N29" s="47">
        <f>IFERROR(VLOOKUP($A29,'2022'!$A$3:$Y$291,COLUMN('2022'!L$3),FALSE),0)</f>
        <v>0</v>
      </c>
      <c r="O29" s="47">
        <f>IFERROR(VLOOKUP($A29,'2022'!$A$3:$Y$291,COLUMN('2022'!M$3),FALSE),0)</f>
        <v>0</v>
      </c>
      <c r="P29" s="38">
        <f t="shared" si="0"/>
        <v>0</v>
      </c>
      <c r="Q29" s="47">
        <f>IFERROR(VLOOKUP($A29,'2022'!$A$3:$Y$291,COLUMN('2022'!N$3),FALSE),0)</f>
        <v>0</v>
      </c>
      <c r="R29" s="47">
        <f>IFERROR(VLOOKUP($A29,'2022'!$A$3:$Y$291,COLUMN('2022'!O$3),FALSE),0)</f>
        <v>0</v>
      </c>
      <c r="S29" s="47">
        <f>IFERROR(VLOOKUP($A29,'2022'!$A$3:$Y$291,COLUMN('2022'!P$3),FALSE),0)</f>
        <v>0</v>
      </c>
      <c r="T29" s="47">
        <f>IFERROR(VLOOKUP($A29,'2022'!$A$3:$Y$291,COLUMN('2022'!Q$3),FALSE),0)</f>
        <v>0</v>
      </c>
      <c r="U29" s="47">
        <f>IFERROR(VLOOKUP($A29,'2022'!$A$3:$Y$291,COLUMN('2022'!R$3),FALSE),0)</f>
        <v>0</v>
      </c>
      <c r="V29" s="47">
        <f>IFERROR(VLOOKUP($A29,'2022'!$A$3:$Y$291,COLUMN('2022'!S$3),FALSE),0)</f>
        <v>0</v>
      </c>
      <c r="W29" s="47">
        <f>IFERROR(VLOOKUP($A29,'2022'!$A$3:$Y$291,COLUMN('2022'!T$3),FALSE),0)</f>
        <v>0</v>
      </c>
      <c r="X29" s="47">
        <f>IFERROR(VLOOKUP($A29,'2022'!$A$3:$Y$291,COLUMN('2022'!U$3),FALSE),0)</f>
        <v>0</v>
      </c>
      <c r="Y29" s="47">
        <f>IFERROR(VLOOKUP($A29,'2022'!$A$3:$Y$291,COLUMN('2022'!V$3),FALSE),0)</f>
        <v>0</v>
      </c>
      <c r="Z29" s="47">
        <f>IFERROR(VLOOKUP($A29,'2022'!$A$3:$Y$291,COLUMN('2022'!W$3),FALSE),0)</f>
        <v>0</v>
      </c>
      <c r="AA29" s="47">
        <f>IFERROR(VLOOKUP($A29,'2022'!$A$3:$Y$291,COLUMN('2022'!X$3),FALSE),0)</f>
        <v>0</v>
      </c>
      <c r="AB29" s="47">
        <f>IFERROR(VLOOKUP($A29,'2022'!$A$3:$Y$291,COLUMN('2022'!Y$3),FALSE),0)</f>
        <v>0</v>
      </c>
      <c r="AC29" s="38">
        <f t="shared" si="1"/>
        <v>0</v>
      </c>
      <c r="AD29" s="39">
        <f t="shared" si="2"/>
        <v>0</v>
      </c>
    </row>
    <row r="30" spans="1:32" x14ac:dyDescent="0.3">
      <c r="A30" s="58" t="s">
        <v>64</v>
      </c>
      <c r="B30" s="59" t="str">
        <f>VLOOKUP($A30,'Additional data'!$A$5:$C$505, 2,FALSE)</f>
        <v>Consultant</v>
      </c>
      <c r="C30" s="60" t="str">
        <f>VLOOKUP($A30,'Additional data'!$A$5:$C$505, 3,FALSE)</f>
        <v>SOC</v>
      </c>
      <c r="D30" s="42">
        <f>IFERROR(VLOOKUP($A30,'2022'!$A$3:$Y$291,COLUMN('2022'!B$3),FALSE),0)</f>
        <v>0</v>
      </c>
      <c r="E30" s="42">
        <f>IFERROR(VLOOKUP($A30,'2022'!$A$3:$Y$291,COLUMN('2022'!C$3),FALSE),0)</f>
        <v>0</v>
      </c>
      <c r="F30" s="42">
        <f>IFERROR(VLOOKUP($A30,'2022'!$A$3:$Y$291,COLUMN('2022'!D$3),FALSE),0)</f>
        <v>0</v>
      </c>
      <c r="G30" s="42">
        <f>IFERROR(VLOOKUP($A30,'2022'!$A$3:$Y$291,COLUMN('2022'!E$3),FALSE),0)</f>
        <v>0</v>
      </c>
      <c r="H30" s="42">
        <f>IFERROR(VLOOKUP($A30,'2022'!$A$3:$Y$291,COLUMN('2022'!F$3),FALSE),0)</f>
        <v>0</v>
      </c>
      <c r="I30" s="42">
        <f>IFERROR(VLOOKUP($A30,'2022'!$A$3:$Y$291,COLUMN('2022'!G$3),FALSE),0)</f>
        <v>0</v>
      </c>
      <c r="J30" s="42">
        <f>IFERROR(VLOOKUP($A30,'2022'!$A$3:$Y$291,COLUMN('2022'!H$3),FALSE),0)</f>
        <v>0</v>
      </c>
      <c r="K30" s="42">
        <f>IFERROR(VLOOKUP($A30,'2022'!$A$3:$Y$291,COLUMN('2022'!I$3),FALSE),0)</f>
        <v>0</v>
      </c>
      <c r="L30" s="42">
        <f>IFERROR(VLOOKUP($A30,'2022'!$A$3:$Y$291,COLUMN('2022'!J$3),FALSE),0)</f>
        <v>0</v>
      </c>
      <c r="M30" s="42">
        <f>IFERROR(VLOOKUP($A30,'2022'!$A$3:$Y$291,COLUMN('2022'!K$3),FALSE),0)</f>
        <v>0</v>
      </c>
      <c r="N30" s="42">
        <f>IFERROR(VLOOKUP($A30,'2022'!$A$3:$Y$291,COLUMN('2022'!L$3),FALSE),0)</f>
        <v>0</v>
      </c>
      <c r="O30" s="42">
        <f>IFERROR(VLOOKUP($A30,'2022'!$A$3:$Y$291,COLUMN('2022'!M$3),FALSE),0)</f>
        <v>0</v>
      </c>
      <c r="P30" s="38">
        <f t="shared" si="0"/>
        <v>0</v>
      </c>
      <c r="Q30" s="42">
        <f>IFERROR(VLOOKUP($A30,'2022'!$A$3:$Y$291,COLUMN('2022'!N$3),FALSE),0)</f>
        <v>0</v>
      </c>
      <c r="R30" s="42">
        <f>IFERROR(VLOOKUP($A30,'2022'!$A$3:$Y$291,COLUMN('2022'!O$3),FALSE),0)</f>
        <v>0</v>
      </c>
      <c r="S30" s="42">
        <f>IFERROR(VLOOKUP($A30,'2022'!$A$3:$Y$291,COLUMN('2022'!P$3),FALSE),0)</f>
        <v>0</v>
      </c>
      <c r="T30" s="42">
        <f>IFERROR(VLOOKUP($A30,'2022'!$A$3:$Y$291,COLUMN('2022'!Q$3),FALSE),0)</f>
        <v>0</v>
      </c>
      <c r="U30" s="42">
        <f>IFERROR(VLOOKUP($A30,'2022'!$A$3:$Y$291,COLUMN('2022'!R$3),FALSE),0)</f>
        <v>0</v>
      </c>
      <c r="V30" s="42">
        <f>IFERROR(VLOOKUP($A30,'2022'!$A$3:$Y$291,COLUMN('2022'!S$3),FALSE),0)</f>
        <v>0</v>
      </c>
      <c r="W30" s="42">
        <f>IFERROR(VLOOKUP($A30,'2022'!$A$3:$Y$291,COLUMN('2022'!T$3),FALSE),0)</f>
        <v>0</v>
      </c>
      <c r="X30" s="42">
        <f>IFERROR(VLOOKUP($A30,'2022'!$A$3:$Y$291,COLUMN('2022'!U$3),FALSE),0)</f>
        <v>0</v>
      </c>
      <c r="Y30" s="42">
        <f>IFERROR(VLOOKUP($A30,'2022'!$A$3:$Y$291,COLUMN('2022'!V$3),FALSE),0)</f>
        <v>0</v>
      </c>
      <c r="Z30" s="42">
        <f>IFERROR(VLOOKUP($A30,'2022'!$A$3:$Y$291,COLUMN('2022'!W$3),FALSE),0)</f>
        <v>0</v>
      </c>
      <c r="AA30" s="42">
        <f>IFERROR(VLOOKUP($A30,'2022'!$A$3:$Y$291,COLUMN('2022'!X$3),FALSE),0)</f>
        <v>0</v>
      </c>
      <c r="AB30" s="42">
        <f>IFERROR(VLOOKUP($A30,'2022'!$A$3:$Y$291,COLUMN('2022'!Y$3),FALSE),0)</f>
        <v>0</v>
      </c>
      <c r="AC30" s="38">
        <f t="shared" si="1"/>
        <v>0</v>
      </c>
      <c r="AD30" s="39">
        <f t="shared" si="2"/>
        <v>0</v>
      </c>
    </row>
    <row r="31" spans="1:32" x14ac:dyDescent="0.3">
      <c r="A31" s="61" t="s">
        <v>65</v>
      </c>
      <c r="B31" s="62" t="str">
        <f>VLOOKUP($A31,'Additional data'!$A$5:$C$505, 2,FALSE)</f>
        <v>Consultant</v>
      </c>
      <c r="C31" s="63" t="str">
        <f>VLOOKUP($A31,'Additional data'!$A$5:$C$505, 3,FALSE)</f>
        <v>SOC</v>
      </c>
      <c r="D31" s="47">
        <f>IFERROR(VLOOKUP($A31,'2022'!$A$3:$Y$291,COLUMN('2022'!B$3),FALSE),0)</f>
        <v>74.3</v>
      </c>
      <c r="E31" s="47">
        <f>IFERROR(VLOOKUP($A31,'2022'!$A$3:$Y$291,COLUMN('2022'!C$3),FALSE),0)</f>
        <v>126.8</v>
      </c>
      <c r="F31" s="47">
        <f>IFERROR(VLOOKUP($A31,'2022'!$A$3:$Y$291,COLUMN('2022'!D$3),FALSE),0)</f>
        <v>97.5</v>
      </c>
      <c r="G31" s="47">
        <f>IFERROR(VLOOKUP($A31,'2022'!$A$3:$Y$291,COLUMN('2022'!E$3),FALSE),0)</f>
        <v>132.30000000000001</v>
      </c>
      <c r="H31" s="47">
        <f>IFERROR(VLOOKUP($A31,'2022'!$A$3:$Y$291,COLUMN('2022'!F$3),FALSE),0)</f>
        <v>103.9</v>
      </c>
      <c r="I31" s="47">
        <f>IFERROR(VLOOKUP($A31,'2022'!$A$3:$Y$291,COLUMN('2022'!G$3),FALSE),0)</f>
        <v>84.8</v>
      </c>
      <c r="J31" s="47">
        <f>IFERROR(VLOOKUP($A31,'2022'!$A$3:$Y$291,COLUMN('2022'!H$3),FALSE),0)</f>
        <v>100.3</v>
      </c>
      <c r="K31" s="47">
        <f>IFERROR(VLOOKUP($A31,'2022'!$A$3:$Y$291,COLUMN('2022'!I$3),FALSE),0)</f>
        <v>89.2</v>
      </c>
      <c r="L31" s="47">
        <f>IFERROR(VLOOKUP($A31,'2022'!$A$3:$Y$291,COLUMN('2022'!J$3),FALSE),0)</f>
        <v>111.1</v>
      </c>
      <c r="M31" s="47">
        <f>IFERROR(VLOOKUP($A31,'2022'!$A$3:$Y$291,COLUMN('2022'!K$3),FALSE),0)</f>
        <v>115.9</v>
      </c>
      <c r="N31" s="47">
        <f>IFERROR(VLOOKUP($A31,'2022'!$A$3:$Y$291,COLUMN('2022'!L$3),FALSE),0)</f>
        <v>125.1</v>
      </c>
      <c r="O31" s="47">
        <f>IFERROR(VLOOKUP($A31,'2022'!$A$3:$Y$291,COLUMN('2022'!M$3),FALSE),0)</f>
        <v>68.400000000000006</v>
      </c>
      <c r="P31" s="38">
        <f t="shared" si="0"/>
        <v>1229.6000000000001</v>
      </c>
      <c r="Q31" s="47">
        <f>IFERROR(VLOOKUP($A31,'2022'!$A$3:$Y$291,COLUMN('2022'!N$3),FALSE),0)</f>
        <v>40.9</v>
      </c>
      <c r="R31" s="47">
        <f>IFERROR(VLOOKUP($A31,'2022'!$A$3:$Y$291,COLUMN('2022'!O$3),FALSE),0)</f>
        <v>5</v>
      </c>
      <c r="S31" s="47">
        <f>IFERROR(VLOOKUP($A31,'2022'!$A$3:$Y$291,COLUMN('2022'!P$3),FALSE),0)</f>
        <v>13.6</v>
      </c>
      <c r="T31" s="47">
        <f>IFERROR(VLOOKUP($A31,'2022'!$A$3:$Y$291,COLUMN('2022'!Q$3),FALSE),0)</f>
        <v>7.5</v>
      </c>
      <c r="U31" s="47">
        <f>IFERROR(VLOOKUP($A31,'2022'!$A$3:$Y$291,COLUMN('2022'!R$3),FALSE),0)</f>
        <v>12.2</v>
      </c>
      <c r="V31" s="47">
        <f>IFERROR(VLOOKUP($A31,'2022'!$A$3:$Y$291,COLUMN('2022'!S$3),FALSE),0)</f>
        <v>6.4</v>
      </c>
      <c r="W31" s="47">
        <f>IFERROR(VLOOKUP($A31,'2022'!$A$3:$Y$291,COLUMN('2022'!T$3),FALSE),0)</f>
        <v>35.5</v>
      </c>
      <c r="X31" s="47">
        <f>IFERROR(VLOOKUP($A31,'2022'!$A$3:$Y$291,COLUMN('2022'!U$3),FALSE),0)</f>
        <v>5.0999999999999996</v>
      </c>
      <c r="Y31" s="47">
        <f>IFERROR(VLOOKUP($A31,'2022'!$A$3:$Y$291,COLUMN('2022'!V$3),FALSE),0)</f>
        <v>14.3</v>
      </c>
      <c r="Z31" s="47">
        <f>IFERROR(VLOOKUP($A31,'2022'!$A$3:$Y$291,COLUMN('2022'!W$3),FALSE),0)</f>
        <v>9.1</v>
      </c>
      <c r="AA31" s="47">
        <f>IFERROR(VLOOKUP($A31,'2022'!$A$3:$Y$291,COLUMN('2022'!X$3),FALSE),0)</f>
        <v>13.3</v>
      </c>
      <c r="AB31" s="47">
        <f>IFERROR(VLOOKUP($A31,'2022'!$A$3:$Y$291,COLUMN('2022'!Y$3),FALSE),0)</f>
        <v>11.8</v>
      </c>
      <c r="AC31" s="38">
        <f t="shared" si="1"/>
        <v>174.70000000000002</v>
      </c>
      <c r="AD31" s="39">
        <f t="shared" si="2"/>
        <v>1404.3</v>
      </c>
    </row>
    <row r="32" spans="1:32" x14ac:dyDescent="0.3">
      <c r="A32" s="58" t="s">
        <v>66</v>
      </c>
      <c r="B32" s="59" t="str">
        <f>VLOOKUP($A32,'Additional data'!$A$5:$C$505, 2,FALSE)</f>
        <v>Consultant</v>
      </c>
      <c r="C32" s="60" t="str">
        <f>VLOOKUP($A32,'Additional data'!$A$5:$C$505, 3,FALSE)</f>
        <v>MSC</v>
      </c>
      <c r="D32" s="42">
        <f>IFERROR(VLOOKUP($A32,'2022'!$A$3:$Y$291,COLUMN('2022'!B$3),FALSE),0)</f>
        <v>0</v>
      </c>
      <c r="E32" s="42">
        <f>IFERROR(VLOOKUP($A32,'2022'!$A$3:$Y$291,COLUMN('2022'!C$3),FALSE),0)</f>
        <v>0</v>
      </c>
      <c r="F32" s="42">
        <f>IFERROR(VLOOKUP($A32,'2022'!$A$3:$Y$291,COLUMN('2022'!D$3),FALSE),0)</f>
        <v>0</v>
      </c>
      <c r="G32" s="42">
        <f>IFERROR(VLOOKUP($A32,'2022'!$A$3:$Y$291,COLUMN('2022'!E$3),FALSE),0)</f>
        <v>0</v>
      </c>
      <c r="H32" s="42">
        <f>IFERROR(VLOOKUP($A32,'2022'!$A$3:$Y$291,COLUMN('2022'!F$3),FALSE),0)</f>
        <v>0</v>
      </c>
      <c r="I32" s="42">
        <f>IFERROR(VLOOKUP($A32,'2022'!$A$3:$Y$291,COLUMN('2022'!G$3),FALSE),0)</f>
        <v>0</v>
      </c>
      <c r="J32" s="42">
        <f>IFERROR(VLOOKUP($A32,'2022'!$A$3:$Y$291,COLUMN('2022'!H$3),FALSE),0)</f>
        <v>0</v>
      </c>
      <c r="K32" s="42">
        <f>IFERROR(VLOOKUP($A32,'2022'!$A$3:$Y$291,COLUMN('2022'!I$3),FALSE),0)</f>
        <v>62.9</v>
      </c>
      <c r="L32" s="42">
        <f>IFERROR(VLOOKUP($A32,'2022'!$A$3:$Y$291,COLUMN('2022'!J$3),FALSE),0)</f>
        <v>87.1</v>
      </c>
      <c r="M32" s="42">
        <f>IFERROR(VLOOKUP($A32,'2022'!$A$3:$Y$291,COLUMN('2022'!K$3),FALSE),0)</f>
        <v>48.2</v>
      </c>
      <c r="N32" s="42">
        <f>IFERROR(VLOOKUP($A32,'2022'!$A$3:$Y$291,COLUMN('2022'!L$3),FALSE),0)</f>
        <v>115.8</v>
      </c>
      <c r="O32" s="42">
        <f>IFERROR(VLOOKUP($A32,'2022'!$A$3:$Y$291,COLUMN('2022'!M$3),FALSE),0)</f>
        <v>94.7</v>
      </c>
      <c r="P32" s="38">
        <f t="shared" si="0"/>
        <v>408.7</v>
      </c>
      <c r="Q32" s="42">
        <f>IFERROR(VLOOKUP($A32,'2022'!$A$3:$Y$291,COLUMN('2022'!N$3),FALSE),0)</f>
        <v>0</v>
      </c>
      <c r="R32" s="42">
        <f>IFERROR(VLOOKUP($A32,'2022'!$A$3:$Y$291,COLUMN('2022'!O$3),FALSE),0)</f>
        <v>0</v>
      </c>
      <c r="S32" s="42">
        <f>IFERROR(VLOOKUP($A32,'2022'!$A$3:$Y$291,COLUMN('2022'!P$3),FALSE),0)</f>
        <v>0</v>
      </c>
      <c r="T32" s="42">
        <f>IFERROR(VLOOKUP($A32,'2022'!$A$3:$Y$291,COLUMN('2022'!Q$3),FALSE),0)</f>
        <v>0</v>
      </c>
      <c r="U32" s="42">
        <f>IFERROR(VLOOKUP($A32,'2022'!$A$3:$Y$291,COLUMN('2022'!R$3),FALSE),0)</f>
        <v>0</v>
      </c>
      <c r="V32" s="42">
        <f>IFERROR(VLOOKUP($A32,'2022'!$A$3:$Y$291,COLUMN('2022'!S$3),FALSE),0)</f>
        <v>0</v>
      </c>
      <c r="W32" s="42">
        <f>IFERROR(VLOOKUP($A32,'2022'!$A$3:$Y$291,COLUMN('2022'!T$3),FALSE),0)</f>
        <v>0</v>
      </c>
      <c r="X32" s="42">
        <f>IFERROR(VLOOKUP($A32,'2022'!$A$3:$Y$291,COLUMN('2022'!U$3),FALSE),0)</f>
        <v>67.099999999999994</v>
      </c>
      <c r="Y32" s="42">
        <f>IFERROR(VLOOKUP($A32,'2022'!$A$3:$Y$291,COLUMN('2022'!V$3),FALSE),0)</f>
        <v>54.4</v>
      </c>
      <c r="Z32" s="42">
        <f>IFERROR(VLOOKUP($A32,'2022'!$A$3:$Y$291,COLUMN('2022'!W$3),FALSE),0)</f>
        <v>66.7</v>
      </c>
      <c r="AA32" s="42">
        <f>IFERROR(VLOOKUP($A32,'2022'!$A$3:$Y$291,COLUMN('2022'!X$3),FALSE),0)</f>
        <v>29.6</v>
      </c>
      <c r="AB32" s="42">
        <f>IFERROR(VLOOKUP($A32,'2022'!$A$3:$Y$291,COLUMN('2022'!Y$3),FALSE),0)</f>
        <v>3.6</v>
      </c>
      <c r="AC32" s="38">
        <f t="shared" si="1"/>
        <v>221.39999999999998</v>
      </c>
      <c r="AD32" s="39">
        <f t="shared" si="2"/>
        <v>630.1</v>
      </c>
    </row>
    <row r="33" spans="1:30" x14ac:dyDescent="0.3">
      <c r="A33" s="61" t="s">
        <v>67</v>
      </c>
      <c r="B33" s="62" t="str">
        <f>VLOOKUP($A33,'Additional data'!$A$5:$C$505, 2,FALSE)</f>
        <v>Consultant</v>
      </c>
      <c r="C33" s="63" t="str">
        <f>VLOOKUP($A33,'Additional data'!$A$5:$C$505, 3,FALSE)</f>
        <v>HRC</v>
      </c>
      <c r="D33" s="47">
        <f>IFERROR(VLOOKUP($A33,'2022'!$A$3:$Y$291,COLUMN('2022'!B$3),FALSE),0)</f>
        <v>122.1</v>
      </c>
      <c r="E33" s="47">
        <f>IFERROR(VLOOKUP($A33,'2022'!$A$3:$Y$291,COLUMN('2022'!C$3),FALSE),0)</f>
        <v>252.8</v>
      </c>
      <c r="F33" s="47">
        <f>IFERROR(VLOOKUP($A33,'2022'!$A$3:$Y$291,COLUMN('2022'!D$3),FALSE),0)</f>
        <v>321.2</v>
      </c>
      <c r="G33" s="47">
        <f>IFERROR(VLOOKUP($A33,'2022'!$A$3:$Y$291,COLUMN('2022'!E$3),FALSE),0)</f>
        <v>304.8</v>
      </c>
      <c r="H33" s="47">
        <f>IFERROR(VLOOKUP($A33,'2022'!$A$3:$Y$291,COLUMN('2022'!F$3),FALSE),0)</f>
        <v>272.60000000000002</v>
      </c>
      <c r="I33" s="47">
        <f>IFERROR(VLOOKUP($A33,'2022'!$A$3:$Y$291,COLUMN('2022'!G$3),FALSE),0)</f>
        <v>60.6</v>
      </c>
      <c r="J33" s="47">
        <f>IFERROR(VLOOKUP($A33,'2022'!$A$3:$Y$291,COLUMN('2022'!H$3),FALSE),0)</f>
        <v>69.3</v>
      </c>
      <c r="K33" s="47">
        <f>IFERROR(VLOOKUP($A33,'2022'!$A$3:$Y$291,COLUMN('2022'!I$3),FALSE),0)</f>
        <v>56.6</v>
      </c>
      <c r="L33" s="47">
        <f>IFERROR(VLOOKUP($A33,'2022'!$A$3:$Y$291,COLUMN('2022'!J$3),FALSE),0)</f>
        <v>124.5</v>
      </c>
      <c r="M33" s="47">
        <f>IFERROR(VLOOKUP($A33,'2022'!$A$3:$Y$291,COLUMN('2022'!K$3),FALSE),0)</f>
        <v>104.8</v>
      </c>
      <c r="N33" s="47">
        <f>IFERROR(VLOOKUP($A33,'2022'!$A$3:$Y$291,COLUMN('2022'!L$3),FALSE),0)</f>
        <v>132.5</v>
      </c>
      <c r="O33" s="47">
        <f>IFERROR(VLOOKUP($A33,'2022'!$A$3:$Y$291,COLUMN('2022'!M$3),FALSE),0)</f>
        <v>74.900000000000006</v>
      </c>
      <c r="P33" s="38">
        <f t="shared" si="0"/>
        <v>1896.6999999999998</v>
      </c>
      <c r="Q33" s="47">
        <f>IFERROR(VLOOKUP($A33,'2022'!$A$3:$Y$291,COLUMN('2022'!N$3),FALSE),0)</f>
        <v>6</v>
      </c>
      <c r="R33" s="47">
        <f>IFERROR(VLOOKUP($A33,'2022'!$A$3:$Y$291,COLUMN('2022'!O$3),FALSE),0)</f>
        <v>3.3</v>
      </c>
      <c r="S33" s="47">
        <f>IFERROR(VLOOKUP($A33,'2022'!$A$3:$Y$291,COLUMN('2022'!P$3),FALSE),0)</f>
        <v>1.4</v>
      </c>
      <c r="T33" s="47">
        <f>IFERROR(VLOOKUP($A33,'2022'!$A$3:$Y$291,COLUMN('2022'!Q$3),FALSE),0)</f>
        <v>0</v>
      </c>
      <c r="U33" s="47">
        <f>IFERROR(VLOOKUP($A33,'2022'!$A$3:$Y$291,COLUMN('2022'!R$3),FALSE),0)</f>
        <v>0</v>
      </c>
      <c r="V33" s="47">
        <f>IFERROR(VLOOKUP($A33,'2022'!$A$3:$Y$291,COLUMN('2022'!S$3),FALSE),0)</f>
        <v>1.3</v>
      </c>
      <c r="W33" s="47">
        <f>IFERROR(VLOOKUP($A33,'2022'!$A$3:$Y$291,COLUMN('2022'!T$3),FALSE),0)</f>
        <v>18.3</v>
      </c>
      <c r="X33" s="47">
        <f>IFERROR(VLOOKUP($A33,'2022'!$A$3:$Y$291,COLUMN('2022'!U$3),FALSE),0)</f>
        <v>23.2</v>
      </c>
      <c r="Y33" s="47">
        <f>IFERROR(VLOOKUP($A33,'2022'!$A$3:$Y$291,COLUMN('2022'!V$3),FALSE),0)</f>
        <v>12.1</v>
      </c>
      <c r="Z33" s="47">
        <f>IFERROR(VLOOKUP($A33,'2022'!$A$3:$Y$291,COLUMN('2022'!W$3),FALSE),0)</f>
        <v>7.3</v>
      </c>
      <c r="AA33" s="47">
        <f>IFERROR(VLOOKUP($A33,'2022'!$A$3:$Y$291,COLUMN('2022'!X$3),FALSE),0)</f>
        <v>12.6</v>
      </c>
      <c r="AB33" s="47">
        <f>IFERROR(VLOOKUP($A33,'2022'!$A$3:$Y$291,COLUMN('2022'!Y$3),FALSE),0)</f>
        <v>1.7</v>
      </c>
      <c r="AC33" s="38">
        <f t="shared" si="1"/>
        <v>87.199999999999989</v>
      </c>
      <c r="AD33" s="39">
        <f t="shared" si="2"/>
        <v>1983.8999999999996</v>
      </c>
    </row>
    <row r="34" spans="1:30" x14ac:dyDescent="0.3">
      <c r="A34" s="58" t="s">
        <v>68</v>
      </c>
      <c r="B34" s="59" t="str">
        <f>VLOOKUP($A34,'Additional data'!$A$5:$C$505, 2,FALSE)</f>
        <v>Consultant</v>
      </c>
      <c r="C34" s="60" t="str">
        <f>VLOOKUP($A34,'Additional data'!$A$5:$C$505, 3,FALSE)</f>
        <v>MSC</v>
      </c>
      <c r="D34" s="42">
        <f>IFERROR(VLOOKUP($A34,'2022'!$A$3:$Y$291,COLUMN('2022'!B$3),FALSE),0)</f>
        <v>0</v>
      </c>
      <c r="E34" s="42">
        <f>IFERROR(VLOOKUP($A34,'2022'!$A$3:$Y$291,COLUMN('2022'!C$3),FALSE),0)</f>
        <v>0</v>
      </c>
      <c r="F34" s="42">
        <f>IFERROR(VLOOKUP($A34,'2022'!$A$3:$Y$291,COLUMN('2022'!D$3),FALSE),0)</f>
        <v>0</v>
      </c>
      <c r="G34" s="42">
        <f>IFERROR(VLOOKUP($A34,'2022'!$A$3:$Y$291,COLUMN('2022'!E$3),FALSE),0)</f>
        <v>0</v>
      </c>
      <c r="H34" s="42">
        <f>IFERROR(VLOOKUP($A34,'2022'!$A$3:$Y$291,COLUMN('2022'!F$3),FALSE),0)</f>
        <v>0</v>
      </c>
      <c r="I34" s="42">
        <f>IFERROR(VLOOKUP($A34,'2022'!$A$3:$Y$291,COLUMN('2022'!G$3),FALSE),0)</f>
        <v>0</v>
      </c>
      <c r="J34" s="42">
        <f>IFERROR(VLOOKUP($A34,'2022'!$A$3:$Y$291,COLUMN('2022'!H$3),FALSE),0)</f>
        <v>32.5</v>
      </c>
      <c r="K34" s="42">
        <f>IFERROR(VLOOKUP($A34,'2022'!$A$3:$Y$291,COLUMN('2022'!I$3),FALSE),0)</f>
        <v>61.5</v>
      </c>
      <c r="L34" s="42">
        <f>IFERROR(VLOOKUP($A34,'2022'!$A$3:$Y$291,COLUMN('2022'!J$3),FALSE),0)</f>
        <v>48.8</v>
      </c>
      <c r="M34" s="42">
        <f>IFERROR(VLOOKUP($A34,'2022'!$A$3:$Y$291,COLUMN('2022'!K$3),FALSE),0)</f>
        <v>43.5</v>
      </c>
      <c r="N34" s="42">
        <f>IFERROR(VLOOKUP($A34,'2022'!$A$3:$Y$291,COLUMN('2022'!L$3),FALSE),0)</f>
        <v>28.6</v>
      </c>
      <c r="O34" s="42">
        <f>IFERROR(VLOOKUP($A34,'2022'!$A$3:$Y$291,COLUMN('2022'!M$3),FALSE),0)</f>
        <v>0</v>
      </c>
      <c r="P34" s="38">
        <f t="shared" si="0"/>
        <v>214.9</v>
      </c>
      <c r="Q34" s="42">
        <f>IFERROR(VLOOKUP($A34,'2022'!$A$3:$Y$291,COLUMN('2022'!N$3),FALSE),0)</f>
        <v>0</v>
      </c>
      <c r="R34" s="42">
        <f>IFERROR(VLOOKUP($A34,'2022'!$A$3:$Y$291,COLUMN('2022'!O$3),FALSE),0)</f>
        <v>0</v>
      </c>
      <c r="S34" s="42">
        <f>IFERROR(VLOOKUP($A34,'2022'!$A$3:$Y$291,COLUMN('2022'!P$3),FALSE),0)</f>
        <v>0</v>
      </c>
      <c r="T34" s="42">
        <f>IFERROR(VLOOKUP($A34,'2022'!$A$3:$Y$291,COLUMN('2022'!Q$3),FALSE),0)</f>
        <v>0</v>
      </c>
      <c r="U34" s="42">
        <f>IFERROR(VLOOKUP($A34,'2022'!$A$3:$Y$291,COLUMN('2022'!R$3),FALSE),0)</f>
        <v>0</v>
      </c>
      <c r="V34" s="42">
        <f>IFERROR(VLOOKUP($A34,'2022'!$A$3:$Y$291,COLUMN('2022'!S$3),FALSE),0)</f>
        <v>0</v>
      </c>
      <c r="W34" s="42">
        <f>IFERROR(VLOOKUP($A34,'2022'!$A$3:$Y$291,COLUMN('2022'!T$3),FALSE),0)</f>
        <v>18</v>
      </c>
      <c r="X34" s="42">
        <f>IFERROR(VLOOKUP($A34,'2022'!$A$3:$Y$291,COLUMN('2022'!U$3),FALSE),0)</f>
        <v>11.7</v>
      </c>
      <c r="Y34" s="42">
        <f>IFERROR(VLOOKUP($A34,'2022'!$A$3:$Y$291,COLUMN('2022'!V$3),FALSE),0)</f>
        <v>15.5</v>
      </c>
      <c r="Z34" s="42">
        <f>IFERROR(VLOOKUP($A34,'2022'!$A$3:$Y$291,COLUMN('2022'!W$3),FALSE),0)</f>
        <v>41.9</v>
      </c>
      <c r="AA34" s="42">
        <f>IFERROR(VLOOKUP($A34,'2022'!$A$3:$Y$291,COLUMN('2022'!X$3),FALSE),0)</f>
        <v>26.8</v>
      </c>
      <c r="AB34" s="42">
        <f>IFERROR(VLOOKUP($A34,'2022'!$A$3:$Y$291,COLUMN('2022'!Y$3),FALSE),0)</f>
        <v>0</v>
      </c>
      <c r="AC34" s="38">
        <f t="shared" si="1"/>
        <v>113.89999999999999</v>
      </c>
      <c r="AD34" s="39">
        <f t="shared" si="2"/>
        <v>328.8</v>
      </c>
    </row>
    <row r="35" spans="1:30" x14ac:dyDescent="0.3">
      <c r="A35" s="61" t="s">
        <v>69</v>
      </c>
      <c r="B35" s="62" t="str">
        <f>VLOOKUP($A35,'Additional data'!$A$5:$C$505, 2,FALSE)</f>
        <v>Consultant</v>
      </c>
      <c r="C35" s="63" t="str">
        <f>VLOOKUP($A35,'Additional data'!$A$5:$C$505, 3,FALSE)</f>
        <v>MSC</v>
      </c>
      <c r="D35" s="47">
        <f>IFERROR(VLOOKUP($A35,'2022'!$A$3:$Y$291,COLUMN('2022'!B$3),FALSE),0)</f>
        <v>0</v>
      </c>
      <c r="E35" s="47">
        <f>IFERROR(VLOOKUP($A35,'2022'!$A$3:$Y$291,COLUMN('2022'!C$3),FALSE),0)</f>
        <v>0</v>
      </c>
      <c r="F35" s="47">
        <f>IFERROR(VLOOKUP($A35,'2022'!$A$3:$Y$291,COLUMN('2022'!D$3),FALSE),0)</f>
        <v>0</v>
      </c>
      <c r="G35" s="47">
        <f>IFERROR(VLOOKUP($A35,'2022'!$A$3:$Y$291,COLUMN('2022'!E$3),FALSE),0)</f>
        <v>0</v>
      </c>
      <c r="H35" s="47">
        <f>IFERROR(VLOOKUP($A35,'2022'!$A$3:$Y$291,COLUMN('2022'!F$3),FALSE),0)</f>
        <v>0</v>
      </c>
      <c r="I35" s="47">
        <f>IFERROR(VLOOKUP($A35,'2022'!$A$3:$Y$291,COLUMN('2022'!G$3),FALSE),0)</f>
        <v>0</v>
      </c>
      <c r="J35" s="47">
        <f>IFERROR(VLOOKUP($A35,'2022'!$A$3:$Y$291,COLUMN('2022'!H$3),FALSE),0)</f>
        <v>0</v>
      </c>
      <c r="K35" s="47">
        <f>IFERROR(VLOOKUP($A35,'2022'!$A$3:$Y$291,COLUMN('2022'!I$3),FALSE),0)</f>
        <v>0</v>
      </c>
      <c r="L35" s="47">
        <f>IFERROR(VLOOKUP($A35,'2022'!$A$3:$Y$291,COLUMN('2022'!J$3),FALSE),0)</f>
        <v>0</v>
      </c>
      <c r="M35" s="47">
        <f>IFERROR(VLOOKUP($A35,'2022'!$A$3:$Y$291,COLUMN('2022'!K$3),FALSE),0)</f>
        <v>0</v>
      </c>
      <c r="N35" s="47">
        <f>IFERROR(VLOOKUP($A35,'2022'!$A$3:$Y$291,COLUMN('2022'!L$3),FALSE),0)</f>
        <v>0</v>
      </c>
      <c r="O35" s="47">
        <f>IFERROR(VLOOKUP($A35,'2022'!$A$3:$Y$291,COLUMN('2022'!M$3),FALSE),0)</f>
        <v>0</v>
      </c>
      <c r="P35" s="38">
        <f t="shared" si="0"/>
        <v>0</v>
      </c>
      <c r="Q35" s="47">
        <f>IFERROR(VLOOKUP($A35,'2022'!$A$3:$Y$291,COLUMN('2022'!N$3),FALSE),0)</f>
        <v>0</v>
      </c>
      <c r="R35" s="47">
        <f>IFERROR(VLOOKUP($A35,'2022'!$A$3:$Y$291,COLUMN('2022'!O$3),FALSE),0)</f>
        <v>0</v>
      </c>
      <c r="S35" s="47">
        <f>IFERROR(VLOOKUP($A35,'2022'!$A$3:$Y$291,COLUMN('2022'!P$3),FALSE),0)</f>
        <v>0</v>
      </c>
      <c r="T35" s="47">
        <f>IFERROR(VLOOKUP($A35,'2022'!$A$3:$Y$291,COLUMN('2022'!Q$3),FALSE),0)</f>
        <v>0</v>
      </c>
      <c r="U35" s="47">
        <f>IFERROR(VLOOKUP($A35,'2022'!$A$3:$Y$291,COLUMN('2022'!R$3),FALSE),0)</f>
        <v>0</v>
      </c>
      <c r="V35" s="47">
        <f>IFERROR(VLOOKUP($A35,'2022'!$A$3:$Y$291,COLUMN('2022'!S$3),FALSE),0)</f>
        <v>0</v>
      </c>
      <c r="W35" s="47">
        <f>IFERROR(VLOOKUP($A35,'2022'!$A$3:$Y$291,COLUMN('2022'!T$3),FALSE),0)</f>
        <v>0</v>
      </c>
      <c r="X35" s="47">
        <f>IFERROR(VLOOKUP($A35,'2022'!$A$3:$Y$291,COLUMN('2022'!U$3),FALSE),0)</f>
        <v>0</v>
      </c>
      <c r="Y35" s="47">
        <f>IFERROR(VLOOKUP($A35,'2022'!$A$3:$Y$291,COLUMN('2022'!V$3),FALSE),0)</f>
        <v>0</v>
      </c>
      <c r="Z35" s="47">
        <f>IFERROR(VLOOKUP($A35,'2022'!$A$3:$Y$291,COLUMN('2022'!W$3),FALSE),0)</f>
        <v>0</v>
      </c>
      <c r="AA35" s="47">
        <f>IFERROR(VLOOKUP($A35,'2022'!$A$3:$Y$291,COLUMN('2022'!X$3),FALSE),0)</f>
        <v>0</v>
      </c>
      <c r="AB35" s="47">
        <f>IFERROR(VLOOKUP($A35,'2022'!$A$3:$Y$291,COLUMN('2022'!Y$3),FALSE),0)</f>
        <v>0</v>
      </c>
      <c r="AC35" s="38">
        <f t="shared" si="1"/>
        <v>0</v>
      </c>
      <c r="AD35" s="39">
        <f t="shared" si="2"/>
        <v>0</v>
      </c>
    </row>
    <row r="36" spans="1:30" x14ac:dyDescent="0.3">
      <c r="A36" s="58" t="s">
        <v>70</v>
      </c>
      <c r="B36" s="59" t="str">
        <f>VLOOKUP($A36,'Additional data'!$A$5:$C$505, 2,FALSE)</f>
        <v>Consultant</v>
      </c>
      <c r="C36" s="60" t="str">
        <f>VLOOKUP($A36,'Additional data'!$A$5:$C$505, 3,FALSE)</f>
        <v>HLS</v>
      </c>
      <c r="D36" s="42">
        <f>IFERROR(VLOOKUP($A36,'2022'!$A$3:$Y$291,COLUMN('2022'!B$3),FALSE),0)</f>
        <v>64.599999999999994</v>
      </c>
      <c r="E36" s="42">
        <f>IFERROR(VLOOKUP($A36,'2022'!$A$3:$Y$291,COLUMN('2022'!C$3),FALSE),0)</f>
        <v>84.9</v>
      </c>
      <c r="F36" s="42">
        <f>IFERROR(VLOOKUP($A36,'2022'!$A$3:$Y$291,COLUMN('2022'!D$3),FALSE),0)</f>
        <v>36.5</v>
      </c>
      <c r="G36" s="42">
        <f>IFERROR(VLOOKUP($A36,'2022'!$A$3:$Y$291,COLUMN('2022'!E$3),FALSE),0)</f>
        <v>15</v>
      </c>
      <c r="H36" s="42">
        <f>IFERROR(VLOOKUP($A36,'2022'!$A$3:$Y$291,COLUMN('2022'!F$3),FALSE),0)</f>
        <v>0</v>
      </c>
      <c r="I36" s="42">
        <f>IFERROR(VLOOKUP($A36,'2022'!$A$3:$Y$291,COLUMN('2022'!G$3),FALSE),0)</f>
        <v>0</v>
      </c>
      <c r="J36" s="42">
        <f>IFERROR(VLOOKUP($A36,'2022'!$A$3:$Y$291,COLUMN('2022'!H$3),FALSE),0)</f>
        <v>10.5</v>
      </c>
      <c r="K36" s="42">
        <f>IFERROR(VLOOKUP($A36,'2022'!$A$3:$Y$291,COLUMN('2022'!I$3),FALSE),0)</f>
        <v>21</v>
      </c>
      <c r="L36" s="42">
        <f>IFERROR(VLOOKUP($A36,'2022'!$A$3:$Y$291,COLUMN('2022'!J$3),FALSE),0)</f>
        <v>23</v>
      </c>
      <c r="M36" s="42">
        <f>IFERROR(VLOOKUP($A36,'2022'!$A$3:$Y$291,COLUMN('2022'!K$3),FALSE),0)</f>
        <v>10.3</v>
      </c>
      <c r="N36" s="42">
        <f>IFERROR(VLOOKUP($A36,'2022'!$A$3:$Y$291,COLUMN('2022'!L$3),FALSE),0)</f>
        <v>25</v>
      </c>
      <c r="O36" s="42">
        <f>IFERROR(VLOOKUP($A36,'2022'!$A$3:$Y$291,COLUMN('2022'!M$3),FALSE),0)</f>
        <v>5.5</v>
      </c>
      <c r="P36" s="38">
        <f t="shared" si="0"/>
        <v>296.3</v>
      </c>
      <c r="Q36" s="42">
        <f>IFERROR(VLOOKUP($A36,'2022'!$A$3:$Y$291,COLUMN('2022'!N$3),FALSE),0)</f>
        <v>0</v>
      </c>
      <c r="R36" s="42">
        <f>IFERROR(VLOOKUP($A36,'2022'!$A$3:$Y$291,COLUMN('2022'!O$3),FALSE),0)</f>
        <v>30.4</v>
      </c>
      <c r="S36" s="42">
        <f>IFERROR(VLOOKUP($A36,'2022'!$A$3:$Y$291,COLUMN('2022'!P$3),FALSE),0)</f>
        <v>11</v>
      </c>
      <c r="T36" s="42">
        <f>IFERROR(VLOOKUP($A36,'2022'!$A$3:$Y$291,COLUMN('2022'!Q$3),FALSE),0)</f>
        <v>0</v>
      </c>
      <c r="U36" s="42">
        <f>IFERROR(VLOOKUP($A36,'2022'!$A$3:$Y$291,COLUMN('2022'!R$3),FALSE),0)</f>
        <v>0</v>
      </c>
      <c r="V36" s="42">
        <f>IFERROR(VLOOKUP($A36,'2022'!$A$3:$Y$291,COLUMN('2022'!S$3),FALSE),0)</f>
        <v>0</v>
      </c>
      <c r="W36" s="42">
        <f>IFERROR(VLOOKUP($A36,'2022'!$A$3:$Y$291,COLUMN('2022'!T$3),FALSE),0)</f>
        <v>0</v>
      </c>
      <c r="X36" s="42">
        <f>IFERROR(VLOOKUP($A36,'2022'!$A$3:$Y$291,COLUMN('2022'!U$3),FALSE),0)</f>
        <v>0</v>
      </c>
      <c r="Y36" s="42">
        <f>IFERROR(VLOOKUP($A36,'2022'!$A$3:$Y$291,COLUMN('2022'!V$3),FALSE),0)</f>
        <v>0</v>
      </c>
      <c r="Z36" s="42">
        <f>IFERROR(VLOOKUP($A36,'2022'!$A$3:$Y$291,COLUMN('2022'!W$3),FALSE),0)</f>
        <v>0</v>
      </c>
      <c r="AA36" s="42">
        <f>IFERROR(VLOOKUP($A36,'2022'!$A$3:$Y$291,COLUMN('2022'!X$3),FALSE),0)</f>
        <v>0</v>
      </c>
      <c r="AB36" s="42">
        <f>IFERROR(VLOOKUP($A36,'2022'!$A$3:$Y$291,COLUMN('2022'!Y$3),FALSE),0)</f>
        <v>0</v>
      </c>
      <c r="AC36" s="38">
        <f t="shared" si="1"/>
        <v>41.4</v>
      </c>
      <c r="AD36" s="39">
        <f t="shared" si="2"/>
        <v>337.7</v>
      </c>
    </row>
    <row r="37" spans="1:30" x14ac:dyDescent="0.3">
      <c r="A37" s="61" t="s">
        <v>71</v>
      </c>
      <c r="B37" s="62" t="str">
        <f>VLOOKUP($A37,'Additional data'!$A$5:$C$505, 2,FALSE)</f>
        <v>Consultant</v>
      </c>
      <c r="C37" s="63" t="str">
        <f>VLOOKUP($A37,'Additional data'!$A$5:$C$505, 3,FALSE)</f>
        <v>LRC</v>
      </c>
      <c r="D37" s="47">
        <f>IFERROR(VLOOKUP($A37,'2022'!$A$3:$Y$291,COLUMN('2022'!B$3),FALSE),0)</f>
        <v>0</v>
      </c>
      <c r="E37" s="47">
        <f>IFERROR(VLOOKUP($A37,'2022'!$A$3:$Y$291,COLUMN('2022'!C$3),FALSE),0)</f>
        <v>0</v>
      </c>
      <c r="F37" s="47">
        <f>IFERROR(VLOOKUP($A37,'2022'!$A$3:$Y$291,COLUMN('2022'!D$3),FALSE),0)</f>
        <v>0</v>
      </c>
      <c r="G37" s="47">
        <f>IFERROR(VLOOKUP($A37,'2022'!$A$3:$Y$291,COLUMN('2022'!E$3),FALSE),0)</f>
        <v>0</v>
      </c>
      <c r="H37" s="47">
        <f>IFERROR(VLOOKUP($A37,'2022'!$A$3:$Y$291,COLUMN('2022'!F$3),FALSE),0)</f>
        <v>0</v>
      </c>
      <c r="I37" s="47">
        <f>IFERROR(VLOOKUP($A37,'2022'!$A$3:$Y$291,COLUMN('2022'!G$3),FALSE),0)</f>
        <v>0</v>
      </c>
      <c r="J37" s="47">
        <f>IFERROR(VLOOKUP($A37,'2022'!$A$3:$Y$291,COLUMN('2022'!H$3),FALSE),0)</f>
        <v>0</v>
      </c>
      <c r="K37" s="47">
        <f>IFERROR(VLOOKUP($A37,'2022'!$A$3:$Y$291,COLUMN('2022'!I$3),FALSE),0)</f>
        <v>0</v>
      </c>
      <c r="L37" s="47">
        <f>IFERROR(VLOOKUP($A37,'2022'!$A$3:$Y$291,COLUMN('2022'!J$3),FALSE),0)</f>
        <v>0</v>
      </c>
      <c r="M37" s="47">
        <f>IFERROR(VLOOKUP($A37,'2022'!$A$3:$Y$291,COLUMN('2022'!K$3),FALSE),0)</f>
        <v>0</v>
      </c>
      <c r="N37" s="47">
        <f>IFERROR(VLOOKUP($A37,'2022'!$A$3:$Y$291,COLUMN('2022'!L$3),FALSE),0)</f>
        <v>0</v>
      </c>
      <c r="O37" s="47">
        <f>IFERROR(VLOOKUP($A37,'2022'!$A$3:$Y$291,COLUMN('2022'!M$3),FALSE),0)</f>
        <v>0</v>
      </c>
      <c r="P37" s="38">
        <f t="shared" si="0"/>
        <v>0</v>
      </c>
      <c r="Q37" s="47">
        <f>IFERROR(VLOOKUP($A37,'2022'!$A$3:$Y$291,COLUMN('2022'!N$3),FALSE),0)</f>
        <v>0</v>
      </c>
      <c r="R37" s="47">
        <f>IFERROR(VLOOKUP($A37,'2022'!$A$3:$Y$291,COLUMN('2022'!O$3),FALSE),0)</f>
        <v>0</v>
      </c>
      <c r="S37" s="47">
        <f>IFERROR(VLOOKUP($A37,'2022'!$A$3:$Y$291,COLUMN('2022'!P$3),FALSE),0)</f>
        <v>0</v>
      </c>
      <c r="T37" s="47">
        <f>IFERROR(VLOOKUP($A37,'2022'!$A$3:$Y$291,COLUMN('2022'!Q$3),FALSE),0)</f>
        <v>0</v>
      </c>
      <c r="U37" s="47">
        <f>IFERROR(VLOOKUP($A37,'2022'!$A$3:$Y$291,COLUMN('2022'!R$3),FALSE),0)</f>
        <v>0</v>
      </c>
      <c r="V37" s="47">
        <f>IFERROR(VLOOKUP($A37,'2022'!$A$3:$Y$291,COLUMN('2022'!S$3),FALSE),0)</f>
        <v>0</v>
      </c>
      <c r="W37" s="47">
        <f>IFERROR(VLOOKUP($A37,'2022'!$A$3:$Y$291,COLUMN('2022'!T$3),FALSE),0)</f>
        <v>0</v>
      </c>
      <c r="X37" s="47">
        <f>IFERROR(VLOOKUP($A37,'2022'!$A$3:$Y$291,COLUMN('2022'!U$3),FALSE),0)</f>
        <v>0</v>
      </c>
      <c r="Y37" s="47">
        <f>IFERROR(VLOOKUP($A37,'2022'!$A$3:$Y$291,COLUMN('2022'!V$3),FALSE),0)</f>
        <v>0</v>
      </c>
      <c r="Z37" s="47">
        <f>IFERROR(VLOOKUP($A37,'2022'!$A$3:$Y$291,COLUMN('2022'!W$3),FALSE),0)</f>
        <v>0</v>
      </c>
      <c r="AA37" s="47">
        <f>IFERROR(VLOOKUP($A37,'2022'!$A$3:$Y$291,COLUMN('2022'!X$3),FALSE),0)</f>
        <v>0</v>
      </c>
      <c r="AB37" s="47">
        <f>IFERROR(VLOOKUP($A37,'2022'!$A$3:$Y$291,COLUMN('2022'!Y$3),FALSE),0)</f>
        <v>0</v>
      </c>
      <c r="AC37" s="38">
        <f t="shared" si="1"/>
        <v>0</v>
      </c>
      <c r="AD37" s="39">
        <f t="shared" si="2"/>
        <v>0</v>
      </c>
    </row>
    <row r="38" spans="1:30" x14ac:dyDescent="0.3">
      <c r="A38" s="58" t="s">
        <v>72</v>
      </c>
      <c r="B38" s="59" t="str">
        <f>VLOOKUP($A38,'Additional data'!$A$5:$C$505, 2,FALSE)</f>
        <v>Consultant</v>
      </c>
      <c r="C38" s="60" t="str">
        <f>VLOOKUP($A38,'Additional data'!$A$5:$C$505, 3,FALSE)</f>
        <v>HRC</v>
      </c>
      <c r="D38" s="42">
        <f>IFERROR(VLOOKUP($A38,'2022'!$A$3:$Y$291,COLUMN('2022'!B$3),FALSE),0)</f>
        <v>30.7</v>
      </c>
      <c r="E38" s="42">
        <f>IFERROR(VLOOKUP($A38,'2022'!$A$3:$Y$291,COLUMN('2022'!C$3),FALSE),0)</f>
        <v>0</v>
      </c>
      <c r="F38" s="42">
        <f>IFERROR(VLOOKUP($A38,'2022'!$A$3:$Y$291,COLUMN('2022'!D$3),FALSE),0)</f>
        <v>0</v>
      </c>
      <c r="G38" s="42">
        <f>IFERROR(VLOOKUP($A38,'2022'!$A$3:$Y$291,COLUMN('2022'!E$3),FALSE),0)</f>
        <v>0</v>
      </c>
      <c r="H38" s="42">
        <f>IFERROR(VLOOKUP($A38,'2022'!$A$3:$Y$291,COLUMN('2022'!F$3),FALSE),0)</f>
        <v>0</v>
      </c>
      <c r="I38" s="42">
        <f>IFERROR(VLOOKUP($A38,'2022'!$A$3:$Y$291,COLUMN('2022'!G$3),FALSE),0)</f>
        <v>0</v>
      </c>
      <c r="J38" s="42">
        <f>IFERROR(VLOOKUP($A38,'2022'!$A$3:$Y$291,COLUMN('2022'!H$3),FALSE),0)</f>
        <v>0</v>
      </c>
      <c r="K38" s="42">
        <f>IFERROR(VLOOKUP($A38,'2022'!$A$3:$Y$291,COLUMN('2022'!I$3),FALSE),0)</f>
        <v>0</v>
      </c>
      <c r="L38" s="42">
        <f>IFERROR(VLOOKUP($A38,'2022'!$A$3:$Y$291,COLUMN('2022'!J$3),FALSE),0)</f>
        <v>0</v>
      </c>
      <c r="M38" s="42">
        <f>IFERROR(VLOOKUP($A38,'2022'!$A$3:$Y$291,COLUMN('2022'!K$3),FALSE),0)</f>
        <v>0</v>
      </c>
      <c r="N38" s="42">
        <f>IFERROR(VLOOKUP($A38,'2022'!$A$3:$Y$291,COLUMN('2022'!L$3),FALSE),0)</f>
        <v>0</v>
      </c>
      <c r="O38" s="42">
        <f>IFERROR(VLOOKUP($A38,'2022'!$A$3:$Y$291,COLUMN('2022'!M$3),FALSE),0)</f>
        <v>0</v>
      </c>
      <c r="P38" s="38">
        <f t="shared" si="0"/>
        <v>30.7</v>
      </c>
      <c r="Q38" s="42">
        <f>IFERROR(VLOOKUP($A38,'2022'!$A$3:$Y$291,COLUMN('2022'!N$3),FALSE),0)</f>
        <v>0</v>
      </c>
      <c r="R38" s="42">
        <f>IFERROR(VLOOKUP($A38,'2022'!$A$3:$Y$291,COLUMN('2022'!O$3),FALSE),0)</f>
        <v>0</v>
      </c>
      <c r="S38" s="42">
        <f>IFERROR(VLOOKUP($A38,'2022'!$A$3:$Y$291,COLUMN('2022'!P$3),FALSE),0)</f>
        <v>0</v>
      </c>
      <c r="T38" s="42">
        <f>IFERROR(VLOOKUP($A38,'2022'!$A$3:$Y$291,COLUMN('2022'!Q$3),FALSE),0)</f>
        <v>0</v>
      </c>
      <c r="U38" s="42">
        <f>IFERROR(VLOOKUP($A38,'2022'!$A$3:$Y$291,COLUMN('2022'!R$3),FALSE),0)</f>
        <v>0</v>
      </c>
      <c r="V38" s="42">
        <f>IFERROR(VLOOKUP($A38,'2022'!$A$3:$Y$291,COLUMN('2022'!S$3),FALSE),0)</f>
        <v>0</v>
      </c>
      <c r="W38" s="42">
        <f>IFERROR(VLOOKUP($A38,'2022'!$A$3:$Y$291,COLUMN('2022'!T$3),FALSE),0)</f>
        <v>0</v>
      </c>
      <c r="X38" s="42">
        <f>IFERROR(VLOOKUP($A38,'2022'!$A$3:$Y$291,COLUMN('2022'!U$3),FALSE),0)</f>
        <v>0</v>
      </c>
      <c r="Y38" s="42">
        <f>IFERROR(VLOOKUP($A38,'2022'!$A$3:$Y$291,COLUMN('2022'!V$3),FALSE),0)</f>
        <v>0</v>
      </c>
      <c r="Z38" s="42">
        <f>IFERROR(VLOOKUP($A38,'2022'!$A$3:$Y$291,COLUMN('2022'!W$3),FALSE),0)</f>
        <v>0</v>
      </c>
      <c r="AA38" s="42">
        <f>IFERROR(VLOOKUP($A38,'2022'!$A$3:$Y$291,COLUMN('2022'!X$3),FALSE),0)</f>
        <v>0</v>
      </c>
      <c r="AB38" s="42">
        <f>IFERROR(VLOOKUP($A38,'2022'!$A$3:$Y$291,COLUMN('2022'!Y$3),FALSE),0)</f>
        <v>0</v>
      </c>
      <c r="AC38" s="38">
        <f t="shared" si="1"/>
        <v>0</v>
      </c>
      <c r="AD38" s="39">
        <f t="shared" si="2"/>
        <v>30.7</v>
      </c>
    </row>
    <row r="39" spans="1:30" x14ac:dyDescent="0.3">
      <c r="A39" s="61" t="s">
        <v>73</v>
      </c>
      <c r="B39" s="62" t="str">
        <f>VLOOKUP($A39,'Additional data'!$A$5:$C$505, 2,FALSE)</f>
        <v>Consultant</v>
      </c>
      <c r="C39" s="63" t="str">
        <f>VLOOKUP($A39,'Additional data'!$A$5:$C$505, 3,FALSE)</f>
        <v>HLS</v>
      </c>
      <c r="D39" s="47">
        <f>IFERROR(VLOOKUP($A39,'2022'!$A$3:$Y$291,COLUMN('2022'!B$3),FALSE),0)</f>
        <v>0</v>
      </c>
      <c r="E39" s="47">
        <f>IFERROR(VLOOKUP($A39,'2022'!$A$3:$Y$291,COLUMN('2022'!C$3),FALSE),0)</f>
        <v>0</v>
      </c>
      <c r="F39" s="47">
        <f>IFERROR(VLOOKUP($A39,'2022'!$A$3:$Y$291,COLUMN('2022'!D$3),FALSE),0)</f>
        <v>0</v>
      </c>
      <c r="G39" s="47">
        <f>IFERROR(VLOOKUP($A39,'2022'!$A$3:$Y$291,COLUMN('2022'!E$3),FALSE),0)</f>
        <v>0</v>
      </c>
      <c r="H39" s="47">
        <f>IFERROR(VLOOKUP($A39,'2022'!$A$3:$Y$291,COLUMN('2022'!F$3),FALSE),0)</f>
        <v>0</v>
      </c>
      <c r="I39" s="47">
        <f>IFERROR(VLOOKUP($A39,'2022'!$A$3:$Y$291,COLUMN('2022'!G$3),FALSE),0)</f>
        <v>0</v>
      </c>
      <c r="J39" s="47">
        <f>IFERROR(VLOOKUP($A39,'2022'!$A$3:$Y$291,COLUMN('2022'!H$3),FALSE),0)</f>
        <v>0</v>
      </c>
      <c r="K39" s="47">
        <f>IFERROR(VLOOKUP($A39,'2022'!$A$3:$Y$291,COLUMN('2022'!I$3),FALSE),0)</f>
        <v>0</v>
      </c>
      <c r="L39" s="47">
        <f>IFERROR(VLOOKUP($A39,'2022'!$A$3:$Y$291,COLUMN('2022'!J$3),FALSE),0)</f>
        <v>0</v>
      </c>
      <c r="M39" s="47">
        <f>IFERROR(VLOOKUP($A39,'2022'!$A$3:$Y$291,COLUMN('2022'!K$3),FALSE),0)</f>
        <v>0</v>
      </c>
      <c r="N39" s="47">
        <f>IFERROR(VLOOKUP($A39,'2022'!$A$3:$Y$291,COLUMN('2022'!L$3),FALSE),0)</f>
        <v>0</v>
      </c>
      <c r="O39" s="47">
        <f>IFERROR(VLOOKUP($A39,'2022'!$A$3:$Y$291,COLUMN('2022'!M$3),FALSE),0)</f>
        <v>0</v>
      </c>
      <c r="P39" s="38">
        <f t="shared" si="0"/>
        <v>0</v>
      </c>
      <c r="Q39" s="47">
        <f>IFERROR(VLOOKUP($A39,'2022'!$A$3:$Y$291,COLUMN('2022'!N$3),FALSE),0)</f>
        <v>0</v>
      </c>
      <c r="R39" s="47">
        <f>IFERROR(VLOOKUP($A39,'2022'!$A$3:$Y$291,COLUMN('2022'!O$3),FALSE),0)</f>
        <v>0</v>
      </c>
      <c r="S39" s="47">
        <f>IFERROR(VLOOKUP($A39,'2022'!$A$3:$Y$291,COLUMN('2022'!P$3),FALSE),0)</f>
        <v>0</v>
      </c>
      <c r="T39" s="47">
        <f>IFERROR(VLOOKUP($A39,'2022'!$A$3:$Y$291,COLUMN('2022'!Q$3),FALSE),0)</f>
        <v>0</v>
      </c>
      <c r="U39" s="47">
        <f>IFERROR(VLOOKUP($A39,'2022'!$A$3:$Y$291,COLUMN('2022'!R$3),FALSE),0)</f>
        <v>0</v>
      </c>
      <c r="V39" s="47">
        <f>IFERROR(VLOOKUP($A39,'2022'!$A$3:$Y$291,COLUMN('2022'!S$3),FALSE),0)</f>
        <v>0</v>
      </c>
      <c r="W39" s="47">
        <f>IFERROR(VLOOKUP($A39,'2022'!$A$3:$Y$291,COLUMN('2022'!T$3),FALSE),0)</f>
        <v>0</v>
      </c>
      <c r="X39" s="47">
        <f>IFERROR(VLOOKUP($A39,'2022'!$A$3:$Y$291,COLUMN('2022'!U$3),FALSE),0)</f>
        <v>0</v>
      </c>
      <c r="Y39" s="47">
        <f>IFERROR(VLOOKUP($A39,'2022'!$A$3:$Y$291,COLUMN('2022'!V$3),FALSE),0)</f>
        <v>0</v>
      </c>
      <c r="Z39" s="47">
        <f>IFERROR(VLOOKUP($A39,'2022'!$A$3:$Y$291,COLUMN('2022'!W$3),FALSE),0)</f>
        <v>0</v>
      </c>
      <c r="AA39" s="47">
        <f>IFERROR(VLOOKUP($A39,'2022'!$A$3:$Y$291,COLUMN('2022'!X$3),FALSE),0)</f>
        <v>0</v>
      </c>
      <c r="AB39" s="47">
        <f>IFERROR(VLOOKUP($A39,'2022'!$A$3:$Y$291,COLUMN('2022'!Y$3),FALSE),0)</f>
        <v>0</v>
      </c>
      <c r="AC39" s="38">
        <f t="shared" si="1"/>
        <v>0</v>
      </c>
      <c r="AD39" s="39">
        <f t="shared" si="2"/>
        <v>0</v>
      </c>
    </row>
    <row r="40" spans="1:30" x14ac:dyDescent="0.3">
      <c r="A40" s="58" t="s">
        <v>74</v>
      </c>
      <c r="B40" s="59" t="str">
        <f>VLOOKUP($A40,'Additional data'!$A$5:$C$505, 2,FALSE)</f>
        <v>Consultant</v>
      </c>
      <c r="C40" s="60" t="str">
        <f>VLOOKUP($A40,'Additional data'!$A$5:$C$505, 3,FALSE)</f>
        <v>MSC</v>
      </c>
      <c r="D40" s="42">
        <f>IFERROR(VLOOKUP($A40,'2022'!$A$3:$Y$291,COLUMN('2022'!B$3),FALSE),0)</f>
        <v>152</v>
      </c>
      <c r="E40" s="42">
        <f>IFERROR(VLOOKUP($A40,'2022'!$A$3:$Y$291,COLUMN('2022'!C$3),FALSE),0)</f>
        <v>98</v>
      </c>
      <c r="F40" s="42">
        <f>IFERROR(VLOOKUP($A40,'2022'!$A$3:$Y$291,COLUMN('2022'!D$3),FALSE),0)</f>
        <v>99.5</v>
      </c>
      <c r="G40" s="42">
        <f>IFERROR(VLOOKUP($A40,'2022'!$A$3:$Y$291,COLUMN('2022'!E$3),FALSE),0)</f>
        <v>102.6</v>
      </c>
      <c r="H40" s="42">
        <f>IFERROR(VLOOKUP($A40,'2022'!$A$3:$Y$291,COLUMN('2022'!F$3),FALSE),0)</f>
        <v>53.9</v>
      </c>
      <c r="I40" s="42">
        <f>IFERROR(VLOOKUP($A40,'2022'!$A$3:$Y$291,COLUMN('2022'!G$3),FALSE),0)</f>
        <v>63.2</v>
      </c>
      <c r="J40" s="42">
        <f>IFERROR(VLOOKUP($A40,'2022'!$A$3:$Y$291,COLUMN('2022'!H$3),FALSE),0)</f>
        <v>27.7</v>
      </c>
      <c r="K40" s="42">
        <f>IFERROR(VLOOKUP($A40,'2022'!$A$3:$Y$291,COLUMN('2022'!I$3),FALSE),0)</f>
        <v>41</v>
      </c>
      <c r="L40" s="42">
        <f>IFERROR(VLOOKUP($A40,'2022'!$A$3:$Y$291,COLUMN('2022'!J$3),FALSE),0)</f>
        <v>64.900000000000006</v>
      </c>
      <c r="M40" s="42">
        <f>IFERROR(VLOOKUP($A40,'2022'!$A$3:$Y$291,COLUMN('2022'!K$3),FALSE),0)</f>
        <v>50.7</v>
      </c>
      <c r="N40" s="42">
        <f>IFERROR(VLOOKUP($A40,'2022'!$A$3:$Y$291,COLUMN('2022'!L$3),FALSE),0)</f>
        <v>0</v>
      </c>
      <c r="O40" s="42">
        <f>IFERROR(VLOOKUP($A40,'2022'!$A$3:$Y$291,COLUMN('2022'!M$3),FALSE),0)</f>
        <v>0</v>
      </c>
      <c r="P40" s="38">
        <f t="shared" si="0"/>
        <v>753.50000000000011</v>
      </c>
      <c r="Q40" s="42">
        <f>IFERROR(VLOOKUP($A40,'2022'!$A$3:$Y$291,COLUMN('2022'!N$3),FALSE),0)</f>
        <v>8</v>
      </c>
      <c r="R40" s="42">
        <f>IFERROR(VLOOKUP($A40,'2022'!$A$3:$Y$291,COLUMN('2022'!O$3),FALSE),0)</f>
        <v>2</v>
      </c>
      <c r="S40" s="42">
        <f>IFERROR(VLOOKUP($A40,'2022'!$A$3:$Y$291,COLUMN('2022'!P$3),FALSE),0)</f>
        <v>14</v>
      </c>
      <c r="T40" s="42">
        <f>IFERROR(VLOOKUP($A40,'2022'!$A$3:$Y$291,COLUMN('2022'!Q$3),FALSE),0)</f>
        <v>1</v>
      </c>
      <c r="U40" s="42">
        <f>IFERROR(VLOOKUP($A40,'2022'!$A$3:$Y$291,COLUMN('2022'!R$3),FALSE),0)</f>
        <v>5</v>
      </c>
      <c r="V40" s="42">
        <f>IFERROR(VLOOKUP($A40,'2022'!$A$3:$Y$291,COLUMN('2022'!S$3),FALSE),0)</f>
        <v>0</v>
      </c>
      <c r="W40" s="42">
        <f>IFERROR(VLOOKUP($A40,'2022'!$A$3:$Y$291,COLUMN('2022'!T$3),FALSE),0)</f>
        <v>0</v>
      </c>
      <c r="X40" s="42">
        <f>IFERROR(VLOOKUP($A40,'2022'!$A$3:$Y$291,COLUMN('2022'!U$3),FALSE),0)</f>
        <v>0</v>
      </c>
      <c r="Y40" s="42">
        <f>IFERROR(VLOOKUP($A40,'2022'!$A$3:$Y$291,COLUMN('2022'!V$3),FALSE),0)</f>
        <v>0</v>
      </c>
      <c r="Z40" s="42">
        <f>IFERROR(VLOOKUP($A40,'2022'!$A$3:$Y$291,COLUMN('2022'!W$3),FALSE),0)</f>
        <v>0</v>
      </c>
      <c r="AA40" s="42">
        <f>IFERROR(VLOOKUP($A40,'2022'!$A$3:$Y$291,COLUMN('2022'!X$3),FALSE),0)</f>
        <v>0</v>
      </c>
      <c r="AB40" s="42">
        <f>IFERROR(VLOOKUP($A40,'2022'!$A$3:$Y$291,COLUMN('2022'!Y$3),FALSE),0)</f>
        <v>0</v>
      </c>
      <c r="AC40" s="38">
        <f t="shared" si="1"/>
        <v>30</v>
      </c>
      <c r="AD40" s="39">
        <f t="shared" si="2"/>
        <v>783.50000000000011</v>
      </c>
    </row>
    <row r="41" spans="1:30" x14ac:dyDescent="0.3">
      <c r="A41" s="61" t="s">
        <v>75</v>
      </c>
      <c r="B41" s="62" t="str">
        <f>VLOOKUP($A41,'Additional data'!$A$5:$C$505, 2,FALSE)</f>
        <v>Consultant</v>
      </c>
      <c r="C41" s="63" t="str">
        <f>VLOOKUP($A41,'Additional data'!$A$5:$C$505, 3,FALSE)</f>
        <v>MSC</v>
      </c>
      <c r="D41" s="47">
        <f>IFERROR(VLOOKUP($A41,'2022'!$A$3:$Y$291,COLUMN('2022'!B$3),FALSE),0)</f>
        <v>94.3</v>
      </c>
      <c r="E41" s="47">
        <f>IFERROR(VLOOKUP($A41,'2022'!$A$3:$Y$291,COLUMN('2022'!C$3),FALSE),0)</f>
        <v>115.1</v>
      </c>
      <c r="F41" s="47">
        <f>IFERROR(VLOOKUP($A41,'2022'!$A$3:$Y$291,COLUMN('2022'!D$3),FALSE),0)</f>
        <v>286.10000000000002</v>
      </c>
      <c r="G41" s="47">
        <f>IFERROR(VLOOKUP($A41,'2022'!$A$3:$Y$291,COLUMN('2022'!E$3),FALSE),0)</f>
        <v>367.7</v>
      </c>
      <c r="H41" s="47">
        <f>IFERROR(VLOOKUP($A41,'2022'!$A$3:$Y$291,COLUMN('2022'!F$3),FALSE),0)</f>
        <v>282.3</v>
      </c>
      <c r="I41" s="47">
        <f>IFERROR(VLOOKUP($A41,'2022'!$A$3:$Y$291,COLUMN('2022'!G$3),FALSE),0)</f>
        <v>180.4</v>
      </c>
      <c r="J41" s="47">
        <f>IFERROR(VLOOKUP($A41,'2022'!$A$3:$Y$291,COLUMN('2022'!H$3),FALSE),0)</f>
        <v>205</v>
      </c>
      <c r="K41" s="47">
        <f>IFERROR(VLOOKUP($A41,'2022'!$A$3:$Y$291,COLUMN('2022'!I$3),FALSE),0)</f>
        <v>70.3</v>
      </c>
      <c r="L41" s="47">
        <f>IFERROR(VLOOKUP($A41,'2022'!$A$3:$Y$291,COLUMN('2022'!J$3),FALSE),0)</f>
        <v>123.2</v>
      </c>
      <c r="M41" s="47">
        <f>IFERROR(VLOOKUP($A41,'2022'!$A$3:$Y$291,COLUMN('2022'!K$3),FALSE),0)</f>
        <v>106.3</v>
      </c>
      <c r="N41" s="47">
        <f>IFERROR(VLOOKUP($A41,'2022'!$A$3:$Y$291,COLUMN('2022'!L$3),FALSE),0)</f>
        <v>89.5</v>
      </c>
      <c r="O41" s="47">
        <f>IFERROR(VLOOKUP($A41,'2022'!$A$3:$Y$291,COLUMN('2022'!M$3),FALSE),0)</f>
        <v>11</v>
      </c>
      <c r="P41" s="38">
        <f t="shared" si="0"/>
        <v>1931.2</v>
      </c>
      <c r="Q41" s="47">
        <f>IFERROR(VLOOKUP($A41,'2022'!$A$3:$Y$291,COLUMN('2022'!N$3),FALSE),0)</f>
        <v>4.2</v>
      </c>
      <c r="R41" s="47">
        <f>IFERROR(VLOOKUP($A41,'2022'!$A$3:$Y$291,COLUMN('2022'!O$3),FALSE),0)</f>
        <v>1</v>
      </c>
      <c r="S41" s="47">
        <f>IFERROR(VLOOKUP($A41,'2022'!$A$3:$Y$291,COLUMN('2022'!P$3),FALSE),0)</f>
        <v>2.2999999999999998</v>
      </c>
      <c r="T41" s="47">
        <f>IFERROR(VLOOKUP($A41,'2022'!$A$3:$Y$291,COLUMN('2022'!Q$3),FALSE),0)</f>
        <v>0</v>
      </c>
      <c r="U41" s="47">
        <f>IFERROR(VLOOKUP($A41,'2022'!$A$3:$Y$291,COLUMN('2022'!R$3),FALSE),0)</f>
        <v>2.5</v>
      </c>
      <c r="V41" s="47">
        <f>IFERROR(VLOOKUP($A41,'2022'!$A$3:$Y$291,COLUMN('2022'!S$3),FALSE),0)</f>
        <v>1</v>
      </c>
      <c r="W41" s="47">
        <f>IFERROR(VLOOKUP($A41,'2022'!$A$3:$Y$291,COLUMN('2022'!T$3),FALSE),0)</f>
        <v>0</v>
      </c>
      <c r="X41" s="47">
        <f>IFERROR(VLOOKUP($A41,'2022'!$A$3:$Y$291,COLUMN('2022'!U$3),FALSE),0)</f>
        <v>65.400000000000006</v>
      </c>
      <c r="Y41" s="47">
        <f>IFERROR(VLOOKUP($A41,'2022'!$A$3:$Y$291,COLUMN('2022'!V$3),FALSE),0)</f>
        <v>23.2</v>
      </c>
      <c r="Z41" s="47">
        <f>IFERROR(VLOOKUP($A41,'2022'!$A$3:$Y$291,COLUMN('2022'!W$3),FALSE),0)</f>
        <v>8.5</v>
      </c>
      <c r="AA41" s="47">
        <f>IFERROR(VLOOKUP($A41,'2022'!$A$3:$Y$291,COLUMN('2022'!X$3),FALSE),0)</f>
        <v>2</v>
      </c>
      <c r="AB41" s="47">
        <f>IFERROR(VLOOKUP($A41,'2022'!$A$3:$Y$291,COLUMN('2022'!Y$3),FALSE),0)</f>
        <v>0</v>
      </c>
      <c r="AC41" s="38">
        <f t="shared" si="1"/>
        <v>110.10000000000001</v>
      </c>
      <c r="AD41" s="39">
        <f t="shared" si="2"/>
        <v>2041.3000000000002</v>
      </c>
    </row>
    <row r="42" spans="1:30" x14ac:dyDescent="0.3">
      <c r="A42" s="58" t="s">
        <v>76</v>
      </c>
      <c r="B42" s="59" t="str">
        <f>VLOOKUP($A42,'Additional data'!$A$5:$C$505, 2,FALSE)</f>
        <v>Consultant</v>
      </c>
      <c r="C42" s="60" t="str">
        <f>VLOOKUP($A42,'Additional data'!$A$5:$C$505, 3,FALSE)</f>
        <v>FAD</v>
      </c>
      <c r="D42" s="42">
        <f>IFERROR(VLOOKUP($A42,'2022'!$A$3:$Y$291,COLUMN('2022'!B$3),FALSE),0)</f>
        <v>0</v>
      </c>
      <c r="E42" s="42">
        <f>IFERROR(VLOOKUP($A42,'2022'!$A$3:$Y$291,COLUMN('2022'!C$3),FALSE),0)</f>
        <v>0</v>
      </c>
      <c r="F42" s="42">
        <f>IFERROR(VLOOKUP($A42,'2022'!$A$3:$Y$291,COLUMN('2022'!D$3),FALSE),0)</f>
        <v>0</v>
      </c>
      <c r="G42" s="42">
        <f>IFERROR(VLOOKUP($A42,'2022'!$A$3:$Y$291,COLUMN('2022'!E$3),FALSE),0)</f>
        <v>0</v>
      </c>
      <c r="H42" s="42">
        <f>IFERROR(VLOOKUP($A42,'2022'!$A$3:$Y$291,COLUMN('2022'!F$3),FALSE),0)</f>
        <v>0</v>
      </c>
      <c r="I42" s="42">
        <f>IFERROR(VLOOKUP($A42,'2022'!$A$3:$Y$291,COLUMN('2022'!G$3),FALSE),0)</f>
        <v>0</v>
      </c>
      <c r="J42" s="42">
        <f>IFERROR(VLOOKUP($A42,'2022'!$A$3:$Y$291,COLUMN('2022'!H$3),FALSE),0)</f>
        <v>0</v>
      </c>
      <c r="K42" s="42">
        <f>IFERROR(VLOOKUP($A42,'2022'!$A$3:$Y$291,COLUMN('2022'!I$3),FALSE),0)</f>
        <v>0</v>
      </c>
      <c r="L42" s="42">
        <f>IFERROR(VLOOKUP($A42,'2022'!$A$3:$Y$291,COLUMN('2022'!J$3),FALSE),0)</f>
        <v>0</v>
      </c>
      <c r="M42" s="42">
        <f>IFERROR(VLOOKUP($A42,'2022'!$A$3:$Y$291,COLUMN('2022'!K$3),FALSE),0)</f>
        <v>0</v>
      </c>
      <c r="N42" s="42">
        <f>IFERROR(VLOOKUP($A42,'2022'!$A$3:$Y$291,COLUMN('2022'!L$3),FALSE),0)</f>
        <v>0</v>
      </c>
      <c r="O42" s="42">
        <f>IFERROR(VLOOKUP($A42,'2022'!$A$3:$Y$291,COLUMN('2022'!M$3),FALSE),0)</f>
        <v>0</v>
      </c>
      <c r="P42" s="38">
        <f t="shared" si="0"/>
        <v>0</v>
      </c>
      <c r="Q42" s="42">
        <f>IFERROR(VLOOKUP($A42,'2022'!$A$3:$Y$291,COLUMN('2022'!N$3),FALSE),0)</f>
        <v>0</v>
      </c>
      <c r="R42" s="42">
        <f>IFERROR(VLOOKUP($A42,'2022'!$A$3:$Y$291,COLUMN('2022'!O$3),FALSE),0)</f>
        <v>0</v>
      </c>
      <c r="S42" s="42">
        <f>IFERROR(VLOOKUP($A42,'2022'!$A$3:$Y$291,COLUMN('2022'!P$3),FALSE),0)</f>
        <v>0</v>
      </c>
      <c r="T42" s="42">
        <f>IFERROR(VLOOKUP($A42,'2022'!$A$3:$Y$291,COLUMN('2022'!Q$3),FALSE),0)</f>
        <v>0</v>
      </c>
      <c r="U42" s="42">
        <f>IFERROR(VLOOKUP($A42,'2022'!$A$3:$Y$291,COLUMN('2022'!R$3),FALSE),0)</f>
        <v>0</v>
      </c>
      <c r="V42" s="42">
        <f>IFERROR(VLOOKUP($A42,'2022'!$A$3:$Y$291,COLUMN('2022'!S$3),FALSE),0)</f>
        <v>0</v>
      </c>
      <c r="W42" s="42">
        <f>IFERROR(VLOOKUP($A42,'2022'!$A$3:$Y$291,COLUMN('2022'!T$3),FALSE),0)</f>
        <v>0</v>
      </c>
      <c r="X42" s="42">
        <f>IFERROR(VLOOKUP($A42,'2022'!$A$3:$Y$291,COLUMN('2022'!U$3),FALSE),0)</f>
        <v>0</v>
      </c>
      <c r="Y42" s="42">
        <f>IFERROR(VLOOKUP($A42,'2022'!$A$3:$Y$291,COLUMN('2022'!V$3),FALSE),0)</f>
        <v>0</v>
      </c>
      <c r="Z42" s="42">
        <f>IFERROR(VLOOKUP($A42,'2022'!$A$3:$Y$291,COLUMN('2022'!W$3),FALSE),0)</f>
        <v>0</v>
      </c>
      <c r="AA42" s="42">
        <f>IFERROR(VLOOKUP($A42,'2022'!$A$3:$Y$291,COLUMN('2022'!X$3),FALSE),0)</f>
        <v>0</v>
      </c>
      <c r="AB42" s="42">
        <f>IFERROR(VLOOKUP($A42,'2022'!$A$3:$Y$291,COLUMN('2022'!Y$3),FALSE),0)</f>
        <v>0</v>
      </c>
      <c r="AC42" s="38">
        <f t="shared" si="1"/>
        <v>0</v>
      </c>
      <c r="AD42" s="39">
        <f t="shared" si="2"/>
        <v>0</v>
      </c>
    </row>
    <row r="43" spans="1:30" x14ac:dyDescent="0.3">
      <c r="A43" s="61" t="s">
        <v>77</v>
      </c>
      <c r="B43" s="62" t="str">
        <f>VLOOKUP($A43,'Additional data'!$A$5:$C$505, 2,FALSE)</f>
        <v>Consultant</v>
      </c>
      <c r="C43" s="63" t="str">
        <f>VLOOKUP($A43,'Additional data'!$A$5:$C$505, 3,FALSE)</f>
        <v>HRC</v>
      </c>
      <c r="D43" s="47">
        <f>IFERROR(VLOOKUP($A43,'2022'!$A$3:$Y$291,COLUMN('2022'!B$3),FALSE),0)</f>
        <v>0</v>
      </c>
      <c r="E43" s="47">
        <f>IFERROR(VLOOKUP($A43,'2022'!$A$3:$Y$291,COLUMN('2022'!C$3),FALSE),0)</f>
        <v>0</v>
      </c>
      <c r="F43" s="47">
        <f>IFERROR(VLOOKUP($A43,'2022'!$A$3:$Y$291,COLUMN('2022'!D$3),FALSE),0)</f>
        <v>0</v>
      </c>
      <c r="G43" s="47">
        <f>IFERROR(VLOOKUP($A43,'2022'!$A$3:$Y$291,COLUMN('2022'!E$3),FALSE),0)</f>
        <v>0</v>
      </c>
      <c r="H43" s="47">
        <f>IFERROR(VLOOKUP($A43,'2022'!$A$3:$Y$291,COLUMN('2022'!F$3),FALSE),0)</f>
        <v>0</v>
      </c>
      <c r="I43" s="47">
        <f>IFERROR(VLOOKUP($A43,'2022'!$A$3:$Y$291,COLUMN('2022'!G$3),FALSE),0)</f>
        <v>0</v>
      </c>
      <c r="J43" s="47">
        <f>IFERROR(VLOOKUP($A43,'2022'!$A$3:$Y$291,COLUMN('2022'!H$3),FALSE),0)</f>
        <v>0</v>
      </c>
      <c r="K43" s="47">
        <f>IFERROR(VLOOKUP($A43,'2022'!$A$3:$Y$291,COLUMN('2022'!I$3),FALSE),0)</f>
        <v>0</v>
      </c>
      <c r="L43" s="47">
        <f>IFERROR(VLOOKUP($A43,'2022'!$A$3:$Y$291,COLUMN('2022'!J$3),FALSE),0)</f>
        <v>0</v>
      </c>
      <c r="M43" s="47">
        <f>IFERROR(VLOOKUP($A43,'2022'!$A$3:$Y$291,COLUMN('2022'!K$3),FALSE),0)</f>
        <v>0</v>
      </c>
      <c r="N43" s="47">
        <f>IFERROR(VLOOKUP($A43,'2022'!$A$3:$Y$291,COLUMN('2022'!L$3),FALSE),0)</f>
        <v>0</v>
      </c>
      <c r="O43" s="47">
        <f>IFERROR(VLOOKUP($A43,'2022'!$A$3:$Y$291,COLUMN('2022'!M$3),FALSE),0)</f>
        <v>0</v>
      </c>
      <c r="P43" s="38">
        <f t="shared" si="0"/>
        <v>0</v>
      </c>
      <c r="Q43" s="47">
        <f>IFERROR(VLOOKUP($A43,'2022'!$A$3:$Y$291,COLUMN('2022'!N$3),FALSE),0)</f>
        <v>0</v>
      </c>
      <c r="R43" s="47">
        <f>IFERROR(VLOOKUP($A43,'2022'!$A$3:$Y$291,COLUMN('2022'!O$3),FALSE),0)</f>
        <v>0</v>
      </c>
      <c r="S43" s="47">
        <f>IFERROR(VLOOKUP($A43,'2022'!$A$3:$Y$291,COLUMN('2022'!P$3),FALSE),0)</f>
        <v>0</v>
      </c>
      <c r="T43" s="47">
        <f>IFERROR(VLOOKUP($A43,'2022'!$A$3:$Y$291,COLUMN('2022'!Q$3),FALSE),0)</f>
        <v>0</v>
      </c>
      <c r="U43" s="47">
        <f>IFERROR(VLOOKUP($A43,'2022'!$A$3:$Y$291,COLUMN('2022'!R$3),FALSE),0)</f>
        <v>0</v>
      </c>
      <c r="V43" s="47">
        <f>IFERROR(VLOOKUP($A43,'2022'!$A$3:$Y$291,COLUMN('2022'!S$3),FALSE),0)</f>
        <v>0</v>
      </c>
      <c r="W43" s="47">
        <f>IFERROR(VLOOKUP($A43,'2022'!$A$3:$Y$291,COLUMN('2022'!T$3),FALSE),0)</f>
        <v>0</v>
      </c>
      <c r="X43" s="47">
        <f>IFERROR(VLOOKUP($A43,'2022'!$A$3:$Y$291,COLUMN('2022'!U$3),FALSE),0)</f>
        <v>0</v>
      </c>
      <c r="Y43" s="47">
        <f>IFERROR(VLOOKUP($A43,'2022'!$A$3:$Y$291,COLUMN('2022'!V$3),FALSE),0)</f>
        <v>0</v>
      </c>
      <c r="Z43" s="47">
        <f>IFERROR(VLOOKUP($A43,'2022'!$A$3:$Y$291,COLUMN('2022'!W$3),FALSE),0)</f>
        <v>0</v>
      </c>
      <c r="AA43" s="47">
        <f>IFERROR(VLOOKUP($A43,'2022'!$A$3:$Y$291,COLUMN('2022'!X$3),FALSE),0)</f>
        <v>0</v>
      </c>
      <c r="AB43" s="47">
        <f>IFERROR(VLOOKUP($A43,'2022'!$A$3:$Y$291,COLUMN('2022'!Y$3),FALSE),0)</f>
        <v>0</v>
      </c>
      <c r="AC43" s="38">
        <f t="shared" si="1"/>
        <v>0</v>
      </c>
      <c r="AD43" s="39">
        <f t="shared" si="2"/>
        <v>0</v>
      </c>
    </row>
    <row r="44" spans="1:30" x14ac:dyDescent="0.3">
      <c r="A44" s="58" t="s">
        <v>78</v>
      </c>
      <c r="B44" s="59" t="str">
        <f>VLOOKUP($A44,'Additional data'!$A$5:$C$505, 2,FALSE)</f>
        <v>Consultant</v>
      </c>
      <c r="C44" s="60" t="str">
        <f>VLOOKUP($A44,'Additional data'!$A$5:$C$505, 3,FALSE)</f>
        <v>ESC</v>
      </c>
      <c r="D44" s="42">
        <f>IFERROR(VLOOKUP($A44,'2022'!$A$3:$Y$291,COLUMN('2022'!B$3),FALSE),0)</f>
        <v>16</v>
      </c>
      <c r="E44" s="42">
        <f>IFERROR(VLOOKUP($A44,'2022'!$A$3:$Y$291,COLUMN('2022'!C$3),FALSE),0)</f>
        <v>3.9</v>
      </c>
      <c r="F44" s="42">
        <f>IFERROR(VLOOKUP($A44,'2022'!$A$3:$Y$291,COLUMN('2022'!D$3),FALSE),0)</f>
        <v>10.3</v>
      </c>
      <c r="G44" s="42">
        <f>IFERROR(VLOOKUP($A44,'2022'!$A$3:$Y$291,COLUMN('2022'!E$3),FALSE),0)</f>
        <v>13</v>
      </c>
      <c r="H44" s="42">
        <f>IFERROR(VLOOKUP($A44,'2022'!$A$3:$Y$291,COLUMN('2022'!F$3),FALSE),0)</f>
        <v>8.6999999999999993</v>
      </c>
      <c r="I44" s="42">
        <f>IFERROR(VLOOKUP($A44,'2022'!$A$3:$Y$291,COLUMN('2022'!G$3),FALSE),0)</f>
        <v>5.0999999999999996</v>
      </c>
      <c r="J44" s="42">
        <f>IFERROR(VLOOKUP($A44,'2022'!$A$3:$Y$291,COLUMN('2022'!H$3),FALSE),0)</f>
        <v>12.1</v>
      </c>
      <c r="K44" s="42">
        <f>IFERROR(VLOOKUP($A44,'2022'!$A$3:$Y$291,COLUMN('2022'!I$3),FALSE),0)</f>
        <v>7.3</v>
      </c>
      <c r="L44" s="42">
        <f>IFERROR(VLOOKUP($A44,'2022'!$A$3:$Y$291,COLUMN('2022'!J$3),FALSE),0)</f>
        <v>8.6</v>
      </c>
      <c r="M44" s="42">
        <f>IFERROR(VLOOKUP($A44,'2022'!$A$3:$Y$291,COLUMN('2022'!K$3),FALSE),0)</f>
        <v>14.3</v>
      </c>
      <c r="N44" s="42">
        <f>IFERROR(VLOOKUP($A44,'2022'!$A$3:$Y$291,COLUMN('2022'!L$3),FALSE),0)</f>
        <v>1.8</v>
      </c>
      <c r="O44" s="42">
        <f>IFERROR(VLOOKUP($A44,'2022'!$A$3:$Y$291,COLUMN('2022'!M$3),FALSE),0)</f>
        <v>2.2999999999999998</v>
      </c>
      <c r="P44" s="38">
        <f t="shared" si="0"/>
        <v>103.39999999999999</v>
      </c>
      <c r="Q44" s="42">
        <f>IFERROR(VLOOKUP($A44,'2022'!$A$3:$Y$291,COLUMN('2022'!N$3),FALSE),0)</f>
        <v>2.2999999999999998</v>
      </c>
      <c r="R44" s="42">
        <f>IFERROR(VLOOKUP($A44,'2022'!$A$3:$Y$291,COLUMN('2022'!O$3),FALSE),0)</f>
        <v>0</v>
      </c>
      <c r="S44" s="42">
        <f>IFERROR(VLOOKUP($A44,'2022'!$A$3:$Y$291,COLUMN('2022'!P$3),FALSE),0)</f>
        <v>0</v>
      </c>
      <c r="T44" s="42">
        <f>IFERROR(VLOOKUP($A44,'2022'!$A$3:$Y$291,COLUMN('2022'!Q$3),FALSE),0)</f>
        <v>0</v>
      </c>
      <c r="U44" s="42">
        <f>IFERROR(VLOOKUP($A44,'2022'!$A$3:$Y$291,COLUMN('2022'!R$3),FALSE),0)</f>
        <v>4</v>
      </c>
      <c r="V44" s="42">
        <f>IFERROR(VLOOKUP($A44,'2022'!$A$3:$Y$291,COLUMN('2022'!S$3),FALSE),0)</f>
        <v>0</v>
      </c>
      <c r="W44" s="42">
        <f>IFERROR(VLOOKUP($A44,'2022'!$A$3:$Y$291,COLUMN('2022'!T$3),FALSE),0)</f>
        <v>0</v>
      </c>
      <c r="X44" s="42">
        <f>IFERROR(VLOOKUP($A44,'2022'!$A$3:$Y$291,COLUMN('2022'!U$3),FALSE),0)</f>
        <v>0</v>
      </c>
      <c r="Y44" s="42">
        <f>IFERROR(VLOOKUP($A44,'2022'!$A$3:$Y$291,COLUMN('2022'!V$3),FALSE),0)</f>
        <v>1.5</v>
      </c>
      <c r="Z44" s="42">
        <f>IFERROR(VLOOKUP($A44,'2022'!$A$3:$Y$291,COLUMN('2022'!W$3),FALSE),0)</f>
        <v>0</v>
      </c>
      <c r="AA44" s="42">
        <f>IFERROR(VLOOKUP($A44,'2022'!$A$3:$Y$291,COLUMN('2022'!X$3),FALSE),0)</f>
        <v>4.3</v>
      </c>
      <c r="AB44" s="42">
        <f>IFERROR(VLOOKUP($A44,'2022'!$A$3:$Y$291,COLUMN('2022'!Y$3),FALSE),0)</f>
        <v>1</v>
      </c>
      <c r="AC44" s="38">
        <f t="shared" si="1"/>
        <v>13.1</v>
      </c>
      <c r="AD44" s="39">
        <f t="shared" si="2"/>
        <v>116.49999999999999</v>
      </c>
    </row>
    <row r="45" spans="1:30" x14ac:dyDescent="0.3">
      <c r="A45" s="61" t="s">
        <v>79</v>
      </c>
      <c r="B45" s="62" t="str">
        <f>VLOOKUP($A45,'Additional data'!$A$5:$C$505, 2,FALSE)</f>
        <v>Consultant</v>
      </c>
      <c r="C45" s="63" t="str">
        <f>VLOOKUP($A45,'Additional data'!$A$5:$C$505, 3,FALSE)</f>
        <v>SOC</v>
      </c>
      <c r="D45" s="47">
        <f>IFERROR(VLOOKUP($A45,'2022'!$A$3:$Y$291,COLUMN('2022'!B$3),FALSE),0)</f>
        <v>0</v>
      </c>
      <c r="E45" s="47">
        <f>IFERROR(VLOOKUP($A45,'2022'!$A$3:$Y$291,COLUMN('2022'!C$3),FALSE),0)</f>
        <v>0</v>
      </c>
      <c r="F45" s="47">
        <f>IFERROR(VLOOKUP($A45,'2022'!$A$3:$Y$291,COLUMN('2022'!D$3),FALSE),0)</f>
        <v>0</v>
      </c>
      <c r="G45" s="47">
        <f>IFERROR(VLOOKUP($A45,'2022'!$A$3:$Y$291,COLUMN('2022'!E$3),FALSE),0)</f>
        <v>0</v>
      </c>
      <c r="H45" s="47">
        <f>IFERROR(VLOOKUP($A45,'2022'!$A$3:$Y$291,COLUMN('2022'!F$3),FALSE),0)</f>
        <v>3.5</v>
      </c>
      <c r="I45" s="47">
        <f>IFERROR(VLOOKUP($A45,'2022'!$A$3:$Y$291,COLUMN('2022'!G$3),FALSE),0)</f>
        <v>0</v>
      </c>
      <c r="J45" s="47">
        <f>IFERROR(VLOOKUP($A45,'2022'!$A$3:$Y$291,COLUMN('2022'!H$3),FALSE),0)</f>
        <v>0</v>
      </c>
      <c r="K45" s="47">
        <f>IFERROR(VLOOKUP($A45,'2022'!$A$3:$Y$291,COLUMN('2022'!I$3),FALSE),0)</f>
        <v>0</v>
      </c>
      <c r="L45" s="47">
        <f>IFERROR(VLOOKUP($A45,'2022'!$A$3:$Y$291,COLUMN('2022'!J$3),FALSE),0)</f>
        <v>0</v>
      </c>
      <c r="M45" s="47">
        <f>IFERROR(VLOOKUP($A45,'2022'!$A$3:$Y$291,COLUMN('2022'!K$3),FALSE),0)</f>
        <v>0</v>
      </c>
      <c r="N45" s="47">
        <f>IFERROR(VLOOKUP($A45,'2022'!$A$3:$Y$291,COLUMN('2022'!L$3),FALSE),0)</f>
        <v>0</v>
      </c>
      <c r="O45" s="47">
        <f>IFERROR(VLOOKUP($A45,'2022'!$A$3:$Y$291,COLUMN('2022'!M$3),FALSE),0)</f>
        <v>2</v>
      </c>
      <c r="P45" s="38">
        <f t="shared" si="0"/>
        <v>5.5</v>
      </c>
      <c r="Q45" s="47">
        <f>IFERROR(VLOOKUP($A45,'2022'!$A$3:$Y$291,COLUMN('2022'!N$3),FALSE),0)</f>
        <v>0</v>
      </c>
      <c r="R45" s="47">
        <f>IFERROR(VLOOKUP($A45,'2022'!$A$3:$Y$291,COLUMN('2022'!O$3),FALSE),0)</f>
        <v>0</v>
      </c>
      <c r="S45" s="47">
        <f>IFERROR(VLOOKUP($A45,'2022'!$A$3:$Y$291,COLUMN('2022'!P$3),FALSE),0)</f>
        <v>0</v>
      </c>
      <c r="T45" s="47">
        <f>IFERROR(VLOOKUP($A45,'2022'!$A$3:$Y$291,COLUMN('2022'!Q$3),FALSE),0)</f>
        <v>0</v>
      </c>
      <c r="U45" s="47">
        <f>IFERROR(VLOOKUP($A45,'2022'!$A$3:$Y$291,COLUMN('2022'!R$3),FALSE),0)</f>
        <v>0</v>
      </c>
      <c r="V45" s="47">
        <f>IFERROR(VLOOKUP($A45,'2022'!$A$3:$Y$291,COLUMN('2022'!S$3),FALSE),0)</f>
        <v>0</v>
      </c>
      <c r="W45" s="47">
        <f>IFERROR(VLOOKUP($A45,'2022'!$A$3:$Y$291,COLUMN('2022'!T$3),FALSE),0)</f>
        <v>0</v>
      </c>
      <c r="X45" s="47">
        <f>IFERROR(VLOOKUP($A45,'2022'!$A$3:$Y$291,COLUMN('2022'!U$3),FALSE),0)</f>
        <v>0</v>
      </c>
      <c r="Y45" s="47">
        <f>IFERROR(VLOOKUP($A45,'2022'!$A$3:$Y$291,COLUMN('2022'!V$3),FALSE),0)</f>
        <v>0</v>
      </c>
      <c r="Z45" s="47">
        <f>IFERROR(VLOOKUP($A45,'2022'!$A$3:$Y$291,COLUMN('2022'!W$3),FALSE),0)</f>
        <v>0</v>
      </c>
      <c r="AA45" s="47">
        <f>IFERROR(VLOOKUP($A45,'2022'!$A$3:$Y$291,COLUMN('2022'!X$3),FALSE),0)</f>
        <v>0</v>
      </c>
      <c r="AB45" s="47">
        <f>IFERROR(VLOOKUP($A45,'2022'!$A$3:$Y$291,COLUMN('2022'!Y$3),FALSE),0)</f>
        <v>0</v>
      </c>
      <c r="AC45" s="38">
        <f t="shared" si="1"/>
        <v>0</v>
      </c>
      <c r="AD45" s="39">
        <f t="shared" si="2"/>
        <v>5.5</v>
      </c>
    </row>
    <row r="46" spans="1:30" x14ac:dyDescent="0.3">
      <c r="A46" s="58" t="s">
        <v>80</v>
      </c>
      <c r="B46" s="59" t="str">
        <f>VLOOKUP($A46,'Additional data'!$A$5:$C$505, 2,FALSE)</f>
        <v>Consultant</v>
      </c>
      <c r="C46" s="60" t="str">
        <f>VLOOKUP($A46,'Additional data'!$A$5:$C$505, 3,FALSE)</f>
        <v>MSC</v>
      </c>
      <c r="D46" s="42">
        <f>IFERROR(VLOOKUP($A46,'2022'!$A$3:$Y$291,COLUMN('2022'!B$3),FALSE),0)</f>
        <v>0</v>
      </c>
      <c r="E46" s="42">
        <f>IFERROR(VLOOKUP($A46,'2022'!$A$3:$Y$291,COLUMN('2022'!C$3),FALSE),0)</f>
        <v>0</v>
      </c>
      <c r="F46" s="42">
        <f>IFERROR(VLOOKUP($A46,'2022'!$A$3:$Y$291,COLUMN('2022'!D$3),FALSE),0)</f>
        <v>0</v>
      </c>
      <c r="G46" s="42">
        <f>IFERROR(VLOOKUP($A46,'2022'!$A$3:$Y$291,COLUMN('2022'!E$3),FALSE),0)</f>
        <v>0</v>
      </c>
      <c r="H46" s="42">
        <f>IFERROR(VLOOKUP($A46,'2022'!$A$3:$Y$291,COLUMN('2022'!F$3),FALSE),0)</f>
        <v>0</v>
      </c>
      <c r="I46" s="42">
        <f>IFERROR(VLOOKUP($A46,'2022'!$A$3:$Y$291,COLUMN('2022'!G$3),FALSE),0)</f>
        <v>0</v>
      </c>
      <c r="J46" s="42">
        <f>IFERROR(VLOOKUP($A46,'2022'!$A$3:$Y$291,COLUMN('2022'!H$3),FALSE),0)</f>
        <v>0</v>
      </c>
      <c r="K46" s="42">
        <f>IFERROR(VLOOKUP($A46,'2022'!$A$3:$Y$291,COLUMN('2022'!I$3),FALSE),0)</f>
        <v>0</v>
      </c>
      <c r="L46" s="42">
        <f>IFERROR(VLOOKUP($A46,'2022'!$A$3:$Y$291,COLUMN('2022'!J$3),FALSE),0)</f>
        <v>0</v>
      </c>
      <c r="M46" s="42">
        <f>IFERROR(VLOOKUP($A46,'2022'!$A$3:$Y$291,COLUMN('2022'!K$3),FALSE),0)</f>
        <v>0</v>
      </c>
      <c r="N46" s="42">
        <f>IFERROR(VLOOKUP($A46,'2022'!$A$3:$Y$291,COLUMN('2022'!L$3),FALSE),0)</f>
        <v>0</v>
      </c>
      <c r="O46" s="42">
        <f>IFERROR(VLOOKUP($A46,'2022'!$A$3:$Y$291,COLUMN('2022'!M$3),FALSE),0)</f>
        <v>0</v>
      </c>
      <c r="P46" s="38">
        <f t="shared" si="0"/>
        <v>0</v>
      </c>
      <c r="Q46" s="42">
        <f>IFERROR(VLOOKUP($A46,'2022'!$A$3:$Y$291,COLUMN('2022'!N$3),FALSE),0)</f>
        <v>0</v>
      </c>
      <c r="R46" s="42">
        <f>IFERROR(VLOOKUP($A46,'2022'!$A$3:$Y$291,COLUMN('2022'!O$3),FALSE),0)</f>
        <v>0</v>
      </c>
      <c r="S46" s="42">
        <f>IFERROR(VLOOKUP($A46,'2022'!$A$3:$Y$291,COLUMN('2022'!P$3),FALSE),0)</f>
        <v>0</v>
      </c>
      <c r="T46" s="42">
        <f>IFERROR(VLOOKUP($A46,'2022'!$A$3:$Y$291,COLUMN('2022'!Q$3),FALSE),0)</f>
        <v>0</v>
      </c>
      <c r="U46" s="42">
        <f>IFERROR(VLOOKUP($A46,'2022'!$A$3:$Y$291,COLUMN('2022'!R$3),FALSE),0)</f>
        <v>0</v>
      </c>
      <c r="V46" s="42">
        <f>IFERROR(VLOOKUP($A46,'2022'!$A$3:$Y$291,COLUMN('2022'!S$3),FALSE),0)</f>
        <v>0</v>
      </c>
      <c r="W46" s="42">
        <f>IFERROR(VLOOKUP($A46,'2022'!$A$3:$Y$291,COLUMN('2022'!T$3),FALSE),0)</f>
        <v>0</v>
      </c>
      <c r="X46" s="42">
        <f>IFERROR(VLOOKUP($A46,'2022'!$A$3:$Y$291,COLUMN('2022'!U$3),FALSE),0)</f>
        <v>0</v>
      </c>
      <c r="Y46" s="42">
        <f>IFERROR(VLOOKUP($A46,'2022'!$A$3:$Y$291,COLUMN('2022'!V$3),FALSE),0)</f>
        <v>0</v>
      </c>
      <c r="Z46" s="42">
        <f>IFERROR(VLOOKUP($A46,'2022'!$A$3:$Y$291,COLUMN('2022'!W$3),FALSE),0)</f>
        <v>0</v>
      </c>
      <c r="AA46" s="42">
        <f>IFERROR(VLOOKUP($A46,'2022'!$A$3:$Y$291,COLUMN('2022'!X$3),FALSE),0)</f>
        <v>0</v>
      </c>
      <c r="AB46" s="42">
        <f>IFERROR(VLOOKUP($A46,'2022'!$A$3:$Y$291,COLUMN('2022'!Y$3),FALSE),0)</f>
        <v>0</v>
      </c>
      <c r="AC46" s="38">
        <f t="shared" si="1"/>
        <v>0</v>
      </c>
      <c r="AD46" s="39">
        <f t="shared" si="2"/>
        <v>0</v>
      </c>
    </row>
    <row r="47" spans="1:30" x14ac:dyDescent="0.3">
      <c r="A47" s="61" t="s">
        <v>81</v>
      </c>
      <c r="B47" s="62" t="str">
        <f>VLOOKUP($A47,'Additional data'!$A$5:$C$505, 2,FALSE)</f>
        <v>Consultant</v>
      </c>
      <c r="C47" s="63" t="str">
        <f>VLOOKUP($A47,'Additional data'!$A$5:$C$505, 3,FALSE)</f>
        <v>SOC</v>
      </c>
      <c r="D47" s="47">
        <f>IFERROR(VLOOKUP($A47,'2022'!$A$3:$Y$291,COLUMN('2022'!B$3),FALSE),0)</f>
        <v>0</v>
      </c>
      <c r="E47" s="47">
        <f>IFERROR(VLOOKUP($A47,'2022'!$A$3:$Y$291,COLUMN('2022'!C$3),FALSE),0)</f>
        <v>0</v>
      </c>
      <c r="F47" s="47">
        <f>IFERROR(VLOOKUP($A47,'2022'!$A$3:$Y$291,COLUMN('2022'!D$3),FALSE),0)</f>
        <v>0</v>
      </c>
      <c r="G47" s="47">
        <f>IFERROR(VLOOKUP($A47,'2022'!$A$3:$Y$291,COLUMN('2022'!E$3),FALSE),0)</f>
        <v>0</v>
      </c>
      <c r="H47" s="47">
        <f>IFERROR(VLOOKUP($A47,'2022'!$A$3:$Y$291,COLUMN('2022'!F$3),FALSE),0)</f>
        <v>0</v>
      </c>
      <c r="I47" s="47">
        <f>IFERROR(VLOOKUP($A47,'2022'!$A$3:$Y$291,COLUMN('2022'!G$3),FALSE),0)</f>
        <v>0</v>
      </c>
      <c r="J47" s="47">
        <f>IFERROR(VLOOKUP($A47,'2022'!$A$3:$Y$291,COLUMN('2022'!H$3),FALSE),0)</f>
        <v>0</v>
      </c>
      <c r="K47" s="47">
        <f>IFERROR(VLOOKUP($A47,'2022'!$A$3:$Y$291,COLUMN('2022'!I$3),FALSE),0)</f>
        <v>0</v>
      </c>
      <c r="L47" s="47">
        <f>IFERROR(VLOOKUP($A47,'2022'!$A$3:$Y$291,COLUMN('2022'!J$3),FALSE),0)</f>
        <v>0</v>
      </c>
      <c r="M47" s="47">
        <f>IFERROR(VLOOKUP($A47,'2022'!$A$3:$Y$291,COLUMN('2022'!K$3),FALSE),0)</f>
        <v>0</v>
      </c>
      <c r="N47" s="47">
        <f>IFERROR(VLOOKUP($A47,'2022'!$A$3:$Y$291,COLUMN('2022'!L$3),FALSE),0)</f>
        <v>0</v>
      </c>
      <c r="O47" s="47">
        <f>IFERROR(VLOOKUP($A47,'2022'!$A$3:$Y$291,COLUMN('2022'!M$3),FALSE),0)</f>
        <v>0</v>
      </c>
      <c r="P47" s="38">
        <f t="shared" si="0"/>
        <v>0</v>
      </c>
      <c r="Q47" s="47">
        <f>IFERROR(VLOOKUP($A47,'2022'!$A$3:$Y$291,COLUMN('2022'!N$3),FALSE),0)</f>
        <v>0</v>
      </c>
      <c r="R47" s="47">
        <f>IFERROR(VLOOKUP($A47,'2022'!$A$3:$Y$291,COLUMN('2022'!O$3),FALSE),0)</f>
        <v>0</v>
      </c>
      <c r="S47" s="47">
        <f>IFERROR(VLOOKUP($A47,'2022'!$A$3:$Y$291,COLUMN('2022'!P$3),FALSE),0)</f>
        <v>0</v>
      </c>
      <c r="T47" s="47">
        <f>IFERROR(VLOOKUP($A47,'2022'!$A$3:$Y$291,COLUMN('2022'!Q$3),FALSE),0)</f>
        <v>0</v>
      </c>
      <c r="U47" s="47">
        <f>IFERROR(VLOOKUP($A47,'2022'!$A$3:$Y$291,COLUMN('2022'!R$3),FALSE),0)</f>
        <v>0</v>
      </c>
      <c r="V47" s="47">
        <f>IFERROR(VLOOKUP($A47,'2022'!$A$3:$Y$291,COLUMN('2022'!S$3),FALSE),0)</f>
        <v>0</v>
      </c>
      <c r="W47" s="47">
        <f>IFERROR(VLOOKUP($A47,'2022'!$A$3:$Y$291,COLUMN('2022'!T$3),FALSE),0)</f>
        <v>0</v>
      </c>
      <c r="X47" s="47">
        <f>IFERROR(VLOOKUP($A47,'2022'!$A$3:$Y$291,COLUMN('2022'!U$3),FALSE),0)</f>
        <v>0</v>
      </c>
      <c r="Y47" s="47">
        <f>IFERROR(VLOOKUP($A47,'2022'!$A$3:$Y$291,COLUMN('2022'!V$3),FALSE),0)</f>
        <v>0</v>
      </c>
      <c r="Z47" s="47">
        <f>IFERROR(VLOOKUP($A47,'2022'!$A$3:$Y$291,COLUMN('2022'!W$3),FALSE),0)</f>
        <v>0</v>
      </c>
      <c r="AA47" s="47">
        <f>IFERROR(VLOOKUP($A47,'2022'!$A$3:$Y$291,COLUMN('2022'!X$3),FALSE),0)</f>
        <v>0</v>
      </c>
      <c r="AB47" s="47">
        <f>IFERROR(VLOOKUP($A47,'2022'!$A$3:$Y$291,COLUMN('2022'!Y$3),FALSE),0)</f>
        <v>0</v>
      </c>
      <c r="AC47" s="38">
        <f t="shared" si="1"/>
        <v>0</v>
      </c>
      <c r="AD47" s="39">
        <f t="shared" si="2"/>
        <v>0</v>
      </c>
    </row>
    <row r="48" spans="1:30" x14ac:dyDescent="0.3">
      <c r="A48" s="58" t="s">
        <v>82</v>
      </c>
      <c r="B48" s="59" t="str">
        <f>VLOOKUP($A48,'Additional data'!$A$5:$C$505, 2,FALSE)</f>
        <v>Consultant</v>
      </c>
      <c r="C48" s="60" t="str">
        <f>VLOOKUP($A48,'Additional data'!$A$5:$C$505, 3,FALSE)</f>
        <v>HRC</v>
      </c>
      <c r="D48" s="42">
        <f>IFERROR(VLOOKUP($A48,'2022'!$A$3:$Y$291,COLUMN('2022'!B$3),FALSE),0)</f>
        <v>175</v>
      </c>
      <c r="E48" s="42">
        <f>IFERROR(VLOOKUP($A48,'2022'!$A$3:$Y$291,COLUMN('2022'!C$3),FALSE),0)</f>
        <v>109.8</v>
      </c>
      <c r="F48" s="42">
        <f>IFERROR(VLOOKUP($A48,'2022'!$A$3:$Y$291,COLUMN('2022'!D$3),FALSE),0)</f>
        <v>134.19999999999999</v>
      </c>
      <c r="G48" s="42">
        <f>IFERROR(VLOOKUP($A48,'2022'!$A$3:$Y$291,COLUMN('2022'!E$3),FALSE),0)</f>
        <v>129.69999999999999</v>
      </c>
      <c r="H48" s="42">
        <f>IFERROR(VLOOKUP($A48,'2022'!$A$3:$Y$291,COLUMN('2022'!F$3),FALSE),0)</f>
        <v>130.1</v>
      </c>
      <c r="I48" s="42">
        <f>IFERROR(VLOOKUP($A48,'2022'!$A$3:$Y$291,COLUMN('2022'!G$3),FALSE),0)</f>
        <v>139.1</v>
      </c>
      <c r="J48" s="42">
        <f>IFERROR(VLOOKUP($A48,'2022'!$A$3:$Y$291,COLUMN('2022'!H$3),FALSE),0)</f>
        <v>121</v>
      </c>
      <c r="K48" s="42">
        <f>IFERROR(VLOOKUP($A48,'2022'!$A$3:$Y$291,COLUMN('2022'!I$3),FALSE),0)</f>
        <v>124.6</v>
      </c>
      <c r="L48" s="42">
        <f>IFERROR(VLOOKUP($A48,'2022'!$A$3:$Y$291,COLUMN('2022'!J$3),FALSE),0)</f>
        <v>152.80000000000001</v>
      </c>
      <c r="M48" s="42">
        <f>IFERROR(VLOOKUP($A48,'2022'!$A$3:$Y$291,COLUMN('2022'!K$3),FALSE),0)</f>
        <v>153.9</v>
      </c>
      <c r="N48" s="42">
        <f>IFERROR(VLOOKUP($A48,'2022'!$A$3:$Y$291,COLUMN('2022'!L$3),FALSE),0)</f>
        <v>125.8</v>
      </c>
      <c r="O48" s="42">
        <f>IFERROR(VLOOKUP($A48,'2022'!$A$3:$Y$291,COLUMN('2022'!M$3),FALSE),0)</f>
        <v>109.9</v>
      </c>
      <c r="P48" s="38">
        <f t="shared" si="0"/>
        <v>1605.9</v>
      </c>
      <c r="Q48" s="42">
        <f>IFERROR(VLOOKUP($A48,'2022'!$A$3:$Y$291,COLUMN('2022'!N$3),FALSE),0)</f>
        <v>3.3</v>
      </c>
      <c r="R48" s="42">
        <f>IFERROR(VLOOKUP($A48,'2022'!$A$3:$Y$291,COLUMN('2022'!O$3),FALSE),0)</f>
        <v>5.0999999999999996</v>
      </c>
      <c r="S48" s="42">
        <f>IFERROR(VLOOKUP($A48,'2022'!$A$3:$Y$291,COLUMN('2022'!P$3),FALSE),0)</f>
        <v>3.8</v>
      </c>
      <c r="T48" s="42">
        <f>IFERROR(VLOOKUP($A48,'2022'!$A$3:$Y$291,COLUMN('2022'!Q$3),FALSE),0)</f>
        <v>1.5</v>
      </c>
      <c r="U48" s="42">
        <f>IFERROR(VLOOKUP($A48,'2022'!$A$3:$Y$291,COLUMN('2022'!R$3),FALSE),0)</f>
        <v>1</v>
      </c>
      <c r="V48" s="42">
        <f>IFERROR(VLOOKUP($A48,'2022'!$A$3:$Y$291,COLUMN('2022'!S$3),FALSE),0)</f>
        <v>0</v>
      </c>
      <c r="W48" s="42">
        <f>IFERROR(VLOOKUP($A48,'2022'!$A$3:$Y$291,COLUMN('2022'!T$3),FALSE),0)</f>
        <v>7.2</v>
      </c>
      <c r="X48" s="42">
        <f>IFERROR(VLOOKUP($A48,'2022'!$A$3:$Y$291,COLUMN('2022'!U$3),FALSE),0)</f>
        <v>0</v>
      </c>
      <c r="Y48" s="42">
        <f>IFERROR(VLOOKUP($A48,'2022'!$A$3:$Y$291,COLUMN('2022'!V$3),FALSE),0)</f>
        <v>2.9</v>
      </c>
      <c r="Z48" s="42">
        <f>IFERROR(VLOOKUP($A48,'2022'!$A$3:$Y$291,COLUMN('2022'!W$3),FALSE),0)</f>
        <v>2</v>
      </c>
      <c r="AA48" s="42">
        <f>IFERROR(VLOOKUP($A48,'2022'!$A$3:$Y$291,COLUMN('2022'!X$3),FALSE),0)</f>
        <v>7.9</v>
      </c>
      <c r="AB48" s="42">
        <f>IFERROR(VLOOKUP($A48,'2022'!$A$3:$Y$291,COLUMN('2022'!Y$3),FALSE),0)</f>
        <v>3.5</v>
      </c>
      <c r="AC48" s="38">
        <f t="shared" si="1"/>
        <v>38.199999999999996</v>
      </c>
      <c r="AD48" s="39">
        <f t="shared" si="2"/>
        <v>1644.1000000000001</v>
      </c>
    </row>
    <row r="49" spans="1:30" x14ac:dyDescent="0.3">
      <c r="A49" s="61" t="s">
        <v>83</v>
      </c>
      <c r="B49" s="62" t="str">
        <f>VLOOKUP($A49,'Additional data'!$A$5:$C$505, 2,FALSE)</f>
        <v>Consultant</v>
      </c>
      <c r="C49" s="63" t="str">
        <f>VLOOKUP($A49,'Additional data'!$A$5:$C$505, 3,FALSE)</f>
        <v>LRC</v>
      </c>
      <c r="D49" s="47">
        <f>IFERROR(VLOOKUP($A49,'2022'!$A$3:$Y$291,COLUMN('2022'!B$3),FALSE),0)</f>
        <v>83.6</v>
      </c>
      <c r="E49" s="47">
        <f>IFERROR(VLOOKUP($A49,'2022'!$A$3:$Y$291,COLUMN('2022'!C$3),FALSE),0)</f>
        <v>58.6</v>
      </c>
      <c r="F49" s="47">
        <f>IFERROR(VLOOKUP($A49,'2022'!$A$3:$Y$291,COLUMN('2022'!D$3),FALSE),0)</f>
        <v>22.1</v>
      </c>
      <c r="G49" s="47">
        <f>IFERROR(VLOOKUP($A49,'2022'!$A$3:$Y$291,COLUMN('2022'!E$3),FALSE),0)</f>
        <v>86.2</v>
      </c>
      <c r="H49" s="47">
        <f>IFERROR(VLOOKUP($A49,'2022'!$A$3:$Y$291,COLUMN('2022'!F$3),FALSE),0)</f>
        <v>23.8</v>
      </c>
      <c r="I49" s="47">
        <f>IFERROR(VLOOKUP($A49,'2022'!$A$3:$Y$291,COLUMN('2022'!G$3),FALSE),0)</f>
        <v>0</v>
      </c>
      <c r="J49" s="47">
        <f>IFERROR(VLOOKUP($A49,'2022'!$A$3:$Y$291,COLUMN('2022'!H$3),FALSE),0)</f>
        <v>0</v>
      </c>
      <c r="K49" s="47">
        <f>IFERROR(VLOOKUP($A49,'2022'!$A$3:$Y$291,COLUMN('2022'!I$3),FALSE),0)</f>
        <v>0</v>
      </c>
      <c r="L49" s="47">
        <f>IFERROR(VLOOKUP($A49,'2022'!$A$3:$Y$291,COLUMN('2022'!J$3),FALSE),0)</f>
        <v>0</v>
      </c>
      <c r="M49" s="47">
        <f>IFERROR(VLOOKUP($A49,'2022'!$A$3:$Y$291,COLUMN('2022'!K$3),FALSE),0)</f>
        <v>0</v>
      </c>
      <c r="N49" s="47">
        <f>IFERROR(VLOOKUP($A49,'2022'!$A$3:$Y$291,COLUMN('2022'!L$3),FALSE),0)</f>
        <v>0</v>
      </c>
      <c r="O49" s="47">
        <f>IFERROR(VLOOKUP($A49,'2022'!$A$3:$Y$291,COLUMN('2022'!M$3),FALSE),0)</f>
        <v>0</v>
      </c>
      <c r="P49" s="38">
        <f t="shared" si="0"/>
        <v>274.3</v>
      </c>
      <c r="Q49" s="47">
        <f>IFERROR(VLOOKUP($A49,'2022'!$A$3:$Y$291,COLUMN('2022'!N$3),FALSE),0)</f>
        <v>73.900000000000006</v>
      </c>
      <c r="R49" s="47">
        <f>IFERROR(VLOOKUP($A49,'2022'!$A$3:$Y$291,COLUMN('2022'!O$3),FALSE),0)</f>
        <v>74</v>
      </c>
      <c r="S49" s="47">
        <f>IFERROR(VLOOKUP($A49,'2022'!$A$3:$Y$291,COLUMN('2022'!P$3),FALSE),0)</f>
        <v>114.7</v>
      </c>
      <c r="T49" s="47">
        <f>IFERROR(VLOOKUP($A49,'2022'!$A$3:$Y$291,COLUMN('2022'!Q$3),FALSE),0)</f>
        <v>60.2</v>
      </c>
      <c r="U49" s="47">
        <f>IFERROR(VLOOKUP($A49,'2022'!$A$3:$Y$291,COLUMN('2022'!R$3),FALSE),0)</f>
        <v>69</v>
      </c>
      <c r="V49" s="47">
        <f>IFERROR(VLOOKUP($A49,'2022'!$A$3:$Y$291,COLUMN('2022'!S$3),FALSE),0)</f>
        <v>0</v>
      </c>
      <c r="W49" s="47">
        <f>IFERROR(VLOOKUP($A49,'2022'!$A$3:$Y$291,COLUMN('2022'!T$3),FALSE),0)</f>
        <v>0</v>
      </c>
      <c r="X49" s="47">
        <f>IFERROR(VLOOKUP($A49,'2022'!$A$3:$Y$291,COLUMN('2022'!U$3),FALSE),0)</f>
        <v>0</v>
      </c>
      <c r="Y49" s="47">
        <f>IFERROR(VLOOKUP($A49,'2022'!$A$3:$Y$291,COLUMN('2022'!V$3),FALSE),0)</f>
        <v>0</v>
      </c>
      <c r="Z49" s="47">
        <f>IFERROR(VLOOKUP($A49,'2022'!$A$3:$Y$291,COLUMN('2022'!W$3),FALSE),0)</f>
        <v>0</v>
      </c>
      <c r="AA49" s="47">
        <f>IFERROR(VLOOKUP($A49,'2022'!$A$3:$Y$291,COLUMN('2022'!X$3),FALSE),0)</f>
        <v>0</v>
      </c>
      <c r="AB49" s="47">
        <f>IFERROR(VLOOKUP($A49,'2022'!$A$3:$Y$291,COLUMN('2022'!Y$3),FALSE),0)</f>
        <v>0</v>
      </c>
      <c r="AC49" s="38">
        <f t="shared" si="1"/>
        <v>391.8</v>
      </c>
      <c r="AD49" s="39">
        <f t="shared" si="2"/>
        <v>666.10000000000014</v>
      </c>
    </row>
    <row r="50" spans="1:30" x14ac:dyDescent="0.3">
      <c r="A50" s="58" t="s">
        <v>84</v>
      </c>
      <c r="B50" s="59" t="str">
        <f>VLOOKUP($A50,'Additional data'!$A$5:$C$505, 2,FALSE)</f>
        <v>Consultant</v>
      </c>
      <c r="C50" s="60" t="str">
        <f>VLOOKUP($A50,'Additional data'!$A$5:$C$505, 3,FALSE)</f>
        <v>TEC</v>
      </c>
      <c r="D50" s="42">
        <f>IFERROR(VLOOKUP($A50,'2022'!$A$3:$Y$291,COLUMN('2022'!B$3),FALSE),0)</f>
        <v>0</v>
      </c>
      <c r="E50" s="42">
        <f>IFERROR(VLOOKUP($A50,'2022'!$A$3:$Y$291,COLUMN('2022'!C$3),FALSE),0)</f>
        <v>0</v>
      </c>
      <c r="F50" s="42">
        <f>IFERROR(VLOOKUP($A50,'2022'!$A$3:$Y$291,COLUMN('2022'!D$3),FALSE),0)</f>
        <v>0</v>
      </c>
      <c r="G50" s="42">
        <f>IFERROR(VLOOKUP($A50,'2022'!$A$3:$Y$291,COLUMN('2022'!E$3),FALSE),0)</f>
        <v>0</v>
      </c>
      <c r="H50" s="42">
        <f>IFERROR(VLOOKUP($A50,'2022'!$A$3:$Y$291,COLUMN('2022'!F$3),FALSE),0)</f>
        <v>0</v>
      </c>
      <c r="I50" s="42">
        <f>IFERROR(VLOOKUP($A50,'2022'!$A$3:$Y$291,COLUMN('2022'!G$3),FALSE),0)</f>
        <v>0</v>
      </c>
      <c r="J50" s="42">
        <f>IFERROR(VLOOKUP($A50,'2022'!$A$3:$Y$291,COLUMN('2022'!H$3),FALSE),0)</f>
        <v>0</v>
      </c>
      <c r="K50" s="42">
        <f>IFERROR(VLOOKUP($A50,'2022'!$A$3:$Y$291,COLUMN('2022'!I$3),FALSE),0)</f>
        <v>0</v>
      </c>
      <c r="L50" s="42">
        <f>IFERROR(VLOOKUP($A50,'2022'!$A$3:$Y$291,COLUMN('2022'!J$3),FALSE),0)</f>
        <v>0</v>
      </c>
      <c r="M50" s="42">
        <f>IFERROR(VLOOKUP($A50,'2022'!$A$3:$Y$291,COLUMN('2022'!K$3),FALSE),0)</f>
        <v>0</v>
      </c>
      <c r="N50" s="42">
        <f>IFERROR(VLOOKUP($A50,'2022'!$A$3:$Y$291,COLUMN('2022'!L$3),FALSE),0)</f>
        <v>0</v>
      </c>
      <c r="O50" s="42">
        <f>IFERROR(VLOOKUP($A50,'2022'!$A$3:$Y$291,COLUMN('2022'!M$3),FALSE),0)</f>
        <v>0</v>
      </c>
      <c r="P50" s="38">
        <f t="shared" si="0"/>
        <v>0</v>
      </c>
      <c r="Q50" s="42">
        <f>IFERROR(VLOOKUP($A50,'2022'!$A$3:$Y$291,COLUMN('2022'!N$3),FALSE),0)</f>
        <v>0</v>
      </c>
      <c r="R50" s="42">
        <f>IFERROR(VLOOKUP($A50,'2022'!$A$3:$Y$291,COLUMN('2022'!O$3),FALSE),0)</f>
        <v>0</v>
      </c>
      <c r="S50" s="42">
        <f>IFERROR(VLOOKUP($A50,'2022'!$A$3:$Y$291,COLUMN('2022'!P$3),FALSE),0)</f>
        <v>0</v>
      </c>
      <c r="T50" s="42">
        <f>IFERROR(VLOOKUP($A50,'2022'!$A$3:$Y$291,COLUMN('2022'!Q$3),FALSE),0)</f>
        <v>0</v>
      </c>
      <c r="U50" s="42">
        <f>IFERROR(VLOOKUP($A50,'2022'!$A$3:$Y$291,COLUMN('2022'!R$3),FALSE),0)</f>
        <v>0</v>
      </c>
      <c r="V50" s="42">
        <f>IFERROR(VLOOKUP($A50,'2022'!$A$3:$Y$291,COLUMN('2022'!S$3),FALSE),0)</f>
        <v>0</v>
      </c>
      <c r="W50" s="42">
        <f>IFERROR(VLOOKUP($A50,'2022'!$A$3:$Y$291,COLUMN('2022'!T$3),FALSE),0)</f>
        <v>0</v>
      </c>
      <c r="X50" s="42">
        <f>IFERROR(VLOOKUP($A50,'2022'!$A$3:$Y$291,COLUMN('2022'!U$3),FALSE),0)</f>
        <v>0</v>
      </c>
      <c r="Y50" s="42">
        <f>IFERROR(VLOOKUP($A50,'2022'!$A$3:$Y$291,COLUMN('2022'!V$3),FALSE),0)</f>
        <v>0</v>
      </c>
      <c r="Z50" s="42">
        <f>IFERROR(VLOOKUP($A50,'2022'!$A$3:$Y$291,COLUMN('2022'!W$3),FALSE),0)</f>
        <v>0</v>
      </c>
      <c r="AA50" s="42">
        <f>IFERROR(VLOOKUP($A50,'2022'!$A$3:$Y$291,COLUMN('2022'!X$3),FALSE),0)</f>
        <v>0</v>
      </c>
      <c r="AB50" s="42">
        <f>IFERROR(VLOOKUP($A50,'2022'!$A$3:$Y$291,COLUMN('2022'!Y$3),FALSE),0)</f>
        <v>0</v>
      </c>
      <c r="AC50" s="38">
        <f t="shared" si="1"/>
        <v>0</v>
      </c>
      <c r="AD50" s="39">
        <f t="shared" si="2"/>
        <v>0</v>
      </c>
    </row>
    <row r="51" spans="1:30" x14ac:dyDescent="0.3">
      <c r="A51" s="61" t="s">
        <v>85</v>
      </c>
      <c r="B51" s="62" t="str">
        <f>VLOOKUP($A51,'Additional data'!$A$5:$C$505, 2,FALSE)</f>
        <v>Consultant</v>
      </c>
      <c r="C51" s="63" t="str">
        <f>VLOOKUP($A51,'Additional data'!$A$5:$C$505, 3,FALSE)</f>
        <v>ESC</v>
      </c>
      <c r="D51" s="47">
        <f>IFERROR(VLOOKUP($A51,'2022'!$A$3:$Y$291,COLUMN('2022'!B$3),FALSE),0)</f>
        <v>0</v>
      </c>
      <c r="E51" s="47">
        <f>IFERROR(VLOOKUP($A51,'2022'!$A$3:$Y$291,COLUMN('2022'!C$3),FALSE),0)</f>
        <v>0</v>
      </c>
      <c r="F51" s="47">
        <f>IFERROR(VLOOKUP($A51,'2022'!$A$3:$Y$291,COLUMN('2022'!D$3),FALSE),0)</f>
        <v>0</v>
      </c>
      <c r="G51" s="47">
        <f>IFERROR(VLOOKUP($A51,'2022'!$A$3:$Y$291,COLUMN('2022'!E$3),FALSE),0)</f>
        <v>0</v>
      </c>
      <c r="H51" s="47">
        <f>IFERROR(VLOOKUP($A51,'2022'!$A$3:$Y$291,COLUMN('2022'!F$3),FALSE),0)</f>
        <v>0</v>
      </c>
      <c r="I51" s="47">
        <f>IFERROR(VLOOKUP($A51,'2022'!$A$3:$Y$291,COLUMN('2022'!G$3),FALSE),0)</f>
        <v>0</v>
      </c>
      <c r="J51" s="47">
        <f>IFERROR(VLOOKUP($A51,'2022'!$A$3:$Y$291,COLUMN('2022'!H$3),FALSE),0)</f>
        <v>0</v>
      </c>
      <c r="K51" s="47">
        <f>IFERROR(VLOOKUP($A51,'2022'!$A$3:$Y$291,COLUMN('2022'!I$3),FALSE),0)</f>
        <v>0</v>
      </c>
      <c r="L51" s="47">
        <f>IFERROR(VLOOKUP($A51,'2022'!$A$3:$Y$291,COLUMN('2022'!J$3),FALSE),0)</f>
        <v>0</v>
      </c>
      <c r="M51" s="47">
        <f>IFERROR(VLOOKUP($A51,'2022'!$A$3:$Y$291,COLUMN('2022'!K$3),FALSE),0)</f>
        <v>0</v>
      </c>
      <c r="N51" s="47">
        <f>IFERROR(VLOOKUP($A51,'2022'!$A$3:$Y$291,COLUMN('2022'!L$3),FALSE),0)</f>
        <v>0</v>
      </c>
      <c r="O51" s="47">
        <f>IFERROR(VLOOKUP($A51,'2022'!$A$3:$Y$291,COLUMN('2022'!M$3),FALSE),0)</f>
        <v>0</v>
      </c>
      <c r="P51" s="38">
        <f t="shared" si="0"/>
        <v>0</v>
      </c>
      <c r="Q51" s="47">
        <f>IFERROR(VLOOKUP($A51,'2022'!$A$3:$Y$291,COLUMN('2022'!N$3),FALSE),0)</f>
        <v>0</v>
      </c>
      <c r="R51" s="47">
        <f>IFERROR(VLOOKUP($A51,'2022'!$A$3:$Y$291,COLUMN('2022'!O$3),FALSE),0)</f>
        <v>0</v>
      </c>
      <c r="S51" s="47">
        <f>IFERROR(VLOOKUP($A51,'2022'!$A$3:$Y$291,COLUMN('2022'!P$3),FALSE),0)</f>
        <v>0</v>
      </c>
      <c r="T51" s="47">
        <f>IFERROR(VLOOKUP($A51,'2022'!$A$3:$Y$291,COLUMN('2022'!Q$3),FALSE),0)</f>
        <v>0</v>
      </c>
      <c r="U51" s="47">
        <f>IFERROR(VLOOKUP($A51,'2022'!$A$3:$Y$291,COLUMN('2022'!R$3),FALSE),0)</f>
        <v>0</v>
      </c>
      <c r="V51" s="47">
        <f>IFERROR(VLOOKUP($A51,'2022'!$A$3:$Y$291,COLUMN('2022'!S$3),FALSE),0)</f>
        <v>0</v>
      </c>
      <c r="W51" s="47">
        <f>IFERROR(VLOOKUP($A51,'2022'!$A$3:$Y$291,COLUMN('2022'!T$3),FALSE),0)</f>
        <v>0</v>
      </c>
      <c r="X51" s="47">
        <f>IFERROR(VLOOKUP($A51,'2022'!$A$3:$Y$291,COLUMN('2022'!U$3),FALSE),0)</f>
        <v>0</v>
      </c>
      <c r="Y51" s="47">
        <f>IFERROR(VLOOKUP($A51,'2022'!$A$3:$Y$291,COLUMN('2022'!V$3),FALSE),0)</f>
        <v>0</v>
      </c>
      <c r="Z51" s="47">
        <f>IFERROR(VLOOKUP($A51,'2022'!$A$3:$Y$291,COLUMN('2022'!W$3),FALSE),0)</f>
        <v>0</v>
      </c>
      <c r="AA51" s="47">
        <f>IFERROR(VLOOKUP($A51,'2022'!$A$3:$Y$291,COLUMN('2022'!X$3),FALSE),0)</f>
        <v>0</v>
      </c>
      <c r="AB51" s="47">
        <f>IFERROR(VLOOKUP($A51,'2022'!$A$3:$Y$291,COLUMN('2022'!Y$3),FALSE),0)</f>
        <v>0</v>
      </c>
      <c r="AC51" s="38">
        <f t="shared" si="1"/>
        <v>0</v>
      </c>
      <c r="AD51" s="39">
        <f t="shared" si="2"/>
        <v>0</v>
      </c>
    </row>
    <row r="52" spans="1:30" x14ac:dyDescent="0.3">
      <c r="A52" s="58" t="s">
        <v>86</v>
      </c>
      <c r="B52" s="59" t="str">
        <f>VLOOKUP($A52,'Additional data'!$A$5:$C$505, 2,FALSE)</f>
        <v>Consultant</v>
      </c>
      <c r="C52" s="60" t="str">
        <f>VLOOKUP($A52,'Additional data'!$A$5:$C$505, 3,FALSE)</f>
        <v>HRC</v>
      </c>
      <c r="D52" s="42">
        <f>IFERROR(VLOOKUP($A52,'2022'!$A$3:$Y$291,COLUMN('2022'!B$3),FALSE),0)</f>
        <v>0</v>
      </c>
      <c r="E52" s="42">
        <f>IFERROR(VLOOKUP($A52,'2022'!$A$3:$Y$291,COLUMN('2022'!C$3),FALSE),0)</f>
        <v>0</v>
      </c>
      <c r="F52" s="42">
        <f>IFERROR(VLOOKUP($A52,'2022'!$A$3:$Y$291,COLUMN('2022'!D$3),FALSE),0)</f>
        <v>0</v>
      </c>
      <c r="G52" s="42">
        <f>IFERROR(VLOOKUP($A52,'2022'!$A$3:$Y$291,COLUMN('2022'!E$3),FALSE),0)</f>
        <v>0</v>
      </c>
      <c r="H52" s="42">
        <f>IFERROR(VLOOKUP($A52,'2022'!$A$3:$Y$291,COLUMN('2022'!F$3),FALSE),0)</f>
        <v>0</v>
      </c>
      <c r="I52" s="42">
        <f>IFERROR(VLOOKUP($A52,'2022'!$A$3:$Y$291,COLUMN('2022'!G$3),FALSE),0)</f>
        <v>0</v>
      </c>
      <c r="J52" s="42">
        <f>IFERROR(VLOOKUP($A52,'2022'!$A$3:$Y$291,COLUMN('2022'!H$3),FALSE),0)</f>
        <v>0</v>
      </c>
      <c r="K52" s="42">
        <f>IFERROR(VLOOKUP($A52,'2022'!$A$3:$Y$291,COLUMN('2022'!I$3),FALSE),0)</f>
        <v>0</v>
      </c>
      <c r="L52" s="42">
        <f>IFERROR(VLOOKUP($A52,'2022'!$A$3:$Y$291,COLUMN('2022'!J$3),FALSE),0)</f>
        <v>0</v>
      </c>
      <c r="M52" s="42">
        <f>IFERROR(VLOOKUP($A52,'2022'!$A$3:$Y$291,COLUMN('2022'!K$3),FALSE),0)</f>
        <v>0</v>
      </c>
      <c r="N52" s="42">
        <f>IFERROR(VLOOKUP($A52,'2022'!$A$3:$Y$291,COLUMN('2022'!L$3),FALSE),0)</f>
        <v>0</v>
      </c>
      <c r="O52" s="42">
        <f>IFERROR(VLOOKUP($A52,'2022'!$A$3:$Y$291,COLUMN('2022'!M$3),FALSE),0)</f>
        <v>0</v>
      </c>
      <c r="P52" s="38">
        <f t="shared" si="0"/>
        <v>0</v>
      </c>
      <c r="Q52" s="42">
        <f>IFERROR(VLOOKUP($A52,'2022'!$A$3:$Y$291,COLUMN('2022'!N$3),FALSE),0)</f>
        <v>0</v>
      </c>
      <c r="R52" s="42">
        <f>IFERROR(VLOOKUP($A52,'2022'!$A$3:$Y$291,COLUMN('2022'!O$3),FALSE),0)</f>
        <v>0</v>
      </c>
      <c r="S52" s="42">
        <f>IFERROR(VLOOKUP($A52,'2022'!$A$3:$Y$291,COLUMN('2022'!P$3),FALSE),0)</f>
        <v>0</v>
      </c>
      <c r="T52" s="42">
        <f>IFERROR(VLOOKUP($A52,'2022'!$A$3:$Y$291,COLUMN('2022'!Q$3),FALSE),0)</f>
        <v>0</v>
      </c>
      <c r="U52" s="42">
        <f>IFERROR(VLOOKUP($A52,'2022'!$A$3:$Y$291,COLUMN('2022'!R$3),FALSE),0)</f>
        <v>0</v>
      </c>
      <c r="V52" s="42">
        <f>IFERROR(VLOOKUP($A52,'2022'!$A$3:$Y$291,COLUMN('2022'!S$3),FALSE),0)</f>
        <v>0</v>
      </c>
      <c r="W52" s="42">
        <f>IFERROR(VLOOKUP($A52,'2022'!$A$3:$Y$291,COLUMN('2022'!T$3),FALSE),0)</f>
        <v>0</v>
      </c>
      <c r="X52" s="42">
        <f>IFERROR(VLOOKUP($A52,'2022'!$A$3:$Y$291,COLUMN('2022'!U$3),FALSE),0)</f>
        <v>0</v>
      </c>
      <c r="Y52" s="42">
        <f>IFERROR(VLOOKUP($A52,'2022'!$A$3:$Y$291,COLUMN('2022'!V$3),FALSE),0)</f>
        <v>0</v>
      </c>
      <c r="Z52" s="42">
        <f>IFERROR(VLOOKUP($A52,'2022'!$A$3:$Y$291,COLUMN('2022'!W$3),FALSE),0)</f>
        <v>0</v>
      </c>
      <c r="AA52" s="42">
        <f>IFERROR(VLOOKUP($A52,'2022'!$A$3:$Y$291,COLUMN('2022'!X$3),FALSE),0)</f>
        <v>0</v>
      </c>
      <c r="AB52" s="42">
        <f>IFERROR(VLOOKUP($A52,'2022'!$A$3:$Y$291,COLUMN('2022'!Y$3),FALSE),0)</f>
        <v>0</v>
      </c>
      <c r="AC52" s="38">
        <f t="shared" si="1"/>
        <v>0</v>
      </c>
      <c r="AD52" s="39">
        <f t="shared" si="2"/>
        <v>0</v>
      </c>
    </row>
    <row r="53" spans="1:30" x14ac:dyDescent="0.3">
      <c r="A53" s="61" t="s">
        <v>87</v>
      </c>
      <c r="B53" s="62" t="str">
        <f>VLOOKUP($A53,'Additional data'!$A$5:$C$505, 2,FALSE)</f>
        <v>Consultant</v>
      </c>
      <c r="C53" s="63" t="str">
        <f>VLOOKUP($A53,'Additional data'!$A$5:$C$505, 3,FALSE)</f>
        <v>HLS</v>
      </c>
      <c r="D53" s="47">
        <f>IFERROR(VLOOKUP($A53,'2022'!$A$3:$Y$291,COLUMN('2022'!B$3),FALSE),0)</f>
        <v>0</v>
      </c>
      <c r="E53" s="47">
        <f>IFERROR(VLOOKUP($A53,'2022'!$A$3:$Y$291,COLUMN('2022'!C$3),FALSE),0)</f>
        <v>0</v>
      </c>
      <c r="F53" s="47">
        <f>IFERROR(VLOOKUP($A53,'2022'!$A$3:$Y$291,COLUMN('2022'!D$3),FALSE),0)</f>
        <v>0</v>
      </c>
      <c r="G53" s="47">
        <f>IFERROR(VLOOKUP($A53,'2022'!$A$3:$Y$291,COLUMN('2022'!E$3),FALSE),0)</f>
        <v>0</v>
      </c>
      <c r="H53" s="47">
        <f>IFERROR(VLOOKUP($A53,'2022'!$A$3:$Y$291,COLUMN('2022'!F$3),FALSE),0)</f>
        <v>0</v>
      </c>
      <c r="I53" s="47">
        <f>IFERROR(VLOOKUP($A53,'2022'!$A$3:$Y$291,COLUMN('2022'!G$3),FALSE),0)</f>
        <v>0</v>
      </c>
      <c r="J53" s="47">
        <f>IFERROR(VLOOKUP($A53,'2022'!$A$3:$Y$291,COLUMN('2022'!H$3),FALSE),0)</f>
        <v>0</v>
      </c>
      <c r="K53" s="47">
        <f>IFERROR(VLOOKUP($A53,'2022'!$A$3:$Y$291,COLUMN('2022'!I$3),FALSE),0)</f>
        <v>0</v>
      </c>
      <c r="L53" s="47">
        <f>IFERROR(VLOOKUP($A53,'2022'!$A$3:$Y$291,COLUMN('2022'!J$3),FALSE),0)</f>
        <v>0</v>
      </c>
      <c r="M53" s="47">
        <f>IFERROR(VLOOKUP($A53,'2022'!$A$3:$Y$291,COLUMN('2022'!K$3),FALSE),0)</f>
        <v>0</v>
      </c>
      <c r="N53" s="47">
        <f>IFERROR(VLOOKUP($A53,'2022'!$A$3:$Y$291,COLUMN('2022'!L$3),FALSE),0)</f>
        <v>0</v>
      </c>
      <c r="O53" s="47">
        <f>IFERROR(VLOOKUP($A53,'2022'!$A$3:$Y$291,COLUMN('2022'!M$3),FALSE),0)</f>
        <v>0</v>
      </c>
      <c r="P53" s="38">
        <f t="shared" si="0"/>
        <v>0</v>
      </c>
      <c r="Q53" s="47">
        <f>IFERROR(VLOOKUP($A53,'2022'!$A$3:$Y$291,COLUMN('2022'!N$3),FALSE),0)</f>
        <v>0</v>
      </c>
      <c r="R53" s="47">
        <f>IFERROR(VLOOKUP($A53,'2022'!$A$3:$Y$291,COLUMN('2022'!O$3),FALSE),0)</f>
        <v>0</v>
      </c>
      <c r="S53" s="47">
        <f>IFERROR(VLOOKUP($A53,'2022'!$A$3:$Y$291,COLUMN('2022'!P$3),FALSE),0)</f>
        <v>0</v>
      </c>
      <c r="T53" s="47">
        <f>IFERROR(VLOOKUP($A53,'2022'!$A$3:$Y$291,COLUMN('2022'!Q$3),FALSE),0)</f>
        <v>0</v>
      </c>
      <c r="U53" s="47">
        <f>IFERROR(VLOOKUP($A53,'2022'!$A$3:$Y$291,COLUMN('2022'!R$3),FALSE),0)</f>
        <v>0</v>
      </c>
      <c r="V53" s="47">
        <f>IFERROR(VLOOKUP($A53,'2022'!$A$3:$Y$291,COLUMN('2022'!S$3),FALSE),0)</f>
        <v>0</v>
      </c>
      <c r="W53" s="47">
        <f>IFERROR(VLOOKUP($A53,'2022'!$A$3:$Y$291,COLUMN('2022'!T$3),FALSE),0)</f>
        <v>0</v>
      </c>
      <c r="X53" s="47">
        <f>IFERROR(VLOOKUP($A53,'2022'!$A$3:$Y$291,COLUMN('2022'!U$3),FALSE),0)</f>
        <v>0</v>
      </c>
      <c r="Y53" s="47">
        <f>IFERROR(VLOOKUP($A53,'2022'!$A$3:$Y$291,COLUMN('2022'!V$3),FALSE),0)</f>
        <v>0</v>
      </c>
      <c r="Z53" s="47">
        <f>IFERROR(VLOOKUP($A53,'2022'!$A$3:$Y$291,COLUMN('2022'!W$3),FALSE),0)</f>
        <v>0</v>
      </c>
      <c r="AA53" s="47">
        <f>IFERROR(VLOOKUP($A53,'2022'!$A$3:$Y$291,COLUMN('2022'!X$3),FALSE),0)</f>
        <v>0</v>
      </c>
      <c r="AB53" s="47">
        <f>IFERROR(VLOOKUP($A53,'2022'!$A$3:$Y$291,COLUMN('2022'!Y$3),FALSE),0)</f>
        <v>0</v>
      </c>
      <c r="AC53" s="38">
        <f t="shared" si="1"/>
        <v>0</v>
      </c>
      <c r="AD53" s="39">
        <f t="shared" si="2"/>
        <v>0</v>
      </c>
    </row>
    <row r="54" spans="1:30" x14ac:dyDescent="0.3">
      <c r="A54" s="58" t="s">
        <v>88</v>
      </c>
      <c r="B54" s="59" t="str">
        <f>VLOOKUP($A54,'Additional data'!$A$5:$C$505, 2,FALSE)</f>
        <v>Consultant</v>
      </c>
      <c r="C54" s="60" t="str">
        <f>VLOOKUP($A54,'Additional data'!$A$5:$C$505, 3,FALSE)</f>
        <v>FAD</v>
      </c>
      <c r="D54" s="42">
        <f>IFERROR(VLOOKUP($A54,'2022'!$A$3:$Y$291,COLUMN('2022'!B$3),FALSE),0)</f>
        <v>0</v>
      </c>
      <c r="E54" s="42">
        <f>IFERROR(VLOOKUP($A54,'2022'!$A$3:$Y$291,COLUMN('2022'!C$3),FALSE),0)</f>
        <v>0</v>
      </c>
      <c r="F54" s="42">
        <f>IFERROR(VLOOKUP($A54,'2022'!$A$3:$Y$291,COLUMN('2022'!D$3),FALSE),0)</f>
        <v>0</v>
      </c>
      <c r="G54" s="42">
        <f>IFERROR(VLOOKUP($A54,'2022'!$A$3:$Y$291,COLUMN('2022'!E$3),FALSE),0)</f>
        <v>0</v>
      </c>
      <c r="H54" s="42">
        <f>IFERROR(VLOOKUP($A54,'2022'!$A$3:$Y$291,COLUMN('2022'!F$3),FALSE),0)</f>
        <v>0</v>
      </c>
      <c r="I54" s="42">
        <f>IFERROR(VLOOKUP($A54,'2022'!$A$3:$Y$291,COLUMN('2022'!G$3),FALSE),0)</f>
        <v>1</v>
      </c>
      <c r="J54" s="42">
        <f>IFERROR(VLOOKUP($A54,'2022'!$A$3:$Y$291,COLUMN('2022'!H$3),FALSE),0)</f>
        <v>2.4</v>
      </c>
      <c r="K54" s="42">
        <f>IFERROR(VLOOKUP($A54,'2022'!$A$3:$Y$291,COLUMN('2022'!I$3),FALSE),0)</f>
        <v>0</v>
      </c>
      <c r="L54" s="42">
        <f>IFERROR(VLOOKUP($A54,'2022'!$A$3:$Y$291,COLUMN('2022'!J$3),FALSE),0)</f>
        <v>0</v>
      </c>
      <c r="M54" s="42">
        <f>IFERROR(VLOOKUP($A54,'2022'!$A$3:$Y$291,COLUMN('2022'!K$3),FALSE),0)</f>
        <v>0</v>
      </c>
      <c r="N54" s="42">
        <f>IFERROR(VLOOKUP($A54,'2022'!$A$3:$Y$291,COLUMN('2022'!L$3),FALSE),0)</f>
        <v>0</v>
      </c>
      <c r="O54" s="42">
        <f>IFERROR(VLOOKUP($A54,'2022'!$A$3:$Y$291,COLUMN('2022'!M$3),FALSE),0)</f>
        <v>0</v>
      </c>
      <c r="P54" s="38">
        <f t="shared" si="0"/>
        <v>3.4</v>
      </c>
      <c r="Q54" s="42">
        <f>IFERROR(VLOOKUP($A54,'2022'!$A$3:$Y$291,COLUMN('2022'!N$3),FALSE),0)</f>
        <v>0</v>
      </c>
      <c r="R54" s="42">
        <f>IFERROR(VLOOKUP($A54,'2022'!$A$3:$Y$291,COLUMN('2022'!O$3),FALSE),0)</f>
        <v>0</v>
      </c>
      <c r="S54" s="42">
        <f>IFERROR(VLOOKUP($A54,'2022'!$A$3:$Y$291,COLUMN('2022'!P$3),FALSE),0)</f>
        <v>0</v>
      </c>
      <c r="T54" s="42">
        <f>IFERROR(VLOOKUP($A54,'2022'!$A$3:$Y$291,COLUMN('2022'!Q$3),FALSE),0)</f>
        <v>0</v>
      </c>
      <c r="U54" s="42">
        <f>IFERROR(VLOOKUP($A54,'2022'!$A$3:$Y$291,COLUMN('2022'!R$3),FALSE),0)</f>
        <v>0</v>
      </c>
      <c r="V54" s="42">
        <f>IFERROR(VLOOKUP($A54,'2022'!$A$3:$Y$291,COLUMN('2022'!S$3),FALSE),0)</f>
        <v>0</v>
      </c>
      <c r="W54" s="42">
        <f>IFERROR(VLOOKUP($A54,'2022'!$A$3:$Y$291,COLUMN('2022'!T$3),FALSE),0)</f>
        <v>0</v>
      </c>
      <c r="X54" s="42">
        <f>IFERROR(VLOOKUP($A54,'2022'!$A$3:$Y$291,COLUMN('2022'!U$3),FALSE),0)</f>
        <v>0</v>
      </c>
      <c r="Y54" s="42">
        <f>IFERROR(VLOOKUP($A54,'2022'!$A$3:$Y$291,COLUMN('2022'!V$3),FALSE),0)</f>
        <v>0</v>
      </c>
      <c r="Z54" s="42">
        <f>IFERROR(VLOOKUP($A54,'2022'!$A$3:$Y$291,COLUMN('2022'!W$3),FALSE),0)</f>
        <v>0</v>
      </c>
      <c r="AA54" s="42">
        <f>IFERROR(VLOOKUP($A54,'2022'!$A$3:$Y$291,COLUMN('2022'!X$3),FALSE),0)</f>
        <v>0</v>
      </c>
      <c r="AB54" s="42">
        <f>IFERROR(VLOOKUP($A54,'2022'!$A$3:$Y$291,COLUMN('2022'!Y$3),FALSE),0)</f>
        <v>0</v>
      </c>
      <c r="AC54" s="38">
        <f t="shared" si="1"/>
        <v>0</v>
      </c>
      <c r="AD54" s="39">
        <f t="shared" si="2"/>
        <v>3.4</v>
      </c>
    </row>
    <row r="55" spans="1:30" x14ac:dyDescent="0.3">
      <c r="A55" s="61" t="s">
        <v>89</v>
      </c>
      <c r="B55" s="62" t="str">
        <f>VLOOKUP($A55,'Additional data'!$A$5:$C$505, 2,FALSE)</f>
        <v>Consultant</v>
      </c>
      <c r="C55" s="63" t="str">
        <f>VLOOKUP($A55,'Additional data'!$A$5:$C$505, 3,FALSE)</f>
        <v>SCL</v>
      </c>
      <c r="D55" s="47">
        <f>IFERROR(VLOOKUP($A55,'2022'!$A$3:$Y$291,COLUMN('2022'!B$3),FALSE),0)</f>
        <v>0</v>
      </c>
      <c r="E55" s="47">
        <f>IFERROR(VLOOKUP($A55,'2022'!$A$3:$Y$291,COLUMN('2022'!C$3),FALSE),0)</f>
        <v>0</v>
      </c>
      <c r="F55" s="47">
        <f>IFERROR(VLOOKUP($A55,'2022'!$A$3:$Y$291,COLUMN('2022'!D$3),FALSE),0)</f>
        <v>0</v>
      </c>
      <c r="G55" s="47">
        <f>IFERROR(VLOOKUP($A55,'2022'!$A$3:$Y$291,COLUMN('2022'!E$3),FALSE),0)</f>
        <v>0</v>
      </c>
      <c r="H55" s="47">
        <f>IFERROR(VLOOKUP($A55,'2022'!$A$3:$Y$291,COLUMN('2022'!F$3),FALSE),0)</f>
        <v>0</v>
      </c>
      <c r="I55" s="47">
        <f>IFERROR(VLOOKUP($A55,'2022'!$A$3:$Y$291,COLUMN('2022'!G$3),FALSE),0)</f>
        <v>0</v>
      </c>
      <c r="J55" s="47">
        <f>IFERROR(VLOOKUP($A55,'2022'!$A$3:$Y$291,COLUMN('2022'!H$3),FALSE),0)</f>
        <v>0</v>
      </c>
      <c r="K55" s="47">
        <f>IFERROR(VLOOKUP($A55,'2022'!$A$3:$Y$291,COLUMN('2022'!I$3),FALSE),0)</f>
        <v>0</v>
      </c>
      <c r="L55" s="47">
        <f>IFERROR(VLOOKUP($A55,'2022'!$A$3:$Y$291,COLUMN('2022'!J$3),FALSE),0)</f>
        <v>0</v>
      </c>
      <c r="M55" s="47">
        <f>IFERROR(VLOOKUP($A55,'2022'!$A$3:$Y$291,COLUMN('2022'!K$3),FALSE),0)</f>
        <v>0</v>
      </c>
      <c r="N55" s="47">
        <f>IFERROR(VLOOKUP($A55,'2022'!$A$3:$Y$291,COLUMN('2022'!L$3),FALSE),0)</f>
        <v>0</v>
      </c>
      <c r="O55" s="47">
        <f>IFERROR(VLOOKUP($A55,'2022'!$A$3:$Y$291,COLUMN('2022'!M$3),FALSE),0)</f>
        <v>0</v>
      </c>
      <c r="P55" s="38">
        <f t="shared" si="0"/>
        <v>0</v>
      </c>
      <c r="Q55" s="47">
        <f>IFERROR(VLOOKUP($A55,'2022'!$A$3:$Y$291,COLUMN('2022'!N$3),FALSE),0)</f>
        <v>0</v>
      </c>
      <c r="R55" s="47">
        <f>IFERROR(VLOOKUP($A55,'2022'!$A$3:$Y$291,COLUMN('2022'!O$3),FALSE),0)</f>
        <v>0</v>
      </c>
      <c r="S55" s="47">
        <f>IFERROR(VLOOKUP($A55,'2022'!$A$3:$Y$291,COLUMN('2022'!P$3),FALSE),0)</f>
        <v>0</v>
      </c>
      <c r="T55" s="47">
        <f>IFERROR(VLOOKUP($A55,'2022'!$A$3:$Y$291,COLUMN('2022'!Q$3),FALSE),0)</f>
        <v>0</v>
      </c>
      <c r="U55" s="47">
        <f>IFERROR(VLOOKUP($A55,'2022'!$A$3:$Y$291,COLUMN('2022'!R$3),FALSE),0)</f>
        <v>0</v>
      </c>
      <c r="V55" s="47">
        <f>IFERROR(VLOOKUP($A55,'2022'!$A$3:$Y$291,COLUMN('2022'!S$3),FALSE),0)</f>
        <v>0</v>
      </c>
      <c r="W55" s="47">
        <f>IFERROR(VLOOKUP($A55,'2022'!$A$3:$Y$291,COLUMN('2022'!T$3),FALSE),0)</f>
        <v>0</v>
      </c>
      <c r="X55" s="47">
        <f>IFERROR(VLOOKUP($A55,'2022'!$A$3:$Y$291,COLUMN('2022'!U$3),FALSE),0)</f>
        <v>0</v>
      </c>
      <c r="Y55" s="47">
        <f>IFERROR(VLOOKUP($A55,'2022'!$A$3:$Y$291,COLUMN('2022'!V$3),FALSE),0)</f>
        <v>0</v>
      </c>
      <c r="Z55" s="47">
        <f>IFERROR(VLOOKUP($A55,'2022'!$A$3:$Y$291,COLUMN('2022'!W$3),FALSE),0)</f>
        <v>0</v>
      </c>
      <c r="AA55" s="47">
        <f>IFERROR(VLOOKUP($A55,'2022'!$A$3:$Y$291,COLUMN('2022'!X$3),FALSE),0)</f>
        <v>0</v>
      </c>
      <c r="AB55" s="47">
        <f>IFERROR(VLOOKUP($A55,'2022'!$A$3:$Y$291,COLUMN('2022'!Y$3),FALSE),0)</f>
        <v>0</v>
      </c>
      <c r="AC55" s="38">
        <f t="shared" si="1"/>
        <v>0</v>
      </c>
      <c r="AD55" s="39">
        <f t="shared" si="2"/>
        <v>0</v>
      </c>
    </row>
    <row r="56" spans="1:30" x14ac:dyDescent="0.3">
      <c r="A56" s="58" t="s">
        <v>90</v>
      </c>
      <c r="B56" s="59" t="str">
        <f>VLOOKUP($A56,'Additional data'!$A$5:$C$505, 2,FALSE)</f>
        <v>Consultant</v>
      </c>
      <c r="C56" s="60" t="str">
        <f>VLOOKUP($A56,'Additional data'!$A$5:$C$505, 3,FALSE)</f>
        <v>HLS</v>
      </c>
      <c r="D56" s="42">
        <f>IFERROR(VLOOKUP($A56,'2022'!$A$3:$Y$291,COLUMN('2022'!B$3),FALSE),0)</f>
        <v>0</v>
      </c>
      <c r="E56" s="42">
        <f>IFERROR(VLOOKUP($A56,'2022'!$A$3:$Y$291,COLUMN('2022'!C$3),FALSE),0)</f>
        <v>0</v>
      </c>
      <c r="F56" s="42">
        <f>IFERROR(VLOOKUP($A56,'2022'!$A$3:$Y$291,COLUMN('2022'!D$3),FALSE),0)</f>
        <v>0</v>
      </c>
      <c r="G56" s="42">
        <f>IFERROR(VLOOKUP($A56,'2022'!$A$3:$Y$291,COLUMN('2022'!E$3),FALSE),0)</f>
        <v>0</v>
      </c>
      <c r="H56" s="42">
        <f>IFERROR(VLOOKUP($A56,'2022'!$A$3:$Y$291,COLUMN('2022'!F$3),FALSE),0)</f>
        <v>0</v>
      </c>
      <c r="I56" s="42">
        <f>IFERROR(VLOOKUP($A56,'2022'!$A$3:$Y$291,COLUMN('2022'!G$3),FALSE),0)</f>
        <v>0</v>
      </c>
      <c r="J56" s="42">
        <f>IFERROR(VLOOKUP($A56,'2022'!$A$3:$Y$291,COLUMN('2022'!H$3),FALSE),0)</f>
        <v>0</v>
      </c>
      <c r="K56" s="42">
        <f>IFERROR(VLOOKUP($A56,'2022'!$A$3:$Y$291,COLUMN('2022'!I$3),FALSE),0)</f>
        <v>0</v>
      </c>
      <c r="L56" s="42">
        <f>IFERROR(VLOOKUP($A56,'2022'!$A$3:$Y$291,COLUMN('2022'!J$3),FALSE),0)</f>
        <v>0</v>
      </c>
      <c r="M56" s="42">
        <f>IFERROR(VLOOKUP($A56,'2022'!$A$3:$Y$291,COLUMN('2022'!K$3),FALSE),0)</f>
        <v>0</v>
      </c>
      <c r="N56" s="42">
        <f>IFERROR(VLOOKUP($A56,'2022'!$A$3:$Y$291,COLUMN('2022'!L$3),FALSE),0)</f>
        <v>0</v>
      </c>
      <c r="O56" s="42">
        <f>IFERROR(VLOOKUP($A56,'2022'!$A$3:$Y$291,COLUMN('2022'!M$3),FALSE),0)</f>
        <v>0</v>
      </c>
      <c r="P56" s="38">
        <f t="shared" si="0"/>
        <v>0</v>
      </c>
      <c r="Q56" s="42">
        <f>IFERROR(VLOOKUP($A56,'2022'!$A$3:$Y$291,COLUMN('2022'!N$3),FALSE),0)</f>
        <v>0</v>
      </c>
      <c r="R56" s="42">
        <f>IFERROR(VLOOKUP($A56,'2022'!$A$3:$Y$291,COLUMN('2022'!O$3),FALSE),0)</f>
        <v>0</v>
      </c>
      <c r="S56" s="42">
        <f>IFERROR(VLOOKUP($A56,'2022'!$A$3:$Y$291,COLUMN('2022'!P$3),FALSE),0)</f>
        <v>0</v>
      </c>
      <c r="T56" s="42">
        <f>IFERROR(VLOOKUP($A56,'2022'!$A$3:$Y$291,COLUMN('2022'!Q$3),FALSE),0)</f>
        <v>0</v>
      </c>
      <c r="U56" s="42">
        <f>IFERROR(VLOOKUP($A56,'2022'!$A$3:$Y$291,COLUMN('2022'!R$3),FALSE),0)</f>
        <v>0</v>
      </c>
      <c r="V56" s="42">
        <f>IFERROR(VLOOKUP($A56,'2022'!$A$3:$Y$291,COLUMN('2022'!S$3),FALSE),0)</f>
        <v>0</v>
      </c>
      <c r="W56" s="42">
        <f>IFERROR(VLOOKUP($A56,'2022'!$A$3:$Y$291,COLUMN('2022'!T$3),FALSE),0)</f>
        <v>0</v>
      </c>
      <c r="X56" s="42">
        <f>IFERROR(VLOOKUP($A56,'2022'!$A$3:$Y$291,COLUMN('2022'!U$3),FALSE),0)</f>
        <v>0</v>
      </c>
      <c r="Y56" s="42">
        <f>IFERROR(VLOOKUP($A56,'2022'!$A$3:$Y$291,COLUMN('2022'!V$3),FALSE),0)</f>
        <v>0</v>
      </c>
      <c r="Z56" s="42">
        <f>IFERROR(VLOOKUP($A56,'2022'!$A$3:$Y$291,COLUMN('2022'!W$3),FALSE),0)</f>
        <v>0</v>
      </c>
      <c r="AA56" s="42">
        <f>IFERROR(VLOOKUP($A56,'2022'!$A$3:$Y$291,COLUMN('2022'!X$3),FALSE),0)</f>
        <v>0</v>
      </c>
      <c r="AB56" s="42">
        <f>IFERROR(VLOOKUP($A56,'2022'!$A$3:$Y$291,COLUMN('2022'!Y$3),FALSE),0)</f>
        <v>0</v>
      </c>
      <c r="AC56" s="38">
        <f t="shared" si="1"/>
        <v>0</v>
      </c>
      <c r="AD56" s="39">
        <f t="shared" si="2"/>
        <v>0</v>
      </c>
    </row>
    <row r="57" spans="1:30" x14ac:dyDescent="0.3">
      <c r="A57" s="61" t="s">
        <v>91</v>
      </c>
      <c r="B57" s="62" t="str">
        <f>VLOOKUP($A57,'Additional data'!$A$5:$C$505, 2,FALSE)</f>
        <v>Consultant</v>
      </c>
      <c r="C57" s="63" t="str">
        <f>VLOOKUP($A57,'Additional data'!$A$5:$C$505, 3,FALSE)</f>
        <v>HRC</v>
      </c>
      <c r="D57" s="47">
        <f>IFERROR(VLOOKUP($A57,'2022'!$A$3:$Y$291,COLUMN('2022'!B$3),FALSE),0)</f>
        <v>0</v>
      </c>
      <c r="E57" s="47">
        <f>IFERROR(VLOOKUP($A57,'2022'!$A$3:$Y$291,COLUMN('2022'!C$3),FALSE),0)</f>
        <v>0</v>
      </c>
      <c r="F57" s="47">
        <f>IFERROR(VLOOKUP($A57,'2022'!$A$3:$Y$291,COLUMN('2022'!D$3),FALSE),0)</f>
        <v>0</v>
      </c>
      <c r="G57" s="47">
        <f>IFERROR(VLOOKUP($A57,'2022'!$A$3:$Y$291,COLUMN('2022'!E$3),FALSE),0)</f>
        <v>0</v>
      </c>
      <c r="H57" s="47">
        <f>IFERROR(VLOOKUP($A57,'2022'!$A$3:$Y$291,COLUMN('2022'!F$3),FALSE),0)</f>
        <v>0</v>
      </c>
      <c r="I57" s="47">
        <f>IFERROR(VLOOKUP($A57,'2022'!$A$3:$Y$291,COLUMN('2022'!G$3),FALSE),0)</f>
        <v>0</v>
      </c>
      <c r="J57" s="47">
        <f>IFERROR(VLOOKUP($A57,'2022'!$A$3:$Y$291,COLUMN('2022'!H$3),FALSE),0)</f>
        <v>0</v>
      </c>
      <c r="K57" s="47">
        <f>IFERROR(VLOOKUP($A57,'2022'!$A$3:$Y$291,COLUMN('2022'!I$3),FALSE),0)</f>
        <v>0</v>
      </c>
      <c r="L57" s="47">
        <f>IFERROR(VLOOKUP($A57,'2022'!$A$3:$Y$291,COLUMN('2022'!J$3),FALSE),0)</f>
        <v>0</v>
      </c>
      <c r="M57" s="47">
        <f>IFERROR(VLOOKUP($A57,'2022'!$A$3:$Y$291,COLUMN('2022'!K$3),FALSE),0)</f>
        <v>0</v>
      </c>
      <c r="N57" s="47">
        <f>IFERROR(VLOOKUP($A57,'2022'!$A$3:$Y$291,COLUMN('2022'!L$3),FALSE),0)</f>
        <v>0</v>
      </c>
      <c r="O57" s="47">
        <f>IFERROR(VLOOKUP($A57,'2022'!$A$3:$Y$291,COLUMN('2022'!M$3),FALSE),0)</f>
        <v>0</v>
      </c>
      <c r="P57" s="38">
        <f t="shared" si="0"/>
        <v>0</v>
      </c>
      <c r="Q57" s="47">
        <f>IFERROR(VLOOKUP($A57,'2022'!$A$3:$Y$291,COLUMN('2022'!N$3),FALSE),0)</f>
        <v>0</v>
      </c>
      <c r="R57" s="47">
        <f>IFERROR(VLOOKUP($A57,'2022'!$A$3:$Y$291,COLUMN('2022'!O$3),FALSE),0)</f>
        <v>0</v>
      </c>
      <c r="S57" s="47">
        <f>IFERROR(VLOOKUP($A57,'2022'!$A$3:$Y$291,COLUMN('2022'!P$3),FALSE),0)</f>
        <v>0</v>
      </c>
      <c r="T57" s="47">
        <f>IFERROR(VLOOKUP($A57,'2022'!$A$3:$Y$291,COLUMN('2022'!Q$3),FALSE),0)</f>
        <v>0</v>
      </c>
      <c r="U57" s="47">
        <f>IFERROR(VLOOKUP($A57,'2022'!$A$3:$Y$291,COLUMN('2022'!R$3),FALSE),0)</f>
        <v>0</v>
      </c>
      <c r="V57" s="47">
        <f>IFERROR(VLOOKUP($A57,'2022'!$A$3:$Y$291,COLUMN('2022'!S$3),FALSE),0)</f>
        <v>0</v>
      </c>
      <c r="W57" s="47">
        <f>IFERROR(VLOOKUP($A57,'2022'!$A$3:$Y$291,COLUMN('2022'!T$3),FALSE),0)</f>
        <v>0</v>
      </c>
      <c r="X57" s="47">
        <f>IFERROR(VLOOKUP($A57,'2022'!$A$3:$Y$291,COLUMN('2022'!U$3),FALSE),0)</f>
        <v>0</v>
      </c>
      <c r="Y57" s="47">
        <f>IFERROR(VLOOKUP($A57,'2022'!$A$3:$Y$291,COLUMN('2022'!V$3),FALSE),0)</f>
        <v>0</v>
      </c>
      <c r="Z57" s="47">
        <f>IFERROR(VLOOKUP($A57,'2022'!$A$3:$Y$291,COLUMN('2022'!W$3),FALSE),0)</f>
        <v>0</v>
      </c>
      <c r="AA57" s="47">
        <f>IFERROR(VLOOKUP($A57,'2022'!$A$3:$Y$291,COLUMN('2022'!X$3),FALSE),0)</f>
        <v>0</v>
      </c>
      <c r="AB57" s="47">
        <f>IFERROR(VLOOKUP($A57,'2022'!$A$3:$Y$291,COLUMN('2022'!Y$3),FALSE),0)</f>
        <v>0</v>
      </c>
      <c r="AC57" s="38">
        <f t="shared" si="1"/>
        <v>0</v>
      </c>
      <c r="AD57" s="39">
        <f t="shared" si="2"/>
        <v>0</v>
      </c>
    </row>
    <row r="58" spans="1:30" x14ac:dyDescent="0.3">
      <c r="A58" s="58" t="s">
        <v>92</v>
      </c>
      <c r="B58" s="59" t="str">
        <f>VLOOKUP($A58,'Additional data'!$A$5:$C$505, 2,FALSE)</f>
        <v>Consultant</v>
      </c>
      <c r="C58" s="60" t="str">
        <f>VLOOKUP($A58,'Additional data'!$A$5:$C$505, 3,FALSE)</f>
        <v>FAD</v>
      </c>
      <c r="D58" s="42">
        <f>IFERROR(VLOOKUP($A58,'2022'!$A$3:$Y$291,COLUMN('2022'!B$3),FALSE),0)</f>
        <v>75.7</v>
      </c>
      <c r="E58" s="42">
        <f>IFERROR(VLOOKUP($A58,'2022'!$A$3:$Y$291,COLUMN('2022'!C$3),FALSE),0)</f>
        <v>38.700000000000003</v>
      </c>
      <c r="F58" s="42">
        <f>IFERROR(VLOOKUP($A58,'2022'!$A$3:$Y$291,COLUMN('2022'!D$3),FALSE),0)</f>
        <v>152.1</v>
      </c>
      <c r="G58" s="42">
        <f>IFERROR(VLOOKUP($A58,'2022'!$A$3:$Y$291,COLUMN('2022'!E$3),FALSE),0)</f>
        <v>131.4</v>
      </c>
      <c r="H58" s="42">
        <f>IFERROR(VLOOKUP($A58,'2022'!$A$3:$Y$291,COLUMN('2022'!F$3),FALSE),0)</f>
        <v>117.3</v>
      </c>
      <c r="I58" s="42">
        <f>IFERROR(VLOOKUP($A58,'2022'!$A$3:$Y$291,COLUMN('2022'!G$3),FALSE),0)</f>
        <v>70.8</v>
      </c>
      <c r="J58" s="42">
        <f>IFERROR(VLOOKUP($A58,'2022'!$A$3:$Y$291,COLUMN('2022'!H$3),FALSE),0)</f>
        <v>134.6</v>
      </c>
      <c r="K58" s="42">
        <f>IFERROR(VLOOKUP($A58,'2022'!$A$3:$Y$291,COLUMN('2022'!I$3),FALSE),0)</f>
        <v>69.2</v>
      </c>
      <c r="L58" s="42">
        <f>IFERROR(VLOOKUP($A58,'2022'!$A$3:$Y$291,COLUMN('2022'!J$3),FALSE),0)</f>
        <v>85.9</v>
      </c>
      <c r="M58" s="42">
        <f>IFERROR(VLOOKUP($A58,'2022'!$A$3:$Y$291,COLUMN('2022'!K$3),FALSE),0)</f>
        <v>156.1</v>
      </c>
      <c r="N58" s="42">
        <f>IFERROR(VLOOKUP($A58,'2022'!$A$3:$Y$291,COLUMN('2022'!L$3),FALSE),0)</f>
        <v>39.4</v>
      </c>
      <c r="O58" s="42">
        <f>IFERROR(VLOOKUP($A58,'2022'!$A$3:$Y$291,COLUMN('2022'!M$3),FALSE),0)</f>
        <v>89.7</v>
      </c>
      <c r="P58" s="38">
        <f t="shared" si="0"/>
        <v>1160.9000000000001</v>
      </c>
      <c r="Q58" s="42">
        <f>IFERROR(VLOOKUP($A58,'2022'!$A$3:$Y$291,COLUMN('2022'!N$3),FALSE),0)</f>
        <v>8.1</v>
      </c>
      <c r="R58" s="42">
        <f>IFERROR(VLOOKUP($A58,'2022'!$A$3:$Y$291,COLUMN('2022'!O$3),FALSE),0)</f>
        <v>14.2</v>
      </c>
      <c r="S58" s="42">
        <f>IFERROR(VLOOKUP($A58,'2022'!$A$3:$Y$291,COLUMN('2022'!P$3),FALSE),0)</f>
        <v>13.6</v>
      </c>
      <c r="T58" s="42">
        <f>IFERROR(VLOOKUP($A58,'2022'!$A$3:$Y$291,COLUMN('2022'!Q$3),FALSE),0)</f>
        <v>14.5</v>
      </c>
      <c r="U58" s="42">
        <f>IFERROR(VLOOKUP($A58,'2022'!$A$3:$Y$291,COLUMN('2022'!R$3),FALSE),0)</f>
        <v>2.2999999999999998</v>
      </c>
      <c r="V58" s="42">
        <f>IFERROR(VLOOKUP($A58,'2022'!$A$3:$Y$291,COLUMN('2022'!S$3),FALSE),0)</f>
        <v>24</v>
      </c>
      <c r="W58" s="42">
        <f>IFERROR(VLOOKUP($A58,'2022'!$A$3:$Y$291,COLUMN('2022'!T$3),FALSE),0)</f>
        <v>0.7</v>
      </c>
      <c r="X58" s="42">
        <f>IFERROR(VLOOKUP($A58,'2022'!$A$3:$Y$291,COLUMN('2022'!U$3),FALSE),0)</f>
        <v>2.7</v>
      </c>
      <c r="Y58" s="42">
        <f>IFERROR(VLOOKUP($A58,'2022'!$A$3:$Y$291,COLUMN('2022'!V$3),FALSE),0)</f>
        <v>5.7</v>
      </c>
      <c r="Z58" s="42">
        <f>IFERROR(VLOOKUP($A58,'2022'!$A$3:$Y$291,COLUMN('2022'!W$3),FALSE),0)</f>
        <v>7.6</v>
      </c>
      <c r="AA58" s="42">
        <f>IFERROR(VLOOKUP($A58,'2022'!$A$3:$Y$291,COLUMN('2022'!X$3),FALSE),0)</f>
        <v>9.8000000000000007</v>
      </c>
      <c r="AB58" s="42">
        <f>IFERROR(VLOOKUP($A58,'2022'!$A$3:$Y$291,COLUMN('2022'!Y$3),FALSE),0)</f>
        <v>18.100000000000001</v>
      </c>
      <c r="AC58" s="38">
        <f t="shared" si="1"/>
        <v>121.29999999999998</v>
      </c>
      <c r="AD58" s="39">
        <f t="shared" si="2"/>
        <v>1282.1999999999998</v>
      </c>
    </row>
    <row r="59" spans="1:30" x14ac:dyDescent="0.3">
      <c r="A59" s="61" t="s">
        <v>93</v>
      </c>
      <c r="B59" s="62" t="str">
        <f>VLOOKUP($A59,'Additional data'!$A$5:$C$505, 2,FALSE)</f>
        <v>Consultant</v>
      </c>
      <c r="C59" s="63" t="str">
        <f>VLOOKUP($A59,'Additional data'!$A$5:$C$505, 3,FALSE)</f>
        <v>SCL</v>
      </c>
      <c r="D59" s="47">
        <f>IFERROR(VLOOKUP($A59,'2022'!$A$3:$Y$291,COLUMN('2022'!B$3),FALSE),0)</f>
        <v>163.9</v>
      </c>
      <c r="E59" s="47">
        <f>IFERROR(VLOOKUP($A59,'2022'!$A$3:$Y$291,COLUMN('2022'!C$3),FALSE),0)</f>
        <v>221.2</v>
      </c>
      <c r="F59" s="47">
        <f>IFERROR(VLOOKUP($A59,'2022'!$A$3:$Y$291,COLUMN('2022'!D$3),FALSE),0)</f>
        <v>160.1</v>
      </c>
      <c r="G59" s="47">
        <f>IFERROR(VLOOKUP($A59,'2022'!$A$3:$Y$291,COLUMN('2022'!E$3),FALSE),0)</f>
        <v>190.6</v>
      </c>
      <c r="H59" s="47">
        <f>IFERROR(VLOOKUP($A59,'2022'!$A$3:$Y$291,COLUMN('2022'!F$3),FALSE),0)</f>
        <v>206.4</v>
      </c>
      <c r="I59" s="47">
        <f>IFERROR(VLOOKUP($A59,'2022'!$A$3:$Y$291,COLUMN('2022'!G$3),FALSE),0)</f>
        <v>168.4</v>
      </c>
      <c r="J59" s="47">
        <f>IFERROR(VLOOKUP($A59,'2022'!$A$3:$Y$291,COLUMN('2022'!H$3),FALSE),0)</f>
        <v>195.7</v>
      </c>
      <c r="K59" s="47">
        <f>IFERROR(VLOOKUP($A59,'2022'!$A$3:$Y$291,COLUMN('2022'!I$3),FALSE),0)</f>
        <v>244.3</v>
      </c>
      <c r="L59" s="47">
        <f>IFERROR(VLOOKUP($A59,'2022'!$A$3:$Y$291,COLUMN('2022'!J$3),FALSE),0)</f>
        <v>156.6</v>
      </c>
      <c r="M59" s="47">
        <f>IFERROR(VLOOKUP($A59,'2022'!$A$3:$Y$291,COLUMN('2022'!K$3),FALSE),0)</f>
        <v>118.2</v>
      </c>
      <c r="N59" s="47">
        <f>IFERROR(VLOOKUP($A59,'2022'!$A$3:$Y$291,COLUMN('2022'!L$3),FALSE),0)</f>
        <v>148.19999999999999</v>
      </c>
      <c r="O59" s="47">
        <f>IFERROR(VLOOKUP($A59,'2022'!$A$3:$Y$291,COLUMN('2022'!M$3),FALSE),0)</f>
        <v>102.9</v>
      </c>
      <c r="P59" s="38">
        <f t="shared" si="0"/>
        <v>2076.5</v>
      </c>
      <c r="Q59" s="47">
        <f>IFERROR(VLOOKUP($A59,'2022'!$A$3:$Y$291,COLUMN('2022'!N$3),FALSE),0)</f>
        <v>12.5</v>
      </c>
      <c r="R59" s="47">
        <f>IFERROR(VLOOKUP($A59,'2022'!$A$3:$Y$291,COLUMN('2022'!O$3),FALSE),0)</f>
        <v>9.8000000000000007</v>
      </c>
      <c r="S59" s="47">
        <f>IFERROR(VLOOKUP($A59,'2022'!$A$3:$Y$291,COLUMN('2022'!P$3),FALSE),0)</f>
        <v>35.1</v>
      </c>
      <c r="T59" s="47">
        <f>IFERROR(VLOOKUP($A59,'2022'!$A$3:$Y$291,COLUMN('2022'!Q$3),FALSE),0)</f>
        <v>18.399999999999999</v>
      </c>
      <c r="U59" s="47">
        <f>IFERROR(VLOOKUP($A59,'2022'!$A$3:$Y$291,COLUMN('2022'!R$3),FALSE),0)</f>
        <v>10.1</v>
      </c>
      <c r="V59" s="47">
        <f>IFERROR(VLOOKUP($A59,'2022'!$A$3:$Y$291,COLUMN('2022'!S$3),FALSE),0)</f>
        <v>4.5</v>
      </c>
      <c r="W59" s="47">
        <f>IFERROR(VLOOKUP($A59,'2022'!$A$3:$Y$291,COLUMN('2022'!T$3),FALSE),0)</f>
        <v>4.4000000000000004</v>
      </c>
      <c r="X59" s="47">
        <f>IFERROR(VLOOKUP($A59,'2022'!$A$3:$Y$291,COLUMN('2022'!U$3),FALSE),0)</f>
        <v>0.5</v>
      </c>
      <c r="Y59" s="47">
        <f>IFERROR(VLOOKUP($A59,'2022'!$A$3:$Y$291,COLUMN('2022'!V$3),FALSE),0)</f>
        <v>4.5</v>
      </c>
      <c r="Z59" s="47">
        <f>IFERROR(VLOOKUP($A59,'2022'!$A$3:$Y$291,COLUMN('2022'!W$3),FALSE),0)</f>
        <v>0</v>
      </c>
      <c r="AA59" s="47">
        <f>IFERROR(VLOOKUP($A59,'2022'!$A$3:$Y$291,COLUMN('2022'!X$3),FALSE),0)</f>
        <v>28.5</v>
      </c>
      <c r="AB59" s="47">
        <f>IFERROR(VLOOKUP($A59,'2022'!$A$3:$Y$291,COLUMN('2022'!Y$3),FALSE),0)</f>
        <v>4.5</v>
      </c>
      <c r="AC59" s="38">
        <f t="shared" si="1"/>
        <v>132.80000000000001</v>
      </c>
      <c r="AD59" s="39">
        <f t="shared" si="2"/>
        <v>2209.3000000000002</v>
      </c>
    </row>
    <row r="60" spans="1:30" x14ac:dyDescent="0.3">
      <c r="A60" s="58" t="s">
        <v>94</v>
      </c>
      <c r="B60" s="59" t="str">
        <f>VLOOKUP($A60,'Additional data'!$A$5:$C$505, 2,FALSE)</f>
        <v>Consultant</v>
      </c>
      <c r="C60" s="60" t="str">
        <f>VLOOKUP($A60,'Additional data'!$A$5:$C$505, 3,FALSE)</f>
        <v>LRC</v>
      </c>
      <c r="D60" s="42">
        <f>IFERROR(VLOOKUP($A60,'2022'!$A$3:$Y$291,COLUMN('2022'!B$3),FALSE),0)</f>
        <v>122.3</v>
      </c>
      <c r="E60" s="42">
        <f>IFERROR(VLOOKUP($A60,'2022'!$A$3:$Y$291,COLUMN('2022'!C$3),FALSE),0)</f>
        <v>113.5</v>
      </c>
      <c r="F60" s="42">
        <f>IFERROR(VLOOKUP($A60,'2022'!$A$3:$Y$291,COLUMN('2022'!D$3),FALSE),0)</f>
        <v>120.9</v>
      </c>
      <c r="G60" s="42">
        <f>IFERROR(VLOOKUP($A60,'2022'!$A$3:$Y$291,COLUMN('2022'!E$3),FALSE),0)</f>
        <v>122.2</v>
      </c>
      <c r="H60" s="42">
        <f>IFERROR(VLOOKUP($A60,'2022'!$A$3:$Y$291,COLUMN('2022'!F$3),FALSE),0)</f>
        <v>131.5</v>
      </c>
      <c r="I60" s="42">
        <f>IFERROR(VLOOKUP($A60,'2022'!$A$3:$Y$291,COLUMN('2022'!G$3),FALSE),0)</f>
        <v>117.1</v>
      </c>
      <c r="J60" s="42">
        <f>IFERROR(VLOOKUP($A60,'2022'!$A$3:$Y$291,COLUMN('2022'!H$3),FALSE),0)</f>
        <v>119.5</v>
      </c>
      <c r="K60" s="42">
        <f>IFERROR(VLOOKUP($A60,'2022'!$A$3:$Y$291,COLUMN('2022'!I$3),FALSE),0)</f>
        <v>131.4</v>
      </c>
      <c r="L60" s="42">
        <f>IFERROR(VLOOKUP($A60,'2022'!$A$3:$Y$291,COLUMN('2022'!J$3),FALSE),0)</f>
        <v>117.1</v>
      </c>
      <c r="M60" s="42">
        <f>IFERROR(VLOOKUP($A60,'2022'!$A$3:$Y$291,COLUMN('2022'!K$3),FALSE),0)</f>
        <v>153.4</v>
      </c>
      <c r="N60" s="42">
        <f>IFERROR(VLOOKUP($A60,'2022'!$A$3:$Y$291,COLUMN('2022'!L$3),FALSE),0)</f>
        <v>140.6</v>
      </c>
      <c r="O60" s="42">
        <f>IFERROR(VLOOKUP($A60,'2022'!$A$3:$Y$291,COLUMN('2022'!M$3),FALSE),0)</f>
        <v>93.3</v>
      </c>
      <c r="P60" s="38">
        <f t="shared" si="0"/>
        <v>1482.8</v>
      </c>
      <c r="Q60" s="42">
        <f>IFERROR(VLOOKUP($A60,'2022'!$A$3:$Y$291,COLUMN('2022'!N$3),FALSE),0)</f>
        <v>12.2</v>
      </c>
      <c r="R60" s="42">
        <f>IFERROR(VLOOKUP($A60,'2022'!$A$3:$Y$291,COLUMN('2022'!O$3),FALSE),0)</f>
        <v>26.4</v>
      </c>
      <c r="S60" s="42">
        <f>IFERROR(VLOOKUP($A60,'2022'!$A$3:$Y$291,COLUMN('2022'!P$3),FALSE),0)</f>
        <v>65.7</v>
      </c>
      <c r="T60" s="42">
        <f>IFERROR(VLOOKUP($A60,'2022'!$A$3:$Y$291,COLUMN('2022'!Q$3),FALSE),0)</f>
        <v>27.3</v>
      </c>
      <c r="U60" s="42">
        <f>IFERROR(VLOOKUP($A60,'2022'!$A$3:$Y$291,COLUMN('2022'!R$3),FALSE),0)</f>
        <v>18</v>
      </c>
      <c r="V60" s="42">
        <f>IFERROR(VLOOKUP($A60,'2022'!$A$3:$Y$291,COLUMN('2022'!S$3),FALSE),0)</f>
        <v>61.1</v>
      </c>
      <c r="W60" s="42">
        <f>IFERROR(VLOOKUP($A60,'2022'!$A$3:$Y$291,COLUMN('2022'!T$3),FALSE),0)</f>
        <v>12.8</v>
      </c>
      <c r="X60" s="42">
        <f>IFERROR(VLOOKUP($A60,'2022'!$A$3:$Y$291,COLUMN('2022'!U$3),FALSE),0)</f>
        <v>6.3</v>
      </c>
      <c r="Y60" s="42">
        <f>IFERROR(VLOOKUP($A60,'2022'!$A$3:$Y$291,COLUMN('2022'!V$3),FALSE),0)</f>
        <v>19.3</v>
      </c>
      <c r="Z60" s="42">
        <f>IFERROR(VLOOKUP($A60,'2022'!$A$3:$Y$291,COLUMN('2022'!W$3),FALSE),0)</f>
        <v>19.100000000000001</v>
      </c>
      <c r="AA60" s="42">
        <f>IFERROR(VLOOKUP($A60,'2022'!$A$3:$Y$291,COLUMN('2022'!X$3),FALSE),0)</f>
        <v>44.8</v>
      </c>
      <c r="AB60" s="42">
        <f>IFERROR(VLOOKUP($A60,'2022'!$A$3:$Y$291,COLUMN('2022'!Y$3),FALSE),0)</f>
        <v>7.8</v>
      </c>
      <c r="AC60" s="38">
        <f t="shared" si="1"/>
        <v>320.80000000000007</v>
      </c>
      <c r="AD60" s="39">
        <f t="shared" si="2"/>
        <v>1803.5999999999997</v>
      </c>
    </row>
    <row r="61" spans="1:30" x14ac:dyDescent="0.3">
      <c r="A61" s="61" t="s">
        <v>95</v>
      </c>
      <c r="B61" s="62" t="str">
        <f>VLOOKUP($A61,'Additional data'!$A$5:$C$505, 2,FALSE)</f>
        <v>Consultant</v>
      </c>
      <c r="C61" s="63" t="str">
        <f>VLOOKUP($A61,'Additional data'!$A$5:$C$505, 3,FALSE)</f>
        <v>TEC</v>
      </c>
      <c r="D61" s="47">
        <f>IFERROR(VLOOKUP($A61,'2022'!$A$3:$Y$291,COLUMN('2022'!B$3),FALSE),0)</f>
        <v>0</v>
      </c>
      <c r="E61" s="47">
        <f>IFERROR(VLOOKUP($A61,'2022'!$A$3:$Y$291,COLUMN('2022'!C$3),FALSE),0)</f>
        <v>0</v>
      </c>
      <c r="F61" s="47">
        <f>IFERROR(VLOOKUP($A61,'2022'!$A$3:$Y$291,COLUMN('2022'!D$3),FALSE),0)</f>
        <v>0</v>
      </c>
      <c r="G61" s="47">
        <f>IFERROR(VLOOKUP($A61,'2022'!$A$3:$Y$291,COLUMN('2022'!E$3),FALSE),0)</f>
        <v>0</v>
      </c>
      <c r="H61" s="47">
        <f>IFERROR(VLOOKUP($A61,'2022'!$A$3:$Y$291,COLUMN('2022'!F$3),FALSE),0)</f>
        <v>0</v>
      </c>
      <c r="I61" s="47">
        <f>IFERROR(VLOOKUP($A61,'2022'!$A$3:$Y$291,COLUMN('2022'!G$3),FALSE),0)</f>
        <v>0</v>
      </c>
      <c r="J61" s="47">
        <f>IFERROR(VLOOKUP($A61,'2022'!$A$3:$Y$291,COLUMN('2022'!H$3),FALSE),0)</f>
        <v>0</v>
      </c>
      <c r="K61" s="47">
        <f>IFERROR(VLOOKUP($A61,'2022'!$A$3:$Y$291,COLUMN('2022'!I$3),FALSE),0)</f>
        <v>0</v>
      </c>
      <c r="L61" s="47">
        <f>IFERROR(VLOOKUP($A61,'2022'!$A$3:$Y$291,COLUMN('2022'!J$3),FALSE),0)</f>
        <v>0</v>
      </c>
      <c r="M61" s="47">
        <f>IFERROR(VLOOKUP($A61,'2022'!$A$3:$Y$291,COLUMN('2022'!K$3),FALSE),0)</f>
        <v>0</v>
      </c>
      <c r="N61" s="47">
        <f>IFERROR(VLOOKUP($A61,'2022'!$A$3:$Y$291,COLUMN('2022'!L$3),FALSE),0)</f>
        <v>0</v>
      </c>
      <c r="O61" s="47">
        <f>IFERROR(VLOOKUP($A61,'2022'!$A$3:$Y$291,COLUMN('2022'!M$3),FALSE),0)</f>
        <v>0</v>
      </c>
      <c r="P61" s="38">
        <f t="shared" si="0"/>
        <v>0</v>
      </c>
      <c r="Q61" s="47">
        <f>IFERROR(VLOOKUP($A61,'2022'!$A$3:$Y$291,COLUMN('2022'!N$3),FALSE),0)</f>
        <v>0</v>
      </c>
      <c r="R61" s="47">
        <f>IFERROR(VLOOKUP($A61,'2022'!$A$3:$Y$291,COLUMN('2022'!O$3),FALSE),0)</f>
        <v>0</v>
      </c>
      <c r="S61" s="47">
        <f>IFERROR(VLOOKUP($A61,'2022'!$A$3:$Y$291,COLUMN('2022'!P$3),FALSE),0)</f>
        <v>0</v>
      </c>
      <c r="T61" s="47">
        <f>IFERROR(VLOOKUP($A61,'2022'!$A$3:$Y$291,COLUMN('2022'!Q$3),FALSE),0)</f>
        <v>0</v>
      </c>
      <c r="U61" s="47">
        <f>IFERROR(VLOOKUP($A61,'2022'!$A$3:$Y$291,COLUMN('2022'!R$3),FALSE),0)</f>
        <v>0</v>
      </c>
      <c r="V61" s="47">
        <f>IFERROR(VLOOKUP($A61,'2022'!$A$3:$Y$291,COLUMN('2022'!S$3),FALSE),0)</f>
        <v>0</v>
      </c>
      <c r="W61" s="47">
        <f>IFERROR(VLOOKUP($A61,'2022'!$A$3:$Y$291,COLUMN('2022'!T$3),FALSE),0)</f>
        <v>0</v>
      </c>
      <c r="X61" s="47">
        <f>IFERROR(VLOOKUP($A61,'2022'!$A$3:$Y$291,COLUMN('2022'!U$3),FALSE),0)</f>
        <v>0</v>
      </c>
      <c r="Y61" s="47">
        <f>IFERROR(VLOOKUP($A61,'2022'!$A$3:$Y$291,COLUMN('2022'!V$3),FALSE),0)</f>
        <v>0</v>
      </c>
      <c r="Z61" s="47">
        <f>IFERROR(VLOOKUP($A61,'2022'!$A$3:$Y$291,COLUMN('2022'!W$3),FALSE),0)</f>
        <v>0</v>
      </c>
      <c r="AA61" s="47">
        <f>IFERROR(VLOOKUP($A61,'2022'!$A$3:$Y$291,COLUMN('2022'!X$3),FALSE),0)</f>
        <v>0</v>
      </c>
      <c r="AB61" s="47">
        <f>IFERROR(VLOOKUP($A61,'2022'!$A$3:$Y$291,COLUMN('2022'!Y$3),FALSE),0)</f>
        <v>0</v>
      </c>
      <c r="AC61" s="38">
        <f t="shared" si="1"/>
        <v>0</v>
      </c>
      <c r="AD61" s="39">
        <f t="shared" si="2"/>
        <v>0</v>
      </c>
    </row>
    <row r="62" spans="1:30" x14ac:dyDescent="0.3">
      <c r="A62" s="58" t="s">
        <v>96</v>
      </c>
      <c r="B62" s="59" t="str">
        <f>VLOOKUP($A62,'Additional data'!$A$5:$C$505, 2,FALSE)</f>
        <v>Consultant</v>
      </c>
      <c r="C62" s="60" t="str">
        <f>VLOOKUP($A62,'Additional data'!$A$5:$C$505, 3,FALSE)</f>
        <v>HLS</v>
      </c>
      <c r="D62" s="42">
        <f>IFERROR(VLOOKUP($A62,'2022'!$A$3:$Y$291,COLUMN('2022'!B$3),FALSE),0)</f>
        <v>0</v>
      </c>
      <c r="E62" s="42">
        <f>IFERROR(VLOOKUP($A62,'2022'!$A$3:$Y$291,COLUMN('2022'!C$3),FALSE),0)</f>
        <v>0</v>
      </c>
      <c r="F62" s="42">
        <f>IFERROR(VLOOKUP($A62,'2022'!$A$3:$Y$291,COLUMN('2022'!D$3),FALSE),0)</f>
        <v>0</v>
      </c>
      <c r="G62" s="42">
        <f>IFERROR(VLOOKUP($A62,'2022'!$A$3:$Y$291,COLUMN('2022'!E$3),FALSE),0)</f>
        <v>0</v>
      </c>
      <c r="H62" s="42">
        <f>IFERROR(VLOOKUP($A62,'2022'!$A$3:$Y$291,COLUMN('2022'!F$3),FALSE),0)</f>
        <v>0</v>
      </c>
      <c r="I62" s="42">
        <f>IFERROR(VLOOKUP($A62,'2022'!$A$3:$Y$291,COLUMN('2022'!G$3),FALSE),0)</f>
        <v>13.7</v>
      </c>
      <c r="J62" s="42">
        <f>IFERROR(VLOOKUP($A62,'2022'!$A$3:$Y$291,COLUMN('2022'!H$3),FALSE),0)</f>
        <v>0</v>
      </c>
      <c r="K62" s="42">
        <f>IFERROR(VLOOKUP($A62,'2022'!$A$3:$Y$291,COLUMN('2022'!I$3),FALSE),0)</f>
        <v>5.2</v>
      </c>
      <c r="L62" s="42">
        <f>IFERROR(VLOOKUP($A62,'2022'!$A$3:$Y$291,COLUMN('2022'!J$3),FALSE),0)</f>
        <v>2.1</v>
      </c>
      <c r="M62" s="42">
        <f>IFERROR(VLOOKUP($A62,'2022'!$A$3:$Y$291,COLUMN('2022'!K$3),FALSE),0)</f>
        <v>12.4</v>
      </c>
      <c r="N62" s="42">
        <f>IFERROR(VLOOKUP($A62,'2022'!$A$3:$Y$291,COLUMN('2022'!L$3),FALSE),0)</f>
        <v>8.9</v>
      </c>
      <c r="O62" s="42">
        <f>IFERROR(VLOOKUP($A62,'2022'!$A$3:$Y$291,COLUMN('2022'!M$3),FALSE),0)</f>
        <v>3.1</v>
      </c>
      <c r="P62" s="38">
        <f t="shared" si="0"/>
        <v>45.4</v>
      </c>
      <c r="Q62" s="42">
        <f>IFERROR(VLOOKUP($A62,'2022'!$A$3:$Y$291,COLUMN('2022'!N$3),FALSE),0)</f>
        <v>0</v>
      </c>
      <c r="R62" s="42">
        <f>IFERROR(VLOOKUP($A62,'2022'!$A$3:$Y$291,COLUMN('2022'!O$3),FALSE),0)</f>
        <v>0</v>
      </c>
      <c r="S62" s="42">
        <f>IFERROR(VLOOKUP($A62,'2022'!$A$3:$Y$291,COLUMN('2022'!P$3),FALSE),0)</f>
        <v>0</v>
      </c>
      <c r="T62" s="42">
        <f>IFERROR(VLOOKUP($A62,'2022'!$A$3:$Y$291,COLUMN('2022'!Q$3),FALSE),0)</f>
        <v>0</v>
      </c>
      <c r="U62" s="42">
        <f>IFERROR(VLOOKUP($A62,'2022'!$A$3:$Y$291,COLUMN('2022'!R$3),FALSE),0)</f>
        <v>0</v>
      </c>
      <c r="V62" s="42">
        <f>IFERROR(VLOOKUP($A62,'2022'!$A$3:$Y$291,COLUMN('2022'!S$3),FALSE),0)</f>
        <v>0</v>
      </c>
      <c r="W62" s="42">
        <f>IFERROR(VLOOKUP($A62,'2022'!$A$3:$Y$291,COLUMN('2022'!T$3),FALSE),0)</f>
        <v>0</v>
      </c>
      <c r="X62" s="42">
        <f>IFERROR(VLOOKUP($A62,'2022'!$A$3:$Y$291,COLUMN('2022'!U$3),FALSE),0)</f>
        <v>0</v>
      </c>
      <c r="Y62" s="42">
        <f>IFERROR(VLOOKUP($A62,'2022'!$A$3:$Y$291,COLUMN('2022'!V$3),FALSE),0)</f>
        <v>0</v>
      </c>
      <c r="Z62" s="42">
        <f>IFERROR(VLOOKUP($A62,'2022'!$A$3:$Y$291,COLUMN('2022'!W$3),FALSE),0)</f>
        <v>0</v>
      </c>
      <c r="AA62" s="42">
        <f>IFERROR(VLOOKUP($A62,'2022'!$A$3:$Y$291,COLUMN('2022'!X$3),FALSE),0)</f>
        <v>0</v>
      </c>
      <c r="AB62" s="42">
        <f>IFERROR(VLOOKUP($A62,'2022'!$A$3:$Y$291,COLUMN('2022'!Y$3),FALSE),0)</f>
        <v>0</v>
      </c>
      <c r="AC62" s="38">
        <f t="shared" si="1"/>
        <v>0</v>
      </c>
      <c r="AD62" s="39">
        <f t="shared" si="2"/>
        <v>45.4</v>
      </c>
    </row>
    <row r="63" spans="1:30" x14ac:dyDescent="0.3">
      <c r="A63" s="61" t="s">
        <v>97</v>
      </c>
      <c r="B63" s="62" t="str">
        <f>VLOOKUP($A63,'Additional data'!$A$5:$C$505, 2,FALSE)</f>
        <v>Consultant</v>
      </c>
      <c r="C63" s="63" t="str">
        <f>VLOOKUP($A63,'Additional data'!$A$5:$C$505, 3,FALSE)</f>
        <v>FAD</v>
      </c>
      <c r="D63" s="47">
        <f>IFERROR(VLOOKUP($A63,'2022'!$A$3:$Y$291,COLUMN('2022'!B$3),FALSE),0)</f>
        <v>18.8</v>
      </c>
      <c r="E63" s="47">
        <f>IFERROR(VLOOKUP($A63,'2022'!$A$3:$Y$291,COLUMN('2022'!C$3),FALSE),0)</f>
        <v>43.6</v>
      </c>
      <c r="F63" s="47">
        <f>IFERROR(VLOOKUP($A63,'2022'!$A$3:$Y$291,COLUMN('2022'!D$3),FALSE),0)</f>
        <v>63.2</v>
      </c>
      <c r="G63" s="47">
        <f>IFERROR(VLOOKUP($A63,'2022'!$A$3:$Y$291,COLUMN('2022'!E$3),FALSE),0)</f>
        <v>26.6</v>
      </c>
      <c r="H63" s="47">
        <f>IFERROR(VLOOKUP($A63,'2022'!$A$3:$Y$291,COLUMN('2022'!F$3),FALSE),0)</f>
        <v>6.5</v>
      </c>
      <c r="I63" s="47">
        <f>IFERROR(VLOOKUP($A63,'2022'!$A$3:$Y$291,COLUMN('2022'!G$3),FALSE),0)</f>
        <v>0</v>
      </c>
      <c r="J63" s="47">
        <f>IFERROR(VLOOKUP($A63,'2022'!$A$3:$Y$291,COLUMN('2022'!H$3),FALSE),0)</f>
        <v>0</v>
      </c>
      <c r="K63" s="47">
        <f>IFERROR(VLOOKUP($A63,'2022'!$A$3:$Y$291,COLUMN('2022'!I$3),FALSE),0)</f>
        <v>0</v>
      </c>
      <c r="L63" s="47">
        <f>IFERROR(VLOOKUP($A63,'2022'!$A$3:$Y$291,COLUMN('2022'!J$3),FALSE),0)</f>
        <v>0</v>
      </c>
      <c r="M63" s="47">
        <f>IFERROR(VLOOKUP($A63,'2022'!$A$3:$Y$291,COLUMN('2022'!K$3),FALSE),0)</f>
        <v>0</v>
      </c>
      <c r="N63" s="47">
        <f>IFERROR(VLOOKUP($A63,'2022'!$A$3:$Y$291,COLUMN('2022'!L$3),FALSE),0)</f>
        <v>0</v>
      </c>
      <c r="O63" s="47">
        <f>IFERROR(VLOOKUP($A63,'2022'!$A$3:$Y$291,COLUMN('2022'!M$3),FALSE),0)</f>
        <v>0</v>
      </c>
      <c r="P63" s="38">
        <f t="shared" si="0"/>
        <v>158.70000000000002</v>
      </c>
      <c r="Q63" s="47">
        <f>IFERROR(VLOOKUP($A63,'2022'!$A$3:$Y$291,COLUMN('2022'!N$3),FALSE),0)</f>
        <v>154.80000000000001</v>
      </c>
      <c r="R63" s="47">
        <f>IFERROR(VLOOKUP($A63,'2022'!$A$3:$Y$291,COLUMN('2022'!O$3),FALSE),0)</f>
        <v>89.7</v>
      </c>
      <c r="S63" s="47">
        <f>IFERROR(VLOOKUP($A63,'2022'!$A$3:$Y$291,COLUMN('2022'!P$3),FALSE),0)</f>
        <v>99</v>
      </c>
      <c r="T63" s="47">
        <f>IFERROR(VLOOKUP($A63,'2022'!$A$3:$Y$291,COLUMN('2022'!Q$3),FALSE),0)</f>
        <v>123.2</v>
      </c>
      <c r="U63" s="47">
        <f>IFERROR(VLOOKUP($A63,'2022'!$A$3:$Y$291,COLUMN('2022'!R$3),FALSE),0)</f>
        <v>179.2</v>
      </c>
      <c r="V63" s="47">
        <f>IFERROR(VLOOKUP($A63,'2022'!$A$3:$Y$291,COLUMN('2022'!S$3),FALSE),0)</f>
        <v>9</v>
      </c>
      <c r="W63" s="47">
        <f>IFERROR(VLOOKUP($A63,'2022'!$A$3:$Y$291,COLUMN('2022'!T$3),FALSE),0)</f>
        <v>0</v>
      </c>
      <c r="X63" s="47">
        <f>IFERROR(VLOOKUP($A63,'2022'!$A$3:$Y$291,COLUMN('2022'!U$3),FALSE),0)</f>
        <v>0</v>
      </c>
      <c r="Y63" s="47">
        <f>IFERROR(VLOOKUP($A63,'2022'!$A$3:$Y$291,COLUMN('2022'!V$3),FALSE),0)</f>
        <v>0</v>
      </c>
      <c r="Z63" s="47">
        <f>IFERROR(VLOOKUP($A63,'2022'!$A$3:$Y$291,COLUMN('2022'!W$3),FALSE),0)</f>
        <v>0</v>
      </c>
      <c r="AA63" s="47">
        <f>IFERROR(VLOOKUP($A63,'2022'!$A$3:$Y$291,COLUMN('2022'!X$3),FALSE),0)</f>
        <v>0</v>
      </c>
      <c r="AB63" s="47">
        <f>IFERROR(VLOOKUP($A63,'2022'!$A$3:$Y$291,COLUMN('2022'!Y$3),FALSE),0)</f>
        <v>0</v>
      </c>
      <c r="AC63" s="38">
        <f t="shared" si="1"/>
        <v>654.9</v>
      </c>
      <c r="AD63" s="39">
        <f t="shared" si="2"/>
        <v>813.59999999999991</v>
      </c>
    </row>
    <row r="64" spans="1:30" x14ac:dyDescent="0.3">
      <c r="A64" s="58" t="s">
        <v>98</v>
      </c>
      <c r="B64" s="59" t="str">
        <f>VLOOKUP($A64,'Additional data'!$A$5:$C$505, 2,FALSE)</f>
        <v>Consultant</v>
      </c>
      <c r="C64" s="60" t="str">
        <f>VLOOKUP($A64,'Additional data'!$A$5:$C$505, 3,FALSE)</f>
        <v>TEC</v>
      </c>
      <c r="D64" s="42">
        <f>IFERROR(VLOOKUP($A64,'2022'!$A$3:$Y$291,COLUMN('2022'!B$3),FALSE),0)</f>
        <v>0</v>
      </c>
      <c r="E64" s="42">
        <f>IFERROR(VLOOKUP($A64,'2022'!$A$3:$Y$291,COLUMN('2022'!C$3),FALSE),0)</f>
        <v>0</v>
      </c>
      <c r="F64" s="42">
        <f>IFERROR(VLOOKUP($A64,'2022'!$A$3:$Y$291,COLUMN('2022'!D$3),FALSE),0)</f>
        <v>0</v>
      </c>
      <c r="G64" s="42">
        <f>IFERROR(VLOOKUP($A64,'2022'!$A$3:$Y$291,COLUMN('2022'!E$3),FALSE),0)</f>
        <v>0</v>
      </c>
      <c r="H64" s="42">
        <f>IFERROR(VLOOKUP($A64,'2022'!$A$3:$Y$291,COLUMN('2022'!F$3),FALSE),0)</f>
        <v>0</v>
      </c>
      <c r="I64" s="42">
        <f>IFERROR(VLOOKUP($A64,'2022'!$A$3:$Y$291,COLUMN('2022'!G$3),FALSE),0)</f>
        <v>0</v>
      </c>
      <c r="J64" s="42">
        <f>IFERROR(VLOOKUP($A64,'2022'!$A$3:$Y$291,COLUMN('2022'!H$3),FALSE),0)</f>
        <v>0</v>
      </c>
      <c r="K64" s="42">
        <f>IFERROR(VLOOKUP($A64,'2022'!$A$3:$Y$291,COLUMN('2022'!I$3),FALSE),0)</f>
        <v>0</v>
      </c>
      <c r="L64" s="42">
        <f>IFERROR(VLOOKUP($A64,'2022'!$A$3:$Y$291,COLUMN('2022'!J$3),FALSE),0)</f>
        <v>0</v>
      </c>
      <c r="M64" s="42">
        <f>IFERROR(VLOOKUP($A64,'2022'!$A$3:$Y$291,COLUMN('2022'!K$3),FALSE),0)</f>
        <v>0</v>
      </c>
      <c r="N64" s="42">
        <f>IFERROR(VLOOKUP($A64,'2022'!$A$3:$Y$291,COLUMN('2022'!L$3),FALSE),0)</f>
        <v>0</v>
      </c>
      <c r="O64" s="42">
        <f>IFERROR(VLOOKUP($A64,'2022'!$A$3:$Y$291,COLUMN('2022'!M$3),FALSE),0)</f>
        <v>0</v>
      </c>
      <c r="P64" s="38">
        <f t="shared" si="0"/>
        <v>0</v>
      </c>
      <c r="Q64" s="42">
        <f>IFERROR(VLOOKUP($A64,'2022'!$A$3:$Y$291,COLUMN('2022'!N$3),FALSE),0)</f>
        <v>0</v>
      </c>
      <c r="R64" s="42">
        <f>IFERROR(VLOOKUP($A64,'2022'!$A$3:$Y$291,COLUMN('2022'!O$3),FALSE),0)</f>
        <v>0</v>
      </c>
      <c r="S64" s="42">
        <f>IFERROR(VLOOKUP($A64,'2022'!$A$3:$Y$291,COLUMN('2022'!P$3),FALSE),0)</f>
        <v>0</v>
      </c>
      <c r="T64" s="42">
        <f>IFERROR(VLOOKUP($A64,'2022'!$A$3:$Y$291,COLUMN('2022'!Q$3),FALSE),0)</f>
        <v>0</v>
      </c>
      <c r="U64" s="42">
        <f>IFERROR(VLOOKUP($A64,'2022'!$A$3:$Y$291,COLUMN('2022'!R$3),FALSE),0)</f>
        <v>0</v>
      </c>
      <c r="V64" s="42">
        <f>IFERROR(VLOOKUP($A64,'2022'!$A$3:$Y$291,COLUMN('2022'!S$3),FALSE),0)</f>
        <v>0</v>
      </c>
      <c r="W64" s="42">
        <f>IFERROR(VLOOKUP($A64,'2022'!$A$3:$Y$291,COLUMN('2022'!T$3),FALSE),0)</f>
        <v>0</v>
      </c>
      <c r="X64" s="42">
        <f>IFERROR(VLOOKUP($A64,'2022'!$A$3:$Y$291,COLUMN('2022'!U$3),FALSE),0)</f>
        <v>0</v>
      </c>
      <c r="Y64" s="42">
        <f>IFERROR(VLOOKUP($A64,'2022'!$A$3:$Y$291,COLUMN('2022'!V$3),FALSE),0)</f>
        <v>0</v>
      </c>
      <c r="Z64" s="42">
        <f>IFERROR(VLOOKUP($A64,'2022'!$A$3:$Y$291,COLUMN('2022'!W$3),FALSE),0)</f>
        <v>0</v>
      </c>
      <c r="AA64" s="42">
        <f>IFERROR(VLOOKUP($A64,'2022'!$A$3:$Y$291,COLUMN('2022'!X$3),FALSE),0)</f>
        <v>0</v>
      </c>
      <c r="AB64" s="42">
        <f>IFERROR(VLOOKUP($A64,'2022'!$A$3:$Y$291,COLUMN('2022'!Y$3),FALSE),0)</f>
        <v>0</v>
      </c>
      <c r="AC64" s="38">
        <f t="shared" si="1"/>
        <v>0</v>
      </c>
      <c r="AD64" s="39">
        <f t="shared" si="2"/>
        <v>0</v>
      </c>
    </row>
    <row r="65" spans="1:30" x14ac:dyDescent="0.3">
      <c r="A65" s="61" t="s">
        <v>99</v>
      </c>
      <c r="B65" s="62" t="str">
        <f>VLOOKUP($A65,'Additional data'!$A$5:$C$505, 2,FALSE)</f>
        <v>Consultant</v>
      </c>
      <c r="C65" s="63" t="str">
        <f>VLOOKUP($A65,'Additional data'!$A$5:$C$505, 3,FALSE)</f>
        <v>TEC</v>
      </c>
      <c r="D65" s="47">
        <f>IFERROR(VLOOKUP($A65,'2022'!$A$3:$Y$291,COLUMN('2022'!B$3),FALSE),0)</f>
        <v>0</v>
      </c>
      <c r="E65" s="47">
        <f>IFERROR(VLOOKUP($A65,'2022'!$A$3:$Y$291,COLUMN('2022'!C$3),FALSE),0)</f>
        <v>0</v>
      </c>
      <c r="F65" s="47">
        <f>IFERROR(VLOOKUP($A65,'2022'!$A$3:$Y$291,COLUMN('2022'!D$3),FALSE),0)</f>
        <v>0</v>
      </c>
      <c r="G65" s="47">
        <f>IFERROR(VLOOKUP($A65,'2022'!$A$3:$Y$291,COLUMN('2022'!E$3),FALSE),0)</f>
        <v>0</v>
      </c>
      <c r="H65" s="47">
        <f>IFERROR(VLOOKUP($A65,'2022'!$A$3:$Y$291,COLUMN('2022'!F$3),FALSE),0)</f>
        <v>0</v>
      </c>
      <c r="I65" s="47">
        <f>IFERROR(VLOOKUP($A65,'2022'!$A$3:$Y$291,COLUMN('2022'!G$3),FALSE),0)</f>
        <v>0</v>
      </c>
      <c r="J65" s="47">
        <f>IFERROR(VLOOKUP($A65,'2022'!$A$3:$Y$291,COLUMN('2022'!H$3),FALSE),0)</f>
        <v>0</v>
      </c>
      <c r="K65" s="47">
        <f>IFERROR(VLOOKUP($A65,'2022'!$A$3:$Y$291,COLUMN('2022'!I$3),FALSE),0)</f>
        <v>0</v>
      </c>
      <c r="L65" s="47">
        <f>IFERROR(VLOOKUP($A65,'2022'!$A$3:$Y$291,COLUMN('2022'!J$3),FALSE),0)</f>
        <v>0</v>
      </c>
      <c r="M65" s="47">
        <f>IFERROR(VLOOKUP($A65,'2022'!$A$3:$Y$291,COLUMN('2022'!K$3),FALSE),0)</f>
        <v>0</v>
      </c>
      <c r="N65" s="47">
        <f>IFERROR(VLOOKUP($A65,'2022'!$A$3:$Y$291,COLUMN('2022'!L$3),FALSE),0)</f>
        <v>0</v>
      </c>
      <c r="O65" s="47">
        <f>IFERROR(VLOOKUP($A65,'2022'!$A$3:$Y$291,COLUMN('2022'!M$3),FALSE),0)</f>
        <v>0</v>
      </c>
      <c r="P65" s="38">
        <f t="shared" si="0"/>
        <v>0</v>
      </c>
      <c r="Q65" s="47">
        <f>IFERROR(VLOOKUP($A65,'2022'!$A$3:$Y$291,COLUMN('2022'!N$3),FALSE),0)</f>
        <v>0</v>
      </c>
      <c r="R65" s="47">
        <f>IFERROR(VLOOKUP($A65,'2022'!$A$3:$Y$291,COLUMN('2022'!O$3),FALSE),0)</f>
        <v>0</v>
      </c>
      <c r="S65" s="47">
        <f>IFERROR(VLOOKUP($A65,'2022'!$A$3:$Y$291,COLUMN('2022'!P$3),FALSE),0)</f>
        <v>0</v>
      </c>
      <c r="T65" s="47">
        <f>IFERROR(VLOOKUP($A65,'2022'!$A$3:$Y$291,COLUMN('2022'!Q$3),FALSE),0)</f>
        <v>0</v>
      </c>
      <c r="U65" s="47">
        <f>IFERROR(VLOOKUP($A65,'2022'!$A$3:$Y$291,COLUMN('2022'!R$3),FALSE),0)</f>
        <v>0</v>
      </c>
      <c r="V65" s="47">
        <f>IFERROR(VLOOKUP($A65,'2022'!$A$3:$Y$291,COLUMN('2022'!S$3),FALSE),0)</f>
        <v>0</v>
      </c>
      <c r="W65" s="47">
        <f>IFERROR(VLOOKUP($A65,'2022'!$A$3:$Y$291,COLUMN('2022'!T$3),FALSE),0)</f>
        <v>0</v>
      </c>
      <c r="X65" s="47">
        <f>IFERROR(VLOOKUP($A65,'2022'!$A$3:$Y$291,COLUMN('2022'!U$3),FALSE),0)</f>
        <v>0</v>
      </c>
      <c r="Y65" s="47">
        <f>IFERROR(VLOOKUP($A65,'2022'!$A$3:$Y$291,COLUMN('2022'!V$3),FALSE),0)</f>
        <v>0</v>
      </c>
      <c r="Z65" s="47">
        <f>IFERROR(VLOOKUP($A65,'2022'!$A$3:$Y$291,COLUMN('2022'!W$3),FALSE),0)</f>
        <v>0</v>
      </c>
      <c r="AA65" s="47">
        <f>IFERROR(VLOOKUP($A65,'2022'!$A$3:$Y$291,COLUMN('2022'!X$3),FALSE),0)</f>
        <v>0</v>
      </c>
      <c r="AB65" s="47">
        <f>IFERROR(VLOOKUP($A65,'2022'!$A$3:$Y$291,COLUMN('2022'!Y$3),FALSE),0)</f>
        <v>0</v>
      </c>
      <c r="AC65" s="38">
        <f t="shared" si="1"/>
        <v>0</v>
      </c>
      <c r="AD65" s="39">
        <f t="shared" si="2"/>
        <v>0</v>
      </c>
    </row>
    <row r="66" spans="1:30" x14ac:dyDescent="0.3">
      <c r="A66" s="58" t="s">
        <v>100</v>
      </c>
      <c r="B66" s="59" t="str">
        <f>VLOOKUP($A66,'Additional data'!$A$5:$C$505, 2,FALSE)</f>
        <v>Consultant</v>
      </c>
      <c r="C66" s="60" t="str">
        <f>VLOOKUP($A66,'Additional data'!$A$5:$C$505, 3,FALSE)</f>
        <v>TEC</v>
      </c>
      <c r="D66" s="42">
        <f>IFERROR(VLOOKUP($A66,'2022'!$A$3:$Y$291,COLUMN('2022'!B$3),FALSE),0)</f>
        <v>59.7</v>
      </c>
      <c r="E66" s="42">
        <f>IFERROR(VLOOKUP($A66,'2022'!$A$3:$Y$291,COLUMN('2022'!C$3),FALSE),0)</f>
        <v>101.2</v>
      </c>
      <c r="F66" s="42">
        <f>IFERROR(VLOOKUP($A66,'2022'!$A$3:$Y$291,COLUMN('2022'!D$3),FALSE),0)</f>
        <v>210.3</v>
      </c>
      <c r="G66" s="42">
        <f>IFERROR(VLOOKUP($A66,'2022'!$A$3:$Y$291,COLUMN('2022'!E$3),FALSE),0)</f>
        <v>282.2</v>
      </c>
      <c r="H66" s="42">
        <f>IFERROR(VLOOKUP($A66,'2022'!$A$3:$Y$291,COLUMN('2022'!F$3),FALSE),0)</f>
        <v>234.6</v>
      </c>
      <c r="I66" s="42">
        <f>IFERROR(VLOOKUP($A66,'2022'!$A$3:$Y$291,COLUMN('2022'!G$3),FALSE),0)</f>
        <v>65.099999999999994</v>
      </c>
      <c r="J66" s="42">
        <f>IFERROR(VLOOKUP($A66,'2022'!$A$3:$Y$291,COLUMN('2022'!H$3),FALSE),0)</f>
        <v>100.7</v>
      </c>
      <c r="K66" s="42">
        <f>IFERROR(VLOOKUP($A66,'2022'!$A$3:$Y$291,COLUMN('2022'!I$3),FALSE),0)</f>
        <v>101.2</v>
      </c>
      <c r="L66" s="42">
        <f>IFERROR(VLOOKUP($A66,'2022'!$A$3:$Y$291,COLUMN('2022'!J$3),FALSE),0)</f>
        <v>118.1</v>
      </c>
      <c r="M66" s="42">
        <f>IFERROR(VLOOKUP($A66,'2022'!$A$3:$Y$291,COLUMN('2022'!K$3),FALSE),0)</f>
        <v>24.7</v>
      </c>
      <c r="N66" s="42">
        <f>IFERROR(VLOOKUP($A66,'2022'!$A$3:$Y$291,COLUMN('2022'!L$3),FALSE),0)</f>
        <v>53.2</v>
      </c>
      <c r="O66" s="42">
        <f>IFERROR(VLOOKUP($A66,'2022'!$A$3:$Y$291,COLUMN('2022'!M$3),FALSE),0)</f>
        <v>37.5</v>
      </c>
      <c r="P66" s="38">
        <f t="shared" si="0"/>
        <v>1388.5000000000002</v>
      </c>
      <c r="Q66" s="42">
        <f>IFERROR(VLOOKUP($A66,'2022'!$A$3:$Y$291,COLUMN('2022'!N$3),FALSE),0)</f>
        <v>0</v>
      </c>
      <c r="R66" s="42">
        <f>IFERROR(VLOOKUP($A66,'2022'!$A$3:$Y$291,COLUMN('2022'!O$3),FALSE),0)</f>
        <v>0</v>
      </c>
      <c r="S66" s="42">
        <f>IFERROR(VLOOKUP($A66,'2022'!$A$3:$Y$291,COLUMN('2022'!P$3),FALSE),0)</f>
        <v>0</v>
      </c>
      <c r="T66" s="42">
        <f>IFERROR(VLOOKUP($A66,'2022'!$A$3:$Y$291,COLUMN('2022'!Q$3),FALSE),0)</f>
        <v>0</v>
      </c>
      <c r="U66" s="42">
        <f>IFERROR(VLOOKUP($A66,'2022'!$A$3:$Y$291,COLUMN('2022'!R$3),FALSE),0)</f>
        <v>0</v>
      </c>
      <c r="V66" s="42">
        <f>IFERROR(VLOOKUP($A66,'2022'!$A$3:$Y$291,COLUMN('2022'!S$3),FALSE),0)</f>
        <v>29.2</v>
      </c>
      <c r="W66" s="42">
        <f>IFERROR(VLOOKUP($A66,'2022'!$A$3:$Y$291,COLUMN('2022'!T$3),FALSE),0)</f>
        <v>0</v>
      </c>
      <c r="X66" s="42">
        <f>IFERROR(VLOOKUP($A66,'2022'!$A$3:$Y$291,COLUMN('2022'!U$3),FALSE),0)</f>
        <v>0</v>
      </c>
      <c r="Y66" s="42">
        <f>IFERROR(VLOOKUP($A66,'2022'!$A$3:$Y$291,COLUMN('2022'!V$3),FALSE),0)</f>
        <v>0</v>
      </c>
      <c r="Z66" s="42">
        <f>IFERROR(VLOOKUP($A66,'2022'!$A$3:$Y$291,COLUMN('2022'!W$3),FALSE),0)</f>
        <v>51.8</v>
      </c>
      <c r="AA66" s="42">
        <f>IFERROR(VLOOKUP($A66,'2022'!$A$3:$Y$291,COLUMN('2022'!X$3),FALSE),0)</f>
        <v>0</v>
      </c>
      <c r="AB66" s="42">
        <f>IFERROR(VLOOKUP($A66,'2022'!$A$3:$Y$291,COLUMN('2022'!Y$3),FALSE),0)</f>
        <v>0</v>
      </c>
      <c r="AC66" s="38">
        <f t="shared" si="1"/>
        <v>81</v>
      </c>
      <c r="AD66" s="39">
        <f t="shared" si="2"/>
        <v>1469.5000000000002</v>
      </c>
    </row>
    <row r="67" spans="1:30" x14ac:dyDescent="0.3">
      <c r="A67" s="61" t="s">
        <v>101</v>
      </c>
      <c r="B67" s="62" t="str">
        <f>VLOOKUP($A67,'Additional data'!$A$5:$C$505, 2,FALSE)</f>
        <v>Consultant</v>
      </c>
      <c r="C67" s="63" t="str">
        <f>VLOOKUP($A67,'Additional data'!$A$5:$C$505, 3,FALSE)</f>
        <v>HRC</v>
      </c>
      <c r="D67" s="47">
        <f>IFERROR(VLOOKUP($A67,'2022'!$A$3:$Y$291,COLUMN('2022'!B$3),FALSE),0)</f>
        <v>0</v>
      </c>
      <c r="E67" s="47">
        <f>IFERROR(VLOOKUP($A67,'2022'!$A$3:$Y$291,COLUMN('2022'!C$3),FALSE),0)</f>
        <v>0</v>
      </c>
      <c r="F67" s="47">
        <f>IFERROR(VLOOKUP($A67,'2022'!$A$3:$Y$291,COLUMN('2022'!D$3),FALSE),0)</f>
        <v>0</v>
      </c>
      <c r="G67" s="47">
        <f>IFERROR(VLOOKUP($A67,'2022'!$A$3:$Y$291,COLUMN('2022'!E$3),FALSE),0)</f>
        <v>0</v>
      </c>
      <c r="H67" s="47">
        <f>IFERROR(VLOOKUP($A67,'2022'!$A$3:$Y$291,COLUMN('2022'!F$3),FALSE),0)</f>
        <v>0</v>
      </c>
      <c r="I67" s="47">
        <f>IFERROR(VLOOKUP($A67,'2022'!$A$3:$Y$291,COLUMN('2022'!G$3),FALSE),0)</f>
        <v>0</v>
      </c>
      <c r="J67" s="47">
        <f>IFERROR(VLOOKUP($A67,'2022'!$A$3:$Y$291,COLUMN('2022'!H$3),FALSE),0)</f>
        <v>0</v>
      </c>
      <c r="K67" s="47">
        <f>IFERROR(VLOOKUP($A67,'2022'!$A$3:$Y$291,COLUMN('2022'!I$3),FALSE),0)</f>
        <v>0</v>
      </c>
      <c r="L67" s="47">
        <f>IFERROR(VLOOKUP($A67,'2022'!$A$3:$Y$291,COLUMN('2022'!J$3),FALSE),0)</f>
        <v>0</v>
      </c>
      <c r="M67" s="47">
        <f>IFERROR(VLOOKUP($A67,'2022'!$A$3:$Y$291,COLUMN('2022'!K$3),FALSE),0)</f>
        <v>0</v>
      </c>
      <c r="N67" s="47">
        <f>IFERROR(VLOOKUP($A67,'2022'!$A$3:$Y$291,COLUMN('2022'!L$3),FALSE),0)</f>
        <v>0</v>
      </c>
      <c r="O67" s="47">
        <f>IFERROR(VLOOKUP($A67,'2022'!$A$3:$Y$291,COLUMN('2022'!M$3),FALSE),0)</f>
        <v>0</v>
      </c>
      <c r="P67" s="38">
        <f t="shared" si="0"/>
        <v>0</v>
      </c>
      <c r="Q67" s="47">
        <f>IFERROR(VLOOKUP($A67,'2022'!$A$3:$Y$291,COLUMN('2022'!N$3),FALSE),0)</f>
        <v>0</v>
      </c>
      <c r="R67" s="47">
        <f>IFERROR(VLOOKUP($A67,'2022'!$A$3:$Y$291,COLUMN('2022'!O$3),FALSE),0)</f>
        <v>0</v>
      </c>
      <c r="S67" s="47">
        <f>IFERROR(VLOOKUP($A67,'2022'!$A$3:$Y$291,COLUMN('2022'!P$3),FALSE),0)</f>
        <v>0</v>
      </c>
      <c r="T67" s="47">
        <f>IFERROR(VLOOKUP($A67,'2022'!$A$3:$Y$291,COLUMN('2022'!Q$3),FALSE),0)</f>
        <v>0</v>
      </c>
      <c r="U67" s="47">
        <f>IFERROR(VLOOKUP($A67,'2022'!$A$3:$Y$291,COLUMN('2022'!R$3),FALSE),0)</f>
        <v>0</v>
      </c>
      <c r="V67" s="47">
        <f>IFERROR(VLOOKUP($A67,'2022'!$A$3:$Y$291,COLUMN('2022'!S$3),FALSE),0)</f>
        <v>0</v>
      </c>
      <c r="W67" s="47">
        <f>IFERROR(VLOOKUP($A67,'2022'!$A$3:$Y$291,COLUMN('2022'!T$3),FALSE),0)</f>
        <v>0</v>
      </c>
      <c r="X67" s="47">
        <f>IFERROR(VLOOKUP($A67,'2022'!$A$3:$Y$291,COLUMN('2022'!U$3),FALSE),0)</f>
        <v>0</v>
      </c>
      <c r="Y67" s="47">
        <f>IFERROR(VLOOKUP($A67,'2022'!$A$3:$Y$291,COLUMN('2022'!V$3),FALSE),0)</f>
        <v>0</v>
      </c>
      <c r="Z67" s="47">
        <f>IFERROR(VLOOKUP($A67,'2022'!$A$3:$Y$291,COLUMN('2022'!W$3),FALSE),0)</f>
        <v>0</v>
      </c>
      <c r="AA67" s="47">
        <f>IFERROR(VLOOKUP($A67,'2022'!$A$3:$Y$291,COLUMN('2022'!X$3),FALSE),0)</f>
        <v>0</v>
      </c>
      <c r="AB67" s="47">
        <f>IFERROR(VLOOKUP($A67,'2022'!$A$3:$Y$291,COLUMN('2022'!Y$3),FALSE),0)</f>
        <v>0</v>
      </c>
      <c r="AC67" s="38">
        <f t="shared" si="1"/>
        <v>0</v>
      </c>
      <c r="AD67" s="39">
        <f t="shared" si="2"/>
        <v>0</v>
      </c>
    </row>
    <row r="68" spans="1:30" x14ac:dyDescent="0.3">
      <c r="A68" s="58" t="s">
        <v>102</v>
      </c>
      <c r="B68" s="59" t="str">
        <f>VLOOKUP($A68,'Additional data'!$A$5:$C$505, 2,FALSE)</f>
        <v>Consultant</v>
      </c>
      <c r="C68" s="60" t="str">
        <f>VLOOKUP($A68,'Additional data'!$A$5:$C$505, 3,FALSE)</f>
        <v>FAD</v>
      </c>
      <c r="D68" s="42">
        <f>IFERROR(VLOOKUP($A68,'2022'!$A$3:$Y$291,COLUMN('2022'!B$3),FALSE),0)</f>
        <v>112.6</v>
      </c>
      <c r="E68" s="42">
        <f>IFERROR(VLOOKUP($A68,'2022'!$A$3:$Y$291,COLUMN('2022'!C$3),FALSE),0)</f>
        <v>134.80000000000001</v>
      </c>
      <c r="F68" s="42">
        <f>IFERROR(VLOOKUP($A68,'2022'!$A$3:$Y$291,COLUMN('2022'!D$3),FALSE),0)</f>
        <v>158.30000000000001</v>
      </c>
      <c r="G68" s="42">
        <f>IFERROR(VLOOKUP($A68,'2022'!$A$3:$Y$291,COLUMN('2022'!E$3),FALSE),0)</f>
        <v>188.7</v>
      </c>
      <c r="H68" s="42">
        <f>IFERROR(VLOOKUP($A68,'2022'!$A$3:$Y$291,COLUMN('2022'!F$3),FALSE),0)</f>
        <v>100.1</v>
      </c>
      <c r="I68" s="42">
        <f>IFERROR(VLOOKUP($A68,'2022'!$A$3:$Y$291,COLUMN('2022'!G$3),FALSE),0)</f>
        <v>88.6</v>
      </c>
      <c r="J68" s="42">
        <f>IFERROR(VLOOKUP($A68,'2022'!$A$3:$Y$291,COLUMN('2022'!H$3),FALSE),0)</f>
        <v>135.5</v>
      </c>
      <c r="K68" s="42">
        <f>IFERROR(VLOOKUP($A68,'2022'!$A$3:$Y$291,COLUMN('2022'!I$3),FALSE),0)</f>
        <v>52.6</v>
      </c>
      <c r="L68" s="42">
        <f>IFERROR(VLOOKUP($A68,'2022'!$A$3:$Y$291,COLUMN('2022'!J$3),FALSE),0)</f>
        <v>42.9</v>
      </c>
      <c r="M68" s="42">
        <f>IFERROR(VLOOKUP($A68,'2022'!$A$3:$Y$291,COLUMN('2022'!K$3),FALSE),0)</f>
        <v>0</v>
      </c>
      <c r="N68" s="42">
        <f>IFERROR(VLOOKUP($A68,'2022'!$A$3:$Y$291,COLUMN('2022'!L$3),FALSE),0)</f>
        <v>0</v>
      </c>
      <c r="O68" s="42">
        <f>IFERROR(VLOOKUP($A68,'2022'!$A$3:$Y$291,COLUMN('2022'!M$3),FALSE),0)</f>
        <v>0</v>
      </c>
      <c r="P68" s="38">
        <f t="shared" ref="P68:P131" si="3">SUM(D68:O68)</f>
        <v>1014.1000000000001</v>
      </c>
      <c r="Q68" s="42">
        <f>IFERROR(VLOOKUP($A68,'2022'!$A$3:$Y$291,COLUMN('2022'!N$3),FALSE),0)</f>
        <v>10.6</v>
      </c>
      <c r="R68" s="42">
        <f>IFERROR(VLOOKUP($A68,'2022'!$A$3:$Y$291,COLUMN('2022'!O$3),FALSE),0)</f>
        <v>11.6</v>
      </c>
      <c r="S68" s="42">
        <f>IFERROR(VLOOKUP($A68,'2022'!$A$3:$Y$291,COLUMN('2022'!P$3),FALSE),0)</f>
        <v>9.9</v>
      </c>
      <c r="T68" s="42">
        <f>IFERROR(VLOOKUP($A68,'2022'!$A$3:$Y$291,COLUMN('2022'!Q$3),FALSE),0)</f>
        <v>11.3</v>
      </c>
      <c r="U68" s="42">
        <f>IFERROR(VLOOKUP($A68,'2022'!$A$3:$Y$291,COLUMN('2022'!R$3),FALSE),0)</f>
        <v>40.5</v>
      </c>
      <c r="V68" s="42">
        <f>IFERROR(VLOOKUP($A68,'2022'!$A$3:$Y$291,COLUMN('2022'!S$3),FALSE),0)</f>
        <v>65.7</v>
      </c>
      <c r="W68" s="42">
        <f>IFERROR(VLOOKUP($A68,'2022'!$A$3:$Y$291,COLUMN('2022'!T$3),FALSE),0)</f>
        <v>29.5</v>
      </c>
      <c r="X68" s="42">
        <f>IFERROR(VLOOKUP($A68,'2022'!$A$3:$Y$291,COLUMN('2022'!U$3),FALSE),0)</f>
        <v>26.8</v>
      </c>
      <c r="Y68" s="42">
        <f>IFERROR(VLOOKUP($A68,'2022'!$A$3:$Y$291,COLUMN('2022'!V$3),FALSE),0)</f>
        <v>31.4</v>
      </c>
      <c r="Z68" s="42">
        <f>IFERROR(VLOOKUP($A68,'2022'!$A$3:$Y$291,COLUMN('2022'!W$3),FALSE),0)</f>
        <v>0</v>
      </c>
      <c r="AA68" s="42">
        <f>IFERROR(VLOOKUP($A68,'2022'!$A$3:$Y$291,COLUMN('2022'!X$3),FALSE),0)</f>
        <v>0</v>
      </c>
      <c r="AB68" s="42">
        <f>IFERROR(VLOOKUP($A68,'2022'!$A$3:$Y$291,COLUMN('2022'!Y$3),FALSE),0)</f>
        <v>0</v>
      </c>
      <c r="AC68" s="38">
        <f t="shared" ref="AC68:AC131" si="4">SUM(Q68:AB68)</f>
        <v>237.30000000000004</v>
      </c>
      <c r="AD68" s="39">
        <f t="shared" ref="AD68:AD131" si="5">SUM(D68:O68,Q68:AB68)</f>
        <v>1251.4000000000001</v>
      </c>
    </row>
    <row r="69" spans="1:30" x14ac:dyDescent="0.3">
      <c r="A69" s="61" t="s">
        <v>103</v>
      </c>
      <c r="B69" s="62" t="str">
        <f>VLOOKUP($A69,'Additional data'!$A$5:$C$505, 2,FALSE)</f>
        <v>Consultant</v>
      </c>
      <c r="C69" s="63" t="str">
        <f>VLOOKUP($A69,'Additional data'!$A$5:$C$505, 3,FALSE)</f>
        <v>ESC</v>
      </c>
      <c r="D69" s="47">
        <f>IFERROR(VLOOKUP($A69,'2022'!$A$3:$Y$291,COLUMN('2022'!B$3),FALSE),0)</f>
        <v>116.9</v>
      </c>
      <c r="E69" s="47">
        <f>IFERROR(VLOOKUP($A69,'2022'!$A$3:$Y$291,COLUMN('2022'!C$3),FALSE),0)</f>
        <v>96.6</v>
      </c>
      <c r="F69" s="47">
        <f>IFERROR(VLOOKUP($A69,'2022'!$A$3:$Y$291,COLUMN('2022'!D$3),FALSE),0)</f>
        <v>158.6</v>
      </c>
      <c r="G69" s="47">
        <f>IFERROR(VLOOKUP($A69,'2022'!$A$3:$Y$291,COLUMN('2022'!E$3),FALSE),0)</f>
        <v>173.6</v>
      </c>
      <c r="H69" s="47">
        <f>IFERROR(VLOOKUP($A69,'2022'!$A$3:$Y$291,COLUMN('2022'!F$3),FALSE),0)</f>
        <v>194.5</v>
      </c>
      <c r="I69" s="47">
        <f>IFERROR(VLOOKUP($A69,'2022'!$A$3:$Y$291,COLUMN('2022'!G$3),FALSE),0)</f>
        <v>173.7</v>
      </c>
      <c r="J69" s="47">
        <f>IFERROR(VLOOKUP($A69,'2022'!$A$3:$Y$291,COLUMN('2022'!H$3),FALSE),0)</f>
        <v>178.2</v>
      </c>
      <c r="K69" s="47">
        <f>IFERROR(VLOOKUP($A69,'2022'!$A$3:$Y$291,COLUMN('2022'!I$3),FALSE),0)</f>
        <v>139.4</v>
      </c>
      <c r="L69" s="47">
        <f>IFERROR(VLOOKUP($A69,'2022'!$A$3:$Y$291,COLUMN('2022'!J$3),FALSE),0)</f>
        <v>112.3</v>
      </c>
      <c r="M69" s="47">
        <f>IFERROR(VLOOKUP($A69,'2022'!$A$3:$Y$291,COLUMN('2022'!K$3),FALSE),0)</f>
        <v>217.2</v>
      </c>
      <c r="N69" s="47">
        <f>IFERROR(VLOOKUP($A69,'2022'!$A$3:$Y$291,COLUMN('2022'!L$3),FALSE),0)</f>
        <v>130.4</v>
      </c>
      <c r="O69" s="47">
        <f>IFERROR(VLOOKUP($A69,'2022'!$A$3:$Y$291,COLUMN('2022'!M$3),FALSE),0)</f>
        <v>152.4</v>
      </c>
      <c r="P69" s="38">
        <f t="shared" si="3"/>
        <v>1843.8000000000004</v>
      </c>
      <c r="Q69" s="47">
        <f>IFERROR(VLOOKUP($A69,'2022'!$A$3:$Y$291,COLUMN('2022'!N$3),FALSE),0)</f>
        <v>13.3</v>
      </c>
      <c r="R69" s="47">
        <f>IFERROR(VLOOKUP($A69,'2022'!$A$3:$Y$291,COLUMN('2022'!O$3),FALSE),0)</f>
        <v>10.8</v>
      </c>
      <c r="S69" s="47">
        <f>IFERROR(VLOOKUP($A69,'2022'!$A$3:$Y$291,COLUMN('2022'!P$3),FALSE),0)</f>
        <v>2</v>
      </c>
      <c r="T69" s="47">
        <f>IFERROR(VLOOKUP($A69,'2022'!$A$3:$Y$291,COLUMN('2022'!Q$3),FALSE),0)</f>
        <v>1.6</v>
      </c>
      <c r="U69" s="47">
        <f>IFERROR(VLOOKUP($A69,'2022'!$A$3:$Y$291,COLUMN('2022'!R$3),FALSE),0)</f>
        <v>1.1000000000000001</v>
      </c>
      <c r="V69" s="47">
        <f>IFERROR(VLOOKUP($A69,'2022'!$A$3:$Y$291,COLUMN('2022'!S$3),FALSE),0)</f>
        <v>0.1</v>
      </c>
      <c r="W69" s="47">
        <f>IFERROR(VLOOKUP($A69,'2022'!$A$3:$Y$291,COLUMN('2022'!T$3),FALSE),0)</f>
        <v>0.2</v>
      </c>
      <c r="X69" s="47">
        <f>IFERROR(VLOOKUP($A69,'2022'!$A$3:$Y$291,COLUMN('2022'!U$3),FALSE),0)</f>
        <v>0.4</v>
      </c>
      <c r="Y69" s="47">
        <f>IFERROR(VLOOKUP($A69,'2022'!$A$3:$Y$291,COLUMN('2022'!V$3),FALSE),0)</f>
        <v>1.5</v>
      </c>
      <c r="Z69" s="47">
        <f>IFERROR(VLOOKUP($A69,'2022'!$A$3:$Y$291,COLUMN('2022'!W$3),FALSE),0)</f>
        <v>0</v>
      </c>
      <c r="AA69" s="47">
        <f>IFERROR(VLOOKUP($A69,'2022'!$A$3:$Y$291,COLUMN('2022'!X$3),FALSE),0)</f>
        <v>4.3</v>
      </c>
      <c r="AB69" s="47">
        <f>IFERROR(VLOOKUP($A69,'2022'!$A$3:$Y$291,COLUMN('2022'!Y$3),FALSE),0)</f>
        <v>7</v>
      </c>
      <c r="AC69" s="38">
        <f t="shared" si="4"/>
        <v>42.300000000000004</v>
      </c>
      <c r="AD69" s="39">
        <f t="shared" si="5"/>
        <v>1886.1000000000001</v>
      </c>
    </row>
    <row r="70" spans="1:30" x14ac:dyDescent="0.3">
      <c r="A70" s="58" t="s">
        <v>104</v>
      </c>
      <c r="B70" s="59" t="str">
        <f>VLOOKUP($A70,'Additional data'!$A$5:$C$505, 2,FALSE)</f>
        <v>Consultant</v>
      </c>
      <c r="C70" s="60" t="str">
        <f>VLOOKUP($A70,'Additional data'!$A$5:$C$505, 3,FALSE)</f>
        <v>HLS</v>
      </c>
      <c r="D70" s="42">
        <f>IFERROR(VLOOKUP($A70,'2022'!$A$3:$Y$291,COLUMN('2022'!B$3),FALSE),0)</f>
        <v>158.19999999999999</v>
      </c>
      <c r="E70" s="42">
        <f>IFERROR(VLOOKUP($A70,'2022'!$A$3:$Y$291,COLUMN('2022'!C$3),FALSE),0)</f>
        <v>149.1</v>
      </c>
      <c r="F70" s="42">
        <f>IFERROR(VLOOKUP($A70,'2022'!$A$3:$Y$291,COLUMN('2022'!D$3),FALSE),0)</f>
        <v>83.9</v>
      </c>
      <c r="G70" s="42">
        <f>IFERROR(VLOOKUP($A70,'2022'!$A$3:$Y$291,COLUMN('2022'!E$3),FALSE),0)</f>
        <v>172.5</v>
      </c>
      <c r="H70" s="42">
        <f>IFERROR(VLOOKUP($A70,'2022'!$A$3:$Y$291,COLUMN('2022'!F$3),FALSE),0)</f>
        <v>137.19999999999999</v>
      </c>
      <c r="I70" s="42">
        <f>IFERROR(VLOOKUP($A70,'2022'!$A$3:$Y$291,COLUMN('2022'!G$3),FALSE),0)</f>
        <v>154.4</v>
      </c>
      <c r="J70" s="42">
        <f>IFERROR(VLOOKUP($A70,'2022'!$A$3:$Y$291,COLUMN('2022'!H$3),FALSE),0)</f>
        <v>157.30000000000001</v>
      </c>
      <c r="K70" s="42">
        <f>IFERROR(VLOOKUP($A70,'2022'!$A$3:$Y$291,COLUMN('2022'!I$3),FALSE),0)</f>
        <v>128.19999999999999</v>
      </c>
      <c r="L70" s="42">
        <f>IFERROR(VLOOKUP($A70,'2022'!$A$3:$Y$291,COLUMN('2022'!J$3),FALSE),0)</f>
        <v>163</v>
      </c>
      <c r="M70" s="42">
        <f>IFERROR(VLOOKUP($A70,'2022'!$A$3:$Y$291,COLUMN('2022'!K$3),FALSE),0)</f>
        <v>105.4</v>
      </c>
      <c r="N70" s="42">
        <f>IFERROR(VLOOKUP($A70,'2022'!$A$3:$Y$291,COLUMN('2022'!L$3),FALSE),0)</f>
        <v>148.4</v>
      </c>
      <c r="O70" s="42">
        <f>IFERROR(VLOOKUP($A70,'2022'!$A$3:$Y$291,COLUMN('2022'!M$3),FALSE),0)</f>
        <v>133.4</v>
      </c>
      <c r="P70" s="38">
        <f t="shared" si="3"/>
        <v>1691.0000000000002</v>
      </c>
      <c r="Q70" s="42">
        <f>IFERROR(VLOOKUP($A70,'2022'!$A$3:$Y$291,COLUMN('2022'!N$3),FALSE),0)</f>
        <v>34.299999999999997</v>
      </c>
      <c r="R70" s="42">
        <f>IFERROR(VLOOKUP($A70,'2022'!$A$3:$Y$291,COLUMN('2022'!O$3),FALSE),0)</f>
        <v>40.1</v>
      </c>
      <c r="S70" s="42">
        <f>IFERROR(VLOOKUP($A70,'2022'!$A$3:$Y$291,COLUMN('2022'!P$3),FALSE),0)</f>
        <v>19.399999999999999</v>
      </c>
      <c r="T70" s="42">
        <f>IFERROR(VLOOKUP($A70,'2022'!$A$3:$Y$291,COLUMN('2022'!Q$3),FALSE),0)</f>
        <v>24.8</v>
      </c>
      <c r="U70" s="42">
        <f>IFERROR(VLOOKUP($A70,'2022'!$A$3:$Y$291,COLUMN('2022'!R$3),FALSE),0)</f>
        <v>47</v>
      </c>
      <c r="V70" s="42">
        <f>IFERROR(VLOOKUP($A70,'2022'!$A$3:$Y$291,COLUMN('2022'!S$3),FALSE),0)</f>
        <v>26.1</v>
      </c>
      <c r="W70" s="42">
        <f>IFERROR(VLOOKUP($A70,'2022'!$A$3:$Y$291,COLUMN('2022'!T$3),FALSE),0)</f>
        <v>8.1999999999999993</v>
      </c>
      <c r="X70" s="42">
        <f>IFERROR(VLOOKUP($A70,'2022'!$A$3:$Y$291,COLUMN('2022'!U$3),FALSE),0)</f>
        <v>17.100000000000001</v>
      </c>
      <c r="Y70" s="42">
        <f>IFERROR(VLOOKUP($A70,'2022'!$A$3:$Y$291,COLUMN('2022'!V$3),FALSE),0)</f>
        <v>57.4</v>
      </c>
      <c r="Z70" s="42">
        <f>IFERROR(VLOOKUP($A70,'2022'!$A$3:$Y$291,COLUMN('2022'!W$3),FALSE),0)</f>
        <v>23</v>
      </c>
      <c r="AA70" s="42">
        <f>IFERROR(VLOOKUP($A70,'2022'!$A$3:$Y$291,COLUMN('2022'!X$3),FALSE),0)</f>
        <v>2.8</v>
      </c>
      <c r="AB70" s="42">
        <f>IFERROR(VLOOKUP($A70,'2022'!$A$3:$Y$291,COLUMN('2022'!Y$3),FALSE),0)</f>
        <v>31.9</v>
      </c>
      <c r="AC70" s="38">
        <f t="shared" si="4"/>
        <v>332.09999999999997</v>
      </c>
      <c r="AD70" s="39">
        <f t="shared" si="5"/>
        <v>2023.1000000000001</v>
      </c>
    </row>
    <row r="71" spans="1:30" x14ac:dyDescent="0.3">
      <c r="A71" s="61" t="s">
        <v>105</v>
      </c>
      <c r="B71" s="62" t="str">
        <f>VLOOKUP($A71,'Additional data'!$A$5:$C$505, 2,FALSE)</f>
        <v>Consultant</v>
      </c>
      <c r="C71" s="63" t="str">
        <f>VLOOKUP($A71,'Additional data'!$A$5:$C$505, 3,FALSE)</f>
        <v>SOC</v>
      </c>
      <c r="D71" s="47">
        <f>IFERROR(VLOOKUP($A71,'2022'!$A$3:$Y$291,COLUMN('2022'!B$3),FALSE),0)</f>
        <v>86.1</v>
      </c>
      <c r="E71" s="47">
        <f>IFERROR(VLOOKUP($A71,'2022'!$A$3:$Y$291,COLUMN('2022'!C$3),FALSE),0)</f>
        <v>73</v>
      </c>
      <c r="F71" s="47">
        <f>IFERROR(VLOOKUP($A71,'2022'!$A$3:$Y$291,COLUMN('2022'!D$3),FALSE),0)</f>
        <v>56.4</v>
      </c>
      <c r="G71" s="47">
        <f>IFERROR(VLOOKUP($A71,'2022'!$A$3:$Y$291,COLUMN('2022'!E$3),FALSE),0)</f>
        <v>57.6</v>
      </c>
      <c r="H71" s="47">
        <f>IFERROR(VLOOKUP($A71,'2022'!$A$3:$Y$291,COLUMN('2022'!F$3),FALSE),0)</f>
        <v>50.5</v>
      </c>
      <c r="I71" s="47">
        <f>IFERROR(VLOOKUP($A71,'2022'!$A$3:$Y$291,COLUMN('2022'!G$3),FALSE),0)</f>
        <v>73.7</v>
      </c>
      <c r="J71" s="47">
        <f>IFERROR(VLOOKUP($A71,'2022'!$A$3:$Y$291,COLUMN('2022'!H$3),FALSE),0)</f>
        <v>73.3</v>
      </c>
      <c r="K71" s="47">
        <f>IFERROR(VLOOKUP($A71,'2022'!$A$3:$Y$291,COLUMN('2022'!I$3),FALSE),0)</f>
        <v>116.3</v>
      </c>
      <c r="L71" s="47">
        <f>IFERROR(VLOOKUP($A71,'2022'!$A$3:$Y$291,COLUMN('2022'!J$3),FALSE),0)</f>
        <v>68</v>
      </c>
      <c r="M71" s="47">
        <f>IFERROR(VLOOKUP($A71,'2022'!$A$3:$Y$291,COLUMN('2022'!K$3),FALSE),0)</f>
        <v>67.599999999999994</v>
      </c>
      <c r="N71" s="47">
        <f>IFERROR(VLOOKUP($A71,'2022'!$A$3:$Y$291,COLUMN('2022'!L$3),FALSE),0)</f>
        <v>55.9</v>
      </c>
      <c r="O71" s="47">
        <f>IFERROR(VLOOKUP($A71,'2022'!$A$3:$Y$291,COLUMN('2022'!M$3),FALSE),0)</f>
        <v>66.5</v>
      </c>
      <c r="P71" s="38">
        <f t="shared" si="3"/>
        <v>844.9</v>
      </c>
      <c r="Q71" s="47">
        <f>IFERROR(VLOOKUP($A71,'2022'!$A$3:$Y$291,COLUMN('2022'!N$3),FALSE),0)</f>
        <v>28.7</v>
      </c>
      <c r="R71" s="47">
        <f>IFERROR(VLOOKUP($A71,'2022'!$A$3:$Y$291,COLUMN('2022'!O$3),FALSE),0)</f>
        <v>45.8</v>
      </c>
      <c r="S71" s="47">
        <f>IFERROR(VLOOKUP($A71,'2022'!$A$3:$Y$291,COLUMN('2022'!P$3),FALSE),0)</f>
        <v>17.2</v>
      </c>
      <c r="T71" s="47">
        <f>IFERROR(VLOOKUP($A71,'2022'!$A$3:$Y$291,COLUMN('2022'!Q$3),FALSE),0)</f>
        <v>55.6</v>
      </c>
      <c r="U71" s="47">
        <f>IFERROR(VLOOKUP($A71,'2022'!$A$3:$Y$291,COLUMN('2022'!R$3),FALSE),0)</f>
        <v>31.5</v>
      </c>
      <c r="V71" s="47">
        <f>IFERROR(VLOOKUP($A71,'2022'!$A$3:$Y$291,COLUMN('2022'!S$3),FALSE),0)</f>
        <v>29.5</v>
      </c>
      <c r="W71" s="47">
        <f>IFERROR(VLOOKUP($A71,'2022'!$A$3:$Y$291,COLUMN('2022'!T$3),FALSE),0)</f>
        <v>46.1</v>
      </c>
      <c r="X71" s="47">
        <f>IFERROR(VLOOKUP($A71,'2022'!$A$3:$Y$291,COLUMN('2022'!U$3),FALSE),0)</f>
        <v>15.3</v>
      </c>
      <c r="Y71" s="47">
        <f>IFERROR(VLOOKUP($A71,'2022'!$A$3:$Y$291,COLUMN('2022'!V$3),FALSE),0)</f>
        <v>33.9</v>
      </c>
      <c r="Z71" s="47">
        <f>IFERROR(VLOOKUP($A71,'2022'!$A$3:$Y$291,COLUMN('2022'!W$3),FALSE),0)</f>
        <v>49.6</v>
      </c>
      <c r="AA71" s="47">
        <f>IFERROR(VLOOKUP($A71,'2022'!$A$3:$Y$291,COLUMN('2022'!X$3),FALSE),0)</f>
        <v>88.7</v>
      </c>
      <c r="AB71" s="47">
        <f>IFERROR(VLOOKUP($A71,'2022'!$A$3:$Y$291,COLUMN('2022'!Y$3),FALSE),0)</f>
        <v>24.4</v>
      </c>
      <c r="AC71" s="38">
        <f t="shared" si="4"/>
        <v>466.29999999999995</v>
      </c>
      <c r="AD71" s="39">
        <f t="shared" si="5"/>
        <v>1311.2</v>
      </c>
    </row>
    <row r="72" spans="1:30" x14ac:dyDescent="0.3">
      <c r="A72" s="58" t="s">
        <v>106</v>
      </c>
      <c r="B72" s="59" t="str">
        <f>VLOOKUP($A72,'Additional data'!$A$5:$C$505, 2,FALSE)</f>
        <v>Consultant</v>
      </c>
      <c r="C72" s="60" t="str">
        <f>VLOOKUP($A72,'Additional data'!$A$5:$C$505, 3,FALSE)</f>
        <v>HRC</v>
      </c>
      <c r="D72" s="42">
        <f>IFERROR(VLOOKUP($A72,'2022'!$A$3:$Y$291,COLUMN('2022'!B$3),FALSE),0)</f>
        <v>177.3</v>
      </c>
      <c r="E72" s="42">
        <f>IFERROR(VLOOKUP($A72,'2022'!$A$3:$Y$291,COLUMN('2022'!C$3),FALSE),0)</f>
        <v>106</v>
      </c>
      <c r="F72" s="42">
        <f>IFERROR(VLOOKUP($A72,'2022'!$A$3:$Y$291,COLUMN('2022'!D$3),FALSE),0)</f>
        <v>153.4</v>
      </c>
      <c r="G72" s="42">
        <f>IFERROR(VLOOKUP($A72,'2022'!$A$3:$Y$291,COLUMN('2022'!E$3),FALSE),0)</f>
        <v>217.2</v>
      </c>
      <c r="H72" s="42">
        <f>IFERROR(VLOOKUP($A72,'2022'!$A$3:$Y$291,COLUMN('2022'!F$3),FALSE),0)</f>
        <v>214.9</v>
      </c>
      <c r="I72" s="42">
        <f>IFERROR(VLOOKUP($A72,'2022'!$A$3:$Y$291,COLUMN('2022'!G$3),FALSE),0)</f>
        <v>106.4</v>
      </c>
      <c r="J72" s="42">
        <f>IFERROR(VLOOKUP($A72,'2022'!$A$3:$Y$291,COLUMN('2022'!H$3),FALSE),0)</f>
        <v>133</v>
      </c>
      <c r="K72" s="42">
        <f>IFERROR(VLOOKUP($A72,'2022'!$A$3:$Y$291,COLUMN('2022'!I$3),FALSE),0)</f>
        <v>87.8</v>
      </c>
      <c r="L72" s="42">
        <f>IFERROR(VLOOKUP($A72,'2022'!$A$3:$Y$291,COLUMN('2022'!J$3),FALSE),0)</f>
        <v>78.8</v>
      </c>
      <c r="M72" s="42">
        <f>IFERROR(VLOOKUP($A72,'2022'!$A$3:$Y$291,COLUMN('2022'!K$3),FALSE),0)</f>
        <v>140.30000000000001</v>
      </c>
      <c r="N72" s="42">
        <f>IFERROR(VLOOKUP($A72,'2022'!$A$3:$Y$291,COLUMN('2022'!L$3),FALSE),0)</f>
        <v>159</v>
      </c>
      <c r="O72" s="42">
        <f>IFERROR(VLOOKUP($A72,'2022'!$A$3:$Y$291,COLUMN('2022'!M$3),FALSE),0)</f>
        <v>31</v>
      </c>
      <c r="P72" s="38">
        <f t="shared" si="3"/>
        <v>1605.1</v>
      </c>
      <c r="Q72" s="42">
        <f>IFERROR(VLOOKUP($A72,'2022'!$A$3:$Y$291,COLUMN('2022'!N$3),FALSE),0)</f>
        <v>0</v>
      </c>
      <c r="R72" s="42">
        <f>IFERROR(VLOOKUP($A72,'2022'!$A$3:$Y$291,COLUMN('2022'!O$3),FALSE),0)</f>
        <v>0</v>
      </c>
      <c r="S72" s="42">
        <f>IFERROR(VLOOKUP($A72,'2022'!$A$3:$Y$291,COLUMN('2022'!P$3),FALSE),0)</f>
        <v>0</v>
      </c>
      <c r="T72" s="42">
        <f>IFERROR(VLOOKUP($A72,'2022'!$A$3:$Y$291,COLUMN('2022'!Q$3),FALSE),0)</f>
        <v>0</v>
      </c>
      <c r="U72" s="42">
        <f>IFERROR(VLOOKUP($A72,'2022'!$A$3:$Y$291,COLUMN('2022'!R$3),FALSE),0)</f>
        <v>0</v>
      </c>
      <c r="V72" s="42">
        <f>IFERROR(VLOOKUP($A72,'2022'!$A$3:$Y$291,COLUMN('2022'!S$3),FALSE),0)</f>
        <v>0</v>
      </c>
      <c r="W72" s="42">
        <f>IFERROR(VLOOKUP($A72,'2022'!$A$3:$Y$291,COLUMN('2022'!T$3),FALSE),0)</f>
        <v>0</v>
      </c>
      <c r="X72" s="42">
        <f>IFERROR(VLOOKUP($A72,'2022'!$A$3:$Y$291,COLUMN('2022'!U$3),FALSE),0)</f>
        <v>0</v>
      </c>
      <c r="Y72" s="42">
        <f>IFERROR(VLOOKUP($A72,'2022'!$A$3:$Y$291,COLUMN('2022'!V$3),FALSE),0)</f>
        <v>0</v>
      </c>
      <c r="Z72" s="42">
        <f>IFERROR(VLOOKUP($A72,'2022'!$A$3:$Y$291,COLUMN('2022'!W$3),FALSE),0)</f>
        <v>0</v>
      </c>
      <c r="AA72" s="42">
        <f>IFERROR(VLOOKUP($A72,'2022'!$A$3:$Y$291,COLUMN('2022'!X$3),FALSE),0)</f>
        <v>0</v>
      </c>
      <c r="AB72" s="42">
        <f>IFERROR(VLOOKUP($A72,'2022'!$A$3:$Y$291,COLUMN('2022'!Y$3),FALSE),0)</f>
        <v>0</v>
      </c>
      <c r="AC72" s="38">
        <f t="shared" si="4"/>
        <v>0</v>
      </c>
      <c r="AD72" s="39">
        <f t="shared" si="5"/>
        <v>1605.1</v>
      </c>
    </row>
    <row r="73" spans="1:30" x14ac:dyDescent="0.3">
      <c r="A73" s="61" t="s">
        <v>107</v>
      </c>
      <c r="B73" s="62" t="str">
        <f>VLOOKUP($A73,'Additional data'!$A$5:$C$505, 2,FALSE)</f>
        <v>Consultant</v>
      </c>
      <c r="C73" s="63" t="str">
        <f>VLOOKUP($A73,'Additional data'!$A$5:$C$505, 3,FALSE)</f>
        <v>SCL</v>
      </c>
      <c r="D73" s="47">
        <f>IFERROR(VLOOKUP($A73,'2022'!$A$3:$Y$291,COLUMN('2022'!B$3),FALSE),0)</f>
        <v>0</v>
      </c>
      <c r="E73" s="47">
        <f>IFERROR(VLOOKUP($A73,'2022'!$A$3:$Y$291,COLUMN('2022'!C$3),FALSE),0)</f>
        <v>0</v>
      </c>
      <c r="F73" s="47">
        <f>IFERROR(VLOOKUP($A73,'2022'!$A$3:$Y$291,COLUMN('2022'!D$3),FALSE),0)</f>
        <v>0</v>
      </c>
      <c r="G73" s="47">
        <f>IFERROR(VLOOKUP($A73,'2022'!$A$3:$Y$291,COLUMN('2022'!E$3),FALSE),0)</f>
        <v>0</v>
      </c>
      <c r="H73" s="47">
        <f>IFERROR(VLOOKUP($A73,'2022'!$A$3:$Y$291,COLUMN('2022'!F$3),FALSE),0)</f>
        <v>0</v>
      </c>
      <c r="I73" s="47">
        <f>IFERROR(VLOOKUP($A73,'2022'!$A$3:$Y$291,COLUMN('2022'!G$3),FALSE),0)</f>
        <v>0</v>
      </c>
      <c r="J73" s="47">
        <f>IFERROR(VLOOKUP($A73,'2022'!$A$3:$Y$291,COLUMN('2022'!H$3),FALSE),0)</f>
        <v>0</v>
      </c>
      <c r="K73" s="47">
        <f>IFERROR(VLOOKUP($A73,'2022'!$A$3:$Y$291,COLUMN('2022'!I$3),FALSE),0)</f>
        <v>0</v>
      </c>
      <c r="L73" s="47">
        <f>IFERROR(VLOOKUP($A73,'2022'!$A$3:$Y$291,COLUMN('2022'!J$3),FALSE),0)</f>
        <v>0</v>
      </c>
      <c r="M73" s="47">
        <f>IFERROR(VLOOKUP($A73,'2022'!$A$3:$Y$291,COLUMN('2022'!K$3),FALSE),0)</f>
        <v>0</v>
      </c>
      <c r="N73" s="47">
        <f>IFERROR(VLOOKUP($A73,'2022'!$A$3:$Y$291,COLUMN('2022'!L$3),FALSE),0)</f>
        <v>0</v>
      </c>
      <c r="O73" s="47">
        <f>IFERROR(VLOOKUP($A73,'2022'!$A$3:$Y$291,COLUMN('2022'!M$3),FALSE),0)</f>
        <v>0</v>
      </c>
      <c r="P73" s="38">
        <f t="shared" si="3"/>
        <v>0</v>
      </c>
      <c r="Q73" s="47">
        <f>IFERROR(VLOOKUP($A73,'2022'!$A$3:$Y$291,COLUMN('2022'!N$3),FALSE),0)</f>
        <v>0</v>
      </c>
      <c r="R73" s="47">
        <f>IFERROR(VLOOKUP($A73,'2022'!$A$3:$Y$291,COLUMN('2022'!O$3),FALSE),0)</f>
        <v>0</v>
      </c>
      <c r="S73" s="47">
        <f>IFERROR(VLOOKUP($A73,'2022'!$A$3:$Y$291,COLUMN('2022'!P$3),FALSE),0)</f>
        <v>0</v>
      </c>
      <c r="T73" s="47">
        <f>IFERROR(VLOOKUP($A73,'2022'!$A$3:$Y$291,COLUMN('2022'!Q$3),FALSE),0)</f>
        <v>0</v>
      </c>
      <c r="U73" s="47">
        <f>IFERROR(VLOOKUP($A73,'2022'!$A$3:$Y$291,COLUMN('2022'!R$3),FALSE),0)</f>
        <v>0</v>
      </c>
      <c r="V73" s="47">
        <f>IFERROR(VLOOKUP($A73,'2022'!$A$3:$Y$291,COLUMN('2022'!S$3),FALSE),0)</f>
        <v>0</v>
      </c>
      <c r="W73" s="47">
        <f>IFERROR(VLOOKUP($A73,'2022'!$A$3:$Y$291,COLUMN('2022'!T$3),FALSE),0)</f>
        <v>0</v>
      </c>
      <c r="X73" s="47">
        <f>IFERROR(VLOOKUP($A73,'2022'!$A$3:$Y$291,COLUMN('2022'!U$3),FALSE),0)</f>
        <v>0</v>
      </c>
      <c r="Y73" s="47">
        <f>IFERROR(VLOOKUP($A73,'2022'!$A$3:$Y$291,COLUMN('2022'!V$3),FALSE),0)</f>
        <v>0</v>
      </c>
      <c r="Z73" s="47">
        <f>IFERROR(VLOOKUP($A73,'2022'!$A$3:$Y$291,COLUMN('2022'!W$3),FALSE),0)</f>
        <v>0</v>
      </c>
      <c r="AA73" s="47">
        <f>IFERROR(VLOOKUP($A73,'2022'!$A$3:$Y$291,COLUMN('2022'!X$3),FALSE),0)</f>
        <v>0</v>
      </c>
      <c r="AB73" s="47">
        <f>IFERROR(VLOOKUP($A73,'2022'!$A$3:$Y$291,COLUMN('2022'!Y$3),FALSE),0)</f>
        <v>0</v>
      </c>
      <c r="AC73" s="38">
        <f t="shared" si="4"/>
        <v>0</v>
      </c>
      <c r="AD73" s="39">
        <f t="shared" si="5"/>
        <v>0</v>
      </c>
    </row>
    <row r="74" spans="1:30" x14ac:dyDescent="0.3">
      <c r="A74" s="58" t="s">
        <v>108</v>
      </c>
      <c r="B74" s="59" t="str">
        <f>VLOOKUP($A74,'Additional data'!$A$5:$C$505, 2,FALSE)</f>
        <v>Consultant</v>
      </c>
      <c r="C74" s="60" t="str">
        <f>VLOOKUP($A74,'Additional data'!$A$5:$C$505, 3,FALSE)</f>
        <v>FAD</v>
      </c>
      <c r="D74" s="42">
        <f>IFERROR(VLOOKUP($A74,'2022'!$A$3:$Y$291,COLUMN('2022'!B$3),FALSE),0)</f>
        <v>0</v>
      </c>
      <c r="E74" s="42">
        <f>IFERROR(VLOOKUP($A74,'2022'!$A$3:$Y$291,COLUMN('2022'!C$3),FALSE),0)</f>
        <v>0</v>
      </c>
      <c r="F74" s="42">
        <f>IFERROR(VLOOKUP($A74,'2022'!$A$3:$Y$291,COLUMN('2022'!D$3),FALSE),0)</f>
        <v>0</v>
      </c>
      <c r="G74" s="42">
        <f>IFERROR(VLOOKUP($A74,'2022'!$A$3:$Y$291,COLUMN('2022'!E$3),FALSE),0)</f>
        <v>0</v>
      </c>
      <c r="H74" s="42">
        <f>IFERROR(VLOOKUP($A74,'2022'!$A$3:$Y$291,COLUMN('2022'!F$3),FALSE),0)</f>
        <v>0</v>
      </c>
      <c r="I74" s="42">
        <f>IFERROR(VLOOKUP($A74,'2022'!$A$3:$Y$291,COLUMN('2022'!G$3),FALSE),0)</f>
        <v>0</v>
      </c>
      <c r="J74" s="42">
        <f>IFERROR(VLOOKUP($A74,'2022'!$A$3:$Y$291,COLUMN('2022'!H$3),FALSE),0)</f>
        <v>0</v>
      </c>
      <c r="K74" s="42">
        <f>IFERROR(VLOOKUP($A74,'2022'!$A$3:$Y$291,COLUMN('2022'!I$3),FALSE),0)</f>
        <v>0</v>
      </c>
      <c r="L74" s="42">
        <f>IFERROR(VLOOKUP($A74,'2022'!$A$3:$Y$291,COLUMN('2022'!J$3),FALSE),0)</f>
        <v>0</v>
      </c>
      <c r="M74" s="42">
        <f>IFERROR(VLOOKUP($A74,'2022'!$A$3:$Y$291,COLUMN('2022'!K$3),FALSE),0)</f>
        <v>0</v>
      </c>
      <c r="N74" s="42">
        <f>IFERROR(VLOOKUP($A74,'2022'!$A$3:$Y$291,COLUMN('2022'!L$3),FALSE),0)</f>
        <v>0</v>
      </c>
      <c r="O74" s="42">
        <f>IFERROR(VLOOKUP($A74,'2022'!$A$3:$Y$291,COLUMN('2022'!M$3),FALSE),0)</f>
        <v>0</v>
      </c>
      <c r="P74" s="38">
        <f t="shared" si="3"/>
        <v>0</v>
      </c>
      <c r="Q74" s="42">
        <f>IFERROR(VLOOKUP($A74,'2022'!$A$3:$Y$291,COLUMN('2022'!N$3),FALSE),0)</f>
        <v>0</v>
      </c>
      <c r="R74" s="42">
        <f>IFERROR(VLOOKUP($A74,'2022'!$A$3:$Y$291,COLUMN('2022'!O$3),FALSE),0)</f>
        <v>0</v>
      </c>
      <c r="S74" s="42">
        <f>IFERROR(VLOOKUP($A74,'2022'!$A$3:$Y$291,COLUMN('2022'!P$3),FALSE),0)</f>
        <v>0</v>
      </c>
      <c r="T74" s="42">
        <f>IFERROR(VLOOKUP($A74,'2022'!$A$3:$Y$291,COLUMN('2022'!Q$3),FALSE),0)</f>
        <v>0</v>
      </c>
      <c r="U74" s="42">
        <f>IFERROR(VLOOKUP($A74,'2022'!$A$3:$Y$291,COLUMN('2022'!R$3),FALSE),0)</f>
        <v>0</v>
      </c>
      <c r="V74" s="42">
        <f>IFERROR(VLOOKUP($A74,'2022'!$A$3:$Y$291,COLUMN('2022'!S$3),FALSE),0)</f>
        <v>0</v>
      </c>
      <c r="W74" s="42">
        <f>IFERROR(VLOOKUP($A74,'2022'!$A$3:$Y$291,COLUMN('2022'!T$3),FALSE),0)</f>
        <v>0</v>
      </c>
      <c r="X74" s="42">
        <f>IFERROR(VLOOKUP($A74,'2022'!$A$3:$Y$291,COLUMN('2022'!U$3),FALSE),0)</f>
        <v>0</v>
      </c>
      <c r="Y74" s="42">
        <f>IFERROR(VLOOKUP($A74,'2022'!$A$3:$Y$291,COLUMN('2022'!V$3),FALSE),0)</f>
        <v>0</v>
      </c>
      <c r="Z74" s="42">
        <f>IFERROR(VLOOKUP($A74,'2022'!$A$3:$Y$291,COLUMN('2022'!W$3),FALSE),0)</f>
        <v>0</v>
      </c>
      <c r="AA74" s="42">
        <f>IFERROR(VLOOKUP($A74,'2022'!$A$3:$Y$291,COLUMN('2022'!X$3),FALSE),0)</f>
        <v>0</v>
      </c>
      <c r="AB74" s="42">
        <f>IFERROR(VLOOKUP($A74,'2022'!$A$3:$Y$291,COLUMN('2022'!Y$3),FALSE),0)</f>
        <v>0</v>
      </c>
      <c r="AC74" s="38">
        <f t="shared" si="4"/>
        <v>0</v>
      </c>
      <c r="AD74" s="39">
        <f t="shared" si="5"/>
        <v>0</v>
      </c>
    </row>
    <row r="75" spans="1:30" x14ac:dyDescent="0.3">
      <c r="A75" s="61" t="s">
        <v>109</v>
      </c>
      <c r="B75" s="62" t="str">
        <f>VLOOKUP($A75,'Additional data'!$A$5:$C$505, 2,FALSE)</f>
        <v>Consultant</v>
      </c>
      <c r="C75" s="63" t="str">
        <f>VLOOKUP($A75,'Additional data'!$A$5:$C$505, 3,FALSE)</f>
        <v>HLS</v>
      </c>
      <c r="D75" s="47">
        <f>IFERROR(VLOOKUP($A75,'2022'!$A$3:$Y$291,COLUMN('2022'!B$3),FALSE),0)</f>
        <v>65.099999999999994</v>
      </c>
      <c r="E75" s="47">
        <f>IFERROR(VLOOKUP($A75,'2022'!$A$3:$Y$291,COLUMN('2022'!C$3),FALSE),0)</f>
        <v>0</v>
      </c>
      <c r="F75" s="47">
        <f>IFERROR(VLOOKUP($A75,'2022'!$A$3:$Y$291,COLUMN('2022'!D$3),FALSE),0)</f>
        <v>0</v>
      </c>
      <c r="G75" s="47">
        <f>IFERROR(VLOOKUP($A75,'2022'!$A$3:$Y$291,COLUMN('2022'!E$3),FALSE),0)</f>
        <v>0</v>
      </c>
      <c r="H75" s="47">
        <f>IFERROR(VLOOKUP($A75,'2022'!$A$3:$Y$291,COLUMN('2022'!F$3),FALSE),0)</f>
        <v>0</v>
      </c>
      <c r="I75" s="47">
        <f>IFERROR(VLOOKUP($A75,'2022'!$A$3:$Y$291,COLUMN('2022'!G$3),FALSE),0)</f>
        <v>0</v>
      </c>
      <c r="J75" s="47">
        <f>IFERROR(VLOOKUP($A75,'2022'!$A$3:$Y$291,COLUMN('2022'!H$3),FALSE),0)</f>
        <v>0</v>
      </c>
      <c r="K75" s="47">
        <f>IFERROR(VLOOKUP($A75,'2022'!$A$3:$Y$291,COLUMN('2022'!I$3),FALSE),0)</f>
        <v>0</v>
      </c>
      <c r="L75" s="47">
        <f>IFERROR(VLOOKUP($A75,'2022'!$A$3:$Y$291,COLUMN('2022'!J$3),FALSE),0)</f>
        <v>0</v>
      </c>
      <c r="M75" s="47">
        <f>IFERROR(VLOOKUP($A75,'2022'!$A$3:$Y$291,COLUMN('2022'!K$3),FALSE),0)</f>
        <v>0</v>
      </c>
      <c r="N75" s="47">
        <f>IFERROR(VLOOKUP($A75,'2022'!$A$3:$Y$291,COLUMN('2022'!L$3),FALSE),0)</f>
        <v>0</v>
      </c>
      <c r="O75" s="47">
        <f>IFERROR(VLOOKUP($A75,'2022'!$A$3:$Y$291,COLUMN('2022'!M$3),FALSE),0)</f>
        <v>0</v>
      </c>
      <c r="P75" s="38">
        <f t="shared" si="3"/>
        <v>65.099999999999994</v>
      </c>
      <c r="Q75" s="47">
        <f>IFERROR(VLOOKUP($A75,'2022'!$A$3:$Y$291,COLUMN('2022'!N$3),FALSE),0)</f>
        <v>22.4</v>
      </c>
      <c r="R75" s="47">
        <f>IFERROR(VLOOKUP($A75,'2022'!$A$3:$Y$291,COLUMN('2022'!O$3),FALSE),0)</f>
        <v>0</v>
      </c>
      <c r="S75" s="47">
        <f>IFERROR(VLOOKUP($A75,'2022'!$A$3:$Y$291,COLUMN('2022'!P$3),FALSE),0)</f>
        <v>0</v>
      </c>
      <c r="T75" s="47">
        <f>IFERROR(VLOOKUP($A75,'2022'!$A$3:$Y$291,COLUMN('2022'!Q$3),FALSE),0)</f>
        <v>0</v>
      </c>
      <c r="U75" s="47">
        <f>IFERROR(VLOOKUP($A75,'2022'!$A$3:$Y$291,COLUMN('2022'!R$3),FALSE),0)</f>
        <v>0</v>
      </c>
      <c r="V75" s="47">
        <f>IFERROR(VLOOKUP($A75,'2022'!$A$3:$Y$291,COLUMN('2022'!S$3),FALSE),0)</f>
        <v>0</v>
      </c>
      <c r="W75" s="47">
        <f>IFERROR(VLOOKUP($A75,'2022'!$A$3:$Y$291,COLUMN('2022'!T$3),FALSE),0)</f>
        <v>0</v>
      </c>
      <c r="X75" s="47">
        <f>IFERROR(VLOOKUP($A75,'2022'!$A$3:$Y$291,COLUMN('2022'!U$3),FALSE),0)</f>
        <v>0</v>
      </c>
      <c r="Y75" s="47">
        <f>IFERROR(VLOOKUP($A75,'2022'!$A$3:$Y$291,COLUMN('2022'!V$3),FALSE),0)</f>
        <v>0</v>
      </c>
      <c r="Z75" s="47">
        <f>IFERROR(VLOOKUP($A75,'2022'!$A$3:$Y$291,COLUMN('2022'!W$3),FALSE),0)</f>
        <v>0</v>
      </c>
      <c r="AA75" s="47">
        <f>IFERROR(VLOOKUP($A75,'2022'!$A$3:$Y$291,COLUMN('2022'!X$3),FALSE),0)</f>
        <v>0</v>
      </c>
      <c r="AB75" s="47">
        <f>IFERROR(VLOOKUP($A75,'2022'!$A$3:$Y$291,COLUMN('2022'!Y$3),FALSE),0)</f>
        <v>0</v>
      </c>
      <c r="AC75" s="38">
        <f t="shared" si="4"/>
        <v>22.4</v>
      </c>
      <c r="AD75" s="39">
        <f t="shared" si="5"/>
        <v>87.5</v>
      </c>
    </row>
    <row r="76" spans="1:30" x14ac:dyDescent="0.3">
      <c r="A76" s="58" t="s">
        <v>110</v>
      </c>
      <c r="B76" s="59" t="str">
        <f>VLOOKUP($A76,'Additional data'!$A$5:$C$505, 2,FALSE)</f>
        <v>Consultant</v>
      </c>
      <c r="C76" s="60" t="str">
        <f>VLOOKUP($A76,'Additional data'!$A$5:$C$505, 3,FALSE)</f>
        <v>MSC</v>
      </c>
      <c r="D76" s="42">
        <f>IFERROR(VLOOKUP($A76,'2022'!$A$3:$Y$291,COLUMN('2022'!B$3),FALSE),0)</f>
        <v>125.9</v>
      </c>
      <c r="E76" s="42">
        <f>IFERROR(VLOOKUP($A76,'2022'!$A$3:$Y$291,COLUMN('2022'!C$3),FALSE),0)</f>
        <v>115.8</v>
      </c>
      <c r="F76" s="42">
        <f>IFERROR(VLOOKUP($A76,'2022'!$A$3:$Y$291,COLUMN('2022'!D$3),FALSE),0)</f>
        <v>124.3</v>
      </c>
      <c r="G76" s="42">
        <f>IFERROR(VLOOKUP($A76,'2022'!$A$3:$Y$291,COLUMN('2022'!E$3),FALSE),0)</f>
        <v>163</v>
      </c>
      <c r="H76" s="42">
        <f>IFERROR(VLOOKUP($A76,'2022'!$A$3:$Y$291,COLUMN('2022'!F$3),FALSE),0)</f>
        <v>121.6</v>
      </c>
      <c r="I76" s="42">
        <f>IFERROR(VLOOKUP($A76,'2022'!$A$3:$Y$291,COLUMN('2022'!G$3),FALSE),0)</f>
        <v>65.3</v>
      </c>
      <c r="J76" s="42">
        <f>IFERROR(VLOOKUP($A76,'2022'!$A$3:$Y$291,COLUMN('2022'!H$3),FALSE),0)</f>
        <v>109.4</v>
      </c>
      <c r="K76" s="42">
        <f>IFERROR(VLOOKUP($A76,'2022'!$A$3:$Y$291,COLUMN('2022'!I$3),FALSE),0)</f>
        <v>89.8</v>
      </c>
      <c r="L76" s="42">
        <f>IFERROR(VLOOKUP($A76,'2022'!$A$3:$Y$291,COLUMN('2022'!J$3),FALSE),0)</f>
        <v>92.5</v>
      </c>
      <c r="M76" s="42">
        <f>IFERROR(VLOOKUP($A76,'2022'!$A$3:$Y$291,COLUMN('2022'!K$3),FALSE),0)</f>
        <v>119.6</v>
      </c>
      <c r="N76" s="42">
        <f>IFERROR(VLOOKUP($A76,'2022'!$A$3:$Y$291,COLUMN('2022'!L$3),FALSE),0)</f>
        <v>139.6</v>
      </c>
      <c r="O76" s="42">
        <f>IFERROR(VLOOKUP($A76,'2022'!$A$3:$Y$291,COLUMN('2022'!M$3),FALSE),0)</f>
        <v>59.6</v>
      </c>
      <c r="P76" s="38">
        <f t="shared" si="3"/>
        <v>1326.3999999999996</v>
      </c>
      <c r="Q76" s="42">
        <f>IFERROR(VLOOKUP($A76,'2022'!$A$3:$Y$291,COLUMN('2022'!N$3),FALSE),0)</f>
        <v>5.7</v>
      </c>
      <c r="R76" s="42">
        <f>IFERROR(VLOOKUP($A76,'2022'!$A$3:$Y$291,COLUMN('2022'!O$3),FALSE),0)</f>
        <v>3.4</v>
      </c>
      <c r="S76" s="42">
        <f>IFERROR(VLOOKUP($A76,'2022'!$A$3:$Y$291,COLUMN('2022'!P$3),FALSE),0)</f>
        <v>1</v>
      </c>
      <c r="T76" s="42">
        <f>IFERROR(VLOOKUP($A76,'2022'!$A$3:$Y$291,COLUMN('2022'!Q$3),FALSE),0)</f>
        <v>2.6</v>
      </c>
      <c r="U76" s="42">
        <f>IFERROR(VLOOKUP($A76,'2022'!$A$3:$Y$291,COLUMN('2022'!R$3),FALSE),0)</f>
        <v>1</v>
      </c>
      <c r="V76" s="42">
        <f>IFERROR(VLOOKUP($A76,'2022'!$A$3:$Y$291,COLUMN('2022'!S$3),FALSE),0)</f>
        <v>3.8</v>
      </c>
      <c r="W76" s="42">
        <f>IFERROR(VLOOKUP($A76,'2022'!$A$3:$Y$291,COLUMN('2022'!T$3),FALSE),0)</f>
        <v>0</v>
      </c>
      <c r="X76" s="42">
        <f>IFERROR(VLOOKUP($A76,'2022'!$A$3:$Y$291,COLUMN('2022'!U$3),FALSE),0)</f>
        <v>2</v>
      </c>
      <c r="Y76" s="42">
        <f>IFERROR(VLOOKUP($A76,'2022'!$A$3:$Y$291,COLUMN('2022'!V$3),FALSE),0)</f>
        <v>0</v>
      </c>
      <c r="Z76" s="42">
        <f>IFERROR(VLOOKUP($A76,'2022'!$A$3:$Y$291,COLUMN('2022'!W$3),FALSE),0)</f>
        <v>0</v>
      </c>
      <c r="AA76" s="42">
        <f>IFERROR(VLOOKUP($A76,'2022'!$A$3:$Y$291,COLUMN('2022'!X$3),FALSE),0)</f>
        <v>0</v>
      </c>
      <c r="AB76" s="42">
        <f>IFERROR(VLOOKUP($A76,'2022'!$A$3:$Y$291,COLUMN('2022'!Y$3),FALSE),0)</f>
        <v>0</v>
      </c>
      <c r="AC76" s="38">
        <f t="shared" si="4"/>
        <v>19.5</v>
      </c>
      <c r="AD76" s="39">
        <f t="shared" si="5"/>
        <v>1345.8999999999996</v>
      </c>
    </row>
    <row r="77" spans="1:30" x14ac:dyDescent="0.3">
      <c r="A77" s="61" t="s">
        <v>111</v>
      </c>
      <c r="B77" s="62" t="str">
        <f>VLOOKUP($A77,'Additional data'!$A$5:$C$505, 2,FALSE)</f>
        <v>Consultant</v>
      </c>
      <c r="C77" s="63" t="str">
        <f>VLOOKUP($A77,'Additional data'!$A$5:$C$505, 3,FALSE)</f>
        <v>TEC</v>
      </c>
      <c r="D77" s="47">
        <f>IFERROR(VLOOKUP($A77,'2022'!$A$3:$Y$291,COLUMN('2022'!B$3),FALSE),0)</f>
        <v>150.4</v>
      </c>
      <c r="E77" s="47">
        <f>IFERROR(VLOOKUP($A77,'2022'!$A$3:$Y$291,COLUMN('2022'!C$3),FALSE),0)</f>
        <v>118.9</v>
      </c>
      <c r="F77" s="47">
        <f>IFERROR(VLOOKUP($A77,'2022'!$A$3:$Y$291,COLUMN('2022'!D$3),FALSE),0)</f>
        <v>157.80000000000001</v>
      </c>
      <c r="G77" s="47">
        <f>IFERROR(VLOOKUP($A77,'2022'!$A$3:$Y$291,COLUMN('2022'!E$3),FALSE),0)</f>
        <v>160.30000000000001</v>
      </c>
      <c r="H77" s="47">
        <f>IFERROR(VLOOKUP($A77,'2022'!$A$3:$Y$291,COLUMN('2022'!F$3),FALSE),0)</f>
        <v>171.8</v>
      </c>
      <c r="I77" s="47">
        <f>IFERROR(VLOOKUP($A77,'2022'!$A$3:$Y$291,COLUMN('2022'!G$3),FALSE),0)</f>
        <v>146.9</v>
      </c>
      <c r="J77" s="47">
        <f>IFERROR(VLOOKUP($A77,'2022'!$A$3:$Y$291,COLUMN('2022'!H$3),FALSE),0)</f>
        <v>129.1</v>
      </c>
      <c r="K77" s="47">
        <f>IFERROR(VLOOKUP($A77,'2022'!$A$3:$Y$291,COLUMN('2022'!I$3),FALSE),0)</f>
        <v>128.5</v>
      </c>
      <c r="L77" s="47">
        <f>IFERROR(VLOOKUP($A77,'2022'!$A$3:$Y$291,COLUMN('2022'!J$3),FALSE),0)</f>
        <v>110</v>
      </c>
      <c r="M77" s="47">
        <f>IFERROR(VLOOKUP($A77,'2022'!$A$3:$Y$291,COLUMN('2022'!K$3),FALSE),0)</f>
        <v>169.9</v>
      </c>
      <c r="N77" s="47">
        <f>IFERROR(VLOOKUP($A77,'2022'!$A$3:$Y$291,COLUMN('2022'!L$3),FALSE),0)</f>
        <v>154.19999999999999</v>
      </c>
      <c r="O77" s="47">
        <f>IFERROR(VLOOKUP($A77,'2022'!$A$3:$Y$291,COLUMN('2022'!M$3),FALSE),0)</f>
        <v>168</v>
      </c>
      <c r="P77" s="38">
        <f t="shared" si="3"/>
        <v>1765.8000000000002</v>
      </c>
      <c r="Q77" s="47">
        <f>IFERROR(VLOOKUP($A77,'2022'!$A$3:$Y$291,COLUMN('2022'!N$3),FALSE),0)</f>
        <v>0</v>
      </c>
      <c r="R77" s="47">
        <f>IFERROR(VLOOKUP($A77,'2022'!$A$3:$Y$291,COLUMN('2022'!O$3),FALSE),0)</f>
        <v>0</v>
      </c>
      <c r="S77" s="47">
        <f>IFERROR(VLOOKUP($A77,'2022'!$A$3:$Y$291,COLUMN('2022'!P$3),FALSE),0)</f>
        <v>0</v>
      </c>
      <c r="T77" s="47">
        <f>IFERROR(VLOOKUP($A77,'2022'!$A$3:$Y$291,COLUMN('2022'!Q$3),FALSE),0)</f>
        <v>0</v>
      </c>
      <c r="U77" s="47">
        <f>IFERROR(VLOOKUP($A77,'2022'!$A$3:$Y$291,COLUMN('2022'!R$3),FALSE),0)</f>
        <v>0</v>
      </c>
      <c r="V77" s="47">
        <f>IFERROR(VLOOKUP($A77,'2022'!$A$3:$Y$291,COLUMN('2022'!S$3),FALSE),0)</f>
        <v>0</v>
      </c>
      <c r="W77" s="47">
        <f>IFERROR(VLOOKUP($A77,'2022'!$A$3:$Y$291,COLUMN('2022'!T$3),FALSE),0)</f>
        <v>0</v>
      </c>
      <c r="X77" s="47">
        <f>IFERROR(VLOOKUP($A77,'2022'!$A$3:$Y$291,COLUMN('2022'!U$3),FALSE),0)</f>
        <v>0</v>
      </c>
      <c r="Y77" s="47">
        <f>IFERROR(VLOOKUP($A77,'2022'!$A$3:$Y$291,COLUMN('2022'!V$3),FALSE),0)</f>
        <v>0</v>
      </c>
      <c r="Z77" s="47">
        <f>IFERROR(VLOOKUP($A77,'2022'!$A$3:$Y$291,COLUMN('2022'!W$3),FALSE),0)</f>
        <v>0</v>
      </c>
      <c r="AA77" s="47">
        <f>IFERROR(VLOOKUP($A77,'2022'!$A$3:$Y$291,COLUMN('2022'!X$3),FALSE),0)</f>
        <v>0</v>
      </c>
      <c r="AB77" s="47">
        <f>IFERROR(VLOOKUP($A77,'2022'!$A$3:$Y$291,COLUMN('2022'!Y$3),FALSE),0)</f>
        <v>0</v>
      </c>
      <c r="AC77" s="38">
        <f t="shared" si="4"/>
        <v>0</v>
      </c>
      <c r="AD77" s="39">
        <f t="shared" si="5"/>
        <v>1765.8000000000002</v>
      </c>
    </row>
    <row r="78" spans="1:30" x14ac:dyDescent="0.3">
      <c r="A78" s="58" t="s">
        <v>112</v>
      </c>
      <c r="B78" s="59" t="str">
        <f>VLOOKUP($A78,'Additional data'!$A$5:$C$505, 2,FALSE)</f>
        <v>Consultant</v>
      </c>
      <c r="C78" s="60" t="str">
        <f>VLOOKUP($A78,'Additional data'!$A$5:$C$505, 3,FALSE)</f>
        <v>SCL</v>
      </c>
      <c r="D78" s="42">
        <f>IFERROR(VLOOKUP($A78,'2022'!$A$3:$Y$291,COLUMN('2022'!B$3),FALSE),0)</f>
        <v>0</v>
      </c>
      <c r="E78" s="42">
        <f>IFERROR(VLOOKUP($A78,'2022'!$A$3:$Y$291,COLUMN('2022'!C$3),FALSE),0)</f>
        <v>0</v>
      </c>
      <c r="F78" s="42">
        <f>IFERROR(VLOOKUP($A78,'2022'!$A$3:$Y$291,COLUMN('2022'!D$3),FALSE),0)</f>
        <v>0</v>
      </c>
      <c r="G78" s="42">
        <f>IFERROR(VLOOKUP($A78,'2022'!$A$3:$Y$291,COLUMN('2022'!E$3),FALSE),0)</f>
        <v>0</v>
      </c>
      <c r="H78" s="42">
        <f>IFERROR(VLOOKUP($A78,'2022'!$A$3:$Y$291,COLUMN('2022'!F$3),FALSE),0)</f>
        <v>0</v>
      </c>
      <c r="I78" s="42">
        <f>IFERROR(VLOOKUP($A78,'2022'!$A$3:$Y$291,COLUMN('2022'!G$3),FALSE),0)</f>
        <v>0</v>
      </c>
      <c r="J78" s="42">
        <f>IFERROR(VLOOKUP($A78,'2022'!$A$3:$Y$291,COLUMN('2022'!H$3),FALSE),0)</f>
        <v>0</v>
      </c>
      <c r="K78" s="42">
        <f>IFERROR(VLOOKUP($A78,'2022'!$A$3:$Y$291,COLUMN('2022'!I$3),FALSE),0)</f>
        <v>0</v>
      </c>
      <c r="L78" s="42">
        <f>IFERROR(VLOOKUP($A78,'2022'!$A$3:$Y$291,COLUMN('2022'!J$3),FALSE),0)</f>
        <v>4.3</v>
      </c>
      <c r="M78" s="42">
        <f>IFERROR(VLOOKUP($A78,'2022'!$A$3:$Y$291,COLUMN('2022'!K$3),FALSE),0)</f>
        <v>43.8</v>
      </c>
      <c r="N78" s="42">
        <f>IFERROR(VLOOKUP($A78,'2022'!$A$3:$Y$291,COLUMN('2022'!L$3),FALSE),0)</f>
        <v>71.7</v>
      </c>
      <c r="O78" s="42">
        <f>IFERROR(VLOOKUP($A78,'2022'!$A$3:$Y$291,COLUMN('2022'!M$3),FALSE),0)</f>
        <v>36.700000000000003</v>
      </c>
      <c r="P78" s="38">
        <f t="shared" si="3"/>
        <v>156.5</v>
      </c>
      <c r="Q78" s="42">
        <f>IFERROR(VLOOKUP($A78,'2022'!$A$3:$Y$291,COLUMN('2022'!N$3),FALSE),0)</f>
        <v>0</v>
      </c>
      <c r="R78" s="42">
        <f>IFERROR(VLOOKUP($A78,'2022'!$A$3:$Y$291,COLUMN('2022'!O$3),FALSE),0)</f>
        <v>0</v>
      </c>
      <c r="S78" s="42">
        <f>IFERROR(VLOOKUP($A78,'2022'!$A$3:$Y$291,COLUMN('2022'!P$3),FALSE),0)</f>
        <v>0</v>
      </c>
      <c r="T78" s="42">
        <f>IFERROR(VLOOKUP($A78,'2022'!$A$3:$Y$291,COLUMN('2022'!Q$3),FALSE),0)</f>
        <v>0</v>
      </c>
      <c r="U78" s="42">
        <f>IFERROR(VLOOKUP($A78,'2022'!$A$3:$Y$291,COLUMN('2022'!R$3),FALSE),0)</f>
        <v>0</v>
      </c>
      <c r="V78" s="42">
        <f>IFERROR(VLOOKUP($A78,'2022'!$A$3:$Y$291,COLUMN('2022'!S$3),FALSE),0)</f>
        <v>0</v>
      </c>
      <c r="W78" s="42">
        <f>IFERROR(VLOOKUP($A78,'2022'!$A$3:$Y$291,COLUMN('2022'!T$3),FALSE),0)</f>
        <v>0</v>
      </c>
      <c r="X78" s="42">
        <f>IFERROR(VLOOKUP($A78,'2022'!$A$3:$Y$291,COLUMN('2022'!U$3),FALSE),0)</f>
        <v>0</v>
      </c>
      <c r="Y78" s="42">
        <f>IFERROR(VLOOKUP($A78,'2022'!$A$3:$Y$291,COLUMN('2022'!V$3),FALSE),0)</f>
        <v>33.4</v>
      </c>
      <c r="Z78" s="42">
        <f>IFERROR(VLOOKUP($A78,'2022'!$A$3:$Y$291,COLUMN('2022'!W$3),FALSE),0)</f>
        <v>76.3</v>
      </c>
      <c r="AA78" s="42">
        <f>IFERROR(VLOOKUP($A78,'2022'!$A$3:$Y$291,COLUMN('2022'!X$3),FALSE),0)</f>
        <v>71.7</v>
      </c>
      <c r="AB78" s="42">
        <f>IFERROR(VLOOKUP($A78,'2022'!$A$3:$Y$291,COLUMN('2022'!Y$3),FALSE),0)</f>
        <v>50.2</v>
      </c>
      <c r="AC78" s="38">
        <f t="shared" si="4"/>
        <v>231.59999999999997</v>
      </c>
      <c r="AD78" s="39">
        <f t="shared" si="5"/>
        <v>388.09999999999997</v>
      </c>
    </row>
    <row r="79" spans="1:30" x14ac:dyDescent="0.3">
      <c r="A79" s="61" t="s">
        <v>113</v>
      </c>
      <c r="B79" s="62" t="str">
        <f>VLOOKUP($A79,'Additional data'!$A$5:$C$505, 2,FALSE)</f>
        <v>Consultant</v>
      </c>
      <c r="C79" s="63" t="str">
        <f>VLOOKUP($A79,'Additional data'!$A$5:$C$505, 3,FALSE)</f>
        <v>LRC</v>
      </c>
      <c r="D79" s="47">
        <f>IFERROR(VLOOKUP($A79,'2022'!$A$3:$Y$291,COLUMN('2022'!B$3),FALSE),0)</f>
        <v>205.2</v>
      </c>
      <c r="E79" s="47">
        <f>IFERROR(VLOOKUP($A79,'2022'!$A$3:$Y$291,COLUMN('2022'!C$3),FALSE),0)</f>
        <v>172.7</v>
      </c>
      <c r="F79" s="47">
        <f>IFERROR(VLOOKUP($A79,'2022'!$A$3:$Y$291,COLUMN('2022'!D$3),FALSE),0)</f>
        <v>188.1</v>
      </c>
      <c r="G79" s="47">
        <f>IFERROR(VLOOKUP($A79,'2022'!$A$3:$Y$291,COLUMN('2022'!E$3),FALSE),0)</f>
        <v>219.1</v>
      </c>
      <c r="H79" s="47">
        <f>IFERROR(VLOOKUP($A79,'2022'!$A$3:$Y$291,COLUMN('2022'!F$3),FALSE),0)</f>
        <v>231.2</v>
      </c>
      <c r="I79" s="47">
        <f>IFERROR(VLOOKUP($A79,'2022'!$A$3:$Y$291,COLUMN('2022'!G$3),FALSE),0)</f>
        <v>51.5</v>
      </c>
      <c r="J79" s="47">
        <f>IFERROR(VLOOKUP($A79,'2022'!$A$3:$Y$291,COLUMN('2022'!H$3),FALSE),0)</f>
        <v>106.4</v>
      </c>
      <c r="K79" s="47">
        <f>IFERROR(VLOOKUP($A79,'2022'!$A$3:$Y$291,COLUMN('2022'!I$3),FALSE),0)</f>
        <v>175.2</v>
      </c>
      <c r="L79" s="47">
        <f>IFERROR(VLOOKUP($A79,'2022'!$A$3:$Y$291,COLUMN('2022'!J$3),FALSE),0)</f>
        <v>103.8</v>
      </c>
      <c r="M79" s="47">
        <f>IFERROR(VLOOKUP($A79,'2022'!$A$3:$Y$291,COLUMN('2022'!K$3),FALSE),0)</f>
        <v>55</v>
      </c>
      <c r="N79" s="47">
        <f>IFERROR(VLOOKUP($A79,'2022'!$A$3:$Y$291,COLUMN('2022'!L$3),FALSE),0)</f>
        <v>178.4</v>
      </c>
      <c r="O79" s="47">
        <f>IFERROR(VLOOKUP($A79,'2022'!$A$3:$Y$291,COLUMN('2022'!M$3),FALSE),0)</f>
        <v>150.6</v>
      </c>
      <c r="P79" s="38">
        <f t="shared" si="3"/>
        <v>1837.2</v>
      </c>
      <c r="Q79" s="47">
        <f>IFERROR(VLOOKUP($A79,'2022'!$A$3:$Y$291,COLUMN('2022'!N$3),FALSE),0)</f>
        <v>7.4</v>
      </c>
      <c r="R79" s="47">
        <f>IFERROR(VLOOKUP($A79,'2022'!$A$3:$Y$291,COLUMN('2022'!O$3),FALSE),0)</f>
        <v>10.5</v>
      </c>
      <c r="S79" s="47">
        <f>IFERROR(VLOOKUP($A79,'2022'!$A$3:$Y$291,COLUMN('2022'!P$3),FALSE),0)</f>
        <v>3.9</v>
      </c>
      <c r="T79" s="47">
        <f>IFERROR(VLOOKUP($A79,'2022'!$A$3:$Y$291,COLUMN('2022'!Q$3),FALSE),0)</f>
        <v>2.2999999999999998</v>
      </c>
      <c r="U79" s="47">
        <f>IFERROR(VLOOKUP($A79,'2022'!$A$3:$Y$291,COLUMN('2022'!R$3),FALSE),0)</f>
        <v>3.5</v>
      </c>
      <c r="V79" s="47">
        <f>IFERROR(VLOOKUP($A79,'2022'!$A$3:$Y$291,COLUMN('2022'!S$3),FALSE),0)</f>
        <v>45</v>
      </c>
      <c r="W79" s="47">
        <f>IFERROR(VLOOKUP($A79,'2022'!$A$3:$Y$291,COLUMN('2022'!T$3),FALSE),0)</f>
        <v>7.3</v>
      </c>
      <c r="X79" s="47">
        <f>IFERROR(VLOOKUP($A79,'2022'!$A$3:$Y$291,COLUMN('2022'!U$3),FALSE),0)</f>
        <v>1</v>
      </c>
      <c r="Y79" s="47">
        <f>IFERROR(VLOOKUP($A79,'2022'!$A$3:$Y$291,COLUMN('2022'!V$3),FALSE),0)</f>
        <v>30.8</v>
      </c>
      <c r="Z79" s="47">
        <f>IFERROR(VLOOKUP($A79,'2022'!$A$3:$Y$291,COLUMN('2022'!W$3),FALSE),0)</f>
        <v>51.8</v>
      </c>
      <c r="AA79" s="47">
        <f>IFERROR(VLOOKUP($A79,'2022'!$A$3:$Y$291,COLUMN('2022'!X$3),FALSE),0)</f>
        <v>30.7</v>
      </c>
      <c r="AB79" s="47">
        <f>IFERROR(VLOOKUP($A79,'2022'!$A$3:$Y$291,COLUMN('2022'!Y$3),FALSE),0)</f>
        <v>0</v>
      </c>
      <c r="AC79" s="38">
        <f t="shared" si="4"/>
        <v>194.2</v>
      </c>
      <c r="AD79" s="39">
        <f t="shared" si="5"/>
        <v>2031.4</v>
      </c>
    </row>
    <row r="80" spans="1:30" x14ac:dyDescent="0.3">
      <c r="A80" s="58" t="s">
        <v>114</v>
      </c>
      <c r="B80" s="59" t="str">
        <f>VLOOKUP($A80,'Additional data'!$A$5:$C$505, 2,FALSE)</f>
        <v>Consultant</v>
      </c>
      <c r="C80" s="60" t="str">
        <f>VLOOKUP($A80,'Additional data'!$A$5:$C$505, 3,FALSE)</f>
        <v>MSC</v>
      </c>
      <c r="D80" s="42">
        <f>IFERROR(VLOOKUP($A80,'2022'!$A$3:$Y$291,COLUMN('2022'!B$3),FALSE),0)</f>
        <v>0</v>
      </c>
      <c r="E80" s="42">
        <f>IFERROR(VLOOKUP($A80,'2022'!$A$3:$Y$291,COLUMN('2022'!C$3),FALSE),0)</f>
        <v>0</v>
      </c>
      <c r="F80" s="42">
        <f>IFERROR(VLOOKUP($A80,'2022'!$A$3:$Y$291,COLUMN('2022'!D$3),FALSE),0)</f>
        <v>0</v>
      </c>
      <c r="G80" s="42">
        <f>IFERROR(VLOOKUP($A80,'2022'!$A$3:$Y$291,COLUMN('2022'!E$3),FALSE),0)</f>
        <v>0</v>
      </c>
      <c r="H80" s="42">
        <f>IFERROR(VLOOKUP($A80,'2022'!$A$3:$Y$291,COLUMN('2022'!F$3),FALSE),0)</f>
        <v>0</v>
      </c>
      <c r="I80" s="42">
        <f>IFERROR(VLOOKUP($A80,'2022'!$A$3:$Y$291,COLUMN('2022'!G$3),FALSE),0)</f>
        <v>0</v>
      </c>
      <c r="J80" s="42">
        <f>IFERROR(VLOOKUP($A80,'2022'!$A$3:$Y$291,COLUMN('2022'!H$3),FALSE),0)</f>
        <v>0</v>
      </c>
      <c r="K80" s="42">
        <f>IFERROR(VLOOKUP($A80,'2022'!$A$3:$Y$291,COLUMN('2022'!I$3),FALSE),0)</f>
        <v>30.2</v>
      </c>
      <c r="L80" s="42">
        <f>IFERROR(VLOOKUP($A80,'2022'!$A$3:$Y$291,COLUMN('2022'!J$3),FALSE),0)</f>
        <v>105.1</v>
      </c>
      <c r="M80" s="42">
        <f>IFERROR(VLOOKUP($A80,'2022'!$A$3:$Y$291,COLUMN('2022'!K$3),FALSE),0)</f>
        <v>115.4</v>
      </c>
      <c r="N80" s="42">
        <f>IFERROR(VLOOKUP($A80,'2022'!$A$3:$Y$291,COLUMN('2022'!L$3),FALSE),0)</f>
        <v>139.9</v>
      </c>
      <c r="O80" s="42">
        <f>IFERROR(VLOOKUP($A80,'2022'!$A$3:$Y$291,COLUMN('2022'!M$3),FALSE),0)</f>
        <v>89.3</v>
      </c>
      <c r="P80" s="38">
        <f t="shared" si="3"/>
        <v>479.90000000000003</v>
      </c>
      <c r="Q80" s="42">
        <f>IFERROR(VLOOKUP($A80,'2022'!$A$3:$Y$291,COLUMN('2022'!N$3),FALSE),0)</f>
        <v>0</v>
      </c>
      <c r="R80" s="42">
        <f>IFERROR(VLOOKUP($A80,'2022'!$A$3:$Y$291,COLUMN('2022'!O$3),FALSE),0)</f>
        <v>0</v>
      </c>
      <c r="S80" s="42">
        <f>IFERROR(VLOOKUP($A80,'2022'!$A$3:$Y$291,COLUMN('2022'!P$3),FALSE),0)</f>
        <v>0</v>
      </c>
      <c r="T80" s="42">
        <f>IFERROR(VLOOKUP($A80,'2022'!$A$3:$Y$291,COLUMN('2022'!Q$3),FALSE),0)</f>
        <v>0</v>
      </c>
      <c r="U80" s="42">
        <f>IFERROR(VLOOKUP($A80,'2022'!$A$3:$Y$291,COLUMN('2022'!R$3),FALSE),0)</f>
        <v>0</v>
      </c>
      <c r="V80" s="42">
        <f>IFERROR(VLOOKUP($A80,'2022'!$A$3:$Y$291,COLUMN('2022'!S$3),FALSE),0)</f>
        <v>0</v>
      </c>
      <c r="W80" s="42">
        <f>IFERROR(VLOOKUP($A80,'2022'!$A$3:$Y$291,COLUMN('2022'!T$3),FALSE),0)</f>
        <v>0</v>
      </c>
      <c r="X80" s="42">
        <f>IFERROR(VLOOKUP($A80,'2022'!$A$3:$Y$291,COLUMN('2022'!U$3),FALSE),0)</f>
        <v>130.19999999999999</v>
      </c>
      <c r="Y80" s="42">
        <f>IFERROR(VLOOKUP($A80,'2022'!$A$3:$Y$291,COLUMN('2022'!V$3),FALSE),0)</f>
        <v>114.2</v>
      </c>
      <c r="Z80" s="42">
        <f>IFERROR(VLOOKUP($A80,'2022'!$A$3:$Y$291,COLUMN('2022'!W$3),FALSE),0)</f>
        <v>139.5</v>
      </c>
      <c r="AA80" s="42">
        <f>IFERROR(VLOOKUP($A80,'2022'!$A$3:$Y$291,COLUMN('2022'!X$3),FALSE),0)</f>
        <v>93.4</v>
      </c>
      <c r="AB80" s="42">
        <f>IFERROR(VLOOKUP($A80,'2022'!$A$3:$Y$291,COLUMN('2022'!Y$3),FALSE),0)</f>
        <v>64.8</v>
      </c>
      <c r="AC80" s="38">
        <f t="shared" si="4"/>
        <v>542.09999999999991</v>
      </c>
      <c r="AD80" s="39">
        <f t="shared" si="5"/>
        <v>1022</v>
      </c>
    </row>
    <row r="81" spans="1:30" x14ac:dyDescent="0.3">
      <c r="A81" s="61" t="s">
        <v>115</v>
      </c>
      <c r="B81" s="62" t="str">
        <f>VLOOKUP($A81,'Additional data'!$A$5:$C$505, 2,FALSE)</f>
        <v>Consultant</v>
      </c>
      <c r="C81" s="63" t="str">
        <f>VLOOKUP($A81,'Additional data'!$A$5:$C$505, 3,FALSE)</f>
        <v>HLS</v>
      </c>
      <c r="D81" s="47">
        <f>IFERROR(VLOOKUP($A81,'2022'!$A$3:$Y$291,COLUMN('2022'!B$3),FALSE),0)</f>
        <v>33</v>
      </c>
      <c r="E81" s="47">
        <f>IFERROR(VLOOKUP($A81,'2022'!$A$3:$Y$291,COLUMN('2022'!C$3),FALSE),0)</f>
        <v>35.299999999999997</v>
      </c>
      <c r="F81" s="47">
        <f>IFERROR(VLOOKUP($A81,'2022'!$A$3:$Y$291,COLUMN('2022'!D$3),FALSE),0)</f>
        <v>44.1</v>
      </c>
      <c r="G81" s="47">
        <f>IFERROR(VLOOKUP($A81,'2022'!$A$3:$Y$291,COLUMN('2022'!E$3),FALSE),0)</f>
        <v>58.7</v>
      </c>
      <c r="H81" s="47">
        <f>IFERROR(VLOOKUP($A81,'2022'!$A$3:$Y$291,COLUMN('2022'!F$3),FALSE),0)</f>
        <v>57.6</v>
      </c>
      <c r="I81" s="47">
        <f>IFERROR(VLOOKUP($A81,'2022'!$A$3:$Y$291,COLUMN('2022'!G$3),FALSE),0)</f>
        <v>43.3</v>
      </c>
      <c r="J81" s="47">
        <f>IFERROR(VLOOKUP($A81,'2022'!$A$3:$Y$291,COLUMN('2022'!H$3),FALSE),0)</f>
        <v>37.6</v>
      </c>
      <c r="K81" s="47">
        <f>IFERROR(VLOOKUP($A81,'2022'!$A$3:$Y$291,COLUMN('2022'!I$3),FALSE),0)</f>
        <v>45.4</v>
      </c>
      <c r="L81" s="47">
        <f>IFERROR(VLOOKUP($A81,'2022'!$A$3:$Y$291,COLUMN('2022'!J$3),FALSE),0)</f>
        <v>42.3</v>
      </c>
      <c r="M81" s="47">
        <f>IFERROR(VLOOKUP($A81,'2022'!$A$3:$Y$291,COLUMN('2022'!K$3),FALSE),0)</f>
        <v>30</v>
      </c>
      <c r="N81" s="47">
        <f>IFERROR(VLOOKUP($A81,'2022'!$A$3:$Y$291,COLUMN('2022'!L$3),FALSE),0)</f>
        <v>45.2</v>
      </c>
      <c r="O81" s="47">
        <f>IFERROR(VLOOKUP($A81,'2022'!$A$3:$Y$291,COLUMN('2022'!M$3),FALSE),0)</f>
        <v>31.5</v>
      </c>
      <c r="P81" s="38">
        <f t="shared" si="3"/>
        <v>504</v>
      </c>
      <c r="Q81" s="47">
        <f>IFERROR(VLOOKUP($A81,'2022'!$A$3:$Y$291,COLUMN('2022'!N$3),FALSE),0)</f>
        <v>79.5</v>
      </c>
      <c r="R81" s="47">
        <f>IFERROR(VLOOKUP($A81,'2022'!$A$3:$Y$291,COLUMN('2022'!O$3),FALSE),0)</f>
        <v>49.2</v>
      </c>
      <c r="S81" s="47">
        <f>IFERROR(VLOOKUP($A81,'2022'!$A$3:$Y$291,COLUMN('2022'!P$3),FALSE),0)</f>
        <v>75.900000000000006</v>
      </c>
      <c r="T81" s="47">
        <f>IFERROR(VLOOKUP($A81,'2022'!$A$3:$Y$291,COLUMN('2022'!Q$3),FALSE),0)</f>
        <v>46.3</v>
      </c>
      <c r="U81" s="47">
        <f>IFERROR(VLOOKUP($A81,'2022'!$A$3:$Y$291,COLUMN('2022'!R$3),FALSE),0)</f>
        <v>57.9</v>
      </c>
      <c r="V81" s="47">
        <f>IFERROR(VLOOKUP($A81,'2022'!$A$3:$Y$291,COLUMN('2022'!S$3),FALSE),0)</f>
        <v>76.7</v>
      </c>
      <c r="W81" s="47">
        <f>IFERROR(VLOOKUP($A81,'2022'!$A$3:$Y$291,COLUMN('2022'!T$3),FALSE),0)</f>
        <v>84.4</v>
      </c>
      <c r="X81" s="47">
        <f>IFERROR(VLOOKUP($A81,'2022'!$A$3:$Y$291,COLUMN('2022'!U$3),FALSE),0)</f>
        <v>62</v>
      </c>
      <c r="Y81" s="47">
        <f>IFERROR(VLOOKUP($A81,'2022'!$A$3:$Y$291,COLUMN('2022'!V$3),FALSE),0)</f>
        <v>77.7</v>
      </c>
      <c r="Z81" s="47">
        <f>IFERROR(VLOOKUP($A81,'2022'!$A$3:$Y$291,COLUMN('2022'!W$3),FALSE),0)</f>
        <v>79.5</v>
      </c>
      <c r="AA81" s="47">
        <f>IFERROR(VLOOKUP($A81,'2022'!$A$3:$Y$291,COLUMN('2022'!X$3),FALSE),0)</f>
        <v>101.3</v>
      </c>
      <c r="AB81" s="47">
        <f>IFERROR(VLOOKUP($A81,'2022'!$A$3:$Y$291,COLUMN('2022'!Y$3),FALSE),0)</f>
        <v>88.5</v>
      </c>
      <c r="AC81" s="38">
        <f t="shared" si="4"/>
        <v>878.9</v>
      </c>
      <c r="AD81" s="39">
        <f t="shared" si="5"/>
        <v>1382.9</v>
      </c>
    </row>
    <row r="82" spans="1:30" x14ac:dyDescent="0.3">
      <c r="A82" s="58" t="s">
        <v>116</v>
      </c>
      <c r="B82" s="59" t="str">
        <f>VLOOKUP($A82,'Additional data'!$A$5:$C$505, 2,FALSE)</f>
        <v>Consultant</v>
      </c>
      <c r="C82" s="60" t="str">
        <f>VLOOKUP($A82,'Additional data'!$A$5:$C$505, 3,FALSE)</f>
        <v>HRC</v>
      </c>
      <c r="D82" s="42">
        <f>IFERROR(VLOOKUP($A82,'2022'!$A$3:$Y$291,COLUMN('2022'!B$3),FALSE),0)</f>
        <v>184.6</v>
      </c>
      <c r="E82" s="42">
        <f>IFERROR(VLOOKUP($A82,'2022'!$A$3:$Y$291,COLUMN('2022'!C$3),FALSE),0)</f>
        <v>85.1</v>
      </c>
      <c r="F82" s="42">
        <f>IFERROR(VLOOKUP($A82,'2022'!$A$3:$Y$291,COLUMN('2022'!D$3),FALSE),0)</f>
        <v>207.8</v>
      </c>
      <c r="G82" s="42">
        <f>IFERROR(VLOOKUP($A82,'2022'!$A$3:$Y$291,COLUMN('2022'!E$3),FALSE),0)</f>
        <v>241.8</v>
      </c>
      <c r="H82" s="42">
        <f>IFERROR(VLOOKUP($A82,'2022'!$A$3:$Y$291,COLUMN('2022'!F$3),FALSE),0)</f>
        <v>166.9</v>
      </c>
      <c r="I82" s="42">
        <f>IFERROR(VLOOKUP($A82,'2022'!$A$3:$Y$291,COLUMN('2022'!G$3),FALSE),0)</f>
        <v>162.6</v>
      </c>
      <c r="J82" s="42">
        <f>IFERROR(VLOOKUP($A82,'2022'!$A$3:$Y$291,COLUMN('2022'!H$3),FALSE),0)</f>
        <v>159.9</v>
      </c>
      <c r="K82" s="42">
        <f>IFERROR(VLOOKUP($A82,'2022'!$A$3:$Y$291,COLUMN('2022'!I$3),FALSE),0)</f>
        <v>39.200000000000003</v>
      </c>
      <c r="L82" s="42">
        <f>IFERROR(VLOOKUP($A82,'2022'!$A$3:$Y$291,COLUMN('2022'!J$3),FALSE),0)</f>
        <v>185.1</v>
      </c>
      <c r="M82" s="42">
        <f>IFERROR(VLOOKUP($A82,'2022'!$A$3:$Y$291,COLUMN('2022'!K$3),FALSE),0)</f>
        <v>196.9</v>
      </c>
      <c r="N82" s="42">
        <f>IFERROR(VLOOKUP($A82,'2022'!$A$3:$Y$291,COLUMN('2022'!L$3),FALSE),0)</f>
        <v>170.4</v>
      </c>
      <c r="O82" s="42">
        <f>IFERROR(VLOOKUP($A82,'2022'!$A$3:$Y$291,COLUMN('2022'!M$3),FALSE),0)</f>
        <v>125.7</v>
      </c>
      <c r="P82" s="38">
        <f t="shared" si="3"/>
        <v>1926.0000000000002</v>
      </c>
      <c r="Q82" s="42">
        <f>IFERROR(VLOOKUP($A82,'2022'!$A$3:$Y$291,COLUMN('2022'!N$3),FALSE),0)</f>
        <v>0</v>
      </c>
      <c r="R82" s="42">
        <f>IFERROR(VLOOKUP($A82,'2022'!$A$3:$Y$291,COLUMN('2022'!O$3),FALSE),0)</f>
        <v>16.5</v>
      </c>
      <c r="S82" s="42">
        <f>IFERROR(VLOOKUP($A82,'2022'!$A$3:$Y$291,COLUMN('2022'!P$3),FALSE),0)</f>
        <v>12.2</v>
      </c>
      <c r="T82" s="42">
        <f>IFERROR(VLOOKUP($A82,'2022'!$A$3:$Y$291,COLUMN('2022'!Q$3),FALSE),0)</f>
        <v>1</v>
      </c>
      <c r="U82" s="42">
        <f>IFERROR(VLOOKUP($A82,'2022'!$A$3:$Y$291,COLUMN('2022'!R$3),FALSE),0)</f>
        <v>12.1</v>
      </c>
      <c r="V82" s="42">
        <f>IFERROR(VLOOKUP($A82,'2022'!$A$3:$Y$291,COLUMN('2022'!S$3),FALSE),0)</f>
        <v>9.5</v>
      </c>
      <c r="W82" s="42">
        <f>IFERROR(VLOOKUP($A82,'2022'!$A$3:$Y$291,COLUMN('2022'!T$3),FALSE),0)</f>
        <v>13.8</v>
      </c>
      <c r="X82" s="42">
        <f>IFERROR(VLOOKUP($A82,'2022'!$A$3:$Y$291,COLUMN('2022'!U$3),FALSE),0)</f>
        <v>0</v>
      </c>
      <c r="Y82" s="42">
        <f>IFERROR(VLOOKUP($A82,'2022'!$A$3:$Y$291,COLUMN('2022'!V$3),FALSE),0)</f>
        <v>2</v>
      </c>
      <c r="Z82" s="42">
        <f>IFERROR(VLOOKUP($A82,'2022'!$A$3:$Y$291,COLUMN('2022'!W$3),FALSE),0)</f>
        <v>3</v>
      </c>
      <c r="AA82" s="42">
        <f>IFERROR(VLOOKUP($A82,'2022'!$A$3:$Y$291,COLUMN('2022'!X$3),FALSE),0)</f>
        <v>7</v>
      </c>
      <c r="AB82" s="42">
        <f>IFERROR(VLOOKUP($A82,'2022'!$A$3:$Y$291,COLUMN('2022'!Y$3),FALSE),0)</f>
        <v>1.5</v>
      </c>
      <c r="AC82" s="38">
        <f t="shared" si="4"/>
        <v>78.599999999999994</v>
      </c>
      <c r="AD82" s="39">
        <f t="shared" si="5"/>
        <v>2004.6000000000001</v>
      </c>
    </row>
    <row r="83" spans="1:30" x14ac:dyDescent="0.3">
      <c r="A83" s="61" t="s">
        <v>117</v>
      </c>
      <c r="B83" s="62" t="str">
        <f>VLOOKUP($A83,'Additional data'!$A$5:$C$505, 2,FALSE)</f>
        <v>Consultant</v>
      </c>
      <c r="C83" s="63" t="str">
        <f>VLOOKUP($A83,'Additional data'!$A$5:$C$505, 3,FALSE)</f>
        <v>TEC</v>
      </c>
      <c r="D83" s="47">
        <f>IFERROR(VLOOKUP($A83,'2022'!$A$3:$Y$291,COLUMN('2022'!B$3),FALSE),0)</f>
        <v>0</v>
      </c>
      <c r="E83" s="47">
        <f>IFERROR(VLOOKUP($A83,'2022'!$A$3:$Y$291,COLUMN('2022'!C$3),FALSE),0)</f>
        <v>0</v>
      </c>
      <c r="F83" s="47">
        <f>IFERROR(VLOOKUP($A83,'2022'!$A$3:$Y$291,COLUMN('2022'!D$3),FALSE),0)</f>
        <v>0</v>
      </c>
      <c r="G83" s="47">
        <f>IFERROR(VLOOKUP($A83,'2022'!$A$3:$Y$291,COLUMN('2022'!E$3),FALSE),0)</f>
        <v>0</v>
      </c>
      <c r="H83" s="47">
        <f>IFERROR(VLOOKUP($A83,'2022'!$A$3:$Y$291,COLUMN('2022'!F$3),FALSE),0)</f>
        <v>0</v>
      </c>
      <c r="I83" s="47">
        <f>IFERROR(VLOOKUP($A83,'2022'!$A$3:$Y$291,COLUMN('2022'!G$3),FALSE),0)</f>
        <v>0</v>
      </c>
      <c r="J83" s="47">
        <f>IFERROR(VLOOKUP($A83,'2022'!$A$3:$Y$291,COLUMN('2022'!H$3),FALSE),0)</f>
        <v>0</v>
      </c>
      <c r="K83" s="47">
        <f>IFERROR(VLOOKUP($A83,'2022'!$A$3:$Y$291,COLUMN('2022'!I$3),FALSE),0)</f>
        <v>0</v>
      </c>
      <c r="L83" s="47">
        <f>IFERROR(VLOOKUP($A83,'2022'!$A$3:$Y$291,COLUMN('2022'!J$3),FALSE),0)</f>
        <v>0</v>
      </c>
      <c r="M83" s="47">
        <f>IFERROR(VLOOKUP($A83,'2022'!$A$3:$Y$291,COLUMN('2022'!K$3),FALSE),0)</f>
        <v>0</v>
      </c>
      <c r="N83" s="47">
        <f>IFERROR(VLOOKUP($A83,'2022'!$A$3:$Y$291,COLUMN('2022'!L$3),FALSE),0)</f>
        <v>0</v>
      </c>
      <c r="O83" s="47">
        <f>IFERROR(VLOOKUP($A83,'2022'!$A$3:$Y$291,COLUMN('2022'!M$3),FALSE),0)</f>
        <v>0</v>
      </c>
      <c r="P83" s="38">
        <f t="shared" si="3"/>
        <v>0</v>
      </c>
      <c r="Q83" s="47">
        <f>IFERROR(VLOOKUP($A83,'2022'!$A$3:$Y$291,COLUMN('2022'!N$3),FALSE),0)</f>
        <v>0</v>
      </c>
      <c r="R83" s="47">
        <f>IFERROR(VLOOKUP($A83,'2022'!$A$3:$Y$291,COLUMN('2022'!O$3),FALSE),0)</f>
        <v>0</v>
      </c>
      <c r="S83" s="47">
        <f>IFERROR(VLOOKUP($A83,'2022'!$A$3:$Y$291,COLUMN('2022'!P$3),FALSE),0)</f>
        <v>0</v>
      </c>
      <c r="T83" s="47">
        <f>IFERROR(VLOOKUP($A83,'2022'!$A$3:$Y$291,COLUMN('2022'!Q$3),FALSE),0)</f>
        <v>0</v>
      </c>
      <c r="U83" s="47">
        <f>IFERROR(VLOOKUP($A83,'2022'!$A$3:$Y$291,COLUMN('2022'!R$3),FALSE),0)</f>
        <v>0</v>
      </c>
      <c r="V83" s="47">
        <f>IFERROR(VLOOKUP($A83,'2022'!$A$3:$Y$291,COLUMN('2022'!S$3),FALSE),0)</f>
        <v>0</v>
      </c>
      <c r="W83" s="47">
        <f>IFERROR(VLOOKUP($A83,'2022'!$A$3:$Y$291,COLUMN('2022'!T$3),FALSE),0)</f>
        <v>0</v>
      </c>
      <c r="X83" s="47">
        <f>IFERROR(VLOOKUP($A83,'2022'!$A$3:$Y$291,COLUMN('2022'!U$3),FALSE),0)</f>
        <v>0</v>
      </c>
      <c r="Y83" s="47">
        <f>IFERROR(VLOOKUP($A83,'2022'!$A$3:$Y$291,COLUMN('2022'!V$3),FALSE),0)</f>
        <v>0</v>
      </c>
      <c r="Z83" s="47">
        <f>IFERROR(VLOOKUP($A83,'2022'!$A$3:$Y$291,COLUMN('2022'!W$3),FALSE),0)</f>
        <v>0</v>
      </c>
      <c r="AA83" s="47">
        <f>IFERROR(VLOOKUP($A83,'2022'!$A$3:$Y$291,COLUMN('2022'!X$3),FALSE),0)</f>
        <v>0</v>
      </c>
      <c r="AB83" s="47">
        <f>IFERROR(VLOOKUP($A83,'2022'!$A$3:$Y$291,COLUMN('2022'!Y$3),FALSE),0)</f>
        <v>0</v>
      </c>
      <c r="AC83" s="38">
        <f t="shared" si="4"/>
        <v>0</v>
      </c>
      <c r="AD83" s="39">
        <f t="shared" si="5"/>
        <v>0</v>
      </c>
    </row>
    <row r="84" spans="1:30" x14ac:dyDescent="0.3">
      <c r="A84" s="58" t="s">
        <v>118</v>
      </c>
      <c r="B84" s="59" t="str">
        <f>VLOOKUP($A84,'Additional data'!$A$5:$C$505, 2,FALSE)</f>
        <v>Consultant</v>
      </c>
      <c r="C84" s="60" t="str">
        <f>VLOOKUP($A84,'Additional data'!$A$5:$C$505, 3,FALSE)</f>
        <v>FAD</v>
      </c>
      <c r="D84" s="42">
        <f>IFERROR(VLOOKUP($A84,'2022'!$A$3:$Y$291,COLUMN('2022'!B$3),FALSE),0)</f>
        <v>0</v>
      </c>
      <c r="E84" s="42">
        <f>IFERROR(VLOOKUP($A84,'2022'!$A$3:$Y$291,COLUMN('2022'!C$3),FALSE),0)</f>
        <v>0</v>
      </c>
      <c r="F84" s="42">
        <f>IFERROR(VLOOKUP($A84,'2022'!$A$3:$Y$291,COLUMN('2022'!D$3),FALSE),0)</f>
        <v>0</v>
      </c>
      <c r="G84" s="42">
        <f>IFERROR(VLOOKUP($A84,'2022'!$A$3:$Y$291,COLUMN('2022'!E$3),FALSE),0)</f>
        <v>0</v>
      </c>
      <c r="H84" s="42">
        <f>IFERROR(VLOOKUP($A84,'2022'!$A$3:$Y$291,COLUMN('2022'!F$3),FALSE),0)</f>
        <v>0</v>
      </c>
      <c r="I84" s="42">
        <f>IFERROR(VLOOKUP($A84,'2022'!$A$3:$Y$291,COLUMN('2022'!G$3),FALSE),0)</f>
        <v>0</v>
      </c>
      <c r="J84" s="42">
        <f>IFERROR(VLOOKUP($A84,'2022'!$A$3:$Y$291,COLUMN('2022'!H$3),FALSE),0)</f>
        <v>0</v>
      </c>
      <c r="K84" s="42">
        <f>IFERROR(VLOOKUP($A84,'2022'!$A$3:$Y$291,COLUMN('2022'!I$3),FALSE),0)</f>
        <v>0</v>
      </c>
      <c r="L84" s="42">
        <f>IFERROR(VLOOKUP($A84,'2022'!$A$3:$Y$291,COLUMN('2022'!J$3),FALSE),0)</f>
        <v>0</v>
      </c>
      <c r="M84" s="42">
        <f>IFERROR(VLOOKUP($A84,'2022'!$A$3:$Y$291,COLUMN('2022'!K$3),FALSE),0)</f>
        <v>0</v>
      </c>
      <c r="N84" s="42">
        <f>IFERROR(VLOOKUP($A84,'2022'!$A$3:$Y$291,COLUMN('2022'!L$3),FALSE),0)</f>
        <v>0</v>
      </c>
      <c r="O84" s="42">
        <f>IFERROR(VLOOKUP($A84,'2022'!$A$3:$Y$291,COLUMN('2022'!M$3),FALSE),0)</f>
        <v>0</v>
      </c>
      <c r="P84" s="38">
        <f t="shared" si="3"/>
        <v>0</v>
      </c>
      <c r="Q84" s="42">
        <f>IFERROR(VLOOKUP($A84,'2022'!$A$3:$Y$291,COLUMN('2022'!N$3),FALSE),0)</f>
        <v>0</v>
      </c>
      <c r="R84" s="42">
        <f>IFERROR(VLOOKUP($A84,'2022'!$A$3:$Y$291,COLUMN('2022'!O$3),FALSE),0)</f>
        <v>0</v>
      </c>
      <c r="S84" s="42">
        <f>IFERROR(VLOOKUP($A84,'2022'!$A$3:$Y$291,COLUMN('2022'!P$3),FALSE),0)</f>
        <v>0</v>
      </c>
      <c r="T84" s="42">
        <f>IFERROR(VLOOKUP($A84,'2022'!$A$3:$Y$291,COLUMN('2022'!Q$3),FALSE),0)</f>
        <v>0</v>
      </c>
      <c r="U84" s="42">
        <f>IFERROR(VLOOKUP($A84,'2022'!$A$3:$Y$291,COLUMN('2022'!R$3),FALSE),0)</f>
        <v>0</v>
      </c>
      <c r="V84" s="42">
        <f>IFERROR(VLOOKUP($A84,'2022'!$A$3:$Y$291,COLUMN('2022'!S$3),FALSE),0)</f>
        <v>0</v>
      </c>
      <c r="W84" s="42">
        <f>IFERROR(VLOOKUP($A84,'2022'!$A$3:$Y$291,COLUMN('2022'!T$3),FALSE),0)</f>
        <v>0</v>
      </c>
      <c r="X84" s="42">
        <f>IFERROR(VLOOKUP($A84,'2022'!$A$3:$Y$291,COLUMN('2022'!U$3),FALSE),0)</f>
        <v>0</v>
      </c>
      <c r="Y84" s="42">
        <f>IFERROR(VLOOKUP($A84,'2022'!$A$3:$Y$291,COLUMN('2022'!V$3),FALSE),0)</f>
        <v>0</v>
      </c>
      <c r="Z84" s="42">
        <f>IFERROR(VLOOKUP($A84,'2022'!$A$3:$Y$291,COLUMN('2022'!W$3),FALSE),0)</f>
        <v>0</v>
      </c>
      <c r="AA84" s="42">
        <f>IFERROR(VLOOKUP($A84,'2022'!$A$3:$Y$291,COLUMN('2022'!X$3),FALSE),0)</f>
        <v>0</v>
      </c>
      <c r="AB84" s="42">
        <f>IFERROR(VLOOKUP($A84,'2022'!$A$3:$Y$291,COLUMN('2022'!Y$3),FALSE),0)</f>
        <v>0</v>
      </c>
      <c r="AC84" s="38">
        <f t="shared" si="4"/>
        <v>0</v>
      </c>
      <c r="AD84" s="39">
        <f t="shared" si="5"/>
        <v>0</v>
      </c>
    </row>
    <row r="85" spans="1:30" x14ac:dyDescent="0.3">
      <c r="A85" s="61" t="s">
        <v>119</v>
      </c>
      <c r="B85" s="62" t="str">
        <f>VLOOKUP($A85,'Additional data'!$A$5:$C$505, 2,FALSE)</f>
        <v>Consultant</v>
      </c>
      <c r="C85" s="63" t="str">
        <f>VLOOKUP($A85,'Additional data'!$A$5:$C$505, 3,FALSE)</f>
        <v>HLS</v>
      </c>
      <c r="D85" s="47">
        <f>IFERROR(VLOOKUP($A85,'2022'!$A$3:$Y$291,COLUMN('2022'!B$3),FALSE),0)</f>
        <v>207.2</v>
      </c>
      <c r="E85" s="47">
        <f>IFERROR(VLOOKUP($A85,'2022'!$A$3:$Y$291,COLUMN('2022'!C$3),FALSE),0)</f>
        <v>100.6</v>
      </c>
      <c r="F85" s="47">
        <f>IFERROR(VLOOKUP($A85,'2022'!$A$3:$Y$291,COLUMN('2022'!D$3),FALSE),0)</f>
        <v>99</v>
      </c>
      <c r="G85" s="47">
        <f>IFERROR(VLOOKUP($A85,'2022'!$A$3:$Y$291,COLUMN('2022'!E$3),FALSE),0)</f>
        <v>101.2</v>
      </c>
      <c r="H85" s="47">
        <f>IFERROR(VLOOKUP($A85,'2022'!$A$3:$Y$291,COLUMN('2022'!F$3),FALSE),0)</f>
        <v>146.19999999999999</v>
      </c>
      <c r="I85" s="47">
        <f>IFERROR(VLOOKUP($A85,'2022'!$A$3:$Y$291,COLUMN('2022'!G$3),FALSE),0)</f>
        <v>105.2</v>
      </c>
      <c r="J85" s="47">
        <f>IFERROR(VLOOKUP($A85,'2022'!$A$3:$Y$291,COLUMN('2022'!H$3),FALSE),0)</f>
        <v>80.400000000000006</v>
      </c>
      <c r="K85" s="47">
        <f>IFERROR(VLOOKUP($A85,'2022'!$A$3:$Y$291,COLUMN('2022'!I$3),FALSE),0)</f>
        <v>164.7</v>
      </c>
      <c r="L85" s="47">
        <f>IFERROR(VLOOKUP($A85,'2022'!$A$3:$Y$291,COLUMN('2022'!J$3),FALSE),0)</f>
        <v>163.4</v>
      </c>
      <c r="M85" s="47">
        <f>IFERROR(VLOOKUP($A85,'2022'!$A$3:$Y$291,COLUMN('2022'!K$3),FALSE),0)</f>
        <v>154.9</v>
      </c>
      <c r="N85" s="47">
        <f>IFERROR(VLOOKUP($A85,'2022'!$A$3:$Y$291,COLUMN('2022'!L$3),FALSE),0)</f>
        <v>109.6</v>
      </c>
      <c r="O85" s="47">
        <f>IFERROR(VLOOKUP($A85,'2022'!$A$3:$Y$291,COLUMN('2022'!M$3),FALSE),0)</f>
        <v>83.1</v>
      </c>
      <c r="P85" s="38">
        <f t="shared" si="3"/>
        <v>1515.5</v>
      </c>
      <c r="Q85" s="47">
        <f>IFERROR(VLOOKUP($A85,'2022'!$A$3:$Y$291,COLUMN('2022'!N$3),FALSE),0)</f>
        <v>1</v>
      </c>
      <c r="R85" s="47">
        <f>IFERROR(VLOOKUP($A85,'2022'!$A$3:$Y$291,COLUMN('2022'!O$3),FALSE),0)</f>
        <v>8.5</v>
      </c>
      <c r="S85" s="47">
        <f>IFERROR(VLOOKUP($A85,'2022'!$A$3:$Y$291,COLUMN('2022'!P$3),FALSE),0)</f>
        <v>2.6</v>
      </c>
      <c r="T85" s="47">
        <f>IFERROR(VLOOKUP($A85,'2022'!$A$3:$Y$291,COLUMN('2022'!Q$3),FALSE),0)</f>
        <v>6.2</v>
      </c>
      <c r="U85" s="47">
        <f>IFERROR(VLOOKUP($A85,'2022'!$A$3:$Y$291,COLUMN('2022'!R$3),FALSE),0)</f>
        <v>3.5</v>
      </c>
      <c r="V85" s="47">
        <f>IFERROR(VLOOKUP($A85,'2022'!$A$3:$Y$291,COLUMN('2022'!S$3),FALSE),0)</f>
        <v>7.8</v>
      </c>
      <c r="W85" s="47">
        <f>IFERROR(VLOOKUP($A85,'2022'!$A$3:$Y$291,COLUMN('2022'!T$3),FALSE),0)</f>
        <v>2.5</v>
      </c>
      <c r="X85" s="47">
        <f>IFERROR(VLOOKUP($A85,'2022'!$A$3:$Y$291,COLUMN('2022'!U$3),FALSE),0)</f>
        <v>3.2</v>
      </c>
      <c r="Y85" s="47">
        <f>IFERROR(VLOOKUP($A85,'2022'!$A$3:$Y$291,COLUMN('2022'!V$3),FALSE),0)</f>
        <v>7.4</v>
      </c>
      <c r="Z85" s="47">
        <f>IFERROR(VLOOKUP($A85,'2022'!$A$3:$Y$291,COLUMN('2022'!W$3),FALSE),0)</f>
        <v>2.5</v>
      </c>
      <c r="AA85" s="47">
        <f>IFERROR(VLOOKUP($A85,'2022'!$A$3:$Y$291,COLUMN('2022'!X$3),FALSE),0)</f>
        <v>13.5</v>
      </c>
      <c r="AB85" s="47">
        <f>IFERROR(VLOOKUP($A85,'2022'!$A$3:$Y$291,COLUMN('2022'!Y$3),FALSE),0)</f>
        <v>3.8</v>
      </c>
      <c r="AC85" s="38">
        <f t="shared" si="4"/>
        <v>62.5</v>
      </c>
      <c r="AD85" s="39">
        <f t="shared" si="5"/>
        <v>1578</v>
      </c>
    </row>
    <row r="86" spans="1:30" x14ac:dyDescent="0.3">
      <c r="A86" s="58" t="s">
        <v>120</v>
      </c>
      <c r="B86" s="59" t="str">
        <f>VLOOKUP($A86,'Additional data'!$A$5:$C$505, 2,FALSE)</f>
        <v>Consultant</v>
      </c>
      <c r="C86" s="60" t="str">
        <f>VLOOKUP($A86,'Additional data'!$A$5:$C$505, 3,FALSE)</f>
        <v>TEC</v>
      </c>
      <c r="D86" s="42">
        <f>IFERROR(VLOOKUP($A86,'2022'!$A$3:$Y$291,COLUMN('2022'!B$3),FALSE),0)</f>
        <v>143</v>
      </c>
      <c r="E86" s="42">
        <f>IFERROR(VLOOKUP($A86,'2022'!$A$3:$Y$291,COLUMN('2022'!C$3),FALSE),0)</f>
        <v>179.5</v>
      </c>
      <c r="F86" s="42">
        <f>IFERROR(VLOOKUP($A86,'2022'!$A$3:$Y$291,COLUMN('2022'!D$3),FALSE),0)</f>
        <v>225.7</v>
      </c>
      <c r="G86" s="42">
        <f>IFERROR(VLOOKUP($A86,'2022'!$A$3:$Y$291,COLUMN('2022'!E$3),FALSE),0)</f>
        <v>206.9</v>
      </c>
      <c r="H86" s="42">
        <f>IFERROR(VLOOKUP($A86,'2022'!$A$3:$Y$291,COLUMN('2022'!F$3),FALSE),0)</f>
        <v>208.8</v>
      </c>
      <c r="I86" s="42">
        <f>IFERROR(VLOOKUP($A86,'2022'!$A$3:$Y$291,COLUMN('2022'!G$3),FALSE),0)</f>
        <v>200.9</v>
      </c>
      <c r="J86" s="42">
        <f>IFERROR(VLOOKUP($A86,'2022'!$A$3:$Y$291,COLUMN('2022'!H$3),FALSE),0)</f>
        <v>110</v>
      </c>
      <c r="K86" s="42">
        <f>IFERROR(VLOOKUP($A86,'2022'!$A$3:$Y$291,COLUMN('2022'!I$3),FALSE),0)</f>
        <v>138.80000000000001</v>
      </c>
      <c r="L86" s="42">
        <f>IFERROR(VLOOKUP($A86,'2022'!$A$3:$Y$291,COLUMN('2022'!J$3),FALSE),0)</f>
        <v>149.6</v>
      </c>
      <c r="M86" s="42">
        <f>IFERROR(VLOOKUP($A86,'2022'!$A$3:$Y$291,COLUMN('2022'!K$3),FALSE),0)</f>
        <v>190.7</v>
      </c>
      <c r="N86" s="42">
        <f>IFERROR(VLOOKUP($A86,'2022'!$A$3:$Y$291,COLUMN('2022'!L$3),FALSE),0)</f>
        <v>156.9</v>
      </c>
      <c r="O86" s="42">
        <f>IFERROR(VLOOKUP($A86,'2022'!$A$3:$Y$291,COLUMN('2022'!M$3),FALSE),0)</f>
        <v>123.7</v>
      </c>
      <c r="P86" s="38">
        <f t="shared" si="3"/>
        <v>2034.5000000000002</v>
      </c>
      <c r="Q86" s="42">
        <f>IFERROR(VLOOKUP($A86,'2022'!$A$3:$Y$291,COLUMN('2022'!N$3),FALSE),0)</f>
        <v>32.200000000000003</v>
      </c>
      <c r="R86" s="42">
        <f>IFERROR(VLOOKUP($A86,'2022'!$A$3:$Y$291,COLUMN('2022'!O$3),FALSE),0)</f>
        <v>9.6999999999999993</v>
      </c>
      <c r="S86" s="42">
        <f>IFERROR(VLOOKUP($A86,'2022'!$A$3:$Y$291,COLUMN('2022'!P$3),FALSE),0)</f>
        <v>3.3</v>
      </c>
      <c r="T86" s="42">
        <f>IFERROR(VLOOKUP($A86,'2022'!$A$3:$Y$291,COLUMN('2022'!Q$3),FALSE),0)</f>
        <v>3.4</v>
      </c>
      <c r="U86" s="42">
        <f>IFERROR(VLOOKUP($A86,'2022'!$A$3:$Y$291,COLUMN('2022'!R$3),FALSE),0)</f>
        <v>16.7</v>
      </c>
      <c r="V86" s="42">
        <f>IFERROR(VLOOKUP($A86,'2022'!$A$3:$Y$291,COLUMN('2022'!S$3),FALSE),0)</f>
        <v>7.3</v>
      </c>
      <c r="W86" s="42">
        <f>IFERROR(VLOOKUP($A86,'2022'!$A$3:$Y$291,COLUMN('2022'!T$3),FALSE),0)</f>
        <v>41</v>
      </c>
      <c r="X86" s="42">
        <f>IFERROR(VLOOKUP($A86,'2022'!$A$3:$Y$291,COLUMN('2022'!U$3),FALSE),0)</f>
        <v>52.1</v>
      </c>
      <c r="Y86" s="42">
        <f>IFERROR(VLOOKUP($A86,'2022'!$A$3:$Y$291,COLUMN('2022'!V$3),FALSE),0)</f>
        <v>8.9</v>
      </c>
      <c r="Z86" s="42">
        <f>IFERROR(VLOOKUP($A86,'2022'!$A$3:$Y$291,COLUMN('2022'!W$3),FALSE),0)</f>
        <v>17.5</v>
      </c>
      <c r="AA86" s="42">
        <f>IFERROR(VLOOKUP($A86,'2022'!$A$3:$Y$291,COLUMN('2022'!X$3),FALSE),0)</f>
        <v>7.8</v>
      </c>
      <c r="AB86" s="42">
        <f>IFERROR(VLOOKUP($A86,'2022'!$A$3:$Y$291,COLUMN('2022'!Y$3),FALSE),0)</f>
        <v>6.6</v>
      </c>
      <c r="AC86" s="38">
        <f t="shared" si="4"/>
        <v>206.5</v>
      </c>
      <c r="AD86" s="39">
        <f t="shared" si="5"/>
        <v>2241.0000000000005</v>
      </c>
    </row>
    <row r="87" spans="1:30" x14ac:dyDescent="0.3">
      <c r="A87" s="61" t="s">
        <v>121</v>
      </c>
      <c r="B87" s="62" t="str">
        <f>VLOOKUP($A87,'Additional data'!$A$5:$C$505, 2,FALSE)</f>
        <v>Consultant</v>
      </c>
      <c r="C87" s="63" t="str">
        <f>VLOOKUP($A87,'Additional data'!$A$5:$C$505, 3,FALSE)</f>
        <v>FAD</v>
      </c>
      <c r="D87" s="47">
        <f>IFERROR(VLOOKUP($A87,'2022'!$A$3:$Y$291,COLUMN('2022'!B$3),FALSE),0)</f>
        <v>42.7</v>
      </c>
      <c r="E87" s="47">
        <f>IFERROR(VLOOKUP($A87,'2022'!$A$3:$Y$291,COLUMN('2022'!C$3),FALSE),0)</f>
        <v>20.100000000000001</v>
      </c>
      <c r="F87" s="47">
        <f>IFERROR(VLOOKUP($A87,'2022'!$A$3:$Y$291,COLUMN('2022'!D$3),FALSE),0)</f>
        <v>57.8</v>
      </c>
      <c r="G87" s="47">
        <f>IFERROR(VLOOKUP($A87,'2022'!$A$3:$Y$291,COLUMN('2022'!E$3),FALSE),0)</f>
        <v>48.9</v>
      </c>
      <c r="H87" s="47">
        <f>IFERROR(VLOOKUP($A87,'2022'!$A$3:$Y$291,COLUMN('2022'!F$3),FALSE),0)</f>
        <v>66.8</v>
      </c>
      <c r="I87" s="47">
        <f>IFERROR(VLOOKUP($A87,'2022'!$A$3:$Y$291,COLUMN('2022'!G$3),FALSE),0)</f>
        <v>44.5</v>
      </c>
      <c r="J87" s="47">
        <f>IFERROR(VLOOKUP($A87,'2022'!$A$3:$Y$291,COLUMN('2022'!H$3),FALSE),0)</f>
        <v>0</v>
      </c>
      <c r="K87" s="47">
        <f>IFERROR(VLOOKUP($A87,'2022'!$A$3:$Y$291,COLUMN('2022'!I$3),FALSE),0)</f>
        <v>0</v>
      </c>
      <c r="L87" s="47">
        <f>IFERROR(VLOOKUP($A87,'2022'!$A$3:$Y$291,COLUMN('2022'!J$3),FALSE),0)</f>
        <v>0</v>
      </c>
      <c r="M87" s="47">
        <f>IFERROR(VLOOKUP($A87,'2022'!$A$3:$Y$291,COLUMN('2022'!K$3),FALSE),0)</f>
        <v>0</v>
      </c>
      <c r="N87" s="47">
        <f>IFERROR(VLOOKUP($A87,'2022'!$A$3:$Y$291,COLUMN('2022'!L$3),FALSE),0)</f>
        <v>0</v>
      </c>
      <c r="O87" s="47">
        <f>IFERROR(VLOOKUP($A87,'2022'!$A$3:$Y$291,COLUMN('2022'!M$3),FALSE),0)</f>
        <v>0</v>
      </c>
      <c r="P87" s="38">
        <f t="shared" si="3"/>
        <v>280.8</v>
      </c>
      <c r="Q87" s="47">
        <f>IFERROR(VLOOKUP($A87,'2022'!$A$3:$Y$291,COLUMN('2022'!N$3),FALSE),0)</f>
        <v>87.3</v>
      </c>
      <c r="R87" s="47">
        <f>IFERROR(VLOOKUP($A87,'2022'!$A$3:$Y$291,COLUMN('2022'!O$3),FALSE),0)</f>
        <v>99.9</v>
      </c>
      <c r="S87" s="47">
        <f>IFERROR(VLOOKUP($A87,'2022'!$A$3:$Y$291,COLUMN('2022'!P$3),FALSE),0)</f>
        <v>82.7</v>
      </c>
      <c r="T87" s="47">
        <f>IFERROR(VLOOKUP($A87,'2022'!$A$3:$Y$291,COLUMN('2022'!Q$3),FALSE),0)</f>
        <v>60.6</v>
      </c>
      <c r="U87" s="47">
        <f>IFERROR(VLOOKUP($A87,'2022'!$A$3:$Y$291,COLUMN('2022'!R$3),FALSE),0)</f>
        <v>57.1</v>
      </c>
      <c r="V87" s="47">
        <f>IFERROR(VLOOKUP($A87,'2022'!$A$3:$Y$291,COLUMN('2022'!S$3),FALSE),0)</f>
        <v>52.5</v>
      </c>
      <c r="W87" s="47">
        <f>IFERROR(VLOOKUP($A87,'2022'!$A$3:$Y$291,COLUMN('2022'!T$3),FALSE),0)</f>
        <v>0</v>
      </c>
      <c r="X87" s="47">
        <f>IFERROR(VLOOKUP($A87,'2022'!$A$3:$Y$291,COLUMN('2022'!U$3),FALSE),0)</f>
        <v>0</v>
      </c>
      <c r="Y87" s="47">
        <f>IFERROR(VLOOKUP($A87,'2022'!$A$3:$Y$291,COLUMN('2022'!V$3),FALSE),0)</f>
        <v>0</v>
      </c>
      <c r="Z87" s="47">
        <f>IFERROR(VLOOKUP($A87,'2022'!$A$3:$Y$291,COLUMN('2022'!W$3),FALSE),0)</f>
        <v>0</v>
      </c>
      <c r="AA87" s="47">
        <f>IFERROR(VLOOKUP($A87,'2022'!$A$3:$Y$291,COLUMN('2022'!X$3),FALSE),0)</f>
        <v>0</v>
      </c>
      <c r="AB87" s="47">
        <f>IFERROR(VLOOKUP($A87,'2022'!$A$3:$Y$291,COLUMN('2022'!Y$3),FALSE),0)</f>
        <v>0</v>
      </c>
      <c r="AC87" s="38">
        <f t="shared" si="4"/>
        <v>440.1</v>
      </c>
      <c r="AD87" s="39">
        <f t="shared" si="5"/>
        <v>720.90000000000009</v>
      </c>
    </row>
    <row r="88" spans="1:30" x14ac:dyDescent="0.3">
      <c r="A88" s="58" t="s">
        <v>122</v>
      </c>
      <c r="B88" s="59" t="str">
        <f>VLOOKUP($A88,'Additional data'!$A$5:$C$505, 2,FALSE)</f>
        <v>Consultant</v>
      </c>
      <c r="C88" s="60" t="str">
        <f>VLOOKUP($A88,'Additional data'!$A$5:$C$505, 3,FALSE)</f>
        <v>HRC</v>
      </c>
      <c r="D88" s="42">
        <f>IFERROR(VLOOKUP($A88,'2022'!$A$3:$Y$291,COLUMN('2022'!B$3),FALSE),0)</f>
        <v>45</v>
      </c>
      <c r="E88" s="42">
        <f>IFERROR(VLOOKUP($A88,'2022'!$A$3:$Y$291,COLUMN('2022'!C$3),FALSE),0)</f>
        <v>11.7</v>
      </c>
      <c r="F88" s="42">
        <f>IFERROR(VLOOKUP($A88,'2022'!$A$3:$Y$291,COLUMN('2022'!D$3),FALSE),0)</f>
        <v>0</v>
      </c>
      <c r="G88" s="42">
        <f>IFERROR(VLOOKUP($A88,'2022'!$A$3:$Y$291,COLUMN('2022'!E$3),FALSE),0)</f>
        <v>0</v>
      </c>
      <c r="H88" s="42">
        <f>IFERROR(VLOOKUP($A88,'2022'!$A$3:$Y$291,COLUMN('2022'!F$3),FALSE),0)</f>
        <v>0</v>
      </c>
      <c r="I88" s="42">
        <f>IFERROR(VLOOKUP($A88,'2022'!$A$3:$Y$291,COLUMN('2022'!G$3),FALSE),0)</f>
        <v>0</v>
      </c>
      <c r="J88" s="42">
        <f>IFERROR(VLOOKUP($A88,'2022'!$A$3:$Y$291,COLUMN('2022'!H$3),FALSE),0)</f>
        <v>0</v>
      </c>
      <c r="K88" s="42">
        <f>IFERROR(VLOOKUP($A88,'2022'!$A$3:$Y$291,COLUMN('2022'!I$3),FALSE),0)</f>
        <v>0</v>
      </c>
      <c r="L88" s="42">
        <f>IFERROR(VLOOKUP($A88,'2022'!$A$3:$Y$291,COLUMN('2022'!J$3),FALSE),0)</f>
        <v>0</v>
      </c>
      <c r="M88" s="42">
        <f>IFERROR(VLOOKUP($A88,'2022'!$A$3:$Y$291,COLUMN('2022'!K$3),FALSE),0)</f>
        <v>0</v>
      </c>
      <c r="N88" s="42">
        <f>IFERROR(VLOOKUP($A88,'2022'!$A$3:$Y$291,COLUMN('2022'!L$3),FALSE),0)</f>
        <v>0</v>
      </c>
      <c r="O88" s="42">
        <f>IFERROR(VLOOKUP($A88,'2022'!$A$3:$Y$291,COLUMN('2022'!M$3),FALSE),0)</f>
        <v>0</v>
      </c>
      <c r="P88" s="38">
        <f t="shared" si="3"/>
        <v>56.7</v>
      </c>
      <c r="Q88" s="42">
        <f>IFERROR(VLOOKUP($A88,'2022'!$A$3:$Y$291,COLUMN('2022'!N$3),FALSE),0)</f>
        <v>34.4</v>
      </c>
      <c r="R88" s="42">
        <f>IFERROR(VLOOKUP($A88,'2022'!$A$3:$Y$291,COLUMN('2022'!O$3),FALSE),0)</f>
        <v>2.5</v>
      </c>
      <c r="S88" s="42">
        <f>IFERROR(VLOOKUP($A88,'2022'!$A$3:$Y$291,COLUMN('2022'!P$3),FALSE),0)</f>
        <v>0</v>
      </c>
      <c r="T88" s="42">
        <f>IFERROR(VLOOKUP($A88,'2022'!$A$3:$Y$291,COLUMN('2022'!Q$3),FALSE),0)</f>
        <v>0</v>
      </c>
      <c r="U88" s="42">
        <f>IFERROR(VLOOKUP($A88,'2022'!$A$3:$Y$291,COLUMN('2022'!R$3),FALSE),0)</f>
        <v>0</v>
      </c>
      <c r="V88" s="42">
        <f>IFERROR(VLOOKUP($A88,'2022'!$A$3:$Y$291,COLUMN('2022'!S$3),FALSE),0)</f>
        <v>0</v>
      </c>
      <c r="W88" s="42">
        <f>IFERROR(VLOOKUP($A88,'2022'!$A$3:$Y$291,COLUMN('2022'!T$3),FALSE),0)</f>
        <v>0</v>
      </c>
      <c r="X88" s="42">
        <f>IFERROR(VLOOKUP($A88,'2022'!$A$3:$Y$291,COLUMN('2022'!U$3),FALSE),0)</f>
        <v>0</v>
      </c>
      <c r="Y88" s="42">
        <f>IFERROR(VLOOKUP($A88,'2022'!$A$3:$Y$291,COLUMN('2022'!V$3),FALSE),0)</f>
        <v>0</v>
      </c>
      <c r="Z88" s="42">
        <f>IFERROR(VLOOKUP($A88,'2022'!$A$3:$Y$291,COLUMN('2022'!W$3),FALSE),0)</f>
        <v>0</v>
      </c>
      <c r="AA88" s="42">
        <f>IFERROR(VLOOKUP($A88,'2022'!$A$3:$Y$291,COLUMN('2022'!X$3),FALSE),0)</f>
        <v>0</v>
      </c>
      <c r="AB88" s="42">
        <f>IFERROR(VLOOKUP($A88,'2022'!$A$3:$Y$291,COLUMN('2022'!Y$3),FALSE),0)</f>
        <v>0</v>
      </c>
      <c r="AC88" s="38">
        <f t="shared" si="4"/>
        <v>36.9</v>
      </c>
      <c r="AD88" s="39">
        <f t="shared" si="5"/>
        <v>93.6</v>
      </c>
    </row>
    <row r="89" spans="1:30" x14ac:dyDescent="0.3">
      <c r="A89" s="61" t="s">
        <v>123</v>
      </c>
      <c r="B89" s="62" t="str">
        <f>VLOOKUP($A89,'Additional data'!$A$5:$C$505, 2,FALSE)</f>
        <v>Consultant</v>
      </c>
      <c r="C89" s="63" t="str">
        <f>VLOOKUP($A89,'Additional data'!$A$5:$C$505, 3,FALSE)</f>
        <v>MSC</v>
      </c>
      <c r="D89" s="47">
        <f>IFERROR(VLOOKUP($A89,'2022'!$A$3:$Y$291,COLUMN('2022'!B$3),FALSE),0)</f>
        <v>0</v>
      </c>
      <c r="E89" s="47">
        <f>IFERROR(VLOOKUP($A89,'2022'!$A$3:$Y$291,COLUMN('2022'!C$3),FALSE),0)</f>
        <v>0</v>
      </c>
      <c r="F89" s="47">
        <f>IFERROR(VLOOKUP($A89,'2022'!$A$3:$Y$291,COLUMN('2022'!D$3),FALSE),0)</f>
        <v>0</v>
      </c>
      <c r="G89" s="47">
        <f>IFERROR(VLOOKUP($A89,'2022'!$A$3:$Y$291,COLUMN('2022'!E$3),FALSE),0)</f>
        <v>0</v>
      </c>
      <c r="H89" s="47">
        <f>IFERROR(VLOOKUP($A89,'2022'!$A$3:$Y$291,COLUMN('2022'!F$3),FALSE),0)</f>
        <v>0</v>
      </c>
      <c r="I89" s="47">
        <f>IFERROR(VLOOKUP($A89,'2022'!$A$3:$Y$291,COLUMN('2022'!G$3),FALSE),0)</f>
        <v>0</v>
      </c>
      <c r="J89" s="47">
        <f>IFERROR(VLOOKUP($A89,'2022'!$A$3:$Y$291,COLUMN('2022'!H$3),FALSE),0)</f>
        <v>0</v>
      </c>
      <c r="K89" s="47">
        <f>IFERROR(VLOOKUP($A89,'2022'!$A$3:$Y$291,COLUMN('2022'!I$3),FALSE),0)</f>
        <v>0</v>
      </c>
      <c r="L89" s="47">
        <f>IFERROR(VLOOKUP($A89,'2022'!$A$3:$Y$291,COLUMN('2022'!J$3),FALSE),0)</f>
        <v>5.2</v>
      </c>
      <c r="M89" s="47">
        <f>IFERROR(VLOOKUP($A89,'2022'!$A$3:$Y$291,COLUMN('2022'!K$3),FALSE),0)</f>
        <v>62.3</v>
      </c>
      <c r="N89" s="47">
        <f>IFERROR(VLOOKUP($A89,'2022'!$A$3:$Y$291,COLUMN('2022'!L$3),FALSE),0)</f>
        <v>71.400000000000006</v>
      </c>
      <c r="O89" s="47">
        <f>IFERROR(VLOOKUP($A89,'2022'!$A$3:$Y$291,COLUMN('2022'!M$3),FALSE),0)</f>
        <v>41.3</v>
      </c>
      <c r="P89" s="38">
        <f t="shared" si="3"/>
        <v>180.2</v>
      </c>
      <c r="Q89" s="47">
        <f>IFERROR(VLOOKUP($A89,'2022'!$A$3:$Y$291,COLUMN('2022'!N$3),FALSE),0)</f>
        <v>0</v>
      </c>
      <c r="R89" s="47">
        <f>IFERROR(VLOOKUP($A89,'2022'!$A$3:$Y$291,COLUMN('2022'!O$3),FALSE),0)</f>
        <v>0</v>
      </c>
      <c r="S89" s="47">
        <f>IFERROR(VLOOKUP($A89,'2022'!$A$3:$Y$291,COLUMN('2022'!P$3),FALSE),0)</f>
        <v>0</v>
      </c>
      <c r="T89" s="47">
        <f>IFERROR(VLOOKUP($A89,'2022'!$A$3:$Y$291,COLUMN('2022'!Q$3),FALSE),0)</f>
        <v>0</v>
      </c>
      <c r="U89" s="47">
        <f>IFERROR(VLOOKUP($A89,'2022'!$A$3:$Y$291,COLUMN('2022'!R$3),FALSE),0)</f>
        <v>0</v>
      </c>
      <c r="V89" s="47">
        <f>IFERROR(VLOOKUP($A89,'2022'!$A$3:$Y$291,COLUMN('2022'!S$3),FALSE),0)</f>
        <v>0</v>
      </c>
      <c r="W89" s="47">
        <f>IFERROR(VLOOKUP($A89,'2022'!$A$3:$Y$291,COLUMN('2022'!T$3),FALSE),0)</f>
        <v>0</v>
      </c>
      <c r="X89" s="47">
        <f>IFERROR(VLOOKUP($A89,'2022'!$A$3:$Y$291,COLUMN('2022'!U$3),FALSE),0)</f>
        <v>0</v>
      </c>
      <c r="Y89" s="47">
        <f>IFERROR(VLOOKUP($A89,'2022'!$A$3:$Y$291,COLUMN('2022'!V$3),FALSE),0)</f>
        <v>29.5</v>
      </c>
      <c r="Z89" s="47">
        <f>IFERROR(VLOOKUP($A89,'2022'!$A$3:$Y$291,COLUMN('2022'!W$3),FALSE),0)</f>
        <v>79.5</v>
      </c>
      <c r="AA89" s="47">
        <f>IFERROR(VLOOKUP($A89,'2022'!$A$3:$Y$291,COLUMN('2022'!X$3),FALSE),0)</f>
        <v>45.1</v>
      </c>
      <c r="AB89" s="47">
        <f>IFERROR(VLOOKUP($A89,'2022'!$A$3:$Y$291,COLUMN('2022'!Y$3),FALSE),0)</f>
        <v>31.7</v>
      </c>
      <c r="AC89" s="38">
        <f t="shared" si="4"/>
        <v>185.79999999999998</v>
      </c>
      <c r="AD89" s="39">
        <f t="shared" si="5"/>
        <v>366</v>
      </c>
    </row>
    <row r="90" spans="1:30" x14ac:dyDescent="0.3">
      <c r="A90" s="58" t="s">
        <v>124</v>
      </c>
      <c r="B90" s="59" t="str">
        <f>VLOOKUP($A90,'Additional data'!$A$5:$C$505, 2,FALSE)</f>
        <v>Consultant</v>
      </c>
      <c r="C90" s="60" t="str">
        <f>VLOOKUP($A90,'Additional data'!$A$5:$C$505, 3,FALSE)</f>
        <v>FAD</v>
      </c>
      <c r="D90" s="42">
        <f>IFERROR(VLOOKUP($A90,'2022'!$A$3:$Y$291,COLUMN('2022'!B$3),FALSE),0)</f>
        <v>0</v>
      </c>
      <c r="E90" s="42">
        <f>IFERROR(VLOOKUP($A90,'2022'!$A$3:$Y$291,COLUMN('2022'!C$3),FALSE),0)</f>
        <v>0</v>
      </c>
      <c r="F90" s="42">
        <f>IFERROR(VLOOKUP($A90,'2022'!$A$3:$Y$291,COLUMN('2022'!D$3),FALSE),0)</f>
        <v>0</v>
      </c>
      <c r="G90" s="42">
        <f>IFERROR(VLOOKUP($A90,'2022'!$A$3:$Y$291,COLUMN('2022'!E$3),FALSE),0)</f>
        <v>0</v>
      </c>
      <c r="H90" s="42">
        <f>IFERROR(VLOOKUP($A90,'2022'!$A$3:$Y$291,COLUMN('2022'!F$3),FALSE),0)</f>
        <v>0</v>
      </c>
      <c r="I90" s="42">
        <f>IFERROR(VLOOKUP($A90,'2022'!$A$3:$Y$291,COLUMN('2022'!G$3),FALSE),0)</f>
        <v>0</v>
      </c>
      <c r="J90" s="42">
        <f>IFERROR(VLOOKUP($A90,'2022'!$A$3:$Y$291,COLUMN('2022'!H$3),FALSE),0)</f>
        <v>0</v>
      </c>
      <c r="K90" s="42">
        <f>IFERROR(VLOOKUP($A90,'2022'!$A$3:$Y$291,COLUMN('2022'!I$3),FALSE),0)</f>
        <v>0</v>
      </c>
      <c r="L90" s="42">
        <f>IFERROR(VLOOKUP($A90,'2022'!$A$3:$Y$291,COLUMN('2022'!J$3),FALSE),0)</f>
        <v>0</v>
      </c>
      <c r="M90" s="42">
        <f>IFERROR(VLOOKUP($A90,'2022'!$A$3:$Y$291,COLUMN('2022'!K$3),FALSE),0)</f>
        <v>0</v>
      </c>
      <c r="N90" s="42">
        <f>IFERROR(VLOOKUP($A90,'2022'!$A$3:$Y$291,COLUMN('2022'!L$3),FALSE),0)</f>
        <v>0</v>
      </c>
      <c r="O90" s="42">
        <f>IFERROR(VLOOKUP($A90,'2022'!$A$3:$Y$291,COLUMN('2022'!M$3),FALSE),0)</f>
        <v>0</v>
      </c>
      <c r="P90" s="38">
        <f t="shared" si="3"/>
        <v>0</v>
      </c>
      <c r="Q90" s="42">
        <f>IFERROR(VLOOKUP($A90,'2022'!$A$3:$Y$291,COLUMN('2022'!N$3),FALSE),0)</f>
        <v>0</v>
      </c>
      <c r="R90" s="42">
        <f>IFERROR(VLOOKUP($A90,'2022'!$A$3:$Y$291,COLUMN('2022'!O$3),FALSE),0)</f>
        <v>0</v>
      </c>
      <c r="S90" s="42">
        <f>IFERROR(VLOOKUP($A90,'2022'!$A$3:$Y$291,COLUMN('2022'!P$3),FALSE),0)</f>
        <v>0</v>
      </c>
      <c r="T90" s="42">
        <f>IFERROR(VLOOKUP($A90,'2022'!$A$3:$Y$291,COLUMN('2022'!Q$3),FALSE),0)</f>
        <v>0</v>
      </c>
      <c r="U90" s="42">
        <f>IFERROR(VLOOKUP($A90,'2022'!$A$3:$Y$291,COLUMN('2022'!R$3),FALSE),0)</f>
        <v>0</v>
      </c>
      <c r="V90" s="42">
        <f>IFERROR(VLOOKUP($A90,'2022'!$A$3:$Y$291,COLUMN('2022'!S$3),FALSE),0)</f>
        <v>0</v>
      </c>
      <c r="W90" s="42">
        <f>IFERROR(VLOOKUP($A90,'2022'!$A$3:$Y$291,COLUMN('2022'!T$3),FALSE),0)</f>
        <v>0</v>
      </c>
      <c r="X90" s="42">
        <f>IFERROR(VLOOKUP($A90,'2022'!$A$3:$Y$291,COLUMN('2022'!U$3),FALSE),0)</f>
        <v>0</v>
      </c>
      <c r="Y90" s="42">
        <f>IFERROR(VLOOKUP($A90,'2022'!$A$3:$Y$291,COLUMN('2022'!V$3),FALSE),0)</f>
        <v>0</v>
      </c>
      <c r="Z90" s="42">
        <f>IFERROR(VLOOKUP($A90,'2022'!$A$3:$Y$291,COLUMN('2022'!W$3),FALSE),0)</f>
        <v>0</v>
      </c>
      <c r="AA90" s="42">
        <f>IFERROR(VLOOKUP($A90,'2022'!$A$3:$Y$291,COLUMN('2022'!X$3),FALSE),0)</f>
        <v>0</v>
      </c>
      <c r="AB90" s="42">
        <f>IFERROR(VLOOKUP($A90,'2022'!$A$3:$Y$291,COLUMN('2022'!Y$3),FALSE),0)</f>
        <v>0</v>
      </c>
      <c r="AC90" s="38">
        <f t="shared" si="4"/>
        <v>0</v>
      </c>
      <c r="AD90" s="39">
        <f t="shared" si="5"/>
        <v>0</v>
      </c>
    </row>
    <row r="91" spans="1:30" x14ac:dyDescent="0.3">
      <c r="A91" s="61" t="s">
        <v>125</v>
      </c>
      <c r="B91" s="62" t="str">
        <f>VLOOKUP($A91,'Additional data'!$A$5:$C$505, 2,FALSE)</f>
        <v>Consultant</v>
      </c>
      <c r="C91" s="63" t="str">
        <f>VLOOKUP($A91,'Additional data'!$A$5:$C$505, 3,FALSE)</f>
        <v>HLS</v>
      </c>
      <c r="D91" s="47">
        <f>IFERROR(VLOOKUP($A91,'2022'!$A$3:$Y$291,COLUMN('2022'!B$3),FALSE),0)</f>
        <v>0</v>
      </c>
      <c r="E91" s="47">
        <f>IFERROR(VLOOKUP($A91,'2022'!$A$3:$Y$291,COLUMN('2022'!C$3),FALSE),0)</f>
        <v>0</v>
      </c>
      <c r="F91" s="47">
        <f>IFERROR(VLOOKUP($A91,'2022'!$A$3:$Y$291,COLUMN('2022'!D$3),FALSE),0)</f>
        <v>0</v>
      </c>
      <c r="G91" s="47">
        <f>IFERROR(VLOOKUP($A91,'2022'!$A$3:$Y$291,COLUMN('2022'!E$3),FALSE),0)</f>
        <v>0</v>
      </c>
      <c r="H91" s="47">
        <f>IFERROR(VLOOKUP($A91,'2022'!$A$3:$Y$291,COLUMN('2022'!F$3),FALSE),0)</f>
        <v>0</v>
      </c>
      <c r="I91" s="47">
        <f>IFERROR(VLOOKUP($A91,'2022'!$A$3:$Y$291,COLUMN('2022'!G$3),FALSE),0)</f>
        <v>0</v>
      </c>
      <c r="J91" s="47">
        <f>IFERROR(VLOOKUP($A91,'2022'!$A$3:$Y$291,COLUMN('2022'!H$3),FALSE),0)</f>
        <v>0</v>
      </c>
      <c r="K91" s="47">
        <f>IFERROR(VLOOKUP($A91,'2022'!$A$3:$Y$291,COLUMN('2022'!I$3),FALSE),0)</f>
        <v>0</v>
      </c>
      <c r="L91" s="47">
        <f>IFERROR(VLOOKUP($A91,'2022'!$A$3:$Y$291,COLUMN('2022'!J$3),FALSE),0)</f>
        <v>0</v>
      </c>
      <c r="M91" s="47">
        <f>IFERROR(VLOOKUP($A91,'2022'!$A$3:$Y$291,COLUMN('2022'!K$3),FALSE),0)</f>
        <v>0</v>
      </c>
      <c r="N91" s="47">
        <f>IFERROR(VLOOKUP($A91,'2022'!$A$3:$Y$291,COLUMN('2022'!L$3),FALSE),0)</f>
        <v>0</v>
      </c>
      <c r="O91" s="47">
        <f>IFERROR(VLOOKUP($A91,'2022'!$A$3:$Y$291,COLUMN('2022'!M$3),FALSE),0)</f>
        <v>0</v>
      </c>
      <c r="P91" s="38">
        <f t="shared" si="3"/>
        <v>0</v>
      </c>
      <c r="Q91" s="47">
        <f>IFERROR(VLOOKUP($A91,'2022'!$A$3:$Y$291,COLUMN('2022'!N$3),FALSE),0)</f>
        <v>0</v>
      </c>
      <c r="R91" s="47">
        <f>IFERROR(VLOOKUP($A91,'2022'!$A$3:$Y$291,COLUMN('2022'!O$3),FALSE),0)</f>
        <v>0</v>
      </c>
      <c r="S91" s="47">
        <f>IFERROR(VLOOKUP($A91,'2022'!$A$3:$Y$291,COLUMN('2022'!P$3),FALSE),0)</f>
        <v>0</v>
      </c>
      <c r="T91" s="47">
        <f>IFERROR(VLOOKUP($A91,'2022'!$A$3:$Y$291,COLUMN('2022'!Q$3),FALSE),0)</f>
        <v>0</v>
      </c>
      <c r="U91" s="47">
        <f>IFERROR(VLOOKUP($A91,'2022'!$A$3:$Y$291,COLUMN('2022'!R$3),FALSE),0)</f>
        <v>0</v>
      </c>
      <c r="V91" s="47">
        <f>IFERROR(VLOOKUP($A91,'2022'!$A$3:$Y$291,COLUMN('2022'!S$3),FALSE),0)</f>
        <v>0</v>
      </c>
      <c r="W91" s="47">
        <f>IFERROR(VLOOKUP($A91,'2022'!$A$3:$Y$291,COLUMN('2022'!T$3),FALSE),0)</f>
        <v>0</v>
      </c>
      <c r="X91" s="47">
        <f>IFERROR(VLOOKUP($A91,'2022'!$A$3:$Y$291,COLUMN('2022'!U$3),FALSE),0)</f>
        <v>0</v>
      </c>
      <c r="Y91" s="47">
        <f>IFERROR(VLOOKUP($A91,'2022'!$A$3:$Y$291,COLUMN('2022'!V$3),FALSE),0)</f>
        <v>0</v>
      </c>
      <c r="Z91" s="47">
        <f>IFERROR(VLOOKUP($A91,'2022'!$A$3:$Y$291,COLUMN('2022'!W$3),FALSE),0)</f>
        <v>0</v>
      </c>
      <c r="AA91" s="47">
        <f>IFERROR(VLOOKUP($A91,'2022'!$A$3:$Y$291,COLUMN('2022'!X$3),FALSE),0)</f>
        <v>0</v>
      </c>
      <c r="AB91" s="47">
        <f>IFERROR(VLOOKUP($A91,'2022'!$A$3:$Y$291,COLUMN('2022'!Y$3),FALSE),0)</f>
        <v>0</v>
      </c>
      <c r="AC91" s="38">
        <f t="shared" si="4"/>
        <v>0</v>
      </c>
      <c r="AD91" s="39">
        <f t="shared" si="5"/>
        <v>0</v>
      </c>
    </row>
    <row r="92" spans="1:30" x14ac:dyDescent="0.3">
      <c r="A92" s="58" t="s">
        <v>126</v>
      </c>
      <c r="B92" s="59" t="str">
        <f>VLOOKUP($A92,'Additional data'!$A$5:$C$505, 2,FALSE)</f>
        <v>Consultant</v>
      </c>
      <c r="C92" s="60" t="str">
        <f>VLOOKUP($A92,'Additional data'!$A$5:$C$505, 3,FALSE)</f>
        <v>TEC</v>
      </c>
      <c r="D92" s="42">
        <f>IFERROR(VLOOKUP($A92,'2022'!$A$3:$Y$291,COLUMN('2022'!B$3),FALSE),0)</f>
        <v>117.8</v>
      </c>
      <c r="E92" s="42">
        <f>IFERROR(VLOOKUP($A92,'2022'!$A$3:$Y$291,COLUMN('2022'!C$3),FALSE),0)</f>
        <v>81.7</v>
      </c>
      <c r="F92" s="42">
        <f>IFERROR(VLOOKUP($A92,'2022'!$A$3:$Y$291,COLUMN('2022'!D$3),FALSE),0)</f>
        <v>122.7</v>
      </c>
      <c r="G92" s="42">
        <f>IFERROR(VLOOKUP($A92,'2022'!$A$3:$Y$291,COLUMN('2022'!E$3),FALSE),0)</f>
        <v>125.4</v>
      </c>
      <c r="H92" s="42">
        <f>IFERROR(VLOOKUP($A92,'2022'!$A$3:$Y$291,COLUMN('2022'!F$3),FALSE),0)</f>
        <v>135.19999999999999</v>
      </c>
      <c r="I92" s="42">
        <f>IFERROR(VLOOKUP($A92,'2022'!$A$3:$Y$291,COLUMN('2022'!G$3),FALSE),0)</f>
        <v>89.2</v>
      </c>
      <c r="J92" s="42">
        <f>IFERROR(VLOOKUP($A92,'2022'!$A$3:$Y$291,COLUMN('2022'!H$3),FALSE),0)</f>
        <v>90.3</v>
      </c>
      <c r="K92" s="42">
        <f>IFERROR(VLOOKUP($A92,'2022'!$A$3:$Y$291,COLUMN('2022'!I$3),FALSE),0)</f>
        <v>92.6</v>
      </c>
      <c r="L92" s="42">
        <f>IFERROR(VLOOKUP($A92,'2022'!$A$3:$Y$291,COLUMN('2022'!J$3),FALSE),0)</f>
        <v>105.6</v>
      </c>
      <c r="M92" s="42">
        <f>IFERROR(VLOOKUP($A92,'2022'!$A$3:$Y$291,COLUMN('2022'!K$3),FALSE),0)</f>
        <v>62.5</v>
      </c>
      <c r="N92" s="42">
        <f>IFERROR(VLOOKUP($A92,'2022'!$A$3:$Y$291,COLUMN('2022'!L$3),FALSE),0)</f>
        <v>107.4</v>
      </c>
      <c r="O92" s="42">
        <f>IFERROR(VLOOKUP($A92,'2022'!$A$3:$Y$291,COLUMN('2022'!M$3),FALSE),0)</f>
        <v>76.599999999999994</v>
      </c>
      <c r="P92" s="38">
        <f t="shared" si="3"/>
        <v>1207</v>
      </c>
      <c r="Q92" s="42">
        <f>IFERROR(VLOOKUP($A92,'2022'!$A$3:$Y$291,COLUMN('2022'!N$3),FALSE),0)</f>
        <v>7.6</v>
      </c>
      <c r="R92" s="42">
        <f>IFERROR(VLOOKUP($A92,'2022'!$A$3:$Y$291,COLUMN('2022'!O$3),FALSE),0)</f>
        <v>5.8</v>
      </c>
      <c r="S92" s="42">
        <f>IFERROR(VLOOKUP($A92,'2022'!$A$3:$Y$291,COLUMN('2022'!P$3),FALSE),0)</f>
        <v>7.3</v>
      </c>
      <c r="T92" s="42">
        <f>IFERROR(VLOOKUP($A92,'2022'!$A$3:$Y$291,COLUMN('2022'!Q$3),FALSE),0)</f>
        <v>9.1999999999999993</v>
      </c>
      <c r="U92" s="42">
        <f>IFERROR(VLOOKUP($A92,'2022'!$A$3:$Y$291,COLUMN('2022'!R$3),FALSE),0)</f>
        <v>5.4</v>
      </c>
      <c r="V92" s="42">
        <f>IFERROR(VLOOKUP($A92,'2022'!$A$3:$Y$291,COLUMN('2022'!S$3),FALSE),0)</f>
        <v>26.9</v>
      </c>
      <c r="W92" s="42">
        <f>IFERROR(VLOOKUP($A92,'2022'!$A$3:$Y$291,COLUMN('2022'!T$3),FALSE),0)</f>
        <v>14.3</v>
      </c>
      <c r="X92" s="42">
        <f>IFERROR(VLOOKUP($A92,'2022'!$A$3:$Y$291,COLUMN('2022'!U$3),FALSE),0)</f>
        <v>10.199999999999999</v>
      </c>
      <c r="Y92" s="42">
        <f>IFERROR(VLOOKUP($A92,'2022'!$A$3:$Y$291,COLUMN('2022'!V$3),FALSE),0)</f>
        <v>5.8</v>
      </c>
      <c r="Z92" s="42">
        <f>IFERROR(VLOOKUP($A92,'2022'!$A$3:$Y$291,COLUMN('2022'!W$3),FALSE),0)</f>
        <v>3.6</v>
      </c>
      <c r="AA92" s="42">
        <f>IFERROR(VLOOKUP($A92,'2022'!$A$3:$Y$291,COLUMN('2022'!X$3),FALSE),0)</f>
        <v>8.1999999999999993</v>
      </c>
      <c r="AB92" s="42">
        <f>IFERROR(VLOOKUP($A92,'2022'!$A$3:$Y$291,COLUMN('2022'!Y$3),FALSE),0)</f>
        <v>3.7</v>
      </c>
      <c r="AC92" s="38">
        <f t="shared" si="4"/>
        <v>108</v>
      </c>
      <c r="AD92" s="39">
        <f t="shared" si="5"/>
        <v>1315</v>
      </c>
    </row>
    <row r="93" spans="1:30" x14ac:dyDescent="0.3">
      <c r="A93" s="61" t="s">
        <v>127</v>
      </c>
      <c r="B93" s="62" t="str">
        <f>VLOOKUP($A93,'Additional data'!$A$5:$C$505, 2,FALSE)</f>
        <v>Consultant</v>
      </c>
      <c r="C93" s="63" t="str">
        <f>VLOOKUP($A93,'Additional data'!$A$5:$C$505, 3,FALSE)</f>
        <v>ESC</v>
      </c>
      <c r="D93" s="47">
        <f>IFERROR(VLOOKUP($A93,'2022'!$A$3:$Y$291,COLUMN('2022'!B$3),FALSE),0)</f>
        <v>60.3</v>
      </c>
      <c r="E93" s="47">
        <f>IFERROR(VLOOKUP($A93,'2022'!$A$3:$Y$291,COLUMN('2022'!C$3),FALSE),0)</f>
        <v>84.7</v>
      </c>
      <c r="F93" s="47">
        <f>IFERROR(VLOOKUP($A93,'2022'!$A$3:$Y$291,COLUMN('2022'!D$3),FALSE),0)</f>
        <v>113.2</v>
      </c>
      <c r="G93" s="47">
        <f>IFERROR(VLOOKUP($A93,'2022'!$A$3:$Y$291,COLUMN('2022'!E$3),FALSE),0)</f>
        <v>71</v>
      </c>
      <c r="H93" s="47">
        <f>IFERROR(VLOOKUP($A93,'2022'!$A$3:$Y$291,COLUMN('2022'!F$3),FALSE),0)</f>
        <v>117.4</v>
      </c>
      <c r="I93" s="47">
        <f>IFERROR(VLOOKUP($A93,'2022'!$A$3:$Y$291,COLUMN('2022'!G$3),FALSE),0)</f>
        <v>130.30000000000001</v>
      </c>
      <c r="J93" s="47">
        <f>IFERROR(VLOOKUP($A93,'2022'!$A$3:$Y$291,COLUMN('2022'!H$3),FALSE),0)</f>
        <v>79.3</v>
      </c>
      <c r="K93" s="47">
        <f>IFERROR(VLOOKUP($A93,'2022'!$A$3:$Y$291,COLUMN('2022'!I$3),FALSE),0)</f>
        <v>76.3</v>
      </c>
      <c r="L93" s="47">
        <f>IFERROR(VLOOKUP($A93,'2022'!$A$3:$Y$291,COLUMN('2022'!J$3),FALSE),0)</f>
        <v>94.1</v>
      </c>
      <c r="M93" s="47">
        <f>IFERROR(VLOOKUP($A93,'2022'!$A$3:$Y$291,COLUMN('2022'!K$3),FALSE),0)</f>
        <v>98.5</v>
      </c>
      <c r="N93" s="47">
        <f>IFERROR(VLOOKUP($A93,'2022'!$A$3:$Y$291,COLUMN('2022'!L$3),FALSE),0)</f>
        <v>130</v>
      </c>
      <c r="O93" s="47">
        <f>IFERROR(VLOOKUP($A93,'2022'!$A$3:$Y$291,COLUMN('2022'!M$3),FALSE),0)</f>
        <v>140.4</v>
      </c>
      <c r="P93" s="38">
        <f t="shared" si="3"/>
        <v>1195.5</v>
      </c>
      <c r="Q93" s="47">
        <f>IFERROR(VLOOKUP($A93,'2022'!$A$3:$Y$291,COLUMN('2022'!N$3),FALSE),0)</f>
        <v>57.5</v>
      </c>
      <c r="R93" s="47">
        <f>IFERROR(VLOOKUP($A93,'2022'!$A$3:$Y$291,COLUMN('2022'!O$3),FALSE),0)</f>
        <v>39.700000000000003</v>
      </c>
      <c r="S93" s="47">
        <f>IFERROR(VLOOKUP($A93,'2022'!$A$3:$Y$291,COLUMN('2022'!P$3),FALSE),0)</f>
        <v>40.6</v>
      </c>
      <c r="T93" s="47">
        <f>IFERROR(VLOOKUP($A93,'2022'!$A$3:$Y$291,COLUMN('2022'!Q$3),FALSE),0)</f>
        <v>73.8</v>
      </c>
      <c r="U93" s="47">
        <f>IFERROR(VLOOKUP($A93,'2022'!$A$3:$Y$291,COLUMN('2022'!R$3),FALSE),0)</f>
        <v>26.1</v>
      </c>
      <c r="V93" s="47">
        <f>IFERROR(VLOOKUP($A93,'2022'!$A$3:$Y$291,COLUMN('2022'!S$3),FALSE),0)</f>
        <v>20.7</v>
      </c>
      <c r="W93" s="47">
        <f>IFERROR(VLOOKUP($A93,'2022'!$A$3:$Y$291,COLUMN('2022'!T$3),FALSE),0)</f>
        <v>30.2</v>
      </c>
      <c r="X93" s="47">
        <f>IFERROR(VLOOKUP($A93,'2022'!$A$3:$Y$291,COLUMN('2022'!U$3),FALSE),0)</f>
        <v>24.1</v>
      </c>
      <c r="Y93" s="47">
        <f>IFERROR(VLOOKUP($A93,'2022'!$A$3:$Y$291,COLUMN('2022'!V$3),FALSE),0)</f>
        <v>32.4</v>
      </c>
      <c r="Z93" s="47">
        <f>IFERROR(VLOOKUP($A93,'2022'!$A$3:$Y$291,COLUMN('2022'!W$3),FALSE),0)</f>
        <v>55.5</v>
      </c>
      <c r="AA93" s="47">
        <f>IFERROR(VLOOKUP($A93,'2022'!$A$3:$Y$291,COLUMN('2022'!X$3),FALSE),0)</f>
        <v>23.3</v>
      </c>
      <c r="AB93" s="47">
        <f>IFERROR(VLOOKUP($A93,'2022'!$A$3:$Y$291,COLUMN('2022'!Y$3),FALSE),0)</f>
        <v>15.4</v>
      </c>
      <c r="AC93" s="38">
        <f t="shared" si="4"/>
        <v>439.3</v>
      </c>
      <c r="AD93" s="39">
        <f t="shared" si="5"/>
        <v>1634.8</v>
      </c>
    </row>
    <row r="94" spans="1:30" x14ac:dyDescent="0.3">
      <c r="A94" s="58" t="s">
        <v>128</v>
      </c>
      <c r="B94" s="59" t="str">
        <f>VLOOKUP($A94,'Additional data'!$A$5:$C$505, 2,FALSE)</f>
        <v>Consultant</v>
      </c>
      <c r="C94" s="60" t="str">
        <f>VLOOKUP($A94,'Additional data'!$A$5:$C$505, 3,FALSE)</f>
        <v>LRC</v>
      </c>
      <c r="D94" s="42">
        <f>IFERROR(VLOOKUP($A94,'2022'!$A$3:$Y$291,COLUMN('2022'!B$3),FALSE),0)</f>
        <v>0</v>
      </c>
      <c r="E94" s="42">
        <f>IFERROR(VLOOKUP($A94,'2022'!$A$3:$Y$291,COLUMN('2022'!C$3),FALSE),0)</f>
        <v>0</v>
      </c>
      <c r="F94" s="42">
        <f>IFERROR(VLOOKUP($A94,'2022'!$A$3:$Y$291,COLUMN('2022'!D$3),FALSE),0)</f>
        <v>0</v>
      </c>
      <c r="G94" s="42">
        <f>IFERROR(VLOOKUP($A94,'2022'!$A$3:$Y$291,COLUMN('2022'!E$3),FALSE),0)</f>
        <v>0</v>
      </c>
      <c r="H94" s="42">
        <f>IFERROR(VLOOKUP($A94,'2022'!$A$3:$Y$291,COLUMN('2022'!F$3),FALSE),0)</f>
        <v>0</v>
      </c>
      <c r="I94" s="42">
        <f>IFERROR(VLOOKUP($A94,'2022'!$A$3:$Y$291,COLUMN('2022'!G$3),FALSE),0)</f>
        <v>0</v>
      </c>
      <c r="J94" s="42">
        <f>IFERROR(VLOOKUP($A94,'2022'!$A$3:$Y$291,COLUMN('2022'!H$3),FALSE),0)</f>
        <v>0</v>
      </c>
      <c r="K94" s="42">
        <f>IFERROR(VLOOKUP($A94,'2022'!$A$3:$Y$291,COLUMN('2022'!I$3),FALSE),0)</f>
        <v>0</v>
      </c>
      <c r="L94" s="42">
        <f>IFERROR(VLOOKUP($A94,'2022'!$A$3:$Y$291,COLUMN('2022'!J$3),FALSE),0)</f>
        <v>0</v>
      </c>
      <c r="M94" s="42">
        <f>IFERROR(VLOOKUP($A94,'2022'!$A$3:$Y$291,COLUMN('2022'!K$3),FALSE),0)</f>
        <v>0</v>
      </c>
      <c r="N94" s="42">
        <f>IFERROR(VLOOKUP($A94,'2022'!$A$3:$Y$291,COLUMN('2022'!L$3),FALSE),0)</f>
        <v>0</v>
      </c>
      <c r="O94" s="42">
        <f>IFERROR(VLOOKUP($A94,'2022'!$A$3:$Y$291,COLUMN('2022'!M$3),FALSE),0)</f>
        <v>0</v>
      </c>
      <c r="P94" s="38">
        <f t="shared" si="3"/>
        <v>0</v>
      </c>
      <c r="Q94" s="42">
        <f>IFERROR(VLOOKUP($A94,'2022'!$A$3:$Y$291,COLUMN('2022'!N$3),FALSE),0)</f>
        <v>0</v>
      </c>
      <c r="R94" s="42">
        <f>IFERROR(VLOOKUP($A94,'2022'!$A$3:$Y$291,COLUMN('2022'!O$3),FALSE),0)</f>
        <v>0</v>
      </c>
      <c r="S94" s="42">
        <f>IFERROR(VLOOKUP($A94,'2022'!$A$3:$Y$291,COLUMN('2022'!P$3),FALSE),0)</f>
        <v>0</v>
      </c>
      <c r="T94" s="42">
        <f>IFERROR(VLOOKUP($A94,'2022'!$A$3:$Y$291,COLUMN('2022'!Q$3),FALSE),0)</f>
        <v>0</v>
      </c>
      <c r="U94" s="42">
        <f>IFERROR(VLOOKUP($A94,'2022'!$A$3:$Y$291,COLUMN('2022'!R$3),FALSE),0)</f>
        <v>0</v>
      </c>
      <c r="V94" s="42">
        <f>IFERROR(VLOOKUP($A94,'2022'!$A$3:$Y$291,COLUMN('2022'!S$3),FALSE),0)</f>
        <v>0</v>
      </c>
      <c r="W94" s="42">
        <f>IFERROR(VLOOKUP($A94,'2022'!$A$3:$Y$291,COLUMN('2022'!T$3),FALSE),0)</f>
        <v>0</v>
      </c>
      <c r="X94" s="42">
        <f>IFERROR(VLOOKUP($A94,'2022'!$A$3:$Y$291,COLUMN('2022'!U$3),FALSE),0)</f>
        <v>0</v>
      </c>
      <c r="Y94" s="42">
        <f>IFERROR(VLOOKUP($A94,'2022'!$A$3:$Y$291,COLUMN('2022'!V$3),FALSE),0)</f>
        <v>0</v>
      </c>
      <c r="Z94" s="42">
        <f>IFERROR(VLOOKUP($A94,'2022'!$A$3:$Y$291,COLUMN('2022'!W$3),FALSE),0)</f>
        <v>0</v>
      </c>
      <c r="AA94" s="42">
        <f>IFERROR(VLOOKUP($A94,'2022'!$A$3:$Y$291,COLUMN('2022'!X$3),FALSE),0)</f>
        <v>0</v>
      </c>
      <c r="AB94" s="42">
        <f>IFERROR(VLOOKUP($A94,'2022'!$A$3:$Y$291,COLUMN('2022'!Y$3),FALSE),0)</f>
        <v>0</v>
      </c>
      <c r="AC94" s="38">
        <f t="shared" si="4"/>
        <v>0</v>
      </c>
      <c r="AD94" s="39">
        <f t="shared" si="5"/>
        <v>0</v>
      </c>
    </row>
    <row r="95" spans="1:30" x14ac:dyDescent="0.3">
      <c r="A95" s="61" t="s">
        <v>129</v>
      </c>
      <c r="B95" s="62" t="str">
        <f>VLOOKUP($A95,'Additional data'!$A$5:$C$505, 2,FALSE)</f>
        <v>Consultant</v>
      </c>
      <c r="C95" s="63" t="str">
        <f>VLOOKUP($A95,'Additional data'!$A$5:$C$505, 3,FALSE)</f>
        <v>HRC</v>
      </c>
      <c r="D95" s="47">
        <f>IFERROR(VLOOKUP($A95,'2022'!$A$3:$Y$291,COLUMN('2022'!B$3),FALSE),0)</f>
        <v>0</v>
      </c>
      <c r="E95" s="47">
        <f>IFERROR(VLOOKUP($A95,'2022'!$A$3:$Y$291,COLUMN('2022'!C$3),FALSE),0)</f>
        <v>100.1</v>
      </c>
      <c r="F95" s="47">
        <f>IFERROR(VLOOKUP($A95,'2022'!$A$3:$Y$291,COLUMN('2022'!D$3),FALSE),0)</f>
        <v>148.30000000000001</v>
      </c>
      <c r="G95" s="47">
        <f>IFERROR(VLOOKUP($A95,'2022'!$A$3:$Y$291,COLUMN('2022'!E$3),FALSE),0)</f>
        <v>140.30000000000001</v>
      </c>
      <c r="H95" s="47">
        <f>IFERROR(VLOOKUP($A95,'2022'!$A$3:$Y$291,COLUMN('2022'!F$3),FALSE),0)</f>
        <v>160.1</v>
      </c>
      <c r="I95" s="47">
        <f>IFERROR(VLOOKUP($A95,'2022'!$A$3:$Y$291,COLUMN('2022'!G$3),FALSE),0)</f>
        <v>117.3</v>
      </c>
      <c r="J95" s="47">
        <f>IFERROR(VLOOKUP($A95,'2022'!$A$3:$Y$291,COLUMN('2022'!H$3),FALSE),0)</f>
        <v>139.1</v>
      </c>
      <c r="K95" s="47">
        <f>IFERROR(VLOOKUP($A95,'2022'!$A$3:$Y$291,COLUMN('2022'!I$3),FALSE),0)</f>
        <v>70.900000000000006</v>
      </c>
      <c r="L95" s="47">
        <f>IFERROR(VLOOKUP($A95,'2022'!$A$3:$Y$291,COLUMN('2022'!J$3),FALSE),0)</f>
        <v>52.5</v>
      </c>
      <c r="M95" s="47">
        <f>IFERROR(VLOOKUP($A95,'2022'!$A$3:$Y$291,COLUMN('2022'!K$3),FALSE),0)</f>
        <v>64.8</v>
      </c>
      <c r="N95" s="47">
        <f>IFERROR(VLOOKUP($A95,'2022'!$A$3:$Y$291,COLUMN('2022'!L$3),FALSE),0)</f>
        <v>129.6</v>
      </c>
      <c r="O95" s="47">
        <f>IFERROR(VLOOKUP($A95,'2022'!$A$3:$Y$291,COLUMN('2022'!M$3),FALSE),0)</f>
        <v>167.1</v>
      </c>
      <c r="P95" s="38">
        <f t="shared" si="3"/>
        <v>1290.0999999999999</v>
      </c>
      <c r="Q95" s="47">
        <f>IFERROR(VLOOKUP($A95,'2022'!$A$3:$Y$291,COLUMN('2022'!N$3),FALSE),0)</f>
        <v>0</v>
      </c>
      <c r="R95" s="47">
        <f>IFERROR(VLOOKUP($A95,'2022'!$A$3:$Y$291,COLUMN('2022'!O$3),FALSE),0)</f>
        <v>87.1</v>
      </c>
      <c r="S95" s="47">
        <f>IFERROR(VLOOKUP($A95,'2022'!$A$3:$Y$291,COLUMN('2022'!P$3),FALSE),0)</f>
        <v>47.3</v>
      </c>
      <c r="T95" s="47">
        <f>IFERROR(VLOOKUP($A95,'2022'!$A$3:$Y$291,COLUMN('2022'!Q$3),FALSE),0)</f>
        <v>2.2000000000000002</v>
      </c>
      <c r="U95" s="47">
        <f>IFERROR(VLOOKUP($A95,'2022'!$A$3:$Y$291,COLUMN('2022'!R$3),FALSE),0)</f>
        <v>22.8</v>
      </c>
      <c r="V95" s="47">
        <f>IFERROR(VLOOKUP($A95,'2022'!$A$3:$Y$291,COLUMN('2022'!S$3),FALSE),0)</f>
        <v>23.9</v>
      </c>
      <c r="W95" s="47">
        <f>IFERROR(VLOOKUP($A95,'2022'!$A$3:$Y$291,COLUMN('2022'!T$3),FALSE),0)</f>
        <v>22.7</v>
      </c>
      <c r="X95" s="47">
        <f>IFERROR(VLOOKUP($A95,'2022'!$A$3:$Y$291,COLUMN('2022'!U$3),FALSE),0)</f>
        <v>0</v>
      </c>
      <c r="Y95" s="47">
        <f>IFERROR(VLOOKUP($A95,'2022'!$A$3:$Y$291,COLUMN('2022'!V$3),FALSE),0)</f>
        <v>5</v>
      </c>
      <c r="Z95" s="47">
        <f>IFERROR(VLOOKUP($A95,'2022'!$A$3:$Y$291,COLUMN('2022'!W$3),FALSE),0)</f>
        <v>0</v>
      </c>
      <c r="AA95" s="47">
        <f>IFERROR(VLOOKUP($A95,'2022'!$A$3:$Y$291,COLUMN('2022'!X$3),FALSE),0)</f>
        <v>0</v>
      </c>
      <c r="AB95" s="47">
        <f>IFERROR(VLOOKUP($A95,'2022'!$A$3:$Y$291,COLUMN('2022'!Y$3),FALSE),0)</f>
        <v>0</v>
      </c>
      <c r="AC95" s="38">
        <f t="shared" si="4"/>
        <v>210.99999999999997</v>
      </c>
      <c r="AD95" s="39">
        <f t="shared" si="5"/>
        <v>1501.1</v>
      </c>
    </row>
    <row r="96" spans="1:30" x14ac:dyDescent="0.3">
      <c r="A96" s="58" t="s">
        <v>130</v>
      </c>
      <c r="B96" s="59" t="str">
        <f>VLOOKUP($A96,'Additional data'!$A$5:$C$505, 2,FALSE)</f>
        <v>Consultant</v>
      </c>
      <c r="C96" s="60" t="str">
        <f>VLOOKUP($A96,'Additional data'!$A$5:$C$505, 3,FALSE)</f>
        <v>TEC</v>
      </c>
      <c r="D96" s="42">
        <f>IFERROR(VLOOKUP($A96,'2022'!$A$3:$Y$291,COLUMN('2022'!B$3),FALSE),0)</f>
        <v>0</v>
      </c>
      <c r="E96" s="42">
        <f>IFERROR(VLOOKUP($A96,'2022'!$A$3:$Y$291,COLUMN('2022'!C$3),FALSE),0)</f>
        <v>0</v>
      </c>
      <c r="F96" s="42">
        <f>IFERROR(VLOOKUP($A96,'2022'!$A$3:$Y$291,COLUMN('2022'!D$3),FALSE),0)</f>
        <v>0</v>
      </c>
      <c r="G96" s="42">
        <f>IFERROR(VLOOKUP($A96,'2022'!$A$3:$Y$291,COLUMN('2022'!E$3),FALSE),0)</f>
        <v>0</v>
      </c>
      <c r="H96" s="42">
        <f>IFERROR(VLOOKUP($A96,'2022'!$A$3:$Y$291,COLUMN('2022'!F$3),FALSE),0)</f>
        <v>2.2000000000000002</v>
      </c>
      <c r="I96" s="42">
        <f>IFERROR(VLOOKUP($A96,'2022'!$A$3:$Y$291,COLUMN('2022'!G$3),FALSE),0)</f>
        <v>39.6</v>
      </c>
      <c r="J96" s="42">
        <f>IFERROR(VLOOKUP($A96,'2022'!$A$3:$Y$291,COLUMN('2022'!H$3),FALSE),0)</f>
        <v>17.899999999999999</v>
      </c>
      <c r="K96" s="42">
        <f>IFERROR(VLOOKUP($A96,'2022'!$A$3:$Y$291,COLUMN('2022'!I$3),FALSE),0)</f>
        <v>0</v>
      </c>
      <c r="L96" s="42">
        <f>IFERROR(VLOOKUP($A96,'2022'!$A$3:$Y$291,COLUMN('2022'!J$3),FALSE),0)</f>
        <v>0</v>
      </c>
      <c r="M96" s="42">
        <f>IFERROR(VLOOKUP($A96,'2022'!$A$3:$Y$291,COLUMN('2022'!K$3),FALSE),0)</f>
        <v>0</v>
      </c>
      <c r="N96" s="42">
        <f>IFERROR(VLOOKUP($A96,'2022'!$A$3:$Y$291,COLUMN('2022'!L$3),FALSE),0)</f>
        <v>0</v>
      </c>
      <c r="O96" s="42">
        <f>IFERROR(VLOOKUP($A96,'2022'!$A$3:$Y$291,COLUMN('2022'!M$3),FALSE),0)</f>
        <v>0</v>
      </c>
      <c r="P96" s="38">
        <f t="shared" si="3"/>
        <v>59.7</v>
      </c>
      <c r="Q96" s="42">
        <f>IFERROR(VLOOKUP($A96,'2022'!$A$3:$Y$291,COLUMN('2022'!N$3),FALSE),0)</f>
        <v>0</v>
      </c>
      <c r="R96" s="42">
        <f>IFERROR(VLOOKUP($A96,'2022'!$A$3:$Y$291,COLUMN('2022'!O$3),FALSE),0)</f>
        <v>0</v>
      </c>
      <c r="S96" s="42">
        <f>IFERROR(VLOOKUP($A96,'2022'!$A$3:$Y$291,COLUMN('2022'!P$3),FALSE),0)</f>
        <v>0</v>
      </c>
      <c r="T96" s="42">
        <f>IFERROR(VLOOKUP($A96,'2022'!$A$3:$Y$291,COLUMN('2022'!Q$3),FALSE),0)</f>
        <v>0</v>
      </c>
      <c r="U96" s="42">
        <f>IFERROR(VLOOKUP($A96,'2022'!$A$3:$Y$291,COLUMN('2022'!R$3),FALSE),0)</f>
        <v>95.5</v>
      </c>
      <c r="V96" s="42">
        <f>IFERROR(VLOOKUP($A96,'2022'!$A$3:$Y$291,COLUMN('2022'!S$3),FALSE),0)</f>
        <v>52.6</v>
      </c>
      <c r="W96" s="42">
        <f>IFERROR(VLOOKUP($A96,'2022'!$A$3:$Y$291,COLUMN('2022'!T$3),FALSE),0)</f>
        <v>89.7</v>
      </c>
      <c r="X96" s="42">
        <f>IFERROR(VLOOKUP($A96,'2022'!$A$3:$Y$291,COLUMN('2022'!U$3),FALSE),0)</f>
        <v>1.9</v>
      </c>
      <c r="Y96" s="42">
        <f>IFERROR(VLOOKUP($A96,'2022'!$A$3:$Y$291,COLUMN('2022'!V$3),FALSE),0)</f>
        <v>0</v>
      </c>
      <c r="Z96" s="42">
        <f>IFERROR(VLOOKUP($A96,'2022'!$A$3:$Y$291,COLUMN('2022'!W$3),FALSE),0)</f>
        <v>0</v>
      </c>
      <c r="AA96" s="42">
        <f>IFERROR(VLOOKUP($A96,'2022'!$A$3:$Y$291,COLUMN('2022'!X$3),FALSE),0)</f>
        <v>0</v>
      </c>
      <c r="AB96" s="42">
        <f>IFERROR(VLOOKUP($A96,'2022'!$A$3:$Y$291,COLUMN('2022'!Y$3),FALSE),0)</f>
        <v>0</v>
      </c>
      <c r="AC96" s="38">
        <f t="shared" si="4"/>
        <v>239.70000000000002</v>
      </c>
      <c r="AD96" s="39">
        <f t="shared" si="5"/>
        <v>299.39999999999998</v>
      </c>
    </row>
    <row r="97" spans="1:30" x14ac:dyDescent="0.3">
      <c r="A97" s="61" t="s">
        <v>131</v>
      </c>
      <c r="B97" s="62" t="str">
        <f>VLOOKUP($A97,'Additional data'!$A$5:$C$505, 2,FALSE)</f>
        <v>Consultant</v>
      </c>
      <c r="C97" s="63" t="str">
        <f>VLOOKUP($A97,'Additional data'!$A$5:$C$505, 3,FALSE)</f>
        <v>MSC</v>
      </c>
      <c r="D97" s="47">
        <f>IFERROR(VLOOKUP($A97,'2022'!$A$3:$Y$291,COLUMN('2022'!B$3),FALSE),0)</f>
        <v>0</v>
      </c>
      <c r="E97" s="47">
        <f>IFERROR(VLOOKUP($A97,'2022'!$A$3:$Y$291,COLUMN('2022'!C$3),FALSE),0)</f>
        <v>0</v>
      </c>
      <c r="F97" s="47">
        <f>IFERROR(VLOOKUP($A97,'2022'!$A$3:$Y$291,COLUMN('2022'!D$3),FALSE),0)</f>
        <v>0</v>
      </c>
      <c r="G97" s="47">
        <f>IFERROR(VLOOKUP($A97,'2022'!$A$3:$Y$291,COLUMN('2022'!E$3),FALSE),0)</f>
        <v>0</v>
      </c>
      <c r="H97" s="47">
        <f>IFERROR(VLOOKUP($A97,'2022'!$A$3:$Y$291,COLUMN('2022'!F$3),FALSE),0)</f>
        <v>0</v>
      </c>
      <c r="I97" s="47">
        <f>IFERROR(VLOOKUP($A97,'2022'!$A$3:$Y$291,COLUMN('2022'!G$3),FALSE),0)</f>
        <v>0</v>
      </c>
      <c r="J97" s="47">
        <f>IFERROR(VLOOKUP($A97,'2022'!$A$3:$Y$291,COLUMN('2022'!H$3),FALSE),0)</f>
        <v>0</v>
      </c>
      <c r="K97" s="47">
        <f>IFERROR(VLOOKUP($A97,'2022'!$A$3:$Y$291,COLUMN('2022'!I$3),FALSE),0)</f>
        <v>0</v>
      </c>
      <c r="L97" s="47">
        <f>IFERROR(VLOOKUP($A97,'2022'!$A$3:$Y$291,COLUMN('2022'!J$3),FALSE),0)</f>
        <v>0</v>
      </c>
      <c r="M97" s="47">
        <f>IFERROR(VLOOKUP($A97,'2022'!$A$3:$Y$291,COLUMN('2022'!K$3),FALSE),0)</f>
        <v>0</v>
      </c>
      <c r="N97" s="47">
        <f>IFERROR(VLOOKUP($A97,'2022'!$A$3:$Y$291,COLUMN('2022'!L$3),FALSE),0)</f>
        <v>0</v>
      </c>
      <c r="O97" s="47">
        <f>IFERROR(VLOOKUP($A97,'2022'!$A$3:$Y$291,COLUMN('2022'!M$3),FALSE),0)</f>
        <v>0</v>
      </c>
      <c r="P97" s="38">
        <f t="shared" si="3"/>
        <v>0</v>
      </c>
      <c r="Q97" s="47">
        <f>IFERROR(VLOOKUP($A97,'2022'!$A$3:$Y$291,COLUMN('2022'!N$3),FALSE),0)</f>
        <v>0</v>
      </c>
      <c r="R97" s="47">
        <f>IFERROR(VLOOKUP($A97,'2022'!$A$3:$Y$291,COLUMN('2022'!O$3),FALSE),0)</f>
        <v>0</v>
      </c>
      <c r="S97" s="47">
        <f>IFERROR(VLOOKUP($A97,'2022'!$A$3:$Y$291,COLUMN('2022'!P$3),FALSE),0)</f>
        <v>0</v>
      </c>
      <c r="T97" s="47">
        <f>IFERROR(VLOOKUP($A97,'2022'!$A$3:$Y$291,COLUMN('2022'!Q$3),FALSE),0)</f>
        <v>0</v>
      </c>
      <c r="U97" s="47">
        <f>IFERROR(VLOOKUP($A97,'2022'!$A$3:$Y$291,COLUMN('2022'!R$3),FALSE),0)</f>
        <v>0</v>
      </c>
      <c r="V97" s="47">
        <f>IFERROR(VLOOKUP($A97,'2022'!$A$3:$Y$291,COLUMN('2022'!S$3),FALSE),0)</f>
        <v>0</v>
      </c>
      <c r="W97" s="47">
        <f>IFERROR(VLOOKUP($A97,'2022'!$A$3:$Y$291,COLUMN('2022'!T$3),FALSE),0)</f>
        <v>0</v>
      </c>
      <c r="X97" s="47">
        <f>IFERROR(VLOOKUP($A97,'2022'!$A$3:$Y$291,COLUMN('2022'!U$3),FALSE),0)</f>
        <v>0</v>
      </c>
      <c r="Y97" s="47">
        <f>IFERROR(VLOOKUP($A97,'2022'!$A$3:$Y$291,COLUMN('2022'!V$3),FALSE),0)</f>
        <v>0</v>
      </c>
      <c r="Z97" s="47">
        <f>IFERROR(VLOOKUP($A97,'2022'!$A$3:$Y$291,COLUMN('2022'!W$3),FALSE),0)</f>
        <v>0</v>
      </c>
      <c r="AA97" s="47">
        <f>IFERROR(VLOOKUP($A97,'2022'!$A$3:$Y$291,COLUMN('2022'!X$3),FALSE),0)</f>
        <v>0</v>
      </c>
      <c r="AB97" s="47">
        <f>IFERROR(VLOOKUP($A97,'2022'!$A$3:$Y$291,COLUMN('2022'!Y$3),FALSE),0)</f>
        <v>0</v>
      </c>
      <c r="AC97" s="38">
        <f t="shared" si="4"/>
        <v>0</v>
      </c>
      <c r="AD97" s="39">
        <f t="shared" si="5"/>
        <v>0</v>
      </c>
    </row>
    <row r="98" spans="1:30" x14ac:dyDescent="0.3">
      <c r="A98" s="58" t="s">
        <v>132</v>
      </c>
      <c r="B98" s="59" t="str">
        <f>VLOOKUP($A98,'Additional data'!$A$5:$C$505, 2,FALSE)</f>
        <v>Consultant</v>
      </c>
      <c r="C98" s="60" t="str">
        <f>VLOOKUP($A98,'Additional data'!$A$5:$C$505, 3,FALSE)</f>
        <v>HRC</v>
      </c>
      <c r="D98" s="42">
        <f>IFERROR(VLOOKUP($A98,'2022'!$A$3:$Y$291,COLUMN('2022'!B$3),FALSE),0)</f>
        <v>0</v>
      </c>
      <c r="E98" s="42">
        <f>IFERROR(VLOOKUP($A98,'2022'!$A$3:$Y$291,COLUMN('2022'!C$3),FALSE),0)</f>
        <v>0</v>
      </c>
      <c r="F98" s="42">
        <f>IFERROR(VLOOKUP($A98,'2022'!$A$3:$Y$291,COLUMN('2022'!D$3),FALSE),0)</f>
        <v>0</v>
      </c>
      <c r="G98" s="42">
        <f>IFERROR(VLOOKUP($A98,'2022'!$A$3:$Y$291,COLUMN('2022'!E$3),FALSE),0)</f>
        <v>0</v>
      </c>
      <c r="H98" s="42">
        <f>IFERROR(VLOOKUP($A98,'2022'!$A$3:$Y$291,COLUMN('2022'!F$3),FALSE),0)</f>
        <v>0</v>
      </c>
      <c r="I98" s="42">
        <f>IFERROR(VLOOKUP($A98,'2022'!$A$3:$Y$291,COLUMN('2022'!G$3),FALSE),0)</f>
        <v>0</v>
      </c>
      <c r="J98" s="42">
        <f>IFERROR(VLOOKUP($A98,'2022'!$A$3:$Y$291,COLUMN('2022'!H$3),FALSE),0)</f>
        <v>0</v>
      </c>
      <c r="K98" s="42">
        <f>IFERROR(VLOOKUP($A98,'2022'!$A$3:$Y$291,COLUMN('2022'!I$3),FALSE),0)</f>
        <v>0</v>
      </c>
      <c r="L98" s="42">
        <f>IFERROR(VLOOKUP($A98,'2022'!$A$3:$Y$291,COLUMN('2022'!J$3),FALSE),0)</f>
        <v>0</v>
      </c>
      <c r="M98" s="42">
        <f>IFERROR(VLOOKUP($A98,'2022'!$A$3:$Y$291,COLUMN('2022'!K$3),FALSE),0)</f>
        <v>2.4</v>
      </c>
      <c r="N98" s="42">
        <f>IFERROR(VLOOKUP($A98,'2022'!$A$3:$Y$291,COLUMN('2022'!L$3),FALSE),0)</f>
        <v>0</v>
      </c>
      <c r="O98" s="42">
        <f>IFERROR(VLOOKUP($A98,'2022'!$A$3:$Y$291,COLUMN('2022'!M$3),FALSE),0)</f>
        <v>0</v>
      </c>
      <c r="P98" s="38">
        <f t="shared" si="3"/>
        <v>2.4</v>
      </c>
      <c r="Q98" s="42">
        <f>IFERROR(VLOOKUP($A98,'2022'!$A$3:$Y$291,COLUMN('2022'!N$3),FALSE),0)</f>
        <v>0</v>
      </c>
      <c r="R98" s="42">
        <f>IFERROR(VLOOKUP($A98,'2022'!$A$3:$Y$291,COLUMN('2022'!O$3),FALSE),0)</f>
        <v>0</v>
      </c>
      <c r="S98" s="42">
        <f>IFERROR(VLOOKUP($A98,'2022'!$A$3:$Y$291,COLUMN('2022'!P$3),FALSE),0)</f>
        <v>0</v>
      </c>
      <c r="T98" s="42">
        <f>IFERROR(VLOOKUP($A98,'2022'!$A$3:$Y$291,COLUMN('2022'!Q$3),FALSE),0)</f>
        <v>2.2999999999999998</v>
      </c>
      <c r="U98" s="42">
        <f>IFERROR(VLOOKUP($A98,'2022'!$A$3:$Y$291,COLUMN('2022'!R$3),FALSE),0)</f>
        <v>0</v>
      </c>
      <c r="V98" s="42">
        <f>IFERROR(VLOOKUP($A98,'2022'!$A$3:$Y$291,COLUMN('2022'!S$3),FALSE),0)</f>
        <v>10.7</v>
      </c>
      <c r="W98" s="42">
        <f>IFERROR(VLOOKUP($A98,'2022'!$A$3:$Y$291,COLUMN('2022'!T$3),FALSE),0)</f>
        <v>0</v>
      </c>
      <c r="X98" s="42">
        <f>IFERROR(VLOOKUP($A98,'2022'!$A$3:$Y$291,COLUMN('2022'!U$3),FALSE),0)</f>
        <v>0</v>
      </c>
      <c r="Y98" s="42">
        <f>IFERROR(VLOOKUP($A98,'2022'!$A$3:$Y$291,COLUMN('2022'!V$3),FALSE),0)</f>
        <v>7.1</v>
      </c>
      <c r="Z98" s="42">
        <f>IFERROR(VLOOKUP($A98,'2022'!$A$3:$Y$291,COLUMN('2022'!W$3),FALSE),0)</f>
        <v>0</v>
      </c>
      <c r="AA98" s="42">
        <f>IFERROR(VLOOKUP($A98,'2022'!$A$3:$Y$291,COLUMN('2022'!X$3),FALSE),0)</f>
        <v>1.3</v>
      </c>
      <c r="AB98" s="42">
        <f>IFERROR(VLOOKUP($A98,'2022'!$A$3:$Y$291,COLUMN('2022'!Y$3),FALSE),0)</f>
        <v>0</v>
      </c>
      <c r="AC98" s="38">
        <f t="shared" si="4"/>
        <v>21.400000000000002</v>
      </c>
      <c r="AD98" s="39">
        <f t="shared" si="5"/>
        <v>23.8</v>
      </c>
    </row>
    <row r="99" spans="1:30" x14ac:dyDescent="0.3">
      <c r="A99" s="61" t="s">
        <v>133</v>
      </c>
      <c r="B99" s="62" t="str">
        <f>VLOOKUP($A99,'Additional data'!$A$5:$C$505, 2,FALSE)</f>
        <v>Consultant</v>
      </c>
      <c r="C99" s="63" t="str">
        <f>VLOOKUP($A99,'Additional data'!$A$5:$C$505, 3,FALSE)</f>
        <v>ESC</v>
      </c>
      <c r="D99" s="47">
        <f>IFERROR(VLOOKUP($A99,'2022'!$A$3:$Y$291,COLUMN('2022'!B$3),FALSE),0)</f>
        <v>188.3</v>
      </c>
      <c r="E99" s="47">
        <f>IFERROR(VLOOKUP($A99,'2022'!$A$3:$Y$291,COLUMN('2022'!C$3),FALSE),0)</f>
        <v>209.5</v>
      </c>
      <c r="F99" s="47">
        <f>IFERROR(VLOOKUP($A99,'2022'!$A$3:$Y$291,COLUMN('2022'!D$3),FALSE),0)</f>
        <v>224.3</v>
      </c>
      <c r="G99" s="47">
        <f>IFERROR(VLOOKUP($A99,'2022'!$A$3:$Y$291,COLUMN('2022'!E$3),FALSE),0)</f>
        <v>244.7</v>
      </c>
      <c r="H99" s="47">
        <f>IFERROR(VLOOKUP($A99,'2022'!$A$3:$Y$291,COLUMN('2022'!F$3),FALSE),0)</f>
        <v>226.6</v>
      </c>
      <c r="I99" s="47">
        <f>IFERROR(VLOOKUP($A99,'2022'!$A$3:$Y$291,COLUMN('2022'!G$3),FALSE),0)</f>
        <v>126.6</v>
      </c>
      <c r="J99" s="47">
        <f>IFERROR(VLOOKUP($A99,'2022'!$A$3:$Y$291,COLUMN('2022'!H$3),FALSE),0)</f>
        <v>103.4</v>
      </c>
      <c r="K99" s="47">
        <f>IFERROR(VLOOKUP($A99,'2022'!$A$3:$Y$291,COLUMN('2022'!I$3),FALSE),0)</f>
        <v>127.6</v>
      </c>
      <c r="L99" s="47">
        <f>IFERROR(VLOOKUP($A99,'2022'!$A$3:$Y$291,COLUMN('2022'!J$3),FALSE),0)</f>
        <v>180.4</v>
      </c>
      <c r="M99" s="47">
        <f>IFERROR(VLOOKUP($A99,'2022'!$A$3:$Y$291,COLUMN('2022'!K$3),FALSE),0)</f>
        <v>210.4</v>
      </c>
      <c r="N99" s="47">
        <f>IFERROR(VLOOKUP($A99,'2022'!$A$3:$Y$291,COLUMN('2022'!L$3),FALSE),0)</f>
        <v>203.7</v>
      </c>
      <c r="O99" s="47">
        <f>IFERROR(VLOOKUP($A99,'2022'!$A$3:$Y$291,COLUMN('2022'!M$3),FALSE),0)</f>
        <v>186.2</v>
      </c>
      <c r="P99" s="38">
        <f t="shared" si="3"/>
        <v>2231.6999999999998</v>
      </c>
      <c r="Q99" s="47">
        <f>IFERROR(VLOOKUP($A99,'2022'!$A$3:$Y$291,COLUMN('2022'!N$3),FALSE),0)</f>
        <v>17.3</v>
      </c>
      <c r="R99" s="47">
        <f>IFERROR(VLOOKUP($A99,'2022'!$A$3:$Y$291,COLUMN('2022'!O$3),FALSE),0)</f>
        <v>3.8</v>
      </c>
      <c r="S99" s="47">
        <f>IFERROR(VLOOKUP($A99,'2022'!$A$3:$Y$291,COLUMN('2022'!P$3),FALSE),0)</f>
        <v>1.9</v>
      </c>
      <c r="T99" s="47">
        <f>IFERROR(VLOOKUP($A99,'2022'!$A$3:$Y$291,COLUMN('2022'!Q$3),FALSE),0)</f>
        <v>5.8</v>
      </c>
      <c r="U99" s="47">
        <f>IFERROR(VLOOKUP($A99,'2022'!$A$3:$Y$291,COLUMN('2022'!R$3),FALSE),0)</f>
        <v>24.3</v>
      </c>
      <c r="V99" s="47">
        <f>IFERROR(VLOOKUP($A99,'2022'!$A$3:$Y$291,COLUMN('2022'!S$3),FALSE),0)</f>
        <v>39.200000000000003</v>
      </c>
      <c r="W99" s="47">
        <f>IFERROR(VLOOKUP($A99,'2022'!$A$3:$Y$291,COLUMN('2022'!T$3),FALSE),0)</f>
        <v>3.8</v>
      </c>
      <c r="X99" s="47">
        <f>IFERROR(VLOOKUP($A99,'2022'!$A$3:$Y$291,COLUMN('2022'!U$3),FALSE),0)</f>
        <v>11.2</v>
      </c>
      <c r="Y99" s="47">
        <f>IFERROR(VLOOKUP($A99,'2022'!$A$3:$Y$291,COLUMN('2022'!V$3),FALSE),0)</f>
        <v>4.3</v>
      </c>
      <c r="Z99" s="47">
        <f>IFERROR(VLOOKUP($A99,'2022'!$A$3:$Y$291,COLUMN('2022'!W$3),FALSE),0)</f>
        <v>13.5</v>
      </c>
      <c r="AA99" s="47">
        <f>IFERROR(VLOOKUP($A99,'2022'!$A$3:$Y$291,COLUMN('2022'!X$3),FALSE),0)</f>
        <v>15.3</v>
      </c>
      <c r="AB99" s="47">
        <f>IFERROR(VLOOKUP($A99,'2022'!$A$3:$Y$291,COLUMN('2022'!Y$3),FALSE),0)</f>
        <v>4</v>
      </c>
      <c r="AC99" s="38">
        <f t="shared" si="4"/>
        <v>144.4</v>
      </c>
      <c r="AD99" s="39">
        <f t="shared" si="5"/>
        <v>2376.1000000000008</v>
      </c>
    </row>
    <row r="100" spans="1:30" x14ac:dyDescent="0.3">
      <c r="A100" s="58" t="s">
        <v>134</v>
      </c>
      <c r="B100" s="59" t="str">
        <f>VLOOKUP($A100,'Additional data'!$A$5:$C$505, 2,FALSE)</f>
        <v>Consultant</v>
      </c>
      <c r="C100" s="60" t="str">
        <f>VLOOKUP($A100,'Additional data'!$A$5:$C$505, 3,FALSE)</f>
        <v>HLS</v>
      </c>
      <c r="D100" s="42">
        <f>IFERROR(VLOOKUP($A100,'2022'!$A$3:$Y$291,COLUMN('2022'!B$3),FALSE),0)</f>
        <v>46</v>
      </c>
      <c r="E100" s="42">
        <f>IFERROR(VLOOKUP($A100,'2022'!$A$3:$Y$291,COLUMN('2022'!C$3),FALSE),0)</f>
        <v>27.7</v>
      </c>
      <c r="F100" s="42">
        <f>IFERROR(VLOOKUP($A100,'2022'!$A$3:$Y$291,COLUMN('2022'!D$3),FALSE),0)</f>
        <v>45.7</v>
      </c>
      <c r="G100" s="42">
        <f>IFERROR(VLOOKUP($A100,'2022'!$A$3:$Y$291,COLUMN('2022'!E$3),FALSE),0)</f>
        <v>52.8</v>
      </c>
      <c r="H100" s="42">
        <f>IFERROR(VLOOKUP($A100,'2022'!$A$3:$Y$291,COLUMN('2022'!F$3),FALSE),0)</f>
        <v>82.8</v>
      </c>
      <c r="I100" s="42">
        <f>IFERROR(VLOOKUP($A100,'2022'!$A$3:$Y$291,COLUMN('2022'!G$3),FALSE),0)</f>
        <v>79.099999999999994</v>
      </c>
      <c r="J100" s="42">
        <f>IFERROR(VLOOKUP($A100,'2022'!$A$3:$Y$291,COLUMN('2022'!H$3),FALSE),0)</f>
        <v>50</v>
      </c>
      <c r="K100" s="42">
        <f>IFERROR(VLOOKUP($A100,'2022'!$A$3:$Y$291,COLUMN('2022'!I$3),FALSE),0)</f>
        <v>49</v>
      </c>
      <c r="L100" s="42">
        <f>IFERROR(VLOOKUP($A100,'2022'!$A$3:$Y$291,COLUMN('2022'!J$3),FALSE),0)</f>
        <v>34.299999999999997</v>
      </c>
      <c r="M100" s="42">
        <f>IFERROR(VLOOKUP($A100,'2022'!$A$3:$Y$291,COLUMN('2022'!K$3),FALSE),0)</f>
        <v>72.099999999999994</v>
      </c>
      <c r="N100" s="42">
        <f>IFERROR(VLOOKUP($A100,'2022'!$A$3:$Y$291,COLUMN('2022'!L$3),FALSE),0)</f>
        <v>25.8</v>
      </c>
      <c r="O100" s="42">
        <f>IFERROR(VLOOKUP($A100,'2022'!$A$3:$Y$291,COLUMN('2022'!M$3),FALSE),0)</f>
        <v>25.2</v>
      </c>
      <c r="P100" s="38">
        <f t="shared" si="3"/>
        <v>590.5</v>
      </c>
      <c r="Q100" s="42">
        <f>IFERROR(VLOOKUP($A100,'2022'!$A$3:$Y$291,COLUMN('2022'!N$3),FALSE),0)</f>
        <v>1</v>
      </c>
      <c r="R100" s="42">
        <f>IFERROR(VLOOKUP($A100,'2022'!$A$3:$Y$291,COLUMN('2022'!O$3),FALSE),0)</f>
        <v>5</v>
      </c>
      <c r="S100" s="42">
        <f>IFERROR(VLOOKUP($A100,'2022'!$A$3:$Y$291,COLUMN('2022'!P$3),FALSE),0)</f>
        <v>7.9</v>
      </c>
      <c r="T100" s="42">
        <f>IFERROR(VLOOKUP($A100,'2022'!$A$3:$Y$291,COLUMN('2022'!Q$3),FALSE),0)</f>
        <v>2</v>
      </c>
      <c r="U100" s="42">
        <f>IFERROR(VLOOKUP($A100,'2022'!$A$3:$Y$291,COLUMN('2022'!R$3),FALSE),0)</f>
        <v>2.4</v>
      </c>
      <c r="V100" s="42">
        <f>IFERROR(VLOOKUP($A100,'2022'!$A$3:$Y$291,COLUMN('2022'!S$3),FALSE),0)</f>
        <v>2</v>
      </c>
      <c r="W100" s="42">
        <f>IFERROR(VLOOKUP($A100,'2022'!$A$3:$Y$291,COLUMN('2022'!T$3),FALSE),0)</f>
        <v>0</v>
      </c>
      <c r="X100" s="42">
        <f>IFERROR(VLOOKUP($A100,'2022'!$A$3:$Y$291,COLUMN('2022'!U$3),FALSE),0)</f>
        <v>0</v>
      </c>
      <c r="Y100" s="42">
        <f>IFERROR(VLOOKUP($A100,'2022'!$A$3:$Y$291,COLUMN('2022'!V$3),FALSE),0)</f>
        <v>7</v>
      </c>
      <c r="Z100" s="42">
        <f>IFERROR(VLOOKUP($A100,'2022'!$A$3:$Y$291,COLUMN('2022'!W$3),FALSE),0)</f>
        <v>6.5</v>
      </c>
      <c r="AA100" s="42">
        <f>IFERROR(VLOOKUP($A100,'2022'!$A$3:$Y$291,COLUMN('2022'!X$3),FALSE),0)</f>
        <v>5</v>
      </c>
      <c r="AB100" s="42">
        <f>IFERROR(VLOOKUP($A100,'2022'!$A$3:$Y$291,COLUMN('2022'!Y$3),FALSE),0)</f>
        <v>23</v>
      </c>
      <c r="AC100" s="38">
        <f t="shared" si="4"/>
        <v>61.8</v>
      </c>
      <c r="AD100" s="39">
        <f t="shared" si="5"/>
        <v>652.29999999999995</v>
      </c>
    </row>
    <row r="101" spans="1:30" x14ac:dyDescent="0.3">
      <c r="A101" s="61" t="s">
        <v>135</v>
      </c>
      <c r="B101" s="62" t="str">
        <f>VLOOKUP($A101,'Additional data'!$A$5:$C$505, 2,FALSE)</f>
        <v>Consultant</v>
      </c>
      <c r="C101" s="63" t="str">
        <f>VLOOKUP($A101,'Additional data'!$A$5:$C$505, 3,FALSE)</f>
        <v>LRC</v>
      </c>
      <c r="D101" s="47">
        <f>IFERROR(VLOOKUP($A101,'2022'!$A$3:$Y$291,COLUMN('2022'!B$3),FALSE),0)</f>
        <v>0</v>
      </c>
      <c r="E101" s="47">
        <f>IFERROR(VLOOKUP($A101,'2022'!$A$3:$Y$291,COLUMN('2022'!C$3),FALSE),0)</f>
        <v>0</v>
      </c>
      <c r="F101" s="47">
        <f>IFERROR(VLOOKUP($A101,'2022'!$A$3:$Y$291,COLUMN('2022'!D$3),FALSE),0)</f>
        <v>0</v>
      </c>
      <c r="G101" s="47">
        <f>IFERROR(VLOOKUP($A101,'2022'!$A$3:$Y$291,COLUMN('2022'!E$3),FALSE),0)</f>
        <v>0</v>
      </c>
      <c r="H101" s="47">
        <f>IFERROR(VLOOKUP($A101,'2022'!$A$3:$Y$291,COLUMN('2022'!F$3),FALSE),0)</f>
        <v>0</v>
      </c>
      <c r="I101" s="47">
        <f>IFERROR(VLOOKUP($A101,'2022'!$A$3:$Y$291,COLUMN('2022'!G$3),FALSE),0)</f>
        <v>0</v>
      </c>
      <c r="J101" s="47">
        <f>IFERROR(VLOOKUP($A101,'2022'!$A$3:$Y$291,COLUMN('2022'!H$3),FALSE),0)</f>
        <v>0</v>
      </c>
      <c r="K101" s="47">
        <f>IFERROR(VLOOKUP($A101,'2022'!$A$3:$Y$291,COLUMN('2022'!I$3),FALSE),0)</f>
        <v>0</v>
      </c>
      <c r="L101" s="47">
        <f>IFERROR(VLOOKUP($A101,'2022'!$A$3:$Y$291,COLUMN('2022'!J$3),FALSE),0)</f>
        <v>0</v>
      </c>
      <c r="M101" s="47">
        <f>IFERROR(VLOOKUP($A101,'2022'!$A$3:$Y$291,COLUMN('2022'!K$3),FALSE),0)</f>
        <v>0</v>
      </c>
      <c r="N101" s="47">
        <f>IFERROR(VLOOKUP($A101,'2022'!$A$3:$Y$291,COLUMN('2022'!L$3),FALSE),0)</f>
        <v>0</v>
      </c>
      <c r="O101" s="47">
        <f>IFERROR(VLOOKUP($A101,'2022'!$A$3:$Y$291,COLUMN('2022'!M$3),FALSE),0)</f>
        <v>0</v>
      </c>
      <c r="P101" s="38">
        <f t="shared" si="3"/>
        <v>0</v>
      </c>
      <c r="Q101" s="47">
        <f>IFERROR(VLOOKUP($A101,'2022'!$A$3:$Y$291,COLUMN('2022'!N$3),FALSE),0)</f>
        <v>0</v>
      </c>
      <c r="R101" s="47">
        <f>IFERROR(VLOOKUP($A101,'2022'!$A$3:$Y$291,COLUMN('2022'!O$3),FALSE),0)</f>
        <v>0</v>
      </c>
      <c r="S101" s="47">
        <f>IFERROR(VLOOKUP($A101,'2022'!$A$3:$Y$291,COLUMN('2022'!P$3),FALSE),0)</f>
        <v>0</v>
      </c>
      <c r="T101" s="47">
        <f>IFERROR(VLOOKUP($A101,'2022'!$A$3:$Y$291,COLUMN('2022'!Q$3),FALSE),0)</f>
        <v>0</v>
      </c>
      <c r="U101" s="47">
        <f>IFERROR(VLOOKUP($A101,'2022'!$A$3:$Y$291,COLUMN('2022'!R$3),FALSE),0)</f>
        <v>0</v>
      </c>
      <c r="V101" s="47">
        <f>IFERROR(VLOOKUP($A101,'2022'!$A$3:$Y$291,COLUMN('2022'!S$3),FALSE),0)</f>
        <v>0</v>
      </c>
      <c r="W101" s="47">
        <f>IFERROR(VLOOKUP($A101,'2022'!$A$3:$Y$291,COLUMN('2022'!T$3),FALSE),0)</f>
        <v>0</v>
      </c>
      <c r="X101" s="47">
        <f>IFERROR(VLOOKUP($A101,'2022'!$A$3:$Y$291,COLUMN('2022'!U$3),FALSE),0)</f>
        <v>0</v>
      </c>
      <c r="Y101" s="47">
        <f>IFERROR(VLOOKUP($A101,'2022'!$A$3:$Y$291,COLUMN('2022'!V$3),FALSE),0)</f>
        <v>0</v>
      </c>
      <c r="Z101" s="47">
        <f>IFERROR(VLOOKUP($A101,'2022'!$A$3:$Y$291,COLUMN('2022'!W$3),FALSE),0)</f>
        <v>0</v>
      </c>
      <c r="AA101" s="47">
        <f>IFERROR(VLOOKUP($A101,'2022'!$A$3:$Y$291,COLUMN('2022'!X$3),FALSE),0)</f>
        <v>0</v>
      </c>
      <c r="AB101" s="47">
        <f>IFERROR(VLOOKUP($A101,'2022'!$A$3:$Y$291,COLUMN('2022'!Y$3),FALSE),0)</f>
        <v>0</v>
      </c>
      <c r="AC101" s="38">
        <f t="shared" si="4"/>
        <v>0</v>
      </c>
      <c r="AD101" s="39">
        <f t="shared" si="5"/>
        <v>0</v>
      </c>
    </row>
    <row r="102" spans="1:30" x14ac:dyDescent="0.3">
      <c r="A102" s="58" t="s">
        <v>136</v>
      </c>
      <c r="B102" s="59" t="str">
        <f>VLOOKUP($A102,'Additional data'!$A$5:$C$505, 2,FALSE)</f>
        <v>Consultant</v>
      </c>
      <c r="C102" s="60" t="str">
        <f>VLOOKUP($A102,'Additional data'!$A$5:$C$505, 3,FALSE)</f>
        <v>SCL</v>
      </c>
      <c r="D102" s="42">
        <f>IFERROR(VLOOKUP($A102,'2022'!$A$3:$Y$291,COLUMN('2022'!B$3),FALSE),0)</f>
        <v>0</v>
      </c>
      <c r="E102" s="42">
        <f>IFERROR(VLOOKUP($A102,'2022'!$A$3:$Y$291,COLUMN('2022'!C$3),FALSE),0)</f>
        <v>0</v>
      </c>
      <c r="F102" s="42">
        <f>IFERROR(VLOOKUP($A102,'2022'!$A$3:$Y$291,COLUMN('2022'!D$3),FALSE),0)</f>
        <v>0</v>
      </c>
      <c r="G102" s="42">
        <f>IFERROR(VLOOKUP($A102,'2022'!$A$3:$Y$291,COLUMN('2022'!E$3),FALSE),0)</f>
        <v>0</v>
      </c>
      <c r="H102" s="42">
        <f>IFERROR(VLOOKUP($A102,'2022'!$A$3:$Y$291,COLUMN('2022'!F$3),FALSE),0)</f>
        <v>0</v>
      </c>
      <c r="I102" s="42">
        <f>IFERROR(VLOOKUP($A102,'2022'!$A$3:$Y$291,COLUMN('2022'!G$3),FALSE),0)</f>
        <v>0</v>
      </c>
      <c r="J102" s="42">
        <f>IFERROR(VLOOKUP($A102,'2022'!$A$3:$Y$291,COLUMN('2022'!H$3),FALSE),0)</f>
        <v>0</v>
      </c>
      <c r="K102" s="42">
        <f>IFERROR(VLOOKUP($A102,'2022'!$A$3:$Y$291,COLUMN('2022'!I$3),FALSE),0)</f>
        <v>0</v>
      </c>
      <c r="L102" s="42">
        <f>IFERROR(VLOOKUP($A102,'2022'!$A$3:$Y$291,COLUMN('2022'!J$3),FALSE),0)</f>
        <v>0</v>
      </c>
      <c r="M102" s="42">
        <f>IFERROR(VLOOKUP($A102,'2022'!$A$3:$Y$291,COLUMN('2022'!K$3),FALSE),0)</f>
        <v>0</v>
      </c>
      <c r="N102" s="42">
        <f>IFERROR(VLOOKUP($A102,'2022'!$A$3:$Y$291,COLUMN('2022'!L$3),FALSE),0)</f>
        <v>0</v>
      </c>
      <c r="O102" s="42">
        <f>IFERROR(VLOOKUP($A102,'2022'!$A$3:$Y$291,COLUMN('2022'!M$3),FALSE),0)</f>
        <v>0</v>
      </c>
      <c r="P102" s="38">
        <f t="shared" si="3"/>
        <v>0</v>
      </c>
      <c r="Q102" s="42">
        <f>IFERROR(VLOOKUP($A102,'2022'!$A$3:$Y$291,COLUMN('2022'!N$3),FALSE),0)</f>
        <v>0</v>
      </c>
      <c r="R102" s="42">
        <f>IFERROR(VLOOKUP($A102,'2022'!$A$3:$Y$291,COLUMN('2022'!O$3),FALSE),0)</f>
        <v>0</v>
      </c>
      <c r="S102" s="42">
        <f>IFERROR(VLOOKUP($A102,'2022'!$A$3:$Y$291,COLUMN('2022'!P$3),FALSE),0)</f>
        <v>0</v>
      </c>
      <c r="T102" s="42">
        <f>IFERROR(VLOOKUP($A102,'2022'!$A$3:$Y$291,COLUMN('2022'!Q$3),FALSE),0)</f>
        <v>0</v>
      </c>
      <c r="U102" s="42">
        <f>IFERROR(VLOOKUP($A102,'2022'!$A$3:$Y$291,COLUMN('2022'!R$3),FALSE),0)</f>
        <v>0</v>
      </c>
      <c r="V102" s="42">
        <f>IFERROR(VLOOKUP($A102,'2022'!$A$3:$Y$291,COLUMN('2022'!S$3),FALSE),0)</f>
        <v>0</v>
      </c>
      <c r="W102" s="42">
        <f>IFERROR(VLOOKUP($A102,'2022'!$A$3:$Y$291,COLUMN('2022'!T$3),FALSE),0)</f>
        <v>0</v>
      </c>
      <c r="X102" s="42">
        <f>IFERROR(VLOOKUP($A102,'2022'!$A$3:$Y$291,COLUMN('2022'!U$3),FALSE),0)</f>
        <v>0</v>
      </c>
      <c r="Y102" s="42">
        <f>IFERROR(VLOOKUP($A102,'2022'!$A$3:$Y$291,COLUMN('2022'!V$3),FALSE),0)</f>
        <v>0</v>
      </c>
      <c r="Z102" s="42">
        <f>IFERROR(VLOOKUP($A102,'2022'!$A$3:$Y$291,COLUMN('2022'!W$3),FALSE),0)</f>
        <v>0</v>
      </c>
      <c r="AA102" s="42">
        <f>IFERROR(VLOOKUP($A102,'2022'!$A$3:$Y$291,COLUMN('2022'!X$3),FALSE),0)</f>
        <v>0</v>
      </c>
      <c r="AB102" s="42">
        <f>IFERROR(VLOOKUP($A102,'2022'!$A$3:$Y$291,COLUMN('2022'!Y$3),FALSE),0)</f>
        <v>0</v>
      </c>
      <c r="AC102" s="38">
        <f t="shared" si="4"/>
        <v>0</v>
      </c>
      <c r="AD102" s="39">
        <f t="shared" si="5"/>
        <v>0</v>
      </c>
    </row>
    <row r="103" spans="1:30" x14ac:dyDescent="0.3">
      <c r="A103" s="61" t="s">
        <v>137</v>
      </c>
      <c r="B103" s="62" t="str">
        <f>VLOOKUP($A103,'Additional data'!$A$5:$C$505, 2,FALSE)</f>
        <v>Consultant</v>
      </c>
      <c r="C103" s="63" t="str">
        <f>VLOOKUP($A103,'Additional data'!$A$5:$C$505, 3,FALSE)</f>
        <v>MSC</v>
      </c>
      <c r="D103" s="47">
        <f>IFERROR(VLOOKUP($A103,'2022'!$A$3:$Y$291,COLUMN('2022'!B$3),FALSE),0)</f>
        <v>135.4</v>
      </c>
      <c r="E103" s="47">
        <f>IFERROR(VLOOKUP($A103,'2022'!$A$3:$Y$291,COLUMN('2022'!C$3),FALSE),0)</f>
        <v>102.2</v>
      </c>
      <c r="F103" s="47">
        <f>IFERROR(VLOOKUP($A103,'2022'!$A$3:$Y$291,COLUMN('2022'!D$3),FALSE),0)</f>
        <v>117.8</v>
      </c>
      <c r="G103" s="47">
        <f>IFERROR(VLOOKUP($A103,'2022'!$A$3:$Y$291,COLUMN('2022'!E$3),FALSE),0)</f>
        <v>124.3</v>
      </c>
      <c r="H103" s="47">
        <f>IFERROR(VLOOKUP($A103,'2022'!$A$3:$Y$291,COLUMN('2022'!F$3),FALSE),0)</f>
        <v>122.3</v>
      </c>
      <c r="I103" s="47">
        <f>IFERROR(VLOOKUP($A103,'2022'!$A$3:$Y$291,COLUMN('2022'!G$3),FALSE),0)</f>
        <v>109.6</v>
      </c>
      <c r="J103" s="47">
        <f>IFERROR(VLOOKUP($A103,'2022'!$A$3:$Y$291,COLUMN('2022'!H$3),FALSE),0)</f>
        <v>113.2</v>
      </c>
      <c r="K103" s="47">
        <f>IFERROR(VLOOKUP($A103,'2022'!$A$3:$Y$291,COLUMN('2022'!I$3),FALSE),0)</f>
        <v>134.9</v>
      </c>
      <c r="L103" s="47">
        <f>IFERROR(VLOOKUP($A103,'2022'!$A$3:$Y$291,COLUMN('2022'!J$3),FALSE),0)</f>
        <v>112.6</v>
      </c>
      <c r="M103" s="47">
        <f>IFERROR(VLOOKUP($A103,'2022'!$A$3:$Y$291,COLUMN('2022'!K$3),FALSE),0)</f>
        <v>125.8</v>
      </c>
      <c r="N103" s="47">
        <f>IFERROR(VLOOKUP($A103,'2022'!$A$3:$Y$291,COLUMN('2022'!L$3),FALSE),0)</f>
        <v>25.5</v>
      </c>
      <c r="O103" s="47">
        <f>IFERROR(VLOOKUP($A103,'2022'!$A$3:$Y$291,COLUMN('2022'!M$3),FALSE),0)</f>
        <v>84.1</v>
      </c>
      <c r="P103" s="38">
        <f t="shared" si="3"/>
        <v>1307.6999999999998</v>
      </c>
      <c r="Q103" s="47">
        <f>IFERROR(VLOOKUP($A103,'2022'!$A$3:$Y$291,COLUMN('2022'!N$3),FALSE),0)</f>
        <v>23.7</v>
      </c>
      <c r="R103" s="47">
        <f>IFERROR(VLOOKUP($A103,'2022'!$A$3:$Y$291,COLUMN('2022'!O$3),FALSE),0)</f>
        <v>25.2</v>
      </c>
      <c r="S103" s="47">
        <f>IFERROR(VLOOKUP($A103,'2022'!$A$3:$Y$291,COLUMN('2022'!P$3),FALSE),0)</f>
        <v>12.9</v>
      </c>
      <c r="T103" s="47">
        <f>IFERROR(VLOOKUP($A103,'2022'!$A$3:$Y$291,COLUMN('2022'!Q$3),FALSE),0)</f>
        <v>13.7</v>
      </c>
      <c r="U103" s="47">
        <f>IFERROR(VLOOKUP($A103,'2022'!$A$3:$Y$291,COLUMN('2022'!R$3),FALSE),0)</f>
        <v>29.1</v>
      </c>
      <c r="V103" s="47">
        <f>IFERROR(VLOOKUP($A103,'2022'!$A$3:$Y$291,COLUMN('2022'!S$3),FALSE),0)</f>
        <v>32.9</v>
      </c>
      <c r="W103" s="47">
        <f>IFERROR(VLOOKUP($A103,'2022'!$A$3:$Y$291,COLUMN('2022'!T$3),FALSE),0)</f>
        <v>31.5</v>
      </c>
      <c r="X103" s="47">
        <f>IFERROR(VLOOKUP($A103,'2022'!$A$3:$Y$291,COLUMN('2022'!U$3),FALSE),0)</f>
        <v>18.600000000000001</v>
      </c>
      <c r="Y103" s="47">
        <f>IFERROR(VLOOKUP($A103,'2022'!$A$3:$Y$291,COLUMN('2022'!V$3),FALSE),0)</f>
        <v>12.5</v>
      </c>
      <c r="Z103" s="47">
        <f>IFERROR(VLOOKUP($A103,'2022'!$A$3:$Y$291,COLUMN('2022'!W$3),FALSE),0)</f>
        <v>22.8</v>
      </c>
      <c r="AA103" s="47">
        <f>IFERROR(VLOOKUP($A103,'2022'!$A$3:$Y$291,COLUMN('2022'!X$3),FALSE),0)</f>
        <v>9.8000000000000007</v>
      </c>
      <c r="AB103" s="47">
        <f>IFERROR(VLOOKUP($A103,'2022'!$A$3:$Y$291,COLUMN('2022'!Y$3),FALSE),0)</f>
        <v>25.6</v>
      </c>
      <c r="AC103" s="38">
        <f t="shared" si="4"/>
        <v>258.3</v>
      </c>
      <c r="AD103" s="39">
        <f t="shared" si="5"/>
        <v>1565.9999999999998</v>
      </c>
    </row>
    <row r="104" spans="1:30" x14ac:dyDescent="0.3">
      <c r="A104" s="58" t="s">
        <v>138</v>
      </c>
      <c r="B104" s="59" t="str">
        <f>VLOOKUP($A104,'Additional data'!$A$5:$C$505, 2,FALSE)</f>
        <v>Consultant</v>
      </c>
      <c r="C104" s="60" t="str">
        <f>VLOOKUP($A104,'Additional data'!$A$5:$C$505, 3,FALSE)</f>
        <v>FAD</v>
      </c>
      <c r="D104" s="42">
        <f>IFERROR(VLOOKUP($A104,'2022'!$A$3:$Y$291,COLUMN('2022'!B$3),FALSE),0)</f>
        <v>9.8000000000000007</v>
      </c>
      <c r="E104" s="42">
        <f>IFERROR(VLOOKUP($A104,'2022'!$A$3:$Y$291,COLUMN('2022'!C$3),FALSE),0)</f>
        <v>3</v>
      </c>
      <c r="F104" s="42">
        <f>IFERROR(VLOOKUP($A104,'2022'!$A$3:$Y$291,COLUMN('2022'!D$3),FALSE),0)</f>
        <v>10.5</v>
      </c>
      <c r="G104" s="42">
        <f>IFERROR(VLOOKUP($A104,'2022'!$A$3:$Y$291,COLUMN('2022'!E$3),FALSE),0)</f>
        <v>2.1</v>
      </c>
      <c r="H104" s="42">
        <f>IFERROR(VLOOKUP($A104,'2022'!$A$3:$Y$291,COLUMN('2022'!F$3),FALSE),0)</f>
        <v>3.7</v>
      </c>
      <c r="I104" s="42">
        <f>IFERROR(VLOOKUP($A104,'2022'!$A$3:$Y$291,COLUMN('2022'!G$3),FALSE),0)</f>
        <v>2</v>
      </c>
      <c r="J104" s="42">
        <f>IFERROR(VLOOKUP($A104,'2022'!$A$3:$Y$291,COLUMN('2022'!H$3),FALSE),0)</f>
        <v>0</v>
      </c>
      <c r="K104" s="42">
        <f>IFERROR(VLOOKUP($A104,'2022'!$A$3:$Y$291,COLUMN('2022'!I$3),FALSE),0)</f>
        <v>4.5999999999999996</v>
      </c>
      <c r="L104" s="42">
        <f>IFERROR(VLOOKUP($A104,'2022'!$A$3:$Y$291,COLUMN('2022'!J$3),FALSE),0)</f>
        <v>0.9</v>
      </c>
      <c r="M104" s="42">
        <f>IFERROR(VLOOKUP($A104,'2022'!$A$3:$Y$291,COLUMN('2022'!K$3),FALSE),0)</f>
        <v>15</v>
      </c>
      <c r="N104" s="42">
        <f>IFERROR(VLOOKUP($A104,'2022'!$A$3:$Y$291,COLUMN('2022'!L$3),FALSE),0)</f>
        <v>0.9</v>
      </c>
      <c r="O104" s="42">
        <f>IFERROR(VLOOKUP($A104,'2022'!$A$3:$Y$291,COLUMN('2022'!M$3),FALSE),0)</f>
        <v>5.7</v>
      </c>
      <c r="P104" s="38">
        <f t="shared" si="3"/>
        <v>58.2</v>
      </c>
      <c r="Q104" s="42">
        <f>IFERROR(VLOOKUP($A104,'2022'!$A$3:$Y$291,COLUMN('2022'!N$3),FALSE),0)</f>
        <v>104.3</v>
      </c>
      <c r="R104" s="42">
        <f>IFERROR(VLOOKUP($A104,'2022'!$A$3:$Y$291,COLUMN('2022'!O$3),FALSE),0)</f>
        <v>114.2</v>
      </c>
      <c r="S104" s="42">
        <f>IFERROR(VLOOKUP($A104,'2022'!$A$3:$Y$291,COLUMN('2022'!P$3),FALSE),0)</f>
        <v>112.7</v>
      </c>
      <c r="T104" s="42">
        <f>IFERROR(VLOOKUP($A104,'2022'!$A$3:$Y$291,COLUMN('2022'!Q$3),FALSE),0)</f>
        <v>118</v>
      </c>
      <c r="U104" s="42">
        <f>IFERROR(VLOOKUP($A104,'2022'!$A$3:$Y$291,COLUMN('2022'!R$3),FALSE),0)</f>
        <v>121.7</v>
      </c>
      <c r="V104" s="42">
        <f>IFERROR(VLOOKUP($A104,'2022'!$A$3:$Y$291,COLUMN('2022'!S$3),FALSE),0)</f>
        <v>112.2</v>
      </c>
      <c r="W104" s="42">
        <f>IFERROR(VLOOKUP($A104,'2022'!$A$3:$Y$291,COLUMN('2022'!T$3),FALSE),0)</f>
        <v>74.3</v>
      </c>
      <c r="X104" s="42">
        <f>IFERROR(VLOOKUP($A104,'2022'!$A$3:$Y$291,COLUMN('2022'!U$3),FALSE),0)</f>
        <v>58.5</v>
      </c>
      <c r="Y104" s="42">
        <f>IFERROR(VLOOKUP($A104,'2022'!$A$3:$Y$291,COLUMN('2022'!V$3),FALSE),0)</f>
        <v>110.1</v>
      </c>
      <c r="Z104" s="42">
        <f>IFERROR(VLOOKUP($A104,'2022'!$A$3:$Y$291,COLUMN('2022'!W$3),FALSE),0)</f>
        <v>114.3</v>
      </c>
      <c r="AA104" s="42">
        <f>IFERROR(VLOOKUP($A104,'2022'!$A$3:$Y$291,COLUMN('2022'!X$3),FALSE),0)</f>
        <v>118.2</v>
      </c>
      <c r="AB104" s="42">
        <f>IFERROR(VLOOKUP($A104,'2022'!$A$3:$Y$291,COLUMN('2022'!Y$3),FALSE),0)</f>
        <v>65.900000000000006</v>
      </c>
      <c r="AC104" s="38">
        <f t="shared" si="4"/>
        <v>1224.4000000000001</v>
      </c>
      <c r="AD104" s="39">
        <f t="shared" si="5"/>
        <v>1282.6000000000001</v>
      </c>
    </row>
    <row r="105" spans="1:30" x14ac:dyDescent="0.3">
      <c r="A105" s="61" t="s">
        <v>139</v>
      </c>
      <c r="B105" s="62" t="str">
        <f>VLOOKUP($A105,'Additional data'!$A$5:$C$505, 2,FALSE)</f>
        <v>Consultant</v>
      </c>
      <c r="C105" s="63" t="str">
        <f>VLOOKUP($A105,'Additional data'!$A$5:$C$505, 3,FALSE)</f>
        <v>SOC</v>
      </c>
      <c r="D105" s="47">
        <f>IFERROR(VLOOKUP($A105,'2022'!$A$3:$Y$291,COLUMN('2022'!B$3),FALSE),0)</f>
        <v>0</v>
      </c>
      <c r="E105" s="47">
        <f>IFERROR(VLOOKUP($A105,'2022'!$A$3:$Y$291,COLUMN('2022'!C$3),FALSE),0)</f>
        <v>0</v>
      </c>
      <c r="F105" s="47">
        <f>IFERROR(VLOOKUP($A105,'2022'!$A$3:$Y$291,COLUMN('2022'!D$3),FALSE),0)</f>
        <v>0</v>
      </c>
      <c r="G105" s="47">
        <f>IFERROR(VLOOKUP($A105,'2022'!$A$3:$Y$291,COLUMN('2022'!E$3),FALSE),0)</f>
        <v>0</v>
      </c>
      <c r="H105" s="47">
        <f>IFERROR(VLOOKUP($A105,'2022'!$A$3:$Y$291,COLUMN('2022'!F$3),FALSE),0)</f>
        <v>0</v>
      </c>
      <c r="I105" s="47">
        <f>IFERROR(VLOOKUP($A105,'2022'!$A$3:$Y$291,COLUMN('2022'!G$3),FALSE),0)</f>
        <v>0</v>
      </c>
      <c r="J105" s="47">
        <f>IFERROR(VLOOKUP($A105,'2022'!$A$3:$Y$291,COLUMN('2022'!H$3),FALSE),0)</f>
        <v>0</v>
      </c>
      <c r="K105" s="47">
        <f>IFERROR(VLOOKUP($A105,'2022'!$A$3:$Y$291,COLUMN('2022'!I$3),FALSE),0)</f>
        <v>0</v>
      </c>
      <c r="L105" s="47">
        <f>IFERROR(VLOOKUP($A105,'2022'!$A$3:$Y$291,COLUMN('2022'!J$3),FALSE),0)</f>
        <v>0</v>
      </c>
      <c r="M105" s="47">
        <f>IFERROR(VLOOKUP($A105,'2022'!$A$3:$Y$291,COLUMN('2022'!K$3),FALSE),0)</f>
        <v>0</v>
      </c>
      <c r="N105" s="47">
        <f>IFERROR(VLOOKUP($A105,'2022'!$A$3:$Y$291,COLUMN('2022'!L$3),FALSE),0)</f>
        <v>0</v>
      </c>
      <c r="O105" s="47">
        <f>IFERROR(VLOOKUP($A105,'2022'!$A$3:$Y$291,COLUMN('2022'!M$3),FALSE),0)</f>
        <v>0</v>
      </c>
      <c r="P105" s="38">
        <f t="shared" si="3"/>
        <v>0</v>
      </c>
      <c r="Q105" s="47">
        <f>IFERROR(VLOOKUP($A105,'2022'!$A$3:$Y$291,COLUMN('2022'!N$3),FALSE),0)</f>
        <v>0</v>
      </c>
      <c r="R105" s="47">
        <f>IFERROR(VLOOKUP($A105,'2022'!$A$3:$Y$291,COLUMN('2022'!O$3),FALSE),0)</f>
        <v>0</v>
      </c>
      <c r="S105" s="47">
        <f>IFERROR(VLOOKUP($A105,'2022'!$A$3:$Y$291,COLUMN('2022'!P$3),FALSE),0)</f>
        <v>0</v>
      </c>
      <c r="T105" s="47">
        <f>IFERROR(VLOOKUP($A105,'2022'!$A$3:$Y$291,COLUMN('2022'!Q$3),FALSE),0)</f>
        <v>0</v>
      </c>
      <c r="U105" s="47">
        <f>IFERROR(VLOOKUP($A105,'2022'!$A$3:$Y$291,COLUMN('2022'!R$3),FALSE),0)</f>
        <v>0</v>
      </c>
      <c r="V105" s="47">
        <f>IFERROR(VLOOKUP($A105,'2022'!$A$3:$Y$291,COLUMN('2022'!S$3),FALSE),0)</f>
        <v>0</v>
      </c>
      <c r="W105" s="47">
        <f>IFERROR(VLOOKUP($A105,'2022'!$A$3:$Y$291,COLUMN('2022'!T$3),FALSE),0)</f>
        <v>0</v>
      </c>
      <c r="X105" s="47">
        <f>IFERROR(VLOOKUP($A105,'2022'!$A$3:$Y$291,COLUMN('2022'!U$3),FALSE),0)</f>
        <v>0</v>
      </c>
      <c r="Y105" s="47">
        <f>IFERROR(VLOOKUP($A105,'2022'!$A$3:$Y$291,COLUMN('2022'!V$3),FALSE),0)</f>
        <v>0</v>
      </c>
      <c r="Z105" s="47">
        <f>IFERROR(VLOOKUP($A105,'2022'!$A$3:$Y$291,COLUMN('2022'!W$3),FALSE),0)</f>
        <v>0</v>
      </c>
      <c r="AA105" s="47">
        <f>IFERROR(VLOOKUP($A105,'2022'!$A$3:$Y$291,COLUMN('2022'!X$3),FALSE),0)</f>
        <v>0</v>
      </c>
      <c r="AB105" s="47">
        <f>IFERROR(VLOOKUP($A105,'2022'!$A$3:$Y$291,COLUMN('2022'!Y$3),FALSE),0)</f>
        <v>0</v>
      </c>
      <c r="AC105" s="38">
        <f t="shared" si="4"/>
        <v>0</v>
      </c>
      <c r="AD105" s="39">
        <f t="shared" si="5"/>
        <v>0</v>
      </c>
    </row>
    <row r="106" spans="1:30" x14ac:dyDescent="0.3">
      <c r="A106" s="58" t="s">
        <v>140</v>
      </c>
      <c r="B106" s="59" t="str">
        <f>VLOOKUP($A106,'Additional data'!$A$5:$C$505, 2,FALSE)</f>
        <v>Consultant</v>
      </c>
      <c r="C106" s="60" t="str">
        <f>VLOOKUP($A106,'Additional data'!$A$5:$C$505, 3,FALSE)</f>
        <v>MSC</v>
      </c>
      <c r="D106" s="42">
        <f>IFERROR(VLOOKUP($A106,'2022'!$A$3:$Y$291,COLUMN('2022'!B$3),FALSE),0)</f>
        <v>82.7</v>
      </c>
      <c r="E106" s="42">
        <f>IFERROR(VLOOKUP($A106,'2022'!$A$3:$Y$291,COLUMN('2022'!C$3),FALSE),0)</f>
        <v>165.5</v>
      </c>
      <c r="F106" s="42">
        <f>IFERROR(VLOOKUP($A106,'2022'!$A$3:$Y$291,COLUMN('2022'!D$3),FALSE),0)</f>
        <v>130.19999999999999</v>
      </c>
      <c r="G106" s="42">
        <f>IFERROR(VLOOKUP($A106,'2022'!$A$3:$Y$291,COLUMN('2022'!E$3),FALSE),0)</f>
        <v>84</v>
      </c>
      <c r="H106" s="42">
        <f>IFERROR(VLOOKUP($A106,'2022'!$A$3:$Y$291,COLUMN('2022'!F$3),FALSE),0)</f>
        <v>61.2</v>
      </c>
      <c r="I106" s="42">
        <f>IFERROR(VLOOKUP($A106,'2022'!$A$3:$Y$291,COLUMN('2022'!G$3),FALSE),0)</f>
        <v>34.799999999999997</v>
      </c>
      <c r="J106" s="42">
        <f>IFERROR(VLOOKUP($A106,'2022'!$A$3:$Y$291,COLUMN('2022'!H$3),FALSE),0)</f>
        <v>72.5</v>
      </c>
      <c r="K106" s="42">
        <f>IFERROR(VLOOKUP($A106,'2022'!$A$3:$Y$291,COLUMN('2022'!I$3),FALSE),0)</f>
        <v>36</v>
      </c>
      <c r="L106" s="42">
        <f>IFERROR(VLOOKUP($A106,'2022'!$A$3:$Y$291,COLUMN('2022'!J$3),FALSE),0)</f>
        <v>54.8</v>
      </c>
      <c r="M106" s="42">
        <f>IFERROR(VLOOKUP($A106,'2022'!$A$3:$Y$291,COLUMN('2022'!K$3),FALSE),0)</f>
        <v>84</v>
      </c>
      <c r="N106" s="42">
        <f>IFERROR(VLOOKUP($A106,'2022'!$A$3:$Y$291,COLUMN('2022'!L$3),FALSE),0)</f>
        <v>165.1</v>
      </c>
      <c r="O106" s="42">
        <f>IFERROR(VLOOKUP($A106,'2022'!$A$3:$Y$291,COLUMN('2022'!M$3),FALSE),0)</f>
        <v>41.1</v>
      </c>
      <c r="P106" s="38">
        <f t="shared" si="3"/>
        <v>1011.9</v>
      </c>
      <c r="Q106" s="42">
        <f>IFERROR(VLOOKUP($A106,'2022'!$A$3:$Y$291,COLUMN('2022'!N$3),FALSE),0)</f>
        <v>22.5</v>
      </c>
      <c r="R106" s="42">
        <f>IFERROR(VLOOKUP($A106,'2022'!$A$3:$Y$291,COLUMN('2022'!O$3),FALSE),0)</f>
        <v>38.200000000000003</v>
      </c>
      <c r="S106" s="42">
        <f>IFERROR(VLOOKUP($A106,'2022'!$A$3:$Y$291,COLUMN('2022'!P$3),FALSE),0)</f>
        <v>18.100000000000001</v>
      </c>
      <c r="T106" s="42">
        <f>IFERROR(VLOOKUP($A106,'2022'!$A$3:$Y$291,COLUMN('2022'!Q$3),FALSE),0)</f>
        <v>49.2</v>
      </c>
      <c r="U106" s="42">
        <f>IFERROR(VLOOKUP($A106,'2022'!$A$3:$Y$291,COLUMN('2022'!R$3),FALSE),0)</f>
        <v>61.6</v>
      </c>
      <c r="V106" s="42">
        <f>IFERROR(VLOOKUP($A106,'2022'!$A$3:$Y$291,COLUMN('2022'!S$3),FALSE),0)</f>
        <v>73.099999999999994</v>
      </c>
      <c r="W106" s="42">
        <f>IFERROR(VLOOKUP($A106,'2022'!$A$3:$Y$291,COLUMN('2022'!T$3),FALSE),0)</f>
        <v>26</v>
      </c>
      <c r="X106" s="42">
        <f>IFERROR(VLOOKUP($A106,'2022'!$A$3:$Y$291,COLUMN('2022'!U$3),FALSE),0)</f>
        <v>47.7</v>
      </c>
      <c r="Y106" s="42">
        <f>IFERROR(VLOOKUP($A106,'2022'!$A$3:$Y$291,COLUMN('2022'!V$3),FALSE),0)</f>
        <v>50.7</v>
      </c>
      <c r="Z106" s="42">
        <f>IFERROR(VLOOKUP($A106,'2022'!$A$3:$Y$291,COLUMN('2022'!W$3),FALSE),0)</f>
        <v>85.8</v>
      </c>
      <c r="AA106" s="42">
        <f>IFERROR(VLOOKUP($A106,'2022'!$A$3:$Y$291,COLUMN('2022'!X$3),FALSE),0)</f>
        <v>48.1</v>
      </c>
      <c r="AB106" s="42">
        <f>IFERROR(VLOOKUP($A106,'2022'!$A$3:$Y$291,COLUMN('2022'!Y$3),FALSE),0)</f>
        <v>38.700000000000003</v>
      </c>
      <c r="AC106" s="38">
        <f t="shared" si="4"/>
        <v>559.70000000000005</v>
      </c>
      <c r="AD106" s="39">
        <f t="shared" si="5"/>
        <v>1571.6</v>
      </c>
    </row>
    <row r="107" spans="1:30" x14ac:dyDescent="0.3">
      <c r="A107" s="61" t="s">
        <v>141</v>
      </c>
      <c r="B107" s="62" t="str">
        <f>VLOOKUP($A107,'Additional data'!$A$5:$C$505, 2,FALSE)</f>
        <v>Consultant</v>
      </c>
      <c r="C107" s="63" t="str">
        <f>VLOOKUP($A107,'Additional data'!$A$5:$C$505, 3,FALSE)</f>
        <v>MSC</v>
      </c>
      <c r="D107" s="47">
        <f>IFERROR(VLOOKUP($A107,'2022'!$A$3:$Y$291,COLUMN('2022'!B$3),FALSE),0)</f>
        <v>160.6</v>
      </c>
      <c r="E107" s="47">
        <f>IFERROR(VLOOKUP($A107,'2022'!$A$3:$Y$291,COLUMN('2022'!C$3),FALSE),0)</f>
        <v>124</v>
      </c>
      <c r="F107" s="47">
        <f>IFERROR(VLOOKUP($A107,'2022'!$A$3:$Y$291,COLUMN('2022'!D$3),FALSE),0)</f>
        <v>134.30000000000001</v>
      </c>
      <c r="G107" s="47">
        <f>IFERROR(VLOOKUP($A107,'2022'!$A$3:$Y$291,COLUMN('2022'!E$3),FALSE),0)</f>
        <v>80.400000000000006</v>
      </c>
      <c r="H107" s="47">
        <f>IFERROR(VLOOKUP($A107,'2022'!$A$3:$Y$291,COLUMN('2022'!F$3),FALSE),0)</f>
        <v>125.3</v>
      </c>
      <c r="I107" s="47">
        <f>IFERROR(VLOOKUP($A107,'2022'!$A$3:$Y$291,COLUMN('2022'!G$3),FALSE),0)</f>
        <v>64</v>
      </c>
      <c r="J107" s="47">
        <f>IFERROR(VLOOKUP($A107,'2022'!$A$3:$Y$291,COLUMN('2022'!H$3),FALSE),0)</f>
        <v>0</v>
      </c>
      <c r="K107" s="47">
        <f>IFERROR(VLOOKUP($A107,'2022'!$A$3:$Y$291,COLUMN('2022'!I$3),FALSE),0)</f>
        <v>0</v>
      </c>
      <c r="L107" s="47">
        <f>IFERROR(VLOOKUP($A107,'2022'!$A$3:$Y$291,COLUMN('2022'!J$3),FALSE),0)</f>
        <v>0</v>
      </c>
      <c r="M107" s="47">
        <f>IFERROR(VLOOKUP($A107,'2022'!$A$3:$Y$291,COLUMN('2022'!K$3),FALSE),0)</f>
        <v>1.4</v>
      </c>
      <c r="N107" s="47">
        <f>IFERROR(VLOOKUP($A107,'2022'!$A$3:$Y$291,COLUMN('2022'!L$3),FALSE),0)</f>
        <v>0</v>
      </c>
      <c r="O107" s="47">
        <f>IFERROR(VLOOKUP($A107,'2022'!$A$3:$Y$291,COLUMN('2022'!M$3),FALSE),0)</f>
        <v>2</v>
      </c>
      <c r="P107" s="38">
        <f t="shared" si="3"/>
        <v>692</v>
      </c>
      <c r="Q107" s="47">
        <f>IFERROR(VLOOKUP($A107,'2022'!$A$3:$Y$291,COLUMN('2022'!N$3),FALSE),0)</f>
        <v>1</v>
      </c>
      <c r="R107" s="47">
        <f>IFERROR(VLOOKUP($A107,'2022'!$A$3:$Y$291,COLUMN('2022'!O$3),FALSE),0)</f>
        <v>29.5</v>
      </c>
      <c r="S107" s="47">
        <f>IFERROR(VLOOKUP($A107,'2022'!$A$3:$Y$291,COLUMN('2022'!P$3),FALSE),0)</f>
        <v>14.5</v>
      </c>
      <c r="T107" s="47">
        <f>IFERROR(VLOOKUP($A107,'2022'!$A$3:$Y$291,COLUMN('2022'!Q$3),FALSE),0)</f>
        <v>3.5</v>
      </c>
      <c r="U107" s="47">
        <f>IFERROR(VLOOKUP($A107,'2022'!$A$3:$Y$291,COLUMN('2022'!R$3),FALSE),0)</f>
        <v>5</v>
      </c>
      <c r="V107" s="47">
        <f>IFERROR(VLOOKUP($A107,'2022'!$A$3:$Y$291,COLUMN('2022'!S$3),FALSE),0)</f>
        <v>0</v>
      </c>
      <c r="W107" s="47">
        <f>IFERROR(VLOOKUP($A107,'2022'!$A$3:$Y$291,COLUMN('2022'!T$3),FALSE),0)</f>
        <v>0</v>
      </c>
      <c r="X107" s="47">
        <f>IFERROR(VLOOKUP($A107,'2022'!$A$3:$Y$291,COLUMN('2022'!U$3),FALSE),0)</f>
        <v>0</v>
      </c>
      <c r="Y107" s="47">
        <f>IFERROR(VLOOKUP($A107,'2022'!$A$3:$Y$291,COLUMN('2022'!V$3),FALSE),0)</f>
        <v>0</v>
      </c>
      <c r="Z107" s="47">
        <f>IFERROR(VLOOKUP($A107,'2022'!$A$3:$Y$291,COLUMN('2022'!W$3),FALSE),0)</f>
        <v>0</v>
      </c>
      <c r="AA107" s="47">
        <f>IFERROR(VLOOKUP($A107,'2022'!$A$3:$Y$291,COLUMN('2022'!X$3),FALSE),0)</f>
        <v>0</v>
      </c>
      <c r="AB107" s="47">
        <f>IFERROR(VLOOKUP($A107,'2022'!$A$3:$Y$291,COLUMN('2022'!Y$3),FALSE),0)</f>
        <v>0</v>
      </c>
      <c r="AC107" s="38">
        <f t="shared" si="4"/>
        <v>53.5</v>
      </c>
      <c r="AD107" s="39">
        <f t="shared" si="5"/>
        <v>745.5</v>
      </c>
    </row>
    <row r="108" spans="1:30" x14ac:dyDescent="0.3">
      <c r="A108" s="58" t="s">
        <v>142</v>
      </c>
      <c r="B108" s="59" t="str">
        <f>VLOOKUP($A108,'Additional data'!$A$5:$C$505, 2,FALSE)</f>
        <v>Consultant</v>
      </c>
      <c r="C108" s="60" t="str">
        <f>VLOOKUP($A108,'Additional data'!$A$5:$C$505, 3,FALSE)</f>
        <v>ESC</v>
      </c>
      <c r="D108" s="42">
        <f>IFERROR(VLOOKUP($A108,'2022'!$A$3:$Y$291,COLUMN('2022'!B$3),FALSE),0)</f>
        <v>0</v>
      </c>
      <c r="E108" s="42">
        <f>IFERROR(VLOOKUP($A108,'2022'!$A$3:$Y$291,COLUMN('2022'!C$3),FALSE),0)</f>
        <v>0</v>
      </c>
      <c r="F108" s="42">
        <f>IFERROR(VLOOKUP($A108,'2022'!$A$3:$Y$291,COLUMN('2022'!D$3),FALSE),0)</f>
        <v>0</v>
      </c>
      <c r="G108" s="42">
        <f>IFERROR(VLOOKUP($A108,'2022'!$A$3:$Y$291,COLUMN('2022'!E$3),FALSE),0)</f>
        <v>0</v>
      </c>
      <c r="H108" s="42">
        <f>IFERROR(VLOOKUP($A108,'2022'!$A$3:$Y$291,COLUMN('2022'!F$3),FALSE),0)</f>
        <v>0</v>
      </c>
      <c r="I108" s="42">
        <f>IFERROR(VLOOKUP($A108,'2022'!$A$3:$Y$291,COLUMN('2022'!G$3),FALSE),0)</f>
        <v>0</v>
      </c>
      <c r="J108" s="42">
        <f>IFERROR(VLOOKUP($A108,'2022'!$A$3:$Y$291,COLUMN('2022'!H$3),FALSE),0)</f>
        <v>0</v>
      </c>
      <c r="K108" s="42">
        <f>IFERROR(VLOOKUP($A108,'2022'!$A$3:$Y$291,COLUMN('2022'!I$3),FALSE),0)</f>
        <v>0</v>
      </c>
      <c r="L108" s="42">
        <f>IFERROR(VLOOKUP($A108,'2022'!$A$3:$Y$291,COLUMN('2022'!J$3),FALSE),0)</f>
        <v>0</v>
      </c>
      <c r="M108" s="42">
        <f>IFERROR(VLOOKUP($A108,'2022'!$A$3:$Y$291,COLUMN('2022'!K$3),FALSE),0)</f>
        <v>0</v>
      </c>
      <c r="N108" s="42">
        <f>IFERROR(VLOOKUP($A108,'2022'!$A$3:$Y$291,COLUMN('2022'!L$3),FALSE),0)</f>
        <v>0</v>
      </c>
      <c r="O108" s="42">
        <f>IFERROR(VLOOKUP($A108,'2022'!$A$3:$Y$291,COLUMN('2022'!M$3),FALSE),0)</f>
        <v>0</v>
      </c>
      <c r="P108" s="38">
        <f t="shared" si="3"/>
        <v>0</v>
      </c>
      <c r="Q108" s="42">
        <f>IFERROR(VLOOKUP($A108,'2022'!$A$3:$Y$291,COLUMN('2022'!N$3),FALSE),0)</f>
        <v>0</v>
      </c>
      <c r="R108" s="42">
        <f>IFERROR(VLOOKUP($A108,'2022'!$A$3:$Y$291,COLUMN('2022'!O$3),FALSE),0)</f>
        <v>0</v>
      </c>
      <c r="S108" s="42">
        <f>IFERROR(VLOOKUP($A108,'2022'!$A$3:$Y$291,COLUMN('2022'!P$3),FALSE),0)</f>
        <v>0</v>
      </c>
      <c r="T108" s="42">
        <f>IFERROR(VLOOKUP($A108,'2022'!$A$3:$Y$291,COLUMN('2022'!Q$3),FALSE),0)</f>
        <v>0</v>
      </c>
      <c r="U108" s="42">
        <f>IFERROR(VLOOKUP($A108,'2022'!$A$3:$Y$291,COLUMN('2022'!R$3),FALSE),0)</f>
        <v>0</v>
      </c>
      <c r="V108" s="42">
        <f>IFERROR(VLOOKUP($A108,'2022'!$A$3:$Y$291,COLUMN('2022'!S$3),FALSE),0)</f>
        <v>0</v>
      </c>
      <c r="W108" s="42">
        <f>IFERROR(VLOOKUP($A108,'2022'!$A$3:$Y$291,COLUMN('2022'!T$3),FALSE),0)</f>
        <v>0</v>
      </c>
      <c r="X108" s="42">
        <f>IFERROR(VLOOKUP($A108,'2022'!$A$3:$Y$291,COLUMN('2022'!U$3),FALSE),0)</f>
        <v>0</v>
      </c>
      <c r="Y108" s="42">
        <f>IFERROR(VLOOKUP($A108,'2022'!$A$3:$Y$291,COLUMN('2022'!V$3),FALSE),0)</f>
        <v>0</v>
      </c>
      <c r="Z108" s="42">
        <f>IFERROR(VLOOKUP($A108,'2022'!$A$3:$Y$291,COLUMN('2022'!W$3),FALSE),0)</f>
        <v>0</v>
      </c>
      <c r="AA108" s="42">
        <f>IFERROR(VLOOKUP($A108,'2022'!$A$3:$Y$291,COLUMN('2022'!X$3),FALSE),0)</f>
        <v>0</v>
      </c>
      <c r="AB108" s="42">
        <f>IFERROR(VLOOKUP($A108,'2022'!$A$3:$Y$291,COLUMN('2022'!Y$3),FALSE),0)</f>
        <v>0</v>
      </c>
      <c r="AC108" s="38">
        <f t="shared" si="4"/>
        <v>0</v>
      </c>
      <c r="AD108" s="39">
        <f t="shared" si="5"/>
        <v>0</v>
      </c>
    </row>
    <row r="109" spans="1:30" x14ac:dyDescent="0.3">
      <c r="A109" s="61" t="s">
        <v>143</v>
      </c>
      <c r="B109" s="62" t="str">
        <f>VLOOKUP($A109,'Additional data'!$A$5:$C$505, 2,FALSE)</f>
        <v>Consultant</v>
      </c>
      <c r="C109" s="63" t="str">
        <f>VLOOKUP($A109,'Additional data'!$A$5:$C$505, 3,FALSE)</f>
        <v>ESC</v>
      </c>
      <c r="D109" s="47">
        <f>IFERROR(VLOOKUP($A109,'2022'!$A$3:$Y$291,COLUMN('2022'!B$3),FALSE),0)</f>
        <v>0</v>
      </c>
      <c r="E109" s="47">
        <f>IFERROR(VLOOKUP($A109,'2022'!$A$3:$Y$291,COLUMN('2022'!C$3),FALSE),0)</f>
        <v>0</v>
      </c>
      <c r="F109" s="47">
        <f>IFERROR(VLOOKUP($A109,'2022'!$A$3:$Y$291,COLUMN('2022'!D$3),FALSE),0)</f>
        <v>0</v>
      </c>
      <c r="G109" s="47">
        <f>IFERROR(VLOOKUP($A109,'2022'!$A$3:$Y$291,COLUMN('2022'!E$3),FALSE),0)</f>
        <v>0</v>
      </c>
      <c r="H109" s="47">
        <f>IFERROR(VLOOKUP($A109,'2022'!$A$3:$Y$291,COLUMN('2022'!F$3),FALSE),0)</f>
        <v>0</v>
      </c>
      <c r="I109" s="47">
        <f>IFERROR(VLOOKUP($A109,'2022'!$A$3:$Y$291,COLUMN('2022'!G$3),FALSE),0)</f>
        <v>0</v>
      </c>
      <c r="J109" s="47">
        <f>IFERROR(VLOOKUP($A109,'2022'!$A$3:$Y$291,COLUMN('2022'!H$3),FALSE),0)</f>
        <v>0</v>
      </c>
      <c r="K109" s="47">
        <f>IFERROR(VLOOKUP($A109,'2022'!$A$3:$Y$291,COLUMN('2022'!I$3),FALSE),0)</f>
        <v>0</v>
      </c>
      <c r="L109" s="47">
        <f>IFERROR(VLOOKUP($A109,'2022'!$A$3:$Y$291,COLUMN('2022'!J$3),FALSE),0)</f>
        <v>0</v>
      </c>
      <c r="M109" s="47">
        <f>IFERROR(VLOOKUP($A109,'2022'!$A$3:$Y$291,COLUMN('2022'!K$3),FALSE),0)</f>
        <v>0</v>
      </c>
      <c r="N109" s="47">
        <f>IFERROR(VLOOKUP($A109,'2022'!$A$3:$Y$291,COLUMN('2022'!L$3),FALSE),0)</f>
        <v>0</v>
      </c>
      <c r="O109" s="47">
        <f>IFERROR(VLOOKUP($A109,'2022'!$A$3:$Y$291,COLUMN('2022'!M$3),FALSE),0)</f>
        <v>0</v>
      </c>
      <c r="P109" s="38">
        <f t="shared" si="3"/>
        <v>0</v>
      </c>
      <c r="Q109" s="47">
        <f>IFERROR(VLOOKUP($A109,'2022'!$A$3:$Y$291,COLUMN('2022'!N$3),FALSE),0)</f>
        <v>0</v>
      </c>
      <c r="R109" s="47">
        <f>IFERROR(VLOOKUP($A109,'2022'!$A$3:$Y$291,COLUMN('2022'!O$3),FALSE),0)</f>
        <v>0</v>
      </c>
      <c r="S109" s="47">
        <f>IFERROR(VLOOKUP($A109,'2022'!$A$3:$Y$291,COLUMN('2022'!P$3),FALSE),0)</f>
        <v>0</v>
      </c>
      <c r="T109" s="47">
        <f>IFERROR(VLOOKUP($A109,'2022'!$A$3:$Y$291,COLUMN('2022'!Q$3),FALSE),0)</f>
        <v>0</v>
      </c>
      <c r="U109" s="47">
        <f>IFERROR(VLOOKUP($A109,'2022'!$A$3:$Y$291,COLUMN('2022'!R$3),FALSE),0)</f>
        <v>0</v>
      </c>
      <c r="V109" s="47">
        <f>IFERROR(VLOOKUP($A109,'2022'!$A$3:$Y$291,COLUMN('2022'!S$3),FALSE),0)</f>
        <v>0</v>
      </c>
      <c r="W109" s="47">
        <f>IFERROR(VLOOKUP($A109,'2022'!$A$3:$Y$291,COLUMN('2022'!T$3),FALSE),0)</f>
        <v>0</v>
      </c>
      <c r="X109" s="47">
        <f>IFERROR(VLOOKUP($A109,'2022'!$A$3:$Y$291,COLUMN('2022'!U$3),FALSE),0)</f>
        <v>0</v>
      </c>
      <c r="Y109" s="47">
        <f>IFERROR(VLOOKUP($A109,'2022'!$A$3:$Y$291,COLUMN('2022'!V$3),FALSE),0)</f>
        <v>0</v>
      </c>
      <c r="Z109" s="47">
        <f>IFERROR(VLOOKUP($A109,'2022'!$A$3:$Y$291,COLUMN('2022'!W$3),FALSE),0)</f>
        <v>0</v>
      </c>
      <c r="AA109" s="47">
        <f>IFERROR(VLOOKUP($A109,'2022'!$A$3:$Y$291,COLUMN('2022'!X$3),FALSE),0)</f>
        <v>0</v>
      </c>
      <c r="AB109" s="47">
        <f>IFERROR(VLOOKUP($A109,'2022'!$A$3:$Y$291,COLUMN('2022'!Y$3),FALSE),0)</f>
        <v>0</v>
      </c>
      <c r="AC109" s="38">
        <f t="shared" si="4"/>
        <v>0</v>
      </c>
      <c r="AD109" s="39">
        <f t="shared" si="5"/>
        <v>0</v>
      </c>
    </row>
    <row r="110" spans="1:30" x14ac:dyDescent="0.3">
      <c r="A110" s="58" t="s">
        <v>144</v>
      </c>
      <c r="B110" s="59" t="str">
        <f>VLOOKUP($A110,'Additional data'!$A$5:$C$505, 2,FALSE)</f>
        <v>Consultant</v>
      </c>
      <c r="C110" s="60" t="str">
        <f>VLOOKUP($A110,'Additional data'!$A$5:$C$505, 3,FALSE)</f>
        <v>HRC</v>
      </c>
      <c r="D110" s="42">
        <f>IFERROR(VLOOKUP($A110,'2022'!$A$3:$Y$291,COLUMN('2022'!B$3),FALSE),0)</f>
        <v>153.5</v>
      </c>
      <c r="E110" s="42">
        <f>IFERROR(VLOOKUP($A110,'2022'!$A$3:$Y$291,COLUMN('2022'!C$3),FALSE),0)</f>
        <v>267.5</v>
      </c>
      <c r="F110" s="42">
        <f>IFERROR(VLOOKUP($A110,'2022'!$A$3:$Y$291,COLUMN('2022'!D$3),FALSE),0)</f>
        <v>219.5</v>
      </c>
      <c r="G110" s="42">
        <f>IFERROR(VLOOKUP($A110,'2022'!$A$3:$Y$291,COLUMN('2022'!E$3),FALSE),0)</f>
        <v>289.39999999999998</v>
      </c>
      <c r="H110" s="42">
        <f>IFERROR(VLOOKUP($A110,'2022'!$A$3:$Y$291,COLUMN('2022'!F$3),FALSE),0)</f>
        <v>173.4</v>
      </c>
      <c r="I110" s="42">
        <f>IFERROR(VLOOKUP($A110,'2022'!$A$3:$Y$291,COLUMN('2022'!G$3),FALSE),0)</f>
        <v>127.7</v>
      </c>
      <c r="J110" s="42">
        <f>IFERROR(VLOOKUP($A110,'2022'!$A$3:$Y$291,COLUMN('2022'!H$3),FALSE),0)</f>
        <v>151.69999999999999</v>
      </c>
      <c r="K110" s="42">
        <f>IFERROR(VLOOKUP($A110,'2022'!$A$3:$Y$291,COLUMN('2022'!I$3),FALSE),0)</f>
        <v>107</v>
      </c>
      <c r="L110" s="42">
        <f>IFERROR(VLOOKUP($A110,'2022'!$A$3:$Y$291,COLUMN('2022'!J$3),FALSE),0)</f>
        <v>138.1</v>
      </c>
      <c r="M110" s="42">
        <f>IFERROR(VLOOKUP($A110,'2022'!$A$3:$Y$291,COLUMN('2022'!K$3),FALSE),0)</f>
        <v>204.7</v>
      </c>
      <c r="N110" s="42">
        <f>IFERROR(VLOOKUP($A110,'2022'!$A$3:$Y$291,COLUMN('2022'!L$3),FALSE),0)</f>
        <v>193.7</v>
      </c>
      <c r="O110" s="42">
        <f>IFERROR(VLOOKUP($A110,'2022'!$A$3:$Y$291,COLUMN('2022'!M$3),FALSE),0)</f>
        <v>121.9</v>
      </c>
      <c r="P110" s="38">
        <f t="shared" si="3"/>
        <v>2148.1</v>
      </c>
      <c r="Q110" s="42">
        <f>IFERROR(VLOOKUP($A110,'2022'!$A$3:$Y$291,COLUMN('2022'!N$3),FALSE),0)</f>
        <v>48.9</v>
      </c>
      <c r="R110" s="42">
        <f>IFERROR(VLOOKUP($A110,'2022'!$A$3:$Y$291,COLUMN('2022'!O$3),FALSE),0)</f>
        <v>43.2</v>
      </c>
      <c r="S110" s="42">
        <f>IFERROR(VLOOKUP($A110,'2022'!$A$3:$Y$291,COLUMN('2022'!P$3),FALSE),0)</f>
        <v>4.0999999999999996</v>
      </c>
      <c r="T110" s="42">
        <f>IFERROR(VLOOKUP($A110,'2022'!$A$3:$Y$291,COLUMN('2022'!Q$3),FALSE),0)</f>
        <v>31.8</v>
      </c>
      <c r="U110" s="42">
        <f>IFERROR(VLOOKUP($A110,'2022'!$A$3:$Y$291,COLUMN('2022'!R$3),FALSE),0)</f>
        <v>10.199999999999999</v>
      </c>
      <c r="V110" s="42">
        <f>IFERROR(VLOOKUP($A110,'2022'!$A$3:$Y$291,COLUMN('2022'!S$3),FALSE),0)</f>
        <v>3.9</v>
      </c>
      <c r="W110" s="42">
        <f>IFERROR(VLOOKUP($A110,'2022'!$A$3:$Y$291,COLUMN('2022'!T$3),FALSE),0)</f>
        <v>0</v>
      </c>
      <c r="X110" s="42">
        <f>IFERROR(VLOOKUP($A110,'2022'!$A$3:$Y$291,COLUMN('2022'!U$3),FALSE),0)</f>
        <v>0</v>
      </c>
      <c r="Y110" s="42">
        <f>IFERROR(VLOOKUP($A110,'2022'!$A$3:$Y$291,COLUMN('2022'!V$3),FALSE),0)</f>
        <v>0</v>
      </c>
      <c r="Z110" s="42">
        <f>IFERROR(VLOOKUP($A110,'2022'!$A$3:$Y$291,COLUMN('2022'!W$3),FALSE),0)</f>
        <v>0</v>
      </c>
      <c r="AA110" s="42">
        <f>IFERROR(VLOOKUP($A110,'2022'!$A$3:$Y$291,COLUMN('2022'!X$3),FALSE),0)</f>
        <v>22.9</v>
      </c>
      <c r="AB110" s="42">
        <f>IFERROR(VLOOKUP($A110,'2022'!$A$3:$Y$291,COLUMN('2022'!Y$3),FALSE),0)</f>
        <v>24.6</v>
      </c>
      <c r="AC110" s="38">
        <f t="shared" si="4"/>
        <v>189.6</v>
      </c>
      <c r="AD110" s="39">
        <f t="shared" si="5"/>
        <v>2337.6999999999998</v>
      </c>
    </row>
    <row r="111" spans="1:30" x14ac:dyDescent="0.3">
      <c r="A111" s="61" t="s">
        <v>145</v>
      </c>
      <c r="B111" s="62" t="str">
        <f>VLOOKUP($A111,'Additional data'!$A$5:$C$505, 2,FALSE)</f>
        <v>Consultant</v>
      </c>
      <c r="C111" s="63" t="str">
        <f>VLOOKUP($A111,'Additional data'!$A$5:$C$505, 3,FALSE)</f>
        <v>TEC</v>
      </c>
      <c r="D111" s="47">
        <f>IFERROR(VLOOKUP($A111,'2022'!$A$3:$Y$291,COLUMN('2022'!B$3),FALSE),0)</f>
        <v>105.6</v>
      </c>
      <c r="E111" s="47">
        <f>IFERROR(VLOOKUP($A111,'2022'!$A$3:$Y$291,COLUMN('2022'!C$3),FALSE),0)</f>
        <v>124</v>
      </c>
      <c r="F111" s="47">
        <f>IFERROR(VLOOKUP($A111,'2022'!$A$3:$Y$291,COLUMN('2022'!D$3),FALSE),0)</f>
        <v>126</v>
      </c>
      <c r="G111" s="47">
        <f>IFERROR(VLOOKUP($A111,'2022'!$A$3:$Y$291,COLUMN('2022'!E$3),FALSE),0)</f>
        <v>0</v>
      </c>
      <c r="H111" s="47">
        <f>IFERROR(VLOOKUP($A111,'2022'!$A$3:$Y$291,COLUMN('2022'!F$3),FALSE),0)</f>
        <v>0</v>
      </c>
      <c r="I111" s="47">
        <f>IFERROR(VLOOKUP($A111,'2022'!$A$3:$Y$291,COLUMN('2022'!G$3),FALSE),0)</f>
        <v>0</v>
      </c>
      <c r="J111" s="47">
        <f>IFERROR(VLOOKUP($A111,'2022'!$A$3:$Y$291,COLUMN('2022'!H$3),FALSE),0)</f>
        <v>0</v>
      </c>
      <c r="K111" s="47">
        <f>IFERROR(VLOOKUP($A111,'2022'!$A$3:$Y$291,COLUMN('2022'!I$3),FALSE),0)</f>
        <v>0</v>
      </c>
      <c r="L111" s="47">
        <f>IFERROR(VLOOKUP($A111,'2022'!$A$3:$Y$291,COLUMN('2022'!J$3),FALSE),0)</f>
        <v>0</v>
      </c>
      <c r="M111" s="47">
        <f>IFERROR(VLOOKUP($A111,'2022'!$A$3:$Y$291,COLUMN('2022'!K$3),FALSE),0)</f>
        <v>0</v>
      </c>
      <c r="N111" s="47">
        <f>IFERROR(VLOOKUP($A111,'2022'!$A$3:$Y$291,COLUMN('2022'!L$3),FALSE),0)</f>
        <v>0</v>
      </c>
      <c r="O111" s="47">
        <f>IFERROR(VLOOKUP($A111,'2022'!$A$3:$Y$291,COLUMN('2022'!M$3),FALSE),0)</f>
        <v>0</v>
      </c>
      <c r="P111" s="38">
        <f t="shared" si="3"/>
        <v>355.6</v>
      </c>
      <c r="Q111" s="47">
        <f>IFERROR(VLOOKUP($A111,'2022'!$A$3:$Y$291,COLUMN('2022'!N$3),FALSE),0)</f>
        <v>7</v>
      </c>
      <c r="R111" s="47">
        <f>IFERROR(VLOOKUP($A111,'2022'!$A$3:$Y$291,COLUMN('2022'!O$3),FALSE),0)</f>
        <v>0</v>
      </c>
      <c r="S111" s="47">
        <f>IFERROR(VLOOKUP($A111,'2022'!$A$3:$Y$291,COLUMN('2022'!P$3),FALSE),0)</f>
        <v>0.6</v>
      </c>
      <c r="T111" s="47">
        <f>IFERROR(VLOOKUP($A111,'2022'!$A$3:$Y$291,COLUMN('2022'!Q$3),FALSE),0)</f>
        <v>0</v>
      </c>
      <c r="U111" s="47">
        <f>IFERROR(VLOOKUP($A111,'2022'!$A$3:$Y$291,COLUMN('2022'!R$3),FALSE),0)</f>
        <v>0</v>
      </c>
      <c r="V111" s="47">
        <f>IFERROR(VLOOKUP($A111,'2022'!$A$3:$Y$291,COLUMN('2022'!S$3),FALSE),0)</f>
        <v>0</v>
      </c>
      <c r="W111" s="47">
        <f>IFERROR(VLOOKUP($A111,'2022'!$A$3:$Y$291,COLUMN('2022'!T$3),FALSE),0)</f>
        <v>0</v>
      </c>
      <c r="X111" s="47">
        <f>IFERROR(VLOOKUP($A111,'2022'!$A$3:$Y$291,COLUMN('2022'!U$3),FALSE),0)</f>
        <v>0</v>
      </c>
      <c r="Y111" s="47">
        <f>IFERROR(VLOOKUP($A111,'2022'!$A$3:$Y$291,COLUMN('2022'!V$3),FALSE),0)</f>
        <v>0</v>
      </c>
      <c r="Z111" s="47">
        <f>IFERROR(VLOOKUP($A111,'2022'!$A$3:$Y$291,COLUMN('2022'!W$3),FALSE),0)</f>
        <v>0</v>
      </c>
      <c r="AA111" s="47">
        <f>IFERROR(VLOOKUP($A111,'2022'!$A$3:$Y$291,COLUMN('2022'!X$3),FALSE),0)</f>
        <v>0</v>
      </c>
      <c r="AB111" s="47">
        <f>IFERROR(VLOOKUP($A111,'2022'!$A$3:$Y$291,COLUMN('2022'!Y$3),FALSE),0)</f>
        <v>0</v>
      </c>
      <c r="AC111" s="38">
        <f t="shared" si="4"/>
        <v>7.6</v>
      </c>
      <c r="AD111" s="39">
        <f t="shared" si="5"/>
        <v>363.20000000000005</v>
      </c>
    </row>
    <row r="112" spans="1:30" x14ac:dyDescent="0.3">
      <c r="A112" s="58" t="s">
        <v>146</v>
      </c>
      <c r="B112" s="59" t="str">
        <f>VLOOKUP($A112,'Additional data'!$A$5:$C$505, 2,FALSE)</f>
        <v>Consultant</v>
      </c>
      <c r="C112" s="60" t="str">
        <f>VLOOKUP($A112,'Additional data'!$A$5:$C$505, 3,FALSE)</f>
        <v>SCL</v>
      </c>
      <c r="D112" s="42">
        <f>IFERROR(VLOOKUP($A112,'2022'!$A$3:$Y$291,COLUMN('2022'!B$3),FALSE),0)</f>
        <v>0</v>
      </c>
      <c r="E112" s="42">
        <f>IFERROR(VLOOKUP($A112,'2022'!$A$3:$Y$291,COLUMN('2022'!C$3),FALSE),0)</f>
        <v>38.700000000000003</v>
      </c>
      <c r="F112" s="42">
        <f>IFERROR(VLOOKUP($A112,'2022'!$A$3:$Y$291,COLUMN('2022'!D$3),FALSE),0)</f>
        <v>84.4</v>
      </c>
      <c r="G112" s="42">
        <f>IFERROR(VLOOKUP($A112,'2022'!$A$3:$Y$291,COLUMN('2022'!E$3),FALSE),0)</f>
        <v>88</v>
      </c>
      <c r="H112" s="42">
        <f>IFERROR(VLOOKUP($A112,'2022'!$A$3:$Y$291,COLUMN('2022'!F$3),FALSE),0)</f>
        <v>72.7</v>
      </c>
      <c r="I112" s="42">
        <f>IFERROR(VLOOKUP($A112,'2022'!$A$3:$Y$291,COLUMN('2022'!G$3),FALSE),0)</f>
        <v>86.3</v>
      </c>
      <c r="J112" s="42">
        <f>IFERROR(VLOOKUP($A112,'2022'!$A$3:$Y$291,COLUMN('2022'!H$3),FALSE),0)</f>
        <v>87.2</v>
      </c>
      <c r="K112" s="42">
        <f>IFERROR(VLOOKUP($A112,'2022'!$A$3:$Y$291,COLUMN('2022'!I$3),FALSE),0)</f>
        <v>79.8</v>
      </c>
      <c r="L112" s="42">
        <f>IFERROR(VLOOKUP($A112,'2022'!$A$3:$Y$291,COLUMN('2022'!J$3),FALSE),0)</f>
        <v>88.9</v>
      </c>
      <c r="M112" s="42">
        <f>IFERROR(VLOOKUP($A112,'2022'!$A$3:$Y$291,COLUMN('2022'!K$3),FALSE),0)</f>
        <v>81.2</v>
      </c>
      <c r="N112" s="42">
        <f>IFERROR(VLOOKUP($A112,'2022'!$A$3:$Y$291,COLUMN('2022'!L$3),FALSE),0)</f>
        <v>70</v>
      </c>
      <c r="O112" s="42">
        <f>IFERROR(VLOOKUP($A112,'2022'!$A$3:$Y$291,COLUMN('2022'!M$3),FALSE),0)</f>
        <v>46.7</v>
      </c>
      <c r="P112" s="38">
        <f t="shared" si="3"/>
        <v>823.90000000000009</v>
      </c>
      <c r="Q112" s="42">
        <f>IFERROR(VLOOKUP($A112,'2022'!$A$3:$Y$291,COLUMN('2022'!N$3),FALSE),0)</f>
        <v>8</v>
      </c>
      <c r="R112" s="42">
        <f>IFERROR(VLOOKUP($A112,'2022'!$A$3:$Y$291,COLUMN('2022'!O$3),FALSE),0)</f>
        <v>28.2</v>
      </c>
      <c r="S112" s="42">
        <f>IFERROR(VLOOKUP($A112,'2022'!$A$3:$Y$291,COLUMN('2022'!P$3),FALSE),0)</f>
        <v>15</v>
      </c>
      <c r="T112" s="42">
        <f>IFERROR(VLOOKUP($A112,'2022'!$A$3:$Y$291,COLUMN('2022'!Q$3),FALSE),0)</f>
        <v>23.1</v>
      </c>
      <c r="U112" s="42">
        <f>IFERROR(VLOOKUP($A112,'2022'!$A$3:$Y$291,COLUMN('2022'!R$3),FALSE),0)</f>
        <v>16.100000000000001</v>
      </c>
      <c r="V112" s="42">
        <f>IFERROR(VLOOKUP($A112,'2022'!$A$3:$Y$291,COLUMN('2022'!S$3),FALSE),0)</f>
        <v>2.6</v>
      </c>
      <c r="W112" s="42">
        <f>IFERROR(VLOOKUP($A112,'2022'!$A$3:$Y$291,COLUMN('2022'!T$3),FALSE),0)</f>
        <v>11.4</v>
      </c>
      <c r="X112" s="42">
        <f>IFERROR(VLOOKUP($A112,'2022'!$A$3:$Y$291,COLUMN('2022'!U$3),FALSE),0)</f>
        <v>12.1</v>
      </c>
      <c r="Y112" s="42">
        <f>IFERROR(VLOOKUP($A112,'2022'!$A$3:$Y$291,COLUMN('2022'!V$3),FALSE),0)</f>
        <v>9</v>
      </c>
      <c r="Z112" s="42">
        <f>IFERROR(VLOOKUP($A112,'2022'!$A$3:$Y$291,COLUMN('2022'!W$3),FALSE),0)</f>
        <v>20</v>
      </c>
      <c r="AA112" s="42">
        <f>IFERROR(VLOOKUP($A112,'2022'!$A$3:$Y$291,COLUMN('2022'!X$3),FALSE),0)</f>
        <v>39.6</v>
      </c>
      <c r="AB112" s="42">
        <f>IFERROR(VLOOKUP($A112,'2022'!$A$3:$Y$291,COLUMN('2022'!Y$3),FALSE),0)</f>
        <v>17.7</v>
      </c>
      <c r="AC112" s="38">
        <f t="shared" si="4"/>
        <v>202.79999999999998</v>
      </c>
      <c r="AD112" s="39">
        <f t="shared" si="5"/>
        <v>1026.7000000000003</v>
      </c>
    </row>
    <row r="113" spans="1:30" x14ac:dyDescent="0.3">
      <c r="A113" s="61" t="s">
        <v>147</v>
      </c>
      <c r="B113" s="62" t="str">
        <f>VLOOKUP($A113,'Additional data'!$A$5:$C$505, 2,FALSE)</f>
        <v>Consultant</v>
      </c>
      <c r="C113" s="63" t="str">
        <f>VLOOKUP($A113,'Additional data'!$A$5:$C$505, 3,FALSE)</f>
        <v>HRC</v>
      </c>
      <c r="D113" s="47">
        <f>IFERROR(VLOOKUP($A113,'2022'!$A$3:$Y$291,COLUMN('2022'!B$3),FALSE),0)</f>
        <v>0</v>
      </c>
      <c r="E113" s="47">
        <f>IFERROR(VLOOKUP($A113,'2022'!$A$3:$Y$291,COLUMN('2022'!C$3),FALSE),0)</f>
        <v>0</v>
      </c>
      <c r="F113" s="47">
        <f>IFERROR(VLOOKUP($A113,'2022'!$A$3:$Y$291,COLUMN('2022'!D$3),FALSE),0)</f>
        <v>0</v>
      </c>
      <c r="G113" s="47">
        <f>IFERROR(VLOOKUP($A113,'2022'!$A$3:$Y$291,COLUMN('2022'!E$3),FALSE),0)</f>
        <v>0</v>
      </c>
      <c r="H113" s="47">
        <f>IFERROR(VLOOKUP($A113,'2022'!$A$3:$Y$291,COLUMN('2022'!F$3),FALSE),0)</f>
        <v>0</v>
      </c>
      <c r="I113" s="47">
        <f>IFERROR(VLOOKUP($A113,'2022'!$A$3:$Y$291,COLUMN('2022'!G$3),FALSE),0)</f>
        <v>0</v>
      </c>
      <c r="J113" s="47">
        <f>IFERROR(VLOOKUP($A113,'2022'!$A$3:$Y$291,COLUMN('2022'!H$3),FALSE),0)</f>
        <v>0</v>
      </c>
      <c r="K113" s="47">
        <f>IFERROR(VLOOKUP($A113,'2022'!$A$3:$Y$291,COLUMN('2022'!I$3),FALSE),0)</f>
        <v>0</v>
      </c>
      <c r="L113" s="47">
        <f>IFERROR(VLOOKUP($A113,'2022'!$A$3:$Y$291,COLUMN('2022'!J$3),FALSE),0)</f>
        <v>0</v>
      </c>
      <c r="M113" s="47">
        <f>IFERROR(VLOOKUP($A113,'2022'!$A$3:$Y$291,COLUMN('2022'!K$3),FALSE),0)</f>
        <v>0</v>
      </c>
      <c r="N113" s="47">
        <f>IFERROR(VLOOKUP($A113,'2022'!$A$3:$Y$291,COLUMN('2022'!L$3),FALSE),0)</f>
        <v>0</v>
      </c>
      <c r="O113" s="47">
        <f>IFERROR(VLOOKUP($A113,'2022'!$A$3:$Y$291,COLUMN('2022'!M$3),FALSE),0)</f>
        <v>0</v>
      </c>
      <c r="P113" s="38">
        <f t="shared" si="3"/>
        <v>0</v>
      </c>
      <c r="Q113" s="47">
        <f>IFERROR(VLOOKUP($A113,'2022'!$A$3:$Y$291,COLUMN('2022'!N$3),FALSE),0)</f>
        <v>0</v>
      </c>
      <c r="R113" s="47">
        <f>IFERROR(VLOOKUP($A113,'2022'!$A$3:$Y$291,COLUMN('2022'!O$3),FALSE),0)</f>
        <v>0</v>
      </c>
      <c r="S113" s="47">
        <f>IFERROR(VLOOKUP($A113,'2022'!$A$3:$Y$291,COLUMN('2022'!P$3),FALSE),0)</f>
        <v>0</v>
      </c>
      <c r="T113" s="47">
        <f>IFERROR(VLOOKUP($A113,'2022'!$A$3:$Y$291,COLUMN('2022'!Q$3),FALSE),0)</f>
        <v>0</v>
      </c>
      <c r="U113" s="47">
        <f>IFERROR(VLOOKUP($A113,'2022'!$A$3:$Y$291,COLUMN('2022'!R$3),FALSE),0)</f>
        <v>0</v>
      </c>
      <c r="V113" s="47">
        <f>IFERROR(VLOOKUP($A113,'2022'!$A$3:$Y$291,COLUMN('2022'!S$3),FALSE),0)</f>
        <v>0</v>
      </c>
      <c r="W113" s="47">
        <f>IFERROR(VLOOKUP($A113,'2022'!$A$3:$Y$291,COLUMN('2022'!T$3),FALSE),0)</f>
        <v>0</v>
      </c>
      <c r="X113" s="47">
        <f>IFERROR(VLOOKUP($A113,'2022'!$A$3:$Y$291,COLUMN('2022'!U$3),FALSE),0)</f>
        <v>0</v>
      </c>
      <c r="Y113" s="47">
        <f>IFERROR(VLOOKUP($A113,'2022'!$A$3:$Y$291,COLUMN('2022'!V$3),FALSE),0)</f>
        <v>0</v>
      </c>
      <c r="Z113" s="47">
        <f>IFERROR(VLOOKUP($A113,'2022'!$A$3:$Y$291,COLUMN('2022'!W$3),FALSE),0)</f>
        <v>0</v>
      </c>
      <c r="AA113" s="47">
        <f>IFERROR(VLOOKUP($A113,'2022'!$A$3:$Y$291,COLUMN('2022'!X$3),FALSE),0)</f>
        <v>0</v>
      </c>
      <c r="AB113" s="47">
        <f>IFERROR(VLOOKUP($A113,'2022'!$A$3:$Y$291,COLUMN('2022'!Y$3),FALSE),0)</f>
        <v>0</v>
      </c>
      <c r="AC113" s="38">
        <f t="shared" si="4"/>
        <v>0</v>
      </c>
      <c r="AD113" s="39">
        <f t="shared" si="5"/>
        <v>0</v>
      </c>
    </row>
    <row r="114" spans="1:30" x14ac:dyDescent="0.3">
      <c r="A114" s="58" t="s">
        <v>148</v>
      </c>
      <c r="B114" s="59" t="str">
        <f>VLOOKUP($A114,'Additional data'!$A$5:$C$505, 2,FALSE)</f>
        <v>Consultant</v>
      </c>
      <c r="C114" s="60" t="str">
        <f>VLOOKUP($A114,'Additional data'!$A$5:$C$505, 3,FALSE)</f>
        <v>HLS</v>
      </c>
      <c r="D114" s="42">
        <f>IFERROR(VLOOKUP($A114,'2022'!$A$3:$Y$291,COLUMN('2022'!B$3),FALSE),0)</f>
        <v>0</v>
      </c>
      <c r="E114" s="42">
        <f>IFERROR(VLOOKUP($A114,'2022'!$A$3:$Y$291,COLUMN('2022'!C$3),FALSE),0)</f>
        <v>0</v>
      </c>
      <c r="F114" s="42">
        <f>IFERROR(VLOOKUP($A114,'2022'!$A$3:$Y$291,COLUMN('2022'!D$3),FALSE),0)</f>
        <v>0</v>
      </c>
      <c r="G114" s="42">
        <f>IFERROR(VLOOKUP($A114,'2022'!$A$3:$Y$291,COLUMN('2022'!E$3),FALSE),0)</f>
        <v>0</v>
      </c>
      <c r="H114" s="42">
        <f>IFERROR(VLOOKUP($A114,'2022'!$A$3:$Y$291,COLUMN('2022'!F$3),FALSE),0)</f>
        <v>0</v>
      </c>
      <c r="I114" s="42">
        <f>IFERROR(VLOOKUP($A114,'2022'!$A$3:$Y$291,COLUMN('2022'!G$3),FALSE),0)</f>
        <v>0</v>
      </c>
      <c r="J114" s="42">
        <f>IFERROR(VLOOKUP($A114,'2022'!$A$3:$Y$291,COLUMN('2022'!H$3),FALSE),0)</f>
        <v>169.9</v>
      </c>
      <c r="K114" s="42">
        <f>IFERROR(VLOOKUP($A114,'2022'!$A$3:$Y$291,COLUMN('2022'!I$3),FALSE),0)</f>
        <v>140.4</v>
      </c>
      <c r="L114" s="42">
        <f>IFERROR(VLOOKUP($A114,'2022'!$A$3:$Y$291,COLUMN('2022'!J$3),FALSE),0)</f>
        <v>143.4</v>
      </c>
      <c r="M114" s="42">
        <f>IFERROR(VLOOKUP($A114,'2022'!$A$3:$Y$291,COLUMN('2022'!K$3),FALSE),0)</f>
        <v>95.8</v>
      </c>
      <c r="N114" s="42">
        <f>IFERROR(VLOOKUP($A114,'2022'!$A$3:$Y$291,COLUMN('2022'!L$3),FALSE),0)</f>
        <v>90.9</v>
      </c>
      <c r="O114" s="42">
        <f>IFERROR(VLOOKUP($A114,'2022'!$A$3:$Y$291,COLUMN('2022'!M$3),FALSE),0)</f>
        <v>120.8</v>
      </c>
      <c r="P114" s="38">
        <f t="shared" si="3"/>
        <v>761.19999999999993</v>
      </c>
      <c r="Q114" s="42">
        <f>IFERROR(VLOOKUP($A114,'2022'!$A$3:$Y$291,COLUMN('2022'!N$3),FALSE),0)</f>
        <v>0</v>
      </c>
      <c r="R114" s="42">
        <f>IFERROR(VLOOKUP($A114,'2022'!$A$3:$Y$291,COLUMN('2022'!O$3),FALSE),0)</f>
        <v>0</v>
      </c>
      <c r="S114" s="42">
        <f>IFERROR(VLOOKUP($A114,'2022'!$A$3:$Y$291,COLUMN('2022'!P$3),FALSE),0)</f>
        <v>0</v>
      </c>
      <c r="T114" s="42">
        <f>IFERROR(VLOOKUP($A114,'2022'!$A$3:$Y$291,COLUMN('2022'!Q$3),FALSE),0)</f>
        <v>0</v>
      </c>
      <c r="U114" s="42">
        <f>IFERROR(VLOOKUP($A114,'2022'!$A$3:$Y$291,COLUMN('2022'!R$3),FALSE),0)</f>
        <v>0</v>
      </c>
      <c r="V114" s="42">
        <f>IFERROR(VLOOKUP($A114,'2022'!$A$3:$Y$291,COLUMN('2022'!S$3),FALSE),0)</f>
        <v>0</v>
      </c>
      <c r="W114" s="42">
        <f>IFERROR(VLOOKUP($A114,'2022'!$A$3:$Y$291,COLUMN('2022'!T$3),FALSE),0)</f>
        <v>0.2</v>
      </c>
      <c r="X114" s="42">
        <f>IFERROR(VLOOKUP($A114,'2022'!$A$3:$Y$291,COLUMN('2022'!U$3),FALSE),0)</f>
        <v>59.5</v>
      </c>
      <c r="Y114" s="42">
        <f>IFERROR(VLOOKUP($A114,'2022'!$A$3:$Y$291,COLUMN('2022'!V$3),FALSE),0)</f>
        <v>0</v>
      </c>
      <c r="Z114" s="42">
        <f>IFERROR(VLOOKUP($A114,'2022'!$A$3:$Y$291,COLUMN('2022'!W$3),FALSE),0)</f>
        <v>73.3</v>
      </c>
      <c r="AA114" s="42">
        <f>IFERROR(VLOOKUP($A114,'2022'!$A$3:$Y$291,COLUMN('2022'!X$3),FALSE),0)</f>
        <v>104.8</v>
      </c>
      <c r="AB114" s="42">
        <f>IFERROR(VLOOKUP($A114,'2022'!$A$3:$Y$291,COLUMN('2022'!Y$3),FALSE),0)</f>
        <v>83.5</v>
      </c>
      <c r="AC114" s="38">
        <f t="shared" si="4"/>
        <v>321.3</v>
      </c>
      <c r="AD114" s="39">
        <f t="shared" si="5"/>
        <v>1082.5</v>
      </c>
    </row>
    <row r="115" spans="1:30" x14ac:dyDescent="0.3">
      <c r="A115" s="61" t="s">
        <v>149</v>
      </c>
      <c r="B115" s="62" t="str">
        <f>VLOOKUP($A115,'Additional data'!$A$5:$C$505, 2,FALSE)</f>
        <v>Consultant</v>
      </c>
      <c r="C115" s="63" t="str">
        <f>VLOOKUP($A115,'Additional data'!$A$5:$C$505, 3,FALSE)</f>
        <v>HLS</v>
      </c>
      <c r="D115" s="47">
        <f>IFERROR(VLOOKUP($A115,'2022'!$A$3:$Y$291,COLUMN('2022'!B$3),FALSE),0)</f>
        <v>169.7</v>
      </c>
      <c r="E115" s="47">
        <f>IFERROR(VLOOKUP($A115,'2022'!$A$3:$Y$291,COLUMN('2022'!C$3),FALSE),0)</f>
        <v>107.3</v>
      </c>
      <c r="F115" s="47">
        <f>IFERROR(VLOOKUP($A115,'2022'!$A$3:$Y$291,COLUMN('2022'!D$3),FALSE),0)</f>
        <v>80.400000000000006</v>
      </c>
      <c r="G115" s="47">
        <f>IFERROR(VLOOKUP($A115,'2022'!$A$3:$Y$291,COLUMN('2022'!E$3),FALSE),0)</f>
        <v>87</v>
      </c>
      <c r="H115" s="47">
        <f>IFERROR(VLOOKUP($A115,'2022'!$A$3:$Y$291,COLUMN('2022'!F$3),FALSE),0)</f>
        <v>146.69999999999999</v>
      </c>
      <c r="I115" s="47">
        <f>IFERROR(VLOOKUP($A115,'2022'!$A$3:$Y$291,COLUMN('2022'!G$3),FALSE),0)</f>
        <v>138</v>
      </c>
      <c r="J115" s="47">
        <f>IFERROR(VLOOKUP($A115,'2022'!$A$3:$Y$291,COLUMN('2022'!H$3),FALSE),0)</f>
        <v>78.400000000000006</v>
      </c>
      <c r="K115" s="47">
        <f>IFERROR(VLOOKUP($A115,'2022'!$A$3:$Y$291,COLUMN('2022'!I$3),FALSE),0)</f>
        <v>101.1</v>
      </c>
      <c r="L115" s="47">
        <f>IFERROR(VLOOKUP($A115,'2022'!$A$3:$Y$291,COLUMN('2022'!J$3),FALSE),0)</f>
        <v>199</v>
      </c>
      <c r="M115" s="47">
        <f>IFERROR(VLOOKUP($A115,'2022'!$A$3:$Y$291,COLUMN('2022'!K$3),FALSE),0)</f>
        <v>213.1</v>
      </c>
      <c r="N115" s="47">
        <f>IFERROR(VLOOKUP($A115,'2022'!$A$3:$Y$291,COLUMN('2022'!L$3),FALSE),0)</f>
        <v>138.69999999999999</v>
      </c>
      <c r="O115" s="47">
        <f>IFERROR(VLOOKUP($A115,'2022'!$A$3:$Y$291,COLUMN('2022'!M$3),FALSE),0)</f>
        <v>85.1</v>
      </c>
      <c r="P115" s="38">
        <f t="shared" si="3"/>
        <v>1544.4999999999998</v>
      </c>
      <c r="Q115" s="47">
        <f>IFERROR(VLOOKUP($A115,'2022'!$A$3:$Y$291,COLUMN('2022'!N$3),FALSE),0)</f>
        <v>1.3</v>
      </c>
      <c r="R115" s="47">
        <f>IFERROR(VLOOKUP($A115,'2022'!$A$3:$Y$291,COLUMN('2022'!O$3),FALSE),0)</f>
        <v>1.5</v>
      </c>
      <c r="S115" s="47">
        <f>IFERROR(VLOOKUP($A115,'2022'!$A$3:$Y$291,COLUMN('2022'!P$3),FALSE),0)</f>
        <v>7.6</v>
      </c>
      <c r="T115" s="47">
        <f>IFERROR(VLOOKUP($A115,'2022'!$A$3:$Y$291,COLUMN('2022'!Q$3),FALSE),0)</f>
        <v>0</v>
      </c>
      <c r="U115" s="47">
        <f>IFERROR(VLOOKUP($A115,'2022'!$A$3:$Y$291,COLUMN('2022'!R$3),FALSE),0)</f>
        <v>7.1</v>
      </c>
      <c r="V115" s="47">
        <f>IFERROR(VLOOKUP($A115,'2022'!$A$3:$Y$291,COLUMN('2022'!S$3),FALSE),0)</f>
        <v>3</v>
      </c>
      <c r="W115" s="47">
        <f>IFERROR(VLOOKUP($A115,'2022'!$A$3:$Y$291,COLUMN('2022'!T$3),FALSE),0)</f>
        <v>0</v>
      </c>
      <c r="X115" s="47">
        <f>IFERROR(VLOOKUP($A115,'2022'!$A$3:$Y$291,COLUMN('2022'!U$3),FALSE),0)</f>
        <v>0</v>
      </c>
      <c r="Y115" s="47">
        <f>IFERROR(VLOOKUP($A115,'2022'!$A$3:$Y$291,COLUMN('2022'!V$3),FALSE),0)</f>
        <v>0</v>
      </c>
      <c r="Z115" s="47">
        <f>IFERROR(VLOOKUP($A115,'2022'!$A$3:$Y$291,COLUMN('2022'!W$3),FALSE),0)</f>
        <v>0</v>
      </c>
      <c r="AA115" s="47">
        <f>IFERROR(VLOOKUP($A115,'2022'!$A$3:$Y$291,COLUMN('2022'!X$3),FALSE),0)</f>
        <v>0</v>
      </c>
      <c r="AB115" s="47">
        <f>IFERROR(VLOOKUP($A115,'2022'!$A$3:$Y$291,COLUMN('2022'!Y$3),FALSE),0)</f>
        <v>1</v>
      </c>
      <c r="AC115" s="38">
        <f t="shared" si="4"/>
        <v>21.5</v>
      </c>
      <c r="AD115" s="39">
        <f t="shared" si="5"/>
        <v>1565.9999999999995</v>
      </c>
    </row>
    <row r="116" spans="1:30" x14ac:dyDescent="0.3">
      <c r="A116" s="58" t="s">
        <v>150</v>
      </c>
      <c r="B116" s="59" t="str">
        <f>VLOOKUP($A116,'Additional data'!$A$5:$C$505, 2,FALSE)</f>
        <v>Consultant</v>
      </c>
      <c r="C116" s="60" t="str">
        <f>VLOOKUP($A116,'Additional data'!$A$5:$C$505, 3,FALSE)</f>
        <v>SOC</v>
      </c>
      <c r="D116" s="42">
        <f>IFERROR(VLOOKUP($A116,'2022'!$A$3:$Y$291,COLUMN('2022'!B$3),FALSE),0)</f>
        <v>88.5</v>
      </c>
      <c r="E116" s="42">
        <f>IFERROR(VLOOKUP($A116,'2022'!$A$3:$Y$291,COLUMN('2022'!C$3),FALSE),0)</f>
        <v>87.2</v>
      </c>
      <c r="F116" s="42">
        <f>IFERROR(VLOOKUP($A116,'2022'!$A$3:$Y$291,COLUMN('2022'!D$3),FALSE),0)</f>
        <v>90.3</v>
      </c>
      <c r="G116" s="42">
        <f>IFERROR(VLOOKUP($A116,'2022'!$A$3:$Y$291,COLUMN('2022'!E$3),FALSE),0)</f>
        <v>84</v>
      </c>
      <c r="H116" s="42">
        <f>IFERROR(VLOOKUP($A116,'2022'!$A$3:$Y$291,COLUMN('2022'!F$3),FALSE),0)</f>
        <v>114.3</v>
      </c>
      <c r="I116" s="42">
        <f>IFERROR(VLOOKUP($A116,'2022'!$A$3:$Y$291,COLUMN('2022'!G$3),FALSE),0)</f>
        <v>118.6</v>
      </c>
      <c r="J116" s="42">
        <f>IFERROR(VLOOKUP($A116,'2022'!$A$3:$Y$291,COLUMN('2022'!H$3),FALSE),0)</f>
        <v>27.3</v>
      </c>
      <c r="K116" s="42">
        <f>IFERROR(VLOOKUP($A116,'2022'!$A$3:$Y$291,COLUMN('2022'!I$3),FALSE),0)</f>
        <v>0</v>
      </c>
      <c r="L116" s="42">
        <f>IFERROR(VLOOKUP($A116,'2022'!$A$3:$Y$291,COLUMN('2022'!J$3),FALSE),0)</f>
        <v>0</v>
      </c>
      <c r="M116" s="42">
        <f>IFERROR(VLOOKUP($A116,'2022'!$A$3:$Y$291,COLUMN('2022'!K$3),FALSE),0)</f>
        <v>0</v>
      </c>
      <c r="N116" s="42">
        <f>IFERROR(VLOOKUP($A116,'2022'!$A$3:$Y$291,COLUMN('2022'!L$3),FALSE),0)</f>
        <v>0</v>
      </c>
      <c r="O116" s="42">
        <f>IFERROR(VLOOKUP($A116,'2022'!$A$3:$Y$291,COLUMN('2022'!M$3),FALSE),0)</f>
        <v>0</v>
      </c>
      <c r="P116" s="38">
        <f t="shared" si="3"/>
        <v>610.19999999999993</v>
      </c>
      <c r="Q116" s="42">
        <f>IFERROR(VLOOKUP($A116,'2022'!$A$3:$Y$291,COLUMN('2022'!N$3),FALSE),0)</f>
        <v>62.5</v>
      </c>
      <c r="R116" s="42">
        <f>IFERROR(VLOOKUP($A116,'2022'!$A$3:$Y$291,COLUMN('2022'!O$3),FALSE),0)</f>
        <v>62.7</v>
      </c>
      <c r="S116" s="42">
        <f>IFERROR(VLOOKUP($A116,'2022'!$A$3:$Y$291,COLUMN('2022'!P$3),FALSE),0)</f>
        <v>41.8</v>
      </c>
      <c r="T116" s="42">
        <f>IFERROR(VLOOKUP($A116,'2022'!$A$3:$Y$291,COLUMN('2022'!Q$3),FALSE),0)</f>
        <v>34.4</v>
      </c>
      <c r="U116" s="42">
        <f>IFERROR(VLOOKUP($A116,'2022'!$A$3:$Y$291,COLUMN('2022'!R$3),FALSE),0)</f>
        <v>33.9</v>
      </c>
      <c r="V116" s="42">
        <f>IFERROR(VLOOKUP($A116,'2022'!$A$3:$Y$291,COLUMN('2022'!S$3),FALSE),0)</f>
        <v>16.100000000000001</v>
      </c>
      <c r="W116" s="42">
        <f>IFERROR(VLOOKUP($A116,'2022'!$A$3:$Y$291,COLUMN('2022'!T$3),FALSE),0)</f>
        <v>17.2</v>
      </c>
      <c r="X116" s="42">
        <f>IFERROR(VLOOKUP($A116,'2022'!$A$3:$Y$291,COLUMN('2022'!U$3),FALSE),0)</f>
        <v>0</v>
      </c>
      <c r="Y116" s="42">
        <f>IFERROR(VLOOKUP($A116,'2022'!$A$3:$Y$291,COLUMN('2022'!V$3),FALSE),0)</f>
        <v>0</v>
      </c>
      <c r="Z116" s="42">
        <f>IFERROR(VLOOKUP($A116,'2022'!$A$3:$Y$291,COLUMN('2022'!W$3),FALSE),0)</f>
        <v>0</v>
      </c>
      <c r="AA116" s="42">
        <f>IFERROR(VLOOKUP($A116,'2022'!$A$3:$Y$291,COLUMN('2022'!X$3),FALSE),0)</f>
        <v>0</v>
      </c>
      <c r="AB116" s="42">
        <f>IFERROR(VLOOKUP($A116,'2022'!$A$3:$Y$291,COLUMN('2022'!Y$3),FALSE),0)</f>
        <v>0</v>
      </c>
      <c r="AC116" s="38">
        <f t="shared" si="4"/>
        <v>268.60000000000002</v>
      </c>
      <c r="AD116" s="39">
        <f t="shared" si="5"/>
        <v>878.8</v>
      </c>
    </row>
    <row r="117" spans="1:30" x14ac:dyDescent="0.3">
      <c r="A117" s="61" t="s">
        <v>151</v>
      </c>
      <c r="B117" s="62" t="str">
        <f>VLOOKUP($A117,'Additional data'!$A$5:$C$505, 2,FALSE)</f>
        <v>Consultant</v>
      </c>
      <c r="C117" s="63" t="str">
        <f>VLOOKUP($A117,'Additional data'!$A$5:$C$505, 3,FALSE)</f>
        <v>SCL</v>
      </c>
      <c r="D117" s="47">
        <f>IFERROR(VLOOKUP($A117,'2022'!$A$3:$Y$291,COLUMN('2022'!B$3),FALSE),0)</f>
        <v>210.6</v>
      </c>
      <c r="E117" s="47">
        <f>IFERROR(VLOOKUP($A117,'2022'!$A$3:$Y$291,COLUMN('2022'!C$3),FALSE),0)</f>
        <v>125.5</v>
      </c>
      <c r="F117" s="47">
        <f>IFERROR(VLOOKUP($A117,'2022'!$A$3:$Y$291,COLUMN('2022'!D$3),FALSE),0)</f>
        <v>125</v>
      </c>
      <c r="G117" s="47">
        <f>IFERROR(VLOOKUP($A117,'2022'!$A$3:$Y$291,COLUMN('2022'!E$3),FALSE),0)</f>
        <v>0</v>
      </c>
      <c r="H117" s="47">
        <f>IFERROR(VLOOKUP($A117,'2022'!$A$3:$Y$291,COLUMN('2022'!F$3),FALSE),0)</f>
        <v>0</v>
      </c>
      <c r="I117" s="47">
        <f>IFERROR(VLOOKUP($A117,'2022'!$A$3:$Y$291,COLUMN('2022'!G$3),FALSE),0)</f>
        <v>0</v>
      </c>
      <c r="J117" s="47">
        <f>IFERROR(VLOOKUP($A117,'2022'!$A$3:$Y$291,COLUMN('2022'!H$3),FALSE),0)</f>
        <v>0</v>
      </c>
      <c r="K117" s="47">
        <f>IFERROR(VLOOKUP($A117,'2022'!$A$3:$Y$291,COLUMN('2022'!I$3),FALSE),0)</f>
        <v>0</v>
      </c>
      <c r="L117" s="47">
        <f>IFERROR(VLOOKUP($A117,'2022'!$A$3:$Y$291,COLUMN('2022'!J$3),FALSE),0)</f>
        <v>0</v>
      </c>
      <c r="M117" s="47">
        <f>IFERROR(VLOOKUP($A117,'2022'!$A$3:$Y$291,COLUMN('2022'!K$3),FALSE),0)</f>
        <v>0</v>
      </c>
      <c r="N117" s="47">
        <f>IFERROR(VLOOKUP($A117,'2022'!$A$3:$Y$291,COLUMN('2022'!L$3),FALSE),0)</f>
        <v>0</v>
      </c>
      <c r="O117" s="47">
        <f>IFERROR(VLOOKUP($A117,'2022'!$A$3:$Y$291,COLUMN('2022'!M$3),FALSE),0)</f>
        <v>0</v>
      </c>
      <c r="P117" s="38">
        <f t="shared" si="3"/>
        <v>461.1</v>
      </c>
      <c r="Q117" s="47">
        <f>IFERROR(VLOOKUP($A117,'2022'!$A$3:$Y$291,COLUMN('2022'!N$3),FALSE),0)</f>
        <v>0.5</v>
      </c>
      <c r="R117" s="47">
        <f>IFERROR(VLOOKUP($A117,'2022'!$A$3:$Y$291,COLUMN('2022'!O$3),FALSE),0)</f>
        <v>0</v>
      </c>
      <c r="S117" s="47">
        <f>IFERROR(VLOOKUP($A117,'2022'!$A$3:$Y$291,COLUMN('2022'!P$3),FALSE),0)</f>
        <v>1.3</v>
      </c>
      <c r="T117" s="47">
        <f>IFERROR(VLOOKUP($A117,'2022'!$A$3:$Y$291,COLUMN('2022'!Q$3),FALSE),0)</f>
        <v>0</v>
      </c>
      <c r="U117" s="47">
        <f>IFERROR(VLOOKUP($A117,'2022'!$A$3:$Y$291,COLUMN('2022'!R$3),FALSE),0)</f>
        <v>0</v>
      </c>
      <c r="V117" s="47">
        <f>IFERROR(VLOOKUP($A117,'2022'!$A$3:$Y$291,COLUMN('2022'!S$3),FALSE),0)</f>
        <v>0</v>
      </c>
      <c r="W117" s="47">
        <f>IFERROR(VLOOKUP($A117,'2022'!$A$3:$Y$291,COLUMN('2022'!T$3),FALSE),0)</f>
        <v>0</v>
      </c>
      <c r="X117" s="47">
        <f>IFERROR(VLOOKUP($A117,'2022'!$A$3:$Y$291,COLUMN('2022'!U$3),FALSE),0)</f>
        <v>0</v>
      </c>
      <c r="Y117" s="47">
        <f>IFERROR(VLOOKUP($A117,'2022'!$A$3:$Y$291,COLUMN('2022'!V$3),FALSE),0)</f>
        <v>0</v>
      </c>
      <c r="Z117" s="47">
        <f>IFERROR(VLOOKUP($A117,'2022'!$A$3:$Y$291,COLUMN('2022'!W$3),FALSE),0)</f>
        <v>0</v>
      </c>
      <c r="AA117" s="47">
        <f>IFERROR(VLOOKUP($A117,'2022'!$A$3:$Y$291,COLUMN('2022'!X$3),FALSE),0)</f>
        <v>0</v>
      </c>
      <c r="AB117" s="47">
        <f>IFERROR(VLOOKUP($A117,'2022'!$A$3:$Y$291,COLUMN('2022'!Y$3),FALSE),0)</f>
        <v>0</v>
      </c>
      <c r="AC117" s="38">
        <f t="shared" si="4"/>
        <v>1.8</v>
      </c>
      <c r="AD117" s="39">
        <f t="shared" si="5"/>
        <v>462.90000000000003</v>
      </c>
    </row>
    <row r="118" spans="1:30" x14ac:dyDescent="0.3">
      <c r="A118" s="58" t="s">
        <v>152</v>
      </c>
      <c r="B118" s="59" t="str">
        <f>VLOOKUP($A118,'Additional data'!$A$5:$C$505, 2,FALSE)</f>
        <v>Consultant</v>
      </c>
      <c r="C118" s="60" t="str">
        <f>VLOOKUP($A118,'Additional data'!$A$5:$C$505, 3,FALSE)</f>
        <v>SOC</v>
      </c>
      <c r="D118" s="42">
        <f>IFERROR(VLOOKUP($A118,'2022'!$A$3:$Y$291,COLUMN('2022'!B$3),FALSE),0)</f>
        <v>71.3</v>
      </c>
      <c r="E118" s="42">
        <f>IFERROR(VLOOKUP($A118,'2022'!$A$3:$Y$291,COLUMN('2022'!C$3),FALSE),0)</f>
        <v>80.400000000000006</v>
      </c>
      <c r="F118" s="42">
        <f>IFERROR(VLOOKUP($A118,'2022'!$A$3:$Y$291,COLUMN('2022'!D$3),FALSE),0)</f>
        <v>85.2</v>
      </c>
      <c r="G118" s="42">
        <f>IFERROR(VLOOKUP($A118,'2022'!$A$3:$Y$291,COLUMN('2022'!E$3),FALSE),0)</f>
        <v>91.7</v>
      </c>
      <c r="H118" s="42">
        <f>IFERROR(VLOOKUP($A118,'2022'!$A$3:$Y$291,COLUMN('2022'!F$3),FALSE),0)</f>
        <v>113.5</v>
      </c>
      <c r="I118" s="42">
        <f>IFERROR(VLOOKUP($A118,'2022'!$A$3:$Y$291,COLUMN('2022'!G$3),FALSE),0)</f>
        <v>93</v>
      </c>
      <c r="J118" s="42">
        <f>IFERROR(VLOOKUP($A118,'2022'!$A$3:$Y$291,COLUMN('2022'!H$3),FALSE),0)</f>
        <v>94.5</v>
      </c>
      <c r="K118" s="42">
        <f>IFERROR(VLOOKUP($A118,'2022'!$A$3:$Y$291,COLUMN('2022'!I$3),FALSE),0)</f>
        <v>62.9</v>
      </c>
      <c r="L118" s="42">
        <f>IFERROR(VLOOKUP($A118,'2022'!$A$3:$Y$291,COLUMN('2022'!J$3),FALSE),0)</f>
        <v>184.2</v>
      </c>
      <c r="M118" s="42">
        <f>IFERROR(VLOOKUP($A118,'2022'!$A$3:$Y$291,COLUMN('2022'!K$3),FALSE),0)</f>
        <v>207.8</v>
      </c>
      <c r="N118" s="42">
        <f>IFERROR(VLOOKUP($A118,'2022'!$A$3:$Y$291,COLUMN('2022'!L$3),FALSE),0)</f>
        <v>200.4</v>
      </c>
      <c r="O118" s="42">
        <f>IFERROR(VLOOKUP($A118,'2022'!$A$3:$Y$291,COLUMN('2022'!M$3),FALSE),0)</f>
        <v>156.80000000000001</v>
      </c>
      <c r="P118" s="38">
        <f t="shared" si="3"/>
        <v>1441.6999999999998</v>
      </c>
      <c r="Q118" s="42">
        <f>IFERROR(VLOOKUP($A118,'2022'!$A$3:$Y$291,COLUMN('2022'!N$3),FALSE),0)</f>
        <v>32.299999999999997</v>
      </c>
      <c r="R118" s="42">
        <f>IFERROR(VLOOKUP($A118,'2022'!$A$3:$Y$291,COLUMN('2022'!O$3),FALSE),0)</f>
        <v>66.400000000000006</v>
      </c>
      <c r="S118" s="42">
        <f>IFERROR(VLOOKUP($A118,'2022'!$A$3:$Y$291,COLUMN('2022'!P$3),FALSE),0)</f>
        <v>24.5</v>
      </c>
      <c r="T118" s="42">
        <f>IFERROR(VLOOKUP($A118,'2022'!$A$3:$Y$291,COLUMN('2022'!Q$3),FALSE),0)</f>
        <v>31</v>
      </c>
      <c r="U118" s="42">
        <f>IFERROR(VLOOKUP($A118,'2022'!$A$3:$Y$291,COLUMN('2022'!R$3),FALSE),0)</f>
        <v>40.9</v>
      </c>
      <c r="V118" s="42">
        <f>IFERROR(VLOOKUP($A118,'2022'!$A$3:$Y$291,COLUMN('2022'!S$3),FALSE),0)</f>
        <v>28.6</v>
      </c>
      <c r="W118" s="42">
        <f>IFERROR(VLOOKUP($A118,'2022'!$A$3:$Y$291,COLUMN('2022'!T$3),FALSE),0)</f>
        <v>37.9</v>
      </c>
      <c r="X118" s="42">
        <f>IFERROR(VLOOKUP($A118,'2022'!$A$3:$Y$291,COLUMN('2022'!U$3),FALSE),0)</f>
        <v>9.1999999999999993</v>
      </c>
      <c r="Y118" s="42">
        <f>IFERROR(VLOOKUP($A118,'2022'!$A$3:$Y$291,COLUMN('2022'!V$3),FALSE),0)</f>
        <v>11.6</v>
      </c>
      <c r="Z118" s="42">
        <f>IFERROR(VLOOKUP($A118,'2022'!$A$3:$Y$291,COLUMN('2022'!W$3),FALSE),0)</f>
        <v>25.6</v>
      </c>
      <c r="AA118" s="42">
        <f>IFERROR(VLOOKUP($A118,'2022'!$A$3:$Y$291,COLUMN('2022'!X$3),FALSE),0)</f>
        <v>48.1</v>
      </c>
      <c r="AB118" s="42">
        <f>IFERROR(VLOOKUP($A118,'2022'!$A$3:$Y$291,COLUMN('2022'!Y$3),FALSE),0)</f>
        <v>23.3</v>
      </c>
      <c r="AC118" s="38">
        <f t="shared" si="4"/>
        <v>379.40000000000003</v>
      </c>
      <c r="AD118" s="39">
        <f t="shared" si="5"/>
        <v>1821.0999999999997</v>
      </c>
    </row>
    <row r="119" spans="1:30" x14ac:dyDescent="0.3">
      <c r="A119" s="61" t="s">
        <v>153</v>
      </c>
      <c r="B119" s="62" t="str">
        <f>VLOOKUP($A119,'Additional data'!$A$5:$C$505, 2,FALSE)</f>
        <v>Consultant</v>
      </c>
      <c r="C119" s="63" t="str">
        <f>VLOOKUP($A119,'Additional data'!$A$5:$C$505, 3,FALSE)</f>
        <v>FAD</v>
      </c>
      <c r="D119" s="47">
        <f>IFERROR(VLOOKUP($A119,'2022'!$A$3:$Y$291,COLUMN('2022'!B$3),FALSE),0)</f>
        <v>31.1</v>
      </c>
      <c r="E119" s="47">
        <f>IFERROR(VLOOKUP($A119,'2022'!$A$3:$Y$291,COLUMN('2022'!C$3),FALSE),0)</f>
        <v>15.5</v>
      </c>
      <c r="F119" s="47">
        <f>IFERROR(VLOOKUP($A119,'2022'!$A$3:$Y$291,COLUMN('2022'!D$3),FALSE),0)</f>
        <v>21.4</v>
      </c>
      <c r="G119" s="47">
        <f>IFERROR(VLOOKUP($A119,'2022'!$A$3:$Y$291,COLUMN('2022'!E$3),FALSE),0)</f>
        <v>52.1</v>
      </c>
      <c r="H119" s="47">
        <f>IFERROR(VLOOKUP($A119,'2022'!$A$3:$Y$291,COLUMN('2022'!F$3),FALSE),0)</f>
        <v>46.5</v>
      </c>
      <c r="I119" s="47">
        <f>IFERROR(VLOOKUP($A119,'2022'!$A$3:$Y$291,COLUMN('2022'!G$3),FALSE),0)</f>
        <v>34.5</v>
      </c>
      <c r="J119" s="47">
        <f>IFERROR(VLOOKUP($A119,'2022'!$A$3:$Y$291,COLUMN('2022'!H$3),FALSE),0)</f>
        <v>36.9</v>
      </c>
      <c r="K119" s="47">
        <f>IFERROR(VLOOKUP($A119,'2022'!$A$3:$Y$291,COLUMN('2022'!I$3),FALSE),0)</f>
        <v>43.5</v>
      </c>
      <c r="L119" s="47">
        <f>IFERROR(VLOOKUP($A119,'2022'!$A$3:$Y$291,COLUMN('2022'!J$3),FALSE),0)</f>
        <v>45.5</v>
      </c>
      <c r="M119" s="47">
        <f>IFERROR(VLOOKUP($A119,'2022'!$A$3:$Y$291,COLUMN('2022'!K$3),FALSE),0)</f>
        <v>27.3</v>
      </c>
      <c r="N119" s="47">
        <f>IFERROR(VLOOKUP($A119,'2022'!$A$3:$Y$291,COLUMN('2022'!L$3),FALSE),0)</f>
        <v>42.6</v>
      </c>
      <c r="O119" s="47">
        <f>IFERROR(VLOOKUP($A119,'2022'!$A$3:$Y$291,COLUMN('2022'!M$3),FALSE),0)</f>
        <v>33.299999999999997</v>
      </c>
      <c r="P119" s="38">
        <f t="shared" si="3"/>
        <v>430.20000000000005</v>
      </c>
      <c r="Q119" s="47">
        <f>IFERROR(VLOOKUP($A119,'2022'!$A$3:$Y$291,COLUMN('2022'!N$3),FALSE),0)</f>
        <v>53.9</v>
      </c>
      <c r="R119" s="47">
        <f>IFERROR(VLOOKUP($A119,'2022'!$A$3:$Y$291,COLUMN('2022'!O$3),FALSE),0)</f>
        <v>60.5</v>
      </c>
      <c r="S119" s="47">
        <f>IFERROR(VLOOKUP($A119,'2022'!$A$3:$Y$291,COLUMN('2022'!P$3),FALSE),0)</f>
        <v>49.6</v>
      </c>
      <c r="T119" s="47">
        <f>IFERROR(VLOOKUP($A119,'2022'!$A$3:$Y$291,COLUMN('2022'!Q$3),FALSE),0)</f>
        <v>70.400000000000006</v>
      </c>
      <c r="U119" s="47">
        <f>IFERROR(VLOOKUP($A119,'2022'!$A$3:$Y$291,COLUMN('2022'!R$3),FALSE),0)</f>
        <v>53.5</v>
      </c>
      <c r="V119" s="47">
        <f>IFERROR(VLOOKUP($A119,'2022'!$A$3:$Y$291,COLUMN('2022'!S$3),FALSE),0)</f>
        <v>66.5</v>
      </c>
      <c r="W119" s="47">
        <f>IFERROR(VLOOKUP($A119,'2022'!$A$3:$Y$291,COLUMN('2022'!T$3),FALSE),0)</f>
        <v>84.1</v>
      </c>
      <c r="X119" s="47">
        <f>IFERROR(VLOOKUP($A119,'2022'!$A$3:$Y$291,COLUMN('2022'!U$3),FALSE),0)</f>
        <v>57.5</v>
      </c>
      <c r="Y119" s="47">
        <f>IFERROR(VLOOKUP($A119,'2022'!$A$3:$Y$291,COLUMN('2022'!V$3),FALSE),0)</f>
        <v>84.5</v>
      </c>
      <c r="Z119" s="47">
        <f>IFERROR(VLOOKUP($A119,'2022'!$A$3:$Y$291,COLUMN('2022'!W$3),FALSE),0)</f>
        <v>74.7</v>
      </c>
      <c r="AA119" s="47">
        <f>IFERROR(VLOOKUP($A119,'2022'!$A$3:$Y$291,COLUMN('2022'!X$3),FALSE),0)</f>
        <v>54.7</v>
      </c>
      <c r="AB119" s="47">
        <f>IFERROR(VLOOKUP($A119,'2022'!$A$3:$Y$291,COLUMN('2022'!Y$3),FALSE),0)</f>
        <v>37.700000000000003</v>
      </c>
      <c r="AC119" s="38">
        <f t="shared" si="4"/>
        <v>747.60000000000014</v>
      </c>
      <c r="AD119" s="39">
        <f t="shared" si="5"/>
        <v>1177.8000000000002</v>
      </c>
    </row>
    <row r="120" spans="1:30" x14ac:dyDescent="0.3">
      <c r="A120" s="58" t="s">
        <v>154</v>
      </c>
      <c r="B120" s="59" t="str">
        <f>VLOOKUP($A120,'Additional data'!$A$5:$C$505, 2,FALSE)</f>
        <v>Consultant</v>
      </c>
      <c r="C120" s="60" t="str">
        <f>VLOOKUP($A120,'Additional data'!$A$5:$C$505, 3,FALSE)</f>
        <v>SCL</v>
      </c>
      <c r="D120" s="42">
        <f>IFERROR(VLOOKUP($A120,'2022'!$A$3:$Y$291,COLUMN('2022'!B$3),FALSE),0)</f>
        <v>150.80000000000001</v>
      </c>
      <c r="E120" s="42">
        <f>IFERROR(VLOOKUP($A120,'2022'!$A$3:$Y$291,COLUMN('2022'!C$3),FALSE),0)</f>
        <v>117.3</v>
      </c>
      <c r="F120" s="42">
        <f>IFERROR(VLOOKUP($A120,'2022'!$A$3:$Y$291,COLUMN('2022'!D$3),FALSE),0)</f>
        <v>117</v>
      </c>
      <c r="G120" s="42">
        <f>IFERROR(VLOOKUP($A120,'2022'!$A$3:$Y$291,COLUMN('2022'!E$3),FALSE),0)</f>
        <v>119.1</v>
      </c>
      <c r="H120" s="42">
        <f>IFERROR(VLOOKUP($A120,'2022'!$A$3:$Y$291,COLUMN('2022'!F$3),FALSE),0)</f>
        <v>88.1</v>
      </c>
      <c r="I120" s="42">
        <f>IFERROR(VLOOKUP($A120,'2022'!$A$3:$Y$291,COLUMN('2022'!G$3),FALSE),0)</f>
        <v>121.3</v>
      </c>
      <c r="J120" s="42">
        <f>IFERROR(VLOOKUP($A120,'2022'!$A$3:$Y$291,COLUMN('2022'!H$3),FALSE),0)</f>
        <v>114.8</v>
      </c>
      <c r="K120" s="42">
        <f>IFERROR(VLOOKUP($A120,'2022'!$A$3:$Y$291,COLUMN('2022'!I$3),FALSE),0)</f>
        <v>90.1</v>
      </c>
      <c r="L120" s="42">
        <f>IFERROR(VLOOKUP($A120,'2022'!$A$3:$Y$291,COLUMN('2022'!J$3),FALSE),0)</f>
        <v>107.9</v>
      </c>
      <c r="M120" s="42">
        <f>IFERROR(VLOOKUP($A120,'2022'!$A$3:$Y$291,COLUMN('2022'!K$3),FALSE),0)</f>
        <v>115.5</v>
      </c>
      <c r="N120" s="42">
        <f>IFERROR(VLOOKUP($A120,'2022'!$A$3:$Y$291,COLUMN('2022'!L$3),FALSE),0)</f>
        <v>110.3</v>
      </c>
      <c r="O120" s="42">
        <f>IFERROR(VLOOKUP($A120,'2022'!$A$3:$Y$291,COLUMN('2022'!M$3),FALSE),0)</f>
        <v>79.7</v>
      </c>
      <c r="P120" s="38">
        <f t="shared" si="3"/>
        <v>1331.9</v>
      </c>
      <c r="Q120" s="42">
        <f>IFERROR(VLOOKUP($A120,'2022'!$A$3:$Y$291,COLUMN('2022'!N$3),FALSE),0)</f>
        <v>15.5</v>
      </c>
      <c r="R120" s="42">
        <f>IFERROR(VLOOKUP($A120,'2022'!$A$3:$Y$291,COLUMN('2022'!O$3),FALSE),0)</f>
        <v>16.3</v>
      </c>
      <c r="S120" s="42">
        <f>IFERROR(VLOOKUP($A120,'2022'!$A$3:$Y$291,COLUMN('2022'!P$3),FALSE),0)</f>
        <v>28.7</v>
      </c>
      <c r="T120" s="42">
        <f>IFERROR(VLOOKUP($A120,'2022'!$A$3:$Y$291,COLUMN('2022'!Q$3),FALSE),0)</f>
        <v>9.3000000000000007</v>
      </c>
      <c r="U120" s="42">
        <f>IFERROR(VLOOKUP($A120,'2022'!$A$3:$Y$291,COLUMN('2022'!R$3),FALSE),0)</f>
        <v>15.7</v>
      </c>
      <c r="V120" s="42">
        <f>IFERROR(VLOOKUP($A120,'2022'!$A$3:$Y$291,COLUMN('2022'!S$3),FALSE),0)</f>
        <v>17.399999999999999</v>
      </c>
      <c r="W120" s="42">
        <f>IFERROR(VLOOKUP($A120,'2022'!$A$3:$Y$291,COLUMN('2022'!T$3),FALSE),0)</f>
        <v>9.4</v>
      </c>
      <c r="X120" s="42">
        <f>IFERROR(VLOOKUP($A120,'2022'!$A$3:$Y$291,COLUMN('2022'!U$3),FALSE),0)</f>
        <v>9.4</v>
      </c>
      <c r="Y120" s="42">
        <f>IFERROR(VLOOKUP($A120,'2022'!$A$3:$Y$291,COLUMN('2022'!V$3),FALSE),0)</f>
        <v>11.7</v>
      </c>
      <c r="Z120" s="42">
        <f>IFERROR(VLOOKUP($A120,'2022'!$A$3:$Y$291,COLUMN('2022'!W$3),FALSE),0)</f>
        <v>31.4</v>
      </c>
      <c r="AA120" s="42">
        <f>IFERROR(VLOOKUP($A120,'2022'!$A$3:$Y$291,COLUMN('2022'!X$3),FALSE),0)</f>
        <v>18.600000000000001</v>
      </c>
      <c r="AB120" s="42">
        <f>IFERROR(VLOOKUP($A120,'2022'!$A$3:$Y$291,COLUMN('2022'!Y$3),FALSE),0)</f>
        <v>10.9</v>
      </c>
      <c r="AC120" s="38">
        <f t="shared" si="4"/>
        <v>194.3</v>
      </c>
      <c r="AD120" s="39">
        <f t="shared" si="5"/>
        <v>1526.2000000000005</v>
      </c>
    </row>
    <row r="121" spans="1:30" x14ac:dyDescent="0.3">
      <c r="A121" s="61" t="s">
        <v>155</v>
      </c>
      <c r="B121" s="62" t="str">
        <f>VLOOKUP($A121,'Additional data'!$A$5:$C$505, 2,FALSE)</f>
        <v>Consultant</v>
      </c>
      <c r="C121" s="63" t="str">
        <f>VLOOKUP($A121,'Additional data'!$A$5:$C$505, 3,FALSE)</f>
        <v>MSC</v>
      </c>
      <c r="D121" s="47">
        <f>IFERROR(VLOOKUP($A121,'2022'!$A$3:$Y$291,COLUMN('2022'!B$3),FALSE),0)</f>
        <v>251</v>
      </c>
      <c r="E121" s="47">
        <f>IFERROR(VLOOKUP($A121,'2022'!$A$3:$Y$291,COLUMN('2022'!C$3),FALSE),0)</f>
        <v>128.30000000000001</v>
      </c>
      <c r="F121" s="47">
        <f>IFERROR(VLOOKUP($A121,'2022'!$A$3:$Y$291,COLUMN('2022'!D$3),FALSE),0)</f>
        <v>187.9</v>
      </c>
      <c r="G121" s="47">
        <f>IFERROR(VLOOKUP($A121,'2022'!$A$3:$Y$291,COLUMN('2022'!E$3),FALSE),0)</f>
        <v>200</v>
      </c>
      <c r="H121" s="47">
        <f>IFERROR(VLOOKUP($A121,'2022'!$A$3:$Y$291,COLUMN('2022'!F$3),FALSE),0)</f>
        <v>276.3</v>
      </c>
      <c r="I121" s="47">
        <f>IFERROR(VLOOKUP($A121,'2022'!$A$3:$Y$291,COLUMN('2022'!G$3),FALSE),0)</f>
        <v>135.5</v>
      </c>
      <c r="J121" s="47">
        <f>IFERROR(VLOOKUP($A121,'2022'!$A$3:$Y$291,COLUMN('2022'!H$3),FALSE),0)</f>
        <v>269.39999999999998</v>
      </c>
      <c r="K121" s="47">
        <f>IFERROR(VLOOKUP($A121,'2022'!$A$3:$Y$291,COLUMN('2022'!I$3),FALSE),0)</f>
        <v>303.2</v>
      </c>
      <c r="L121" s="47">
        <f>IFERROR(VLOOKUP($A121,'2022'!$A$3:$Y$291,COLUMN('2022'!J$3),FALSE),0)</f>
        <v>238.9</v>
      </c>
      <c r="M121" s="47">
        <f>IFERROR(VLOOKUP($A121,'2022'!$A$3:$Y$291,COLUMN('2022'!K$3),FALSE),0)</f>
        <v>168.3</v>
      </c>
      <c r="N121" s="47">
        <f>IFERROR(VLOOKUP($A121,'2022'!$A$3:$Y$291,COLUMN('2022'!L$3),FALSE),0)</f>
        <v>223.9</v>
      </c>
      <c r="O121" s="47">
        <f>IFERROR(VLOOKUP($A121,'2022'!$A$3:$Y$291,COLUMN('2022'!M$3),FALSE),0)</f>
        <v>250.1</v>
      </c>
      <c r="P121" s="38">
        <f t="shared" si="3"/>
        <v>2632.8</v>
      </c>
      <c r="Q121" s="47">
        <f>IFERROR(VLOOKUP($A121,'2022'!$A$3:$Y$291,COLUMN('2022'!N$3),FALSE),0)</f>
        <v>7.3</v>
      </c>
      <c r="R121" s="47">
        <f>IFERROR(VLOOKUP($A121,'2022'!$A$3:$Y$291,COLUMN('2022'!O$3),FALSE),0)</f>
        <v>112.4</v>
      </c>
      <c r="S121" s="47">
        <f>IFERROR(VLOOKUP($A121,'2022'!$A$3:$Y$291,COLUMN('2022'!P$3),FALSE),0)</f>
        <v>46.4</v>
      </c>
      <c r="T121" s="47">
        <f>IFERROR(VLOOKUP($A121,'2022'!$A$3:$Y$291,COLUMN('2022'!Q$3),FALSE),0)</f>
        <v>10.199999999999999</v>
      </c>
      <c r="U121" s="47">
        <f>IFERROR(VLOOKUP($A121,'2022'!$A$3:$Y$291,COLUMN('2022'!R$3),FALSE),0)</f>
        <v>0</v>
      </c>
      <c r="V121" s="47">
        <f>IFERROR(VLOOKUP($A121,'2022'!$A$3:$Y$291,COLUMN('2022'!S$3),FALSE),0)</f>
        <v>56.7</v>
      </c>
      <c r="W121" s="47">
        <f>IFERROR(VLOOKUP($A121,'2022'!$A$3:$Y$291,COLUMN('2022'!T$3),FALSE),0)</f>
        <v>0</v>
      </c>
      <c r="X121" s="47">
        <f>IFERROR(VLOOKUP($A121,'2022'!$A$3:$Y$291,COLUMN('2022'!U$3),FALSE),0)</f>
        <v>0</v>
      </c>
      <c r="Y121" s="47">
        <f>IFERROR(VLOOKUP($A121,'2022'!$A$3:$Y$291,COLUMN('2022'!V$3),FALSE),0)</f>
        <v>0</v>
      </c>
      <c r="Z121" s="47">
        <f>IFERROR(VLOOKUP($A121,'2022'!$A$3:$Y$291,COLUMN('2022'!W$3),FALSE),0)</f>
        <v>22.7</v>
      </c>
      <c r="AA121" s="47">
        <f>IFERROR(VLOOKUP($A121,'2022'!$A$3:$Y$291,COLUMN('2022'!X$3),FALSE),0)</f>
        <v>8.6</v>
      </c>
      <c r="AB121" s="47">
        <f>IFERROR(VLOOKUP($A121,'2022'!$A$3:$Y$291,COLUMN('2022'!Y$3),FALSE),0)</f>
        <v>0</v>
      </c>
      <c r="AC121" s="38">
        <f t="shared" si="4"/>
        <v>264.3</v>
      </c>
      <c r="AD121" s="39">
        <f t="shared" si="5"/>
        <v>2897.1</v>
      </c>
    </row>
    <row r="122" spans="1:30" x14ac:dyDescent="0.3">
      <c r="A122" s="58" t="s">
        <v>156</v>
      </c>
      <c r="B122" s="59" t="str">
        <f>VLOOKUP($A122,'Additional data'!$A$5:$C$505, 2,FALSE)</f>
        <v>Consultant</v>
      </c>
      <c r="C122" s="60" t="str">
        <f>VLOOKUP($A122,'Additional data'!$A$5:$C$505, 3,FALSE)</f>
        <v>TEC</v>
      </c>
      <c r="D122" s="42">
        <f>IFERROR(VLOOKUP($A122,'2022'!$A$3:$Y$291,COLUMN('2022'!B$3),FALSE),0)</f>
        <v>191.1</v>
      </c>
      <c r="E122" s="42">
        <f>IFERROR(VLOOKUP($A122,'2022'!$A$3:$Y$291,COLUMN('2022'!C$3),FALSE),0)</f>
        <v>171.9</v>
      </c>
      <c r="F122" s="42">
        <f>IFERROR(VLOOKUP($A122,'2022'!$A$3:$Y$291,COLUMN('2022'!D$3),FALSE),0)</f>
        <v>204.3</v>
      </c>
      <c r="G122" s="42">
        <f>IFERROR(VLOOKUP($A122,'2022'!$A$3:$Y$291,COLUMN('2022'!E$3),FALSE),0)</f>
        <v>233.9</v>
      </c>
      <c r="H122" s="42">
        <f>IFERROR(VLOOKUP($A122,'2022'!$A$3:$Y$291,COLUMN('2022'!F$3),FALSE),0)</f>
        <v>210.8</v>
      </c>
      <c r="I122" s="42">
        <f>IFERROR(VLOOKUP($A122,'2022'!$A$3:$Y$291,COLUMN('2022'!G$3),FALSE),0)</f>
        <v>165.7</v>
      </c>
      <c r="J122" s="42">
        <f>IFERROR(VLOOKUP($A122,'2022'!$A$3:$Y$291,COLUMN('2022'!H$3),FALSE),0)</f>
        <v>79</v>
      </c>
      <c r="K122" s="42">
        <f>IFERROR(VLOOKUP($A122,'2022'!$A$3:$Y$291,COLUMN('2022'!I$3),FALSE),0)</f>
        <v>104</v>
      </c>
      <c r="L122" s="42">
        <f>IFERROR(VLOOKUP($A122,'2022'!$A$3:$Y$291,COLUMN('2022'!J$3),FALSE),0)</f>
        <v>201</v>
      </c>
      <c r="M122" s="42">
        <f>IFERROR(VLOOKUP($A122,'2022'!$A$3:$Y$291,COLUMN('2022'!K$3),FALSE),0)</f>
        <v>235.3</v>
      </c>
      <c r="N122" s="42">
        <f>IFERROR(VLOOKUP($A122,'2022'!$A$3:$Y$291,COLUMN('2022'!L$3),FALSE),0)</f>
        <v>70</v>
      </c>
      <c r="O122" s="42">
        <f>IFERROR(VLOOKUP($A122,'2022'!$A$3:$Y$291,COLUMN('2022'!M$3),FALSE),0)</f>
        <v>54.8</v>
      </c>
      <c r="P122" s="38">
        <f t="shared" si="3"/>
        <v>1921.8</v>
      </c>
      <c r="Q122" s="42">
        <f>IFERROR(VLOOKUP($A122,'2022'!$A$3:$Y$291,COLUMN('2022'!N$3),FALSE),0)</f>
        <v>0</v>
      </c>
      <c r="R122" s="42">
        <f>IFERROR(VLOOKUP($A122,'2022'!$A$3:$Y$291,COLUMN('2022'!O$3),FALSE),0)</f>
        <v>0</v>
      </c>
      <c r="S122" s="42">
        <f>IFERROR(VLOOKUP($A122,'2022'!$A$3:$Y$291,COLUMN('2022'!P$3),FALSE),0)</f>
        <v>3.8</v>
      </c>
      <c r="T122" s="42">
        <f>IFERROR(VLOOKUP($A122,'2022'!$A$3:$Y$291,COLUMN('2022'!Q$3),FALSE),0)</f>
        <v>0</v>
      </c>
      <c r="U122" s="42">
        <f>IFERROR(VLOOKUP($A122,'2022'!$A$3:$Y$291,COLUMN('2022'!R$3),FALSE),0)</f>
        <v>0</v>
      </c>
      <c r="V122" s="42">
        <f>IFERROR(VLOOKUP($A122,'2022'!$A$3:$Y$291,COLUMN('2022'!S$3),FALSE),0)</f>
        <v>0</v>
      </c>
      <c r="W122" s="42">
        <f>IFERROR(VLOOKUP($A122,'2022'!$A$3:$Y$291,COLUMN('2022'!T$3),FALSE),0)</f>
        <v>9.1999999999999993</v>
      </c>
      <c r="X122" s="42">
        <f>IFERROR(VLOOKUP($A122,'2022'!$A$3:$Y$291,COLUMN('2022'!U$3),FALSE),0)</f>
        <v>3.5</v>
      </c>
      <c r="Y122" s="42">
        <f>IFERROR(VLOOKUP($A122,'2022'!$A$3:$Y$291,COLUMN('2022'!V$3),FALSE),0)</f>
        <v>20.5</v>
      </c>
      <c r="Z122" s="42">
        <f>IFERROR(VLOOKUP($A122,'2022'!$A$3:$Y$291,COLUMN('2022'!W$3),FALSE),0)</f>
        <v>2.2000000000000002</v>
      </c>
      <c r="AA122" s="42">
        <f>IFERROR(VLOOKUP($A122,'2022'!$A$3:$Y$291,COLUMN('2022'!X$3),FALSE),0)</f>
        <v>38.6</v>
      </c>
      <c r="AB122" s="42">
        <f>IFERROR(VLOOKUP($A122,'2022'!$A$3:$Y$291,COLUMN('2022'!Y$3),FALSE),0)</f>
        <v>6.5</v>
      </c>
      <c r="AC122" s="38">
        <f t="shared" si="4"/>
        <v>84.300000000000011</v>
      </c>
      <c r="AD122" s="39">
        <f t="shared" si="5"/>
        <v>2006.1</v>
      </c>
    </row>
    <row r="123" spans="1:30" x14ac:dyDescent="0.3">
      <c r="A123" s="61" t="s">
        <v>157</v>
      </c>
      <c r="B123" s="62" t="str">
        <f>VLOOKUP($A123,'Additional data'!$A$5:$C$505, 2,FALSE)</f>
        <v>Consultant</v>
      </c>
      <c r="C123" s="63" t="str">
        <f>VLOOKUP($A123,'Additional data'!$A$5:$C$505, 3,FALSE)</f>
        <v>SOC</v>
      </c>
      <c r="D123" s="47">
        <f>IFERROR(VLOOKUP($A123,'2022'!$A$3:$Y$291,COLUMN('2022'!B$3),FALSE),0)</f>
        <v>0</v>
      </c>
      <c r="E123" s="47">
        <f>IFERROR(VLOOKUP($A123,'2022'!$A$3:$Y$291,COLUMN('2022'!C$3),FALSE),0)</f>
        <v>0</v>
      </c>
      <c r="F123" s="47">
        <f>IFERROR(VLOOKUP($A123,'2022'!$A$3:$Y$291,COLUMN('2022'!D$3),FALSE),0)</f>
        <v>0</v>
      </c>
      <c r="G123" s="47">
        <f>IFERROR(VLOOKUP($A123,'2022'!$A$3:$Y$291,COLUMN('2022'!E$3),FALSE),0)</f>
        <v>0</v>
      </c>
      <c r="H123" s="47">
        <f>IFERROR(VLOOKUP($A123,'2022'!$A$3:$Y$291,COLUMN('2022'!F$3),FALSE),0)</f>
        <v>0</v>
      </c>
      <c r="I123" s="47">
        <f>IFERROR(VLOOKUP($A123,'2022'!$A$3:$Y$291,COLUMN('2022'!G$3),FALSE),0)</f>
        <v>0</v>
      </c>
      <c r="J123" s="47">
        <f>IFERROR(VLOOKUP($A123,'2022'!$A$3:$Y$291,COLUMN('2022'!H$3),FALSE),0)</f>
        <v>0</v>
      </c>
      <c r="K123" s="47">
        <f>IFERROR(VLOOKUP($A123,'2022'!$A$3:$Y$291,COLUMN('2022'!I$3),FALSE),0)</f>
        <v>0</v>
      </c>
      <c r="L123" s="47">
        <f>IFERROR(VLOOKUP($A123,'2022'!$A$3:$Y$291,COLUMN('2022'!J$3),FALSE),0)</f>
        <v>0</v>
      </c>
      <c r="M123" s="47">
        <f>IFERROR(VLOOKUP($A123,'2022'!$A$3:$Y$291,COLUMN('2022'!K$3),FALSE),0)</f>
        <v>0</v>
      </c>
      <c r="N123" s="47">
        <f>IFERROR(VLOOKUP($A123,'2022'!$A$3:$Y$291,COLUMN('2022'!L$3),FALSE),0)</f>
        <v>0</v>
      </c>
      <c r="O123" s="47">
        <f>IFERROR(VLOOKUP($A123,'2022'!$A$3:$Y$291,COLUMN('2022'!M$3),FALSE),0)</f>
        <v>0</v>
      </c>
      <c r="P123" s="38">
        <f t="shared" si="3"/>
        <v>0</v>
      </c>
      <c r="Q123" s="47">
        <f>IFERROR(VLOOKUP($A123,'2022'!$A$3:$Y$291,COLUMN('2022'!N$3),FALSE),0)</f>
        <v>0</v>
      </c>
      <c r="R123" s="47">
        <f>IFERROR(VLOOKUP($A123,'2022'!$A$3:$Y$291,COLUMN('2022'!O$3),FALSE),0)</f>
        <v>0</v>
      </c>
      <c r="S123" s="47">
        <f>IFERROR(VLOOKUP($A123,'2022'!$A$3:$Y$291,COLUMN('2022'!P$3),FALSE),0)</f>
        <v>0</v>
      </c>
      <c r="T123" s="47">
        <f>IFERROR(VLOOKUP($A123,'2022'!$A$3:$Y$291,COLUMN('2022'!Q$3),FALSE),0)</f>
        <v>0</v>
      </c>
      <c r="U123" s="47">
        <f>IFERROR(VLOOKUP($A123,'2022'!$A$3:$Y$291,COLUMN('2022'!R$3),FALSE),0)</f>
        <v>0</v>
      </c>
      <c r="V123" s="47">
        <f>IFERROR(VLOOKUP($A123,'2022'!$A$3:$Y$291,COLUMN('2022'!S$3),FALSE),0)</f>
        <v>0</v>
      </c>
      <c r="W123" s="47">
        <f>IFERROR(VLOOKUP($A123,'2022'!$A$3:$Y$291,COLUMN('2022'!T$3),FALSE),0)</f>
        <v>0</v>
      </c>
      <c r="X123" s="47">
        <f>IFERROR(VLOOKUP($A123,'2022'!$A$3:$Y$291,COLUMN('2022'!U$3),FALSE),0)</f>
        <v>0</v>
      </c>
      <c r="Y123" s="47">
        <f>IFERROR(VLOOKUP($A123,'2022'!$A$3:$Y$291,COLUMN('2022'!V$3),FALSE),0)</f>
        <v>0</v>
      </c>
      <c r="Z123" s="47">
        <f>IFERROR(VLOOKUP($A123,'2022'!$A$3:$Y$291,COLUMN('2022'!W$3),FALSE),0)</f>
        <v>0</v>
      </c>
      <c r="AA123" s="47">
        <f>IFERROR(VLOOKUP($A123,'2022'!$A$3:$Y$291,COLUMN('2022'!X$3),FALSE),0)</f>
        <v>0</v>
      </c>
      <c r="AB123" s="47">
        <f>IFERROR(VLOOKUP($A123,'2022'!$A$3:$Y$291,COLUMN('2022'!Y$3),FALSE),0)</f>
        <v>0</v>
      </c>
      <c r="AC123" s="38">
        <f t="shared" si="4"/>
        <v>0</v>
      </c>
      <c r="AD123" s="39">
        <f t="shared" si="5"/>
        <v>0</v>
      </c>
    </row>
    <row r="124" spans="1:30" x14ac:dyDescent="0.3">
      <c r="A124" s="58" t="s">
        <v>158</v>
      </c>
      <c r="B124" s="59" t="str">
        <f>VLOOKUP($A124,'Additional data'!$A$5:$C$505, 2,FALSE)</f>
        <v>Consultant</v>
      </c>
      <c r="C124" s="60" t="str">
        <f>VLOOKUP($A124,'Additional data'!$A$5:$C$505, 3,FALSE)</f>
        <v>FAD</v>
      </c>
      <c r="D124" s="42">
        <f>IFERROR(VLOOKUP($A124,'2022'!$A$3:$Y$291,COLUMN('2022'!B$3),FALSE),0)</f>
        <v>0</v>
      </c>
      <c r="E124" s="42">
        <f>IFERROR(VLOOKUP($A124,'2022'!$A$3:$Y$291,COLUMN('2022'!C$3),FALSE),0)</f>
        <v>0</v>
      </c>
      <c r="F124" s="42">
        <f>IFERROR(VLOOKUP($A124,'2022'!$A$3:$Y$291,COLUMN('2022'!D$3),FALSE),0)</f>
        <v>0</v>
      </c>
      <c r="G124" s="42">
        <f>IFERROR(VLOOKUP($A124,'2022'!$A$3:$Y$291,COLUMN('2022'!E$3),FALSE),0)</f>
        <v>0</v>
      </c>
      <c r="H124" s="42">
        <f>IFERROR(VLOOKUP($A124,'2022'!$A$3:$Y$291,COLUMN('2022'!F$3),FALSE),0)</f>
        <v>0</v>
      </c>
      <c r="I124" s="42">
        <f>IFERROR(VLOOKUP($A124,'2022'!$A$3:$Y$291,COLUMN('2022'!G$3),FALSE),0)</f>
        <v>0</v>
      </c>
      <c r="J124" s="42">
        <f>IFERROR(VLOOKUP($A124,'2022'!$A$3:$Y$291,COLUMN('2022'!H$3),FALSE),0)</f>
        <v>0</v>
      </c>
      <c r="K124" s="42">
        <f>IFERROR(VLOOKUP($A124,'2022'!$A$3:$Y$291,COLUMN('2022'!I$3),FALSE),0)</f>
        <v>0</v>
      </c>
      <c r="L124" s="42">
        <f>IFERROR(VLOOKUP($A124,'2022'!$A$3:$Y$291,COLUMN('2022'!J$3),FALSE),0)</f>
        <v>0</v>
      </c>
      <c r="M124" s="42">
        <f>IFERROR(VLOOKUP($A124,'2022'!$A$3:$Y$291,COLUMN('2022'!K$3),FALSE),0)</f>
        <v>0</v>
      </c>
      <c r="N124" s="42">
        <f>IFERROR(VLOOKUP($A124,'2022'!$A$3:$Y$291,COLUMN('2022'!L$3),FALSE),0)</f>
        <v>0</v>
      </c>
      <c r="O124" s="42">
        <f>IFERROR(VLOOKUP($A124,'2022'!$A$3:$Y$291,COLUMN('2022'!M$3),FALSE),0)</f>
        <v>0</v>
      </c>
      <c r="P124" s="38">
        <f t="shared" si="3"/>
        <v>0</v>
      </c>
      <c r="Q124" s="42">
        <f>IFERROR(VLOOKUP($A124,'2022'!$A$3:$Y$291,COLUMN('2022'!N$3),FALSE),0)</f>
        <v>0</v>
      </c>
      <c r="R124" s="42">
        <f>IFERROR(VLOOKUP($A124,'2022'!$A$3:$Y$291,COLUMN('2022'!O$3),FALSE),0)</f>
        <v>0</v>
      </c>
      <c r="S124" s="42">
        <f>IFERROR(VLOOKUP($A124,'2022'!$A$3:$Y$291,COLUMN('2022'!P$3),FALSE),0)</f>
        <v>0</v>
      </c>
      <c r="T124" s="42">
        <f>IFERROR(VLOOKUP($A124,'2022'!$A$3:$Y$291,COLUMN('2022'!Q$3),FALSE),0)</f>
        <v>0</v>
      </c>
      <c r="U124" s="42">
        <f>IFERROR(VLOOKUP($A124,'2022'!$A$3:$Y$291,COLUMN('2022'!R$3),FALSE),0)</f>
        <v>0</v>
      </c>
      <c r="V124" s="42">
        <f>IFERROR(VLOOKUP($A124,'2022'!$A$3:$Y$291,COLUMN('2022'!S$3),FALSE),0)</f>
        <v>0</v>
      </c>
      <c r="W124" s="42">
        <f>IFERROR(VLOOKUP($A124,'2022'!$A$3:$Y$291,COLUMN('2022'!T$3),FALSE),0)</f>
        <v>0</v>
      </c>
      <c r="X124" s="42">
        <f>IFERROR(VLOOKUP($A124,'2022'!$A$3:$Y$291,COLUMN('2022'!U$3),FALSE),0)</f>
        <v>0</v>
      </c>
      <c r="Y124" s="42">
        <f>IFERROR(VLOOKUP($A124,'2022'!$A$3:$Y$291,COLUMN('2022'!V$3),FALSE),0)</f>
        <v>0</v>
      </c>
      <c r="Z124" s="42">
        <f>IFERROR(VLOOKUP($A124,'2022'!$A$3:$Y$291,COLUMN('2022'!W$3),FALSE),0)</f>
        <v>0</v>
      </c>
      <c r="AA124" s="42">
        <f>IFERROR(VLOOKUP($A124,'2022'!$A$3:$Y$291,COLUMN('2022'!X$3),FALSE),0)</f>
        <v>0</v>
      </c>
      <c r="AB124" s="42">
        <f>IFERROR(VLOOKUP($A124,'2022'!$A$3:$Y$291,COLUMN('2022'!Y$3),FALSE),0)</f>
        <v>0</v>
      </c>
      <c r="AC124" s="38">
        <f t="shared" si="4"/>
        <v>0</v>
      </c>
      <c r="AD124" s="39">
        <f t="shared" si="5"/>
        <v>0</v>
      </c>
    </row>
    <row r="125" spans="1:30" x14ac:dyDescent="0.3">
      <c r="A125" s="61" t="s">
        <v>159</v>
      </c>
      <c r="B125" s="62" t="str">
        <f>VLOOKUP($A125,'Additional data'!$A$5:$C$505, 2,FALSE)</f>
        <v>Consultant</v>
      </c>
      <c r="C125" s="63" t="str">
        <f>VLOOKUP($A125,'Additional data'!$A$5:$C$505, 3,FALSE)</f>
        <v>SOC</v>
      </c>
      <c r="D125" s="47">
        <f>IFERROR(VLOOKUP($A125,'2022'!$A$3:$Y$291,COLUMN('2022'!B$3),FALSE),0)</f>
        <v>0</v>
      </c>
      <c r="E125" s="47">
        <f>IFERROR(VLOOKUP($A125,'2022'!$A$3:$Y$291,COLUMN('2022'!C$3),FALSE),0)</f>
        <v>0</v>
      </c>
      <c r="F125" s="47">
        <f>IFERROR(VLOOKUP($A125,'2022'!$A$3:$Y$291,COLUMN('2022'!D$3),FALSE),0)</f>
        <v>0</v>
      </c>
      <c r="G125" s="47">
        <f>IFERROR(VLOOKUP($A125,'2022'!$A$3:$Y$291,COLUMN('2022'!E$3),FALSE),0)</f>
        <v>0</v>
      </c>
      <c r="H125" s="47">
        <f>IFERROR(VLOOKUP($A125,'2022'!$A$3:$Y$291,COLUMN('2022'!F$3),FALSE),0)</f>
        <v>0</v>
      </c>
      <c r="I125" s="47">
        <f>IFERROR(VLOOKUP($A125,'2022'!$A$3:$Y$291,COLUMN('2022'!G$3),FALSE),0)</f>
        <v>0</v>
      </c>
      <c r="J125" s="47">
        <f>IFERROR(VLOOKUP($A125,'2022'!$A$3:$Y$291,COLUMN('2022'!H$3),FALSE),0)</f>
        <v>0</v>
      </c>
      <c r="K125" s="47">
        <f>IFERROR(VLOOKUP($A125,'2022'!$A$3:$Y$291,COLUMN('2022'!I$3),FALSE),0)</f>
        <v>0</v>
      </c>
      <c r="L125" s="47">
        <f>IFERROR(VLOOKUP($A125,'2022'!$A$3:$Y$291,COLUMN('2022'!J$3),FALSE),0)</f>
        <v>0</v>
      </c>
      <c r="M125" s="47">
        <f>IFERROR(VLOOKUP($A125,'2022'!$A$3:$Y$291,COLUMN('2022'!K$3),FALSE),0)</f>
        <v>0</v>
      </c>
      <c r="N125" s="47">
        <f>IFERROR(VLOOKUP($A125,'2022'!$A$3:$Y$291,COLUMN('2022'!L$3),FALSE),0)</f>
        <v>0</v>
      </c>
      <c r="O125" s="47">
        <f>IFERROR(VLOOKUP($A125,'2022'!$A$3:$Y$291,COLUMN('2022'!M$3),FALSE),0)</f>
        <v>0</v>
      </c>
      <c r="P125" s="38">
        <f t="shared" si="3"/>
        <v>0</v>
      </c>
      <c r="Q125" s="47">
        <f>IFERROR(VLOOKUP($A125,'2022'!$A$3:$Y$291,COLUMN('2022'!N$3),FALSE),0)</f>
        <v>0</v>
      </c>
      <c r="R125" s="47">
        <f>IFERROR(VLOOKUP($A125,'2022'!$A$3:$Y$291,COLUMN('2022'!O$3),FALSE),0)</f>
        <v>0</v>
      </c>
      <c r="S125" s="47">
        <f>IFERROR(VLOOKUP($A125,'2022'!$A$3:$Y$291,COLUMN('2022'!P$3),FALSE),0)</f>
        <v>0</v>
      </c>
      <c r="T125" s="47">
        <f>IFERROR(VLOOKUP($A125,'2022'!$A$3:$Y$291,COLUMN('2022'!Q$3),FALSE),0)</f>
        <v>0</v>
      </c>
      <c r="U125" s="47">
        <f>IFERROR(VLOOKUP($A125,'2022'!$A$3:$Y$291,COLUMN('2022'!R$3),FALSE),0)</f>
        <v>0</v>
      </c>
      <c r="V125" s="47">
        <f>IFERROR(VLOOKUP($A125,'2022'!$A$3:$Y$291,COLUMN('2022'!S$3),FALSE),0)</f>
        <v>0</v>
      </c>
      <c r="W125" s="47">
        <f>IFERROR(VLOOKUP($A125,'2022'!$A$3:$Y$291,COLUMN('2022'!T$3),FALSE),0)</f>
        <v>0</v>
      </c>
      <c r="X125" s="47">
        <f>IFERROR(VLOOKUP($A125,'2022'!$A$3:$Y$291,COLUMN('2022'!U$3),FALSE),0)</f>
        <v>0</v>
      </c>
      <c r="Y125" s="47">
        <f>IFERROR(VLOOKUP($A125,'2022'!$A$3:$Y$291,COLUMN('2022'!V$3),FALSE),0)</f>
        <v>0</v>
      </c>
      <c r="Z125" s="47">
        <f>IFERROR(VLOOKUP($A125,'2022'!$A$3:$Y$291,COLUMN('2022'!W$3),FALSE),0)</f>
        <v>0</v>
      </c>
      <c r="AA125" s="47">
        <f>IFERROR(VLOOKUP($A125,'2022'!$A$3:$Y$291,COLUMN('2022'!X$3),FALSE),0)</f>
        <v>0</v>
      </c>
      <c r="AB125" s="47">
        <f>IFERROR(VLOOKUP($A125,'2022'!$A$3:$Y$291,COLUMN('2022'!Y$3),FALSE),0)</f>
        <v>0</v>
      </c>
      <c r="AC125" s="38">
        <f t="shared" si="4"/>
        <v>0</v>
      </c>
      <c r="AD125" s="39">
        <f t="shared" si="5"/>
        <v>0</v>
      </c>
    </row>
    <row r="126" spans="1:30" x14ac:dyDescent="0.3">
      <c r="A126" s="58" t="s">
        <v>160</v>
      </c>
      <c r="B126" s="59" t="str">
        <f>VLOOKUP($A126,'Additional data'!$A$5:$C$505, 2,FALSE)</f>
        <v>Consultant</v>
      </c>
      <c r="C126" s="60" t="str">
        <f>VLOOKUP($A126,'Additional data'!$A$5:$C$505, 3,FALSE)</f>
        <v>HRC</v>
      </c>
      <c r="D126" s="42">
        <f>IFERROR(VLOOKUP($A126,'2022'!$A$3:$Y$291,COLUMN('2022'!B$3),FALSE),0)</f>
        <v>0</v>
      </c>
      <c r="E126" s="42">
        <f>IFERROR(VLOOKUP($A126,'2022'!$A$3:$Y$291,COLUMN('2022'!C$3),FALSE),0)</f>
        <v>0</v>
      </c>
      <c r="F126" s="42">
        <f>IFERROR(VLOOKUP($A126,'2022'!$A$3:$Y$291,COLUMN('2022'!D$3),FALSE),0)</f>
        <v>0</v>
      </c>
      <c r="G126" s="42">
        <f>IFERROR(VLOOKUP($A126,'2022'!$A$3:$Y$291,COLUMN('2022'!E$3),FALSE),0)</f>
        <v>0</v>
      </c>
      <c r="H126" s="42">
        <f>IFERROR(VLOOKUP($A126,'2022'!$A$3:$Y$291,COLUMN('2022'!F$3),FALSE),0)</f>
        <v>0</v>
      </c>
      <c r="I126" s="42">
        <f>IFERROR(VLOOKUP($A126,'2022'!$A$3:$Y$291,COLUMN('2022'!G$3),FALSE),0)</f>
        <v>0</v>
      </c>
      <c r="J126" s="42">
        <f>IFERROR(VLOOKUP($A126,'2022'!$A$3:$Y$291,COLUMN('2022'!H$3),FALSE),0)</f>
        <v>0</v>
      </c>
      <c r="K126" s="42">
        <f>IFERROR(VLOOKUP($A126,'2022'!$A$3:$Y$291,COLUMN('2022'!I$3),FALSE),0)</f>
        <v>0</v>
      </c>
      <c r="L126" s="42">
        <f>IFERROR(VLOOKUP($A126,'2022'!$A$3:$Y$291,COLUMN('2022'!J$3),FALSE),0)</f>
        <v>0</v>
      </c>
      <c r="M126" s="42">
        <f>IFERROR(VLOOKUP($A126,'2022'!$A$3:$Y$291,COLUMN('2022'!K$3),FALSE),0)</f>
        <v>0</v>
      </c>
      <c r="N126" s="42">
        <f>IFERROR(VLOOKUP($A126,'2022'!$A$3:$Y$291,COLUMN('2022'!L$3),FALSE),0)</f>
        <v>0</v>
      </c>
      <c r="O126" s="42">
        <f>IFERROR(VLOOKUP($A126,'2022'!$A$3:$Y$291,COLUMN('2022'!M$3),FALSE),0)</f>
        <v>0</v>
      </c>
      <c r="P126" s="38">
        <f t="shared" si="3"/>
        <v>0</v>
      </c>
      <c r="Q126" s="42">
        <f>IFERROR(VLOOKUP($A126,'2022'!$A$3:$Y$291,COLUMN('2022'!N$3),FALSE),0)</f>
        <v>0</v>
      </c>
      <c r="R126" s="42">
        <f>IFERROR(VLOOKUP($A126,'2022'!$A$3:$Y$291,COLUMN('2022'!O$3),FALSE),0)</f>
        <v>0</v>
      </c>
      <c r="S126" s="42">
        <f>IFERROR(VLOOKUP($A126,'2022'!$A$3:$Y$291,COLUMN('2022'!P$3),FALSE),0)</f>
        <v>0</v>
      </c>
      <c r="T126" s="42">
        <f>IFERROR(VLOOKUP($A126,'2022'!$A$3:$Y$291,COLUMN('2022'!Q$3),FALSE),0)</f>
        <v>0</v>
      </c>
      <c r="U126" s="42">
        <f>IFERROR(VLOOKUP($A126,'2022'!$A$3:$Y$291,COLUMN('2022'!R$3),FALSE),0)</f>
        <v>0</v>
      </c>
      <c r="V126" s="42">
        <f>IFERROR(VLOOKUP($A126,'2022'!$A$3:$Y$291,COLUMN('2022'!S$3),FALSE),0)</f>
        <v>0</v>
      </c>
      <c r="W126" s="42">
        <f>IFERROR(VLOOKUP($A126,'2022'!$A$3:$Y$291,COLUMN('2022'!T$3),FALSE),0)</f>
        <v>0</v>
      </c>
      <c r="X126" s="42">
        <f>IFERROR(VLOOKUP($A126,'2022'!$A$3:$Y$291,COLUMN('2022'!U$3),FALSE),0)</f>
        <v>0</v>
      </c>
      <c r="Y126" s="42">
        <f>IFERROR(VLOOKUP($A126,'2022'!$A$3:$Y$291,COLUMN('2022'!V$3),FALSE),0)</f>
        <v>0</v>
      </c>
      <c r="Z126" s="42">
        <f>IFERROR(VLOOKUP($A126,'2022'!$A$3:$Y$291,COLUMN('2022'!W$3),FALSE),0)</f>
        <v>0</v>
      </c>
      <c r="AA126" s="42">
        <f>IFERROR(VLOOKUP($A126,'2022'!$A$3:$Y$291,COLUMN('2022'!X$3),FALSE),0)</f>
        <v>0</v>
      </c>
      <c r="AB126" s="42">
        <f>IFERROR(VLOOKUP($A126,'2022'!$A$3:$Y$291,COLUMN('2022'!Y$3),FALSE),0)</f>
        <v>0</v>
      </c>
      <c r="AC126" s="38">
        <f t="shared" si="4"/>
        <v>0</v>
      </c>
      <c r="AD126" s="39">
        <f t="shared" si="5"/>
        <v>0</v>
      </c>
    </row>
    <row r="127" spans="1:30" x14ac:dyDescent="0.3">
      <c r="A127" s="61" t="s">
        <v>161</v>
      </c>
      <c r="B127" s="62" t="str">
        <f>VLOOKUP($A127,'Additional data'!$A$5:$C$505, 2,FALSE)</f>
        <v>Consultant</v>
      </c>
      <c r="C127" s="63" t="str">
        <f>VLOOKUP($A127,'Additional data'!$A$5:$C$505, 3,FALSE)</f>
        <v>ESC</v>
      </c>
      <c r="D127" s="47">
        <f>IFERROR(VLOOKUP($A127,'2022'!$A$3:$Y$291,COLUMN('2022'!B$3),FALSE),0)</f>
        <v>73.2</v>
      </c>
      <c r="E127" s="47">
        <f>IFERROR(VLOOKUP($A127,'2022'!$A$3:$Y$291,COLUMN('2022'!C$3),FALSE),0)</f>
        <v>68</v>
      </c>
      <c r="F127" s="47">
        <f>IFERROR(VLOOKUP($A127,'2022'!$A$3:$Y$291,COLUMN('2022'!D$3),FALSE),0)</f>
        <v>59.3</v>
      </c>
      <c r="G127" s="47">
        <f>IFERROR(VLOOKUP($A127,'2022'!$A$3:$Y$291,COLUMN('2022'!E$3),FALSE),0)</f>
        <v>160</v>
      </c>
      <c r="H127" s="47">
        <f>IFERROR(VLOOKUP($A127,'2022'!$A$3:$Y$291,COLUMN('2022'!F$3),FALSE),0)</f>
        <v>97.2</v>
      </c>
      <c r="I127" s="47">
        <f>IFERROR(VLOOKUP($A127,'2022'!$A$3:$Y$291,COLUMN('2022'!G$3),FALSE),0)</f>
        <v>82.9</v>
      </c>
      <c r="J127" s="47">
        <f>IFERROR(VLOOKUP($A127,'2022'!$A$3:$Y$291,COLUMN('2022'!H$3),FALSE),0)</f>
        <v>60.7</v>
      </c>
      <c r="K127" s="47">
        <f>IFERROR(VLOOKUP($A127,'2022'!$A$3:$Y$291,COLUMN('2022'!I$3),FALSE),0)</f>
        <v>109.4</v>
      </c>
      <c r="L127" s="47">
        <f>IFERROR(VLOOKUP($A127,'2022'!$A$3:$Y$291,COLUMN('2022'!J$3),FALSE),0)</f>
        <v>41.6</v>
      </c>
      <c r="M127" s="47">
        <f>IFERROR(VLOOKUP($A127,'2022'!$A$3:$Y$291,COLUMN('2022'!K$3),FALSE),0)</f>
        <v>74.5</v>
      </c>
      <c r="N127" s="47">
        <f>IFERROR(VLOOKUP($A127,'2022'!$A$3:$Y$291,COLUMN('2022'!L$3),FALSE),0)</f>
        <v>134.80000000000001</v>
      </c>
      <c r="O127" s="47">
        <f>IFERROR(VLOOKUP($A127,'2022'!$A$3:$Y$291,COLUMN('2022'!M$3),FALSE),0)</f>
        <v>111.8</v>
      </c>
      <c r="P127" s="38">
        <f t="shared" si="3"/>
        <v>1073.4000000000001</v>
      </c>
      <c r="Q127" s="47">
        <f>IFERROR(VLOOKUP($A127,'2022'!$A$3:$Y$291,COLUMN('2022'!N$3),FALSE),0)</f>
        <v>2.2000000000000002</v>
      </c>
      <c r="R127" s="47">
        <f>IFERROR(VLOOKUP($A127,'2022'!$A$3:$Y$291,COLUMN('2022'!O$3),FALSE),0)</f>
        <v>2</v>
      </c>
      <c r="S127" s="47">
        <f>IFERROR(VLOOKUP($A127,'2022'!$A$3:$Y$291,COLUMN('2022'!P$3),FALSE),0)</f>
        <v>7</v>
      </c>
      <c r="T127" s="47">
        <f>IFERROR(VLOOKUP($A127,'2022'!$A$3:$Y$291,COLUMN('2022'!Q$3),FALSE),0)</f>
        <v>5</v>
      </c>
      <c r="U127" s="47">
        <f>IFERROR(VLOOKUP($A127,'2022'!$A$3:$Y$291,COLUMN('2022'!R$3),FALSE),0)</f>
        <v>7.3</v>
      </c>
      <c r="V127" s="47">
        <f>IFERROR(VLOOKUP($A127,'2022'!$A$3:$Y$291,COLUMN('2022'!S$3),FALSE),0)</f>
        <v>14.2</v>
      </c>
      <c r="W127" s="47">
        <f>IFERROR(VLOOKUP($A127,'2022'!$A$3:$Y$291,COLUMN('2022'!T$3),FALSE),0)</f>
        <v>5</v>
      </c>
      <c r="X127" s="47">
        <f>IFERROR(VLOOKUP($A127,'2022'!$A$3:$Y$291,COLUMN('2022'!U$3),FALSE),0)</f>
        <v>2</v>
      </c>
      <c r="Y127" s="47">
        <f>IFERROR(VLOOKUP($A127,'2022'!$A$3:$Y$291,COLUMN('2022'!V$3),FALSE),0)</f>
        <v>14.5</v>
      </c>
      <c r="Z127" s="47">
        <f>IFERROR(VLOOKUP($A127,'2022'!$A$3:$Y$291,COLUMN('2022'!W$3),FALSE),0)</f>
        <v>18</v>
      </c>
      <c r="AA127" s="47">
        <f>IFERROR(VLOOKUP($A127,'2022'!$A$3:$Y$291,COLUMN('2022'!X$3),FALSE),0)</f>
        <v>50</v>
      </c>
      <c r="AB127" s="47">
        <f>IFERROR(VLOOKUP($A127,'2022'!$A$3:$Y$291,COLUMN('2022'!Y$3),FALSE),0)</f>
        <v>8.6</v>
      </c>
      <c r="AC127" s="38">
        <f t="shared" si="4"/>
        <v>135.80000000000001</v>
      </c>
      <c r="AD127" s="39">
        <f t="shared" si="5"/>
        <v>1209.2</v>
      </c>
    </row>
    <row r="128" spans="1:30" x14ac:dyDescent="0.3">
      <c r="A128" s="58" t="s">
        <v>162</v>
      </c>
      <c r="B128" s="59" t="str">
        <f>VLOOKUP($A128,'Additional data'!$A$5:$C$505, 2,FALSE)</f>
        <v>Consultant</v>
      </c>
      <c r="C128" s="60" t="str">
        <f>VLOOKUP($A128,'Additional data'!$A$5:$C$505, 3,FALSE)</f>
        <v>ESC</v>
      </c>
      <c r="D128" s="42">
        <f>IFERROR(VLOOKUP($A128,'2022'!$A$3:$Y$291,COLUMN('2022'!B$3),FALSE),0)</f>
        <v>77.7</v>
      </c>
      <c r="E128" s="42">
        <f>IFERROR(VLOOKUP($A128,'2022'!$A$3:$Y$291,COLUMN('2022'!C$3),FALSE),0)</f>
        <v>52.3</v>
      </c>
      <c r="F128" s="42">
        <f>IFERROR(VLOOKUP($A128,'2022'!$A$3:$Y$291,COLUMN('2022'!D$3),FALSE),0)</f>
        <v>34.5</v>
      </c>
      <c r="G128" s="42">
        <f>IFERROR(VLOOKUP($A128,'2022'!$A$3:$Y$291,COLUMN('2022'!E$3),FALSE),0)</f>
        <v>39.4</v>
      </c>
      <c r="H128" s="42">
        <f>IFERROR(VLOOKUP($A128,'2022'!$A$3:$Y$291,COLUMN('2022'!F$3),FALSE),0)</f>
        <v>5.3</v>
      </c>
      <c r="I128" s="42">
        <f>IFERROR(VLOOKUP($A128,'2022'!$A$3:$Y$291,COLUMN('2022'!G$3),FALSE),0)</f>
        <v>0</v>
      </c>
      <c r="J128" s="42">
        <f>IFERROR(VLOOKUP($A128,'2022'!$A$3:$Y$291,COLUMN('2022'!H$3),FALSE),0)</f>
        <v>0</v>
      </c>
      <c r="K128" s="42">
        <f>IFERROR(VLOOKUP($A128,'2022'!$A$3:$Y$291,COLUMN('2022'!I$3),FALSE),0)</f>
        <v>0</v>
      </c>
      <c r="L128" s="42">
        <f>IFERROR(VLOOKUP($A128,'2022'!$A$3:$Y$291,COLUMN('2022'!J$3),FALSE),0)</f>
        <v>0</v>
      </c>
      <c r="M128" s="42">
        <f>IFERROR(VLOOKUP($A128,'2022'!$A$3:$Y$291,COLUMN('2022'!K$3),FALSE),0)</f>
        <v>0</v>
      </c>
      <c r="N128" s="42">
        <f>IFERROR(VLOOKUP($A128,'2022'!$A$3:$Y$291,COLUMN('2022'!L$3),FALSE),0)</f>
        <v>0</v>
      </c>
      <c r="O128" s="42">
        <f>IFERROR(VLOOKUP($A128,'2022'!$A$3:$Y$291,COLUMN('2022'!M$3),FALSE),0)</f>
        <v>0</v>
      </c>
      <c r="P128" s="38">
        <f t="shared" si="3"/>
        <v>209.20000000000002</v>
      </c>
      <c r="Q128" s="42">
        <f>IFERROR(VLOOKUP($A128,'2022'!$A$3:$Y$291,COLUMN('2022'!N$3),FALSE),0)</f>
        <v>60.7</v>
      </c>
      <c r="R128" s="42">
        <f>IFERROR(VLOOKUP($A128,'2022'!$A$3:$Y$291,COLUMN('2022'!O$3),FALSE),0)</f>
        <v>58.3</v>
      </c>
      <c r="S128" s="42">
        <f>IFERROR(VLOOKUP($A128,'2022'!$A$3:$Y$291,COLUMN('2022'!P$3),FALSE),0)</f>
        <v>103.1</v>
      </c>
      <c r="T128" s="42">
        <f>IFERROR(VLOOKUP($A128,'2022'!$A$3:$Y$291,COLUMN('2022'!Q$3),FALSE),0)</f>
        <v>66.3</v>
      </c>
      <c r="U128" s="42">
        <f>IFERROR(VLOOKUP($A128,'2022'!$A$3:$Y$291,COLUMN('2022'!R$3),FALSE),0)</f>
        <v>47.9</v>
      </c>
      <c r="V128" s="42">
        <f>IFERROR(VLOOKUP($A128,'2022'!$A$3:$Y$291,COLUMN('2022'!S$3),FALSE),0)</f>
        <v>0.6</v>
      </c>
      <c r="W128" s="42">
        <f>IFERROR(VLOOKUP($A128,'2022'!$A$3:$Y$291,COLUMN('2022'!T$3),FALSE),0)</f>
        <v>0</v>
      </c>
      <c r="X128" s="42">
        <f>IFERROR(VLOOKUP($A128,'2022'!$A$3:$Y$291,COLUMN('2022'!U$3),FALSE),0)</f>
        <v>0</v>
      </c>
      <c r="Y128" s="42">
        <f>IFERROR(VLOOKUP($A128,'2022'!$A$3:$Y$291,COLUMN('2022'!V$3),FALSE),0)</f>
        <v>0</v>
      </c>
      <c r="Z128" s="42">
        <f>IFERROR(VLOOKUP($A128,'2022'!$A$3:$Y$291,COLUMN('2022'!W$3),FALSE),0)</f>
        <v>0</v>
      </c>
      <c r="AA128" s="42">
        <f>IFERROR(VLOOKUP($A128,'2022'!$A$3:$Y$291,COLUMN('2022'!X$3),FALSE),0)</f>
        <v>0</v>
      </c>
      <c r="AB128" s="42">
        <f>IFERROR(VLOOKUP($A128,'2022'!$A$3:$Y$291,COLUMN('2022'!Y$3),FALSE),0)</f>
        <v>0</v>
      </c>
      <c r="AC128" s="38">
        <f t="shared" si="4"/>
        <v>336.9</v>
      </c>
      <c r="AD128" s="39">
        <f t="shared" si="5"/>
        <v>546.10000000000014</v>
      </c>
    </row>
    <row r="129" spans="1:30" x14ac:dyDescent="0.3">
      <c r="A129" s="61" t="s">
        <v>163</v>
      </c>
      <c r="B129" s="62" t="str">
        <f>VLOOKUP($A129,'Additional data'!$A$5:$C$505, 2,FALSE)</f>
        <v>Consultant</v>
      </c>
      <c r="C129" s="63" t="str">
        <f>VLOOKUP($A129,'Additional data'!$A$5:$C$505, 3,FALSE)</f>
        <v>ESC</v>
      </c>
      <c r="D129" s="47">
        <f>IFERROR(VLOOKUP($A129,'2022'!$A$3:$Y$291,COLUMN('2022'!B$3),FALSE),0)</f>
        <v>0</v>
      </c>
      <c r="E129" s="47">
        <f>IFERROR(VLOOKUP($A129,'2022'!$A$3:$Y$291,COLUMN('2022'!C$3),FALSE),0)</f>
        <v>0</v>
      </c>
      <c r="F129" s="47">
        <f>IFERROR(VLOOKUP($A129,'2022'!$A$3:$Y$291,COLUMN('2022'!D$3),FALSE),0)</f>
        <v>0</v>
      </c>
      <c r="G129" s="47">
        <f>IFERROR(VLOOKUP($A129,'2022'!$A$3:$Y$291,COLUMN('2022'!E$3),FALSE),0)</f>
        <v>0</v>
      </c>
      <c r="H129" s="47">
        <f>IFERROR(VLOOKUP($A129,'2022'!$A$3:$Y$291,COLUMN('2022'!F$3),FALSE),0)</f>
        <v>0</v>
      </c>
      <c r="I129" s="47">
        <f>IFERROR(VLOOKUP($A129,'2022'!$A$3:$Y$291,COLUMN('2022'!G$3),FALSE),0)</f>
        <v>0</v>
      </c>
      <c r="J129" s="47">
        <f>IFERROR(VLOOKUP($A129,'2022'!$A$3:$Y$291,COLUMN('2022'!H$3),FALSE),0)</f>
        <v>0</v>
      </c>
      <c r="K129" s="47">
        <f>IFERROR(VLOOKUP($A129,'2022'!$A$3:$Y$291,COLUMN('2022'!I$3),FALSE),0)</f>
        <v>20.8</v>
      </c>
      <c r="L129" s="47">
        <f>IFERROR(VLOOKUP($A129,'2022'!$A$3:$Y$291,COLUMN('2022'!J$3),FALSE),0)</f>
        <v>47.5</v>
      </c>
      <c r="M129" s="47">
        <f>IFERROR(VLOOKUP($A129,'2022'!$A$3:$Y$291,COLUMN('2022'!K$3),FALSE),0)</f>
        <v>26.9</v>
      </c>
      <c r="N129" s="47">
        <f>IFERROR(VLOOKUP($A129,'2022'!$A$3:$Y$291,COLUMN('2022'!L$3),FALSE),0)</f>
        <v>30.3</v>
      </c>
      <c r="O129" s="47">
        <f>IFERROR(VLOOKUP($A129,'2022'!$A$3:$Y$291,COLUMN('2022'!M$3),FALSE),0)</f>
        <v>23.2</v>
      </c>
      <c r="P129" s="38">
        <f t="shared" si="3"/>
        <v>148.69999999999999</v>
      </c>
      <c r="Q129" s="47">
        <f>IFERROR(VLOOKUP($A129,'2022'!$A$3:$Y$291,COLUMN('2022'!N$3),FALSE),0)</f>
        <v>0</v>
      </c>
      <c r="R129" s="47">
        <f>IFERROR(VLOOKUP($A129,'2022'!$A$3:$Y$291,COLUMN('2022'!O$3),FALSE),0)</f>
        <v>0</v>
      </c>
      <c r="S129" s="47">
        <f>IFERROR(VLOOKUP($A129,'2022'!$A$3:$Y$291,COLUMN('2022'!P$3),FALSE),0)</f>
        <v>0</v>
      </c>
      <c r="T129" s="47">
        <f>IFERROR(VLOOKUP($A129,'2022'!$A$3:$Y$291,COLUMN('2022'!Q$3),FALSE),0)</f>
        <v>0</v>
      </c>
      <c r="U129" s="47">
        <f>IFERROR(VLOOKUP($A129,'2022'!$A$3:$Y$291,COLUMN('2022'!R$3),FALSE),0)</f>
        <v>0</v>
      </c>
      <c r="V129" s="47">
        <f>IFERROR(VLOOKUP($A129,'2022'!$A$3:$Y$291,COLUMN('2022'!S$3),FALSE),0)</f>
        <v>0</v>
      </c>
      <c r="W129" s="47">
        <f>IFERROR(VLOOKUP($A129,'2022'!$A$3:$Y$291,COLUMN('2022'!T$3),FALSE),0)</f>
        <v>0</v>
      </c>
      <c r="X129" s="47">
        <f>IFERROR(VLOOKUP($A129,'2022'!$A$3:$Y$291,COLUMN('2022'!U$3),FALSE),0)</f>
        <v>113.5</v>
      </c>
      <c r="Y129" s="47">
        <f>IFERROR(VLOOKUP($A129,'2022'!$A$3:$Y$291,COLUMN('2022'!V$3),FALSE),0)</f>
        <v>75.900000000000006</v>
      </c>
      <c r="Z129" s="47">
        <f>IFERROR(VLOOKUP($A129,'2022'!$A$3:$Y$291,COLUMN('2022'!W$3),FALSE),0)</f>
        <v>103.2</v>
      </c>
      <c r="AA129" s="47">
        <f>IFERROR(VLOOKUP($A129,'2022'!$A$3:$Y$291,COLUMN('2022'!X$3),FALSE),0)</f>
        <v>108.6</v>
      </c>
      <c r="AB129" s="47">
        <f>IFERROR(VLOOKUP($A129,'2022'!$A$3:$Y$291,COLUMN('2022'!Y$3),FALSE),0)</f>
        <v>56.6</v>
      </c>
      <c r="AC129" s="38">
        <f t="shared" si="4"/>
        <v>457.80000000000007</v>
      </c>
      <c r="AD129" s="39">
        <f t="shared" si="5"/>
        <v>606.5</v>
      </c>
    </row>
    <row r="130" spans="1:30" x14ac:dyDescent="0.3">
      <c r="A130" s="58" t="s">
        <v>164</v>
      </c>
      <c r="B130" s="59" t="str">
        <f>VLOOKUP($A130,'Additional data'!$A$5:$C$505, 2,FALSE)</f>
        <v>Consultant</v>
      </c>
      <c r="C130" s="60" t="str">
        <f>VLOOKUP($A130,'Additional data'!$A$5:$C$505, 3,FALSE)</f>
        <v>FAD</v>
      </c>
      <c r="D130" s="42">
        <f>IFERROR(VLOOKUP($A130,'2022'!$A$3:$Y$291,COLUMN('2022'!B$3),FALSE),0)</f>
        <v>178.1</v>
      </c>
      <c r="E130" s="42">
        <f>IFERROR(VLOOKUP($A130,'2022'!$A$3:$Y$291,COLUMN('2022'!C$3),FALSE),0)</f>
        <v>98.2</v>
      </c>
      <c r="F130" s="42">
        <f>IFERROR(VLOOKUP($A130,'2022'!$A$3:$Y$291,COLUMN('2022'!D$3),FALSE),0)</f>
        <v>209.4</v>
      </c>
      <c r="G130" s="42">
        <f>IFERROR(VLOOKUP($A130,'2022'!$A$3:$Y$291,COLUMN('2022'!E$3),FALSE),0)</f>
        <v>173.8</v>
      </c>
      <c r="H130" s="42">
        <f>IFERROR(VLOOKUP($A130,'2022'!$A$3:$Y$291,COLUMN('2022'!F$3),FALSE),0)</f>
        <v>183.1</v>
      </c>
      <c r="I130" s="42">
        <f>IFERROR(VLOOKUP($A130,'2022'!$A$3:$Y$291,COLUMN('2022'!G$3),FALSE),0)</f>
        <v>181.9</v>
      </c>
      <c r="J130" s="42">
        <f>IFERROR(VLOOKUP($A130,'2022'!$A$3:$Y$291,COLUMN('2022'!H$3),FALSE),0)</f>
        <v>241.7</v>
      </c>
      <c r="K130" s="42">
        <f>IFERROR(VLOOKUP($A130,'2022'!$A$3:$Y$291,COLUMN('2022'!I$3),FALSE),0)</f>
        <v>179.7</v>
      </c>
      <c r="L130" s="42">
        <f>IFERROR(VLOOKUP($A130,'2022'!$A$3:$Y$291,COLUMN('2022'!J$3),FALSE),0)</f>
        <v>96</v>
      </c>
      <c r="M130" s="42">
        <f>IFERROR(VLOOKUP($A130,'2022'!$A$3:$Y$291,COLUMN('2022'!K$3),FALSE),0)</f>
        <v>45</v>
      </c>
      <c r="N130" s="42">
        <f>IFERROR(VLOOKUP($A130,'2022'!$A$3:$Y$291,COLUMN('2022'!L$3),FALSE),0)</f>
        <v>41.1</v>
      </c>
      <c r="O130" s="42">
        <f>IFERROR(VLOOKUP($A130,'2022'!$A$3:$Y$291,COLUMN('2022'!M$3),FALSE),0)</f>
        <v>34</v>
      </c>
      <c r="P130" s="38">
        <f t="shared" si="3"/>
        <v>1662</v>
      </c>
      <c r="Q130" s="42">
        <f>IFERROR(VLOOKUP($A130,'2022'!$A$3:$Y$291,COLUMN('2022'!N$3),FALSE),0)</f>
        <v>0</v>
      </c>
      <c r="R130" s="42">
        <f>IFERROR(VLOOKUP($A130,'2022'!$A$3:$Y$291,COLUMN('2022'!O$3),FALSE),0)</f>
        <v>0</v>
      </c>
      <c r="S130" s="42">
        <f>IFERROR(VLOOKUP($A130,'2022'!$A$3:$Y$291,COLUMN('2022'!P$3),FALSE),0)</f>
        <v>0</v>
      </c>
      <c r="T130" s="42">
        <f>IFERROR(VLOOKUP($A130,'2022'!$A$3:$Y$291,COLUMN('2022'!Q$3),FALSE),0)</f>
        <v>0</v>
      </c>
      <c r="U130" s="42">
        <f>IFERROR(VLOOKUP($A130,'2022'!$A$3:$Y$291,COLUMN('2022'!R$3),FALSE),0)</f>
        <v>0</v>
      </c>
      <c r="V130" s="42">
        <f>IFERROR(VLOOKUP($A130,'2022'!$A$3:$Y$291,COLUMN('2022'!S$3),FALSE),0)</f>
        <v>0</v>
      </c>
      <c r="W130" s="42">
        <f>IFERROR(VLOOKUP($A130,'2022'!$A$3:$Y$291,COLUMN('2022'!T$3),FALSE),0)</f>
        <v>0</v>
      </c>
      <c r="X130" s="42">
        <f>IFERROR(VLOOKUP($A130,'2022'!$A$3:$Y$291,COLUMN('2022'!U$3),FALSE),0)</f>
        <v>0</v>
      </c>
      <c r="Y130" s="42">
        <f>IFERROR(VLOOKUP($A130,'2022'!$A$3:$Y$291,COLUMN('2022'!V$3),FALSE),0)</f>
        <v>4.0999999999999996</v>
      </c>
      <c r="Z130" s="42">
        <f>IFERROR(VLOOKUP($A130,'2022'!$A$3:$Y$291,COLUMN('2022'!W$3),FALSE),0)</f>
        <v>13.2</v>
      </c>
      <c r="AA130" s="42">
        <f>IFERROR(VLOOKUP($A130,'2022'!$A$3:$Y$291,COLUMN('2022'!X$3),FALSE),0)</f>
        <v>28.1</v>
      </c>
      <c r="AB130" s="42">
        <f>IFERROR(VLOOKUP($A130,'2022'!$A$3:$Y$291,COLUMN('2022'!Y$3),FALSE),0)</f>
        <v>0</v>
      </c>
      <c r="AC130" s="38">
        <f t="shared" si="4"/>
        <v>45.4</v>
      </c>
      <c r="AD130" s="39">
        <f t="shared" si="5"/>
        <v>1707.3999999999999</v>
      </c>
    </row>
    <row r="131" spans="1:30" x14ac:dyDescent="0.3">
      <c r="A131" s="61" t="s">
        <v>165</v>
      </c>
      <c r="B131" s="62" t="str">
        <f>VLOOKUP($A131,'Additional data'!$A$5:$C$505, 2,FALSE)</f>
        <v>Consultant</v>
      </c>
      <c r="C131" s="63" t="str">
        <f>VLOOKUP($A131,'Additional data'!$A$5:$C$505, 3,FALSE)</f>
        <v>HLS</v>
      </c>
      <c r="D131" s="47">
        <f>IFERROR(VLOOKUP($A131,'2022'!$A$3:$Y$291,COLUMN('2022'!B$3),FALSE),0)</f>
        <v>0</v>
      </c>
      <c r="E131" s="47">
        <f>IFERROR(VLOOKUP($A131,'2022'!$A$3:$Y$291,COLUMN('2022'!C$3),FALSE),0)</f>
        <v>0</v>
      </c>
      <c r="F131" s="47">
        <f>IFERROR(VLOOKUP($A131,'2022'!$A$3:$Y$291,COLUMN('2022'!D$3),FALSE),0)</f>
        <v>0</v>
      </c>
      <c r="G131" s="47">
        <f>IFERROR(VLOOKUP($A131,'2022'!$A$3:$Y$291,COLUMN('2022'!E$3),FALSE),0)</f>
        <v>0</v>
      </c>
      <c r="H131" s="47">
        <f>IFERROR(VLOOKUP($A131,'2022'!$A$3:$Y$291,COLUMN('2022'!F$3),FALSE),0)</f>
        <v>0</v>
      </c>
      <c r="I131" s="47">
        <f>IFERROR(VLOOKUP($A131,'2022'!$A$3:$Y$291,COLUMN('2022'!G$3),FALSE),0)</f>
        <v>0</v>
      </c>
      <c r="J131" s="47">
        <f>IFERROR(VLOOKUP($A131,'2022'!$A$3:$Y$291,COLUMN('2022'!H$3),FALSE),0)</f>
        <v>0</v>
      </c>
      <c r="K131" s="47">
        <f>IFERROR(VLOOKUP($A131,'2022'!$A$3:$Y$291,COLUMN('2022'!I$3),FALSE),0)</f>
        <v>0</v>
      </c>
      <c r="L131" s="47">
        <f>IFERROR(VLOOKUP($A131,'2022'!$A$3:$Y$291,COLUMN('2022'!J$3),FALSE),0)</f>
        <v>0</v>
      </c>
      <c r="M131" s="47">
        <f>IFERROR(VLOOKUP($A131,'2022'!$A$3:$Y$291,COLUMN('2022'!K$3),FALSE),0)</f>
        <v>0</v>
      </c>
      <c r="N131" s="47">
        <f>IFERROR(VLOOKUP($A131,'2022'!$A$3:$Y$291,COLUMN('2022'!L$3),FALSE),0)</f>
        <v>0</v>
      </c>
      <c r="O131" s="47">
        <f>IFERROR(VLOOKUP($A131,'2022'!$A$3:$Y$291,COLUMN('2022'!M$3),FALSE),0)</f>
        <v>0</v>
      </c>
      <c r="P131" s="38">
        <f t="shared" si="3"/>
        <v>0</v>
      </c>
      <c r="Q131" s="47">
        <f>IFERROR(VLOOKUP($A131,'2022'!$A$3:$Y$291,COLUMN('2022'!N$3),FALSE),0)</f>
        <v>0</v>
      </c>
      <c r="R131" s="47">
        <f>IFERROR(VLOOKUP($A131,'2022'!$A$3:$Y$291,COLUMN('2022'!O$3),FALSE),0)</f>
        <v>0</v>
      </c>
      <c r="S131" s="47">
        <f>IFERROR(VLOOKUP($A131,'2022'!$A$3:$Y$291,COLUMN('2022'!P$3),FALSE),0)</f>
        <v>0</v>
      </c>
      <c r="T131" s="47">
        <f>IFERROR(VLOOKUP($A131,'2022'!$A$3:$Y$291,COLUMN('2022'!Q$3),FALSE),0)</f>
        <v>0</v>
      </c>
      <c r="U131" s="47">
        <f>IFERROR(VLOOKUP($A131,'2022'!$A$3:$Y$291,COLUMN('2022'!R$3),FALSE),0)</f>
        <v>0</v>
      </c>
      <c r="V131" s="47">
        <f>IFERROR(VLOOKUP($A131,'2022'!$A$3:$Y$291,COLUMN('2022'!S$3),FALSE),0)</f>
        <v>0</v>
      </c>
      <c r="W131" s="47">
        <f>IFERROR(VLOOKUP($A131,'2022'!$A$3:$Y$291,COLUMN('2022'!T$3),FALSE),0)</f>
        <v>0</v>
      </c>
      <c r="X131" s="47">
        <f>IFERROR(VLOOKUP($A131,'2022'!$A$3:$Y$291,COLUMN('2022'!U$3),FALSE),0)</f>
        <v>0</v>
      </c>
      <c r="Y131" s="47">
        <f>IFERROR(VLOOKUP($A131,'2022'!$A$3:$Y$291,COLUMN('2022'!V$3),FALSE),0)</f>
        <v>0</v>
      </c>
      <c r="Z131" s="47">
        <f>IFERROR(VLOOKUP($A131,'2022'!$A$3:$Y$291,COLUMN('2022'!W$3),FALSE),0)</f>
        <v>0</v>
      </c>
      <c r="AA131" s="47">
        <f>IFERROR(VLOOKUP($A131,'2022'!$A$3:$Y$291,COLUMN('2022'!X$3),FALSE),0)</f>
        <v>0</v>
      </c>
      <c r="AB131" s="47">
        <f>IFERROR(VLOOKUP($A131,'2022'!$A$3:$Y$291,COLUMN('2022'!Y$3),FALSE),0)</f>
        <v>0</v>
      </c>
      <c r="AC131" s="38">
        <f t="shared" si="4"/>
        <v>0</v>
      </c>
      <c r="AD131" s="39">
        <f t="shared" si="5"/>
        <v>0</v>
      </c>
    </row>
    <row r="132" spans="1:30" x14ac:dyDescent="0.3">
      <c r="A132" s="58" t="s">
        <v>166</v>
      </c>
      <c r="B132" s="59" t="str">
        <f>VLOOKUP($A132,'Additional data'!$A$5:$C$505, 2,FALSE)</f>
        <v>Consultant</v>
      </c>
      <c r="C132" s="60" t="str">
        <f>VLOOKUP($A132,'Additional data'!$A$5:$C$505, 3,FALSE)</f>
        <v>TEC</v>
      </c>
      <c r="D132" s="42">
        <f>IFERROR(VLOOKUP($A132,'2022'!$A$3:$Y$291,COLUMN('2022'!B$3),FALSE),0)</f>
        <v>254</v>
      </c>
      <c r="E132" s="42">
        <f>IFERROR(VLOOKUP($A132,'2022'!$A$3:$Y$291,COLUMN('2022'!C$3),FALSE),0)</f>
        <v>223.5</v>
      </c>
      <c r="F132" s="42">
        <f>IFERROR(VLOOKUP($A132,'2022'!$A$3:$Y$291,COLUMN('2022'!D$3),FALSE),0)</f>
        <v>188.4</v>
      </c>
      <c r="G132" s="42">
        <f>IFERROR(VLOOKUP($A132,'2022'!$A$3:$Y$291,COLUMN('2022'!E$3),FALSE),0)</f>
        <v>249.4</v>
      </c>
      <c r="H132" s="42">
        <f>IFERROR(VLOOKUP($A132,'2022'!$A$3:$Y$291,COLUMN('2022'!F$3),FALSE),0)</f>
        <v>253.2</v>
      </c>
      <c r="I132" s="42">
        <f>IFERROR(VLOOKUP($A132,'2022'!$A$3:$Y$291,COLUMN('2022'!G$3),FALSE),0)</f>
        <v>157.69999999999999</v>
      </c>
      <c r="J132" s="42">
        <f>IFERROR(VLOOKUP($A132,'2022'!$A$3:$Y$291,COLUMN('2022'!H$3),FALSE),0)</f>
        <v>96.3</v>
      </c>
      <c r="K132" s="42">
        <f>IFERROR(VLOOKUP($A132,'2022'!$A$3:$Y$291,COLUMN('2022'!I$3),FALSE),0)</f>
        <v>158</v>
      </c>
      <c r="L132" s="42">
        <f>IFERROR(VLOOKUP($A132,'2022'!$A$3:$Y$291,COLUMN('2022'!J$3),FALSE),0)</f>
        <v>175.5</v>
      </c>
      <c r="M132" s="42">
        <f>IFERROR(VLOOKUP($A132,'2022'!$A$3:$Y$291,COLUMN('2022'!K$3),FALSE),0)</f>
        <v>153.19999999999999</v>
      </c>
      <c r="N132" s="42">
        <f>IFERROR(VLOOKUP($A132,'2022'!$A$3:$Y$291,COLUMN('2022'!L$3),FALSE),0)</f>
        <v>165.5</v>
      </c>
      <c r="O132" s="42">
        <f>IFERROR(VLOOKUP($A132,'2022'!$A$3:$Y$291,COLUMN('2022'!M$3),FALSE),0)</f>
        <v>99.5</v>
      </c>
      <c r="P132" s="38">
        <f t="shared" ref="P132:P195" si="6">SUM(D132:O132)</f>
        <v>2174.1999999999998</v>
      </c>
      <c r="Q132" s="42">
        <f>IFERROR(VLOOKUP($A132,'2022'!$A$3:$Y$291,COLUMN('2022'!N$3),FALSE),0)</f>
        <v>30.9</v>
      </c>
      <c r="R132" s="42">
        <f>IFERROR(VLOOKUP($A132,'2022'!$A$3:$Y$291,COLUMN('2022'!O$3),FALSE),0)</f>
        <v>15.5</v>
      </c>
      <c r="S132" s="42">
        <f>IFERROR(VLOOKUP($A132,'2022'!$A$3:$Y$291,COLUMN('2022'!P$3),FALSE),0)</f>
        <v>39</v>
      </c>
      <c r="T132" s="42">
        <f>IFERROR(VLOOKUP($A132,'2022'!$A$3:$Y$291,COLUMN('2022'!Q$3),FALSE),0)</f>
        <v>26.2</v>
      </c>
      <c r="U132" s="42">
        <f>IFERROR(VLOOKUP($A132,'2022'!$A$3:$Y$291,COLUMN('2022'!R$3),FALSE),0)</f>
        <v>35.299999999999997</v>
      </c>
      <c r="V132" s="42">
        <f>IFERROR(VLOOKUP($A132,'2022'!$A$3:$Y$291,COLUMN('2022'!S$3),FALSE),0)</f>
        <v>44.8</v>
      </c>
      <c r="W132" s="42">
        <f>IFERROR(VLOOKUP($A132,'2022'!$A$3:$Y$291,COLUMN('2022'!T$3),FALSE),0)</f>
        <v>26.8</v>
      </c>
      <c r="X132" s="42">
        <f>IFERROR(VLOOKUP($A132,'2022'!$A$3:$Y$291,COLUMN('2022'!U$3),FALSE),0)</f>
        <v>24.3</v>
      </c>
      <c r="Y132" s="42">
        <f>IFERROR(VLOOKUP($A132,'2022'!$A$3:$Y$291,COLUMN('2022'!V$3),FALSE),0)</f>
        <v>22.7</v>
      </c>
      <c r="Z132" s="42">
        <f>IFERROR(VLOOKUP($A132,'2022'!$A$3:$Y$291,COLUMN('2022'!W$3),FALSE),0)</f>
        <v>41.9</v>
      </c>
      <c r="AA132" s="42">
        <f>IFERROR(VLOOKUP($A132,'2022'!$A$3:$Y$291,COLUMN('2022'!X$3),FALSE),0)</f>
        <v>74.599999999999994</v>
      </c>
      <c r="AB132" s="42">
        <f>IFERROR(VLOOKUP($A132,'2022'!$A$3:$Y$291,COLUMN('2022'!Y$3),FALSE),0)</f>
        <v>29.6</v>
      </c>
      <c r="AC132" s="38">
        <f t="shared" ref="AC132:AC195" si="7">SUM(Q132:AB132)</f>
        <v>411.6</v>
      </c>
      <c r="AD132" s="39">
        <f t="shared" ref="AD132:AD195" si="8">SUM(D132:O132,Q132:AB132)</f>
        <v>2585.8000000000002</v>
      </c>
    </row>
    <row r="133" spans="1:30" x14ac:dyDescent="0.3">
      <c r="A133" s="61" t="s">
        <v>167</v>
      </c>
      <c r="B133" s="62" t="str">
        <f>VLOOKUP($A133,'Additional data'!$A$5:$C$505, 2,FALSE)</f>
        <v>Consultant</v>
      </c>
      <c r="C133" s="63" t="str">
        <f>VLOOKUP($A133,'Additional data'!$A$5:$C$505, 3,FALSE)</f>
        <v>SCL</v>
      </c>
      <c r="D133" s="47">
        <f>IFERROR(VLOOKUP($A133,'2022'!$A$3:$Y$291,COLUMN('2022'!B$3),FALSE),0)</f>
        <v>0</v>
      </c>
      <c r="E133" s="47">
        <f>IFERROR(VLOOKUP($A133,'2022'!$A$3:$Y$291,COLUMN('2022'!C$3),FALSE),0)</f>
        <v>0</v>
      </c>
      <c r="F133" s="47">
        <f>IFERROR(VLOOKUP($A133,'2022'!$A$3:$Y$291,COLUMN('2022'!D$3),FALSE),0)</f>
        <v>0</v>
      </c>
      <c r="G133" s="47">
        <f>IFERROR(VLOOKUP($A133,'2022'!$A$3:$Y$291,COLUMN('2022'!E$3),FALSE),0)</f>
        <v>0</v>
      </c>
      <c r="H133" s="47">
        <f>IFERROR(VLOOKUP($A133,'2022'!$A$3:$Y$291,COLUMN('2022'!F$3),FALSE),0)</f>
        <v>0</v>
      </c>
      <c r="I133" s="47">
        <f>IFERROR(VLOOKUP($A133,'2022'!$A$3:$Y$291,COLUMN('2022'!G$3),FALSE),0)</f>
        <v>0</v>
      </c>
      <c r="J133" s="47">
        <f>IFERROR(VLOOKUP($A133,'2022'!$A$3:$Y$291,COLUMN('2022'!H$3),FALSE),0)</f>
        <v>0</v>
      </c>
      <c r="K133" s="47">
        <f>IFERROR(VLOOKUP($A133,'2022'!$A$3:$Y$291,COLUMN('2022'!I$3),FALSE),0)</f>
        <v>0</v>
      </c>
      <c r="L133" s="47">
        <f>IFERROR(VLOOKUP($A133,'2022'!$A$3:$Y$291,COLUMN('2022'!J$3),FALSE),0)</f>
        <v>0</v>
      </c>
      <c r="M133" s="47">
        <f>IFERROR(VLOOKUP($A133,'2022'!$A$3:$Y$291,COLUMN('2022'!K$3),FALSE),0)</f>
        <v>0</v>
      </c>
      <c r="N133" s="47">
        <f>IFERROR(VLOOKUP($A133,'2022'!$A$3:$Y$291,COLUMN('2022'!L$3),FALSE),0)</f>
        <v>0</v>
      </c>
      <c r="O133" s="47">
        <f>IFERROR(VLOOKUP($A133,'2022'!$A$3:$Y$291,COLUMN('2022'!M$3),FALSE),0)</f>
        <v>0</v>
      </c>
      <c r="P133" s="38">
        <f t="shared" si="6"/>
        <v>0</v>
      </c>
      <c r="Q133" s="47">
        <f>IFERROR(VLOOKUP($A133,'2022'!$A$3:$Y$291,COLUMN('2022'!N$3),FALSE),0)</f>
        <v>0</v>
      </c>
      <c r="R133" s="47">
        <f>IFERROR(VLOOKUP($A133,'2022'!$A$3:$Y$291,COLUMN('2022'!O$3),FALSE),0)</f>
        <v>0</v>
      </c>
      <c r="S133" s="47">
        <f>IFERROR(VLOOKUP($A133,'2022'!$A$3:$Y$291,COLUMN('2022'!P$3),FALSE),0)</f>
        <v>0</v>
      </c>
      <c r="T133" s="47">
        <f>IFERROR(VLOOKUP($A133,'2022'!$A$3:$Y$291,COLUMN('2022'!Q$3),FALSE),0)</f>
        <v>0</v>
      </c>
      <c r="U133" s="47">
        <f>IFERROR(VLOOKUP($A133,'2022'!$A$3:$Y$291,COLUMN('2022'!R$3),FALSE),0)</f>
        <v>0</v>
      </c>
      <c r="V133" s="47">
        <f>IFERROR(VLOOKUP($A133,'2022'!$A$3:$Y$291,COLUMN('2022'!S$3),FALSE),0)</f>
        <v>0</v>
      </c>
      <c r="W133" s="47">
        <f>IFERROR(VLOOKUP($A133,'2022'!$A$3:$Y$291,COLUMN('2022'!T$3),FALSE),0)</f>
        <v>0</v>
      </c>
      <c r="X133" s="47">
        <f>IFERROR(VLOOKUP($A133,'2022'!$A$3:$Y$291,COLUMN('2022'!U$3),FALSE),0)</f>
        <v>0</v>
      </c>
      <c r="Y133" s="47">
        <f>IFERROR(VLOOKUP($A133,'2022'!$A$3:$Y$291,COLUMN('2022'!V$3),FALSE),0)</f>
        <v>0</v>
      </c>
      <c r="Z133" s="47">
        <f>IFERROR(VLOOKUP($A133,'2022'!$A$3:$Y$291,COLUMN('2022'!W$3),FALSE),0)</f>
        <v>0</v>
      </c>
      <c r="AA133" s="47">
        <f>IFERROR(VLOOKUP($A133,'2022'!$A$3:$Y$291,COLUMN('2022'!X$3),FALSE),0)</f>
        <v>0</v>
      </c>
      <c r="AB133" s="47">
        <f>IFERROR(VLOOKUP($A133,'2022'!$A$3:$Y$291,COLUMN('2022'!Y$3),FALSE),0)</f>
        <v>0</v>
      </c>
      <c r="AC133" s="38">
        <f t="shared" si="7"/>
        <v>0</v>
      </c>
      <c r="AD133" s="39">
        <f t="shared" si="8"/>
        <v>0</v>
      </c>
    </row>
    <row r="134" spans="1:30" x14ac:dyDescent="0.3">
      <c r="A134" s="58" t="s">
        <v>168</v>
      </c>
      <c r="B134" s="59" t="str">
        <f>VLOOKUP($A134,'Additional data'!$A$5:$C$505, 2,FALSE)</f>
        <v>Consultant</v>
      </c>
      <c r="C134" s="60" t="str">
        <f>VLOOKUP($A134,'Additional data'!$A$5:$C$505, 3,FALSE)</f>
        <v>HRC</v>
      </c>
      <c r="D134" s="42">
        <f>IFERROR(VLOOKUP($A134,'2022'!$A$3:$Y$291,COLUMN('2022'!B$3),FALSE),0)</f>
        <v>0</v>
      </c>
      <c r="E134" s="42">
        <f>IFERROR(VLOOKUP($A134,'2022'!$A$3:$Y$291,COLUMN('2022'!C$3),FALSE),0)</f>
        <v>0</v>
      </c>
      <c r="F134" s="42">
        <f>IFERROR(VLOOKUP($A134,'2022'!$A$3:$Y$291,COLUMN('2022'!D$3),FALSE),0)</f>
        <v>0</v>
      </c>
      <c r="G134" s="42">
        <f>IFERROR(VLOOKUP($A134,'2022'!$A$3:$Y$291,COLUMN('2022'!E$3),FALSE),0)</f>
        <v>0</v>
      </c>
      <c r="H134" s="42">
        <f>IFERROR(VLOOKUP($A134,'2022'!$A$3:$Y$291,COLUMN('2022'!F$3),FALSE),0)</f>
        <v>1.1000000000000001</v>
      </c>
      <c r="I134" s="42">
        <f>IFERROR(VLOOKUP($A134,'2022'!$A$3:$Y$291,COLUMN('2022'!G$3),FALSE),0)</f>
        <v>7.2</v>
      </c>
      <c r="J134" s="42">
        <f>IFERROR(VLOOKUP($A134,'2022'!$A$3:$Y$291,COLUMN('2022'!H$3),FALSE),0)</f>
        <v>6.9</v>
      </c>
      <c r="K134" s="42">
        <f>IFERROR(VLOOKUP($A134,'2022'!$A$3:$Y$291,COLUMN('2022'!I$3),FALSE),0)</f>
        <v>0</v>
      </c>
      <c r="L134" s="42">
        <f>IFERROR(VLOOKUP($A134,'2022'!$A$3:$Y$291,COLUMN('2022'!J$3),FALSE),0)</f>
        <v>0</v>
      </c>
      <c r="M134" s="42">
        <f>IFERROR(VLOOKUP($A134,'2022'!$A$3:$Y$291,COLUMN('2022'!K$3),FALSE),0)</f>
        <v>0</v>
      </c>
      <c r="N134" s="42">
        <f>IFERROR(VLOOKUP($A134,'2022'!$A$3:$Y$291,COLUMN('2022'!L$3),FALSE),0)</f>
        <v>0</v>
      </c>
      <c r="O134" s="42">
        <f>IFERROR(VLOOKUP($A134,'2022'!$A$3:$Y$291,COLUMN('2022'!M$3),FALSE),0)</f>
        <v>0</v>
      </c>
      <c r="P134" s="38">
        <f t="shared" si="6"/>
        <v>15.200000000000001</v>
      </c>
      <c r="Q134" s="42">
        <f>IFERROR(VLOOKUP($A134,'2022'!$A$3:$Y$291,COLUMN('2022'!N$3),FALSE),0)</f>
        <v>0</v>
      </c>
      <c r="R134" s="42">
        <f>IFERROR(VLOOKUP($A134,'2022'!$A$3:$Y$291,COLUMN('2022'!O$3),FALSE),0)</f>
        <v>0</v>
      </c>
      <c r="S134" s="42">
        <f>IFERROR(VLOOKUP($A134,'2022'!$A$3:$Y$291,COLUMN('2022'!P$3),FALSE),0)</f>
        <v>0</v>
      </c>
      <c r="T134" s="42">
        <f>IFERROR(VLOOKUP($A134,'2022'!$A$3:$Y$291,COLUMN('2022'!Q$3),FALSE),0)</f>
        <v>0</v>
      </c>
      <c r="U134" s="42">
        <f>IFERROR(VLOOKUP($A134,'2022'!$A$3:$Y$291,COLUMN('2022'!R$3),FALSE),0)</f>
        <v>0</v>
      </c>
      <c r="V134" s="42">
        <f>IFERROR(VLOOKUP($A134,'2022'!$A$3:$Y$291,COLUMN('2022'!S$3),FALSE),0)</f>
        <v>0</v>
      </c>
      <c r="W134" s="42">
        <f>IFERROR(VLOOKUP($A134,'2022'!$A$3:$Y$291,COLUMN('2022'!T$3),FALSE),0)</f>
        <v>0</v>
      </c>
      <c r="X134" s="42">
        <f>IFERROR(VLOOKUP($A134,'2022'!$A$3:$Y$291,COLUMN('2022'!U$3),FALSE),0)</f>
        <v>0</v>
      </c>
      <c r="Y134" s="42">
        <f>IFERROR(VLOOKUP($A134,'2022'!$A$3:$Y$291,COLUMN('2022'!V$3),FALSE),0)</f>
        <v>0</v>
      </c>
      <c r="Z134" s="42">
        <f>IFERROR(VLOOKUP($A134,'2022'!$A$3:$Y$291,COLUMN('2022'!W$3),FALSE),0)</f>
        <v>0</v>
      </c>
      <c r="AA134" s="42">
        <f>IFERROR(VLOOKUP($A134,'2022'!$A$3:$Y$291,COLUMN('2022'!X$3),FALSE),0)</f>
        <v>0</v>
      </c>
      <c r="AB134" s="42">
        <f>IFERROR(VLOOKUP($A134,'2022'!$A$3:$Y$291,COLUMN('2022'!Y$3),FALSE),0)</f>
        <v>0</v>
      </c>
      <c r="AC134" s="38">
        <f t="shared" si="7"/>
        <v>0</v>
      </c>
      <c r="AD134" s="39">
        <f t="shared" si="8"/>
        <v>15.200000000000001</v>
      </c>
    </row>
    <row r="135" spans="1:30" x14ac:dyDescent="0.3">
      <c r="A135" s="61" t="s">
        <v>169</v>
      </c>
      <c r="B135" s="62" t="str">
        <f>VLOOKUP($A135,'Additional data'!$A$5:$C$505, 2,FALSE)</f>
        <v>Consultant</v>
      </c>
      <c r="C135" s="63" t="str">
        <f>VLOOKUP($A135,'Additional data'!$A$5:$C$505, 3,FALSE)</f>
        <v>SCL</v>
      </c>
      <c r="D135" s="47">
        <f>IFERROR(VLOOKUP($A135,'2022'!$A$3:$Y$291,COLUMN('2022'!B$3),FALSE),0)</f>
        <v>114.1</v>
      </c>
      <c r="E135" s="47">
        <f>IFERROR(VLOOKUP($A135,'2022'!$A$3:$Y$291,COLUMN('2022'!C$3),FALSE),0)</f>
        <v>97.5</v>
      </c>
      <c r="F135" s="47">
        <f>IFERROR(VLOOKUP($A135,'2022'!$A$3:$Y$291,COLUMN('2022'!D$3),FALSE),0)</f>
        <v>137.30000000000001</v>
      </c>
      <c r="G135" s="47">
        <f>IFERROR(VLOOKUP($A135,'2022'!$A$3:$Y$291,COLUMN('2022'!E$3),FALSE),0)</f>
        <v>128</v>
      </c>
      <c r="H135" s="47">
        <f>IFERROR(VLOOKUP($A135,'2022'!$A$3:$Y$291,COLUMN('2022'!F$3),FALSE),0)</f>
        <v>141.19999999999999</v>
      </c>
      <c r="I135" s="47">
        <f>IFERROR(VLOOKUP($A135,'2022'!$A$3:$Y$291,COLUMN('2022'!G$3),FALSE),0)</f>
        <v>116.5</v>
      </c>
      <c r="J135" s="47">
        <f>IFERROR(VLOOKUP($A135,'2022'!$A$3:$Y$291,COLUMN('2022'!H$3),FALSE),0)</f>
        <v>100</v>
      </c>
      <c r="K135" s="47">
        <f>IFERROR(VLOOKUP($A135,'2022'!$A$3:$Y$291,COLUMN('2022'!I$3),FALSE),0)</f>
        <v>108.2</v>
      </c>
      <c r="L135" s="47">
        <f>IFERROR(VLOOKUP($A135,'2022'!$A$3:$Y$291,COLUMN('2022'!J$3),FALSE),0)</f>
        <v>117.9</v>
      </c>
      <c r="M135" s="47">
        <f>IFERROR(VLOOKUP($A135,'2022'!$A$3:$Y$291,COLUMN('2022'!K$3),FALSE),0)</f>
        <v>158.9</v>
      </c>
      <c r="N135" s="47">
        <f>IFERROR(VLOOKUP($A135,'2022'!$A$3:$Y$291,COLUMN('2022'!L$3),FALSE),0)</f>
        <v>156.6</v>
      </c>
      <c r="O135" s="47">
        <f>IFERROR(VLOOKUP($A135,'2022'!$A$3:$Y$291,COLUMN('2022'!M$3),FALSE),0)</f>
        <v>92.7</v>
      </c>
      <c r="P135" s="38">
        <f t="shared" si="6"/>
        <v>1468.9</v>
      </c>
      <c r="Q135" s="47">
        <f>IFERROR(VLOOKUP($A135,'2022'!$A$3:$Y$291,COLUMN('2022'!N$3),FALSE),0)</f>
        <v>62.1</v>
      </c>
      <c r="R135" s="47">
        <f>IFERROR(VLOOKUP($A135,'2022'!$A$3:$Y$291,COLUMN('2022'!O$3),FALSE),0)</f>
        <v>36.700000000000003</v>
      </c>
      <c r="S135" s="47">
        <f>IFERROR(VLOOKUP($A135,'2022'!$A$3:$Y$291,COLUMN('2022'!P$3),FALSE),0)</f>
        <v>31.4</v>
      </c>
      <c r="T135" s="47">
        <f>IFERROR(VLOOKUP($A135,'2022'!$A$3:$Y$291,COLUMN('2022'!Q$3),FALSE),0)</f>
        <v>28.6</v>
      </c>
      <c r="U135" s="47">
        <f>IFERROR(VLOOKUP($A135,'2022'!$A$3:$Y$291,COLUMN('2022'!R$3),FALSE),0)</f>
        <v>36.799999999999997</v>
      </c>
      <c r="V135" s="47">
        <f>IFERROR(VLOOKUP($A135,'2022'!$A$3:$Y$291,COLUMN('2022'!S$3),FALSE),0)</f>
        <v>28.4</v>
      </c>
      <c r="W135" s="47">
        <f>IFERROR(VLOOKUP($A135,'2022'!$A$3:$Y$291,COLUMN('2022'!T$3),FALSE),0)</f>
        <v>23.8</v>
      </c>
      <c r="X135" s="47">
        <f>IFERROR(VLOOKUP($A135,'2022'!$A$3:$Y$291,COLUMN('2022'!U$3),FALSE),0)</f>
        <v>48.2</v>
      </c>
      <c r="Y135" s="47">
        <f>IFERROR(VLOOKUP($A135,'2022'!$A$3:$Y$291,COLUMN('2022'!V$3),FALSE),0)</f>
        <v>33.299999999999997</v>
      </c>
      <c r="Z135" s="47">
        <f>IFERROR(VLOOKUP($A135,'2022'!$A$3:$Y$291,COLUMN('2022'!W$3),FALSE),0)</f>
        <v>42.1</v>
      </c>
      <c r="AA135" s="47">
        <f>IFERROR(VLOOKUP($A135,'2022'!$A$3:$Y$291,COLUMN('2022'!X$3),FALSE),0)</f>
        <v>35.200000000000003</v>
      </c>
      <c r="AB135" s="47">
        <f>IFERROR(VLOOKUP($A135,'2022'!$A$3:$Y$291,COLUMN('2022'!Y$3),FALSE),0)</f>
        <v>23.6</v>
      </c>
      <c r="AC135" s="38">
        <f t="shared" si="7"/>
        <v>430.2000000000001</v>
      </c>
      <c r="AD135" s="39">
        <f t="shared" si="8"/>
        <v>1899.1</v>
      </c>
    </row>
    <row r="136" spans="1:30" x14ac:dyDescent="0.3">
      <c r="A136" s="58" t="s">
        <v>170</v>
      </c>
      <c r="B136" s="59" t="str">
        <f>VLOOKUP($A136,'Additional data'!$A$5:$C$505, 2,FALSE)</f>
        <v>Consultant</v>
      </c>
      <c r="C136" s="60" t="str">
        <f>VLOOKUP($A136,'Additional data'!$A$5:$C$505, 3,FALSE)</f>
        <v>TEC</v>
      </c>
      <c r="D136" s="42">
        <f>IFERROR(VLOOKUP($A136,'2022'!$A$3:$Y$291,COLUMN('2022'!B$3),FALSE),0)</f>
        <v>123.3</v>
      </c>
      <c r="E136" s="42">
        <f>IFERROR(VLOOKUP($A136,'2022'!$A$3:$Y$291,COLUMN('2022'!C$3),FALSE),0)</f>
        <v>104.1</v>
      </c>
      <c r="F136" s="42">
        <f>IFERROR(VLOOKUP($A136,'2022'!$A$3:$Y$291,COLUMN('2022'!D$3),FALSE),0)</f>
        <v>135</v>
      </c>
      <c r="G136" s="42">
        <f>IFERROR(VLOOKUP($A136,'2022'!$A$3:$Y$291,COLUMN('2022'!E$3),FALSE),0)</f>
        <v>107</v>
      </c>
      <c r="H136" s="42">
        <f>IFERROR(VLOOKUP($A136,'2022'!$A$3:$Y$291,COLUMN('2022'!F$3),FALSE),0)</f>
        <v>73.5</v>
      </c>
      <c r="I136" s="42">
        <f>IFERROR(VLOOKUP($A136,'2022'!$A$3:$Y$291,COLUMN('2022'!G$3),FALSE),0)</f>
        <v>66.599999999999994</v>
      </c>
      <c r="J136" s="42">
        <f>IFERROR(VLOOKUP($A136,'2022'!$A$3:$Y$291,COLUMN('2022'!H$3),FALSE),0)</f>
        <v>120.4</v>
      </c>
      <c r="K136" s="42">
        <f>IFERROR(VLOOKUP($A136,'2022'!$A$3:$Y$291,COLUMN('2022'!I$3),FALSE),0)</f>
        <v>117.8</v>
      </c>
      <c r="L136" s="42">
        <f>IFERROR(VLOOKUP($A136,'2022'!$A$3:$Y$291,COLUMN('2022'!J$3),FALSE),0)</f>
        <v>132.69999999999999</v>
      </c>
      <c r="M136" s="42">
        <f>IFERROR(VLOOKUP($A136,'2022'!$A$3:$Y$291,COLUMN('2022'!K$3),FALSE),0)</f>
        <v>143.6</v>
      </c>
      <c r="N136" s="42">
        <f>IFERROR(VLOOKUP($A136,'2022'!$A$3:$Y$291,COLUMN('2022'!L$3),FALSE),0)</f>
        <v>130.5</v>
      </c>
      <c r="O136" s="42">
        <f>IFERROR(VLOOKUP($A136,'2022'!$A$3:$Y$291,COLUMN('2022'!M$3),FALSE),0)</f>
        <v>113.2</v>
      </c>
      <c r="P136" s="38">
        <f t="shared" si="6"/>
        <v>1367.6999999999998</v>
      </c>
      <c r="Q136" s="42">
        <f>IFERROR(VLOOKUP($A136,'2022'!$A$3:$Y$291,COLUMN('2022'!N$3),FALSE),0)</f>
        <v>0</v>
      </c>
      <c r="R136" s="42">
        <f>IFERROR(VLOOKUP($A136,'2022'!$A$3:$Y$291,COLUMN('2022'!O$3),FALSE),0)</f>
        <v>3.4</v>
      </c>
      <c r="S136" s="42">
        <f>IFERROR(VLOOKUP($A136,'2022'!$A$3:$Y$291,COLUMN('2022'!P$3),FALSE),0)</f>
        <v>1.3</v>
      </c>
      <c r="T136" s="42">
        <f>IFERROR(VLOOKUP($A136,'2022'!$A$3:$Y$291,COLUMN('2022'!Q$3),FALSE),0)</f>
        <v>3</v>
      </c>
      <c r="U136" s="42">
        <f>IFERROR(VLOOKUP($A136,'2022'!$A$3:$Y$291,COLUMN('2022'!R$3),FALSE),0)</f>
        <v>1</v>
      </c>
      <c r="V136" s="42">
        <f>IFERROR(VLOOKUP($A136,'2022'!$A$3:$Y$291,COLUMN('2022'!S$3),FALSE),0)</f>
        <v>0</v>
      </c>
      <c r="W136" s="42">
        <f>IFERROR(VLOOKUP($A136,'2022'!$A$3:$Y$291,COLUMN('2022'!T$3),FALSE),0)</f>
        <v>4.5</v>
      </c>
      <c r="X136" s="42">
        <f>IFERROR(VLOOKUP($A136,'2022'!$A$3:$Y$291,COLUMN('2022'!U$3),FALSE),0)</f>
        <v>0</v>
      </c>
      <c r="Y136" s="42">
        <f>IFERROR(VLOOKUP($A136,'2022'!$A$3:$Y$291,COLUMN('2022'!V$3),FALSE),0)</f>
        <v>0</v>
      </c>
      <c r="Z136" s="42">
        <f>IFERROR(VLOOKUP($A136,'2022'!$A$3:$Y$291,COLUMN('2022'!W$3),FALSE),0)</f>
        <v>3</v>
      </c>
      <c r="AA136" s="42">
        <f>IFERROR(VLOOKUP($A136,'2022'!$A$3:$Y$291,COLUMN('2022'!X$3),FALSE),0)</f>
        <v>0</v>
      </c>
      <c r="AB136" s="42">
        <f>IFERROR(VLOOKUP($A136,'2022'!$A$3:$Y$291,COLUMN('2022'!Y$3),FALSE),0)</f>
        <v>0.5</v>
      </c>
      <c r="AC136" s="38">
        <f t="shared" si="7"/>
        <v>16.7</v>
      </c>
      <c r="AD136" s="39">
        <f t="shared" si="8"/>
        <v>1384.3999999999999</v>
      </c>
    </row>
    <row r="137" spans="1:30" x14ac:dyDescent="0.3">
      <c r="A137" s="61" t="s">
        <v>171</v>
      </c>
      <c r="B137" s="62" t="str">
        <f>VLOOKUP($A137,'Additional data'!$A$5:$C$505, 2,FALSE)</f>
        <v>Consultant</v>
      </c>
      <c r="C137" s="63" t="str">
        <f>VLOOKUP($A137,'Additional data'!$A$5:$C$505, 3,FALSE)</f>
        <v>LRC</v>
      </c>
      <c r="D137" s="47">
        <f>IFERROR(VLOOKUP($A137,'2022'!$A$3:$Y$291,COLUMN('2022'!B$3),FALSE),0)</f>
        <v>0</v>
      </c>
      <c r="E137" s="47">
        <f>IFERROR(VLOOKUP($A137,'2022'!$A$3:$Y$291,COLUMN('2022'!C$3),FALSE),0)</f>
        <v>0</v>
      </c>
      <c r="F137" s="47">
        <f>IFERROR(VLOOKUP($A137,'2022'!$A$3:$Y$291,COLUMN('2022'!D$3),FALSE),0)</f>
        <v>0</v>
      </c>
      <c r="G137" s="47">
        <f>IFERROR(VLOOKUP($A137,'2022'!$A$3:$Y$291,COLUMN('2022'!E$3),FALSE),0)</f>
        <v>0</v>
      </c>
      <c r="H137" s="47">
        <f>IFERROR(VLOOKUP($A137,'2022'!$A$3:$Y$291,COLUMN('2022'!F$3),FALSE),0)</f>
        <v>0</v>
      </c>
      <c r="I137" s="47">
        <f>IFERROR(VLOOKUP($A137,'2022'!$A$3:$Y$291,COLUMN('2022'!G$3),FALSE),0)</f>
        <v>0</v>
      </c>
      <c r="J137" s="47">
        <f>IFERROR(VLOOKUP($A137,'2022'!$A$3:$Y$291,COLUMN('2022'!H$3),FALSE),0)</f>
        <v>0</v>
      </c>
      <c r="K137" s="47">
        <f>IFERROR(VLOOKUP($A137,'2022'!$A$3:$Y$291,COLUMN('2022'!I$3),FALSE),0)</f>
        <v>0</v>
      </c>
      <c r="L137" s="47">
        <f>IFERROR(VLOOKUP($A137,'2022'!$A$3:$Y$291,COLUMN('2022'!J$3),FALSE),0)</f>
        <v>0</v>
      </c>
      <c r="M137" s="47">
        <f>IFERROR(VLOOKUP($A137,'2022'!$A$3:$Y$291,COLUMN('2022'!K$3),FALSE),0)</f>
        <v>0</v>
      </c>
      <c r="N137" s="47">
        <f>IFERROR(VLOOKUP($A137,'2022'!$A$3:$Y$291,COLUMN('2022'!L$3),FALSE),0)</f>
        <v>0</v>
      </c>
      <c r="O137" s="47">
        <f>IFERROR(VLOOKUP($A137,'2022'!$A$3:$Y$291,COLUMN('2022'!M$3),FALSE),0)</f>
        <v>0</v>
      </c>
      <c r="P137" s="38">
        <f t="shared" si="6"/>
        <v>0</v>
      </c>
      <c r="Q137" s="47">
        <f>IFERROR(VLOOKUP($A137,'2022'!$A$3:$Y$291,COLUMN('2022'!N$3),FALSE),0)</f>
        <v>0</v>
      </c>
      <c r="R137" s="47">
        <f>IFERROR(VLOOKUP($A137,'2022'!$A$3:$Y$291,COLUMN('2022'!O$3),FALSE),0)</f>
        <v>0</v>
      </c>
      <c r="S137" s="47">
        <f>IFERROR(VLOOKUP($A137,'2022'!$A$3:$Y$291,COLUMN('2022'!P$3),FALSE),0)</f>
        <v>0</v>
      </c>
      <c r="T137" s="47">
        <f>IFERROR(VLOOKUP($A137,'2022'!$A$3:$Y$291,COLUMN('2022'!Q$3),FALSE),0)</f>
        <v>0</v>
      </c>
      <c r="U137" s="47">
        <f>IFERROR(VLOOKUP($A137,'2022'!$A$3:$Y$291,COLUMN('2022'!R$3),FALSE),0)</f>
        <v>0</v>
      </c>
      <c r="V137" s="47">
        <f>IFERROR(VLOOKUP($A137,'2022'!$A$3:$Y$291,COLUMN('2022'!S$3),FALSE),0)</f>
        <v>0</v>
      </c>
      <c r="W137" s="47">
        <f>IFERROR(VLOOKUP($A137,'2022'!$A$3:$Y$291,COLUMN('2022'!T$3),FALSE),0)</f>
        <v>0</v>
      </c>
      <c r="X137" s="47">
        <f>IFERROR(VLOOKUP($A137,'2022'!$A$3:$Y$291,COLUMN('2022'!U$3),FALSE),0)</f>
        <v>0</v>
      </c>
      <c r="Y137" s="47">
        <f>IFERROR(VLOOKUP($A137,'2022'!$A$3:$Y$291,COLUMN('2022'!V$3),FALSE),0)</f>
        <v>0</v>
      </c>
      <c r="Z137" s="47">
        <f>IFERROR(VLOOKUP($A137,'2022'!$A$3:$Y$291,COLUMN('2022'!W$3),FALSE),0)</f>
        <v>0</v>
      </c>
      <c r="AA137" s="47">
        <f>IFERROR(VLOOKUP($A137,'2022'!$A$3:$Y$291,COLUMN('2022'!X$3),FALSE),0)</f>
        <v>0</v>
      </c>
      <c r="AB137" s="47">
        <f>IFERROR(VLOOKUP($A137,'2022'!$A$3:$Y$291,COLUMN('2022'!Y$3),FALSE),0)</f>
        <v>0</v>
      </c>
      <c r="AC137" s="38">
        <f t="shared" si="7"/>
        <v>0</v>
      </c>
      <c r="AD137" s="39">
        <f t="shared" si="8"/>
        <v>0</v>
      </c>
    </row>
    <row r="138" spans="1:30" x14ac:dyDescent="0.3">
      <c r="A138" s="58" t="s">
        <v>172</v>
      </c>
      <c r="B138" s="59" t="str">
        <f>VLOOKUP($A138,'Additional data'!$A$5:$C$505, 2,FALSE)</f>
        <v>Consultant</v>
      </c>
      <c r="C138" s="60" t="str">
        <f>VLOOKUP($A138,'Additional data'!$A$5:$C$505, 3,FALSE)</f>
        <v>SCL</v>
      </c>
      <c r="D138" s="42">
        <f>IFERROR(VLOOKUP($A138,'2022'!$A$3:$Y$291,COLUMN('2022'!B$3),FALSE),0)</f>
        <v>0</v>
      </c>
      <c r="E138" s="42">
        <f>IFERROR(VLOOKUP($A138,'2022'!$A$3:$Y$291,COLUMN('2022'!C$3),FALSE),0)</f>
        <v>0</v>
      </c>
      <c r="F138" s="42">
        <f>IFERROR(VLOOKUP($A138,'2022'!$A$3:$Y$291,COLUMN('2022'!D$3),FALSE),0)</f>
        <v>0</v>
      </c>
      <c r="G138" s="42">
        <f>IFERROR(VLOOKUP($A138,'2022'!$A$3:$Y$291,COLUMN('2022'!E$3),FALSE),0)</f>
        <v>0</v>
      </c>
      <c r="H138" s="42">
        <f>IFERROR(VLOOKUP($A138,'2022'!$A$3:$Y$291,COLUMN('2022'!F$3),FALSE),0)</f>
        <v>0</v>
      </c>
      <c r="I138" s="42">
        <f>IFERROR(VLOOKUP($A138,'2022'!$A$3:$Y$291,COLUMN('2022'!G$3),FALSE),0)</f>
        <v>0</v>
      </c>
      <c r="J138" s="42">
        <f>IFERROR(VLOOKUP($A138,'2022'!$A$3:$Y$291,COLUMN('2022'!H$3),FALSE),0)</f>
        <v>0</v>
      </c>
      <c r="K138" s="42">
        <f>IFERROR(VLOOKUP($A138,'2022'!$A$3:$Y$291,COLUMN('2022'!I$3),FALSE),0)</f>
        <v>0</v>
      </c>
      <c r="L138" s="42">
        <f>IFERROR(VLOOKUP($A138,'2022'!$A$3:$Y$291,COLUMN('2022'!J$3),FALSE),0)</f>
        <v>0</v>
      </c>
      <c r="M138" s="42">
        <f>IFERROR(VLOOKUP($A138,'2022'!$A$3:$Y$291,COLUMN('2022'!K$3),FALSE),0)</f>
        <v>0</v>
      </c>
      <c r="N138" s="42">
        <f>IFERROR(VLOOKUP($A138,'2022'!$A$3:$Y$291,COLUMN('2022'!L$3),FALSE),0)</f>
        <v>0</v>
      </c>
      <c r="O138" s="42">
        <f>IFERROR(VLOOKUP($A138,'2022'!$A$3:$Y$291,COLUMN('2022'!M$3),FALSE),0)</f>
        <v>0</v>
      </c>
      <c r="P138" s="38">
        <f t="shared" si="6"/>
        <v>0</v>
      </c>
      <c r="Q138" s="42">
        <f>IFERROR(VLOOKUP($A138,'2022'!$A$3:$Y$291,COLUMN('2022'!N$3),FALSE),0)</f>
        <v>0</v>
      </c>
      <c r="R138" s="42">
        <f>IFERROR(VLOOKUP($A138,'2022'!$A$3:$Y$291,COLUMN('2022'!O$3),FALSE),0)</f>
        <v>0</v>
      </c>
      <c r="S138" s="42">
        <f>IFERROR(VLOOKUP($A138,'2022'!$A$3:$Y$291,COLUMN('2022'!P$3),FALSE),0)</f>
        <v>0</v>
      </c>
      <c r="T138" s="42">
        <f>IFERROR(VLOOKUP($A138,'2022'!$A$3:$Y$291,COLUMN('2022'!Q$3),FALSE),0)</f>
        <v>0</v>
      </c>
      <c r="U138" s="42">
        <f>IFERROR(VLOOKUP($A138,'2022'!$A$3:$Y$291,COLUMN('2022'!R$3),FALSE),0)</f>
        <v>0</v>
      </c>
      <c r="V138" s="42">
        <f>IFERROR(VLOOKUP($A138,'2022'!$A$3:$Y$291,COLUMN('2022'!S$3),FALSE),0)</f>
        <v>0</v>
      </c>
      <c r="W138" s="42">
        <f>IFERROR(VLOOKUP($A138,'2022'!$A$3:$Y$291,COLUMN('2022'!T$3),FALSE),0)</f>
        <v>0</v>
      </c>
      <c r="X138" s="42">
        <f>IFERROR(VLOOKUP($A138,'2022'!$A$3:$Y$291,COLUMN('2022'!U$3),FALSE),0)</f>
        <v>0</v>
      </c>
      <c r="Y138" s="42">
        <f>IFERROR(VLOOKUP($A138,'2022'!$A$3:$Y$291,COLUMN('2022'!V$3),FALSE),0)</f>
        <v>0</v>
      </c>
      <c r="Z138" s="42">
        <f>IFERROR(VLOOKUP($A138,'2022'!$A$3:$Y$291,COLUMN('2022'!W$3),FALSE),0)</f>
        <v>0</v>
      </c>
      <c r="AA138" s="42">
        <f>IFERROR(VLOOKUP($A138,'2022'!$A$3:$Y$291,COLUMN('2022'!X$3),FALSE),0)</f>
        <v>0</v>
      </c>
      <c r="AB138" s="42">
        <f>IFERROR(VLOOKUP($A138,'2022'!$A$3:$Y$291,COLUMN('2022'!Y$3),FALSE),0)</f>
        <v>0</v>
      </c>
      <c r="AC138" s="38">
        <f t="shared" si="7"/>
        <v>0</v>
      </c>
      <c r="AD138" s="39">
        <f t="shared" si="8"/>
        <v>0</v>
      </c>
    </row>
    <row r="139" spans="1:30" x14ac:dyDescent="0.3">
      <c r="A139" s="61" t="s">
        <v>173</v>
      </c>
      <c r="B139" s="62" t="str">
        <f>VLOOKUP($A139,'Additional data'!$A$5:$C$505, 2,FALSE)</f>
        <v>Consultant</v>
      </c>
      <c r="C139" s="63" t="str">
        <f>VLOOKUP($A139,'Additional data'!$A$5:$C$505, 3,FALSE)</f>
        <v>HRC</v>
      </c>
      <c r="D139" s="47">
        <f>IFERROR(VLOOKUP($A139,'2022'!$A$3:$Y$291,COLUMN('2022'!B$3),FALSE),0)</f>
        <v>159.1</v>
      </c>
      <c r="E139" s="47">
        <f>IFERROR(VLOOKUP($A139,'2022'!$A$3:$Y$291,COLUMN('2022'!C$3),FALSE),0)</f>
        <v>147.1</v>
      </c>
      <c r="F139" s="47">
        <f>IFERROR(VLOOKUP($A139,'2022'!$A$3:$Y$291,COLUMN('2022'!D$3),FALSE),0)</f>
        <v>152.5</v>
      </c>
      <c r="G139" s="47">
        <f>IFERROR(VLOOKUP($A139,'2022'!$A$3:$Y$291,COLUMN('2022'!E$3),FALSE),0)</f>
        <v>153.5</v>
      </c>
      <c r="H139" s="47">
        <f>IFERROR(VLOOKUP($A139,'2022'!$A$3:$Y$291,COLUMN('2022'!F$3),FALSE),0)</f>
        <v>147.9</v>
      </c>
      <c r="I139" s="47">
        <f>IFERROR(VLOOKUP($A139,'2022'!$A$3:$Y$291,COLUMN('2022'!G$3),FALSE),0)</f>
        <v>110</v>
      </c>
      <c r="J139" s="47">
        <f>IFERROR(VLOOKUP($A139,'2022'!$A$3:$Y$291,COLUMN('2022'!H$3),FALSE),0)</f>
        <v>202.1</v>
      </c>
      <c r="K139" s="47">
        <f>IFERROR(VLOOKUP($A139,'2022'!$A$3:$Y$291,COLUMN('2022'!I$3),FALSE),0)</f>
        <v>165</v>
      </c>
      <c r="L139" s="47">
        <f>IFERROR(VLOOKUP($A139,'2022'!$A$3:$Y$291,COLUMN('2022'!J$3),FALSE),0)</f>
        <v>173.6</v>
      </c>
      <c r="M139" s="47">
        <f>IFERROR(VLOOKUP($A139,'2022'!$A$3:$Y$291,COLUMN('2022'!K$3),FALSE),0)</f>
        <v>114.2</v>
      </c>
      <c r="N139" s="47">
        <f>IFERROR(VLOOKUP($A139,'2022'!$A$3:$Y$291,COLUMN('2022'!L$3),FALSE),0)</f>
        <v>154.30000000000001</v>
      </c>
      <c r="O139" s="47">
        <f>IFERROR(VLOOKUP($A139,'2022'!$A$3:$Y$291,COLUMN('2022'!M$3),FALSE),0)</f>
        <v>112</v>
      </c>
      <c r="P139" s="38">
        <f t="shared" si="6"/>
        <v>1791.3</v>
      </c>
      <c r="Q139" s="47">
        <f>IFERROR(VLOOKUP($A139,'2022'!$A$3:$Y$291,COLUMN('2022'!N$3),FALSE),0)</f>
        <v>14.4</v>
      </c>
      <c r="R139" s="47">
        <f>IFERROR(VLOOKUP($A139,'2022'!$A$3:$Y$291,COLUMN('2022'!O$3),FALSE),0)</f>
        <v>10.9</v>
      </c>
      <c r="S139" s="47">
        <f>IFERROR(VLOOKUP($A139,'2022'!$A$3:$Y$291,COLUMN('2022'!P$3),FALSE),0)</f>
        <v>12.6</v>
      </c>
      <c r="T139" s="47">
        <f>IFERROR(VLOOKUP($A139,'2022'!$A$3:$Y$291,COLUMN('2022'!Q$3),FALSE),0)</f>
        <v>2.8</v>
      </c>
      <c r="U139" s="47">
        <f>IFERROR(VLOOKUP($A139,'2022'!$A$3:$Y$291,COLUMN('2022'!R$3),FALSE),0)</f>
        <v>5.0999999999999996</v>
      </c>
      <c r="V139" s="47">
        <f>IFERROR(VLOOKUP($A139,'2022'!$A$3:$Y$291,COLUMN('2022'!S$3),FALSE),0)</f>
        <v>12.2</v>
      </c>
      <c r="W139" s="47">
        <f>IFERROR(VLOOKUP($A139,'2022'!$A$3:$Y$291,COLUMN('2022'!T$3),FALSE),0)</f>
        <v>2.2999999999999998</v>
      </c>
      <c r="X139" s="47">
        <f>IFERROR(VLOOKUP($A139,'2022'!$A$3:$Y$291,COLUMN('2022'!U$3),FALSE),0)</f>
        <v>1.5</v>
      </c>
      <c r="Y139" s="47">
        <f>IFERROR(VLOOKUP($A139,'2022'!$A$3:$Y$291,COLUMN('2022'!V$3),FALSE),0)</f>
        <v>12.5</v>
      </c>
      <c r="Z139" s="47">
        <f>IFERROR(VLOOKUP($A139,'2022'!$A$3:$Y$291,COLUMN('2022'!W$3),FALSE),0)</f>
        <v>3.7</v>
      </c>
      <c r="AA139" s="47">
        <f>IFERROR(VLOOKUP($A139,'2022'!$A$3:$Y$291,COLUMN('2022'!X$3),FALSE),0)</f>
        <v>14.4</v>
      </c>
      <c r="AB139" s="47">
        <f>IFERROR(VLOOKUP($A139,'2022'!$A$3:$Y$291,COLUMN('2022'!Y$3),FALSE),0)</f>
        <v>17.600000000000001</v>
      </c>
      <c r="AC139" s="38">
        <f t="shared" si="7"/>
        <v>110</v>
      </c>
      <c r="AD139" s="39">
        <f t="shared" si="8"/>
        <v>1901.3</v>
      </c>
    </row>
    <row r="140" spans="1:30" x14ac:dyDescent="0.3">
      <c r="A140" s="58" t="s">
        <v>174</v>
      </c>
      <c r="B140" s="59" t="str">
        <f>VLOOKUP($A140,'Additional data'!$A$5:$C$505, 2,FALSE)</f>
        <v>Consultant</v>
      </c>
      <c r="C140" s="60" t="str">
        <f>VLOOKUP($A140,'Additional data'!$A$5:$C$505, 3,FALSE)</f>
        <v>HLS</v>
      </c>
      <c r="D140" s="42">
        <f>IFERROR(VLOOKUP($A140,'2022'!$A$3:$Y$291,COLUMN('2022'!B$3),FALSE),0)</f>
        <v>44</v>
      </c>
      <c r="E140" s="42">
        <f>IFERROR(VLOOKUP($A140,'2022'!$A$3:$Y$291,COLUMN('2022'!C$3),FALSE),0)</f>
        <v>117.1</v>
      </c>
      <c r="F140" s="42">
        <f>IFERROR(VLOOKUP($A140,'2022'!$A$3:$Y$291,COLUMN('2022'!D$3),FALSE),0)</f>
        <v>250.3</v>
      </c>
      <c r="G140" s="42">
        <f>IFERROR(VLOOKUP($A140,'2022'!$A$3:$Y$291,COLUMN('2022'!E$3),FALSE),0)</f>
        <v>95</v>
      </c>
      <c r="H140" s="42">
        <f>IFERROR(VLOOKUP($A140,'2022'!$A$3:$Y$291,COLUMN('2022'!F$3),FALSE),0)</f>
        <v>67.7</v>
      </c>
      <c r="I140" s="42">
        <f>IFERROR(VLOOKUP($A140,'2022'!$A$3:$Y$291,COLUMN('2022'!G$3),FALSE),0)</f>
        <v>175.5</v>
      </c>
      <c r="J140" s="42">
        <f>IFERROR(VLOOKUP($A140,'2022'!$A$3:$Y$291,COLUMN('2022'!H$3),FALSE),0)</f>
        <v>162.1</v>
      </c>
      <c r="K140" s="42">
        <f>IFERROR(VLOOKUP($A140,'2022'!$A$3:$Y$291,COLUMN('2022'!I$3),FALSE),0)</f>
        <v>100.4</v>
      </c>
      <c r="L140" s="42">
        <f>IFERROR(VLOOKUP($A140,'2022'!$A$3:$Y$291,COLUMN('2022'!J$3),FALSE),0)</f>
        <v>247.1</v>
      </c>
      <c r="M140" s="42">
        <f>IFERROR(VLOOKUP($A140,'2022'!$A$3:$Y$291,COLUMN('2022'!K$3),FALSE),0)</f>
        <v>131.1</v>
      </c>
      <c r="N140" s="42">
        <f>IFERROR(VLOOKUP($A140,'2022'!$A$3:$Y$291,COLUMN('2022'!L$3),FALSE),0)</f>
        <v>250.6</v>
      </c>
      <c r="O140" s="42">
        <f>IFERROR(VLOOKUP($A140,'2022'!$A$3:$Y$291,COLUMN('2022'!M$3),FALSE),0)</f>
        <v>187.5</v>
      </c>
      <c r="P140" s="38">
        <f t="shared" si="6"/>
        <v>1828.3999999999999</v>
      </c>
      <c r="Q140" s="42">
        <f>IFERROR(VLOOKUP($A140,'2022'!$A$3:$Y$291,COLUMN('2022'!N$3),FALSE),0)</f>
        <v>34.200000000000003</v>
      </c>
      <c r="R140" s="42">
        <f>IFERROR(VLOOKUP($A140,'2022'!$A$3:$Y$291,COLUMN('2022'!O$3),FALSE),0)</f>
        <v>3</v>
      </c>
      <c r="S140" s="42">
        <f>IFERROR(VLOOKUP($A140,'2022'!$A$3:$Y$291,COLUMN('2022'!P$3),FALSE),0)</f>
        <v>2.1</v>
      </c>
      <c r="T140" s="42">
        <f>IFERROR(VLOOKUP($A140,'2022'!$A$3:$Y$291,COLUMN('2022'!Q$3),FALSE),0)</f>
        <v>14.9</v>
      </c>
      <c r="U140" s="42">
        <f>IFERROR(VLOOKUP($A140,'2022'!$A$3:$Y$291,COLUMN('2022'!R$3),FALSE),0)</f>
        <v>28.5</v>
      </c>
      <c r="V140" s="42">
        <f>IFERROR(VLOOKUP($A140,'2022'!$A$3:$Y$291,COLUMN('2022'!S$3),FALSE),0)</f>
        <v>8.5</v>
      </c>
      <c r="W140" s="42">
        <f>IFERROR(VLOOKUP($A140,'2022'!$A$3:$Y$291,COLUMN('2022'!T$3),FALSE),0)</f>
        <v>9.8000000000000007</v>
      </c>
      <c r="X140" s="42">
        <f>IFERROR(VLOOKUP($A140,'2022'!$A$3:$Y$291,COLUMN('2022'!U$3),FALSE),0)</f>
        <v>5.5</v>
      </c>
      <c r="Y140" s="42">
        <f>IFERROR(VLOOKUP($A140,'2022'!$A$3:$Y$291,COLUMN('2022'!V$3),FALSE),0)</f>
        <v>12.1</v>
      </c>
      <c r="Z140" s="42">
        <f>IFERROR(VLOOKUP($A140,'2022'!$A$3:$Y$291,COLUMN('2022'!W$3),FALSE),0)</f>
        <v>18</v>
      </c>
      <c r="AA140" s="42">
        <f>IFERROR(VLOOKUP($A140,'2022'!$A$3:$Y$291,COLUMN('2022'!X$3),FALSE),0)</f>
        <v>2</v>
      </c>
      <c r="AB140" s="42">
        <f>IFERROR(VLOOKUP($A140,'2022'!$A$3:$Y$291,COLUMN('2022'!Y$3),FALSE),0)</f>
        <v>6.5</v>
      </c>
      <c r="AC140" s="38">
        <f t="shared" si="7"/>
        <v>145.1</v>
      </c>
      <c r="AD140" s="39">
        <f t="shared" si="8"/>
        <v>1973.4999999999998</v>
      </c>
    </row>
    <row r="141" spans="1:30" x14ac:dyDescent="0.3">
      <c r="A141" s="61" t="s">
        <v>175</v>
      </c>
      <c r="B141" s="62" t="str">
        <f>VLOOKUP($A141,'Additional data'!$A$5:$C$505, 2,FALSE)</f>
        <v>Consultant</v>
      </c>
      <c r="C141" s="63" t="str">
        <f>VLOOKUP($A141,'Additional data'!$A$5:$C$505, 3,FALSE)</f>
        <v>SOC</v>
      </c>
      <c r="D141" s="47">
        <f>IFERROR(VLOOKUP($A141,'2022'!$A$3:$Y$291,COLUMN('2022'!B$3),FALSE),0)</f>
        <v>0</v>
      </c>
      <c r="E141" s="47">
        <f>IFERROR(VLOOKUP($A141,'2022'!$A$3:$Y$291,COLUMN('2022'!C$3),FALSE),0)</f>
        <v>0</v>
      </c>
      <c r="F141" s="47">
        <f>IFERROR(VLOOKUP($A141,'2022'!$A$3:$Y$291,COLUMN('2022'!D$3),FALSE),0)</f>
        <v>0</v>
      </c>
      <c r="G141" s="47">
        <f>IFERROR(VLOOKUP($A141,'2022'!$A$3:$Y$291,COLUMN('2022'!E$3),FALSE),0)</f>
        <v>0</v>
      </c>
      <c r="H141" s="47">
        <f>IFERROR(VLOOKUP($A141,'2022'!$A$3:$Y$291,COLUMN('2022'!F$3),FALSE),0)</f>
        <v>0</v>
      </c>
      <c r="I141" s="47">
        <f>IFERROR(VLOOKUP($A141,'2022'!$A$3:$Y$291,COLUMN('2022'!G$3),FALSE),0)</f>
        <v>0</v>
      </c>
      <c r="J141" s="47">
        <f>IFERROR(VLOOKUP($A141,'2022'!$A$3:$Y$291,COLUMN('2022'!H$3),FALSE),0)</f>
        <v>0</v>
      </c>
      <c r="K141" s="47">
        <f>IFERROR(VLOOKUP($A141,'2022'!$A$3:$Y$291,COLUMN('2022'!I$3),FALSE),0)</f>
        <v>0</v>
      </c>
      <c r="L141" s="47">
        <f>IFERROR(VLOOKUP($A141,'2022'!$A$3:$Y$291,COLUMN('2022'!J$3),FALSE),0)</f>
        <v>0</v>
      </c>
      <c r="M141" s="47">
        <f>IFERROR(VLOOKUP($A141,'2022'!$A$3:$Y$291,COLUMN('2022'!K$3),FALSE),0)</f>
        <v>0</v>
      </c>
      <c r="N141" s="47">
        <f>IFERROR(VLOOKUP($A141,'2022'!$A$3:$Y$291,COLUMN('2022'!L$3),FALSE),0)</f>
        <v>0</v>
      </c>
      <c r="O141" s="47">
        <f>IFERROR(VLOOKUP($A141,'2022'!$A$3:$Y$291,COLUMN('2022'!M$3),FALSE),0)</f>
        <v>0</v>
      </c>
      <c r="P141" s="38">
        <f t="shared" si="6"/>
        <v>0</v>
      </c>
      <c r="Q141" s="47">
        <f>IFERROR(VLOOKUP($A141,'2022'!$A$3:$Y$291,COLUMN('2022'!N$3),FALSE),0)</f>
        <v>0</v>
      </c>
      <c r="R141" s="47">
        <f>IFERROR(VLOOKUP($A141,'2022'!$A$3:$Y$291,COLUMN('2022'!O$3),FALSE),0)</f>
        <v>0</v>
      </c>
      <c r="S141" s="47">
        <f>IFERROR(VLOOKUP($A141,'2022'!$A$3:$Y$291,COLUMN('2022'!P$3),FALSE),0)</f>
        <v>0</v>
      </c>
      <c r="T141" s="47">
        <f>IFERROR(VLOOKUP($A141,'2022'!$A$3:$Y$291,COLUMN('2022'!Q$3),FALSE),0)</f>
        <v>0</v>
      </c>
      <c r="U141" s="47">
        <f>IFERROR(VLOOKUP($A141,'2022'!$A$3:$Y$291,COLUMN('2022'!R$3),FALSE),0)</f>
        <v>0</v>
      </c>
      <c r="V141" s="47">
        <f>IFERROR(VLOOKUP($A141,'2022'!$A$3:$Y$291,COLUMN('2022'!S$3),FALSE),0)</f>
        <v>0</v>
      </c>
      <c r="W141" s="47">
        <f>IFERROR(VLOOKUP($A141,'2022'!$A$3:$Y$291,COLUMN('2022'!T$3),FALSE),0)</f>
        <v>0</v>
      </c>
      <c r="X141" s="47">
        <f>IFERROR(VLOOKUP($A141,'2022'!$A$3:$Y$291,COLUMN('2022'!U$3),FALSE),0)</f>
        <v>0</v>
      </c>
      <c r="Y141" s="47">
        <f>IFERROR(VLOOKUP($A141,'2022'!$A$3:$Y$291,COLUMN('2022'!V$3),FALSE),0)</f>
        <v>0</v>
      </c>
      <c r="Z141" s="47">
        <f>IFERROR(VLOOKUP($A141,'2022'!$A$3:$Y$291,COLUMN('2022'!W$3),FALSE),0)</f>
        <v>0</v>
      </c>
      <c r="AA141" s="47">
        <f>IFERROR(VLOOKUP($A141,'2022'!$A$3:$Y$291,COLUMN('2022'!X$3),FALSE),0)</f>
        <v>0</v>
      </c>
      <c r="AB141" s="47">
        <f>IFERROR(VLOOKUP($A141,'2022'!$A$3:$Y$291,COLUMN('2022'!Y$3),FALSE),0)</f>
        <v>0</v>
      </c>
      <c r="AC141" s="38">
        <f t="shared" si="7"/>
        <v>0</v>
      </c>
      <c r="AD141" s="39">
        <f t="shared" si="8"/>
        <v>0</v>
      </c>
    </row>
    <row r="142" spans="1:30" x14ac:dyDescent="0.3">
      <c r="A142" s="58" t="s">
        <v>176</v>
      </c>
      <c r="B142" s="59" t="str">
        <f>VLOOKUP($A142,'Additional data'!$A$5:$C$505, 2,FALSE)</f>
        <v>Consultant</v>
      </c>
      <c r="C142" s="60" t="str">
        <f>VLOOKUP($A142,'Additional data'!$A$5:$C$505, 3,FALSE)</f>
        <v>SOC</v>
      </c>
      <c r="D142" s="42">
        <f>IFERROR(VLOOKUP($A142,'2022'!$A$3:$Y$291,COLUMN('2022'!B$3),FALSE),0)</f>
        <v>55.7</v>
      </c>
      <c r="E142" s="42">
        <f>IFERROR(VLOOKUP($A142,'2022'!$A$3:$Y$291,COLUMN('2022'!C$3),FALSE),0)</f>
        <v>65.599999999999994</v>
      </c>
      <c r="F142" s="42">
        <f>IFERROR(VLOOKUP($A142,'2022'!$A$3:$Y$291,COLUMN('2022'!D$3),FALSE),0)</f>
        <v>58.7</v>
      </c>
      <c r="G142" s="42">
        <f>IFERROR(VLOOKUP($A142,'2022'!$A$3:$Y$291,COLUMN('2022'!E$3),FALSE),0)</f>
        <v>53.7</v>
      </c>
      <c r="H142" s="42">
        <f>IFERROR(VLOOKUP($A142,'2022'!$A$3:$Y$291,COLUMN('2022'!F$3),FALSE),0)</f>
        <v>90.6</v>
      </c>
      <c r="I142" s="42">
        <f>IFERROR(VLOOKUP($A142,'2022'!$A$3:$Y$291,COLUMN('2022'!G$3),FALSE),0)</f>
        <v>2.2999999999999998</v>
      </c>
      <c r="J142" s="42">
        <f>IFERROR(VLOOKUP($A142,'2022'!$A$3:$Y$291,COLUMN('2022'!H$3),FALSE),0)</f>
        <v>0</v>
      </c>
      <c r="K142" s="42">
        <f>IFERROR(VLOOKUP($A142,'2022'!$A$3:$Y$291,COLUMN('2022'!I$3),FALSE),0)</f>
        <v>0</v>
      </c>
      <c r="L142" s="42">
        <f>IFERROR(VLOOKUP($A142,'2022'!$A$3:$Y$291,COLUMN('2022'!J$3),FALSE),0)</f>
        <v>0</v>
      </c>
      <c r="M142" s="42">
        <f>IFERROR(VLOOKUP($A142,'2022'!$A$3:$Y$291,COLUMN('2022'!K$3),FALSE),0)</f>
        <v>0</v>
      </c>
      <c r="N142" s="42">
        <f>IFERROR(VLOOKUP($A142,'2022'!$A$3:$Y$291,COLUMN('2022'!L$3),FALSE),0)</f>
        <v>0</v>
      </c>
      <c r="O142" s="42">
        <f>IFERROR(VLOOKUP($A142,'2022'!$A$3:$Y$291,COLUMN('2022'!M$3),FALSE),0)</f>
        <v>0</v>
      </c>
      <c r="P142" s="38">
        <f t="shared" si="6"/>
        <v>326.59999999999997</v>
      </c>
      <c r="Q142" s="42">
        <f>IFERROR(VLOOKUP($A142,'2022'!$A$3:$Y$291,COLUMN('2022'!N$3),FALSE),0)</f>
        <v>120.7</v>
      </c>
      <c r="R142" s="42">
        <f>IFERROR(VLOOKUP($A142,'2022'!$A$3:$Y$291,COLUMN('2022'!O$3),FALSE),0)</f>
        <v>123.1</v>
      </c>
      <c r="S142" s="42">
        <f>IFERROR(VLOOKUP($A142,'2022'!$A$3:$Y$291,COLUMN('2022'!P$3),FALSE),0)</f>
        <v>77.900000000000006</v>
      </c>
      <c r="T142" s="42">
        <f>IFERROR(VLOOKUP($A142,'2022'!$A$3:$Y$291,COLUMN('2022'!Q$3),FALSE),0)</f>
        <v>75.2</v>
      </c>
      <c r="U142" s="42">
        <f>IFERROR(VLOOKUP($A142,'2022'!$A$3:$Y$291,COLUMN('2022'!R$3),FALSE),0)</f>
        <v>37.200000000000003</v>
      </c>
      <c r="V142" s="42">
        <f>IFERROR(VLOOKUP($A142,'2022'!$A$3:$Y$291,COLUMN('2022'!S$3),FALSE),0)</f>
        <v>25.3</v>
      </c>
      <c r="W142" s="42">
        <f>IFERROR(VLOOKUP($A142,'2022'!$A$3:$Y$291,COLUMN('2022'!T$3),FALSE),0)</f>
        <v>0</v>
      </c>
      <c r="X142" s="42">
        <f>IFERROR(VLOOKUP($A142,'2022'!$A$3:$Y$291,COLUMN('2022'!U$3),FALSE),0)</f>
        <v>0</v>
      </c>
      <c r="Y142" s="42">
        <f>IFERROR(VLOOKUP($A142,'2022'!$A$3:$Y$291,COLUMN('2022'!V$3),FALSE),0)</f>
        <v>0</v>
      </c>
      <c r="Z142" s="42">
        <f>IFERROR(VLOOKUP($A142,'2022'!$A$3:$Y$291,COLUMN('2022'!W$3),FALSE),0)</f>
        <v>0</v>
      </c>
      <c r="AA142" s="42">
        <f>IFERROR(VLOOKUP($A142,'2022'!$A$3:$Y$291,COLUMN('2022'!X$3),FALSE),0)</f>
        <v>0</v>
      </c>
      <c r="AB142" s="42">
        <f>IFERROR(VLOOKUP($A142,'2022'!$A$3:$Y$291,COLUMN('2022'!Y$3),FALSE),0)</f>
        <v>0</v>
      </c>
      <c r="AC142" s="38">
        <f t="shared" si="7"/>
        <v>459.40000000000003</v>
      </c>
      <c r="AD142" s="39">
        <f t="shared" si="8"/>
        <v>786</v>
      </c>
    </row>
    <row r="143" spans="1:30" x14ac:dyDescent="0.3">
      <c r="A143" s="61" t="s">
        <v>177</v>
      </c>
      <c r="B143" s="62" t="str">
        <f>VLOOKUP($A143,'Additional data'!$A$5:$C$505, 2,FALSE)</f>
        <v>Consultant</v>
      </c>
      <c r="C143" s="63" t="str">
        <f>VLOOKUP($A143,'Additional data'!$A$5:$C$505, 3,FALSE)</f>
        <v>HLS</v>
      </c>
      <c r="D143" s="47">
        <f>IFERROR(VLOOKUP($A143,'2022'!$A$3:$Y$291,COLUMN('2022'!B$3),FALSE),0)</f>
        <v>92.2</v>
      </c>
      <c r="E143" s="47">
        <f>IFERROR(VLOOKUP($A143,'2022'!$A$3:$Y$291,COLUMN('2022'!C$3),FALSE),0)</f>
        <v>102.7</v>
      </c>
      <c r="F143" s="47">
        <f>IFERROR(VLOOKUP($A143,'2022'!$A$3:$Y$291,COLUMN('2022'!D$3),FALSE),0)</f>
        <v>161.30000000000001</v>
      </c>
      <c r="G143" s="47">
        <f>IFERROR(VLOOKUP($A143,'2022'!$A$3:$Y$291,COLUMN('2022'!E$3),FALSE),0)</f>
        <v>173.6</v>
      </c>
      <c r="H143" s="47">
        <f>IFERROR(VLOOKUP($A143,'2022'!$A$3:$Y$291,COLUMN('2022'!F$3),FALSE),0)</f>
        <v>122.9</v>
      </c>
      <c r="I143" s="47">
        <f>IFERROR(VLOOKUP($A143,'2022'!$A$3:$Y$291,COLUMN('2022'!G$3),FALSE),0)</f>
        <v>103.1</v>
      </c>
      <c r="J143" s="47">
        <f>IFERROR(VLOOKUP($A143,'2022'!$A$3:$Y$291,COLUMN('2022'!H$3),FALSE),0)</f>
        <v>59.7</v>
      </c>
      <c r="K143" s="47">
        <f>IFERROR(VLOOKUP($A143,'2022'!$A$3:$Y$291,COLUMN('2022'!I$3),FALSE),0)</f>
        <v>122.2</v>
      </c>
      <c r="L143" s="47">
        <f>IFERROR(VLOOKUP($A143,'2022'!$A$3:$Y$291,COLUMN('2022'!J$3),FALSE),0)</f>
        <v>80.400000000000006</v>
      </c>
      <c r="M143" s="47">
        <f>IFERROR(VLOOKUP($A143,'2022'!$A$3:$Y$291,COLUMN('2022'!K$3),FALSE),0)</f>
        <v>56.3</v>
      </c>
      <c r="N143" s="47">
        <f>IFERROR(VLOOKUP($A143,'2022'!$A$3:$Y$291,COLUMN('2022'!L$3),FALSE),0)</f>
        <v>100.4</v>
      </c>
      <c r="O143" s="47">
        <f>IFERROR(VLOOKUP($A143,'2022'!$A$3:$Y$291,COLUMN('2022'!M$3),FALSE),0)</f>
        <v>140.5</v>
      </c>
      <c r="P143" s="38">
        <f t="shared" si="6"/>
        <v>1315.3000000000002</v>
      </c>
      <c r="Q143" s="47">
        <f>IFERROR(VLOOKUP($A143,'2022'!$A$3:$Y$291,COLUMN('2022'!N$3),FALSE),0)</f>
        <v>4.3</v>
      </c>
      <c r="R143" s="47">
        <f>IFERROR(VLOOKUP($A143,'2022'!$A$3:$Y$291,COLUMN('2022'!O$3),FALSE),0)</f>
        <v>4</v>
      </c>
      <c r="S143" s="47">
        <f>IFERROR(VLOOKUP($A143,'2022'!$A$3:$Y$291,COLUMN('2022'!P$3),FALSE),0)</f>
        <v>11</v>
      </c>
      <c r="T143" s="47">
        <f>IFERROR(VLOOKUP($A143,'2022'!$A$3:$Y$291,COLUMN('2022'!Q$3),FALSE),0)</f>
        <v>7.1</v>
      </c>
      <c r="U143" s="47">
        <f>IFERROR(VLOOKUP($A143,'2022'!$A$3:$Y$291,COLUMN('2022'!R$3),FALSE),0)</f>
        <v>7.6</v>
      </c>
      <c r="V143" s="47">
        <f>IFERROR(VLOOKUP($A143,'2022'!$A$3:$Y$291,COLUMN('2022'!S$3),FALSE),0)</f>
        <v>4.8</v>
      </c>
      <c r="W143" s="47">
        <f>IFERROR(VLOOKUP($A143,'2022'!$A$3:$Y$291,COLUMN('2022'!T$3),FALSE),0)</f>
        <v>11.7</v>
      </c>
      <c r="X143" s="47">
        <f>IFERROR(VLOOKUP($A143,'2022'!$A$3:$Y$291,COLUMN('2022'!U$3),FALSE),0)</f>
        <v>6.8</v>
      </c>
      <c r="Y143" s="47">
        <f>IFERROR(VLOOKUP($A143,'2022'!$A$3:$Y$291,COLUMN('2022'!V$3),FALSE),0)</f>
        <v>7.3</v>
      </c>
      <c r="Z143" s="47">
        <f>IFERROR(VLOOKUP($A143,'2022'!$A$3:$Y$291,COLUMN('2022'!W$3),FALSE),0)</f>
        <v>29.6</v>
      </c>
      <c r="AA143" s="47">
        <f>IFERROR(VLOOKUP($A143,'2022'!$A$3:$Y$291,COLUMN('2022'!X$3),FALSE),0)</f>
        <v>31.6</v>
      </c>
      <c r="AB143" s="47">
        <f>IFERROR(VLOOKUP($A143,'2022'!$A$3:$Y$291,COLUMN('2022'!Y$3),FALSE),0)</f>
        <v>19.100000000000001</v>
      </c>
      <c r="AC143" s="38">
        <f t="shared" si="7"/>
        <v>144.89999999999998</v>
      </c>
      <c r="AD143" s="39">
        <f t="shared" si="8"/>
        <v>1460.1999999999996</v>
      </c>
    </row>
    <row r="144" spans="1:30" x14ac:dyDescent="0.3">
      <c r="A144" s="58" t="s">
        <v>178</v>
      </c>
      <c r="B144" s="59" t="str">
        <f>VLOOKUP($A144,'Additional data'!$A$5:$C$505, 2,FALSE)</f>
        <v>Consultant</v>
      </c>
      <c r="C144" s="60" t="str">
        <f>VLOOKUP($A144,'Additional data'!$A$5:$C$505, 3,FALSE)</f>
        <v>SCL</v>
      </c>
      <c r="D144" s="42">
        <f>IFERROR(VLOOKUP($A144,'2022'!$A$3:$Y$291,COLUMN('2022'!B$3),FALSE),0)</f>
        <v>78.099999999999994</v>
      </c>
      <c r="E144" s="42">
        <f>IFERROR(VLOOKUP($A144,'2022'!$A$3:$Y$291,COLUMN('2022'!C$3),FALSE),0)</f>
        <v>120.4</v>
      </c>
      <c r="F144" s="42">
        <f>IFERROR(VLOOKUP($A144,'2022'!$A$3:$Y$291,COLUMN('2022'!D$3),FALSE),0)</f>
        <v>135.30000000000001</v>
      </c>
      <c r="G144" s="42">
        <f>IFERROR(VLOOKUP($A144,'2022'!$A$3:$Y$291,COLUMN('2022'!E$3),FALSE),0)</f>
        <v>79.099999999999994</v>
      </c>
      <c r="H144" s="42">
        <f>IFERROR(VLOOKUP($A144,'2022'!$A$3:$Y$291,COLUMN('2022'!F$3),FALSE),0)</f>
        <v>89.2</v>
      </c>
      <c r="I144" s="42">
        <f>IFERROR(VLOOKUP($A144,'2022'!$A$3:$Y$291,COLUMN('2022'!G$3),FALSE),0)</f>
        <v>89.2</v>
      </c>
      <c r="J144" s="42">
        <f>IFERROR(VLOOKUP($A144,'2022'!$A$3:$Y$291,COLUMN('2022'!H$3),FALSE),0)</f>
        <v>93.8</v>
      </c>
      <c r="K144" s="42">
        <f>IFERROR(VLOOKUP($A144,'2022'!$A$3:$Y$291,COLUMN('2022'!I$3),FALSE),0)</f>
        <v>33.1</v>
      </c>
      <c r="L144" s="42">
        <f>IFERROR(VLOOKUP($A144,'2022'!$A$3:$Y$291,COLUMN('2022'!J$3),FALSE),0)</f>
        <v>77.8</v>
      </c>
      <c r="M144" s="42">
        <f>IFERROR(VLOOKUP($A144,'2022'!$A$3:$Y$291,COLUMN('2022'!K$3),FALSE),0)</f>
        <v>130.6</v>
      </c>
      <c r="N144" s="42">
        <f>IFERROR(VLOOKUP($A144,'2022'!$A$3:$Y$291,COLUMN('2022'!L$3),FALSE),0)</f>
        <v>89.7</v>
      </c>
      <c r="O144" s="42">
        <f>IFERROR(VLOOKUP($A144,'2022'!$A$3:$Y$291,COLUMN('2022'!M$3),FALSE),0)</f>
        <v>62.3</v>
      </c>
      <c r="P144" s="38">
        <f t="shared" si="6"/>
        <v>1078.5999999999999</v>
      </c>
      <c r="Q144" s="42">
        <f>IFERROR(VLOOKUP($A144,'2022'!$A$3:$Y$291,COLUMN('2022'!N$3),FALSE),0)</f>
        <v>22.1</v>
      </c>
      <c r="R144" s="42">
        <f>IFERROR(VLOOKUP($A144,'2022'!$A$3:$Y$291,COLUMN('2022'!O$3),FALSE),0)</f>
        <v>2.2999999999999998</v>
      </c>
      <c r="S144" s="42">
        <f>IFERROR(VLOOKUP($A144,'2022'!$A$3:$Y$291,COLUMN('2022'!P$3),FALSE),0)</f>
        <v>4.8</v>
      </c>
      <c r="T144" s="42">
        <f>IFERROR(VLOOKUP($A144,'2022'!$A$3:$Y$291,COLUMN('2022'!Q$3),FALSE),0)</f>
        <v>25.1</v>
      </c>
      <c r="U144" s="42">
        <f>IFERROR(VLOOKUP($A144,'2022'!$A$3:$Y$291,COLUMN('2022'!R$3),FALSE),0)</f>
        <v>31.1</v>
      </c>
      <c r="V144" s="42">
        <f>IFERROR(VLOOKUP($A144,'2022'!$A$3:$Y$291,COLUMN('2022'!S$3),FALSE),0)</f>
        <v>13.3</v>
      </c>
      <c r="W144" s="42">
        <f>IFERROR(VLOOKUP($A144,'2022'!$A$3:$Y$291,COLUMN('2022'!T$3),FALSE),0)</f>
        <v>9.9</v>
      </c>
      <c r="X144" s="42">
        <f>IFERROR(VLOOKUP($A144,'2022'!$A$3:$Y$291,COLUMN('2022'!U$3),FALSE),0)</f>
        <v>2.2999999999999998</v>
      </c>
      <c r="Y144" s="42">
        <f>IFERROR(VLOOKUP($A144,'2022'!$A$3:$Y$291,COLUMN('2022'!V$3),FALSE),0)</f>
        <v>13.1</v>
      </c>
      <c r="Z144" s="42">
        <f>IFERROR(VLOOKUP($A144,'2022'!$A$3:$Y$291,COLUMN('2022'!W$3),FALSE),0)</f>
        <v>3</v>
      </c>
      <c r="AA144" s="42">
        <f>IFERROR(VLOOKUP($A144,'2022'!$A$3:$Y$291,COLUMN('2022'!X$3),FALSE),0)</f>
        <v>54.2</v>
      </c>
      <c r="AB144" s="42">
        <f>IFERROR(VLOOKUP($A144,'2022'!$A$3:$Y$291,COLUMN('2022'!Y$3),FALSE),0)</f>
        <v>6.8</v>
      </c>
      <c r="AC144" s="38">
        <f t="shared" si="7"/>
        <v>188</v>
      </c>
      <c r="AD144" s="39">
        <f t="shared" si="8"/>
        <v>1266.5999999999995</v>
      </c>
    </row>
    <row r="145" spans="1:30" x14ac:dyDescent="0.3">
      <c r="A145" s="61" t="s">
        <v>179</v>
      </c>
      <c r="B145" s="62" t="str">
        <f>VLOOKUP($A145,'Additional data'!$A$5:$C$505, 2,FALSE)</f>
        <v>Consultant</v>
      </c>
      <c r="C145" s="63" t="str">
        <f>VLOOKUP($A145,'Additional data'!$A$5:$C$505, 3,FALSE)</f>
        <v>SCL</v>
      </c>
      <c r="D145" s="47">
        <f>IFERROR(VLOOKUP($A145,'2022'!$A$3:$Y$291,COLUMN('2022'!B$3),FALSE),0)</f>
        <v>127.1</v>
      </c>
      <c r="E145" s="47">
        <f>IFERROR(VLOOKUP($A145,'2022'!$A$3:$Y$291,COLUMN('2022'!C$3),FALSE),0)</f>
        <v>100.2</v>
      </c>
      <c r="F145" s="47">
        <f>IFERROR(VLOOKUP($A145,'2022'!$A$3:$Y$291,COLUMN('2022'!D$3),FALSE),0)</f>
        <v>128.4</v>
      </c>
      <c r="G145" s="47">
        <f>IFERROR(VLOOKUP($A145,'2022'!$A$3:$Y$291,COLUMN('2022'!E$3),FALSE),0)</f>
        <v>111.3</v>
      </c>
      <c r="H145" s="47">
        <f>IFERROR(VLOOKUP($A145,'2022'!$A$3:$Y$291,COLUMN('2022'!F$3),FALSE),0)</f>
        <v>0</v>
      </c>
      <c r="I145" s="47">
        <f>IFERROR(VLOOKUP($A145,'2022'!$A$3:$Y$291,COLUMN('2022'!G$3),FALSE),0)</f>
        <v>0</v>
      </c>
      <c r="J145" s="47">
        <f>IFERROR(VLOOKUP($A145,'2022'!$A$3:$Y$291,COLUMN('2022'!H$3),FALSE),0)</f>
        <v>0</v>
      </c>
      <c r="K145" s="47">
        <f>IFERROR(VLOOKUP($A145,'2022'!$A$3:$Y$291,COLUMN('2022'!I$3),FALSE),0)</f>
        <v>0</v>
      </c>
      <c r="L145" s="47">
        <f>IFERROR(VLOOKUP($A145,'2022'!$A$3:$Y$291,COLUMN('2022'!J$3),FALSE),0)</f>
        <v>0</v>
      </c>
      <c r="M145" s="47">
        <f>IFERROR(VLOOKUP($A145,'2022'!$A$3:$Y$291,COLUMN('2022'!K$3),FALSE),0)</f>
        <v>0</v>
      </c>
      <c r="N145" s="47">
        <f>IFERROR(VLOOKUP($A145,'2022'!$A$3:$Y$291,COLUMN('2022'!L$3),FALSE),0)</f>
        <v>0</v>
      </c>
      <c r="O145" s="47">
        <f>IFERROR(VLOOKUP($A145,'2022'!$A$3:$Y$291,COLUMN('2022'!M$3),FALSE),0)</f>
        <v>0</v>
      </c>
      <c r="P145" s="38">
        <f t="shared" si="6"/>
        <v>467.00000000000006</v>
      </c>
      <c r="Q145" s="47">
        <f>IFERROR(VLOOKUP($A145,'2022'!$A$3:$Y$291,COLUMN('2022'!N$3),FALSE),0)</f>
        <v>21</v>
      </c>
      <c r="R145" s="47">
        <f>IFERROR(VLOOKUP($A145,'2022'!$A$3:$Y$291,COLUMN('2022'!O$3),FALSE),0)</f>
        <v>18.5</v>
      </c>
      <c r="S145" s="47">
        <f>IFERROR(VLOOKUP($A145,'2022'!$A$3:$Y$291,COLUMN('2022'!P$3),FALSE),0)</f>
        <v>4</v>
      </c>
      <c r="T145" s="47">
        <f>IFERROR(VLOOKUP($A145,'2022'!$A$3:$Y$291,COLUMN('2022'!Q$3),FALSE),0)</f>
        <v>0</v>
      </c>
      <c r="U145" s="47">
        <f>IFERROR(VLOOKUP($A145,'2022'!$A$3:$Y$291,COLUMN('2022'!R$3),FALSE),0)</f>
        <v>0</v>
      </c>
      <c r="V145" s="47">
        <f>IFERROR(VLOOKUP($A145,'2022'!$A$3:$Y$291,COLUMN('2022'!S$3),FALSE),0)</f>
        <v>0</v>
      </c>
      <c r="W145" s="47">
        <f>IFERROR(VLOOKUP($A145,'2022'!$A$3:$Y$291,COLUMN('2022'!T$3),FALSE),0)</f>
        <v>0</v>
      </c>
      <c r="X145" s="47">
        <f>IFERROR(VLOOKUP($A145,'2022'!$A$3:$Y$291,COLUMN('2022'!U$3),FALSE),0)</f>
        <v>0</v>
      </c>
      <c r="Y145" s="47">
        <f>IFERROR(VLOOKUP($A145,'2022'!$A$3:$Y$291,COLUMN('2022'!V$3),FALSE),0)</f>
        <v>0</v>
      </c>
      <c r="Z145" s="47">
        <f>IFERROR(VLOOKUP($A145,'2022'!$A$3:$Y$291,COLUMN('2022'!W$3),FALSE),0)</f>
        <v>0</v>
      </c>
      <c r="AA145" s="47">
        <f>IFERROR(VLOOKUP($A145,'2022'!$A$3:$Y$291,COLUMN('2022'!X$3),FALSE),0)</f>
        <v>0</v>
      </c>
      <c r="AB145" s="47">
        <f>IFERROR(VLOOKUP($A145,'2022'!$A$3:$Y$291,COLUMN('2022'!Y$3),FALSE),0)</f>
        <v>0</v>
      </c>
      <c r="AC145" s="38">
        <f t="shared" si="7"/>
        <v>43.5</v>
      </c>
      <c r="AD145" s="39">
        <f t="shared" si="8"/>
        <v>510.50000000000006</v>
      </c>
    </row>
    <row r="146" spans="1:30" x14ac:dyDescent="0.3">
      <c r="A146" s="58" t="s">
        <v>180</v>
      </c>
      <c r="B146" s="59" t="str">
        <f>VLOOKUP($A146,'Additional data'!$A$5:$C$505, 2,FALSE)</f>
        <v>Consultant</v>
      </c>
      <c r="C146" s="60" t="str">
        <f>VLOOKUP($A146,'Additional data'!$A$5:$C$505, 3,FALSE)</f>
        <v>HLS</v>
      </c>
      <c r="D146" s="42">
        <f>IFERROR(VLOOKUP($A146,'2022'!$A$3:$Y$291,COLUMN('2022'!B$3),FALSE),0)</f>
        <v>0</v>
      </c>
      <c r="E146" s="42">
        <f>IFERROR(VLOOKUP($A146,'2022'!$A$3:$Y$291,COLUMN('2022'!C$3),FALSE),0)</f>
        <v>0</v>
      </c>
      <c r="F146" s="42">
        <f>IFERROR(VLOOKUP($A146,'2022'!$A$3:$Y$291,COLUMN('2022'!D$3),FALSE),0)</f>
        <v>0</v>
      </c>
      <c r="G146" s="42">
        <f>IFERROR(VLOOKUP($A146,'2022'!$A$3:$Y$291,COLUMN('2022'!E$3),FALSE),0)</f>
        <v>0</v>
      </c>
      <c r="H146" s="42">
        <f>IFERROR(VLOOKUP($A146,'2022'!$A$3:$Y$291,COLUMN('2022'!F$3),FALSE),0)</f>
        <v>1</v>
      </c>
      <c r="I146" s="42">
        <f>IFERROR(VLOOKUP($A146,'2022'!$A$3:$Y$291,COLUMN('2022'!G$3),FALSE),0)</f>
        <v>28.2</v>
      </c>
      <c r="J146" s="42">
        <f>IFERROR(VLOOKUP($A146,'2022'!$A$3:$Y$291,COLUMN('2022'!H$3),FALSE),0)</f>
        <v>5</v>
      </c>
      <c r="K146" s="42">
        <f>IFERROR(VLOOKUP($A146,'2022'!$A$3:$Y$291,COLUMN('2022'!I$3),FALSE),0)</f>
        <v>0</v>
      </c>
      <c r="L146" s="42">
        <f>IFERROR(VLOOKUP($A146,'2022'!$A$3:$Y$291,COLUMN('2022'!J$3),FALSE),0)</f>
        <v>0</v>
      </c>
      <c r="M146" s="42">
        <f>IFERROR(VLOOKUP($A146,'2022'!$A$3:$Y$291,COLUMN('2022'!K$3),FALSE),0)</f>
        <v>0</v>
      </c>
      <c r="N146" s="42">
        <f>IFERROR(VLOOKUP($A146,'2022'!$A$3:$Y$291,COLUMN('2022'!L$3),FALSE),0)</f>
        <v>0</v>
      </c>
      <c r="O146" s="42">
        <f>IFERROR(VLOOKUP($A146,'2022'!$A$3:$Y$291,COLUMN('2022'!M$3),FALSE),0)</f>
        <v>0</v>
      </c>
      <c r="P146" s="38">
        <f t="shared" si="6"/>
        <v>34.200000000000003</v>
      </c>
      <c r="Q146" s="42">
        <f>IFERROR(VLOOKUP($A146,'2022'!$A$3:$Y$291,COLUMN('2022'!N$3),FALSE),0)</f>
        <v>0</v>
      </c>
      <c r="R146" s="42">
        <f>IFERROR(VLOOKUP($A146,'2022'!$A$3:$Y$291,COLUMN('2022'!O$3),FALSE),0)</f>
        <v>0</v>
      </c>
      <c r="S146" s="42">
        <f>IFERROR(VLOOKUP($A146,'2022'!$A$3:$Y$291,COLUMN('2022'!P$3),FALSE),0)</f>
        <v>0</v>
      </c>
      <c r="T146" s="42">
        <f>IFERROR(VLOOKUP($A146,'2022'!$A$3:$Y$291,COLUMN('2022'!Q$3),FALSE),0)</f>
        <v>0</v>
      </c>
      <c r="U146" s="42">
        <f>IFERROR(VLOOKUP($A146,'2022'!$A$3:$Y$291,COLUMN('2022'!R$3),FALSE),0)</f>
        <v>80.599999999999994</v>
      </c>
      <c r="V146" s="42">
        <f>IFERROR(VLOOKUP($A146,'2022'!$A$3:$Y$291,COLUMN('2022'!S$3),FALSE),0)</f>
        <v>40.9</v>
      </c>
      <c r="W146" s="42">
        <f>IFERROR(VLOOKUP($A146,'2022'!$A$3:$Y$291,COLUMN('2022'!T$3),FALSE),0)</f>
        <v>40.200000000000003</v>
      </c>
      <c r="X146" s="42">
        <f>IFERROR(VLOOKUP($A146,'2022'!$A$3:$Y$291,COLUMN('2022'!U$3),FALSE),0)</f>
        <v>0</v>
      </c>
      <c r="Y146" s="42">
        <f>IFERROR(VLOOKUP($A146,'2022'!$A$3:$Y$291,COLUMN('2022'!V$3),FALSE),0)</f>
        <v>0</v>
      </c>
      <c r="Z146" s="42">
        <f>IFERROR(VLOOKUP($A146,'2022'!$A$3:$Y$291,COLUMN('2022'!W$3),FALSE),0)</f>
        <v>0</v>
      </c>
      <c r="AA146" s="42">
        <f>IFERROR(VLOOKUP($A146,'2022'!$A$3:$Y$291,COLUMN('2022'!X$3),FALSE),0)</f>
        <v>0</v>
      </c>
      <c r="AB146" s="42">
        <f>IFERROR(VLOOKUP($A146,'2022'!$A$3:$Y$291,COLUMN('2022'!Y$3),FALSE),0)</f>
        <v>0</v>
      </c>
      <c r="AC146" s="38">
        <f t="shared" si="7"/>
        <v>161.69999999999999</v>
      </c>
      <c r="AD146" s="39">
        <f t="shared" si="8"/>
        <v>195.89999999999998</v>
      </c>
    </row>
    <row r="147" spans="1:30" x14ac:dyDescent="0.3">
      <c r="A147" s="61" t="s">
        <v>181</v>
      </c>
      <c r="B147" s="62" t="str">
        <f>VLOOKUP($A147,'Additional data'!$A$5:$C$505, 2,FALSE)</f>
        <v>Consultant</v>
      </c>
      <c r="C147" s="63" t="str">
        <f>VLOOKUP($A147,'Additional data'!$A$5:$C$505, 3,FALSE)</f>
        <v>LRC</v>
      </c>
      <c r="D147" s="47">
        <f>IFERROR(VLOOKUP($A147,'2022'!$A$3:$Y$291,COLUMN('2022'!B$3),FALSE),0)</f>
        <v>0</v>
      </c>
      <c r="E147" s="47">
        <f>IFERROR(VLOOKUP($A147,'2022'!$A$3:$Y$291,COLUMN('2022'!C$3),FALSE),0)</f>
        <v>0</v>
      </c>
      <c r="F147" s="47">
        <f>IFERROR(VLOOKUP($A147,'2022'!$A$3:$Y$291,COLUMN('2022'!D$3),FALSE),0)</f>
        <v>0</v>
      </c>
      <c r="G147" s="47">
        <f>IFERROR(VLOOKUP($A147,'2022'!$A$3:$Y$291,COLUMN('2022'!E$3),FALSE),0)</f>
        <v>0</v>
      </c>
      <c r="H147" s="47">
        <f>IFERROR(VLOOKUP($A147,'2022'!$A$3:$Y$291,COLUMN('2022'!F$3),FALSE),0)</f>
        <v>0</v>
      </c>
      <c r="I147" s="47">
        <f>IFERROR(VLOOKUP($A147,'2022'!$A$3:$Y$291,COLUMN('2022'!G$3),FALSE),0)</f>
        <v>0</v>
      </c>
      <c r="J147" s="47">
        <f>IFERROR(VLOOKUP($A147,'2022'!$A$3:$Y$291,COLUMN('2022'!H$3),FALSE),0)</f>
        <v>0</v>
      </c>
      <c r="K147" s="47">
        <f>IFERROR(VLOOKUP($A147,'2022'!$A$3:$Y$291,COLUMN('2022'!I$3),FALSE),0)</f>
        <v>0</v>
      </c>
      <c r="L147" s="47">
        <f>IFERROR(VLOOKUP($A147,'2022'!$A$3:$Y$291,COLUMN('2022'!J$3),FALSE),0)</f>
        <v>15.7</v>
      </c>
      <c r="M147" s="47">
        <f>IFERROR(VLOOKUP($A147,'2022'!$A$3:$Y$291,COLUMN('2022'!K$3),FALSE),0)</f>
        <v>87</v>
      </c>
      <c r="N147" s="47">
        <f>IFERROR(VLOOKUP($A147,'2022'!$A$3:$Y$291,COLUMN('2022'!L$3),FALSE),0)</f>
        <v>46.9</v>
      </c>
      <c r="O147" s="47">
        <f>IFERROR(VLOOKUP($A147,'2022'!$A$3:$Y$291,COLUMN('2022'!M$3),FALSE),0)</f>
        <v>80.900000000000006</v>
      </c>
      <c r="P147" s="38">
        <f t="shared" si="6"/>
        <v>230.5</v>
      </c>
      <c r="Q147" s="47">
        <f>IFERROR(VLOOKUP($A147,'2022'!$A$3:$Y$291,COLUMN('2022'!N$3),FALSE),0)</f>
        <v>0</v>
      </c>
      <c r="R147" s="47">
        <f>IFERROR(VLOOKUP($A147,'2022'!$A$3:$Y$291,COLUMN('2022'!O$3),FALSE),0)</f>
        <v>0</v>
      </c>
      <c r="S147" s="47">
        <f>IFERROR(VLOOKUP($A147,'2022'!$A$3:$Y$291,COLUMN('2022'!P$3),FALSE),0)</f>
        <v>0</v>
      </c>
      <c r="T147" s="47">
        <f>IFERROR(VLOOKUP($A147,'2022'!$A$3:$Y$291,COLUMN('2022'!Q$3),FALSE),0)</f>
        <v>0</v>
      </c>
      <c r="U147" s="47">
        <f>IFERROR(VLOOKUP($A147,'2022'!$A$3:$Y$291,COLUMN('2022'!R$3),FALSE),0)</f>
        <v>0</v>
      </c>
      <c r="V147" s="47">
        <f>IFERROR(VLOOKUP($A147,'2022'!$A$3:$Y$291,COLUMN('2022'!S$3),FALSE),0)</f>
        <v>0</v>
      </c>
      <c r="W147" s="47">
        <f>IFERROR(VLOOKUP($A147,'2022'!$A$3:$Y$291,COLUMN('2022'!T$3),FALSE),0)</f>
        <v>0</v>
      </c>
      <c r="X147" s="47">
        <f>IFERROR(VLOOKUP($A147,'2022'!$A$3:$Y$291,COLUMN('2022'!U$3),FALSE),0)</f>
        <v>0</v>
      </c>
      <c r="Y147" s="47">
        <f>IFERROR(VLOOKUP($A147,'2022'!$A$3:$Y$291,COLUMN('2022'!V$3),FALSE),0)</f>
        <v>16</v>
      </c>
      <c r="Z147" s="47">
        <f>IFERROR(VLOOKUP($A147,'2022'!$A$3:$Y$291,COLUMN('2022'!W$3),FALSE),0)</f>
        <v>39.9</v>
      </c>
      <c r="AA147" s="47">
        <f>IFERROR(VLOOKUP($A147,'2022'!$A$3:$Y$291,COLUMN('2022'!X$3),FALSE),0)</f>
        <v>66.8</v>
      </c>
      <c r="AB147" s="47">
        <f>IFERROR(VLOOKUP($A147,'2022'!$A$3:$Y$291,COLUMN('2022'!Y$3),FALSE),0)</f>
        <v>15.2</v>
      </c>
      <c r="AC147" s="38">
        <f t="shared" si="7"/>
        <v>137.89999999999998</v>
      </c>
      <c r="AD147" s="39">
        <f t="shared" si="8"/>
        <v>368.4</v>
      </c>
    </row>
    <row r="148" spans="1:30" x14ac:dyDescent="0.3">
      <c r="A148" s="58" t="s">
        <v>182</v>
      </c>
      <c r="B148" s="59" t="str">
        <f>VLOOKUP($A148,'Additional data'!$A$5:$C$505, 2,FALSE)</f>
        <v>Consultant</v>
      </c>
      <c r="C148" s="60" t="str">
        <f>VLOOKUP($A148,'Additional data'!$A$5:$C$505, 3,FALSE)</f>
        <v>SOC</v>
      </c>
      <c r="D148" s="42">
        <f>IFERROR(VLOOKUP($A148,'2022'!$A$3:$Y$291,COLUMN('2022'!B$3),FALSE),0)</f>
        <v>177</v>
      </c>
      <c r="E148" s="42">
        <f>IFERROR(VLOOKUP($A148,'2022'!$A$3:$Y$291,COLUMN('2022'!C$3),FALSE),0)</f>
        <v>184.2</v>
      </c>
      <c r="F148" s="42">
        <f>IFERROR(VLOOKUP($A148,'2022'!$A$3:$Y$291,COLUMN('2022'!D$3),FALSE),0)</f>
        <v>190.9</v>
      </c>
      <c r="G148" s="42">
        <f>IFERROR(VLOOKUP($A148,'2022'!$A$3:$Y$291,COLUMN('2022'!E$3),FALSE),0)</f>
        <v>234.3</v>
      </c>
      <c r="H148" s="42">
        <f>IFERROR(VLOOKUP($A148,'2022'!$A$3:$Y$291,COLUMN('2022'!F$3),FALSE),0)</f>
        <v>227.6</v>
      </c>
      <c r="I148" s="42">
        <f>IFERROR(VLOOKUP($A148,'2022'!$A$3:$Y$291,COLUMN('2022'!G$3),FALSE),0)</f>
        <v>197.2</v>
      </c>
      <c r="J148" s="42">
        <f>IFERROR(VLOOKUP($A148,'2022'!$A$3:$Y$291,COLUMN('2022'!H$3),FALSE),0)</f>
        <v>160</v>
      </c>
      <c r="K148" s="42">
        <f>IFERROR(VLOOKUP($A148,'2022'!$A$3:$Y$291,COLUMN('2022'!I$3),FALSE),0)</f>
        <v>167.7</v>
      </c>
      <c r="L148" s="42">
        <f>IFERROR(VLOOKUP($A148,'2022'!$A$3:$Y$291,COLUMN('2022'!J$3),FALSE),0)</f>
        <v>143.6</v>
      </c>
      <c r="M148" s="42">
        <f>IFERROR(VLOOKUP($A148,'2022'!$A$3:$Y$291,COLUMN('2022'!K$3),FALSE),0)</f>
        <v>173.2</v>
      </c>
      <c r="N148" s="42">
        <f>IFERROR(VLOOKUP($A148,'2022'!$A$3:$Y$291,COLUMN('2022'!L$3),FALSE),0)</f>
        <v>126.5</v>
      </c>
      <c r="O148" s="42">
        <f>IFERROR(VLOOKUP($A148,'2022'!$A$3:$Y$291,COLUMN('2022'!M$3),FALSE),0)</f>
        <v>93.9</v>
      </c>
      <c r="P148" s="38">
        <f t="shared" si="6"/>
        <v>2076.1</v>
      </c>
      <c r="Q148" s="42">
        <f>IFERROR(VLOOKUP($A148,'2022'!$A$3:$Y$291,COLUMN('2022'!N$3),FALSE),0)</f>
        <v>1.5</v>
      </c>
      <c r="R148" s="42">
        <f>IFERROR(VLOOKUP($A148,'2022'!$A$3:$Y$291,COLUMN('2022'!O$3),FALSE),0)</f>
        <v>3</v>
      </c>
      <c r="S148" s="42">
        <f>IFERROR(VLOOKUP($A148,'2022'!$A$3:$Y$291,COLUMN('2022'!P$3),FALSE),0)</f>
        <v>1</v>
      </c>
      <c r="T148" s="42">
        <f>IFERROR(VLOOKUP($A148,'2022'!$A$3:$Y$291,COLUMN('2022'!Q$3),FALSE),0)</f>
        <v>1</v>
      </c>
      <c r="U148" s="42">
        <f>IFERROR(VLOOKUP($A148,'2022'!$A$3:$Y$291,COLUMN('2022'!R$3),FALSE),0)</f>
        <v>2</v>
      </c>
      <c r="V148" s="42">
        <f>IFERROR(VLOOKUP($A148,'2022'!$A$3:$Y$291,COLUMN('2022'!S$3),FALSE),0)</f>
        <v>3</v>
      </c>
      <c r="W148" s="42">
        <f>IFERROR(VLOOKUP($A148,'2022'!$A$3:$Y$291,COLUMN('2022'!T$3),FALSE),0)</f>
        <v>2</v>
      </c>
      <c r="X148" s="42">
        <f>IFERROR(VLOOKUP($A148,'2022'!$A$3:$Y$291,COLUMN('2022'!U$3),FALSE),0)</f>
        <v>3.5</v>
      </c>
      <c r="Y148" s="42">
        <f>IFERROR(VLOOKUP($A148,'2022'!$A$3:$Y$291,COLUMN('2022'!V$3),FALSE),0)</f>
        <v>2</v>
      </c>
      <c r="Z148" s="42">
        <f>IFERROR(VLOOKUP($A148,'2022'!$A$3:$Y$291,COLUMN('2022'!W$3),FALSE),0)</f>
        <v>0.5</v>
      </c>
      <c r="AA148" s="42">
        <f>IFERROR(VLOOKUP($A148,'2022'!$A$3:$Y$291,COLUMN('2022'!X$3),FALSE),0)</f>
        <v>1.5</v>
      </c>
      <c r="AB148" s="42">
        <f>IFERROR(VLOOKUP($A148,'2022'!$A$3:$Y$291,COLUMN('2022'!Y$3),FALSE),0)</f>
        <v>1</v>
      </c>
      <c r="AC148" s="38">
        <f t="shared" si="7"/>
        <v>22</v>
      </c>
      <c r="AD148" s="39">
        <f t="shared" si="8"/>
        <v>2098.1</v>
      </c>
    </row>
    <row r="149" spans="1:30" x14ac:dyDescent="0.3">
      <c r="A149" s="61" t="s">
        <v>183</v>
      </c>
      <c r="B149" s="62" t="str">
        <f>VLOOKUP($A149,'Additional data'!$A$5:$C$505, 2,FALSE)</f>
        <v>Consultant</v>
      </c>
      <c r="C149" s="63" t="str">
        <f>VLOOKUP($A149,'Additional data'!$A$5:$C$505, 3,FALSE)</f>
        <v>HLS</v>
      </c>
      <c r="D149" s="47">
        <f>IFERROR(VLOOKUP($A149,'2022'!$A$3:$Y$291,COLUMN('2022'!B$3),FALSE),0)</f>
        <v>185</v>
      </c>
      <c r="E149" s="47">
        <f>IFERROR(VLOOKUP($A149,'2022'!$A$3:$Y$291,COLUMN('2022'!C$3),FALSE),0)</f>
        <v>150</v>
      </c>
      <c r="F149" s="47">
        <f>IFERROR(VLOOKUP($A149,'2022'!$A$3:$Y$291,COLUMN('2022'!D$3),FALSE),0)</f>
        <v>164</v>
      </c>
      <c r="G149" s="47">
        <f>IFERROR(VLOOKUP($A149,'2022'!$A$3:$Y$291,COLUMN('2022'!E$3),FALSE),0)</f>
        <v>172</v>
      </c>
      <c r="H149" s="47">
        <f>IFERROR(VLOOKUP($A149,'2022'!$A$3:$Y$291,COLUMN('2022'!F$3),FALSE),0)</f>
        <v>190</v>
      </c>
      <c r="I149" s="47">
        <f>IFERROR(VLOOKUP($A149,'2022'!$A$3:$Y$291,COLUMN('2022'!G$3),FALSE),0)</f>
        <v>183</v>
      </c>
      <c r="J149" s="47">
        <f>IFERROR(VLOOKUP($A149,'2022'!$A$3:$Y$291,COLUMN('2022'!H$3),FALSE),0)</f>
        <v>178</v>
      </c>
      <c r="K149" s="47">
        <f>IFERROR(VLOOKUP($A149,'2022'!$A$3:$Y$291,COLUMN('2022'!I$3),FALSE),0)</f>
        <v>160</v>
      </c>
      <c r="L149" s="47">
        <f>IFERROR(VLOOKUP($A149,'2022'!$A$3:$Y$291,COLUMN('2022'!J$3),FALSE),0)</f>
        <v>143</v>
      </c>
      <c r="M149" s="47">
        <f>IFERROR(VLOOKUP($A149,'2022'!$A$3:$Y$291,COLUMN('2022'!K$3),FALSE),0)</f>
        <v>171</v>
      </c>
      <c r="N149" s="47">
        <f>IFERROR(VLOOKUP($A149,'2022'!$A$3:$Y$291,COLUMN('2022'!L$3),FALSE),0)</f>
        <v>153</v>
      </c>
      <c r="O149" s="47">
        <f>IFERROR(VLOOKUP($A149,'2022'!$A$3:$Y$291,COLUMN('2022'!M$3),FALSE),0)</f>
        <v>0</v>
      </c>
      <c r="P149" s="38">
        <f t="shared" si="6"/>
        <v>1849</v>
      </c>
      <c r="Q149" s="47">
        <f>IFERROR(VLOOKUP($A149,'2022'!$A$3:$Y$291,COLUMN('2022'!N$3),FALSE),0)</f>
        <v>0</v>
      </c>
      <c r="R149" s="47">
        <f>IFERROR(VLOOKUP($A149,'2022'!$A$3:$Y$291,COLUMN('2022'!O$3),FALSE),0)</f>
        <v>0</v>
      </c>
      <c r="S149" s="47">
        <f>IFERROR(VLOOKUP($A149,'2022'!$A$3:$Y$291,COLUMN('2022'!P$3),FALSE),0)</f>
        <v>0</v>
      </c>
      <c r="T149" s="47">
        <f>IFERROR(VLOOKUP($A149,'2022'!$A$3:$Y$291,COLUMN('2022'!Q$3),FALSE),0)</f>
        <v>0</v>
      </c>
      <c r="U149" s="47">
        <f>IFERROR(VLOOKUP($A149,'2022'!$A$3:$Y$291,COLUMN('2022'!R$3),FALSE),0)</f>
        <v>0</v>
      </c>
      <c r="V149" s="47">
        <f>IFERROR(VLOOKUP($A149,'2022'!$A$3:$Y$291,COLUMN('2022'!S$3),FALSE),0)</f>
        <v>1.5</v>
      </c>
      <c r="W149" s="47">
        <f>IFERROR(VLOOKUP($A149,'2022'!$A$3:$Y$291,COLUMN('2022'!T$3),FALSE),0)</f>
        <v>0</v>
      </c>
      <c r="X149" s="47">
        <f>IFERROR(VLOOKUP($A149,'2022'!$A$3:$Y$291,COLUMN('2022'!U$3),FALSE),0)</f>
        <v>0</v>
      </c>
      <c r="Y149" s="47">
        <f>IFERROR(VLOOKUP($A149,'2022'!$A$3:$Y$291,COLUMN('2022'!V$3),FALSE),0)</f>
        <v>1</v>
      </c>
      <c r="Z149" s="47">
        <f>IFERROR(VLOOKUP($A149,'2022'!$A$3:$Y$291,COLUMN('2022'!W$3),FALSE),0)</f>
        <v>11</v>
      </c>
      <c r="AA149" s="47">
        <f>IFERROR(VLOOKUP($A149,'2022'!$A$3:$Y$291,COLUMN('2022'!X$3),FALSE),0)</f>
        <v>1.7</v>
      </c>
      <c r="AB149" s="47">
        <f>IFERROR(VLOOKUP($A149,'2022'!$A$3:$Y$291,COLUMN('2022'!Y$3),FALSE),0)</f>
        <v>0</v>
      </c>
      <c r="AC149" s="38">
        <f t="shared" si="7"/>
        <v>15.2</v>
      </c>
      <c r="AD149" s="39">
        <f t="shared" si="8"/>
        <v>1864.2</v>
      </c>
    </row>
    <row r="150" spans="1:30" x14ac:dyDescent="0.3">
      <c r="A150" s="58" t="s">
        <v>184</v>
      </c>
      <c r="B150" s="59" t="str">
        <f>VLOOKUP($A150,'Additional data'!$A$5:$C$505, 2,FALSE)</f>
        <v>Consultant</v>
      </c>
      <c r="C150" s="60" t="str">
        <f>VLOOKUP($A150,'Additional data'!$A$5:$C$505, 3,FALSE)</f>
        <v>SCL</v>
      </c>
      <c r="D150" s="42">
        <f>IFERROR(VLOOKUP($A150,'2022'!$A$3:$Y$291,COLUMN('2022'!B$3),FALSE),0)</f>
        <v>143</v>
      </c>
      <c r="E150" s="42">
        <f>IFERROR(VLOOKUP($A150,'2022'!$A$3:$Y$291,COLUMN('2022'!C$3),FALSE),0)</f>
        <v>98.9</v>
      </c>
      <c r="F150" s="42">
        <f>IFERROR(VLOOKUP($A150,'2022'!$A$3:$Y$291,COLUMN('2022'!D$3),FALSE),0)</f>
        <v>140.1</v>
      </c>
      <c r="G150" s="42">
        <f>IFERROR(VLOOKUP($A150,'2022'!$A$3:$Y$291,COLUMN('2022'!E$3),FALSE),0)</f>
        <v>124.5</v>
      </c>
      <c r="H150" s="42">
        <f>IFERROR(VLOOKUP($A150,'2022'!$A$3:$Y$291,COLUMN('2022'!F$3),FALSE),0)</f>
        <v>140.30000000000001</v>
      </c>
      <c r="I150" s="42">
        <f>IFERROR(VLOOKUP($A150,'2022'!$A$3:$Y$291,COLUMN('2022'!G$3),FALSE),0)</f>
        <v>133.80000000000001</v>
      </c>
      <c r="J150" s="42">
        <f>IFERROR(VLOOKUP($A150,'2022'!$A$3:$Y$291,COLUMN('2022'!H$3),FALSE),0)</f>
        <v>94.2</v>
      </c>
      <c r="K150" s="42">
        <f>IFERROR(VLOOKUP($A150,'2022'!$A$3:$Y$291,COLUMN('2022'!I$3),FALSE),0)</f>
        <v>90.9</v>
      </c>
      <c r="L150" s="42">
        <f>IFERROR(VLOOKUP($A150,'2022'!$A$3:$Y$291,COLUMN('2022'!J$3),FALSE),0)</f>
        <v>104</v>
      </c>
      <c r="M150" s="42">
        <f>IFERROR(VLOOKUP($A150,'2022'!$A$3:$Y$291,COLUMN('2022'!K$3),FALSE),0)</f>
        <v>159.1</v>
      </c>
      <c r="N150" s="42">
        <f>IFERROR(VLOOKUP($A150,'2022'!$A$3:$Y$291,COLUMN('2022'!L$3),FALSE),0)</f>
        <v>152.69999999999999</v>
      </c>
      <c r="O150" s="42">
        <f>IFERROR(VLOOKUP($A150,'2022'!$A$3:$Y$291,COLUMN('2022'!M$3),FALSE),0)</f>
        <v>138.69999999999999</v>
      </c>
      <c r="P150" s="38">
        <f t="shared" si="6"/>
        <v>1520.1999999999998</v>
      </c>
      <c r="Q150" s="42">
        <f>IFERROR(VLOOKUP($A150,'2022'!$A$3:$Y$291,COLUMN('2022'!N$3),FALSE),0)</f>
        <v>2.8</v>
      </c>
      <c r="R150" s="42">
        <f>IFERROR(VLOOKUP($A150,'2022'!$A$3:$Y$291,COLUMN('2022'!O$3),FALSE),0)</f>
        <v>9.5</v>
      </c>
      <c r="S150" s="42">
        <f>IFERROR(VLOOKUP($A150,'2022'!$A$3:$Y$291,COLUMN('2022'!P$3),FALSE),0)</f>
        <v>12.4</v>
      </c>
      <c r="T150" s="42">
        <f>IFERROR(VLOOKUP($A150,'2022'!$A$3:$Y$291,COLUMN('2022'!Q$3),FALSE),0)</f>
        <v>4</v>
      </c>
      <c r="U150" s="42">
        <f>IFERROR(VLOOKUP($A150,'2022'!$A$3:$Y$291,COLUMN('2022'!R$3),FALSE),0)</f>
        <v>21.8</v>
      </c>
      <c r="V150" s="42">
        <f>IFERROR(VLOOKUP($A150,'2022'!$A$3:$Y$291,COLUMN('2022'!S$3),FALSE),0)</f>
        <v>0</v>
      </c>
      <c r="W150" s="42">
        <f>IFERROR(VLOOKUP($A150,'2022'!$A$3:$Y$291,COLUMN('2022'!T$3),FALSE),0)</f>
        <v>18.3</v>
      </c>
      <c r="X150" s="42">
        <f>IFERROR(VLOOKUP($A150,'2022'!$A$3:$Y$291,COLUMN('2022'!U$3),FALSE),0)</f>
        <v>79.8</v>
      </c>
      <c r="Y150" s="42">
        <f>IFERROR(VLOOKUP($A150,'2022'!$A$3:$Y$291,COLUMN('2022'!V$3),FALSE),0)</f>
        <v>28.9</v>
      </c>
      <c r="Z150" s="42">
        <f>IFERROR(VLOOKUP($A150,'2022'!$A$3:$Y$291,COLUMN('2022'!W$3),FALSE),0)</f>
        <v>41.5</v>
      </c>
      <c r="AA150" s="42">
        <f>IFERROR(VLOOKUP($A150,'2022'!$A$3:$Y$291,COLUMN('2022'!X$3),FALSE),0)</f>
        <v>19.5</v>
      </c>
      <c r="AB150" s="42">
        <f>IFERROR(VLOOKUP($A150,'2022'!$A$3:$Y$291,COLUMN('2022'!Y$3),FALSE),0)</f>
        <v>5.4</v>
      </c>
      <c r="AC150" s="38">
        <f t="shared" si="7"/>
        <v>243.9</v>
      </c>
      <c r="AD150" s="39">
        <f t="shared" si="8"/>
        <v>1764.1</v>
      </c>
    </row>
    <row r="151" spans="1:30" x14ac:dyDescent="0.3">
      <c r="A151" s="61" t="s">
        <v>185</v>
      </c>
      <c r="B151" s="62" t="str">
        <f>VLOOKUP($A151,'Additional data'!$A$5:$C$505, 2,FALSE)</f>
        <v>Consultant</v>
      </c>
      <c r="C151" s="63" t="str">
        <f>VLOOKUP($A151,'Additional data'!$A$5:$C$505, 3,FALSE)</f>
        <v>HRC</v>
      </c>
      <c r="D151" s="47">
        <f>IFERROR(VLOOKUP($A151,'2022'!$A$3:$Y$291,COLUMN('2022'!B$3),FALSE),0)</f>
        <v>84.8</v>
      </c>
      <c r="E151" s="47">
        <f>IFERROR(VLOOKUP($A151,'2022'!$A$3:$Y$291,COLUMN('2022'!C$3),FALSE),0)</f>
        <v>16.899999999999999</v>
      </c>
      <c r="F151" s="47">
        <f>IFERROR(VLOOKUP($A151,'2022'!$A$3:$Y$291,COLUMN('2022'!D$3),FALSE),0)</f>
        <v>154.19999999999999</v>
      </c>
      <c r="G151" s="47">
        <f>IFERROR(VLOOKUP($A151,'2022'!$A$3:$Y$291,COLUMN('2022'!E$3),FALSE),0)</f>
        <v>121.5</v>
      </c>
      <c r="H151" s="47">
        <f>IFERROR(VLOOKUP($A151,'2022'!$A$3:$Y$291,COLUMN('2022'!F$3),FALSE),0)</f>
        <v>103.8</v>
      </c>
      <c r="I151" s="47">
        <f>IFERROR(VLOOKUP($A151,'2022'!$A$3:$Y$291,COLUMN('2022'!G$3),FALSE),0)</f>
        <v>127.4</v>
      </c>
      <c r="J151" s="47">
        <f>IFERROR(VLOOKUP($A151,'2022'!$A$3:$Y$291,COLUMN('2022'!H$3),FALSE),0)</f>
        <v>88.2</v>
      </c>
      <c r="K151" s="47">
        <f>IFERROR(VLOOKUP($A151,'2022'!$A$3:$Y$291,COLUMN('2022'!I$3),FALSE),0)</f>
        <v>105.2</v>
      </c>
      <c r="L151" s="47">
        <f>IFERROR(VLOOKUP($A151,'2022'!$A$3:$Y$291,COLUMN('2022'!J$3),FALSE),0)</f>
        <v>181.8</v>
      </c>
      <c r="M151" s="47">
        <f>IFERROR(VLOOKUP($A151,'2022'!$A$3:$Y$291,COLUMN('2022'!K$3),FALSE),0)</f>
        <v>127.8</v>
      </c>
      <c r="N151" s="47">
        <f>IFERROR(VLOOKUP($A151,'2022'!$A$3:$Y$291,COLUMN('2022'!L$3),FALSE),0)</f>
        <v>181.4</v>
      </c>
      <c r="O151" s="47">
        <f>IFERROR(VLOOKUP($A151,'2022'!$A$3:$Y$291,COLUMN('2022'!M$3),FALSE),0)</f>
        <v>89.8</v>
      </c>
      <c r="P151" s="38">
        <f t="shared" si="6"/>
        <v>1382.8000000000002</v>
      </c>
      <c r="Q151" s="47">
        <f>IFERROR(VLOOKUP($A151,'2022'!$A$3:$Y$291,COLUMN('2022'!N$3),FALSE),0)</f>
        <v>27.6</v>
      </c>
      <c r="R151" s="47">
        <f>IFERROR(VLOOKUP($A151,'2022'!$A$3:$Y$291,COLUMN('2022'!O$3),FALSE),0)</f>
        <v>19.7</v>
      </c>
      <c r="S151" s="47">
        <f>IFERROR(VLOOKUP($A151,'2022'!$A$3:$Y$291,COLUMN('2022'!P$3),FALSE),0)</f>
        <v>13.1</v>
      </c>
      <c r="T151" s="47">
        <f>IFERROR(VLOOKUP($A151,'2022'!$A$3:$Y$291,COLUMN('2022'!Q$3),FALSE),0)</f>
        <v>32.6</v>
      </c>
      <c r="U151" s="47">
        <f>IFERROR(VLOOKUP($A151,'2022'!$A$3:$Y$291,COLUMN('2022'!R$3),FALSE),0)</f>
        <v>18.600000000000001</v>
      </c>
      <c r="V151" s="47">
        <f>IFERROR(VLOOKUP($A151,'2022'!$A$3:$Y$291,COLUMN('2022'!S$3),FALSE),0)</f>
        <v>8.5</v>
      </c>
      <c r="W151" s="47">
        <f>IFERROR(VLOOKUP($A151,'2022'!$A$3:$Y$291,COLUMN('2022'!T$3),FALSE),0)</f>
        <v>4.3</v>
      </c>
      <c r="X151" s="47">
        <f>IFERROR(VLOOKUP($A151,'2022'!$A$3:$Y$291,COLUMN('2022'!U$3),FALSE),0)</f>
        <v>10.8</v>
      </c>
      <c r="Y151" s="47">
        <f>IFERROR(VLOOKUP($A151,'2022'!$A$3:$Y$291,COLUMN('2022'!V$3),FALSE),0)</f>
        <v>7</v>
      </c>
      <c r="Z151" s="47">
        <f>IFERROR(VLOOKUP($A151,'2022'!$A$3:$Y$291,COLUMN('2022'!W$3),FALSE),0)</f>
        <v>15</v>
      </c>
      <c r="AA151" s="47">
        <f>IFERROR(VLOOKUP($A151,'2022'!$A$3:$Y$291,COLUMN('2022'!X$3),FALSE),0)</f>
        <v>2</v>
      </c>
      <c r="AB151" s="47">
        <f>IFERROR(VLOOKUP($A151,'2022'!$A$3:$Y$291,COLUMN('2022'!Y$3),FALSE),0)</f>
        <v>3.5</v>
      </c>
      <c r="AC151" s="38">
        <f t="shared" si="7"/>
        <v>162.69999999999999</v>
      </c>
      <c r="AD151" s="39">
        <f t="shared" si="8"/>
        <v>1545.4999999999998</v>
      </c>
    </row>
    <row r="152" spans="1:30" x14ac:dyDescent="0.3">
      <c r="A152" s="58" t="s">
        <v>186</v>
      </c>
      <c r="B152" s="59" t="str">
        <f>VLOOKUP($A152,'Additional data'!$A$5:$C$505, 2,FALSE)</f>
        <v>Consultant</v>
      </c>
      <c r="C152" s="60" t="str">
        <f>VLOOKUP($A152,'Additional data'!$A$5:$C$505, 3,FALSE)</f>
        <v>HLS</v>
      </c>
      <c r="D152" s="42">
        <f>IFERROR(VLOOKUP($A152,'2022'!$A$3:$Y$291,COLUMN('2022'!B$3),FALSE),0)</f>
        <v>0</v>
      </c>
      <c r="E152" s="42">
        <f>IFERROR(VLOOKUP($A152,'2022'!$A$3:$Y$291,COLUMN('2022'!C$3),FALSE),0)</f>
        <v>0</v>
      </c>
      <c r="F152" s="42">
        <f>IFERROR(VLOOKUP($A152,'2022'!$A$3:$Y$291,COLUMN('2022'!D$3),FALSE),0)</f>
        <v>0</v>
      </c>
      <c r="G152" s="42">
        <f>IFERROR(VLOOKUP($A152,'2022'!$A$3:$Y$291,COLUMN('2022'!E$3),FALSE),0)</f>
        <v>0</v>
      </c>
      <c r="H152" s="42">
        <f>IFERROR(VLOOKUP($A152,'2022'!$A$3:$Y$291,COLUMN('2022'!F$3),FALSE),0)</f>
        <v>0</v>
      </c>
      <c r="I152" s="42">
        <f>IFERROR(VLOOKUP($A152,'2022'!$A$3:$Y$291,COLUMN('2022'!G$3),FALSE),0)</f>
        <v>0</v>
      </c>
      <c r="J152" s="42">
        <f>IFERROR(VLOOKUP($A152,'2022'!$A$3:$Y$291,COLUMN('2022'!H$3),FALSE),0)</f>
        <v>0</v>
      </c>
      <c r="K152" s="42">
        <f>IFERROR(VLOOKUP($A152,'2022'!$A$3:$Y$291,COLUMN('2022'!I$3),FALSE),0)</f>
        <v>0</v>
      </c>
      <c r="L152" s="42">
        <f>IFERROR(VLOOKUP($A152,'2022'!$A$3:$Y$291,COLUMN('2022'!J$3),FALSE),0)</f>
        <v>0</v>
      </c>
      <c r="M152" s="42">
        <f>IFERROR(VLOOKUP($A152,'2022'!$A$3:$Y$291,COLUMN('2022'!K$3),FALSE),0)</f>
        <v>0</v>
      </c>
      <c r="N152" s="42">
        <f>IFERROR(VLOOKUP($A152,'2022'!$A$3:$Y$291,COLUMN('2022'!L$3),FALSE),0)</f>
        <v>0</v>
      </c>
      <c r="O152" s="42">
        <f>IFERROR(VLOOKUP($A152,'2022'!$A$3:$Y$291,COLUMN('2022'!M$3),FALSE),0)</f>
        <v>0</v>
      </c>
      <c r="P152" s="38">
        <f t="shared" si="6"/>
        <v>0</v>
      </c>
      <c r="Q152" s="42">
        <f>IFERROR(VLOOKUP($A152,'2022'!$A$3:$Y$291,COLUMN('2022'!N$3),FALSE),0)</f>
        <v>0</v>
      </c>
      <c r="R152" s="42">
        <f>IFERROR(VLOOKUP($A152,'2022'!$A$3:$Y$291,COLUMN('2022'!O$3),FALSE),0)</f>
        <v>0</v>
      </c>
      <c r="S152" s="42">
        <f>IFERROR(VLOOKUP($A152,'2022'!$A$3:$Y$291,COLUMN('2022'!P$3),FALSE),0)</f>
        <v>0</v>
      </c>
      <c r="T152" s="42">
        <f>IFERROR(VLOOKUP($A152,'2022'!$A$3:$Y$291,COLUMN('2022'!Q$3),FALSE),0)</f>
        <v>0</v>
      </c>
      <c r="U152" s="42">
        <f>IFERROR(VLOOKUP($A152,'2022'!$A$3:$Y$291,COLUMN('2022'!R$3),FALSE),0)</f>
        <v>0</v>
      </c>
      <c r="V152" s="42">
        <f>IFERROR(VLOOKUP($A152,'2022'!$A$3:$Y$291,COLUMN('2022'!S$3),FALSE),0)</f>
        <v>0</v>
      </c>
      <c r="W152" s="42">
        <f>IFERROR(VLOOKUP($A152,'2022'!$A$3:$Y$291,COLUMN('2022'!T$3),FALSE),0)</f>
        <v>0</v>
      </c>
      <c r="X152" s="42">
        <f>IFERROR(VLOOKUP($A152,'2022'!$A$3:$Y$291,COLUMN('2022'!U$3),FALSE),0)</f>
        <v>0</v>
      </c>
      <c r="Y152" s="42">
        <f>IFERROR(VLOOKUP($A152,'2022'!$A$3:$Y$291,COLUMN('2022'!V$3),FALSE),0)</f>
        <v>0</v>
      </c>
      <c r="Z152" s="42">
        <f>IFERROR(VLOOKUP($A152,'2022'!$A$3:$Y$291,COLUMN('2022'!W$3),FALSE),0)</f>
        <v>0</v>
      </c>
      <c r="AA152" s="42">
        <f>IFERROR(VLOOKUP($A152,'2022'!$A$3:$Y$291,COLUMN('2022'!X$3),FALSE),0)</f>
        <v>0</v>
      </c>
      <c r="AB152" s="42">
        <f>IFERROR(VLOOKUP($A152,'2022'!$A$3:$Y$291,COLUMN('2022'!Y$3),FALSE),0)</f>
        <v>0</v>
      </c>
      <c r="AC152" s="38">
        <f t="shared" si="7"/>
        <v>0</v>
      </c>
      <c r="AD152" s="39">
        <f t="shared" si="8"/>
        <v>0</v>
      </c>
    </row>
    <row r="153" spans="1:30" x14ac:dyDescent="0.3">
      <c r="A153" s="61" t="s">
        <v>187</v>
      </c>
      <c r="B153" s="62" t="str">
        <f>VLOOKUP($A153,'Additional data'!$A$5:$C$505, 2,FALSE)</f>
        <v>Consultant</v>
      </c>
      <c r="C153" s="63" t="str">
        <f>VLOOKUP($A153,'Additional data'!$A$5:$C$505, 3,FALSE)</f>
        <v>SOC</v>
      </c>
      <c r="D153" s="47">
        <f>IFERROR(VLOOKUP($A153,'2022'!$A$3:$Y$291,COLUMN('2022'!B$3),FALSE),0)</f>
        <v>0</v>
      </c>
      <c r="E153" s="47">
        <f>IFERROR(VLOOKUP($A153,'2022'!$A$3:$Y$291,COLUMN('2022'!C$3),FALSE),0)</f>
        <v>0</v>
      </c>
      <c r="F153" s="47">
        <f>IFERROR(VLOOKUP($A153,'2022'!$A$3:$Y$291,COLUMN('2022'!D$3),FALSE),0)</f>
        <v>0</v>
      </c>
      <c r="G153" s="47">
        <f>IFERROR(VLOOKUP($A153,'2022'!$A$3:$Y$291,COLUMN('2022'!E$3),FALSE),0)</f>
        <v>0</v>
      </c>
      <c r="H153" s="47">
        <f>IFERROR(VLOOKUP($A153,'2022'!$A$3:$Y$291,COLUMN('2022'!F$3),FALSE),0)</f>
        <v>0</v>
      </c>
      <c r="I153" s="47">
        <f>IFERROR(VLOOKUP($A153,'2022'!$A$3:$Y$291,COLUMN('2022'!G$3),FALSE),0)</f>
        <v>0</v>
      </c>
      <c r="J153" s="47">
        <f>IFERROR(VLOOKUP($A153,'2022'!$A$3:$Y$291,COLUMN('2022'!H$3),FALSE),0)</f>
        <v>0</v>
      </c>
      <c r="K153" s="47">
        <f>IFERROR(VLOOKUP($A153,'2022'!$A$3:$Y$291,COLUMN('2022'!I$3),FALSE),0)</f>
        <v>0</v>
      </c>
      <c r="L153" s="47">
        <f>IFERROR(VLOOKUP($A153,'2022'!$A$3:$Y$291,COLUMN('2022'!J$3),FALSE),0)</f>
        <v>0</v>
      </c>
      <c r="M153" s="47">
        <f>IFERROR(VLOOKUP($A153,'2022'!$A$3:$Y$291,COLUMN('2022'!K$3),FALSE),0)</f>
        <v>0</v>
      </c>
      <c r="N153" s="47">
        <f>IFERROR(VLOOKUP($A153,'2022'!$A$3:$Y$291,COLUMN('2022'!L$3),FALSE),0)</f>
        <v>0</v>
      </c>
      <c r="O153" s="47">
        <f>IFERROR(VLOOKUP($A153,'2022'!$A$3:$Y$291,COLUMN('2022'!M$3),FALSE),0)</f>
        <v>0</v>
      </c>
      <c r="P153" s="38">
        <f t="shared" si="6"/>
        <v>0</v>
      </c>
      <c r="Q153" s="47">
        <f>IFERROR(VLOOKUP($A153,'2022'!$A$3:$Y$291,COLUMN('2022'!N$3),FALSE),0)</f>
        <v>0</v>
      </c>
      <c r="R153" s="47">
        <f>IFERROR(VLOOKUP($A153,'2022'!$A$3:$Y$291,COLUMN('2022'!O$3),FALSE),0)</f>
        <v>0</v>
      </c>
      <c r="S153" s="47">
        <f>IFERROR(VLOOKUP($A153,'2022'!$A$3:$Y$291,COLUMN('2022'!P$3),FALSE),0)</f>
        <v>0</v>
      </c>
      <c r="T153" s="47">
        <f>IFERROR(VLOOKUP($A153,'2022'!$A$3:$Y$291,COLUMN('2022'!Q$3),FALSE),0)</f>
        <v>0</v>
      </c>
      <c r="U153" s="47">
        <f>IFERROR(VLOOKUP($A153,'2022'!$A$3:$Y$291,COLUMN('2022'!R$3),FALSE),0)</f>
        <v>0</v>
      </c>
      <c r="V153" s="47">
        <f>IFERROR(VLOOKUP($A153,'2022'!$A$3:$Y$291,COLUMN('2022'!S$3),FALSE),0)</f>
        <v>0</v>
      </c>
      <c r="W153" s="47">
        <f>IFERROR(VLOOKUP($A153,'2022'!$A$3:$Y$291,COLUMN('2022'!T$3),FALSE),0)</f>
        <v>0</v>
      </c>
      <c r="X153" s="47">
        <f>IFERROR(VLOOKUP($A153,'2022'!$A$3:$Y$291,COLUMN('2022'!U$3),FALSE),0)</f>
        <v>0</v>
      </c>
      <c r="Y153" s="47">
        <f>IFERROR(VLOOKUP($A153,'2022'!$A$3:$Y$291,COLUMN('2022'!V$3),FALSE),0)</f>
        <v>0</v>
      </c>
      <c r="Z153" s="47">
        <f>IFERROR(VLOOKUP($A153,'2022'!$A$3:$Y$291,COLUMN('2022'!W$3),FALSE),0)</f>
        <v>0</v>
      </c>
      <c r="AA153" s="47">
        <f>IFERROR(VLOOKUP($A153,'2022'!$A$3:$Y$291,COLUMN('2022'!X$3),FALSE),0)</f>
        <v>0</v>
      </c>
      <c r="AB153" s="47">
        <f>IFERROR(VLOOKUP($A153,'2022'!$A$3:$Y$291,COLUMN('2022'!Y$3),FALSE),0)</f>
        <v>0</v>
      </c>
      <c r="AC153" s="38">
        <f t="shared" si="7"/>
        <v>0</v>
      </c>
      <c r="AD153" s="39">
        <f t="shared" si="8"/>
        <v>0</v>
      </c>
    </row>
    <row r="154" spans="1:30" x14ac:dyDescent="0.3">
      <c r="A154" s="58" t="s">
        <v>188</v>
      </c>
      <c r="B154" s="59" t="str">
        <f>VLOOKUP($A154,'Additional data'!$A$5:$C$505, 2,FALSE)</f>
        <v>Consultant</v>
      </c>
      <c r="C154" s="60" t="str">
        <f>VLOOKUP($A154,'Additional data'!$A$5:$C$505, 3,FALSE)</f>
        <v>SCL</v>
      </c>
      <c r="D154" s="42">
        <f>IFERROR(VLOOKUP($A154,'2022'!$A$3:$Y$291,COLUMN('2022'!B$3),FALSE),0)</f>
        <v>0</v>
      </c>
      <c r="E154" s="42">
        <f>IFERROR(VLOOKUP($A154,'2022'!$A$3:$Y$291,COLUMN('2022'!C$3),FALSE),0)</f>
        <v>0</v>
      </c>
      <c r="F154" s="42">
        <f>IFERROR(VLOOKUP($A154,'2022'!$A$3:$Y$291,COLUMN('2022'!D$3),FALSE),0)</f>
        <v>0</v>
      </c>
      <c r="G154" s="42">
        <f>IFERROR(VLOOKUP($A154,'2022'!$A$3:$Y$291,COLUMN('2022'!E$3),FALSE),0)</f>
        <v>0</v>
      </c>
      <c r="H154" s="42">
        <f>IFERROR(VLOOKUP($A154,'2022'!$A$3:$Y$291,COLUMN('2022'!F$3),FALSE),0)</f>
        <v>0</v>
      </c>
      <c r="I154" s="42">
        <f>IFERROR(VLOOKUP($A154,'2022'!$A$3:$Y$291,COLUMN('2022'!G$3),FALSE),0)</f>
        <v>0</v>
      </c>
      <c r="J154" s="42">
        <f>IFERROR(VLOOKUP($A154,'2022'!$A$3:$Y$291,COLUMN('2022'!H$3),FALSE),0)</f>
        <v>0</v>
      </c>
      <c r="K154" s="42">
        <f>IFERROR(VLOOKUP($A154,'2022'!$A$3:$Y$291,COLUMN('2022'!I$3),FALSE),0)</f>
        <v>0</v>
      </c>
      <c r="L154" s="42">
        <f>IFERROR(VLOOKUP($A154,'2022'!$A$3:$Y$291,COLUMN('2022'!J$3),FALSE),0)</f>
        <v>0</v>
      </c>
      <c r="M154" s="42">
        <f>IFERROR(VLOOKUP($A154,'2022'!$A$3:$Y$291,COLUMN('2022'!K$3),FALSE),0)</f>
        <v>0</v>
      </c>
      <c r="N154" s="42">
        <f>IFERROR(VLOOKUP($A154,'2022'!$A$3:$Y$291,COLUMN('2022'!L$3),FALSE),0)</f>
        <v>0</v>
      </c>
      <c r="O154" s="42">
        <f>IFERROR(VLOOKUP($A154,'2022'!$A$3:$Y$291,COLUMN('2022'!M$3),FALSE),0)</f>
        <v>0</v>
      </c>
      <c r="P154" s="38">
        <f t="shared" si="6"/>
        <v>0</v>
      </c>
      <c r="Q154" s="42">
        <f>IFERROR(VLOOKUP($A154,'2022'!$A$3:$Y$291,COLUMN('2022'!N$3),FALSE),0)</f>
        <v>0</v>
      </c>
      <c r="R154" s="42">
        <f>IFERROR(VLOOKUP($A154,'2022'!$A$3:$Y$291,COLUMN('2022'!O$3),FALSE),0)</f>
        <v>0</v>
      </c>
      <c r="S154" s="42">
        <f>IFERROR(VLOOKUP($A154,'2022'!$A$3:$Y$291,COLUMN('2022'!P$3),FALSE),0)</f>
        <v>0</v>
      </c>
      <c r="T154" s="42">
        <f>IFERROR(VLOOKUP($A154,'2022'!$A$3:$Y$291,COLUMN('2022'!Q$3),FALSE),0)</f>
        <v>0</v>
      </c>
      <c r="U154" s="42">
        <f>IFERROR(VLOOKUP($A154,'2022'!$A$3:$Y$291,COLUMN('2022'!R$3),FALSE),0)</f>
        <v>0</v>
      </c>
      <c r="V154" s="42">
        <f>IFERROR(VLOOKUP($A154,'2022'!$A$3:$Y$291,COLUMN('2022'!S$3),FALSE),0)</f>
        <v>0</v>
      </c>
      <c r="W154" s="42">
        <f>IFERROR(VLOOKUP($A154,'2022'!$A$3:$Y$291,COLUMN('2022'!T$3),FALSE),0)</f>
        <v>0</v>
      </c>
      <c r="X154" s="42">
        <f>IFERROR(VLOOKUP($A154,'2022'!$A$3:$Y$291,COLUMN('2022'!U$3),FALSE),0)</f>
        <v>0</v>
      </c>
      <c r="Y154" s="42">
        <f>IFERROR(VLOOKUP($A154,'2022'!$A$3:$Y$291,COLUMN('2022'!V$3),FALSE),0)</f>
        <v>0</v>
      </c>
      <c r="Z154" s="42">
        <f>IFERROR(VLOOKUP($A154,'2022'!$A$3:$Y$291,COLUMN('2022'!W$3),FALSE),0)</f>
        <v>0</v>
      </c>
      <c r="AA154" s="42">
        <f>IFERROR(VLOOKUP($A154,'2022'!$A$3:$Y$291,COLUMN('2022'!X$3),FALSE),0)</f>
        <v>0</v>
      </c>
      <c r="AB154" s="42">
        <f>IFERROR(VLOOKUP($A154,'2022'!$A$3:$Y$291,COLUMN('2022'!Y$3),FALSE),0)</f>
        <v>0</v>
      </c>
      <c r="AC154" s="38">
        <f t="shared" si="7"/>
        <v>0</v>
      </c>
      <c r="AD154" s="39">
        <f t="shared" si="8"/>
        <v>0</v>
      </c>
    </row>
    <row r="155" spans="1:30" x14ac:dyDescent="0.3">
      <c r="A155" s="61" t="s">
        <v>189</v>
      </c>
      <c r="B155" s="62" t="str">
        <f>VLOOKUP($A155,'Additional data'!$A$5:$C$505, 2,FALSE)</f>
        <v>Consultant</v>
      </c>
      <c r="C155" s="63" t="str">
        <f>VLOOKUP($A155,'Additional data'!$A$5:$C$505, 3,FALSE)</f>
        <v>ESC</v>
      </c>
      <c r="D155" s="47">
        <f>IFERROR(VLOOKUP($A155,'2022'!$A$3:$Y$291,COLUMN('2022'!B$3),FALSE),0)</f>
        <v>0</v>
      </c>
      <c r="E155" s="47">
        <f>IFERROR(VLOOKUP($A155,'2022'!$A$3:$Y$291,COLUMN('2022'!C$3),FALSE),0)</f>
        <v>0</v>
      </c>
      <c r="F155" s="47">
        <f>IFERROR(VLOOKUP($A155,'2022'!$A$3:$Y$291,COLUMN('2022'!D$3),FALSE),0)</f>
        <v>0</v>
      </c>
      <c r="G155" s="47">
        <f>IFERROR(VLOOKUP($A155,'2022'!$A$3:$Y$291,COLUMN('2022'!E$3),FALSE),0)</f>
        <v>0</v>
      </c>
      <c r="H155" s="47">
        <f>IFERROR(VLOOKUP($A155,'2022'!$A$3:$Y$291,COLUMN('2022'!F$3),FALSE),0)</f>
        <v>0</v>
      </c>
      <c r="I155" s="47">
        <f>IFERROR(VLOOKUP($A155,'2022'!$A$3:$Y$291,COLUMN('2022'!G$3),FALSE),0)</f>
        <v>0</v>
      </c>
      <c r="J155" s="47">
        <f>IFERROR(VLOOKUP($A155,'2022'!$A$3:$Y$291,COLUMN('2022'!H$3),FALSE),0)</f>
        <v>0</v>
      </c>
      <c r="K155" s="47">
        <f>IFERROR(VLOOKUP($A155,'2022'!$A$3:$Y$291,COLUMN('2022'!I$3),FALSE),0)</f>
        <v>0</v>
      </c>
      <c r="L155" s="47">
        <f>IFERROR(VLOOKUP($A155,'2022'!$A$3:$Y$291,COLUMN('2022'!J$3),FALSE),0)</f>
        <v>0</v>
      </c>
      <c r="M155" s="47">
        <f>IFERROR(VLOOKUP($A155,'2022'!$A$3:$Y$291,COLUMN('2022'!K$3),FALSE),0)</f>
        <v>0</v>
      </c>
      <c r="N155" s="47">
        <f>IFERROR(VLOOKUP($A155,'2022'!$A$3:$Y$291,COLUMN('2022'!L$3),FALSE),0)</f>
        <v>0</v>
      </c>
      <c r="O155" s="47">
        <f>IFERROR(VLOOKUP($A155,'2022'!$A$3:$Y$291,COLUMN('2022'!M$3),FALSE),0)</f>
        <v>0</v>
      </c>
      <c r="P155" s="38">
        <f t="shared" si="6"/>
        <v>0</v>
      </c>
      <c r="Q155" s="47">
        <f>IFERROR(VLOOKUP($A155,'2022'!$A$3:$Y$291,COLUMN('2022'!N$3),FALSE),0)</f>
        <v>0</v>
      </c>
      <c r="R155" s="47">
        <f>IFERROR(VLOOKUP($A155,'2022'!$A$3:$Y$291,COLUMN('2022'!O$3),FALSE),0)</f>
        <v>0</v>
      </c>
      <c r="S155" s="47">
        <f>IFERROR(VLOOKUP($A155,'2022'!$A$3:$Y$291,COLUMN('2022'!P$3),FALSE),0)</f>
        <v>0</v>
      </c>
      <c r="T155" s="47">
        <f>IFERROR(VLOOKUP($A155,'2022'!$A$3:$Y$291,COLUMN('2022'!Q$3),FALSE),0)</f>
        <v>0</v>
      </c>
      <c r="U155" s="47">
        <f>IFERROR(VLOOKUP($A155,'2022'!$A$3:$Y$291,COLUMN('2022'!R$3),FALSE),0)</f>
        <v>0</v>
      </c>
      <c r="V155" s="47">
        <f>IFERROR(VLOOKUP($A155,'2022'!$A$3:$Y$291,COLUMN('2022'!S$3),FALSE),0)</f>
        <v>0</v>
      </c>
      <c r="W155" s="47">
        <f>IFERROR(VLOOKUP($A155,'2022'!$A$3:$Y$291,COLUMN('2022'!T$3),FALSE),0)</f>
        <v>0</v>
      </c>
      <c r="X155" s="47">
        <f>IFERROR(VLOOKUP($A155,'2022'!$A$3:$Y$291,COLUMN('2022'!U$3),FALSE),0)</f>
        <v>0</v>
      </c>
      <c r="Y155" s="47">
        <f>IFERROR(VLOOKUP($A155,'2022'!$A$3:$Y$291,COLUMN('2022'!V$3),FALSE),0)</f>
        <v>0</v>
      </c>
      <c r="Z155" s="47">
        <f>IFERROR(VLOOKUP($A155,'2022'!$A$3:$Y$291,COLUMN('2022'!W$3),FALSE),0)</f>
        <v>0</v>
      </c>
      <c r="AA155" s="47">
        <f>IFERROR(VLOOKUP($A155,'2022'!$A$3:$Y$291,COLUMN('2022'!X$3),FALSE),0)</f>
        <v>0</v>
      </c>
      <c r="AB155" s="47">
        <f>IFERROR(VLOOKUP($A155,'2022'!$A$3:$Y$291,COLUMN('2022'!Y$3),FALSE),0)</f>
        <v>0</v>
      </c>
      <c r="AC155" s="38">
        <f t="shared" si="7"/>
        <v>0</v>
      </c>
      <c r="AD155" s="39">
        <f t="shared" si="8"/>
        <v>0</v>
      </c>
    </row>
    <row r="156" spans="1:30" x14ac:dyDescent="0.3">
      <c r="A156" s="58" t="s">
        <v>190</v>
      </c>
      <c r="B156" s="59" t="str">
        <f>VLOOKUP($A156,'Additional data'!$A$5:$C$505, 2,FALSE)</f>
        <v>Consultant</v>
      </c>
      <c r="C156" s="60" t="str">
        <f>VLOOKUP($A156,'Additional data'!$A$5:$C$505, 3,FALSE)</f>
        <v>HLS</v>
      </c>
      <c r="D156" s="42">
        <f>IFERROR(VLOOKUP($A156,'2022'!$A$3:$Y$291,COLUMN('2022'!B$3),FALSE),0)</f>
        <v>0</v>
      </c>
      <c r="E156" s="42">
        <f>IFERROR(VLOOKUP($A156,'2022'!$A$3:$Y$291,COLUMN('2022'!C$3),FALSE),0)</f>
        <v>0</v>
      </c>
      <c r="F156" s="42">
        <f>IFERROR(VLOOKUP($A156,'2022'!$A$3:$Y$291,COLUMN('2022'!D$3),FALSE),0)</f>
        <v>0</v>
      </c>
      <c r="G156" s="42">
        <f>IFERROR(VLOOKUP($A156,'2022'!$A$3:$Y$291,COLUMN('2022'!E$3),FALSE),0)</f>
        <v>0</v>
      </c>
      <c r="H156" s="42">
        <f>IFERROR(VLOOKUP($A156,'2022'!$A$3:$Y$291,COLUMN('2022'!F$3),FALSE),0)</f>
        <v>0</v>
      </c>
      <c r="I156" s="42">
        <f>IFERROR(VLOOKUP($A156,'2022'!$A$3:$Y$291,COLUMN('2022'!G$3),FALSE),0)</f>
        <v>0</v>
      </c>
      <c r="J156" s="42">
        <f>IFERROR(VLOOKUP($A156,'2022'!$A$3:$Y$291,COLUMN('2022'!H$3),FALSE),0)</f>
        <v>0</v>
      </c>
      <c r="K156" s="42">
        <f>IFERROR(VLOOKUP($A156,'2022'!$A$3:$Y$291,COLUMN('2022'!I$3),FALSE),0)</f>
        <v>0</v>
      </c>
      <c r="L156" s="42">
        <f>IFERROR(VLOOKUP($A156,'2022'!$A$3:$Y$291,COLUMN('2022'!J$3),FALSE),0)</f>
        <v>0</v>
      </c>
      <c r="M156" s="42">
        <f>IFERROR(VLOOKUP($A156,'2022'!$A$3:$Y$291,COLUMN('2022'!K$3),FALSE),0)</f>
        <v>0</v>
      </c>
      <c r="N156" s="42">
        <f>IFERROR(VLOOKUP($A156,'2022'!$A$3:$Y$291,COLUMN('2022'!L$3),FALSE),0)</f>
        <v>0</v>
      </c>
      <c r="O156" s="42">
        <f>IFERROR(VLOOKUP($A156,'2022'!$A$3:$Y$291,COLUMN('2022'!M$3),FALSE),0)</f>
        <v>0</v>
      </c>
      <c r="P156" s="38">
        <f t="shared" si="6"/>
        <v>0</v>
      </c>
      <c r="Q156" s="42">
        <f>IFERROR(VLOOKUP($A156,'2022'!$A$3:$Y$291,COLUMN('2022'!N$3),FALSE),0)</f>
        <v>0</v>
      </c>
      <c r="R156" s="42">
        <f>IFERROR(VLOOKUP($A156,'2022'!$A$3:$Y$291,COLUMN('2022'!O$3),FALSE),0)</f>
        <v>0</v>
      </c>
      <c r="S156" s="42">
        <f>IFERROR(VLOOKUP($A156,'2022'!$A$3:$Y$291,COLUMN('2022'!P$3),FALSE),0)</f>
        <v>0</v>
      </c>
      <c r="T156" s="42">
        <f>IFERROR(VLOOKUP($A156,'2022'!$A$3:$Y$291,COLUMN('2022'!Q$3),FALSE),0)</f>
        <v>0</v>
      </c>
      <c r="U156" s="42">
        <f>IFERROR(VLOOKUP($A156,'2022'!$A$3:$Y$291,COLUMN('2022'!R$3),FALSE),0)</f>
        <v>0</v>
      </c>
      <c r="V156" s="42">
        <f>IFERROR(VLOOKUP($A156,'2022'!$A$3:$Y$291,COLUMN('2022'!S$3),FALSE),0)</f>
        <v>0</v>
      </c>
      <c r="W156" s="42">
        <f>IFERROR(VLOOKUP($A156,'2022'!$A$3:$Y$291,COLUMN('2022'!T$3),FALSE),0)</f>
        <v>0</v>
      </c>
      <c r="X156" s="42">
        <f>IFERROR(VLOOKUP($A156,'2022'!$A$3:$Y$291,COLUMN('2022'!U$3),FALSE),0)</f>
        <v>0</v>
      </c>
      <c r="Y156" s="42">
        <f>IFERROR(VLOOKUP($A156,'2022'!$A$3:$Y$291,COLUMN('2022'!V$3),FALSE),0)</f>
        <v>0</v>
      </c>
      <c r="Z156" s="42">
        <f>IFERROR(VLOOKUP($A156,'2022'!$A$3:$Y$291,COLUMN('2022'!W$3),FALSE),0)</f>
        <v>0</v>
      </c>
      <c r="AA156" s="42">
        <f>IFERROR(VLOOKUP($A156,'2022'!$A$3:$Y$291,COLUMN('2022'!X$3),FALSE),0)</f>
        <v>0</v>
      </c>
      <c r="AB156" s="42">
        <f>IFERROR(VLOOKUP($A156,'2022'!$A$3:$Y$291,COLUMN('2022'!Y$3),FALSE),0)</f>
        <v>0</v>
      </c>
      <c r="AC156" s="38">
        <f t="shared" si="7"/>
        <v>0</v>
      </c>
      <c r="AD156" s="39">
        <f t="shared" si="8"/>
        <v>0</v>
      </c>
    </row>
    <row r="157" spans="1:30" x14ac:dyDescent="0.3">
      <c r="A157" s="61" t="s">
        <v>191</v>
      </c>
      <c r="B157" s="62" t="str">
        <f>VLOOKUP($A157,'Additional data'!$A$5:$C$505, 2,FALSE)</f>
        <v>Consultant</v>
      </c>
      <c r="C157" s="63" t="str">
        <f>VLOOKUP($A157,'Additional data'!$A$5:$C$505, 3,FALSE)</f>
        <v>TEC</v>
      </c>
      <c r="D157" s="47">
        <f>IFERROR(VLOOKUP($A157,'2022'!$A$3:$Y$291,COLUMN('2022'!B$3),FALSE),0)</f>
        <v>78.3</v>
      </c>
      <c r="E157" s="47">
        <f>IFERROR(VLOOKUP($A157,'2022'!$A$3:$Y$291,COLUMN('2022'!C$3),FALSE),0)</f>
        <v>168.9</v>
      </c>
      <c r="F157" s="47">
        <f>IFERROR(VLOOKUP($A157,'2022'!$A$3:$Y$291,COLUMN('2022'!D$3),FALSE),0)</f>
        <v>172.3</v>
      </c>
      <c r="G157" s="47">
        <f>IFERROR(VLOOKUP($A157,'2022'!$A$3:$Y$291,COLUMN('2022'!E$3),FALSE),0)</f>
        <v>156.80000000000001</v>
      </c>
      <c r="H157" s="47">
        <f>IFERROR(VLOOKUP($A157,'2022'!$A$3:$Y$291,COLUMN('2022'!F$3),FALSE),0)</f>
        <v>175</v>
      </c>
      <c r="I157" s="47">
        <f>IFERROR(VLOOKUP($A157,'2022'!$A$3:$Y$291,COLUMN('2022'!G$3),FALSE),0)</f>
        <v>168.6</v>
      </c>
      <c r="J157" s="47">
        <f>IFERROR(VLOOKUP($A157,'2022'!$A$3:$Y$291,COLUMN('2022'!H$3),FALSE),0)</f>
        <v>144.6</v>
      </c>
      <c r="K157" s="47">
        <f>IFERROR(VLOOKUP($A157,'2022'!$A$3:$Y$291,COLUMN('2022'!I$3),FALSE),0)</f>
        <v>154.80000000000001</v>
      </c>
      <c r="L157" s="47">
        <f>IFERROR(VLOOKUP($A157,'2022'!$A$3:$Y$291,COLUMN('2022'!J$3),FALSE),0)</f>
        <v>138.4</v>
      </c>
      <c r="M157" s="47">
        <f>IFERROR(VLOOKUP($A157,'2022'!$A$3:$Y$291,COLUMN('2022'!K$3),FALSE),0)</f>
        <v>148.1</v>
      </c>
      <c r="N157" s="47">
        <f>IFERROR(VLOOKUP($A157,'2022'!$A$3:$Y$291,COLUMN('2022'!L$3),FALSE),0)</f>
        <v>154.80000000000001</v>
      </c>
      <c r="O157" s="47">
        <f>IFERROR(VLOOKUP($A157,'2022'!$A$3:$Y$291,COLUMN('2022'!M$3),FALSE),0)</f>
        <v>122.1</v>
      </c>
      <c r="P157" s="38">
        <f t="shared" si="6"/>
        <v>1782.6999999999998</v>
      </c>
      <c r="Q157" s="47">
        <f>IFERROR(VLOOKUP($A157,'2022'!$A$3:$Y$291,COLUMN('2022'!N$3),FALSE),0)</f>
        <v>12.6</v>
      </c>
      <c r="R157" s="47">
        <f>IFERROR(VLOOKUP($A157,'2022'!$A$3:$Y$291,COLUMN('2022'!O$3),FALSE),0)</f>
        <v>18.8</v>
      </c>
      <c r="S157" s="47">
        <f>IFERROR(VLOOKUP($A157,'2022'!$A$3:$Y$291,COLUMN('2022'!P$3),FALSE),0)</f>
        <v>9.6999999999999993</v>
      </c>
      <c r="T157" s="47">
        <f>IFERROR(VLOOKUP($A157,'2022'!$A$3:$Y$291,COLUMN('2022'!Q$3),FALSE),0)</f>
        <v>21</v>
      </c>
      <c r="U157" s="47">
        <f>IFERROR(VLOOKUP($A157,'2022'!$A$3:$Y$291,COLUMN('2022'!R$3),FALSE),0)</f>
        <v>12.5</v>
      </c>
      <c r="V157" s="47">
        <f>IFERROR(VLOOKUP($A157,'2022'!$A$3:$Y$291,COLUMN('2022'!S$3),FALSE),0)</f>
        <v>21.3</v>
      </c>
      <c r="W157" s="47">
        <f>IFERROR(VLOOKUP($A157,'2022'!$A$3:$Y$291,COLUMN('2022'!T$3),FALSE),0)</f>
        <v>9.9</v>
      </c>
      <c r="X157" s="47">
        <f>IFERROR(VLOOKUP($A157,'2022'!$A$3:$Y$291,COLUMN('2022'!U$3),FALSE),0)</f>
        <v>10.3</v>
      </c>
      <c r="Y157" s="47">
        <f>IFERROR(VLOOKUP($A157,'2022'!$A$3:$Y$291,COLUMN('2022'!V$3),FALSE),0)</f>
        <v>27.2</v>
      </c>
      <c r="Z157" s="47">
        <f>IFERROR(VLOOKUP($A157,'2022'!$A$3:$Y$291,COLUMN('2022'!W$3),FALSE),0)</f>
        <v>16.100000000000001</v>
      </c>
      <c r="AA157" s="47">
        <f>IFERROR(VLOOKUP($A157,'2022'!$A$3:$Y$291,COLUMN('2022'!X$3),FALSE),0)</f>
        <v>29</v>
      </c>
      <c r="AB157" s="47">
        <f>IFERROR(VLOOKUP($A157,'2022'!$A$3:$Y$291,COLUMN('2022'!Y$3),FALSE),0)</f>
        <v>14.3</v>
      </c>
      <c r="AC157" s="38">
        <f t="shared" si="7"/>
        <v>202.7</v>
      </c>
      <c r="AD157" s="39">
        <f t="shared" si="8"/>
        <v>1985.3999999999996</v>
      </c>
    </row>
    <row r="158" spans="1:30" x14ac:dyDescent="0.3">
      <c r="A158" s="58" t="s">
        <v>192</v>
      </c>
      <c r="B158" s="59" t="str">
        <f>VLOOKUP($A158,'Additional data'!$A$5:$C$505, 2,FALSE)</f>
        <v>Consultant</v>
      </c>
      <c r="C158" s="60" t="str">
        <f>VLOOKUP($A158,'Additional data'!$A$5:$C$505, 3,FALSE)</f>
        <v>SCL</v>
      </c>
      <c r="D158" s="42">
        <f>IFERROR(VLOOKUP($A158,'2022'!$A$3:$Y$291,COLUMN('2022'!B$3),FALSE),0)</f>
        <v>131.1</v>
      </c>
      <c r="E158" s="42">
        <f>IFERROR(VLOOKUP($A158,'2022'!$A$3:$Y$291,COLUMN('2022'!C$3),FALSE),0)</f>
        <v>159.6</v>
      </c>
      <c r="F158" s="42">
        <f>IFERROR(VLOOKUP($A158,'2022'!$A$3:$Y$291,COLUMN('2022'!D$3),FALSE),0)</f>
        <v>122.1</v>
      </c>
      <c r="G158" s="42">
        <f>IFERROR(VLOOKUP($A158,'2022'!$A$3:$Y$291,COLUMN('2022'!E$3),FALSE),0)</f>
        <v>198.4</v>
      </c>
      <c r="H158" s="42">
        <f>IFERROR(VLOOKUP($A158,'2022'!$A$3:$Y$291,COLUMN('2022'!F$3),FALSE),0)</f>
        <v>67.7</v>
      </c>
      <c r="I158" s="42">
        <f>IFERROR(VLOOKUP($A158,'2022'!$A$3:$Y$291,COLUMN('2022'!G$3),FALSE),0)</f>
        <v>0</v>
      </c>
      <c r="J158" s="42">
        <f>IFERROR(VLOOKUP($A158,'2022'!$A$3:$Y$291,COLUMN('2022'!H$3),FALSE),0)</f>
        <v>0</v>
      </c>
      <c r="K158" s="42">
        <f>IFERROR(VLOOKUP($A158,'2022'!$A$3:$Y$291,COLUMN('2022'!I$3),FALSE),0)</f>
        <v>79.599999999999994</v>
      </c>
      <c r="L158" s="42">
        <f>IFERROR(VLOOKUP($A158,'2022'!$A$3:$Y$291,COLUMN('2022'!J$3),FALSE),0)</f>
        <v>121.5</v>
      </c>
      <c r="M158" s="42">
        <f>IFERROR(VLOOKUP($A158,'2022'!$A$3:$Y$291,COLUMN('2022'!K$3),FALSE),0)</f>
        <v>110.5</v>
      </c>
      <c r="N158" s="42">
        <f>IFERROR(VLOOKUP($A158,'2022'!$A$3:$Y$291,COLUMN('2022'!L$3),FALSE),0)</f>
        <v>125.1</v>
      </c>
      <c r="O158" s="42">
        <f>IFERROR(VLOOKUP($A158,'2022'!$A$3:$Y$291,COLUMN('2022'!M$3),FALSE),0)</f>
        <v>101.9</v>
      </c>
      <c r="P158" s="38">
        <f t="shared" si="6"/>
        <v>1217.5</v>
      </c>
      <c r="Q158" s="42">
        <f>IFERROR(VLOOKUP($A158,'2022'!$A$3:$Y$291,COLUMN('2022'!N$3),FALSE),0)</f>
        <v>17.899999999999999</v>
      </c>
      <c r="R158" s="42">
        <f>IFERROR(VLOOKUP($A158,'2022'!$A$3:$Y$291,COLUMN('2022'!O$3),FALSE),0)</f>
        <v>18.100000000000001</v>
      </c>
      <c r="S158" s="42">
        <f>IFERROR(VLOOKUP($A158,'2022'!$A$3:$Y$291,COLUMN('2022'!P$3),FALSE),0)</f>
        <v>32.6</v>
      </c>
      <c r="T158" s="42">
        <f>IFERROR(VLOOKUP($A158,'2022'!$A$3:$Y$291,COLUMN('2022'!Q$3),FALSE),0)</f>
        <v>12.1</v>
      </c>
      <c r="U158" s="42">
        <f>IFERROR(VLOOKUP($A158,'2022'!$A$3:$Y$291,COLUMN('2022'!R$3),FALSE),0)</f>
        <v>8</v>
      </c>
      <c r="V158" s="42">
        <f>IFERROR(VLOOKUP($A158,'2022'!$A$3:$Y$291,COLUMN('2022'!S$3),FALSE),0)</f>
        <v>0</v>
      </c>
      <c r="W158" s="42">
        <f>IFERROR(VLOOKUP($A158,'2022'!$A$3:$Y$291,COLUMN('2022'!T$3),FALSE),0)</f>
        <v>0</v>
      </c>
      <c r="X158" s="42">
        <f>IFERROR(VLOOKUP($A158,'2022'!$A$3:$Y$291,COLUMN('2022'!U$3),FALSE),0)</f>
        <v>18.7</v>
      </c>
      <c r="Y158" s="42">
        <f>IFERROR(VLOOKUP($A158,'2022'!$A$3:$Y$291,COLUMN('2022'!V$3),FALSE),0)</f>
        <v>14.5</v>
      </c>
      <c r="Z158" s="42">
        <f>IFERROR(VLOOKUP($A158,'2022'!$A$3:$Y$291,COLUMN('2022'!W$3),FALSE),0)</f>
        <v>42.7</v>
      </c>
      <c r="AA158" s="42">
        <f>IFERROR(VLOOKUP($A158,'2022'!$A$3:$Y$291,COLUMN('2022'!X$3),FALSE),0)</f>
        <v>28</v>
      </c>
      <c r="AB158" s="42">
        <f>IFERROR(VLOOKUP($A158,'2022'!$A$3:$Y$291,COLUMN('2022'!Y$3),FALSE),0)</f>
        <v>23.1</v>
      </c>
      <c r="AC158" s="38">
        <f t="shared" si="7"/>
        <v>215.7</v>
      </c>
      <c r="AD158" s="39">
        <f t="shared" si="8"/>
        <v>1433.1999999999998</v>
      </c>
    </row>
    <row r="159" spans="1:30" x14ac:dyDescent="0.3">
      <c r="A159" s="61" t="s">
        <v>193</v>
      </c>
      <c r="B159" s="62" t="str">
        <f>VLOOKUP($A159,'Additional data'!$A$5:$C$505, 2,FALSE)</f>
        <v>Consultant</v>
      </c>
      <c r="C159" s="63" t="str">
        <f>VLOOKUP($A159,'Additional data'!$A$5:$C$505, 3,FALSE)</f>
        <v>TEC</v>
      </c>
      <c r="D159" s="47">
        <f>IFERROR(VLOOKUP($A159,'2022'!$A$3:$Y$291,COLUMN('2022'!B$3),FALSE),0)</f>
        <v>0</v>
      </c>
      <c r="E159" s="47">
        <f>IFERROR(VLOOKUP($A159,'2022'!$A$3:$Y$291,COLUMN('2022'!C$3),FALSE),0)</f>
        <v>0</v>
      </c>
      <c r="F159" s="47">
        <f>IFERROR(VLOOKUP($A159,'2022'!$A$3:$Y$291,COLUMN('2022'!D$3),FALSE),0)</f>
        <v>0</v>
      </c>
      <c r="G159" s="47">
        <f>IFERROR(VLOOKUP($A159,'2022'!$A$3:$Y$291,COLUMN('2022'!E$3),FALSE),0)</f>
        <v>0</v>
      </c>
      <c r="H159" s="47">
        <f>IFERROR(VLOOKUP($A159,'2022'!$A$3:$Y$291,COLUMN('2022'!F$3),FALSE),0)</f>
        <v>0</v>
      </c>
      <c r="I159" s="47">
        <f>IFERROR(VLOOKUP($A159,'2022'!$A$3:$Y$291,COLUMN('2022'!G$3),FALSE),0)</f>
        <v>0</v>
      </c>
      <c r="J159" s="47">
        <f>IFERROR(VLOOKUP($A159,'2022'!$A$3:$Y$291,COLUMN('2022'!H$3),FALSE),0)</f>
        <v>0</v>
      </c>
      <c r="K159" s="47">
        <f>IFERROR(VLOOKUP($A159,'2022'!$A$3:$Y$291,COLUMN('2022'!I$3),FALSE),0)</f>
        <v>0</v>
      </c>
      <c r="L159" s="47">
        <f>IFERROR(VLOOKUP($A159,'2022'!$A$3:$Y$291,COLUMN('2022'!J$3),FALSE),0)</f>
        <v>0</v>
      </c>
      <c r="M159" s="47">
        <f>IFERROR(VLOOKUP($A159,'2022'!$A$3:$Y$291,COLUMN('2022'!K$3),FALSE),0)</f>
        <v>0</v>
      </c>
      <c r="N159" s="47">
        <f>IFERROR(VLOOKUP($A159,'2022'!$A$3:$Y$291,COLUMN('2022'!L$3),FALSE),0)</f>
        <v>0</v>
      </c>
      <c r="O159" s="47">
        <f>IFERROR(VLOOKUP($A159,'2022'!$A$3:$Y$291,COLUMN('2022'!M$3),FALSE),0)</f>
        <v>0</v>
      </c>
      <c r="P159" s="38">
        <f t="shared" si="6"/>
        <v>0</v>
      </c>
      <c r="Q159" s="47">
        <f>IFERROR(VLOOKUP($A159,'2022'!$A$3:$Y$291,COLUMN('2022'!N$3),FALSE),0)</f>
        <v>0</v>
      </c>
      <c r="R159" s="47">
        <f>IFERROR(VLOOKUP($A159,'2022'!$A$3:$Y$291,COLUMN('2022'!O$3),FALSE),0)</f>
        <v>0</v>
      </c>
      <c r="S159" s="47">
        <f>IFERROR(VLOOKUP($A159,'2022'!$A$3:$Y$291,COLUMN('2022'!P$3),FALSE),0)</f>
        <v>0</v>
      </c>
      <c r="T159" s="47">
        <f>IFERROR(VLOOKUP($A159,'2022'!$A$3:$Y$291,COLUMN('2022'!Q$3),FALSE),0)</f>
        <v>0</v>
      </c>
      <c r="U159" s="47">
        <f>IFERROR(VLOOKUP($A159,'2022'!$A$3:$Y$291,COLUMN('2022'!R$3),FALSE),0)</f>
        <v>0</v>
      </c>
      <c r="V159" s="47">
        <f>IFERROR(VLOOKUP($A159,'2022'!$A$3:$Y$291,COLUMN('2022'!S$3),FALSE),0)</f>
        <v>0</v>
      </c>
      <c r="W159" s="47">
        <f>IFERROR(VLOOKUP($A159,'2022'!$A$3:$Y$291,COLUMN('2022'!T$3),FALSE),0)</f>
        <v>0</v>
      </c>
      <c r="X159" s="47">
        <f>IFERROR(VLOOKUP($A159,'2022'!$A$3:$Y$291,COLUMN('2022'!U$3),FALSE),0)</f>
        <v>0</v>
      </c>
      <c r="Y159" s="47">
        <f>IFERROR(VLOOKUP($A159,'2022'!$A$3:$Y$291,COLUMN('2022'!V$3),FALSE),0)</f>
        <v>0</v>
      </c>
      <c r="Z159" s="47">
        <f>IFERROR(VLOOKUP($A159,'2022'!$A$3:$Y$291,COLUMN('2022'!W$3),FALSE),0)</f>
        <v>0</v>
      </c>
      <c r="AA159" s="47">
        <f>IFERROR(VLOOKUP($A159,'2022'!$A$3:$Y$291,COLUMN('2022'!X$3),FALSE),0)</f>
        <v>0</v>
      </c>
      <c r="AB159" s="47">
        <f>IFERROR(VLOOKUP($A159,'2022'!$A$3:$Y$291,COLUMN('2022'!Y$3),FALSE),0)</f>
        <v>0</v>
      </c>
      <c r="AC159" s="38">
        <f t="shared" si="7"/>
        <v>0</v>
      </c>
      <c r="AD159" s="39">
        <f t="shared" si="8"/>
        <v>0</v>
      </c>
    </row>
    <row r="160" spans="1:30" x14ac:dyDescent="0.3">
      <c r="A160" s="58" t="s">
        <v>194</v>
      </c>
      <c r="B160" s="59" t="str">
        <f>VLOOKUP($A160,'Additional data'!$A$5:$C$505, 2,FALSE)</f>
        <v>Consultant</v>
      </c>
      <c r="C160" s="60" t="str">
        <f>VLOOKUP($A160,'Additional data'!$A$5:$C$505, 3,FALSE)</f>
        <v>LRC</v>
      </c>
      <c r="D160" s="42">
        <f>IFERROR(VLOOKUP($A160,'2022'!$A$3:$Y$291,COLUMN('2022'!B$3),FALSE),0)</f>
        <v>0</v>
      </c>
      <c r="E160" s="42">
        <f>IFERROR(VLOOKUP($A160,'2022'!$A$3:$Y$291,COLUMN('2022'!C$3),FALSE),0)</f>
        <v>0</v>
      </c>
      <c r="F160" s="42">
        <f>IFERROR(VLOOKUP($A160,'2022'!$A$3:$Y$291,COLUMN('2022'!D$3),FALSE),0)</f>
        <v>0</v>
      </c>
      <c r="G160" s="42">
        <f>IFERROR(VLOOKUP($A160,'2022'!$A$3:$Y$291,COLUMN('2022'!E$3),FALSE),0)</f>
        <v>0</v>
      </c>
      <c r="H160" s="42">
        <f>IFERROR(VLOOKUP($A160,'2022'!$A$3:$Y$291,COLUMN('2022'!F$3),FALSE),0)</f>
        <v>0</v>
      </c>
      <c r="I160" s="42">
        <f>IFERROR(VLOOKUP($A160,'2022'!$A$3:$Y$291,COLUMN('2022'!G$3),FALSE),0)</f>
        <v>0</v>
      </c>
      <c r="J160" s="42">
        <f>IFERROR(VLOOKUP($A160,'2022'!$A$3:$Y$291,COLUMN('2022'!H$3),FALSE),0)</f>
        <v>0</v>
      </c>
      <c r="K160" s="42">
        <f>IFERROR(VLOOKUP($A160,'2022'!$A$3:$Y$291,COLUMN('2022'!I$3),FALSE),0)</f>
        <v>0</v>
      </c>
      <c r="L160" s="42">
        <f>IFERROR(VLOOKUP($A160,'2022'!$A$3:$Y$291,COLUMN('2022'!J$3),FALSE),0)</f>
        <v>14.7</v>
      </c>
      <c r="M160" s="42">
        <f>IFERROR(VLOOKUP($A160,'2022'!$A$3:$Y$291,COLUMN('2022'!K$3),FALSE),0)</f>
        <v>91.3</v>
      </c>
      <c r="N160" s="42">
        <f>IFERROR(VLOOKUP($A160,'2022'!$A$3:$Y$291,COLUMN('2022'!L$3),FALSE),0)</f>
        <v>78.099999999999994</v>
      </c>
      <c r="O160" s="42">
        <f>IFERROR(VLOOKUP($A160,'2022'!$A$3:$Y$291,COLUMN('2022'!M$3),FALSE),0)</f>
        <v>69.099999999999994</v>
      </c>
      <c r="P160" s="38">
        <f t="shared" si="6"/>
        <v>253.2</v>
      </c>
      <c r="Q160" s="42">
        <f>IFERROR(VLOOKUP($A160,'2022'!$A$3:$Y$291,COLUMN('2022'!N$3),FALSE),0)</f>
        <v>0</v>
      </c>
      <c r="R160" s="42">
        <f>IFERROR(VLOOKUP($A160,'2022'!$A$3:$Y$291,COLUMN('2022'!O$3),FALSE),0)</f>
        <v>0</v>
      </c>
      <c r="S160" s="42">
        <f>IFERROR(VLOOKUP($A160,'2022'!$A$3:$Y$291,COLUMN('2022'!P$3),FALSE),0)</f>
        <v>0</v>
      </c>
      <c r="T160" s="42">
        <f>IFERROR(VLOOKUP($A160,'2022'!$A$3:$Y$291,COLUMN('2022'!Q$3),FALSE),0)</f>
        <v>0</v>
      </c>
      <c r="U160" s="42">
        <f>IFERROR(VLOOKUP($A160,'2022'!$A$3:$Y$291,COLUMN('2022'!R$3),FALSE),0)</f>
        <v>0</v>
      </c>
      <c r="V160" s="42">
        <f>IFERROR(VLOOKUP($A160,'2022'!$A$3:$Y$291,COLUMN('2022'!S$3),FALSE),0)</f>
        <v>0</v>
      </c>
      <c r="W160" s="42">
        <f>IFERROR(VLOOKUP($A160,'2022'!$A$3:$Y$291,COLUMN('2022'!T$3),FALSE),0)</f>
        <v>0</v>
      </c>
      <c r="X160" s="42">
        <f>IFERROR(VLOOKUP($A160,'2022'!$A$3:$Y$291,COLUMN('2022'!U$3),FALSE),0)</f>
        <v>0</v>
      </c>
      <c r="Y160" s="42">
        <f>IFERROR(VLOOKUP($A160,'2022'!$A$3:$Y$291,COLUMN('2022'!V$3),FALSE),0)</f>
        <v>23.7</v>
      </c>
      <c r="Z160" s="42">
        <f>IFERROR(VLOOKUP($A160,'2022'!$A$3:$Y$291,COLUMN('2022'!W$3),FALSE),0)</f>
        <v>50.1</v>
      </c>
      <c r="AA160" s="42">
        <f>IFERROR(VLOOKUP($A160,'2022'!$A$3:$Y$291,COLUMN('2022'!X$3),FALSE),0)</f>
        <v>63.5</v>
      </c>
      <c r="AB160" s="42">
        <f>IFERROR(VLOOKUP($A160,'2022'!$A$3:$Y$291,COLUMN('2022'!Y$3),FALSE),0)</f>
        <v>25.4</v>
      </c>
      <c r="AC160" s="38">
        <f t="shared" si="7"/>
        <v>162.70000000000002</v>
      </c>
      <c r="AD160" s="39">
        <f t="shared" si="8"/>
        <v>415.9</v>
      </c>
    </row>
    <row r="161" spans="1:30" x14ac:dyDescent="0.3">
      <c r="A161" s="61" t="s">
        <v>195</v>
      </c>
      <c r="B161" s="62" t="str">
        <f>VLOOKUP($A161,'Additional data'!$A$5:$C$505, 2,FALSE)</f>
        <v>Consultant</v>
      </c>
      <c r="C161" s="63" t="str">
        <f>VLOOKUP($A161,'Additional data'!$A$5:$C$505, 3,FALSE)</f>
        <v>LRC</v>
      </c>
      <c r="D161" s="47">
        <f>IFERROR(VLOOKUP($A161,'2022'!$A$3:$Y$291,COLUMN('2022'!B$3),FALSE),0)</f>
        <v>38.700000000000003</v>
      </c>
      <c r="E161" s="47">
        <f>IFERROR(VLOOKUP($A161,'2022'!$A$3:$Y$291,COLUMN('2022'!C$3),FALSE),0)</f>
        <v>56.9</v>
      </c>
      <c r="F161" s="47">
        <f>IFERROR(VLOOKUP($A161,'2022'!$A$3:$Y$291,COLUMN('2022'!D$3),FALSE),0)</f>
        <v>48</v>
      </c>
      <c r="G161" s="47">
        <f>IFERROR(VLOOKUP($A161,'2022'!$A$3:$Y$291,COLUMN('2022'!E$3),FALSE),0)</f>
        <v>32.1</v>
      </c>
      <c r="H161" s="47">
        <f>IFERROR(VLOOKUP($A161,'2022'!$A$3:$Y$291,COLUMN('2022'!F$3),FALSE),0)</f>
        <v>39</v>
      </c>
      <c r="I161" s="47">
        <f>IFERROR(VLOOKUP($A161,'2022'!$A$3:$Y$291,COLUMN('2022'!G$3),FALSE),0)</f>
        <v>34.9</v>
      </c>
      <c r="J161" s="47">
        <f>IFERROR(VLOOKUP($A161,'2022'!$A$3:$Y$291,COLUMN('2022'!H$3),FALSE),0)</f>
        <v>36.9</v>
      </c>
      <c r="K161" s="47">
        <f>IFERROR(VLOOKUP($A161,'2022'!$A$3:$Y$291,COLUMN('2022'!I$3),FALSE),0)</f>
        <v>86.2</v>
      </c>
      <c r="L161" s="47">
        <f>IFERROR(VLOOKUP($A161,'2022'!$A$3:$Y$291,COLUMN('2022'!J$3),FALSE),0)</f>
        <v>38.299999999999997</v>
      </c>
      <c r="M161" s="47">
        <f>IFERROR(VLOOKUP($A161,'2022'!$A$3:$Y$291,COLUMN('2022'!K$3),FALSE),0)</f>
        <v>58.7</v>
      </c>
      <c r="N161" s="47">
        <f>IFERROR(VLOOKUP($A161,'2022'!$A$3:$Y$291,COLUMN('2022'!L$3),FALSE),0)</f>
        <v>68.5</v>
      </c>
      <c r="O161" s="47">
        <f>IFERROR(VLOOKUP($A161,'2022'!$A$3:$Y$291,COLUMN('2022'!M$3),FALSE),0)</f>
        <v>16.899999999999999</v>
      </c>
      <c r="P161" s="38">
        <f t="shared" si="6"/>
        <v>555.1</v>
      </c>
      <c r="Q161" s="47">
        <f>IFERROR(VLOOKUP($A161,'2022'!$A$3:$Y$291,COLUMN('2022'!N$3),FALSE),0)</f>
        <v>0</v>
      </c>
      <c r="R161" s="47">
        <f>IFERROR(VLOOKUP($A161,'2022'!$A$3:$Y$291,COLUMN('2022'!O$3),FALSE),0)</f>
        <v>0</v>
      </c>
      <c r="S161" s="47">
        <f>IFERROR(VLOOKUP($A161,'2022'!$A$3:$Y$291,COLUMN('2022'!P$3),FALSE),0)</f>
        <v>3</v>
      </c>
      <c r="T161" s="47">
        <f>IFERROR(VLOOKUP($A161,'2022'!$A$3:$Y$291,COLUMN('2022'!Q$3),FALSE),0)</f>
        <v>0</v>
      </c>
      <c r="U161" s="47">
        <f>IFERROR(VLOOKUP($A161,'2022'!$A$3:$Y$291,COLUMN('2022'!R$3),FALSE),0)</f>
        <v>0</v>
      </c>
      <c r="V161" s="47">
        <f>IFERROR(VLOOKUP($A161,'2022'!$A$3:$Y$291,COLUMN('2022'!S$3),FALSE),0)</f>
        <v>1.8</v>
      </c>
      <c r="W161" s="47">
        <f>IFERROR(VLOOKUP($A161,'2022'!$A$3:$Y$291,COLUMN('2022'!T$3),FALSE),0)</f>
        <v>0</v>
      </c>
      <c r="X161" s="47">
        <f>IFERROR(VLOOKUP($A161,'2022'!$A$3:$Y$291,COLUMN('2022'!U$3),FALSE),0)</f>
        <v>0</v>
      </c>
      <c r="Y161" s="47">
        <f>IFERROR(VLOOKUP($A161,'2022'!$A$3:$Y$291,COLUMN('2022'!V$3),FALSE),0)</f>
        <v>0</v>
      </c>
      <c r="Z161" s="47">
        <f>IFERROR(VLOOKUP($A161,'2022'!$A$3:$Y$291,COLUMN('2022'!W$3),FALSE),0)</f>
        <v>2.4</v>
      </c>
      <c r="AA161" s="47">
        <f>IFERROR(VLOOKUP($A161,'2022'!$A$3:$Y$291,COLUMN('2022'!X$3),FALSE),0)</f>
        <v>0</v>
      </c>
      <c r="AB161" s="47">
        <f>IFERROR(VLOOKUP($A161,'2022'!$A$3:$Y$291,COLUMN('2022'!Y$3),FALSE),0)</f>
        <v>2.2999999999999998</v>
      </c>
      <c r="AC161" s="38">
        <f t="shared" si="7"/>
        <v>9.5</v>
      </c>
      <c r="AD161" s="39">
        <f t="shared" si="8"/>
        <v>564.59999999999991</v>
      </c>
    </row>
    <row r="162" spans="1:30" x14ac:dyDescent="0.3">
      <c r="A162" s="58" t="s">
        <v>196</v>
      </c>
      <c r="B162" s="59" t="str">
        <f>VLOOKUP($A162,'Additional data'!$A$5:$C$505, 2,FALSE)</f>
        <v>Consultant</v>
      </c>
      <c r="C162" s="60" t="str">
        <f>VLOOKUP($A162,'Additional data'!$A$5:$C$505, 3,FALSE)</f>
        <v>HLS</v>
      </c>
      <c r="D162" s="42">
        <f>IFERROR(VLOOKUP($A162,'2022'!$A$3:$Y$291,COLUMN('2022'!B$3),FALSE),0)</f>
        <v>3</v>
      </c>
      <c r="E162" s="42">
        <f>IFERROR(VLOOKUP($A162,'2022'!$A$3:$Y$291,COLUMN('2022'!C$3),FALSE),0)</f>
        <v>5.9</v>
      </c>
      <c r="F162" s="42">
        <f>IFERROR(VLOOKUP($A162,'2022'!$A$3:$Y$291,COLUMN('2022'!D$3),FALSE),0)</f>
        <v>5.0999999999999996</v>
      </c>
      <c r="G162" s="42">
        <f>IFERROR(VLOOKUP($A162,'2022'!$A$3:$Y$291,COLUMN('2022'!E$3),FALSE),0)</f>
        <v>5.6</v>
      </c>
      <c r="H162" s="42">
        <f>IFERROR(VLOOKUP($A162,'2022'!$A$3:$Y$291,COLUMN('2022'!F$3),FALSE),0)</f>
        <v>64.099999999999994</v>
      </c>
      <c r="I162" s="42">
        <f>IFERROR(VLOOKUP($A162,'2022'!$A$3:$Y$291,COLUMN('2022'!G$3),FALSE),0)</f>
        <v>9.1</v>
      </c>
      <c r="J162" s="42">
        <f>IFERROR(VLOOKUP($A162,'2022'!$A$3:$Y$291,COLUMN('2022'!H$3),FALSE),0)</f>
        <v>22.1</v>
      </c>
      <c r="K162" s="42">
        <f>IFERROR(VLOOKUP($A162,'2022'!$A$3:$Y$291,COLUMN('2022'!I$3),FALSE),0)</f>
        <v>30.6</v>
      </c>
      <c r="L162" s="42">
        <f>IFERROR(VLOOKUP($A162,'2022'!$A$3:$Y$291,COLUMN('2022'!J$3),FALSE),0)</f>
        <v>5.0999999999999996</v>
      </c>
      <c r="M162" s="42">
        <f>IFERROR(VLOOKUP($A162,'2022'!$A$3:$Y$291,COLUMN('2022'!K$3),FALSE),0)</f>
        <v>5</v>
      </c>
      <c r="N162" s="42">
        <f>IFERROR(VLOOKUP($A162,'2022'!$A$3:$Y$291,COLUMN('2022'!L$3),FALSE),0)</f>
        <v>10.9</v>
      </c>
      <c r="O162" s="42">
        <f>IFERROR(VLOOKUP($A162,'2022'!$A$3:$Y$291,COLUMN('2022'!M$3),FALSE),0)</f>
        <v>4.5999999999999996</v>
      </c>
      <c r="P162" s="38">
        <f t="shared" si="6"/>
        <v>171.09999999999997</v>
      </c>
      <c r="Q162" s="42">
        <f>IFERROR(VLOOKUP($A162,'2022'!$A$3:$Y$291,COLUMN('2022'!N$3),FALSE),0)</f>
        <v>123</v>
      </c>
      <c r="R162" s="42">
        <f>IFERROR(VLOOKUP($A162,'2022'!$A$3:$Y$291,COLUMN('2022'!O$3),FALSE),0)</f>
        <v>144.4</v>
      </c>
      <c r="S162" s="42">
        <f>IFERROR(VLOOKUP($A162,'2022'!$A$3:$Y$291,COLUMN('2022'!P$3),FALSE),0)</f>
        <v>111.5</v>
      </c>
      <c r="T162" s="42">
        <f>IFERROR(VLOOKUP($A162,'2022'!$A$3:$Y$291,COLUMN('2022'!Q$3),FALSE),0)</f>
        <v>141.69999999999999</v>
      </c>
      <c r="U162" s="42">
        <f>IFERROR(VLOOKUP($A162,'2022'!$A$3:$Y$291,COLUMN('2022'!R$3),FALSE),0)</f>
        <v>116.5</v>
      </c>
      <c r="V162" s="42">
        <f>IFERROR(VLOOKUP($A162,'2022'!$A$3:$Y$291,COLUMN('2022'!S$3),FALSE),0)</f>
        <v>151.9</v>
      </c>
      <c r="W162" s="42">
        <f>IFERROR(VLOOKUP($A162,'2022'!$A$3:$Y$291,COLUMN('2022'!T$3),FALSE),0)</f>
        <v>83.5</v>
      </c>
      <c r="X162" s="42">
        <f>IFERROR(VLOOKUP($A162,'2022'!$A$3:$Y$291,COLUMN('2022'!U$3),FALSE),0)</f>
        <v>86.4</v>
      </c>
      <c r="Y162" s="42">
        <f>IFERROR(VLOOKUP($A162,'2022'!$A$3:$Y$291,COLUMN('2022'!V$3),FALSE),0)</f>
        <v>125.5</v>
      </c>
      <c r="Z162" s="42">
        <f>IFERROR(VLOOKUP($A162,'2022'!$A$3:$Y$291,COLUMN('2022'!W$3),FALSE),0)</f>
        <v>145.4</v>
      </c>
      <c r="AA162" s="42">
        <f>IFERROR(VLOOKUP($A162,'2022'!$A$3:$Y$291,COLUMN('2022'!X$3),FALSE),0)</f>
        <v>144.1</v>
      </c>
      <c r="AB162" s="42">
        <f>IFERROR(VLOOKUP($A162,'2022'!$A$3:$Y$291,COLUMN('2022'!Y$3),FALSE),0)</f>
        <v>94.2</v>
      </c>
      <c r="AC162" s="38">
        <f t="shared" si="7"/>
        <v>1468.1</v>
      </c>
      <c r="AD162" s="39">
        <f t="shared" si="8"/>
        <v>1639.2</v>
      </c>
    </row>
    <row r="163" spans="1:30" x14ac:dyDescent="0.3">
      <c r="A163" s="61" t="s">
        <v>197</v>
      </c>
      <c r="B163" s="62" t="str">
        <f>VLOOKUP($A163,'Additional data'!$A$5:$C$505, 2,FALSE)</f>
        <v>Consultant</v>
      </c>
      <c r="C163" s="63" t="str">
        <f>VLOOKUP($A163,'Additional data'!$A$5:$C$505, 3,FALSE)</f>
        <v>SOC</v>
      </c>
      <c r="D163" s="47">
        <f>IFERROR(VLOOKUP($A163,'2022'!$A$3:$Y$291,COLUMN('2022'!B$3),FALSE),0)</f>
        <v>0</v>
      </c>
      <c r="E163" s="47">
        <f>IFERROR(VLOOKUP($A163,'2022'!$A$3:$Y$291,COLUMN('2022'!C$3),FALSE),0)</f>
        <v>0</v>
      </c>
      <c r="F163" s="47">
        <f>IFERROR(VLOOKUP($A163,'2022'!$A$3:$Y$291,COLUMN('2022'!D$3),FALSE),0)</f>
        <v>0</v>
      </c>
      <c r="G163" s="47">
        <f>IFERROR(VLOOKUP($A163,'2022'!$A$3:$Y$291,COLUMN('2022'!E$3),FALSE),0)</f>
        <v>0</v>
      </c>
      <c r="H163" s="47">
        <f>IFERROR(VLOOKUP($A163,'2022'!$A$3:$Y$291,COLUMN('2022'!F$3),FALSE),0)</f>
        <v>0</v>
      </c>
      <c r="I163" s="47">
        <f>IFERROR(VLOOKUP($A163,'2022'!$A$3:$Y$291,COLUMN('2022'!G$3),FALSE),0)</f>
        <v>0</v>
      </c>
      <c r="J163" s="47">
        <f>IFERROR(VLOOKUP($A163,'2022'!$A$3:$Y$291,COLUMN('2022'!H$3),FALSE),0)</f>
        <v>0</v>
      </c>
      <c r="K163" s="47">
        <f>IFERROR(VLOOKUP($A163,'2022'!$A$3:$Y$291,COLUMN('2022'!I$3),FALSE),0)</f>
        <v>0</v>
      </c>
      <c r="L163" s="47">
        <f>IFERROR(VLOOKUP($A163,'2022'!$A$3:$Y$291,COLUMN('2022'!J$3),FALSE),0)</f>
        <v>0</v>
      </c>
      <c r="M163" s="47">
        <f>IFERROR(VLOOKUP($A163,'2022'!$A$3:$Y$291,COLUMN('2022'!K$3),FALSE),0)</f>
        <v>0</v>
      </c>
      <c r="N163" s="47">
        <f>IFERROR(VLOOKUP($A163,'2022'!$A$3:$Y$291,COLUMN('2022'!L$3),FALSE),0)</f>
        <v>0</v>
      </c>
      <c r="O163" s="47">
        <f>IFERROR(VLOOKUP($A163,'2022'!$A$3:$Y$291,COLUMN('2022'!M$3),FALSE),0)</f>
        <v>0</v>
      </c>
      <c r="P163" s="38">
        <f t="shared" si="6"/>
        <v>0</v>
      </c>
      <c r="Q163" s="47">
        <f>IFERROR(VLOOKUP($A163,'2022'!$A$3:$Y$291,COLUMN('2022'!N$3),FALSE),0)</f>
        <v>0</v>
      </c>
      <c r="R163" s="47">
        <f>IFERROR(VLOOKUP($A163,'2022'!$A$3:$Y$291,COLUMN('2022'!O$3),FALSE),0)</f>
        <v>0</v>
      </c>
      <c r="S163" s="47">
        <f>IFERROR(VLOOKUP($A163,'2022'!$A$3:$Y$291,COLUMN('2022'!P$3),FALSE),0)</f>
        <v>0</v>
      </c>
      <c r="T163" s="47">
        <f>IFERROR(VLOOKUP($A163,'2022'!$A$3:$Y$291,COLUMN('2022'!Q$3),FALSE),0)</f>
        <v>0</v>
      </c>
      <c r="U163" s="47">
        <f>IFERROR(VLOOKUP($A163,'2022'!$A$3:$Y$291,COLUMN('2022'!R$3),FALSE),0)</f>
        <v>0</v>
      </c>
      <c r="V163" s="47">
        <f>IFERROR(VLOOKUP($A163,'2022'!$A$3:$Y$291,COLUMN('2022'!S$3),FALSE),0)</f>
        <v>0</v>
      </c>
      <c r="W163" s="47">
        <f>IFERROR(VLOOKUP($A163,'2022'!$A$3:$Y$291,COLUMN('2022'!T$3),FALSE),0)</f>
        <v>0</v>
      </c>
      <c r="X163" s="47">
        <f>IFERROR(VLOOKUP($A163,'2022'!$A$3:$Y$291,COLUMN('2022'!U$3),FALSE),0)</f>
        <v>0</v>
      </c>
      <c r="Y163" s="47">
        <f>IFERROR(VLOOKUP($A163,'2022'!$A$3:$Y$291,COLUMN('2022'!V$3),FALSE),0)</f>
        <v>0</v>
      </c>
      <c r="Z163" s="47">
        <f>IFERROR(VLOOKUP($A163,'2022'!$A$3:$Y$291,COLUMN('2022'!W$3),FALSE),0)</f>
        <v>0</v>
      </c>
      <c r="AA163" s="47">
        <f>IFERROR(VLOOKUP($A163,'2022'!$A$3:$Y$291,COLUMN('2022'!X$3),FALSE),0)</f>
        <v>0</v>
      </c>
      <c r="AB163" s="47">
        <f>IFERROR(VLOOKUP($A163,'2022'!$A$3:$Y$291,COLUMN('2022'!Y$3),FALSE),0)</f>
        <v>0</v>
      </c>
      <c r="AC163" s="38">
        <f t="shared" si="7"/>
        <v>0</v>
      </c>
      <c r="AD163" s="39">
        <f t="shared" si="8"/>
        <v>0</v>
      </c>
    </row>
    <row r="164" spans="1:30" x14ac:dyDescent="0.3">
      <c r="A164" s="58" t="s">
        <v>198</v>
      </c>
      <c r="B164" s="59" t="str">
        <f>VLOOKUP($A164,'Additional data'!$A$5:$C$505, 2,FALSE)</f>
        <v>Consultant</v>
      </c>
      <c r="C164" s="60" t="str">
        <f>VLOOKUP($A164,'Additional data'!$A$5:$C$505, 3,FALSE)</f>
        <v>SCL</v>
      </c>
      <c r="D164" s="42">
        <f>IFERROR(VLOOKUP($A164,'2022'!$A$3:$Y$291,COLUMN('2022'!B$3),FALSE),0)</f>
        <v>0</v>
      </c>
      <c r="E164" s="42">
        <f>IFERROR(VLOOKUP($A164,'2022'!$A$3:$Y$291,COLUMN('2022'!C$3),FALSE),0)</f>
        <v>0</v>
      </c>
      <c r="F164" s="42">
        <f>IFERROR(VLOOKUP($A164,'2022'!$A$3:$Y$291,COLUMN('2022'!D$3),FALSE),0)</f>
        <v>0</v>
      </c>
      <c r="G164" s="42">
        <f>IFERROR(VLOOKUP($A164,'2022'!$A$3:$Y$291,COLUMN('2022'!E$3),FALSE),0)</f>
        <v>0</v>
      </c>
      <c r="H164" s="42">
        <f>IFERROR(VLOOKUP($A164,'2022'!$A$3:$Y$291,COLUMN('2022'!F$3),FALSE),0)</f>
        <v>0</v>
      </c>
      <c r="I164" s="42">
        <f>IFERROR(VLOOKUP($A164,'2022'!$A$3:$Y$291,COLUMN('2022'!G$3),FALSE),0)</f>
        <v>0</v>
      </c>
      <c r="J164" s="42">
        <f>IFERROR(VLOOKUP($A164,'2022'!$A$3:$Y$291,COLUMN('2022'!H$3),FALSE),0)</f>
        <v>0</v>
      </c>
      <c r="K164" s="42">
        <f>IFERROR(VLOOKUP($A164,'2022'!$A$3:$Y$291,COLUMN('2022'!I$3),FALSE),0)</f>
        <v>0</v>
      </c>
      <c r="L164" s="42">
        <f>IFERROR(VLOOKUP($A164,'2022'!$A$3:$Y$291,COLUMN('2022'!J$3),FALSE),0)</f>
        <v>0</v>
      </c>
      <c r="M164" s="42">
        <f>IFERROR(VLOOKUP($A164,'2022'!$A$3:$Y$291,COLUMN('2022'!K$3),FALSE),0)</f>
        <v>0</v>
      </c>
      <c r="N164" s="42">
        <f>IFERROR(VLOOKUP($A164,'2022'!$A$3:$Y$291,COLUMN('2022'!L$3),FALSE),0)</f>
        <v>0</v>
      </c>
      <c r="O164" s="42">
        <f>IFERROR(VLOOKUP($A164,'2022'!$A$3:$Y$291,COLUMN('2022'!M$3),FALSE),0)</f>
        <v>0</v>
      </c>
      <c r="P164" s="38">
        <f t="shared" si="6"/>
        <v>0</v>
      </c>
      <c r="Q164" s="42">
        <f>IFERROR(VLOOKUP($A164,'2022'!$A$3:$Y$291,COLUMN('2022'!N$3),FALSE),0)</f>
        <v>0</v>
      </c>
      <c r="R164" s="42">
        <f>IFERROR(VLOOKUP($A164,'2022'!$A$3:$Y$291,COLUMN('2022'!O$3),FALSE),0)</f>
        <v>0</v>
      </c>
      <c r="S164" s="42">
        <f>IFERROR(VLOOKUP($A164,'2022'!$A$3:$Y$291,COLUMN('2022'!P$3),FALSE),0)</f>
        <v>0</v>
      </c>
      <c r="T164" s="42">
        <f>IFERROR(VLOOKUP($A164,'2022'!$A$3:$Y$291,COLUMN('2022'!Q$3),FALSE),0)</f>
        <v>0</v>
      </c>
      <c r="U164" s="42">
        <f>IFERROR(VLOOKUP($A164,'2022'!$A$3:$Y$291,COLUMN('2022'!R$3),FALSE),0)</f>
        <v>0</v>
      </c>
      <c r="V164" s="42">
        <f>IFERROR(VLOOKUP($A164,'2022'!$A$3:$Y$291,COLUMN('2022'!S$3),FALSE),0)</f>
        <v>0</v>
      </c>
      <c r="W164" s="42">
        <f>IFERROR(VLOOKUP($A164,'2022'!$A$3:$Y$291,COLUMN('2022'!T$3),FALSE),0)</f>
        <v>0</v>
      </c>
      <c r="X164" s="42">
        <f>IFERROR(VLOOKUP($A164,'2022'!$A$3:$Y$291,COLUMN('2022'!U$3),FALSE),0)</f>
        <v>0</v>
      </c>
      <c r="Y164" s="42">
        <f>IFERROR(VLOOKUP($A164,'2022'!$A$3:$Y$291,COLUMN('2022'!V$3),FALSE),0)</f>
        <v>0</v>
      </c>
      <c r="Z164" s="42">
        <f>IFERROR(VLOOKUP($A164,'2022'!$A$3:$Y$291,COLUMN('2022'!W$3),FALSE),0)</f>
        <v>0</v>
      </c>
      <c r="AA164" s="42">
        <f>IFERROR(VLOOKUP($A164,'2022'!$A$3:$Y$291,COLUMN('2022'!X$3),FALSE),0)</f>
        <v>0</v>
      </c>
      <c r="AB164" s="42">
        <f>IFERROR(VLOOKUP($A164,'2022'!$A$3:$Y$291,COLUMN('2022'!Y$3),FALSE),0)</f>
        <v>0</v>
      </c>
      <c r="AC164" s="38">
        <f t="shared" si="7"/>
        <v>0</v>
      </c>
      <c r="AD164" s="39">
        <f t="shared" si="8"/>
        <v>0</v>
      </c>
    </row>
    <row r="165" spans="1:30" x14ac:dyDescent="0.3">
      <c r="A165" s="61" t="s">
        <v>199</v>
      </c>
      <c r="B165" s="62" t="str">
        <f>VLOOKUP($A165,'Additional data'!$A$5:$C$505, 2,FALSE)</f>
        <v>Consultant</v>
      </c>
      <c r="C165" s="63" t="str">
        <f>VLOOKUP($A165,'Additional data'!$A$5:$C$505, 3,FALSE)</f>
        <v>ESC</v>
      </c>
      <c r="D165" s="47">
        <f>IFERROR(VLOOKUP($A165,'2022'!$A$3:$Y$291,COLUMN('2022'!B$3),FALSE),0)</f>
        <v>0</v>
      </c>
      <c r="E165" s="47">
        <f>IFERROR(VLOOKUP($A165,'2022'!$A$3:$Y$291,COLUMN('2022'!C$3),FALSE),0)</f>
        <v>0</v>
      </c>
      <c r="F165" s="47">
        <f>IFERROR(VLOOKUP($A165,'2022'!$A$3:$Y$291,COLUMN('2022'!D$3),FALSE),0)</f>
        <v>0</v>
      </c>
      <c r="G165" s="47">
        <f>IFERROR(VLOOKUP($A165,'2022'!$A$3:$Y$291,COLUMN('2022'!E$3),FALSE),0)</f>
        <v>0</v>
      </c>
      <c r="H165" s="47">
        <f>IFERROR(VLOOKUP($A165,'2022'!$A$3:$Y$291,COLUMN('2022'!F$3),FALSE),0)</f>
        <v>0</v>
      </c>
      <c r="I165" s="47">
        <f>IFERROR(VLOOKUP($A165,'2022'!$A$3:$Y$291,COLUMN('2022'!G$3),FALSE),0)</f>
        <v>0</v>
      </c>
      <c r="J165" s="47">
        <f>IFERROR(VLOOKUP($A165,'2022'!$A$3:$Y$291,COLUMN('2022'!H$3),FALSE),0)</f>
        <v>0</v>
      </c>
      <c r="K165" s="47">
        <f>IFERROR(VLOOKUP($A165,'2022'!$A$3:$Y$291,COLUMN('2022'!I$3),FALSE),0)</f>
        <v>0</v>
      </c>
      <c r="L165" s="47">
        <f>IFERROR(VLOOKUP($A165,'2022'!$A$3:$Y$291,COLUMN('2022'!J$3),FALSE),0)</f>
        <v>0</v>
      </c>
      <c r="M165" s="47">
        <f>IFERROR(VLOOKUP($A165,'2022'!$A$3:$Y$291,COLUMN('2022'!K$3),FALSE),0)</f>
        <v>0</v>
      </c>
      <c r="N165" s="47">
        <f>IFERROR(VLOOKUP($A165,'2022'!$A$3:$Y$291,COLUMN('2022'!L$3),FALSE),0)</f>
        <v>0</v>
      </c>
      <c r="O165" s="47">
        <f>IFERROR(VLOOKUP($A165,'2022'!$A$3:$Y$291,COLUMN('2022'!M$3),FALSE),0)</f>
        <v>0</v>
      </c>
      <c r="P165" s="38">
        <f t="shared" si="6"/>
        <v>0</v>
      </c>
      <c r="Q165" s="47">
        <f>IFERROR(VLOOKUP($A165,'2022'!$A$3:$Y$291,COLUMN('2022'!N$3),FALSE),0)</f>
        <v>0</v>
      </c>
      <c r="R165" s="47">
        <f>IFERROR(VLOOKUP($A165,'2022'!$A$3:$Y$291,COLUMN('2022'!O$3),FALSE),0)</f>
        <v>0</v>
      </c>
      <c r="S165" s="47">
        <f>IFERROR(VLOOKUP($A165,'2022'!$A$3:$Y$291,COLUMN('2022'!P$3),FALSE),0)</f>
        <v>0</v>
      </c>
      <c r="T165" s="47">
        <f>IFERROR(VLOOKUP($A165,'2022'!$A$3:$Y$291,COLUMN('2022'!Q$3),FALSE),0)</f>
        <v>0</v>
      </c>
      <c r="U165" s="47">
        <f>IFERROR(VLOOKUP($A165,'2022'!$A$3:$Y$291,COLUMN('2022'!R$3),FALSE),0)</f>
        <v>0</v>
      </c>
      <c r="V165" s="47">
        <f>IFERROR(VLOOKUP($A165,'2022'!$A$3:$Y$291,COLUMN('2022'!S$3),FALSE),0)</f>
        <v>0</v>
      </c>
      <c r="W165" s="47">
        <f>IFERROR(VLOOKUP($A165,'2022'!$A$3:$Y$291,COLUMN('2022'!T$3),FALSE),0)</f>
        <v>0</v>
      </c>
      <c r="X165" s="47">
        <f>IFERROR(VLOOKUP($A165,'2022'!$A$3:$Y$291,COLUMN('2022'!U$3),FALSE),0)</f>
        <v>0</v>
      </c>
      <c r="Y165" s="47">
        <f>IFERROR(VLOOKUP($A165,'2022'!$A$3:$Y$291,COLUMN('2022'!V$3),FALSE),0)</f>
        <v>0</v>
      </c>
      <c r="Z165" s="47">
        <f>IFERROR(VLOOKUP($A165,'2022'!$A$3:$Y$291,COLUMN('2022'!W$3),FALSE),0)</f>
        <v>0</v>
      </c>
      <c r="AA165" s="47">
        <f>IFERROR(VLOOKUP($A165,'2022'!$A$3:$Y$291,COLUMN('2022'!X$3),FALSE),0)</f>
        <v>0</v>
      </c>
      <c r="AB165" s="47">
        <f>IFERROR(VLOOKUP($A165,'2022'!$A$3:$Y$291,COLUMN('2022'!Y$3),FALSE),0)</f>
        <v>0</v>
      </c>
      <c r="AC165" s="38">
        <f t="shared" si="7"/>
        <v>0</v>
      </c>
      <c r="AD165" s="39">
        <f t="shared" si="8"/>
        <v>0</v>
      </c>
    </row>
    <row r="166" spans="1:30" x14ac:dyDescent="0.3">
      <c r="A166" s="58" t="s">
        <v>200</v>
      </c>
      <c r="B166" s="59" t="str">
        <f>VLOOKUP($A166,'Additional data'!$A$5:$C$505, 2,FALSE)</f>
        <v>Consultant</v>
      </c>
      <c r="C166" s="60" t="str">
        <f>VLOOKUP($A166,'Additional data'!$A$5:$C$505, 3,FALSE)</f>
        <v>FAD</v>
      </c>
      <c r="D166" s="42">
        <f>IFERROR(VLOOKUP($A166,'2022'!$A$3:$Y$291,COLUMN('2022'!B$3),FALSE),0)</f>
        <v>157.4</v>
      </c>
      <c r="E166" s="42">
        <f>IFERROR(VLOOKUP($A166,'2022'!$A$3:$Y$291,COLUMN('2022'!C$3),FALSE),0)</f>
        <v>188.1</v>
      </c>
      <c r="F166" s="42">
        <f>IFERROR(VLOOKUP($A166,'2022'!$A$3:$Y$291,COLUMN('2022'!D$3),FALSE),0)</f>
        <v>66.099999999999994</v>
      </c>
      <c r="G166" s="42">
        <f>IFERROR(VLOOKUP($A166,'2022'!$A$3:$Y$291,COLUMN('2022'!E$3),FALSE),0)</f>
        <v>109.9</v>
      </c>
      <c r="H166" s="42">
        <f>IFERROR(VLOOKUP($A166,'2022'!$A$3:$Y$291,COLUMN('2022'!F$3),FALSE),0)</f>
        <v>88.3</v>
      </c>
      <c r="I166" s="42">
        <f>IFERROR(VLOOKUP($A166,'2022'!$A$3:$Y$291,COLUMN('2022'!G$3),FALSE),0)</f>
        <v>69.900000000000006</v>
      </c>
      <c r="J166" s="42">
        <f>IFERROR(VLOOKUP($A166,'2022'!$A$3:$Y$291,COLUMN('2022'!H$3),FALSE),0)</f>
        <v>61.2</v>
      </c>
      <c r="K166" s="42">
        <f>IFERROR(VLOOKUP($A166,'2022'!$A$3:$Y$291,COLUMN('2022'!I$3),FALSE),0)</f>
        <v>82.9</v>
      </c>
      <c r="L166" s="42">
        <f>IFERROR(VLOOKUP($A166,'2022'!$A$3:$Y$291,COLUMN('2022'!J$3),FALSE),0)</f>
        <v>71</v>
      </c>
      <c r="M166" s="42">
        <f>IFERROR(VLOOKUP($A166,'2022'!$A$3:$Y$291,COLUMN('2022'!K$3),FALSE),0)</f>
        <v>73.2</v>
      </c>
      <c r="N166" s="42">
        <f>IFERROR(VLOOKUP($A166,'2022'!$A$3:$Y$291,COLUMN('2022'!L$3),FALSE),0)</f>
        <v>120</v>
      </c>
      <c r="O166" s="42">
        <f>IFERROR(VLOOKUP($A166,'2022'!$A$3:$Y$291,COLUMN('2022'!M$3),FALSE),0)</f>
        <v>71.900000000000006</v>
      </c>
      <c r="P166" s="38">
        <f t="shared" si="6"/>
        <v>1159.9000000000001</v>
      </c>
      <c r="Q166" s="42">
        <f>IFERROR(VLOOKUP($A166,'2022'!$A$3:$Y$291,COLUMN('2022'!N$3),FALSE),0)</f>
        <v>0</v>
      </c>
      <c r="R166" s="42">
        <f>IFERROR(VLOOKUP($A166,'2022'!$A$3:$Y$291,COLUMN('2022'!O$3),FALSE),0)</f>
        <v>0</v>
      </c>
      <c r="S166" s="42">
        <f>IFERROR(VLOOKUP($A166,'2022'!$A$3:$Y$291,COLUMN('2022'!P$3),FALSE),0)</f>
        <v>0</v>
      </c>
      <c r="T166" s="42">
        <f>IFERROR(VLOOKUP($A166,'2022'!$A$3:$Y$291,COLUMN('2022'!Q$3),FALSE),0)</f>
        <v>0</v>
      </c>
      <c r="U166" s="42">
        <f>IFERROR(VLOOKUP($A166,'2022'!$A$3:$Y$291,COLUMN('2022'!R$3),FALSE),0)</f>
        <v>0</v>
      </c>
      <c r="V166" s="42">
        <f>IFERROR(VLOOKUP($A166,'2022'!$A$3:$Y$291,COLUMN('2022'!S$3),FALSE),0)</f>
        <v>0.6</v>
      </c>
      <c r="W166" s="42">
        <f>IFERROR(VLOOKUP($A166,'2022'!$A$3:$Y$291,COLUMN('2022'!T$3),FALSE),0)</f>
        <v>0</v>
      </c>
      <c r="X166" s="42">
        <f>IFERROR(VLOOKUP($A166,'2022'!$A$3:$Y$291,COLUMN('2022'!U$3),FALSE),0)</f>
        <v>2.6</v>
      </c>
      <c r="Y166" s="42">
        <f>IFERROR(VLOOKUP($A166,'2022'!$A$3:$Y$291,COLUMN('2022'!V$3),FALSE),0)</f>
        <v>0</v>
      </c>
      <c r="Z166" s="42">
        <f>IFERROR(VLOOKUP($A166,'2022'!$A$3:$Y$291,COLUMN('2022'!W$3),FALSE),0)</f>
        <v>0</v>
      </c>
      <c r="AA166" s="42">
        <f>IFERROR(VLOOKUP($A166,'2022'!$A$3:$Y$291,COLUMN('2022'!X$3),FALSE),0)</f>
        <v>0.5</v>
      </c>
      <c r="AB166" s="42">
        <f>IFERROR(VLOOKUP($A166,'2022'!$A$3:$Y$291,COLUMN('2022'!Y$3),FALSE),0)</f>
        <v>0.6</v>
      </c>
      <c r="AC166" s="38">
        <f t="shared" si="7"/>
        <v>4.3</v>
      </c>
      <c r="AD166" s="39">
        <f t="shared" si="8"/>
        <v>1164.1999999999998</v>
      </c>
    </row>
    <row r="167" spans="1:30" x14ac:dyDescent="0.3">
      <c r="A167" s="61" t="s">
        <v>201</v>
      </c>
      <c r="B167" s="62" t="str">
        <f>VLOOKUP($A167,'Additional data'!$A$5:$C$505, 2,FALSE)</f>
        <v>Consultant</v>
      </c>
      <c r="C167" s="63" t="str">
        <f>VLOOKUP($A167,'Additional data'!$A$5:$C$505, 3,FALSE)</f>
        <v>FAD</v>
      </c>
      <c r="D167" s="47">
        <f>IFERROR(VLOOKUP($A167,'2022'!$A$3:$Y$291,COLUMN('2022'!B$3),FALSE),0)</f>
        <v>124.6</v>
      </c>
      <c r="E167" s="47">
        <f>IFERROR(VLOOKUP($A167,'2022'!$A$3:$Y$291,COLUMN('2022'!C$3),FALSE),0)</f>
        <v>124.8</v>
      </c>
      <c r="F167" s="47">
        <f>IFERROR(VLOOKUP($A167,'2022'!$A$3:$Y$291,COLUMN('2022'!D$3),FALSE),0)</f>
        <v>127.5</v>
      </c>
      <c r="G167" s="47">
        <f>IFERROR(VLOOKUP($A167,'2022'!$A$3:$Y$291,COLUMN('2022'!E$3),FALSE),0)</f>
        <v>117.7</v>
      </c>
      <c r="H167" s="47">
        <f>IFERROR(VLOOKUP($A167,'2022'!$A$3:$Y$291,COLUMN('2022'!F$3),FALSE),0)</f>
        <v>137.1</v>
      </c>
      <c r="I167" s="47">
        <f>IFERROR(VLOOKUP($A167,'2022'!$A$3:$Y$291,COLUMN('2022'!G$3),FALSE),0)</f>
        <v>136.1</v>
      </c>
      <c r="J167" s="47">
        <f>IFERROR(VLOOKUP($A167,'2022'!$A$3:$Y$291,COLUMN('2022'!H$3),FALSE),0)</f>
        <v>121.3</v>
      </c>
      <c r="K167" s="47">
        <f>IFERROR(VLOOKUP($A167,'2022'!$A$3:$Y$291,COLUMN('2022'!I$3),FALSE),0)</f>
        <v>133.80000000000001</v>
      </c>
      <c r="L167" s="47">
        <f>IFERROR(VLOOKUP($A167,'2022'!$A$3:$Y$291,COLUMN('2022'!J$3),FALSE),0)</f>
        <v>151.80000000000001</v>
      </c>
      <c r="M167" s="47">
        <f>IFERROR(VLOOKUP($A167,'2022'!$A$3:$Y$291,COLUMN('2022'!K$3),FALSE),0)</f>
        <v>133.9</v>
      </c>
      <c r="N167" s="47">
        <f>IFERROR(VLOOKUP($A167,'2022'!$A$3:$Y$291,COLUMN('2022'!L$3),FALSE),0)</f>
        <v>129.69999999999999</v>
      </c>
      <c r="O167" s="47">
        <f>IFERROR(VLOOKUP($A167,'2022'!$A$3:$Y$291,COLUMN('2022'!M$3),FALSE),0)</f>
        <v>152.5</v>
      </c>
      <c r="P167" s="38">
        <f t="shared" si="6"/>
        <v>1590.8</v>
      </c>
      <c r="Q167" s="47">
        <f>IFERROR(VLOOKUP($A167,'2022'!$A$3:$Y$291,COLUMN('2022'!N$3),FALSE),0)</f>
        <v>0.4</v>
      </c>
      <c r="R167" s="47">
        <f>IFERROR(VLOOKUP($A167,'2022'!$A$3:$Y$291,COLUMN('2022'!O$3),FALSE),0)</f>
        <v>0.8</v>
      </c>
      <c r="S167" s="47">
        <f>IFERROR(VLOOKUP($A167,'2022'!$A$3:$Y$291,COLUMN('2022'!P$3),FALSE),0)</f>
        <v>0</v>
      </c>
      <c r="T167" s="47">
        <f>IFERROR(VLOOKUP($A167,'2022'!$A$3:$Y$291,COLUMN('2022'!Q$3),FALSE),0)</f>
        <v>0</v>
      </c>
      <c r="U167" s="47">
        <f>IFERROR(VLOOKUP($A167,'2022'!$A$3:$Y$291,COLUMN('2022'!R$3),FALSE),0)</f>
        <v>0.4</v>
      </c>
      <c r="V167" s="47">
        <f>IFERROR(VLOOKUP($A167,'2022'!$A$3:$Y$291,COLUMN('2022'!S$3),FALSE),0)</f>
        <v>0</v>
      </c>
      <c r="W167" s="47">
        <f>IFERROR(VLOOKUP($A167,'2022'!$A$3:$Y$291,COLUMN('2022'!T$3),FALSE),0)</f>
        <v>1.6</v>
      </c>
      <c r="X167" s="47">
        <f>IFERROR(VLOOKUP($A167,'2022'!$A$3:$Y$291,COLUMN('2022'!U$3),FALSE),0)</f>
        <v>0</v>
      </c>
      <c r="Y167" s="47">
        <f>IFERROR(VLOOKUP($A167,'2022'!$A$3:$Y$291,COLUMN('2022'!V$3),FALSE),0)</f>
        <v>0</v>
      </c>
      <c r="Z167" s="47">
        <f>IFERROR(VLOOKUP($A167,'2022'!$A$3:$Y$291,COLUMN('2022'!W$3),FALSE),0)</f>
        <v>0</v>
      </c>
      <c r="AA167" s="47">
        <f>IFERROR(VLOOKUP($A167,'2022'!$A$3:$Y$291,COLUMN('2022'!X$3),FALSE),0)</f>
        <v>0</v>
      </c>
      <c r="AB167" s="47">
        <f>IFERROR(VLOOKUP($A167,'2022'!$A$3:$Y$291,COLUMN('2022'!Y$3),FALSE),0)</f>
        <v>3</v>
      </c>
      <c r="AC167" s="38">
        <f t="shared" si="7"/>
        <v>6.2</v>
      </c>
      <c r="AD167" s="39">
        <f t="shared" si="8"/>
        <v>1597</v>
      </c>
    </row>
    <row r="168" spans="1:30" x14ac:dyDescent="0.3">
      <c r="A168" s="58" t="s">
        <v>202</v>
      </c>
      <c r="B168" s="59" t="str">
        <f>VLOOKUP($A168,'Additional data'!$A$5:$C$505, 2,FALSE)</f>
        <v>Consultant</v>
      </c>
      <c r="C168" s="60" t="str">
        <f>VLOOKUP($A168,'Additional data'!$A$5:$C$505, 3,FALSE)</f>
        <v>SCL</v>
      </c>
      <c r="D168" s="42">
        <f>IFERROR(VLOOKUP($A168,'2022'!$A$3:$Y$291,COLUMN('2022'!B$3),FALSE),0)</f>
        <v>0</v>
      </c>
      <c r="E168" s="42">
        <f>IFERROR(VLOOKUP($A168,'2022'!$A$3:$Y$291,COLUMN('2022'!C$3),FALSE),0)</f>
        <v>0</v>
      </c>
      <c r="F168" s="42">
        <f>IFERROR(VLOOKUP($A168,'2022'!$A$3:$Y$291,COLUMN('2022'!D$3),FALSE),0)</f>
        <v>0</v>
      </c>
      <c r="G168" s="42">
        <f>IFERROR(VLOOKUP($A168,'2022'!$A$3:$Y$291,COLUMN('2022'!E$3),FALSE),0)</f>
        <v>0</v>
      </c>
      <c r="H168" s="42">
        <f>IFERROR(VLOOKUP($A168,'2022'!$A$3:$Y$291,COLUMN('2022'!F$3),FALSE),0)</f>
        <v>0</v>
      </c>
      <c r="I168" s="42">
        <f>IFERROR(VLOOKUP($A168,'2022'!$A$3:$Y$291,COLUMN('2022'!G$3),FALSE),0)</f>
        <v>0</v>
      </c>
      <c r="J168" s="42">
        <f>IFERROR(VLOOKUP($A168,'2022'!$A$3:$Y$291,COLUMN('2022'!H$3),FALSE),0)</f>
        <v>0</v>
      </c>
      <c r="K168" s="42">
        <f>IFERROR(VLOOKUP($A168,'2022'!$A$3:$Y$291,COLUMN('2022'!I$3),FALSE),0)</f>
        <v>52.3</v>
      </c>
      <c r="L168" s="42">
        <f>IFERROR(VLOOKUP($A168,'2022'!$A$3:$Y$291,COLUMN('2022'!J$3),FALSE),0)</f>
        <v>113.8</v>
      </c>
      <c r="M168" s="42">
        <f>IFERROR(VLOOKUP($A168,'2022'!$A$3:$Y$291,COLUMN('2022'!K$3),FALSE),0)</f>
        <v>32.4</v>
      </c>
      <c r="N168" s="42">
        <f>IFERROR(VLOOKUP($A168,'2022'!$A$3:$Y$291,COLUMN('2022'!L$3),FALSE),0)</f>
        <v>81.900000000000006</v>
      </c>
      <c r="O168" s="42">
        <f>IFERROR(VLOOKUP($A168,'2022'!$A$3:$Y$291,COLUMN('2022'!M$3),FALSE),0)</f>
        <v>52.9</v>
      </c>
      <c r="P168" s="38">
        <f t="shared" si="6"/>
        <v>333.29999999999995</v>
      </c>
      <c r="Q168" s="42">
        <f>IFERROR(VLOOKUP($A168,'2022'!$A$3:$Y$291,COLUMN('2022'!N$3),FALSE),0)</f>
        <v>0</v>
      </c>
      <c r="R168" s="42">
        <f>IFERROR(VLOOKUP($A168,'2022'!$A$3:$Y$291,COLUMN('2022'!O$3),FALSE),0)</f>
        <v>0</v>
      </c>
      <c r="S168" s="42">
        <f>IFERROR(VLOOKUP($A168,'2022'!$A$3:$Y$291,COLUMN('2022'!P$3),FALSE),0)</f>
        <v>0</v>
      </c>
      <c r="T168" s="42">
        <f>IFERROR(VLOOKUP($A168,'2022'!$A$3:$Y$291,COLUMN('2022'!Q$3),FALSE),0)</f>
        <v>0</v>
      </c>
      <c r="U168" s="42">
        <f>IFERROR(VLOOKUP($A168,'2022'!$A$3:$Y$291,COLUMN('2022'!R$3),FALSE),0)</f>
        <v>0</v>
      </c>
      <c r="V168" s="42">
        <f>IFERROR(VLOOKUP($A168,'2022'!$A$3:$Y$291,COLUMN('2022'!S$3),FALSE),0)</f>
        <v>0</v>
      </c>
      <c r="W168" s="42">
        <f>IFERROR(VLOOKUP($A168,'2022'!$A$3:$Y$291,COLUMN('2022'!T$3),FALSE),0)</f>
        <v>0</v>
      </c>
      <c r="X168" s="42">
        <f>IFERROR(VLOOKUP($A168,'2022'!$A$3:$Y$291,COLUMN('2022'!U$3),FALSE),0)</f>
        <v>83.6</v>
      </c>
      <c r="Y168" s="42">
        <f>IFERROR(VLOOKUP($A168,'2022'!$A$3:$Y$291,COLUMN('2022'!V$3),FALSE),0)</f>
        <v>67.3</v>
      </c>
      <c r="Z168" s="42">
        <f>IFERROR(VLOOKUP($A168,'2022'!$A$3:$Y$291,COLUMN('2022'!W$3),FALSE),0)</f>
        <v>100.3</v>
      </c>
      <c r="AA168" s="42">
        <f>IFERROR(VLOOKUP($A168,'2022'!$A$3:$Y$291,COLUMN('2022'!X$3),FALSE),0)</f>
        <v>92.7</v>
      </c>
      <c r="AB168" s="42">
        <f>IFERROR(VLOOKUP($A168,'2022'!$A$3:$Y$291,COLUMN('2022'!Y$3),FALSE),0)</f>
        <v>51.2</v>
      </c>
      <c r="AC168" s="38">
        <f t="shared" si="7"/>
        <v>395.09999999999997</v>
      </c>
      <c r="AD168" s="39">
        <f t="shared" si="8"/>
        <v>728.40000000000009</v>
      </c>
    </row>
    <row r="169" spans="1:30" x14ac:dyDescent="0.3">
      <c r="A169" s="61" t="s">
        <v>203</v>
      </c>
      <c r="B169" s="62" t="str">
        <f>VLOOKUP($A169,'Additional data'!$A$5:$C$505, 2,FALSE)</f>
        <v>Consultant</v>
      </c>
      <c r="C169" s="63" t="str">
        <f>VLOOKUP($A169,'Additional data'!$A$5:$C$505, 3,FALSE)</f>
        <v>SCL</v>
      </c>
      <c r="D169" s="47">
        <f>IFERROR(VLOOKUP($A169,'2022'!$A$3:$Y$291,COLUMN('2022'!B$3),FALSE),0)</f>
        <v>0</v>
      </c>
      <c r="E169" s="47">
        <f>IFERROR(VLOOKUP($A169,'2022'!$A$3:$Y$291,COLUMN('2022'!C$3),FALSE),0)</f>
        <v>0</v>
      </c>
      <c r="F169" s="47">
        <f>IFERROR(VLOOKUP($A169,'2022'!$A$3:$Y$291,COLUMN('2022'!D$3),FALSE),0)</f>
        <v>0</v>
      </c>
      <c r="G169" s="47">
        <f>IFERROR(VLOOKUP($A169,'2022'!$A$3:$Y$291,COLUMN('2022'!E$3),FALSE),0)</f>
        <v>0</v>
      </c>
      <c r="H169" s="47">
        <f>IFERROR(VLOOKUP($A169,'2022'!$A$3:$Y$291,COLUMN('2022'!F$3),FALSE),0)</f>
        <v>0</v>
      </c>
      <c r="I169" s="47">
        <f>IFERROR(VLOOKUP($A169,'2022'!$A$3:$Y$291,COLUMN('2022'!G$3),FALSE),0)</f>
        <v>0</v>
      </c>
      <c r="J169" s="47">
        <f>IFERROR(VLOOKUP($A169,'2022'!$A$3:$Y$291,COLUMN('2022'!H$3),FALSE),0)</f>
        <v>0</v>
      </c>
      <c r="K169" s="47">
        <f>IFERROR(VLOOKUP($A169,'2022'!$A$3:$Y$291,COLUMN('2022'!I$3),FALSE),0)</f>
        <v>0</v>
      </c>
      <c r="L169" s="47">
        <f>IFERROR(VLOOKUP($A169,'2022'!$A$3:$Y$291,COLUMN('2022'!J$3),FALSE),0)</f>
        <v>0</v>
      </c>
      <c r="M169" s="47">
        <f>IFERROR(VLOOKUP($A169,'2022'!$A$3:$Y$291,COLUMN('2022'!K$3),FALSE),0)</f>
        <v>0</v>
      </c>
      <c r="N169" s="47">
        <f>IFERROR(VLOOKUP($A169,'2022'!$A$3:$Y$291,COLUMN('2022'!L$3),FALSE),0)</f>
        <v>0</v>
      </c>
      <c r="O169" s="47">
        <f>IFERROR(VLOOKUP($A169,'2022'!$A$3:$Y$291,COLUMN('2022'!M$3),FALSE),0)</f>
        <v>0</v>
      </c>
      <c r="P169" s="38">
        <f t="shared" si="6"/>
        <v>0</v>
      </c>
      <c r="Q169" s="47">
        <f>IFERROR(VLOOKUP($A169,'2022'!$A$3:$Y$291,COLUMN('2022'!N$3),FALSE),0)</f>
        <v>0</v>
      </c>
      <c r="R169" s="47">
        <f>IFERROR(VLOOKUP($A169,'2022'!$A$3:$Y$291,COLUMN('2022'!O$3),FALSE),0)</f>
        <v>0</v>
      </c>
      <c r="S169" s="47">
        <f>IFERROR(VLOOKUP($A169,'2022'!$A$3:$Y$291,COLUMN('2022'!P$3),FALSE),0)</f>
        <v>0</v>
      </c>
      <c r="T169" s="47">
        <f>IFERROR(VLOOKUP($A169,'2022'!$A$3:$Y$291,COLUMN('2022'!Q$3),FALSE),0)</f>
        <v>0</v>
      </c>
      <c r="U169" s="47">
        <f>IFERROR(VLOOKUP($A169,'2022'!$A$3:$Y$291,COLUMN('2022'!R$3),FALSE),0)</f>
        <v>0</v>
      </c>
      <c r="V169" s="47">
        <f>IFERROR(VLOOKUP($A169,'2022'!$A$3:$Y$291,COLUMN('2022'!S$3),FALSE),0)</f>
        <v>0</v>
      </c>
      <c r="W169" s="47">
        <f>IFERROR(VLOOKUP($A169,'2022'!$A$3:$Y$291,COLUMN('2022'!T$3),FALSE),0)</f>
        <v>0</v>
      </c>
      <c r="X169" s="47">
        <f>IFERROR(VLOOKUP($A169,'2022'!$A$3:$Y$291,COLUMN('2022'!U$3),FALSE),0)</f>
        <v>0</v>
      </c>
      <c r="Y169" s="47">
        <f>IFERROR(VLOOKUP($A169,'2022'!$A$3:$Y$291,COLUMN('2022'!V$3),FALSE),0)</f>
        <v>0</v>
      </c>
      <c r="Z169" s="47">
        <f>IFERROR(VLOOKUP($A169,'2022'!$A$3:$Y$291,COLUMN('2022'!W$3),FALSE),0)</f>
        <v>0</v>
      </c>
      <c r="AA169" s="47">
        <f>IFERROR(VLOOKUP($A169,'2022'!$A$3:$Y$291,COLUMN('2022'!X$3),FALSE),0)</f>
        <v>0</v>
      </c>
      <c r="AB169" s="47">
        <f>IFERROR(VLOOKUP($A169,'2022'!$A$3:$Y$291,COLUMN('2022'!Y$3),FALSE),0)</f>
        <v>0</v>
      </c>
      <c r="AC169" s="38">
        <f t="shared" si="7"/>
        <v>0</v>
      </c>
      <c r="AD169" s="39">
        <f t="shared" si="8"/>
        <v>0</v>
      </c>
    </row>
    <row r="170" spans="1:30" x14ac:dyDescent="0.3">
      <c r="A170" s="58" t="s">
        <v>204</v>
      </c>
      <c r="B170" s="59" t="str">
        <f>VLOOKUP($A170,'Additional data'!$A$5:$C$505, 2,FALSE)</f>
        <v>Consultant</v>
      </c>
      <c r="C170" s="60" t="str">
        <f>VLOOKUP($A170,'Additional data'!$A$5:$C$505, 3,FALSE)</f>
        <v>HLS</v>
      </c>
      <c r="D170" s="42">
        <f>IFERROR(VLOOKUP($A170,'2022'!$A$3:$Y$291,COLUMN('2022'!B$3),FALSE),0)</f>
        <v>106.2</v>
      </c>
      <c r="E170" s="42">
        <f>IFERROR(VLOOKUP($A170,'2022'!$A$3:$Y$291,COLUMN('2022'!C$3),FALSE),0)</f>
        <v>111.2</v>
      </c>
      <c r="F170" s="42">
        <f>IFERROR(VLOOKUP($A170,'2022'!$A$3:$Y$291,COLUMN('2022'!D$3),FALSE),0)</f>
        <v>69.599999999999994</v>
      </c>
      <c r="G170" s="42">
        <f>IFERROR(VLOOKUP($A170,'2022'!$A$3:$Y$291,COLUMN('2022'!E$3),FALSE),0)</f>
        <v>168.2</v>
      </c>
      <c r="H170" s="42">
        <f>IFERROR(VLOOKUP($A170,'2022'!$A$3:$Y$291,COLUMN('2022'!F$3),FALSE),0)</f>
        <v>138.4</v>
      </c>
      <c r="I170" s="42">
        <f>IFERROR(VLOOKUP($A170,'2022'!$A$3:$Y$291,COLUMN('2022'!G$3),FALSE),0)</f>
        <v>176.7</v>
      </c>
      <c r="J170" s="42">
        <f>IFERROR(VLOOKUP($A170,'2022'!$A$3:$Y$291,COLUMN('2022'!H$3),FALSE),0)</f>
        <v>170.2</v>
      </c>
      <c r="K170" s="42">
        <f>IFERROR(VLOOKUP($A170,'2022'!$A$3:$Y$291,COLUMN('2022'!I$3),FALSE),0)</f>
        <v>124.1</v>
      </c>
      <c r="L170" s="42">
        <f>IFERROR(VLOOKUP($A170,'2022'!$A$3:$Y$291,COLUMN('2022'!J$3),FALSE),0)</f>
        <v>174.1</v>
      </c>
      <c r="M170" s="42">
        <f>IFERROR(VLOOKUP($A170,'2022'!$A$3:$Y$291,COLUMN('2022'!K$3),FALSE),0)</f>
        <v>95.2</v>
      </c>
      <c r="N170" s="42">
        <f>IFERROR(VLOOKUP($A170,'2022'!$A$3:$Y$291,COLUMN('2022'!L$3),FALSE),0)</f>
        <v>189.3</v>
      </c>
      <c r="O170" s="42">
        <f>IFERROR(VLOOKUP($A170,'2022'!$A$3:$Y$291,COLUMN('2022'!M$3),FALSE),0)</f>
        <v>172.8</v>
      </c>
      <c r="P170" s="38">
        <f t="shared" si="6"/>
        <v>1695.9999999999998</v>
      </c>
      <c r="Q170" s="42">
        <f>IFERROR(VLOOKUP($A170,'2022'!$A$3:$Y$291,COLUMN('2022'!N$3),FALSE),0)</f>
        <v>69</v>
      </c>
      <c r="R170" s="42">
        <f>IFERROR(VLOOKUP($A170,'2022'!$A$3:$Y$291,COLUMN('2022'!O$3),FALSE),0)</f>
        <v>15.5</v>
      </c>
      <c r="S170" s="42">
        <f>IFERROR(VLOOKUP($A170,'2022'!$A$3:$Y$291,COLUMN('2022'!P$3),FALSE),0)</f>
        <v>8.8000000000000007</v>
      </c>
      <c r="T170" s="42">
        <f>IFERROR(VLOOKUP($A170,'2022'!$A$3:$Y$291,COLUMN('2022'!Q$3),FALSE),0)</f>
        <v>10.3</v>
      </c>
      <c r="U170" s="42">
        <f>IFERROR(VLOOKUP($A170,'2022'!$A$3:$Y$291,COLUMN('2022'!R$3),FALSE),0)</f>
        <v>17.5</v>
      </c>
      <c r="V170" s="42">
        <f>IFERROR(VLOOKUP($A170,'2022'!$A$3:$Y$291,COLUMN('2022'!S$3),FALSE),0)</f>
        <v>1</v>
      </c>
      <c r="W170" s="42">
        <f>IFERROR(VLOOKUP($A170,'2022'!$A$3:$Y$291,COLUMN('2022'!T$3),FALSE),0)</f>
        <v>5</v>
      </c>
      <c r="X170" s="42">
        <f>IFERROR(VLOOKUP($A170,'2022'!$A$3:$Y$291,COLUMN('2022'!U$3),FALSE),0)</f>
        <v>2</v>
      </c>
      <c r="Y170" s="42">
        <f>IFERROR(VLOOKUP($A170,'2022'!$A$3:$Y$291,COLUMN('2022'!V$3),FALSE),0)</f>
        <v>4.3</v>
      </c>
      <c r="Z170" s="42">
        <f>IFERROR(VLOOKUP($A170,'2022'!$A$3:$Y$291,COLUMN('2022'!W$3),FALSE),0)</f>
        <v>6.5</v>
      </c>
      <c r="AA170" s="42">
        <f>IFERROR(VLOOKUP($A170,'2022'!$A$3:$Y$291,COLUMN('2022'!X$3),FALSE),0)</f>
        <v>13.7</v>
      </c>
      <c r="AB170" s="42">
        <f>IFERROR(VLOOKUP($A170,'2022'!$A$3:$Y$291,COLUMN('2022'!Y$3),FALSE),0)</f>
        <v>0.4</v>
      </c>
      <c r="AC170" s="38">
        <f t="shared" si="7"/>
        <v>154</v>
      </c>
      <c r="AD170" s="39">
        <f t="shared" si="8"/>
        <v>1849.9999999999998</v>
      </c>
    </row>
    <row r="171" spans="1:30" x14ac:dyDescent="0.3">
      <c r="A171" s="61" t="s">
        <v>205</v>
      </c>
      <c r="B171" s="62" t="str">
        <f>VLOOKUP($A171,'Additional data'!$A$5:$C$505, 2,FALSE)</f>
        <v>Consultant</v>
      </c>
      <c r="C171" s="63" t="str">
        <f>VLOOKUP($A171,'Additional data'!$A$5:$C$505, 3,FALSE)</f>
        <v>HRC</v>
      </c>
      <c r="D171" s="47">
        <f>IFERROR(VLOOKUP($A171,'2022'!$A$3:$Y$291,COLUMN('2022'!B$3),FALSE),0)</f>
        <v>105.7</v>
      </c>
      <c r="E171" s="47">
        <f>IFERROR(VLOOKUP($A171,'2022'!$A$3:$Y$291,COLUMN('2022'!C$3),FALSE),0)</f>
        <v>71</v>
      </c>
      <c r="F171" s="47">
        <f>IFERROR(VLOOKUP($A171,'2022'!$A$3:$Y$291,COLUMN('2022'!D$3),FALSE),0)</f>
        <v>81.3</v>
      </c>
      <c r="G171" s="47">
        <f>IFERROR(VLOOKUP($A171,'2022'!$A$3:$Y$291,COLUMN('2022'!E$3),FALSE),0)</f>
        <v>151</v>
      </c>
      <c r="H171" s="47">
        <f>IFERROR(VLOOKUP($A171,'2022'!$A$3:$Y$291,COLUMN('2022'!F$3),FALSE),0)</f>
        <v>121.4</v>
      </c>
      <c r="I171" s="47">
        <f>IFERROR(VLOOKUP($A171,'2022'!$A$3:$Y$291,COLUMN('2022'!G$3),FALSE),0)</f>
        <v>80.2</v>
      </c>
      <c r="J171" s="47">
        <f>IFERROR(VLOOKUP($A171,'2022'!$A$3:$Y$291,COLUMN('2022'!H$3),FALSE),0)</f>
        <v>86.7</v>
      </c>
      <c r="K171" s="47">
        <f>IFERROR(VLOOKUP($A171,'2022'!$A$3:$Y$291,COLUMN('2022'!I$3),FALSE),0)</f>
        <v>59.3</v>
      </c>
      <c r="L171" s="47">
        <f>IFERROR(VLOOKUP($A171,'2022'!$A$3:$Y$291,COLUMN('2022'!J$3),FALSE),0)</f>
        <v>72.099999999999994</v>
      </c>
      <c r="M171" s="47">
        <f>IFERROR(VLOOKUP($A171,'2022'!$A$3:$Y$291,COLUMN('2022'!K$3),FALSE),0)</f>
        <v>81.099999999999994</v>
      </c>
      <c r="N171" s="47">
        <f>IFERROR(VLOOKUP($A171,'2022'!$A$3:$Y$291,COLUMN('2022'!L$3),FALSE),0)</f>
        <v>114.9</v>
      </c>
      <c r="O171" s="47">
        <f>IFERROR(VLOOKUP($A171,'2022'!$A$3:$Y$291,COLUMN('2022'!M$3),FALSE),0)</f>
        <v>72</v>
      </c>
      <c r="P171" s="38">
        <f t="shared" si="6"/>
        <v>1096.7</v>
      </c>
      <c r="Q171" s="47">
        <f>IFERROR(VLOOKUP($A171,'2022'!$A$3:$Y$291,COLUMN('2022'!N$3),FALSE),0)</f>
        <v>25.6</v>
      </c>
      <c r="R171" s="47">
        <f>IFERROR(VLOOKUP($A171,'2022'!$A$3:$Y$291,COLUMN('2022'!O$3),FALSE),0)</f>
        <v>57.1</v>
      </c>
      <c r="S171" s="47">
        <f>IFERROR(VLOOKUP($A171,'2022'!$A$3:$Y$291,COLUMN('2022'!P$3),FALSE),0)</f>
        <v>54.6</v>
      </c>
      <c r="T171" s="47">
        <f>IFERROR(VLOOKUP($A171,'2022'!$A$3:$Y$291,COLUMN('2022'!Q$3),FALSE),0)</f>
        <v>24</v>
      </c>
      <c r="U171" s="47">
        <f>IFERROR(VLOOKUP($A171,'2022'!$A$3:$Y$291,COLUMN('2022'!R$3),FALSE),0)</f>
        <v>43.8</v>
      </c>
      <c r="V171" s="47">
        <f>IFERROR(VLOOKUP($A171,'2022'!$A$3:$Y$291,COLUMN('2022'!S$3),FALSE),0)</f>
        <v>51.9</v>
      </c>
      <c r="W171" s="47">
        <f>IFERROR(VLOOKUP($A171,'2022'!$A$3:$Y$291,COLUMN('2022'!T$3),FALSE),0)</f>
        <v>24.9</v>
      </c>
      <c r="X171" s="47">
        <f>IFERROR(VLOOKUP($A171,'2022'!$A$3:$Y$291,COLUMN('2022'!U$3),FALSE),0)</f>
        <v>53.4</v>
      </c>
      <c r="Y171" s="47">
        <f>IFERROR(VLOOKUP($A171,'2022'!$A$3:$Y$291,COLUMN('2022'!V$3),FALSE),0)</f>
        <v>30.1</v>
      </c>
      <c r="Z171" s="47">
        <f>IFERROR(VLOOKUP($A171,'2022'!$A$3:$Y$291,COLUMN('2022'!W$3),FALSE),0)</f>
        <v>49.5</v>
      </c>
      <c r="AA171" s="47">
        <f>IFERROR(VLOOKUP($A171,'2022'!$A$3:$Y$291,COLUMN('2022'!X$3),FALSE),0)</f>
        <v>33.9</v>
      </c>
      <c r="AB171" s="47">
        <f>IFERROR(VLOOKUP($A171,'2022'!$A$3:$Y$291,COLUMN('2022'!Y$3),FALSE),0)</f>
        <v>20.399999999999999</v>
      </c>
      <c r="AC171" s="38">
        <f t="shared" si="7"/>
        <v>469.19999999999993</v>
      </c>
      <c r="AD171" s="39">
        <f t="shared" si="8"/>
        <v>1565.9</v>
      </c>
    </row>
    <row r="172" spans="1:30" x14ac:dyDescent="0.3">
      <c r="A172" s="58" t="s">
        <v>206</v>
      </c>
      <c r="B172" s="59" t="str">
        <f>VLOOKUP($A172,'Additional data'!$A$5:$C$505, 2,FALSE)</f>
        <v>Consultant</v>
      </c>
      <c r="C172" s="60" t="str">
        <f>VLOOKUP($A172,'Additional data'!$A$5:$C$505, 3,FALSE)</f>
        <v>TEC</v>
      </c>
      <c r="D172" s="42">
        <f>IFERROR(VLOOKUP($A172,'2022'!$A$3:$Y$291,COLUMN('2022'!B$3),FALSE),0)</f>
        <v>0</v>
      </c>
      <c r="E172" s="42">
        <f>IFERROR(VLOOKUP($A172,'2022'!$A$3:$Y$291,COLUMN('2022'!C$3),FALSE),0)</f>
        <v>0</v>
      </c>
      <c r="F172" s="42">
        <f>IFERROR(VLOOKUP($A172,'2022'!$A$3:$Y$291,COLUMN('2022'!D$3),FALSE),0)</f>
        <v>0</v>
      </c>
      <c r="G172" s="42">
        <f>IFERROR(VLOOKUP($A172,'2022'!$A$3:$Y$291,COLUMN('2022'!E$3),FALSE),0)</f>
        <v>0</v>
      </c>
      <c r="H172" s="42">
        <f>IFERROR(VLOOKUP($A172,'2022'!$A$3:$Y$291,COLUMN('2022'!F$3),FALSE),0)</f>
        <v>0</v>
      </c>
      <c r="I172" s="42">
        <f>IFERROR(VLOOKUP($A172,'2022'!$A$3:$Y$291,COLUMN('2022'!G$3),FALSE),0)</f>
        <v>0</v>
      </c>
      <c r="J172" s="42">
        <f>IFERROR(VLOOKUP($A172,'2022'!$A$3:$Y$291,COLUMN('2022'!H$3),FALSE),0)</f>
        <v>0</v>
      </c>
      <c r="K172" s="42">
        <f>IFERROR(VLOOKUP($A172,'2022'!$A$3:$Y$291,COLUMN('2022'!I$3),FALSE),0)</f>
        <v>0</v>
      </c>
      <c r="L172" s="42">
        <f>IFERROR(VLOOKUP($A172,'2022'!$A$3:$Y$291,COLUMN('2022'!J$3),FALSE),0)</f>
        <v>0</v>
      </c>
      <c r="M172" s="42">
        <f>IFERROR(VLOOKUP($A172,'2022'!$A$3:$Y$291,COLUMN('2022'!K$3),FALSE),0)</f>
        <v>0</v>
      </c>
      <c r="N172" s="42">
        <f>IFERROR(VLOOKUP($A172,'2022'!$A$3:$Y$291,COLUMN('2022'!L$3),FALSE),0)</f>
        <v>0</v>
      </c>
      <c r="O172" s="42">
        <f>IFERROR(VLOOKUP($A172,'2022'!$A$3:$Y$291,COLUMN('2022'!M$3),FALSE),0)</f>
        <v>0</v>
      </c>
      <c r="P172" s="38">
        <f t="shared" si="6"/>
        <v>0</v>
      </c>
      <c r="Q172" s="42">
        <f>IFERROR(VLOOKUP($A172,'2022'!$A$3:$Y$291,COLUMN('2022'!N$3),FALSE),0)</f>
        <v>0</v>
      </c>
      <c r="R172" s="42">
        <f>IFERROR(VLOOKUP($A172,'2022'!$A$3:$Y$291,COLUMN('2022'!O$3),FALSE),0)</f>
        <v>0</v>
      </c>
      <c r="S172" s="42">
        <f>IFERROR(VLOOKUP($A172,'2022'!$A$3:$Y$291,COLUMN('2022'!P$3),FALSE),0)</f>
        <v>0</v>
      </c>
      <c r="T172" s="42">
        <f>IFERROR(VLOOKUP($A172,'2022'!$A$3:$Y$291,COLUMN('2022'!Q$3),FALSE),0)</f>
        <v>0</v>
      </c>
      <c r="U172" s="42">
        <f>IFERROR(VLOOKUP($A172,'2022'!$A$3:$Y$291,COLUMN('2022'!R$3),FALSE),0)</f>
        <v>0</v>
      </c>
      <c r="V172" s="42">
        <f>IFERROR(VLOOKUP($A172,'2022'!$A$3:$Y$291,COLUMN('2022'!S$3),FALSE),0)</f>
        <v>0</v>
      </c>
      <c r="W172" s="42">
        <f>IFERROR(VLOOKUP($A172,'2022'!$A$3:$Y$291,COLUMN('2022'!T$3),FALSE),0)</f>
        <v>0</v>
      </c>
      <c r="X172" s="42">
        <f>IFERROR(VLOOKUP($A172,'2022'!$A$3:$Y$291,COLUMN('2022'!U$3),FALSE),0)</f>
        <v>0</v>
      </c>
      <c r="Y172" s="42">
        <f>IFERROR(VLOOKUP($A172,'2022'!$A$3:$Y$291,COLUMN('2022'!V$3),FALSE),0)</f>
        <v>0</v>
      </c>
      <c r="Z172" s="42">
        <f>IFERROR(VLOOKUP($A172,'2022'!$A$3:$Y$291,COLUMN('2022'!W$3),FALSE),0)</f>
        <v>0</v>
      </c>
      <c r="AA172" s="42">
        <f>IFERROR(VLOOKUP($A172,'2022'!$A$3:$Y$291,COLUMN('2022'!X$3),FALSE),0)</f>
        <v>0</v>
      </c>
      <c r="AB172" s="42">
        <f>IFERROR(VLOOKUP($A172,'2022'!$A$3:$Y$291,COLUMN('2022'!Y$3),FALSE),0)</f>
        <v>0</v>
      </c>
      <c r="AC172" s="38">
        <f t="shared" si="7"/>
        <v>0</v>
      </c>
      <c r="AD172" s="39">
        <f t="shared" si="8"/>
        <v>0</v>
      </c>
    </row>
    <row r="173" spans="1:30" x14ac:dyDescent="0.3">
      <c r="A173" s="61" t="s">
        <v>207</v>
      </c>
      <c r="B173" s="62" t="str">
        <f>VLOOKUP($A173,'Additional data'!$A$5:$C$505, 2,FALSE)</f>
        <v>Consultant</v>
      </c>
      <c r="C173" s="63" t="str">
        <f>VLOOKUP($A173,'Additional data'!$A$5:$C$505, 3,FALSE)</f>
        <v>FAD</v>
      </c>
      <c r="D173" s="47">
        <f>IFERROR(VLOOKUP($A173,'2022'!$A$3:$Y$291,COLUMN('2022'!B$3),FALSE),0)</f>
        <v>0</v>
      </c>
      <c r="E173" s="47">
        <f>IFERROR(VLOOKUP($A173,'2022'!$A$3:$Y$291,COLUMN('2022'!C$3),FALSE),0)</f>
        <v>0</v>
      </c>
      <c r="F173" s="47">
        <f>IFERROR(VLOOKUP($A173,'2022'!$A$3:$Y$291,COLUMN('2022'!D$3),FALSE),0)</f>
        <v>0</v>
      </c>
      <c r="G173" s="47">
        <f>IFERROR(VLOOKUP($A173,'2022'!$A$3:$Y$291,COLUMN('2022'!E$3),FALSE),0)</f>
        <v>0</v>
      </c>
      <c r="H173" s="47">
        <f>IFERROR(VLOOKUP($A173,'2022'!$A$3:$Y$291,COLUMN('2022'!F$3),FALSE),0)</f>
        <v>11.6</v>
      </c>
      <c r="I173" s="47">
        <f>IFERROR(VLOOKUP($A173,'2022'!$A$3:$Y$291,COLUMN('2022'!G$3),FALSE),0)</f>
        <v>49.3</v>
      </c>
      <c r="J173" s="47">
        <f>IFERROR(VLOOKUP($A173,'2022'!$A$3:$Y$291,COLUMN('2022'!H$3),FALSE),0)</f>
        <v>67.8</v>
      </c>
      <c r="K173" s="47">
        <f>IFERROR(VLOOKUP($A173,'2022'!$A$3:$Y$291,COLUMN('2022'!I$3),FALSE),0)</f>
        <v>6.3</v>
      </c>
      <c r="L173" s="47">
        <f>IFERROR(VLOOKUP($A173,'2022'!$A$3:$Y$291,COLUMN('2022'!J$3),FALSE),0)</f>
        <v>0</v>
      </c>
      <c r="M173" s="47">
        <f>IFERROR(VLOOKUP($A173,'2022'!$A$3:$Y$291,COLUMN('2022'!K$3),FALSE),0)</f>
        <v>0</v>
      </c>
      <c r="N173" s="47">
        <f>IFERROR(VLOOKUP($A173,'2022'!$A$3:$Y$291,COLUMN('2022'!L$3),FALSE),0)</f>
        <v>0</v>
      </c>
      <c r="O173" s="47">
        <f>IFERROR(VLOOKUP($A173,'2022'!$A$3:$Y$291,COLUMN('2022'!M$3),FALSE),0)</f>
        <v>0</v>
      </c>
      <c r="P173" s="38">
        <f t="shared" si="6"/>
        <v>135</v>
      </c>
      <c r="Q173" s="47">
        <f>IFERROR(VLOOKUP($A173,'2022'!$A$3:$Y$291,COLUMN('2022'!N$3),FALSE),0)</f>
        <v>0</v>
      </c>
      <c r="R173" s="47">
        <f>IFERROR(VLOOKUP($A173,'2022'!$A$3:$Y$291,COLUMN('2022'!O$3),FALSE),0)</f>
        <v>0</v>
      </c>
      <c r="S173" s="47">
        <f>IFERROR(VLOOKUP($A173,'2022'!$A$3:$Y$291,COLUMN('2022'!P$3),FALSE),0)</f>
        <v>0</v>
      </c>
      <c r="T173" s="47">
        <f>IFERROR(VLOOKUP($A173,'2022'!$A$3:$Y$291,COLUMN('2022'!Q$3),FALSE),0)</f>
        <v>0</v>
      </c>
      <c r="U173" s="47">
        <f>IFERROR(VLOOKUP($A173,'2022'!$A$3:$Y$291,COLUMN('2022'!R$3),FALSE),0)</f>
        <v>106.3</v>
      </c>
      <c r="V173" s="47">
        <f>IFERROR(VLOOKUP($A173,'2022'!$A$3:$Y$291,COLUMN('2022'!S$3),FALSE),0)</f>
        <v>88</v>
      </c>
      <c r="W173" s="47">
        <f>IFERROR(VLOOKUP($A173,'2022'!$A$3:$Y$291,COLUMN('2022'!T$3),FALSE),0)</f>
        <v>89.3</v>
      </c>
      <c r="X173" s="47">
        <f>IFERROR(VLOOKUP($A173,'2022'!$A$3:$Y$291,COLUMN('2022'!U$3),FALSE),0)</f>
        <v>9.4</v>
      </c>
      <c r="Y173" s="47">
        <f>IFERROR(VLOOKUP($A173,'2022'!$A$3:$Y$291,COLUMN('2022'!V$3),FALSE),0)</f>
        <v>0</v>
      </c>
      <c r="Z173" s="47">
        <f>IFERROR(VLOOKUP($A173,'2022'!$A$3:$Y$291,COLUMN('2022'!W$3),FALSE),0)</f>
        <v>0</v>
      </c>
      <c r="AA173" s="47">
        <f>IFERROR(VLOOKUP($A173,'2022'!$A$3:$Y$291,COLUMN('2022'!X$3),FALSE),0)</f>
        <v>0</v>
      </c>
      <c r="AB173" s="47">
        <f>IFERROR(VLOOKUP($A173,'2022'!$A$3:$Y$291,COLUMN('2022'!Y$3),FALSE),0)</f>
        <v>0</v>
      </c>
      <c r="AC173" s="38">
        <f t="shared" si="7"/>
        <v>293</v>
      </c>
      <c r="AD173" s="39">
        <f t="shared" si="8"/>
        <v>428</v>
      </c>
    </row>
    <row r="174" spans="1:30" x14ac:dyDescent="0.3">
      <c r="A174" s="58" t="s">
        <v>208</v>
      </c>
      <c r="B174" s="59" t="str">
        <f>VLOOKUP($A174,'Additional data'!$A$5:$C$505, 2,FALSE)</f>
        <v>Consultant</v>
      </c>
      <c r="C174" s="60" t="str">
        <f>VLOOKUP($A174,'Additional data'!$A$5:$C$505, 3,FALSE)</f>
        <v>SOC</v>
      </c>
      <c r="D174" s="42">
        <f>IFERROR(VLOOKUP($A174,'2022'!$A$3:$Y$291,COLUMN('2022'!B$3),FALSE),0)</f>
        <v>59.2</v>
      </c>
      <c r="E174" s="42">
        <f>IFERROR(VLOOKUP($A174,'2022'!$A$3:$Y$291,COLUMN('2022'!C$3),FALSE),0)</f>
        <v>68.3</v>
      </c>
      <c r="F174" s="42">
        <f>IFERROR(VLOOKUP($A174,'2022'!$A$3:$Y$291,COLUMN('2022'!D$3),FALSE),0)</f>
        <v>44.6</v>
      </c>
      <c r="G174" s="42">
        <f>IFERROR(VLOOKUP($A174,'2022'!$A$3:$Y$291,COLUMN('2022'!E$3),FALSE),0)</f>
        <v>64.8</v>
      </c>
      <c r="H174" s="42">
        <f>IFERROR(VLOOKUP($A174,'2022'!$A$3:$Y$291,COLUMN('2022'!F$3),FALSE),0)</f>
        <v>76.099999999999994</v>
      </c>
      <c r="I174" s="42">
        <f>IFERROR(VLOOKUP($A174,'2022'!$A$3:$Y$291,COLUMN('2022'!G$3),FALSE),0)</f>
        <v>86.9</v>
      </c>
      <c r="J174" s="42">
        <f>IFERROR(VLOOKUP($A174,'2022'!$A$3:$Y$291,COLUMN('2022'!H$3),FALSE),0)</f>
        <v>58.9</v>
      </c>
      <c r="K174" s="42">
        <f>IFERROR(VLOOKUP($A174,'2022'!$A$3:$Y$291,COLUMN('2022'!I$3),FALSE),0)</f>
        <v>44.9</v>
      </c>
      <c r="L174" s="42">
        <f>IFERROR(VLOOKUP($A174,'2022'!$A$3:$Y$291,COLUMN('2022'!J$3),FALSE),0)</f>
        <v>9.1999999999999993</v>
      </c>
      <c r="M174" s="42">
        <f>IFERROR(VLOOKUP($A174,'2022'!$A$3:$Y$291,COLUMN('2022'!K$3),FALSE),0)</f>
        <v>1.9</v>
      </c>
      <c r="N174" s="42">
        <f>IFERROR(VLOOKUP($A174,'2022'!$A$3:$Y$291,COLUMN('2022'!L$3),FALSE),0)</f>
        <v>0</v>
      </c>
      <c r="O174" s="42">
        <f>IFERROR(VLOOKUP($A174,'2022'!$A$3:$Y$291,COLUMN('2022'!M$3),FALSE),0)</f>
        <v>0</v>
      </c>
      <c r="P174" s="38">
        <f t="shared" si="6"/>
        <v>514.79999999999995</v>
      </c>
      <c r="Q174" s="42">
        <f>IFERROR(VLOOKUP($A174,'2022'!$A$3:$Y$291,COLUMN('2022'!N$3),FALSE),0)</f>
        <v>9.4</v>
      </c>
      <c r="R174" s="42">
        <f>IFERROR(VLOOKUP($A174,'2022'!$A$3:$Y$291,COLUMN('2022'!O$3),FALSE),0)</f>
        <v>6.9</v>
      </c>
      <c r="S174" s="42">
        <f>IFERROR(VLOOKUP($A174,'2022'!$A$3:$Y$291,COLUMN('2022'!P$3),FALSE),0)</f>
        <v>25.5</v>
      </c>
      <c r="T174" s="42">
        <f>IFERROR(VLOOKUP($A174,'2022'!$A$3:$Y$291,COLUMN('2022'!Q$3),FALSE),0)</f>
        <v>13.7</v>
      </c>
      <c r="U174" s="42">
        <f>IFERROR(VLOOKUP($A174,'2022'!$A$3:$Y$291,COLUMN('2022'!R$3),FALSE),0)</f>
        <v>6.3</v>
      </c>
      <c r="V174" s="42">
        <f>IFERROR(VLOOKUP($A174,'2022'!$A$3:$Y$291,COLUMN('2022'!S$3),FALSE),0)</f>
        <v>6.8</v>
      </c>
      <c r="W174" s="42">
        <f>IFERROR(VLOOKUP($A174,'2022'!$A$3:$Y$291,COLUMN('2022'!T$3),FALSE),0)</f>
        <v>1.5</v>
      </c>
      <c r="X174" s="42">
        <f>IFERROR(VLOOKUP($A174,'2022'!$A$3:$Y$291,COLUMN('2022'!U$3),FALSE),0)</f>
        <v>16.7</v>
      </c>
      <c r="Y174" s="42">
        <f>IFERROR(VLOOKUP($A174,'2022'!$A$3:$Y$291,COLUMN('2022'!V$3),FALSE),0)</f>
        <v>0</v>
      </c>
      <c r="Z174" s="42">
        <f>IFERROR(VLOOKUP($A174,'2022'!$A$3:$Y$291,COLUMN('2022'!W$3),FALSE),0)</f>
        <v>0</v>
      </c>
      <c r="AA174" s="42">
        <f>IFERROR(VLOOKUP($A174,'2022'!$A$3:$Y$291,COLUMN('2022'!X$3),FALSE),0)</f>
        <v>0</v>
      </c>
      <c r="AB174" s="42">
        <f>IFERROR(VLOOKUP($A174,'2022'!$A$3:$Y$291,COLUMN('2022'!Y$3),FALSE),0)</f>
        <v>0</v>
      </c>
      <c r="AC174" s="38">
        <f t="shared" si="7"/>
        <v>86.8</v>
      </c>
      <c r="AD174" s="39">
        <f t="shared" si="8"/>
        <v>601.59999999999991</v>
      </c>
    </row>
    <row r="175" spans="1:30" x14ac:dyDescent="0.3">
      <c r="A175" s="61" t="s">
        <v>209</v>
      </c>
      <c r="B175" s="62" t="str">
        <f>VLOOKUP($A175,'Additional data'!$A$5:$C$505, 2,FALSE)</f>
        <v>Consultant</v>
      </c>
      <c r="C175" s="63" t="str">
        <f>VLOOKUP($A175,'Additional data'!$A$5:$C$505, 3,FALSE)</f>
        <v>SCL</v>
      </c>
      <c r="D175" s="47">
        <f>IFERROR(VLOOKUP($A175,'2022'!$A$3:$Y$291,COLUMN('2022'!B$3),FALSE),0)</f>
        <v>52</v>
      </c>
      <c r="E175" s="47">
        <f>IFERROR(VLOOKUP($A175,'2022'!$A$3:$Y$291,COLUMN('2022'!C$3),FALSE),0)</f>
        <v>65.099999999999994</v>
      </c>
      <c r="F175" s="47">
        <f>IFERROR(VLOOKUP($A175,'2022'!$A$3:$Y$291,COLUMN('2022'!D$3),FALSE),0)</f>
        <v>99.2</v>
      </c>
      <c r="G175" s="47">
        <f>IFERROR(VLOOKUP($A175,'2022'!$A$3:$Y$291,COLUMN('2022'!E$3),FALSE),0)</f>
        <v>75.900000000000006</v>
      </c>
      <c r="H175" s="47">
        <f>IFERROR(VLOOKUP($A175,'2022'!$A$3:$Y$291,COLUMN('2022'!F$3),FALSE),0)</f>
        <v>128</v>
      </c>
      <c r="I175" s="47">
        <f>IFERROR(VLOOKUP($A175,'2022'!$A$3:$Y$291,COLUMN('2022'!G$3),FALSE),0)</f>
        <v>80.400000000000006</v>
      </c>
      <c r="J175" s="47">
        <f>IFERROR(VLOOKUP($A175,'2022'!$A$3:$Y$291,COLUMN('2022'!H$3),FALSE),0)</f>
        <v>89.1</v>
      </c>
      <c r="K175" s="47">
        <f>IFERROR(VLOOKUP($A175,'2022'!$A$3:$Y$291,COLUMN('2022'!I$3),FALSE),0)</f>
        <v>88.1</v>
      </c>
      <c r="L175" s="47">
        <f>IFERROR(VLOOKUP($A175,'2022'!$A$3:$Y$291,COLUMN('2022'!J$3),FALSE),0)</f>
        <v>105.2</v>
      </c>
      <c r="M175" s="47">
        <f>IFERROR(VLOOKUP($A175,'2022'!$A$3:$Y$291,COLUMN('2022'!K$3),FALSE),0)</f>
        <v>27.9</v>
      </c>
      <c r="N175" s="47">
        <f>IFERROR(VLOOKUP($A175,'2022'!$A$3:$Y$291,COLUMN('2022'!L$3),FALSE),0)</f>
        <v>161.30000000000001</v>
      </c>
      <c r="O175" s="47">
        <f>IFERROR(VLOOKUP($A175,'2022'!$A$3:$Y$291,COLUMN('2022'!M$3),FALSE),0)</f>
        <v>74.900000000000006</v>
      </c>
      <c r="P175" s="38">
        <f t="shared" si="6"/>
        <v>1047.1000000000001</v>
      </c>
      <c r="Q175" s="47">
        <f>IFERROR(VLOOKUP($A175,'2022'!$A$3:$Y$291,COLUMN('2022'!N$3),FALSE),0)</f>
        <v>26.7</v>
      </c>
      <c r="R175" s="47">
        <f>IFERROR(VLOOKUP($A175,'2022'!$A$3:$Y$291,COLUMN('2022'!O$3),FALSE),0)</f>
        <v>9</v>
      </c>
      <c r="S175" s="47">
        <f>IFERROR(VLOOKUP($A175,'2022'!$A$3:$Y$291,COLUMN('2022'!P$3),FALSE),0)</f>
        <v>35.200000000000003</v>
      </c>
      <c r="T175" s="47">
        <f>IFERROR(VLOOKUP($A175,'2022'!$A$3:$Y$291,COLUMN('2022'!Q$3),FALSE),0)</f>
        <v>15.9</v>
      </c>
      <c r="U175" s="47">
        <f>IFERROR(VLOOKUP($A175,'2022'!$A$3:$Y$291,COLUMN('2022'!R$3),FALSE),0)</f>
        <v>8.9</v>
      </c>
      <c r="V175" s="47">
        <f>IFERROR(VLOOKUP($A175,'2022'!$A$3:$Y$291,COLUMN('2022'!S$3),FALSE),0)</f>
        <v>6.5</v>
      </c>
      <c r="W175" s="47">
        <f>IFERROR(VLOOKUP($A175,'2022'!$A$3:$Y$291,COLUMN('2022'!T$3),FALSE),0)</f>
        <v>1</v>
      </c>
      <c r="X175" s="47">
        <f>IFERROR(VLOOKUP($A175,'2022'!$A$3:$Y$291,COLUMN('2022'!U$3),FALSE),0)</f>
        <v>4.5</v>
      </c>
      <c r="Y175" s="47">
        <f>IFERROR(VLOOKUP($A175,'2022'!$A$3:$Y$291,COLUMN('2022'!V$3),FALSE),0)</f>
        <v>10.4</v>
      </c>
      <c r="Z175" s="47">
        <f>IFERROR(VLOOKUP($A175,'2022'!$A$3:$Y$291,COLUMN('2022'!W$3),FALSE),0)</f>
        <v>53</v>
      </c>
      <c r="AA175" s="47">
        <f>IFERROR(VLOOKUP($A175,'2022'!$A$3:$Y$291,COLUMN('2022'!X$3),FALSE),0)</f>
        <v>5</v>
      </c>
      <c r="AB175" s="47">
        <f>IFERROR(VLOOKUP($A175,'2022'!$A$3:$Y$291,COLUMN('2022'!Y$3),FALSE),0)</f>
        <v>6.9</v>
      </c>
      <c r="AC175" s="38">
        <f t="shared" si="7"/>
        <v>183.00000000000003</v>
      </c>
      <c r="AD175" s="39">
        <f t="shared" si="8"/>
        <v>1230.1000000000006</v>
      </c>
    </row>
    <row r="176" spans="1:30" x14ac:dyDescent="0.3">
      <c r="A176" s="58" t="s">
        <v>210</v>
      </c>
      <c r="B176" s="59" t="str">
        <f>VLOOKUP($A176,'Additional data'!$A$5:$C$505, 2,FALSE)</f>
        <v>Consultant</v>
      </c>
      <c r="C176" s="60" t="str">
        <f>VLOOKUP($A176,'Additional data'!$A$5:$C$505, 3,FALSE)</f>
        <v>SOC</v>
      </c>
      <c r="D176" s="42">
        <f>IFERROR(VLOOKUP($A176,'2022'!$A$3:$Y$291,COLUMN('2022'!B$3),FALSE),0)</f>
        <v>3.5</v>
      </c>
      <c r="E176" s="42">
        <f>IFERROR(VLOOKUP($A176,'2022'!$A$3:$Y$291,COLUMN('2022'!C$3),FALSE),0)</f>
        <v>2.9</v>
      </c>
      <c r="F176" s="42">
        <f>IFERROR(VLOOKUP($A176,'2022'!$A$3:$Y$291,COLUMN('2022'!D$3),FALSE),0)</f>
        <v>1.1000000000000001</v>
      </c>
      <c r="G176" s="42">
        <f>IFERROR(VLOOKUP($A176,'2022'!$A$3:$Y$291,COLUMN('2022'!E$3),FALSE),0)</f>
        <v>6.7</v>
      </c>
      <c r="H176" s="42">
        <f>IFERROR(VLOOKUP($A176,'2022'!$A$3:$Y$291,COLUMN('2022'!F$3),FALSE),0)</f>
        <v>2.4</v>
      </c>
      <c r="I176" s="42">
        <f>IFERROR(VLOOKUP($A176,'2022'!$A$3:$Y$291,COLUMN('2022'!G$3),FALSE),0)</f>
        <v>12.2</v>
      </c>
      <c r="J176" s="42">
        <f>IFERROR(VLOOKUP($A176,'2022'!$A$3:$Y$291,COLUMN('2022'!H$3),FALSE),0)</f>
        <v>3.4</v>
      </c>
      <c r="K176" s="42">
        <f>IFERROR(VLOOKUP($A176,'2022'!$A$3:$Y$291,COLUMN('2022'!I$3),FALSE),0)</f>
        <v>7.8</v>
      </c>
      <c r="L176" s="42">
        <f>IFERROR(VLOOKUP($A176,'2022'!$A$3:$Y$291,COLUMN('2022'!J$3),FALSE),0)</f>
        <v>6.7</v>
      </c>
      <c r="M176" s="42">
        <f>IFERROR(VLOOKUP($A176,'2022'!$A$3:$Y$291,COLUMN('2022'!K$3),FALSE),0)</f>
        <v>2.2000000000000002</v>
      </c>
      <c r="N176" s="42">
        <f>IFERROR(VLOOKUP($A176,'2022'!$A$3:$Y$291,COLUMN('2022'!L$3),FALSE),0)</f>
        <v>11</v>
      </c>
      <c r="O176" s="42">
        <f>IFERROR(VLOOKUP($A176,'2022'!$A$3:$Y$291,COLUMN('2022'!M$3),FALSE),0)</f>
        <v>9.1999999999999993</v>
      </c>
      <c r="P176" s="38">
        <f t="shared" si="6"/>
        <v>69.099999999999994</v>
      </c>
      <c r="Q176" s="42">
        <f>IFERROR(VLOOKUP($A176,'2022'!$A$3:$Y$291,COLUMN('2022'!N$3),FALSE),0)</f>
        <v>155.69999999999999</v>
      </c>
      <c r="R176" s="42">
        <f>IFERROR(VLOOKUP($A176,'2022'!$A$3:$Y$291,COLUMN('2022'!O$3),FALSE),0)</f>
        <v>99.2</v>
      </c>
      <c r="S176" s="42">
        <f>IFERROR(VLOOKUP($A176,'2022'!$A$3:$Y$291,COLUMN('2022'!P$3),FALSE),0)</f>
        <v>134.5</v>
      </c>
      <c r="T176" s="42">
        <f>IFERROR(VLOOKUP($A176,'2022'!$A$3:$Y$291,COLUMN('2022'!Q$3),FALSE),0)</f>
        <v>97.9</v>
      </c>
      <c r="U176" s="42">
        <f>IFERROR(VLOOKUP($A176,'2022'!$A$3:$Y$291,COLUMN('2022'!R$3),FALSE),0)</f>
        <v>143.80000000000001</v>
      </c>
      <c r="V176" s="42">
        <f>IFERROR(VLOOKUP($A176,'2022'!$A$3:$Y$291,COLUMN('2022'!S$3),FALSE),0)</f>
        <v>109.6</v>
      </c>
      <c r="W176" s="42">
        <f>IFERROR(VLOOKUP($A176,'2022'!$A$3:$Y$291,COLUMN('2022'!T$3),FALSE),0)</f>
        <v>113.1</v>
      </c>
      <c r="X176" s="42">
        <f>IFERROR(VLOOKUP($A176,'2022'!$A$3:$Y$291,COLUMN('2022'!U$3),FALSE),0)</f>
        <v>135.4</v>
      </c>
      <c r="Y176" s="42">
        <f>IFERROR(VLOOKUP($A176,'2022'!$A$3:$Y$291,COLUMN('2022'!V$3),FALSE),0)</f>
        <v>116.8</v>
      </c>
      <c r="Z176" s="42">
        <f>IFERROR(VLOOKUP($A176,'2022'!$A$3:$Y$291,COLUMN('2022'!W$3),FALSE),0)</f>
        <v>143.4</v>
      </c>
      <c r="AA176" s="42">
        <f>IFERROR(VLOOKUP($A176,'2022'!$A$3:$Y$291,COLUMN('2022'!X$3),FALSE),0)</f>
        <v>128.69999999999999</v>
      </c>
      <c r="AB176" s="42">
        <f>IFERROR(VLOOKUP($A176,'2022'!$A$3:$Y$291,COLUMN('2022'!Y$3),FALSE),0)</f>
        <v>83.9</v>
      </c>
      <c r="AC176" s="38">
        <f t="shared" si="7"/>
        <v>1462.0000000000002</v>
      </c>
      <c r="AD176" s="39">
        <f t="shared" si="8"/>
        <v>1531.1000000000004</v>
      </c>
    </row>
    <row r="177" spans="1:30" x14ac:dyDescent="0.3">
      <c r="A177" s="61" t="s">
        <v>211</v>
      </c>
      <c r="B177" s="62" t="str">
        <f>VLOOKUP($A177,'Additional data'!$A$5:$C$505, 2,FALSE)</f>
        <v>Consultant</v>
      </c>
      <c r="C177" s="63" t="str">
        <f>VLOOKUP($A177,'Additional data'!$A$5:$C$505, 3,FALSE)</f>
        <v>MSC</v>
      </c>
      <c r="D177" s="47">
        <f>IFERROR(VLOOKUP($A177,'2022'!$A$3:$Y$291,COLUMN('2022'!B$3),FALSE),0)</f>
        <v>0</v>
      </c>
      <c r="E177" s="47">
        <f>IFERROR(VLOOKUP($A177,'2022'!$A$3:$Y$291,COLUMN('2022'!C$3),FALSE),0)</f>
        <v>0</v>
      </c>
      <c r="F177" s="47">
        <f>IFERROR(VLOOKUP($A177,'2022'!$A$3:$Y$291,COLUMN('2022'!D$3),FALSE),0)</f>
        <v>0</v>
      </c>
      <c r="G177" s="47">
        <f>IFERROR(VLOOKUP($A177,'2022'!$A$3:$Y$291,COLUMN('2022'!E$3),FALSE),0)</f>
        <v>0</v>
      </c>
      <c r="H177" s="47">
        <f>IFERROR(VLOOKUP($A177,'2022'!$A$3:$Y$291,COLUMN('2022'!F$3),FALSE),0)</f>
        <v>0</v>
      </c>
      <c r="I177" s="47">
        <f>IFERROR(VLOOKUP($A177,'2022'!$A$3:$Y$291,COLUMN('2022'!G$3),FALSE),0)</f>
        <v>0</v>
      </c>
      <c r="J177" s="47">
        <f>IFERROR(VLOOKUP($A177,'2022'!$A$3:$Y$291,COLUMN('2022'!H$3),FALSE),0)</f>
        <v>0</v>
      </c>
      <c r="K177" s="47">
        <f>IFERROR(VLOOKUP($A177,'2022'!$A$3:$Y$291,COLUMN('2022'!I$3),FALSE),0)</f>
        <v>0</v>
      </c>
      <c r="L177" s="47">
        <f>IFERROR(VLOOKUP($A177,'2022'!$A$3:$Y$291,COLUMN('2022'!J$3),FALSE),0)</f>
        <v>0</v>
      </c>
      <c r="M177" s="47">
        <f>IFERROR(VLOOKUP($A177,'2022'!$A$3:$Y$291,COLUMN('2022'!K$3),FALSE),0)</f>
        <v>0</v>
      </c>
      <c r="N177" s="47">
        <f>IFERROR(VLOOKUP($A177,'2022'!$A$3:$Y$291,COLUMN('2022'!L$3),FALSE),0)</f>
        <v>0</v>
      </c>
      <c r="O177" s="47">
        <f>IFERROR(VLOOKUP($A177,'2022'!$A$3:$Y$291,COLUMN('2022'!M$3),FALSE),0)</f>
        <v>0</v>
      </c>
      <c r="P177" s="38">
        <f t="shared" si="6"/>
        <v>0</v>
      </c>
      <c r="Q177" s="47">
        <f>IFERROR(VLOOKUP($A177,'2022'!$A$3:$Y$291,COLUMN('2022'!N$3),FALSE),0)</f>
        <v>0</v>
      </c>
      <c r="R177" s="47">
        <f>IFERROR(VLOOKUP($A177,'2022'!$A$3:$Y$291,COLUMN('2022'!O$3),FALSE),0)</f>
        <v>0</v>
      </c>
      <c r="S177" s="47">
        <f>IFERROR(VLOOKUP($A177,'2022'!$A$3:$Y$291,COLUMN('2022'!P$3),FALSE),0)</f>
        <v>0</v>
      </c>
      <c r="T177" s="47">
        <f>IFERROR(VLOOKUP($A177,'2022'!$A$3:$Y$291,COLUMN('2022'!Q$3),FALSE),0)</f>
        <v>0</v>
      </c>
      <c r="U177" s="47">
        <f>IFERROR(VLOOKUP($A177,'2022'!$A$3:$Y$291,COLUMN('2022'!R$3),FALSE),0)</f>
        <v>0</v>
      </c>
      <c r="V177" s="47">
        <f>IFERROR(VLOOKUP($A177,'2022'!$A$3:$Y$291,COLUMN('2022'!S$3),FALSE),0)</f>
        <v>0</v>
      </c>
      <c r="W177" s="47">
        <f>IFERROR(VLOOKUP($A177,'2022'!$A$3:$Y$291,COLUMN('2022'!T$3),FALSE),0)</f>
        <v>0</v>
      </c>
      <c r="X177" s="47">
        <f>IFERROR(VLOOKUP($A177,'2022'!$A$3:$Y$291,COLUMN('2022'!U$3),FALSE),0)</f>
        <v>0</v>
      </c>
      <c r="Y177" s="47">
        <f>IFERROR(VLOOKUP($A177,'2022'!$A$3:$Y$291,COLUMN('2022'!V$3),FALSE),0)</f>
        <v>0</v>
      </c>
      <c r="Z177" s="47">
        <f>IFERROR(VLOOKUP($A177,'2022'!$A$3:$Y$291,COLUMN('2022'!W$3),FALSE),0)</f>
        <v>0</v>
      </c>
      <c r="AA177" s="47">
        <f>IFERROR(VLOOKUP($A177,'2022'!$A$3:$Y$291,COLUMN('2022'!X$3),FALSE),0)</f>
        <v>0</v>
      </c>
      <c r="AB177" s="47">
        <f>IFERROR(VLOOKUP($A177,'2022'!$A$3:$Y$291,COLUMN('2022'!Y$3),FALSE),0)</f>
        <v>0</v>
      </c>
      <c r="AC177" s="38">
        <f t="shared" si="7"/>
        <v>0</v>
      </c>
      <c r="AD177" s="39">
        <f t="shared" si="8"/>
        <v>0</v>
      </c>
    </row>
    <row r="178" spans="1:30" x14ac:dyDescent="0.3">
      <c r="A178" s="58" t="s">
        <v>212</v>
      </c>
      <c r="B178" s="59" t="str">
        <f>VLOOKUP($A178,'Additional data'!$A$5:$C$505, 2,FALSE)</f>
        <v>Consultant</v>
      </c>
      <c r="C178" s="60" t="str">
        <f>VLOOKUP($A178,'Additional data'!$A$5:$C$505, 3,FALSE)</f>
        <v>HLS</v>
      </c>
      <c r="D178" s="42">
        <f>IFERROR(VLOOKUP($A178,'2022'!$A$3:$Y$291,COLUMN('2022'!B$3),FALSE),0)</f>
        <v>103.9</v>
      </c>
      <c r="E178" s="42">
        <f>IFERROR(VLOOKUP($A178,'2022'!$A$3:$Y$291,COLUMN('2022'!C$3),FALSE),0)</f>
        <v>102.3</v>
      </c>
      <c r="F178" s="42">
        <f>IFERROR(VLOOKUP($A178,'2022'!$A$3:$Y$291,COLUMN('2022'!D$3),FALSE),0)</f>
        <v>118</v>
      </c>
      <c r="G178" s="42">
        <f>IFERROR(VLOOKUP($A178,'2022'!$A$3:$Y$291,COLUMN('2022'!E$3),FALSE),0)</f>
        <v>112.9</v>
      </c>
      <c r="H178" s="42">
        <f>IFERROR(VLOOKUP($A178,'2022'!$A$3:$Y$291,COLUMN('2022'!F$3),FALSE),0)</f>
        <v>97.7</v>
      </c>
      <c r="I178" s="42">
        <f>IFERROR(VLOOKUP($A178,'2022'!$A$3:$Y$291,COLUMN('2022'!G$3),FALSE),0)</f>
        <v>110.2</v>
      </c>
      <c r="J178" s="42">
        <f>IFERROR(VLOOKUP($A178,'2022'!$A$3:$Y$291,COLUMN('2022'!H$3),FALSE),0)</f>
        <v>68.900000000000006</v>
      </c>
      <c r="K178" s="42">
        <f>IFERROR(VLOOKUP($A178,'2022'!$A$3:$Y$291,COLUMN('2022'!I$3),FALSE),0)</f>
        <v>96.7</v>
      </c>
      <c r="L178" s="42">
        <f>IFERROR(VLOOKUP($A178,'2022'!$A$3:$Y$291,COLUMN('2022'!J$3),FALSE),0)</f>
        <v>77.099999999999994</v>
      </c>
      <c r="M178" s="42">
        <f>IFERROR(VLOOKUP($A178,'2022'!$A$3:$Y$291,COLUMN('2022'!K$3),FALSE),0)</f>
        <v>125.3</v>
      </c>
      <c r="N178" s="42">
        <f>IFERROR(VLOOKUP($A178,'2022'!$A$3:$Y$291,COLUMN('2022'!L$3),FALSE),0)</f>
        <v>90.5</v>
      </c>
      <c r="O178" s="42">
        <f>IFERROR(VLOOKUP($A178,'2022'!$A$3:$Y$291,COLUMN('2022'!M$3),FALSE),0)</f>
        <v>97.1</v>
      </c>
      <c r="P178" s="38">
        <f t="shared" si="6"/>
        <v>1200.5999999999999</v>
      </c>
      <c r="Q178" s="42">
        <f>IFERROR(VLOOKUP($A178,'2022'!$A$3:$Y$291,COLUMN('2022'!N$3),FALSE),0)</f>
        <v>38.4</v>
      </c>
      <c r="R178" s="42">
        <f>IFERROR(VLOOKUP($A178,'2022'!$A$3:$Y$291,COLUMN('2022'!O$3),FALSE),0)</f>
        <v>42.3</v>
      </c>
      <c r="S178" s="42">
        <f>IFERROR(VLOOKUP($A178,'2022'!$A$3:$Y$291,COLUMN('2022'!P$3),FALSE),0)</f>
        <v>26.7</v>
      </c>
      <c r="T178" s="42">
        <f>IFERROR(VLOOKUP($A178,'2022'!$A$3:$Y$291,COLUMN('2022'!Q$3),FALSE),0)</f>
        <v>17.2</v>
      </c>
      <c r="U178" s="42">
        <f>IFERROR(VLOOKUP($A178,'2022'!$A$3:$Y$291,COLUMN('2022'!R$3),FALSE),0)</f>
        <v>123.8</v>
      </c>
      <c r="V178" s="42">
        <f>IFERROR(VLOOKUP($A178,'2022'!$A$3:$Y$291,COLUMN('2022'!S$3),FALSE),0)</f>
        <v>26.5</v>
      </c>
      <c r="W178" s="42">
        <f>IFERROR(VLOOKUP($A178,'2022'!$A$3:$Y$291,COLUMN('2022'!T$3),FALSE),0)</f>
        <v>9.1999999999999993</v>
      </c>
      <c r="X178" s="42">
        <f>IFERROR(VLOOKUP($A178,'2022'!$A$3:$Y$291,COLUMN('2022'!U$3),FALSE),0)</f>
        <v>51</v>
      </c>
      <c r="Y178" s="42">
        <f>IFERROR(VLOOKUP($A178,'2022'!$A$3:$Y$291,COLUMN('2022'!V$3),FALSE),0)</f>
        <v>74.099999999999994</v>
      </c>
      <c r="Z178" s="42">
        <f>IFERROR(VLOOKUP($A178,'2022'!$A$3:$Y$291,COLUMN('2022'!W$3),FALSE),0)</f>
        <v>35.1</v>
      </c>
      <c r="AA178" s="42">
        <f>IFERROR(VLOOKUP($A178,'2022'!$A$3:$Y$291,COLUMN('2022'!X$3),FALSE),0)</f>
        <v>90.9</v>
      </c>
      <c r="AB178" s="42">
        <f>IFERROR(VLOOKUP($A178,'2022'!$A$3:$Y$291,COLUMN('2022'!Y$3),FALSE),0)</f>
        <v>24.3</v>
      </c>
      <c r="AC178" s="38">
        <f t="shared" si="7"/>
        <v>559.49999999999989</v>
      </c>
      <c r="AD178" s="39">
        <f t="shared" si="8"/>
        <v>1760.1</v>
      </c>
    </row>
    <row r="179" spans="1:30" x14ac:dyDescent="0.3">
      <c r="A179" s="61" t="s">
        <v>213</v>
      </c>
      <c r="B179" s="62" t="str">
        <f>VLOOKUP($A179,'Additional data'!$A$5:$C$505, 2,FALSE)</f>
        <v>Consultant</v>
      </c>
      <c r="C179" s="63" t="str">
        <f>VLOOKUP($A179,'Additional data'!$A$5:$C$505, 3,FALSE)</f>
        <v>HRC</v>
      </c>
      <c r="D179" s="47">
        <f>IFERROR(VLOOKUP($A179,'2022'!$A$3:$Y$291,COLUMN('2022'!B$3),FALSE),0)</f>
        <v>171.2</v>
      </c>
      <c r="E179" s="47">
        <f>IFERROR(VLOOKUP($A179,'2022'!$A$3:$Y$291,COLUMN('2022'!C$3),FALSE),0)</f>
        <v>76.5</v>
      </c>
      <c r="F179" s="47">
        <f>IFERROR(VLOOKUP($A179,'2022'!$A$3:$Y$291,COLUMN('2022'!D$3),FALSE),0)</f>
        <v>106.1</v>
      </c>
      <c r="G179" s="47">
        <f>IFERROR(VLOOKUP($A179,'2022'!$A$3:$Y$291,COLUMN('2022'!E$3),FALSE),0)</f>
        <v>63.9</v>
      </c>
      <c r="H179" s="47">
        <f>IFERROR(VLOOKUP($A179,'2022'!$A$3:$Y$291,COLUMN('2022'!F$3),FALSE),0)</f>
        <v>157.30000000000001</v>
      </c>
      <c r="I179" s="47">
        <f>IFERROR(VLOOKUP($A179,'2022'!$A$3:$Y$291,COLUMN('2022'!G$3),FALSE),0)</f>
        <v>162</v>
      </c>
      <c r="J179" s="47">
        <f>IFERROR(VLOOKUP($A179,'2022'!$A$3:$Y$291,COLUMN('2022'!H$3),FALSE),0)</f>
        <v>65.5</v>
      </c>
      <c r="K179" s="47">
        <f>IFERROR(VLOOKUP($A179,'2022'!$A$3:$Y$291,COLUMN('2022'!I$3),FALSE),0)</f>
        <v>63.9</v>
      </c>
      <c r="L179" s="47">
        <f>IFERROR(VLOOKUP($A179,'2022'!$A$3:$Y$291,COLUMN('2022'!J$3),FALSE),0)</f>
        <v>76.5</v>
      </c>
      <c r="M179" s="47">
        <f>IFERROR(VLOOKUP($A179,'2022'!$A$3:$Y$291,COLUMN('2022'!K$3),FALSE),0)</f>
        <v>31.4</v>
      </c>
      <c r="N179" s="47">
        <f>IFERROR(VLOOKUP($A179,'2022'!$A$3:$Y$291,COLUMN('2022'!L$3),FALSE),0)</f>
        <v>74.400000000000006</v>
      </c>
      <c r="O179" s="47">
        <f>IFERROR(VLOOKUP($A179,'2022'!$A$3:$Y$291,COLUMN('2022'!M$3),FALSE),0)</f>
        <v>25.9</v>
      </c>
      <c r="P179" s="38">
        <f t="shared" si="6"/>
        <v>1074.6000000000001</v>
      </c>
      <c r="Q179" s="47">
        <f>IFERROR(VLOOKUP($A179,'2022'!$A$3:$Y$291,COLUMN('2022'!N$3),FALSE),0)</f>
        <v>0.5</v>
      </c>
      <c r="R179" s="47">
        <f>IFERROR(VLOOKUP($A179,'2022'!$A$3:$Y$291,COLUMN('2022'!O$3),FALSE),0)</f>
        <v>1.6</v>
      </c>
      <c r="S179" s="47">
        <f>IFERROR(VLOOKUP($A179,'2022'!$A$3:$Y$291,COLUMN('2022'!P$3),FALSE),0)</f>
        <v>0.8</v>
      </c>
      <c r="T179" s="47">
        <f>IFERROR(VLOOKUP($A179,'2022'!$A$3:$Y$291,COLUMN('2022'!Q$3),FALSE),0)</f>
        <v>9.1</v>
      </c>
      <c r="U179" s="47">
        <f>IFERROR(VLOOKUP($A179,'2022'!$A$3:$Y$291,COLUMN('2022'!R$3),FALSE),0)</f>
        <v>4.2</v>
      </c>
      <c r="V179" s="47">
        <f>IFERROR(VLOOKUP($A179,'2022'!$A$3:$Y$291,COLUMN('2022'!S$3),FALSE),0)</f>
        <v>7.6</v>
      </c>
      <c r="W179" s="47">
        <f>IFERROR(VLOOKUP($A179,'2022'!$A$3:$Y$291,COLUMN('2022'!T$3),FALSE),0)</f>
        <v>9.6999999999999993</v>
      </c>
      <c r="X179" s="47">
        <f>IFERROR(VLOOKUP($A179,'2022'!$A$3:$Y$291,COLUMN('2022'!U$3),FALSE),0)</f>
        <v>27.9</v>
      </c>
      <c r="Y179" s="47">
        <f>IFERROR(VLOOKUP($A179,'2022'!$A$3:$Y$291,COLUMN('2022'!V$3),FALSE),0)</f>
        <v>11.6</v>
      </c>
      <c r="Z179" s="47">
        <f>IFERROR(VLOOKUP($A179,'2022'!$A$3:$Y$291,COLUMN('2022'!W$3),FALSE),0)</f>
        <v>22</v>
      </c>
      <c r="AA179" s="47">
        <f>IFERROR(VLOOKUP($A179,'2022'!$A$3:$Y$291,COLUMN('2022'!X$3),FALSE),0)</f>
        <v>21.2</v>
      </c>
      <c r="AB179" s="47">
        <f>IFERROR(VLOOKUP($A179,'2022'!$A$3:$Y$291,COLUMN('2022'!Y$3),FALSE),0)</f>
        <v>14.1</v>
      </c>
      <c r="AC179" s="38">
        <f t="shared" si="7"/>
        <v>130.30000000000001</v>
      </c>
      <c r="AD179" s="39">
        <f t="shared" si="8"/>
        <v>1204.8999999999999</v>
      </c>
    </row>
    <row r="180" spans="1:30" x14ac:dyDescent="0.3">
      <c r="A180" s="58" t="s">
        <v>214</v>
      </c>
      <c r="B180" s="59" t="str">
        <f>VLOOKUP($A180,'Additional data'!$A$5:$C$505, 2,FALSE)</f>
        <v>Consultant</v>
      </c>
      <c r="C180" s="60" t="str">
        <f>VLOOKUP($A180,'Additional data'!$A$5:$C$505, 3,FALSE)</f>
        <v>SOC</v>
      </c>
      <c r="D180" s="42">
        <f>IFERROR(VLOOKUP($A180,'2022'!$A$3:$Y$291,COLUMN('2022'!B$3),FALSE),0)</f>
        <v>120.3</v>
      </c>
      <c r="E180" s="42">
        <f>IFERROR(VLOOKUP($A180,'2022'!$A$3:$Y$291,COLUMN('2022'!C$3),FALSE),0)</f>
        <v>120.3</v>
      </c>
      <c r="F180" s="42">
        <f>IFERROR(VLOOKUP($A180,'2022'!$A$3:$Y$291,COLUMN('2022'!D$3),FALSE),0)</f>
        <v>136.19999999999999</v>
      </c>
      <c r="G180" s="42">
        <f>IFERROR(VLOOKUP($A180,'2022'!$A$3:$Y$291,COLUMN('2022'!E$3),FALSE),0)</f>
        <v>128.1</v>
      </c>
      <c r="H180" s="42">
        <f>IFERROR(VLOOKUP($A180,'2022'!$A$3:$Y$291,COLUMN('2022'!F$3),FALSE),0)</f>
        <v>135.1</v>
      </c>
      <c r="I180" s="42">
        <f>IFERROR(VLOOKUP($A180,'2022'!$A$3:$Y$291,COLUMN('2022'!G$3),FALSE),0)</f>
        <v>125.1</v>
      </c>
      <c r="J180" s="42">
        <f>IFERROR(VLOOKUP($A180,'2022'!$A$3:$Y$291,COLUMN('2022'!H$3),FALSE),0)</f>
        <v>115.5</v>
      </c>
      <c r="K180" s="42">
        <f>IFERROR(VLOOKUP($A180,'2022'!$A$3:$Y$291,COLUMN('2022'!I$3),FALSE),0)</f>
        <v>120</v>
      </c>
      <c r="L180" s="42">
        <f>IFERROR(VLOOKUP($A180,'2022'!$A$3:$Y$291,COLUMN('2022'!J$3),FALSE),0)</f>
        <v>122.2</v>
      </c>
      <c r="M180" s="42">
        <f>IFERROR(VLOOKUP($A180,'2022'!$A$3:$Y$291,COLUMN('2022'!K$3),FALSE),0)</f>
        <v>141.1</v>
      </c>
      <c r="N180" s="42">
        <f>IFERROR(VLOOKUP($A180,'2022'!$A$3:$Y$291,COLUMN('2022'!L$3),FALSE),0)</f>
        <v>145.69999999999999</v>
      </c>
      <c r="O180" s="42">
        <f>IFERROR(VLOOKUP($A180,'2022'!$A$3:$Y$291,COLUMN('2022'!M$3),FALSE),0)</f>
        <v>95.2</v>
      </c>
      <c r="P180" s="38">
        <f t="shared" si="6"/>
        <v>1504.8</v>
      </c>
      <c r="Q180" s="42">
        <f>IFERROR(VLOOKUP($A180,'2022'!$A$3:$Y$291,COLUMN('2022'!N$3),FALSE),0)</f>
        <v>13.3</v>
      </c>
      <c r="R180" s="42">
        <f>IFERROR(VLOOKUP($A180,'2022'!$A$3:$Y$291,COLUMN('2022'!O$3),FALSE),0)</f>
        <v>8.4</v>
      </c>
      <c r="S180" s="42">
        <f>IFERROR(VLOOKUP($A180,'2022'!$A$3:$Y$291,COLUMN('2022'!P$3),FALSE),0)</f>
        <v>15</v>
      </c>
      <c r="T180" s="42">
        <f>IFERROR(VLOOKUP($A180,'2022'!$A$3:$Y$291,COLUMN('2022'!Q$3),FALSE),0)</f>
        <v>15.2</v>
      </c>
      <c r="U180" s="42">
        <f>IFERROR(VLOOKUP($A180,'2022'!$A$3:$Y$291,COLUMN('2022'!R$3),FALSE),0)</f>
        <v>34.799999999999997</v>
      </c>
      <c r="V180" s="42">
        <f>IFERROR(VLOOKUP($A180,'2022'!$A$3:$Y$291,COLUMN('2022'!S$3),FALSE),0)</f>
        <v>23.7</v>
      </c>
      <c r="W180" s="42">
        <f>IFERROR(VLOOKUP($A180,'2022'!$A$3:$Y$291,COLUMN('2022'!T$3),FALSE),0)</f>
        <v>6.8</v>
      </c>
      <c r="X180" s="42">
        <f>IFERROR(VLOOKUP($A180,'2022'!$A$3:$Y$291,COLUMN('2022'!U$3),FALSE),0)</f>
        <v>25.8</v>
      </c>
      <c r="Y180" s="42">
        <f>IFERROR(VLOOKUP($A180,'2022'!$A$3:$Y$291,COLUMN('2022'!V$3),FALSE),0)</f>
        <v>31.5</v>
      </c>
      <c r="Z180" s="42">
        <f>IFERROR(VLOOKUP($A180,'2022'!$A$3:$Y$291,COLUMN('2022'!W$3),FALSE),0)</f>
        <v>27.3</v>
      </c>
      <c r="AA180" s="42">
        <f>IFERROR(VLOOKUP($A180,'2022'!$A$3:$Y$291,COLUMN('2022'!X$3),FALSE),0)</f>
        <v>9.4</v>
      </c>
      <c r="AB180" s="42">
        <f>IFERROR(VLOOKUP($A180,'2022'!$A$3:$Y$291,COLUMN('2022'!Y$3),FALSE),0)</f>
        <v>10.6</v>
      </c>
      <c r="AC180" s="38">
        <f t="shared" si="7"/>
        <v>221.8</v>
      </c>
      <c r="AD180" s="39">
        <f t="shared" si="8"/>
        <v>1726.6</v>
      </c>
    </row>
    <row r="181" spans="1:30" x14ac:dyDescent="0.3">
      <c r="A181" s="61" t="s">
        <v>215</v>
      </c>
      <c r="B181" s="62" t="str">
        <f>VLOOKUP($A181,'Additional data'!$A$5:$C$505, 2,FALSE)</f>
        <v>Consultant</v>
      </c>
      <c r="C181" s="63" t="str">
        <f>VLOOKUP($A181,'Additional data'!$A$5:$C$505, 3,FALSE)</f>
        <v>LRC</v>
      </c>
      <c r="D181" s="47">
        <f>IFERROR(VLOOKUP($A181,'2022'!$A$3:$Y$291,COLUMN('2022'!B$3),FALSE),0)</f>
        <v>128.6</v>
      </c>
      <c r="E181" s="47">
        <f>IFERROR(VLOOKUP($A181,'2022'!$A$3:$Y$291,COLUMN('2022'!C$3),FALSE),0)</f>
        <v>96.9</v>
      </c>
      <c r="F181" s="47">
        <f>IFERROR(VLOOKUP($A181,'2022'!$A$3:$Y$291,COLUMN('2022'!D$3),FALSE),0)</f>
        <v>132.5</v>
      </c>
      <c r="G181" s="47">
        <f>IFERROR(VLOOKUP($A181,'2022'!$A$3:$Y$291,COLUMN('2022'!E$3),FALSE),0)</f>
        <v>140.69999999999999</v>
      </c>
      <c r="H181" s="47">
        <f>IFERROR(VLOOKUP($A181,'2022'!$A$3:$Y$291,COLUMN('2022'!F$3),FALSE),0)</f>
        <v>156.9</v>
      </c>
      <c r="I181" s="47">
        <f>IFERROR(VLOOKUP($A181,'2022'!$A$3:$Y$291,COLUMN('2022'!G$3),FALSE),0)</f>
        <v>138.30000000000001</v>
      </c>
      <c r="J181" s="47">
        <f>IFERROR(VLOOKUP($A181,'2022'!$A$3:$Y$291,COLUMN('2022'!H$3),FALSE),0)</f>
        <v>129.80000000000001</v>
      </c>
      <c r="K181" s="47">
        <f>IFERROR(VLOOKUP($A181,'2022'!$A$3:$Y$291,COLUMN('2022'!I$3),FALSE),0)</f>
        <v>153.19999999999999</v>
      </c>
      <c r="L181" s="47">
        <f>IFERROR(VLOOKUP($A181,'2022'!$A$3:$Y$291,COLUMN('2022'!J$3),FALSE),0)</f>
        <v>142.30000000000001</v>
      </c>
      <c r="M181" s="47">
        <f>IFERROR(VLOOKUP($A181,'2022'!$A$3:$Y$291,COLUMN('2022'!K$3),FALSE),0)</f>
        <v>232.5</v>
      </c>
      <c r="N181" s="47">
        <f>IFERROR(VLOOKUP($A181,'2022'!$A$3:$Y$291,COLUMN('2022'!L$3),FALSE),0)</f>
        <v>237.9</v>
      </c>
      <c r="O181" s="47">
        <f>IFERROR(VLOOKUP($A181,'2022'!$A$3:$Y$291,COLUMN('2022'!M$3),FALSE),0)</f>
        <v>64.900000000000006</v>
      </c>
      <c r="P181" s="38">
        <f t="shared" si="6"/>
        <v>1754.5000000000002</v>
      </c>
      <c r="Q181" s="47">
        <f>IFERROR(VLOOKUP($A181,'2022'!$A$3:$Y$291,COLUMN('2022'!N$3),FALSE),0)</f>
        <v>13.7</v>
      </c>
      <c r="R181" s="47">
        <f>IFERROR(VLOOKUP($A181,'2022'!$A$3:$Y$291,COLUMN('2022'!O$3),FALSE),0)</f>
        <v>6.9</v>
      </c>
      <c r="S181" s="47">
        <f>IFERROR(VLOOKUP($A181,'2022'!$A$3:$Y$291,COLUMN('2022'!P$3),FALSE),0)</f>
        <v>3</v>
      </c>
      <c r="T181" s="47">
        <f>IFERROR(VLOOKUP($A181,'2022'!$A$3:$Y$291,COLUMN('2022'!Q$3),FALSE),0)</f>
        <v>6.2</v>
      </c>
      <c r="U181" s="47">
        <f>IFERROR(VLOOKUP($A181,'2022'!$A$3:$Y$291,COLUMN('2022'!R$3),FALSE),0)</f>
        <v>16.2</v>
      </c>
      <c r="V181" s="47">
        <f>IFERROR(VLOOKUP($A181,'2022'!$A$3:$Y$291,COLUMN('2022'!S$3),FALSE),0)</f>
        <v>35.5</v>
      </c>
      <c r="W181" s="47">
        <f>IFERROR(VLOOKUP($A181,'2022'!$A$3:$Y$291,COLUMN('2022'!T$3),FALSE),0)</f>
        <v>21.7</v>
      </c>
      <c r="X181" s="47">
        <f>IFERROR(VLOOKUP($A181,'2022'!$A$3:$Y$291,COLUMN('2022'!U$3),FALSE),0)</f>
        <v>0</v>
      </c>
      <c r="Y181" s="47">
        <f>IFERROR(VLOOKUP($A181,'2022'!$A$3:$Y$291,COLUMN('2022'!V$3),FALSE),0)</f>
        <v>20.6</v>
      </c>
      <c r="Z181" s="47">
        <f>IFERROR(VLOOKUP($A181,'2022'!$A$3:$Y$291,COLUMN('2022'!W$3),FALSE),0)</f>
        <v>4</v>
      </c>
      <c r="AA181" s="47">
        <f>IFERROR(VLOOKUP($A181,'2022'!$A$3:$Y$291,COLUMN('2022'!X$3),FALSE),0)</f>
        <v>16.5</v>
      </c>
      <c r="AB181" s="47">
        <f>IFERROR(VLOOKUP($A181,'2022'!$A$3:$Y$291,COLUMN('2022'!Y$3),FALSE),0)</f>
        <v>8.5</v>
      </c>
      <c r="AC181" s="38">
        <f t="shared" si="7"/>
        <v>152.80000000000001</v>
      </c>
      <c r="AD181" s="39">
        <f t="shared" si="8"/>
        <v>1907.3000000000004</v>
      </c>
    </row>
    <row r="182" spans="1:30" x14ac:dyDescent="0.3">
      <c r="A182" s="58" t="s">
        <v>216</v>
      </c>
      <c r="B182" s="59" t="str">
        <f>VLOOKUP($A182,'Additional data'!$A$5:$C$505, 2,FALSE)</f>
        <v>Consultant</v>
      </c>
      <c r="C182" s="60" t="str">
        <f>VLOOKUP($A182,'Additional data'!$A$5:$C$505, 3,FALSE)</f>
        <v>TEC</v>
      </c>
      <c r="D182" s="42">
        <f>IFERROR(VLOOKUP($A182,'2022'!$A$3:$Y$291,COLUMN('2022'!B$3),FALSE),0)</f>
        <v>55.8</v>
      </c>
      <c r="E182" s="42">
        <f>IFERROR(VLOOKUP($A182,'2022'!$A$3:$Y$291,COLUMN('2022'!C$3),FALSE),0)</f>
        <v>33.5</v>
      </c>
      <c r="F182" s="42">
        <f>IFERROR(VLOOKUP($A182,'2022'!$A$3:$Y$291,COLUMN('2022'!D$3),FALSE),0)</f>
        <v>40.5</v>
      </c>
      <c r="G182" s="42">
        <f>IFERROR(VLOOKUP($A182,'2022'!$A$3:$Y$291,COLUMN('2022'!E$3),FALSE),0)</f>
        <v>19.5</v>
      </c>
      <c r="H182" s="42">
        <f>IFERROR(VLOOKUP($A182,'2022'!$A$3:$Y$291,COLUMN('2022'!F$3),FALSE),0)</f>
        <v>0</v>
      </c>
      <c r="I182" s="42">
        <f>IFERROR(VLOOKUP($A182,'2022'!$A$3:$Y$291,COLUMN('2022'!G$3),FALSE),0)</f>
        <v>0</v>
      </c>
      <c r="J182" s="42">
        <f>IFERROR(VLOOKUP($A182,'2022'!$A$3:$Y$291,COLUMN('2022'!H$3),FALSE),0)</f>
        <v>0</v>
      </c>
      <c r="K182" s="42">
        <f>IFERROR(VLOOKUP($A182,'2022'!$A$3:$Y$291,COLUMN('2022'!I$3),FALSE),0)</f>
        <v>0</v>
      </c>
      <c r="L182" s="42">
        <f>IFERROR(VLOOKUP($A182,'2022'!$A$3:$Y$291,COLUMN('2022'!J$3),FALSE),0)</f>
        <v>0</v>
      </c>
      <c r="M182" s="42">
        <f>IFERROR(VLOOKUP($A182,'2022'!$A$3:$Y$291,COLUMN('2022'!K$3),FALSE),0)</f>
        <v>0</v>
      </c>
      <c r="N182" s="42">
        <f>IFERROR(VLOOKUP($A182,'2022'!$A$3:$Y$291,COLUMN('2022'!L$3),FALSE),0)</f>
        <v>0</v>
      </c>
      <c r="O182" s="42">
        <f>IFERROR(VLOOKUP($A182,'2022'!$A$3:$Y$291,COLUMN('2022'!M$3),FALSE),0)</f>
        <v>0</v>
      </c>
      <c r="P182" s="38">
        <f t="shared" si="6"/>
        <v>149.30000000000001</v>
      </c>
      <c r="Q182" s="42">
        <f>IFERROR(VLOOKUP($A182,'2022'!$A$3:$Y$291,COLUMN('2022'!N$3),FALSE),0)</f>
        <v>34</v>
      </c>
      <c r="R182" s="42">
        <f>IFERROR(VLOOKUP($A182,'2022'!$A$3:$Y$291,COLUMN('2022'!O$3),FALSE),0)</f>
        <v>8.4</v>
      </c>
      <c r="S182" s="42">
        <f>IFERROR(VLOOKUP($A182,'2022'!$A$3:$Y$291,COLUMN('2022'!P$3),FALSE),0)</f>
        <v>4.3</v>
      </c>
      <c r="T182" s="42">
        <f>IFERROR(VLOOKUP($A182,'2022'!$A$3:$Y$291,COLUMN('2022'!Q$3),FALSE),0)</f>
        <v>8</v>
      </c>
      <c r="U182" s="42">
        <f>IFERROR(VLOOKUP($A182,'2022'!$A$3:$Y$291,COLUMN('2022'!R$3),FALSE),0)</f>
        <v>0.2</v>
      </c>
      <c r="V182" s="42">
        <f>IFERROR(VLOOKUP($A182,'2022'!$A$3:$Y$291,COLUMN('2022'!S$3),FALSE),0)</f>
        <v>0.2</v>
      </c>
      <c r="W182" s="42">
        <f>IFERROR(VLOOKUP($A182,'2022'!$A$3:$Y$291,COLUMN('2022'!T$3),FALSE),0)</f>
        <v>0</v>
      </c>
      <c r="X182" s="42">
        <f>IFERROR(VLOOKUP($A182,'2022'!$A$3:$Y$291,COLUMN('2022'!U$3),FALSE),0)</f>
        <v>0</v>
      </c>
      <c r="Y182" s="42">
        <f>IFERROR(VLOOKUP($A182,'2022'!$A$3:$Y$291,COLUMN('2022'!V$3),FALSE),0)</f>
        <v>0</v>
      </c>
      <c r="Z182" s="42">
        <f>IFERROR(VLOOKUP($A182,'2022'!$A$3:$Y$291,COLUMN('2022'!W$3),FALSE),0)</f>
        <v>0</v>
      </c>
      <c r="AA182" s="42">
        <f>IFERROR(VLOOKUP($A182,'2022'!$A$3:$Y$291,COLUMN('2022'!X$3),FALSE),0)</f>
        <v>0</v>
      </c>
      <c r="AB182" s="42">
        <f>IFERROR(VLOOKUP($A182,'2022'!$A$3:$Y$291,COLUMN('2022'!Y$3),FALSE),0)</f>
        <v>0</v>
      </c>
      <c r="AC182" s="38">
        <f t="shared" si="7"/>
        <v>55.1</v>
      </c>
      <c r="AD182" s="39">
        <f t="shared" si="8"/>
        <v>204.4</v>
      </c>
    </row>
    <row r="183" spans="1:30" x14ac:dyDescent="0.3">
      <c r="A183" s="61" t="s">
        <v>217</v>
      </c>
      <c r="B183" s="62" t="str">
        <f>VLOOKUP($A183,'Additional data'!$A$5:$C$505, 2,FALSE)</f>
        <v>Consultant</v>
      </c>
      <c r="C183" s="63" t="str">
        <f>VLOOKUP($A183,'Additional data'!$A$5:$C$505, 3,FALSE)</f>
        <v>MSC</v>
      </c>
      <c r="D183" s="47">
        <f>IFERROR(VLOOKUP($A183,'2022'!$A$3:$Y$291,COLUMN('2022'!B$3),FALSE),0)</f>
        <v>0</v>
      </c>
      <c r="E183" s="47">
        <f>IFERROR(VLOOKUP($A183,'2022'!$A$3:$Y$291,COLUMN('2022'!C$3),FALSE),0)</f>
        <v>0</v>
      </c>
      <c r="F183" s="47">
        <f>IFERROR(VLOOKUP($A183,'2022'!$A$3:$Y$291,COLUMN('2022'!D$3),FALSE),0)</f>
        <v>0</v>
      </c>
      <c r="G183" s="47">
        <f>IFERROR(VLOOKUP($A183,'2022'!$A$3:$Y$291,COLUMN('2022'!E$3),FALSE),0)</f>
        <v>0</v>
      </c>
      <c r="H183" s="47">
        <f>IFERROR(VLOOKUP($A183,'2022'!$A$3:$Y$291,COLUMN('2022'!F$3),FALSE),0)</f>
        <v>1.1000000000000001</v>
      </c>
      <c r="I183" s="47">
        <f>IFERROR(VLOOKUP($A183,'2022'!$A$3:$Y$291,COLUMN('2022'!G$3),FALSE),0)</f>
        <v>0</v>
      </c>
      <c r="J183" s="47">
        <f>IFERROR(VLOOKUP($A183,'2022'!$A$3:$Y$291,COLUMN('2022'!H$3),FALSE),0)</f>
        <v>0</v>
      </c>
      <c r="K183" s="47">
        <f>IFERROR(VLOOKUP($A183,'2022'!$A$3:$Y$291,COLUMN('2022'!I$3),FALSE),0)</f>
        <v>0</v>
      </c>
      <c r="L183" s="47">
        <f>IFERROR(VLOOKUP($A183,'2022'!$A$3:$Y$291,COLUMN('2022'!J$3),FALSE),0)</f>
        <v>0</v>
      </c>
      <c r="M183" s="47">
        <f>IFERROR(VLOOKUP($A183,'2022'!$A$3:$Y$291,COLUMN('2022'!K$3),FALSE),0)</f>
        <v>0</v>
      </c>
      <c r="N183" s="47">
        <f>IFERROR(VLOOKUP($A183,'2022'!$A$3:$Y$291,COLUMN('2022'!L$3),FALSE),0)</f>
        <v>0</v>
      </c>
      <c r="O183" s="47">
        <f>IFERROR(VLOOKUP($A183,'2022'!$A$3:$Y$291,COLUMN('2022'!M$3),FALSE),0)</f>
        <v>0</v>
      </c>
      <c r="P183" s="38">
        <f t="shared" si="6"/>
        <v>1.1000000000000001</v>
      </c>
      <c r="Q183" s="47">
        <f>IFERROR(VLOOKUP($A183,'2022'!$A$3:$Y$291,COLUMN('2022'!N$3),FALSE),0)</f>
        <v>0</v>
      </c>
      <c r="R183" s="47">
        <f>IFERROR(VLOOKUP($A183,'2022'!$A$3:$Y$291,COLUMN('2022'!O$3),FALSE),0)</f>
        <v>0</v>
      </c>
      <c r="S183" s="47">
        <f>IFERROR(VLOOKUP($A183,'2022'!$A$3:$Y$291,COLUMN('2022'!P$3),FALSE),0)</f>
        <v>0</v>
      </c>
      <c r="T183" s="47">
        <f>IFERROR(VLOOKUP($A183,'2022'!$A$3:$Y$291,COLUMN('2022'!Q$3),FALSE),0)</f>
        <v>0</v>
      </c>
      <c r="U183" s="47">
        <f>IFERROR(VLOOKUP($A183,'2022'!$A$3:$Y$291,COLUMN('2022'!R$3),FALSE),0)</f>
        <v>0</v>
      </c>
      <c r="V183" s="47">
        <f>IFERROR(VLOOKUP($A183,'2022'!$A$3:$Y$291,COLUMN('2022'!S$3),FALSE),0)</f>
        <v>0</v>
      </c>
      <c r="W183" s="47">
        <f>IFERROR(VLOOKUP($A183,'2022'!$A$3:$Y$291,COLUMN('2022'!T$3),FALSE),0)</f>
        <v>0</v>
      </c>
      <c r="X183" s="47">
        <f>IFERROR(VLOOKUP($A183,'2022'!$A$3:$Y$291,COLUMN('2022'!U$3),FALSE),0)</f>
        <v>0</v>
      </c>
      <c r="Y183" s="47">
        <f>IFERROR(VLOOKUP($A183,'2022'!$A$3:$Y$291,COLUMN('2022'!V$3),FALSE),0)</f>
        <v>0</v>
      </c>
      <c r="Z183" s="47">
        <f>IFERROR(VLOOKUP($A183,'2022'!$A$3:$Y$291,COLUMN('2022'!W$3),FALSE),0)</f>
        <v>0</v>
      </c>
      <c r="AA183" s="47">
        <f>IFERROR(VLOOKUP($A183,'2022'!$A$3:$Y$291,COLUMN('2022'!X$3),FALSE),0)</f>
        <v>0</v>
      </c>
      <c r="AB183" s="47">
        <f>IFERROR(VLOOKUP($A183,'2022'!$A$3:$Y$291,COLUMN('2022'!Y$3),FALSE),0)</f>
        <v>0</v>
      </c>
      <c r="AC183" s="38">
        <f t="shared" si="7"/>
        <v>0</v>
      </c>
      <c r="AD183" s="39">
        <f t="shared" si="8"/>
        <v>1.1000000000000001</v>
      </c>
    </row>
    <row r="184" spans="1:30" x14ac:dyDescent="0.3">
      <c r="A184" s="58" t="s">
        <v>218</v>
      </c>
      <c r="B184" s="59" t="str">
        <f>VLOOKUP($A184,'Additional data'!$A$5:$C$505, 2,FALSE)</f>
        <v>Consultant</v>
      </c>
      <c r="C184" s="60" t="str">
        <f>VLOOKUP($A184,'Additional data'!$A$5:$C$505, 3,FALSE)</f>
        <v>ESC</v>
      </c>
      <c r="D184" s="42">
        <f>IFERROR(VLOOKUP($A184,'2022'!$A$3:$Y$291,COLUMN('2022'!B$3),FALSE),0)</f>
        <v>0</v>
      </c>
      <c r="E184" s="42">
        <f>IFERROR(VLOOKUP($A184,'2022'!$A$3:$Y$291,COLUMN('2022'!C$3),FALSE),0)</f>
        <v>0</v>
      </c>
      <c r="F184" s="42">
        <f>IFERROR(VLOOKUP($A184,'2022'!$A$3:$Y$291,COLUMN('2022'!D$3),FALSE),0)</f>
        <v>0</v>
      </c>
      <c r="G184" s="42">
        <f>IFERROR(VLOOKUP($A184,'2022'!$A$3:$Y$291,COLUMN('2022'!E$3),FALSE),0)</f>
        <v>0</v>
      </c>
      <c r="H184" s="42">
        <f>IFERROR(VLOOKUP($A184,'2022'!$A$3:$Y$291,COLUMN('2022'!F$3),FALSE),0)</f>
        <v>1.3</v>
      </c>
      <c r="I184" s="42">
        <f>IFERROR(VLOOKUP($A184,'2022'!$A$3:$Y$291,COLUMN('2022'!G$3),FALSE),0)</f>
        <v>31.1</v>
      </c>
      <c r="J184" s="42">
        <f>IFERROR(VLOOKUP($A184,'2022'!$A$3:$Y$291,COLUMN('2022'!H$3),FALSE),0)</f>
        <v>4.9000000000000004</v>
      </c>
      <c r="K184" s="42">
        <f>IFERROR(VLOOKUP($A184,'2022'!$A$3:$Y$291,COLUMN('2022'!I$3),FALSE),0)</f>
        <v>0</v>
      </c>
      <c r="L184" s="42">
        <f>IFERROR(VLOOKUP($A184,'2022'!$A$3:$Y$291,COLUMN('2022'!J$3),FALSE),0)</f>
        <v>0</v>
      </c>
      <c r="M184" s="42">
        <f>IFERROR(VLOOKUP($A184,'2022'!$A$3:$Y$291,COLUMN('2022'!K$3),FALSE),0)</f>
        <v>0</v>
      </c>
      <c r="N184" s="42">
        <f>IFERROR(VLOOKUP($A184,'2022'!$A$3:$Y$291,COLUMN('2022'!L$3),FALSE),0)</f>
        <v>0</v>
      </c>
      <c r="O184" s="42">
        <f>IFERROR(VLOOKUP($A184,'2022'!$A$3:$Y$291,COLUMN('2022'!M$3),FALSE),0)</f>
        <v>0</v>
      </c>
      <c r="P184" s="38">
        <f t="shared" si="6"/>
        <v>37.299999999999997</v>
      </c>
      <c r="Q184" s="42">
        <f>IFERROR(VLOOKUP($A184,'2022'!$A$3:$Y$291,COLUMN('2022'!N$3),FALSE),0)</f>
        <v>0</v>
      </c>
      <c r="R184" s="42">
        <f>IFERROR(VLOOKUP($A184,'2022'!$A$3:$Y$291,COLUMN('2022'!O$3),FALSE),0)</f>
        <v>0</v>
      </c>
      <c r="S184" s="42">
        <f>IFERROR(VLOOKUP($A184,'2022'!$A$3:$Y$291,COLUMN('2022'!P$3),FALSE),0)</f>
        <v>0</v>
      </c>
      <c r="T184" s="42">
        <f>IFERROR(VLOOKUP($A184,'2022'!$A$3:$Y$291,COLUMN('2022'!Q$3),FALSE),0)</f>
        <v>0</v>
      </c>
      <c r="U184" s="42">
        <f>IFERROR(VLOOKUP($A184,'2022'!$A$3:$Y$291,COLUMN('2022'!R$3),FALSE),0)</f>
        <v>93.3</v>
      </c>
      <c r="V184" s="42">
        <f>IFERROR(VLOOKUP($A184,'2022'!$A$3:$Y$291,COLUMN('2022'!S$3),FALSE),0)</f>
        <v>68.400000000000006</v>
      </c>
      <c r="W184" s="42">
        <f>IFERROR(VLOOKUP($A184,'2022'!$A$3:$Y$291,COLUMN('2022'!T$3),FALSE),0)</f>
        <v>125.9</v>
      </c>
      <c r="X184" s="42">
        <f>IFERROR(VLOOKUP($A184,'2022'!$A$3:$Y$291,COLUMN('2022'!U$3),FALSE),0)</f>
        <v>0</v>
      </c>
      <c r="Y184" s="42">
        <f>IFERROR(VLOOKUP($A184,'2022'!$A$3:$Y$291,COLUMN('2022'!V$3),FALSE),0)</f>
        <v>0</v>
      </c>
      <c r="Z184" s="42">
        <f>IFERROR(VLOOKUP($A184,'2022'!$A$3:$Y$291,COLUMN('2022'!W$3),FALSE),0)</f>
        <v>0</v>
      </c>
      <c r="AA184" s="42">
        <f>IFERROR(VLOOKUP($A184,'2022'!$A$3:$Y$291,COLUMN('2022'!X$3),FALSE),0)</f>
        <v>0</v>
      </c>
      <c r="AB184" s="42">
        <f>IFERROR(VLOOKUP($A184,'2022'!$A$3:$Y$291,COLUMN('2022'!Y$3),FALSE),0)</f>
        <v>0</v>
      </c>
      <c r="AC184" s="38">
        <f t="shared" si="7"/>
        <v>287.60000000000002</v>
      </c>
      <c r="AD184" s="39">
        <f t="shared" si="8"/>
        <v>324.89999999999998</v>
      </c>
    </row>
    <row r="185" spans="1:30" x14ac:dyDescent="0.3">
      <c r="A185" s="61" t="s">
        <v>219</v>
      </c>
      <c r="B185" s="62" t="str">
        <f>VLOOKUP($A185,'Additional data'!$A$5:$C$505, 2,FALSE)</f>
        <v>Consultant</v>
      </c>
      <c r="C185" s="63" t="str">
        <f>VLOOKUP($A185,'Additional data'!$A$5:$C$505, 3,FALSE)</f>
        <v>FAD</v>
      </c>
      <c r="D185" s="47">
        <f>IFERROR(VLOOKUP($A185,'2022'!$A$3:$Y$291,COLUMN('2022'!B$3),FALSE),0)</f>
        <v>102.7</v>
      </c>
      <c r="E185" s="47">
        <f>IFERROR(VLOOKUP($A185,'2022'!$A$3:$Y$291,COLUMN('2022'!C$3),FALSE),0)</f>
        <v>123.4</v>
      </c>
      <c r="F185" s="47">
        <f>IFERROR(VLOOKUP($A185,'2022'!$A$3:$Y$291,COLUMN('2022'!D$3),FALSE),0)</f>
        <v>107.8</v>
      </c>
      <c r="G185" s="47">
        <f>IFERROR(VLOOKUP($A185,'2022'!$A$3:$Y$291,COLUMN('2022'!E$3),FALSE),0)</f>
        <v>133.6</v>
      </c>
      <c r="H185" s="47">
        <f>IFERROR(VLOOKUP($A185,'2022'!$A$3:$Y$291,COLUMN('2022'!F$3),FALSE),0)</f>
        <v>157</v>
      </c>
      <c r="I185" s="47">
        <f>IFERROR(VLOOKUP($A185,'2022'!$A$3:$Y$291,COLUMN('2022'!G$3),FALSE),0)</f>
        <v>140.80000000000001</v>
      </c>
      <c r="J185" s="47">
        <f>IFERROR(VLOOKUP($A185,'2022'!$A$3:$Y$291,COLUMN('2022'!H$3),FALSE),0)</f>
        <v>112.7</v>
      </c>
      <c r="K185" s="47">
        <f>IFERROR(VLOOKUP($A185,'2022'!$A$3:$Y$291,COLUMN('2022'!I$3),FALSE),0)</f>
        <v>176.6</v>
      </c>
      <c r="L185" s="47">
        <f>IFERROR(VLOOKUP($A185,'2022'!$A$3:$Y$291,COLUMN('2022'!J$3),FALSE),0)</f>
        <v>155.4</v>
      </c>
      <c r="M185" s="47">
        <f>IFERROR(VLOOKUP($A185,'2022'!$A$3:$Y$291,COLUMN('2022'!K$3),FALSE),0)</f>
        <v>85.8</v>
      </c>
      <c r="N185" s="47">
        <f>IFERROR(VLOOKUP($A185,'2022'!$A$3:$Y$291,COLUMN('2022'!L$3),FALSE),0)</f>
        <v>164.9</v>
      </c>
      <c r="O185" s="47">
        <f>IFERROR(VLOOKUP($A185,'2022'!$A$3:$Y$291,COLUMN('2022'!M$3),FALSE),0)</f>
        <v>105.6</v>
      </c>
      <c r="P185" s="38">
        <f t="shared" si="6"/>
        <v>1566.3</v>
      </c>
      <c r="Q185" s="47">
        <f>IFERROR(VLOOKUP($A185,'2022'!$A$3:$Y$291,COLUMN('2022'!N$3),FALSE),0)</f>
        <v>23.1</v>
      </c>
      <c r="R185" s="47">
        <f>IFERROR(VLOOKUP($A185,'2022'!$A$3:$Y$291,COLUMN('2022'!O$3),FALSE),0)</f>
        <v>42.7</v>
      </c>
      <c r="S185" s="47">
        <f>IFERROR(VLOOKUP($A185,'2022'!$A$3:$Y$291,COLUMN('2022'!P$3),FALSE),0)</f>
        <v>20.6</v>
      </c>
      <c r="T185" s="47">
        <f>IFERROR(VLOOKUP($A185,'2022'!$A$3:$Y$291,COLUMN('2022'!Q$3),FALSE),0)</f>
        <v>13.3</v>
      </c>
      <c r="U185" s="47">
        <f>IFERROR(VLOOKUP($A185,'2022'!$A$3:$Y$291,COLUMN('2022'!R$3),FALSE),0)</f>
        <v>27.7</v>
      </c>
      <c r="V185" s="47">
        <f>IFERROR(VLOOKUP($A185,'2022'!$A$3:$Y$291,COLUMN('2022'!S$3),FALSE),0)</f>
        <v>12.2</v>
      </c>
      <c r="W185" s="47">
        <f>IFERROR(VLOOKUP($A185,'2022'!$A$3:$Y$291,COLUMN('2022'!T$3),FALSE),0)</f>
        <v>24.7</v>
      </c>
      <c r="X185" s="47">
        <f>IFERROR(VLOOKUP($A185,'2022'!$A$3:$Y$291,COLUMN('2022'!U$3),FALSE),0)</f>
        <v>9.9</v>
      </c>
      <c r="Y185" s="47">
        <f>IFERROR(VLOOKUP($A185,'2022'!$A$3:$Y$291,COLUMN('2022'!V$3),FALSE),0)</f>
        <v>8.4</v>
      </c>
      <c r="Z185" s="47">
        <f>IFERROR(VLOOKUP($A185,'2022'!$A$3:$Y$291,COLUMN('2022'!W$3),FALSE),0)</f>
        <v>6.8</v>
      </c>
      <c r="AA185" s="47">
        <f>IFERROR(VLOOKUP($A185,'2022'!$A$3:$Y$291,COLUMN('2022'!X$3),FALSE),0)</f>
        <v>34.9</v>
      </c>
      <c r="AB185" s="47">
        <f>IFERROR(VLOOKUP($A185,'2022'!$A$3:$Y$291,COLUMN('2022'!Y$3),FALSE),0)</f>
        <v>6.6</v>
      </c>
      <c r="AC185" s="38">
        <f t="shared" si="7"/>
        <v>230.9</v>
      </c>
      <c r="AD185" s="39">
        <f t="shared" si="8"/>
        <v>1797.2</v>
      </c>
    </row>
    <row r="186" spans="1:30" x14ac:dyDescent="0.3">
      <c r="A186" s="58" t="s">
        <v>220</v>
      </c>
      <c r="B186" s="59" t="str">
        <f>VLOOKUP($A186,'Additional data'!$A$5:$C$505, 2,FALSE)</f>
        <v>Consultant</v>
      </c>
      <c r="C186" s="60" t="str">
        <f>VLOOKUP($A186,'Additional data'!$A$5:$C$505, 3,FALSE)</f>
        <v>ESC</v>
      </c>
      <c r="D186" s="42">
        <f>IFERROR(VLOOKUP($A186,'2022'!$A$3:$Y$291,COLUMN('2022'!B$3),FALSE),0)</f>
        <v>211.1</v>
      </c>
      <c r="E186" s="42">
        <f>IFERROR(VLOOKUP($A186,'2022'!$A$3:$Y$291,COLUMN('2022'!C$3),FALSE),0)</f>
        <v>121.8</v>
      </c>
      <c r="F186" s="42">
        <f>IFERROR(VLOOKUP($A186,'2022'!$A$3:$Y$291,COLUMN('2022'!D$3),FALSE),0)</f>
        <v>185.5</v>
      </c>
      <c r="G186" s="42">
        <f>IFERROR(VLOOKUP($A186,'2022'!$A$3:$Y$291,COLUMN('2022'!E$3),FALSE),0)</f>
        <v>119.1</v>
      </c>
      <c r="H186" s="42">
        <f>IFERROR(VLOOKUP($A186,'2022'!$A$3:$Y$291,COLUMN('2022'!F$3),FALSE),0)</f>
        <v>112.2</v>
      </c>
      <c r="I186" s="42">
        <f>IFERROR(VLOOKUP($A186,'2022'!$A$3:$Y$291,COLUMN('2022'!G$3),FALSE),0)</f>
        <v>173.2</v>
      </c>
      <c r="J186" s="42">
        <f>IFERROR(VLOOKUP($A186,'2022'!$A$3:$Y$291,COLUMN('2022'!H$3),FALSE),0)</f>
        <v>148.80000000000001</v>
      </c>
      <c r="K186" s="42">
        <f>IFERROR(VLOOKUP($A186,'2022'!$A$3:$Y$291,COLUMN('2022'!I$3),FALSE),0)</f>
        <v>154.5</v>
      </c>
      <c r="L186" s="42">
        <f>IFERROR(VLOOKUP($A186,'2022'!$A$3:$Y$291,COLUMN('2022'!J$3),FALSE),0)</f>
        <v>143.9</v>
      </c>
      <c r="M186" s="42">
        <f>IFERROR(VLOOKUP($A186,'2022'!$A$3:$Y$291,COLUMN('2022'!K$3),FALSE),0)</f>
        <v>85.1</v>
      </c>
      <c r="N186" s="42">
        <f>IFERROR(VLOOKUP($A186,'2022'!$A$3:$Y$291,COLUMN('2022'!L$3),FALSE),0)</f>
        <v>146.5</v>
      </c>
      <c r="O186" s="42">
        <f>IFERROR(VLOOKUP($A186,'2022'!$A$3:$Y$291,COLUMN('2022'!M$3),FALSE),0)</f>
        <v>153.5</v>
      </c>
      <c r="P186" s="38">
        <f t="shared" si="6"/>
        <v>1755.2</v>
      </c>
      <c r="Q186" s="42">
        <f>IFERROR(VLOOKUP($A186,'2022'!$A$3:$Y$291,COLUMN('2022'!N$3),FALSE),0)</f>
        <v>9.3000000000000007</v>
      </c>
      <c r="R186" s="42">
        <f>IFERROR(VLOOKUP($A186,'2022'!$A$3:$Y$291,COLUMN('2022'!O$3),FALSE),0)</f>
        <v>0.5</v>
      </c>
      <c r="S186" s="42">
        <f>IFERROR(VLOOKUP($A186,'2022'!$A$3:$Y$291,COLUMN('2022'!P$3),FALSE),0)</f>
        <v>12.4</v>
      </c>
      <c r="T186" s="42">
        <f>IFERROR(VLOOKUP($A186,'2022'!$A$3:$Y$291,COLUMN('2022'!Q$3),FALSE),0)</f>
        <v>11.3</v>
      </c>
      <c r="U186" s="42">
        <f>IFERROR(VLOOKUP($A186,'2022'!$A$3:$Y$291,COLUMN('2022'!R$3),FALSE),0)</f>
        <v>17.3</v>
      </c>
      <c r="V186" s="42">
        <f>IFERROR(VLOOKUP($A186,'2022'!$A$3:$Y$291,COLUMN('2022'!S$3),FALSE),0)</f>
        <v>12</v>
      </c>
      <c r="W186" s="42">
        <f>IFERROR(VLOOKUP($A186,'2022'!$A$3:$Y$291,COLUMN('2022'!T$3),FALSE),0)</f>
        <v>10.6</v>
      </c>
      <c r="X186" s="42">
        <f>IFERROR(VLOOKUP($A186,'2022'!$A$3:$Y$291,COLUMN('2022'!U$3),FALSE),0)</f>
        <v>0.5</v>
      </c>
      <c r="Y186" s="42">
        <f>IFERROR(VLOOKUP($A186,'2022'!$A$3:$Y$291,COLUMN('2022'!V$3),FALSE),0)</f>
        <v>6.3</v>
      </c>
      <c r="Z186" s="42">
        <f>IFERROR(VLOOKUP($A186,'2022'!$A$3:$Y$291,COLUMN('2022'!W$3),FALSE),0)</f>
        <v>27.2</v>
      </c>
      <c r="AA186" s="42">
        <f>IFERROR(VLOOKUP($A186,'2022'!$A$3:$Y$291,COLUMN('2022'!X$3),FALSE),0)</f>
        <v>31.5</v>
      </c>
      <c r="AB186" s="42">
        <f>IFERROR(VLOOKUP($A186,'2022'!$A$3:$Y$291,COLUMN('2022'!Y$3),FALSE),0)</f>
        <v>6.4</v>
      </c>
      <c r="AC186" s="38">
        <f t="shared" si="7"/>
        <v>145.29999999999998</v>
      </c>
      <c r="AD186" s="39">
        <f t="shared" si="8"/>
        <v>1900.5</v>
      </c>
    </row>
    <row r="187" spans="1:30" x14ac:dyDescent="0.3">
      <c r="A187" s="61" t="s">
        <v>221</v>
      </c>
      <c r="B187" s="62" t="str">
        <f>VLOOKUP($A187,'Additional data'!$A$5:$C$505, 2,FALSE)</f>
        <v>Consultant</v>
      </c>
      <c r="C187" s="63" t="str">
        <f>VLOOKUP($A187,'Additional data'!$A$5:$C$505, 3,FALSE)</f>
        <v>HRC</v>
      </c>
      <c r="D187" s="47">
        <f>IFERROR(VLOOKUP($A187,'2022'!$A$3:$Y$291,COLUMN('2022'!B$3),FALSE),0)</f>
        <v>90</v>
      </c>
      <c r="E187" s="47">
        <f>IFERROR(VLOOKUP($A187,'2022'!$A$3:$Y$291,COLUMN('2022'!C$3),FALSE),0)</f>
        <v>80.5</v>
      </c>
      <c r="F187" s="47">
        <f>IFERROR(VLOOKUP($A187,'2022'!$A$3:$Y$291,COLUMN('2022'!D$3),FALSE),0)</f>
        <v>133.1</v>
      </c>
      <c r="G187" s="47">
        <f>IFERROR(VLOOKUP($A187,'2022'!$A$3:$Y$291,COLUMN('2022'!E$3),FALSE),0)</f>
        <v>185.6</v>
      </c>
      <c r="H187" s="47">
        <f>IFERROR(VLOOKUP($A187,'2022'!$A$3:$Y$291,COLUMN('2022'!F$3),FALSE),0)</f>
        <v>177.4</v>
      </c>
      <c r="I187" s="47">
        <f>IFERROR(VLOOKUP($A187,'2022'!$A$3:$Y$291,COLUMN('2022'!G$3),FALSE),0)</f>
        <v>130.1</v>
      </c>
      <c r="J187" s="47">
        <f>IFERROR(VLOOKUP($A187,'2022'!$A$3:$Y$291,COLUMN('2022'!H$3),FALSE),0)</f>
        <v>86</v>
      </c>
      <c r="K187" s="47">
        <f>IFERROR(VLOOKUP($A187,'2022'!$A$3:$Y$291,COLUMN('2022'!I$3),FALSE),0)</f>
        <v>79.099999999999994</v>
      </c>
      <c r="L187" s="47">
        <f>IFERROR(VLOOKUP($A187,'2022'!$A$3:$Y$291,COLUMN('2022'!J$3),FALSE),0)</f>
        <v>51.5</v>
      </c>
      <c r="M187" s="47">
        <f>IFERROR(VLOOKUP($A187,'2022'!$A$3:$Y$291,COLUMN('2022'!K$3),FALSE),0)</f>
        <v>108.5</v>
      </c>
      <c r="N187" s="47">
        <f>IFERROR(VLOOKUP($A187,'2022'!$A$3:$Y$291,COLUMN('2022'!L$3),FALSE),0)</f>
        <v>100.6</v>
      </c>
      <c r="O187" s="47">
        <f>IFERROR(VLOOKUP($A187,'2022'!$A$3:$Y$291,COLUMN('2022'!M$3),FALSE),0)</f>
        <v>48.4</v>
      </c>
      <c r="P187" s="38">
        <f t="shared" si="6"/>
        <v>1270.8000000000002</v>
      </c>
      <c r="Q187" s="47">
        <f>IFERROR(VLOOKUP($A187,'2022'!$A$3:$Y$291,COLUMN('2022'!N$3),FALSE),0)</f>
        <v>0</v>
      </c>
      <c r="R187" s="47">
        <f>IFERROR(VLOOKUP($A187,'2022'!$A$3:$Y$291,COLUMN('2022'!O$3),FALSE),0)</f>
        <v>0</v>
      </c>
      <c r="S187" s="47">
        <f>IFERROR(VLOOKUP($A187,'2022'!$A$3:$Y$291,COLUMN('2022'!P$3),FALSE),0)</f>
        <v>0</v>
      </c>
      <c r="T187" s="47">
        <f>IFERROR(VLOOKUP($A187,'2022'!$A$3:$Y$291,COLUMN('2022'!Q$3),FALSE),0)</f>
        <v>0</v>
      </c>
      <c r="U187" s="47">
        <f>IFERROR(VLOOKUP($A187,'2022'!$A$3:$Y$291,COLUMN('2022'!R$3),FALSE),0)</f>
        <v>0</v>
      </c>
      <c r="V187" s="47">
        <f>IFERROR(VLOOKUP($A187,'2022'!$A$3:$Y$291,COLUMN('2022'!S$3),FALSE),0)</f>
        <v>0.1</v>
      </c>
      <c r="W187" s="47">
        <f>IFERROR(VLOOKUP($A187,'2022'!$A$3:$Y$291,COLUMN('2022'!T$3),FALSE),0)</f>
        <v>0</v>
      </c>
      <c r="X187" s="47">
        <f>IFERROR(VLOOKUP($A187,'2022'!$A$3:$Y$291,COLUMN('2022'!U$3),FALSE),0)</f>
        <v>0</v>
      </c>
      <c r="Y187" s="47">
        <f>IFERROR(VLOOKUP($A187,'2022'!$A$3:$Y$291,COLUMN('2022'!V$3),FALSE),0)</f>
        <v>0</v>
      </c>
      <c r="Z187" s="47">
        <f>IFERROR(VLOOKUP($A187,'2022'!$A$3:$Y$291,COLUMN('2022'!W$3),FALSE),0)</f>
        <v>0</v>
      </c>
      <c r="AA187" s="47">
        <f>IFERROR(VLOOKUP($A187,'2022'!$A$3:$Y$291,COLUMN('2022'!X$3),FALSE),0)</f>
        <v>0</v>
      </c>
      <c r="AB187" s="47">
        <f>IFERROR(VLOOKUP($A187,'2022'!$A$3:$Y$291,COLUMN('2022'!Y$3),FALSE),0)</f>
        <v>0</v>
      </c>
      <c r="AC187" s="38">
        <f t="shared" si="7"/>
        <v>0.1</v>
      </c>
      <c r="AD187" s="39">
        <f t="shared" si="8"/>
        <v>1270.9000000000001</v>
      </c>
    </row>
    <row r="188" spans="1:30" x14ac:dyDescent="0.3">
      <c r="A188" s="58" t="s">
        <v>222</v>
      </c>
      <c r="B188" s="59" t="str">
        <f>VLOOKUP($A188,'Additional data'!$A$5:$C$505, 2,FALSE)</f>
        <v>Consultant</v>
      </c>
      <c r="C188" s="60" t="str">
        <f>VLOOKUP($A188,'Additional data'!$A$5:$C$505, 3,FALSE)</f>
        <v>LRC</v>
      </c>
      <c r="D188" s="42">
        <f>IFERROR(VLOOKUP($A188,'2022'!$A$3:$Y$291,COLUMN('2022'!B$3),FALSE),0)</f>
        <v>148.4</v>
      </c>
      <c r="E188" s="42">
        <f>IFERROR(VLOOKUP($A188,'2022'!$A$3:$Y$291,COLUMN('2022'!C$3),FALSE),0)</f>
        <v>79</v>
      </c>
      <c r="F188" s="42">
        <f>IFERROR(VLOOKUP($A188,'2022'!$A$3:$Y$291,COLUMN('2022'!D$3),FALSE),0)</f>
        <v>91</v>
      </c>
      <c r="G188" s="42">
        <f>IFERROR(VLOOKUP($A188,'2022'!$A$3:$Y$291,COLUMN('2022'!E$3),FALSE),0)</f>
        <v>60.3</v>
      </c>
      <c r="H188" s="42">
        <f>IFERROR(VLOOKUP($A188,'2022'!$A$3:$Y$291,COLUMN('2022'!F$3),FALSE),0)</f>
        <v>109.3</v>
      </c>
      <c r="I188" s="42">
        <f>IFERROR(VLOOKUP($A188,'2022'!$A$3:$Y$291,COLUMN('2022'!G$3),FALSE),0)</f>
        <v>42.9</v>
      </c>
      <c r="J188" s="42">
        <f>IFERROR(VLOOKUP($A188,'2022'!$A$3:$Y$291,COLUMN('2022'!H$3),FALSE),0)</f>
        <v>17.3</v>
      </c>
      <c r="K188" s="42">
        <f>IFERROR(VLOOKUP($A188,'2022'!$A$3:$Y$291,COLUMN('2022'!I$3),FALSE),0)</f>
        <v>37.200000000000003</v>
      </c>
      <c r="L188" s="42">
        <f>IFERROR(VLOOKUP($A188,'2022'!$A$3:$Y$291,COLUMN('2022'!J$3),FALSE),0)</f>
        <v>74.900000000000006</v>
      </c>
      <c r="M188" s="42">
        <f>IFERROR(VLOOKUP($A188,'2022'!$A$3:$Y$291,COLUMN('2022'!K$3),FALSE),0)</f>
        <v>38.299999999999997</v>
      </c>
      <c r="N188" s="42">
        <f>IFERROR(VLOOKUP($A188,'2022'!$A$3:$Y$291,COLUMN('2022'!L$3),FALSE),0)</f>
        <v>0</v>
      </c>
      <c r="O188" s="42">
        <f>IFERROR(VLOOKUP($A188,'2022'!$A$3:$Y$291,COLUMN('2022'!M$3),FALSE),0)</f>
        <v>0</v>
      </c>
      <c r="P188" s="38">
        <f t="shared" si="6"/>
        <v>698.59999999999991</v>
      </c>
      <c r="Q188" s="42">
        <f>IFERROR(VLOOKUP($A188,'2022'!$A$3:$Y$291,COLUMN('2022'!N$3),FALSE),0)</f>
        <v>0</v>
      </c>
      <c r="R188" s="42">
        <f>IFERROR(VLOOKUP($A188,'2022'!$A$3:$Y$291,COLUMN('2022'!O$3),FALSE),0)</f>
        <v>20.8</v>
      </c>
      <c r="S188" s="42">
        <f>IFERROR(VLOOKUP($A188,'2022'!$A$3:$Y$291,COLUMN('2022'!P$3),FALSE),0)</f>
        <v>15</v>
      </c>
      <c r="T188" s="42">
        <f>IFERROR(VLOOKUP($A188,'2022'!$A$3:$Y$291,COLUMN('2022'!Q$3),FALSE),0)</f>
        <v>18</v>
      </c>
      <c r="U188" s="42">
        <f>IFERROR(VLOOKUP($A188,'2022'!$A$3:$Y$291,COLUMN('2022'!R$3),FALSE),0)</f>
        <v>24.5</v>
      </c>
      <c r="V188" s="42">
        <f>IFERROR(VLOOKUP($A188,'2022'!$A$3:$Y$291,COLUMN('2022'!S$3),FALSE),0)</f>
        <v>8</v>
      </c>
      <c r="W188" s="42">
        <f>IFERROR(VLOOKUP($A188,'2022'!$A$3:$Y$291,COLUMN('2022'!T$3),FALSE),0)</f>
        <v>1</v>
      </c>
      <c r="X188" s="42">
        <f>IFERROR(VLOOKUP($A188,'2022'!$A$3:$Y$291,COLUMN('2022'!U$3),FALSE),0)</f>
        <v>0</v>
      </c>
      <c r="Y188" s="42">
        <f>IFERROR(VLOOKUP($A188,'2022'!$A$3:$Y$291,COLUMN('2022'!V$3),FALSE),0)</f>
        <v>4</v>
      </c>
      <c r="Z188" s="42">
        <f>IFERROR(VLOOKUP($A188,'2022'!$A$3:$Y$291,COLUMN('2022'!W$3),FALSE),0)</f>
        <v>3</v>
      </c>
      <c r="AA188" s="42">
        <f>IFERROR(VLOOKUP($A188,'2022'!$A$3:$Y$291,COLUMN('2022'!X$3),FALSE),0)</f>
        <v>0</v>
      </c>
      <c r="AB188" s="42">
        <f>IFERROR(VLOOKUP($A188,'2022'!$A$3:$Y$291,COLUMN('2022'!Y$3),FALSE),0)</f>
        <v>0</v>
      </c>
      <c r="AC188" s="38">
        <f t="shared" si="7"/>
        <v>94.3</v>
      </c>
      <c r="AD188" s="39">
        <f t="shared" si="8"/>
        <v>792.89999999999986</v>
      </c>
    </row>
    <row r="189" spans="1:30" x14ac:dyDescent="0.3">
      <c r="A189" s="61" t="s">
        <v>223</v>
      </c>
      <c r="B189" s="62" t="str">
        <f>VLOOKUP($A189,'Additional data'!$A$5:$C$505, 2,FALSE)</f>
        <v>Consultant</v>
      </c>
      <c r="C189" s="63" t="str">
        <f>VLOOKUP($A189,'Additional data'!$A$5:$C$505, 3,FALSE)</f>
        <v>ESC</v>
      </c>
      <c r="D189" s="47">
        <f>IFERROR(VLOOKUP($A189,'2022'!$A$3:$Y$291,COLUMN('2022'!B$3),FALSE),0)</f>
        <v>146.30000000000001</v>
      </c>
      <c r="E189" s="47">
        <f>IFERROR(VLOOKUP($A189,'2022'!$A$3:$Y$291,COLUMN('2022'!C$3),FALSE),0)</f>
        <v>57.5</v>
      </c>
      <c r="F189" s="47">
        <f>IFERROR(VLOOKUP($A189,'2022'!$A$3:$Y$291,COLUMN('2022'!D$3),FALSE),0)</f>
        <v>101.5</v>
      </c>
      <c r="G189" s="47">
        <f>IFERROR(VLOOKUP($A189,'2022'!$A$3:$Y$291,COLUMN('2022'!E$3),FALSE),0)</f>
        <v>135.19999999999999</v>
      </c>
      <c r="H189" s="47">
        <f>IFERROR(VLOOKUP($A189,'2022'!$A$3:$Y$291,COLUMN('2022'!F$3),FALSE),0)</f>
        <v>100.8</v>
      </c>
      <c r="I189" s="47">
        <f>IFERROR(VLOOKUP($A189,'2022'!$A$3:$Y$291,COLUMN('2022'!G$3),FALSE),0)</f>
        <v>17.8</v>
      </c>
      <c r="J189" s="47">
        <f>IFERROR(VLOOKUP($A189,'2022'!$A$3:$Y$291,COLUMN('2022'!H$3),FALSE),0)</f>
        <v>0</v>
      </c>
      <c r="K189" s="47">
        <f>IFERROR(VLOOKUP($A189,'2022'!$A$3:$Y$291,COLUMN('2022'!I$3),FALSE),0)</f>
        <v>0</v>
      </c>
      <c r="L189" s="47">
        <f>IFERROR(VLOOKUP($A189,'2022'!$A$3:$Y$291,COLUMN('2022'!J$3),FALSE),0)</f>
        <v>0</v>
      </c>
      <c r="M189" s="47">
        <f>IFERROR(VLOOKUP($A189,'2022'!$A$3:$Y$291,COLUMN('2022'!K$3),FALSE),0)</f>
        <v>0</v>
      </c>
      <c r="N189" s="47">
        <f>IFERROR(VLOOKUP($A189,'2022'!$A$3:$Y$291,COLUMN('2022'!L$3),FALSE),0)</f>
        <v>0</v>
      </c>
      <c r="O189" s="47">
        <f>IFERROR(VLOOKUP($A189,'2022'!$A$3:$Y$291,COLUMN('2022'!M$3),FALSE),0)</f>
        <v>0</v>
      </c>
      <c r="P189" s="38">
        <f t="shared" si="6"/>
        <v>559.09999999999991</v>
      </c>
      <c r="Q189" s="47">
        <f>IFERROR(VLOOKUP($A189,'2022'!$A$3:$Y$291,COLUMN('2022'!N$3),FALSE),0)</f>
        <v>53.5</v>
      </c>
      <c r="R189" s="47">
        <f>IFERROR(VLOOKUP($A189,'2022'!$A$3:$Y$291,COLUMN('2022'!O$3),FALSE),0)</f>
        <v>50.9</v>
      </c>
      <c r="S189" s="47">
        <f>IFERROR(VLOOKUP($A189,'2022'!$A$3:$Y$291,COLUMN('2022'!P$3),FALSE),0)</f>
        <v>56.9</v>
      </c>
      <c r="T189" s="47">
        <f>IFERROR(VLOOKUP($A189,'2022'!$A$3:$Y$291,COLUMN('2022'!Q$3),FALSE),0)</f>
        <v>30.1</v>
      </c>
      <c r="U189" s="47">
        <f>IFERROR(VLOOKUP($A189,'2022'!$A$3:$Y$291,COLUMN('2022'!R$3),FALSE),0)</f>
        <v>22</v>
      </c>
      <c r="V189" s="47">
        <f>IFERROR(VLOOKUP($A189,'2022'!$A$3:$Y$291,COLUMN('2022'!S$3),FALSE),0)</f>
        <v>3</v>
      </c>
      <c r="W189" s="47">
        <f>IFERROR(VLOOKUP($A189,'2022'!$A$3:$Y$291,COLUMN('2022'!T$3),FALSE),0)</f>
        <v>0</v>
      </c>
      <c r="X189" s="47">
        <f>IFERROR(VLOOKUP($A189,'2022'!$A$3:$Y$291,COLUMN('2022'!U$3),FALSE),0)</f>
        <v>0</v>
      </c>
      <c r="Y189" s="47">
        <f>IFERROR(VLOOKUP($A189,'2022'!$A$3:$Y$291,COLUMN('2022'!V$3),FALSE),0)</f>
        <v>0</v>
      </c>
      <c r="Z189" s="47">
        <f>IFERROR(VLOOKUP($A189,'2022'!$A$3:$Y$291,COLUMN('2022'!W$3),FALSE),0)</f>
        <v>0</v>
      </c>
      <c r="AA189" s="47">
        <f>IFERROR(VLOOKUP($A189,'2022'!$A$3:$Y$291,COLUMN('2022'!X$3),FALSE),0)</f>
        <v>0</v>
      </c>
      <c r="AB189" s="47">
        <f>IFERROR(VLOOKUP($A189,'2022'!$A$3:$Y$291,COLUMN('2022'!Y$3),FALSE),0)</f>
        <v>0</v>
      </c>
      <c r="AC189" s="38">
        <f t="shared" si="7"/>
        <v>216.4</v>
      </c>
      <c r="AD189" s="39">
        <f t="shared" si="8"/>
        <v>775.49999999999989</v>
      </c>
    </row>
    <row r="190" spans="1:30" x14ac:dyDescent="0.3">
      <c r="A190" s="58" t="s">
        <v>224</v>
      </c>
      <c r="B190" s="59" t="str">
        <f>VLOOKUP($A190,'Additional data'!$A$5:$C$505, 2,FALSE)</f>
        <v>Consultant</v>
      </c>
      <c r="C190" s="60" t="str">
        <f>VLOOKUP($A190,'Additional data'!$A$5:$C$505, 3,FALSE)</f>
        <v>HLS</v>
      </c>
      <c r="D190" s="42">
        <f>IFERROR(VLOOKUP($A190,'2022'!$A$3:$Y$291,COLUMN('2022'!B$3),FALSE),0)</f>
        <v>0</v>
      </c>
      <c r="E190" s="42">
        <f>IFERROR(VLOOKUP($A190,'2022'!$A$3:$Y$291,COLUMN('2022'!C$3),FALSE),0)</f>
        <v>0</v>
      </c>
      <c r="F190" s="42">
        <f>IFERROR(VLOOKUP($A190,'2022'!$A$3:$Y$291,COLUMN('2022'!D$3),FALSE),0)</f>
        <v>0</v>
      </c>
      <c r="G190" s="42">
        <f>IFERROR(VLOOKUP($A190,'2022'!$A$3:$Y$291,COLUMN('2022'!E$3),FALSE),0)</f>
        <v>0</v>
      </c>
      <c r="H190" s="42">
        <f>IFERROR(VLOOKUP($A190,'2022'!$A$3:$Y$291,COLUMN('2022'!F$3),FALSE),0)</f>
        <v>0</v>
      </c>
      <c r="I190" s="42">
        <f>IFERROR(VLOOKUP($A190,'2022'!$A$3:$Y$291,COLUMN('2022'!G$3),FALSE),0)</f>
        <v>0</v>
      </c>
      <c r="J190" s="42">
        <f>IFERROR(VLOOKUP($A190,'2022'!$A$3:$Y$291,COLUMN('2022'!H$3),FALSE),0)</f>
        <v>0</v>
      </c>
      <c r="K190" s="42">
        <f>IFERROR(VLOOKUP($A190,'2022'!$A$3:$Y$291,COLUMN('2022'!I$3),FALSE),0)</f>
        <v>0</v>
      </c>
      <c r="L190" s="42">
        <f>IFERROR(VLOOKUP($A190,'2022'!$A$3:$Y$291,COLUMN('2022'!J$3),FALSE),0)</f>
        <v>0</v>
      </c>
      <c r="M190" s="42">
        <f>IFERROR(VLOOKUP($A190,'2022'!$A$3:$Y$291,COLUMN('2022'!K$3),FALSE),0)</f>
        <v>0</v>
      </c>
      <c r="N190" s="42">
        <f>IFERROR(VLOOKUP($A190,'2022'!$A$3:$Y$291,COLUMN('2022'!L$3),FALSE),0)</f>
        <v>0</v>
      </c>
      <c r="O190" s="42">
        <f>IFERROR(VLOOKUP($A190,'2022'!$A$3:$Y$291,COLUMN('2022'!M$3),FALSE),0)</f>
        <v>0</v>
      </c>
      <c r="P190" s="38">
        <f t="shared" si="6"/>
        <v>0</v>
      </c>
      <c r="Q190" s="42">
        <f>IFERROR(VLOOKUP($A190,'2022'!$A$3:$Y$291,COLUMN('2022'!N$3),FALSE),0)</f>
        <v>0</v>
      </c>
      <c r="R190" s="42">
        <f>IFERROR(VLOOKUP($A190,'2022'!$A$3:$Y$291,COLUMN('2022'!O$3),FALSE),0)</f>
        <v>0</v>
      </c>
      <c r="S190" s="42">
        <f>IFERROR(VLOOKUP($A190,'2022'!$A$3:$Y$291,COLUMN('2022'!P$3),FALSE),0)</f>
        <v>0</v>
      </c>
      <c r="T190" s="42">
        <f>IFERROR(VLOOKUP($A190,'2022'!$A$3:$Y$291,COLUMN('2022'!Q$3),FALSE),0)</f>
        <v>0</v>
      </c>
      <c r="U190" s="42">
        <f>IFERROR(VLOOKUP($A190,'2022'!$A$3:$Y$291,COLUMN('2022'!R$3),FALSE),0)</f>
        <v>0</v>
      </c>
      <c r="V190" s="42">
        <f>IFERROR(VLOOKUP($A190,'2022'!$A$3:$Y$291,COLUMN('2022'!S$3),FALSE),0)</f>
        <v>0</v>
      </c>
      <c r="W190" s="42">
        <f>IFERROR(VLOOKUP($A190,'2022'!$A$3:$Y$291,COLUMN('2022'!T$3),FALSE),0)</f>
        <v>0</v>
      </c>
      <c r="X190" s="42">
        <f>IFERROR(VLOOKUP($A190,'2022'!$A$3:$Y$291,COLUMN('2022'!U$3),FALSE),0)</f>
        <v>0</v>
      </c>
      <c r="Y190" s="42">
        <f>IFERROR(VLOOKUP($A190,'2022'!$A$3:$Y$291,COLUMN('2022'!V$3),FALSE),0)</f>
        <v>0</v>
      </c>
      <c r="Z190" s="42">
        <f>IFERROR(VLOOKUP($A190,'2022'!$A$3:$Y$291,COLUMN('2022'!W$3),FALSE),0)</f>
        <v>0</v>
      </c>
      <c r="AA190" s="42">
        <f>IFERROR(VLOOKUP($A190,'2022'!$A$3:$Y$291,COLUMN('2022'!X$3),FALSE),0)</f>
        <v>0</v>
      </c>
      <c r="AB190" s="42">
        <f>IFERROR(VLOOKUP($A190,'2022'!$A$3:$Y$291,COLUMN('2022'!Y$3),FALSE),0)</f>
        <v>0</v>
      </c>
      <c r="AC190" s="38">
        <f t="shared" si="7"/>
        <v>0</v>
      </c>
      <c r="AD190" s="39">
        <f t="shared" si="8"/>
        <v>0</v>
      </c>
    </row>
    <row r="191" spans="1:30" x14ac:dyDescent="0.3">
      <c r="A191" s="61" t="s">
        <v>225</v>
      </c>
      <c r="B191" s="62" t="str">
        <f>VLOOKUP($A191,'Additional data'!$A$5:$C$505, 2,FALSE)</f>
        <v>Consultant</v>
      </c>
      <c r="C191" s="63" t="str">
        <f>VLOOKUP($A191,'Additional data'!$A$5:$C$505, 3,FALSE)</f>
        <v>LRC</v>
      </c>
      <c r="D191" s="47">
        <f>IFERROR(VLOOKUP($A191,'2022'!$A$3:$Y$291,COLUMN('2022'!B$3),FALSE),0)</f>
        <v>0</v>
      </c>
      <c r="E191" s="47">
        <f>IFERROR(VLOOKUP($A191,'2022'!$A$3:$Y$291,COLUMN('2022'!C$3),FALSE),0)</f>
        <v>0</v>
      </c>
      <c r="F191" s="47">
        <f>IFERROR(VLOOKUP($A191,'2022'!$A$3:$Y$291,COLUMN('2022'!D$3),FALSE),0)</f>
        <v>0</v>
      </c>
      <c r="G191" s="47">
        <f>IFERROR(VLOOKUP($A191,'2022'!$A$3:$Y$291,COLUMN('2022'!E$3),FALSE),0)</f>
        <v>0</v>
      </c>
      <c r="H191" s="47">
        <f>IFERROR(VLOOKUP($A191,'2022'!$A$3:$Y$291,COLUMN('2022'!F$3),FALSE),0)</f>
        <v>0</v>
      </c>
      <c r="I191" s="47">
        <f>IFERROR(VLOOKUP($A191,'2022'!$A$3:$Y$291,COLUMN('2022'!G$3),FALSE),0)</f>
        <v>0</v>
      </c>
      <c r="J191" s="47">
        <f>IFERROR(VLOOKUP($A191,'2022'!$A$3:$Y$291,COLUMN('2022'!H$3),FALSE),0)</f>
        <v>0</v>
      </c>
      <c r="K191" s="47">
        <f>IFERROR(VLOOKUP($A191,'2022'!$A$3:$Y$291,COLUMN('2022'!I$3),FALSE),0)</f>
        <v>0</v>
      </c>
      <c r="L191" s="47">
        <f>IFERROR(VLOOKUP($A191,'2022'!$A$3:$Y$291,COLUMN('2022'!J$3),FALSE),0)</f>
        <v>0</v>
      </c>
      <c r="M191" s="47">
        <f>IFERROR(VLOOKUP($A191,'2022'!$A$3:$Y$291,COLUMN('2022'!K$3),FALSE),0)</f>
        <v>0</v>
      </c>
      <c r="N191" s="47">
        <f>IFERROR(VLOOKUP($A191,'2022'!$A$3:$Y$291,COLUMN('2022'!L$3),FALSE),0)</f>
        <v>0</v>
      </c>
      <c r="O191" s="47">
        <f>IFERROR(VLOOKUP($A191,'2022'!$A$3:$Y$291,COLUMN('2022'!M$3),FALSE),0)</f>
        <v>0</v>
      </c>
      <c r="P191" s="38">
        <f t="shared" si="6"/>
        <v>0</v>
      </c>
      <c r="Q191" s="47">
        <f>IFERROR(VLOOKUP($A191,'2022'!$A$3:$Y$291,COLUMN('2022'!N$3),FALSE),0)</f>
        <v>0</v>
      </c>
      <c r="R191" s="47">
        <f>IFERROR(VLOOKUP($A191,'2022'!$A$3:$Y$291,COLUMN('2022'!O$3),FALSE),0)</f>
        <v>0</v>
      </c>
      <c r="S191" s="47">
        <f>IFERROR(VLOOKUP($A191,'2022'!$A$3:$Y$291,COLUMN('2022'!P$3),FALSE),0)</f>
        <v>0</v>
      </c>
      <c r="T191" s="47">
        <f>IFERROR(VLOOKUP($A191,'2022'!$A$3:$Y$291,COLUMN('2022'!Q$3),FALSE),0)</f>
        <v>0</v>
      </c>
      <c r="U191" s="47">
        <f>IFERROR(VLOOKUP($A191,'2022'!$A$3:$Y$291,COLUMN('2022'!R$3),FALSE),0)</f>
        <v>0</v>
      </c>
      <c r="V191" s="47">
        <f>IFERROR(VLOOKUP($A191,'2022'!$A$3:$Y$291,COLUMN('2022'!S$3),FALSE),0)</f>
        <v>0</v>
      </c>
      <c r="W191" s="47">
        <f>IFERROR(VLOOKUP($A191,'2022'!$A$3:$Y$291,COLUMN('2022'!T$3),FALSE),0)</f>
        <v>0</v>
      </c>
      <c r="X191" s="47">
        <f>IFERROR(VLOOKUP($A191,'2022'!$A$3:$Y$291,COLUMN('2022'!U$3),FALSE),0)</f>
        <v>0</v>
      </c>
      <c r="Y191" s="47">
        <f>IFERROR(VLOOKUP($A191,'2022'!$A$3:$Y$291,COLUMN('2022'!V$3),FALSE),0)</f>
        <v>0</v>
      </c>
      <c r="Z191" s="47">
        <f>IFERROR(VLOOKUP($A191,'2022'!$A$3:$Y$291,COLUMN('2022'!W$3),FALSE),0)</f>
        <v>0</v>
      </c>
      <c r="AA191" s="47">
        <f>IFERROR(VLOOKUP($A191,'2022'!$A$3:$Y$291,COLUMN('2022'!X$3),FALSE),0)</f>
        <v>0</v>
      </c>
      <c r="AB191" s="47">
        <f>IFERROR(VLOOKUP($A191,'2022'!$A$3:$Y$291,COLUMN('2022'!Y$3),FALSE),0)</f>
        <v>0</v>
      </c>
      <c r="AC191" s="38">
        <f t="shared" si="7"/>
        <v>0</v>
      </c>
      <c r="AD191" s="39">
        <f t="shared" si="8"/>
        <v>0</v>
      </c>
    </row>
    <row r="192" spans="1:30" x14ac:dyDescent="0.3">
      <c r="A192" s="58" t="s">
        <v>226</v>
      </c>
      <c r="B192" s="59" t="str">
        <f>VLOOKUP($A192,'Additional data'!$A$5:$C$505, 2,FALSE)</f>
        <v>Consultant</v>
      </c>
      <c r="C192" s="60" t="str">
        <f>VLOOKUP($A192,'Additional data'!$A$5:$C$505, 3,FALSE)</f>
        <v>FAD</v>
      </c>
      <c r="D192" s="42">
        <f>IFERROR(VLOOKUP($A192,'2022'!$A$3:$Y$291,COLUMN('2022'!B$3),FALSE),0)</f>
        <v>0</v>
      </c>
      <c r="E192" s="42">
        <f>IFERROR(VLOOKUP($A192,'2022'!$A$3:$Y$291,COLUMN('2022'!C$3),FALSE),0)</f>
        <v>0</v>
      </c>
      <c r="F192" s="42">
        <f>IFERROR(VLOOKUP($A192,'2022'!$A$3:$Y$291,COLUMN('2022'!D$3),FALSE),0)</f>
        <v>0</v>
      </c>
      <c r="G192" s="42">
        <f>IFERROR(VLOOKUP($A192,'2022'!$A$3:$Y$291,COLUMN('2022'!E$3),FALSE),0)</f>
        <v>0</v>
      </c>
      <c r="H192" s="42">
        <f>IFERROR(VLOOKUP($A192,'2022'!$A$3:$Y$291,COLUMN('2022'!F$3),FALSE),0)</f>
        <v>0</v>
      </c>
      <c r="I192" s="42">
        <f>IFERROR(VLOOKUP($A192,'2022'!$A$3:$Y$291,COLUMN('2022'!G$3),FALSE),0)</f>
        <v>0</v>
      </c>
      <c r="J192" s="42">
        <f>IFERROR(VLOOKUP($A192,'2022'!$A$3:$Y$291,COLUMN('2022'!H$3),FALSE),0)</f>
        <v>0</v>
      </c>
      <c r="K192" s="42">
        <f>IFERROR(VLOOKUP($A192,'2022'!$A$3:$Y$291,COLUMN('2022'!I$3),FALSE),0)</f>
        <v>0</v>
      </c>
      <c r="L192" s="42">
        <f>IFERROR(VLOOKUP($A192,'2022'!$A$3:$Y$291,COLUMN('2022'!J$3),FALSE),0)</f>
        <v>0</v>
      </c>
      <c r="M192" s="42">
        <f>IFERROR(VLOOKUP($A192,'2022'!$A$3:$Y$291,COLUMN('2022'!K$3),FALSE),0)</f>
        <v>0</v>
      </c>
      <c r="N192" s="42">
        <f>IFERROR(VLOOKUP($A192,'2022'!$A$3:$Y$291,COLUMN('2022'!L$3),FALSE),0)</f>
        <v>0</v>
      </c>
      <c r="O192" s="42">
        <f>IFERROR(VLOOKUP($A192,'2022'!$A$3:$Y$291,COLUMN('2022'!M$3),FALSE),0)</f>
        <v>0</v>
      </c>
      <c r="P192" s="38">
        <f t="shared" si="6"/>
        <v>0</v>
      </c>
      <c r="Q192" s="42">
        <f>IFERROR(VLOOKUP($A192,'2022'!$A$3:$Y$291,COLUMN('2022'!N$3),FALSE),0)</f>
        <v>0</v>
      </c>
      <c r="R192" s="42">
        <f>IFERROR(VLOOKUP($A192,'2022'!$A$3:$Y$291,COLUMN('2022'!O$3),FALSE),0)</f>
        <v>0</v>
      </c>
      <c r="S192" s="42">
        <f>IFERROR(VLOOKUP($A192,'2022'!$A$3:$Y$291,COLUMN('2022'!P$3),FALSE),0)</f>
        <v>0</v>
      </c>
      <c r="T192" s="42">
        <f>IFERROR(VLOOKUP($A192,'2022'!$A$3:$Y$291,COLUMN('2022'!Q$3),FALSE),0)</f>
        <v>0</v>
      </c>
      <c r="U192" s="42">
        <f>IFERROR(VLOOKUP($A192,'2022'!$A$3:$Y$291,COLUMN('2022'!R$3),FALSE),0)</f>
        <v>0</v>
      </c>
      <c r="V192" s="42">
        <f>IFERROR(VLOOKUP($A192,'2022'!$A$3:$Y$291,COLUMN('2022'!S$3),FALSE),0)</f>
        <v>0</v>
      </c>
      <c r="W192" s="42">
        <f>IFERROR(VLOOKUP($A192,'2022'!$A$3:$Y$291,COLUMN('2022'!T$3),FALSE),0)</f>
        <v>0</v>
      </c>
      <c r="X192" s="42">
        <f>IFERROR(VLOOKUP($A192,'2022'!$A$3:$Y$291,COLUMN('2022'!U$3),FALSE),0)</f>
        <v>0</v>
      </c>
      <c r="Y192" s="42">
        <f>IFERROR(VLOOKUP($A192,'2022'!$A$3:$Y$291,COLUMN('2022'!V$3),FALSE),0)</f>
        <v>0</v>
      </c>
      <c r="Z192" s="42">
        <f>IFERROR(VLOOKUP($A192,'2022'!$A$3:$Y$291,COLUMN('2022'!W$3),FALSE),0)</f>
        <v>0</v>
      </c>
      <c r="AA192" s="42">
        <f>IFERROR(VLOOKUP($A192,'2022'!$A$3:$Y$291,COLUMN('2022'!X$3),FALSE),0)</f>
        <v>0</v>
      </c>
      <c r="AB192" s="42">
        <f>IFERROR(VLOOKUP($A192,'2022'!$A$3:$Y$291,COLUMN('2022'!Y$3),FALSE),0)</f>
        <v>0</v>
      </c>
      <c r="AC192" s="38">
        <f t="shared" si="7"/>
        <v>0</v>
      </c>
      <c r="AD192" s="39">
        <f t="shared" si="8"/>
        <v>0</v>
      </c>
    </row>
    <row r="193" spans="1:30" x14ac:dyDescent="0.3">
      <c r="A193" s="61" t="s">
        <v>227</v>
      </c>
      <c r="B193" s="62" t="str">
        <f>VLOOKUP($A193,'Additional data'!$A$5:$C$505, 2,FALSE)</f>
        <v>Consultant</v>
      </c>
      <c r="C193" s="63" t="str">
        <f>VLOOKUP($A193,'Additional data'!$A$5:$C$505, 3,FALSE)</f>
        <v>LRC</v>
      </c>
      <c r="D193" s="47">
        <f>IFERROR(VLOOKUP($A193,'2022'!$A$3:$Y$291,COLUMN('2022'!B$3),FALSE),0)</f>
        <v>0</v>
      </c>
      <c r="E193" s="47">
        <f>IFERROR(VLOOKUP($A193,'2022'!$A$3:$Y$291,COLUMN('2022'!C$3),FALSE),0)</f>
        <v>0</v>
      </c>
      <c r="F193" s="47">
        <f>IFERROR(VLOOKUP($A193,'2022'!$A$3:$Y$291,COLUMN('2022'!D$3),FALSE),0)</f>
        <v>0</v>
      </c>
      <c r="G193" s="47">
        <f>IFERROR(VLOOKUP($A193,'2022'!$A$3:$Y$291,COLUMN('2022'!E$3),FALSE),0)</f>
        <v>0</v>
      </c>
      <c r="H193" s="47">
        <f>IFERROR(VLOOKUP($A193,'2022'!$A$3:$Y$291,COLUMN('2022'!F$3),FALSE),0)</f>
        <v>0</v>
      </c>
      <c r="I193" s="47">
        <f>IFERROR(VLOOKUP($A193,'2022'!$A$3:$Y$291,COLUMN('2022'!G$3),FALSE),0)</f>
        <v>0</v>
      </c>
      <c r="J193" s="47">
        <f>IFERROR(VLOOKUP($A193,'2022'!$A$3:$Y$291,COLUMN('2022'!H$3),FALSE),0)</f>
        <v>0</v>
      </c>
      <c r="K193" s="47">
        <f>IFERROR(VLOOKUP($A193,'2022'!$A$3:$Y$291,COLUMN('2022'!I$3),FALSE),0)</f>
        <v>0</v>
      </c>
      <c r="L193" s="47">
        <f>IFERROR(VLOOKUP($A193,'2022'!$A$3:$Y$291,COLUMN('2022'!J$3),FALSE),0)</f>
        <v>0</v>
      </c>
      <c r="M193" s="47">
        <f>IFERROR(VLOOKUP($A193,'2022'!$A$3:$Y$291,COLUMN('2022'!K$3),FALSE),0)</f>
        <v>0</v>
      </c>
      <c r="N193" s="47">
        <f>IFERROR(VLOOKUP($A193,'2022'!$A$3:$Y$291,COLUMN('2022'!L$3),FALSE),0)</f>
        <v>0</v>
      </c>
      <c r="O193" s="47">
        <f>IFERROR(VLOOKUP($A193,'2022'!$A$3:$Y$291,COLUMN('2022'!M$3),FALSE),0)</f>
        <v>0</v>
      </c>
      <c r="P193" s="38">
        <f t="shared" si="6"/>
        <v>0</v>
      </c>
      <c r="Q193" s="47">
        <f>IFERROR(VLOOKUP($A193,'2022'!$A$3:$Y$291,COLUMN('2022'!N$3),FALSE),0)</f>
        <v>0</v>
      </c>
      <c r="R193" s="47">
        <f>IFERROR(VLOOKUP($A193,'2022'!$A$3:$Y$291,COLUMN('2022'!O$3),FALSE),0)</f>
        <v>0</v>
      </c>
      <c r="S193" s="47">
        <f>IFERROR(VLOOKUP($A193,'2022'!$A$3:$Y$291,COLUMN('2022'!P$3),FALSE),0)</f>
        <v>0</v>
      </c>
      <c r="T193" s="47">
        <f>IFERROR(VLOOKUP($A193,'2022'!$A$3:$Y$291,COLUMN('2022'!Q$3),FALSE),0)</f>
        <v>0</v>
      </c>
      <c r="U193" s="47">
        <f>IFERROR(VLOOKUP($A193,'2022'!$A$3:$Y$291,COLUMN('2022'!R$3),FALSE),0)</f>
        <v>0</v>
      </c>
      <c r="V193" s="47">
        <f>IFERROR(VLOOKUP($A193,'2022'!$A$3:$Y$291,COLUMN('2022'!S$3),FALSE),0)</f>
        <v>0</v>
      </c>
      <c r="W193" s="47">
        <f>IFERROR(VLOOKUP($A193,'2022'!$A$3:$Y$291,COLUMN('2022'!T$3),FALSE),0)</f>
        <v>0</v>
      </c>
      <c r="X193" s="47">
        <f>IFERROR(VLOOKUP($A193,'2022'!$A$3:$Y$291,COLUMN('2022'!U$3),FALSE),0)</f>
        <v>0</v>
      </c>
      <c r="Y193" s="47">
        <f>IFERROR(VLOOKUP($A193,'2022'!$A$3:$Y$291,COLUMN('2022'!V$3),FALSE),0)</f>
        <v>0</v>
      </c>
      <c r="Z193" s="47">
        <f>IFERROR(VLOOKUP($A193,'2022'!$A$3:$Y$291,COLUMN('2022'!W$3),FALSE),0)</f>
        <v>0</v>
      </c>
      <c r="AA193" s="47">
        <f>IFERROR(VLOOKUP($A193,'2022'!$A$3:$Y$291,COLUMN('2022'!X$3),FALSE),0)</f>
        <v>0</v>
      </c>
      <c r="AB193" s="47">
        <f>IFERROR(VLOOKUP($A193,'2022'!$A$3:$Y$291,COLUMN('2022'!Y$3),FALSE),0)</f>
        <v>0</v>
      </c>
      <c r="AC193" s="38">
        <f t="shared" si="7"/>
        <v>0</v>
      </c>
      <c r="AD193" s="39">
        <f t="shared" si="8"/>
        <v>0</v>
      </c>
    </row>
    <row r="194" spans="1:30" x14ac:dyDescent="0.3">
      <c r="A194" s="58" t="s">
        <v>228</v>
      </c>
      <c r="B194" s="59" t="str">
        <f>VLOOKUP($A194,'Additional data'!$A$5:$C$505, 2,FALSE)</f>
        <v>Consultant</v>
      </c>
      <c r="C194" s="60" t="str">
        <f>VLOOKUP($A194,'Additional data'!$A$5:$C$505, 3,FALSE)</f>
        <v>TEC</v>
      </c>
      <c r="D194" s="42">
        <f>IFERROR(VLOOKUP($A194,'2022'!$A$3:$Y$291,COLUMN('2022'!B$3),FALSE),0)</f>
        <v>0</v>
      </c>
      <c r="E194" s="42">
        <f>IFERROR(VLOOKUP($A194,'2022'!$A$3:$Y$291,COLUMN('2022'!C$3),FALSE),0)</f>
        <v>0</v>
      </c>
      <c r="F194" s="42">
        <f>IFERROR(VLOOKUP($A194,'2022'!$A$3:$Y$291,COLUMN('2022'!D$3),FALSE),0)</f>
        <v>0</v>
      </c>
      <c r="G194" s="42">
        <f>IFERROR(VLOOKUP($A194,'2022'!$A$3:$Y$291,COLUMN('2022'!E$3),FALSE),0)</f>
        <v>0</v>
      </c>
      <c r="H194" s="42">
        <f>IFERROR(VLOOKUP($A194,'2022'!$A$3:$Y$291,COLUMN('2022'!F$3),FALSE),0)</f>
        <v>0</v>
      </c>
      <c r="I194" s="42">
        <f>IFERROR(VLOOKUP($A194,'2022'!$A$3:$Y$291,COLUMN('2022'!G$3),FALSE),0)</f>
        <v>0</v>
      </c>
      <c r="J194" s="42">
        <f>IFERROR(VLOOKUP($A194,'2022'!$A$3:$Y$291,COLUMN('2022'!H$3),FALSE),0)</f>
        <v>0</v>
      </c>
      <c r="K194" s="42">
        <f>IFERROR(VLOOKUP($A194,'2022'!$A$3:$Y$291,COLUMN('2022'!I$3),FALSE),0)</f>
        <v>0</v>
      </c>
      <c r="L194" s="42">
        <f>IFERROR(VLOOKUP($A194,'2022'!$A$3:$Y$291,COLUMN('2022'!J$3),FALSE),0)</f>
        <v>0</v>
      </c>
      <c r="M194" s="42">
        <f>IFERROR(VLOOKUP($A194,'2022'!$A$3:$Y$291,COLUMN('2022'!K$3),FALSE),0)</f>
        <v>0</v>
      </c>
      <c r="N194" s="42">
        <f>IFERROR(VLOOKUP($A194,'2022'!$A$3:$Y$291,COLUMN('2022'!L$3),FALSE),0)</f>
        <v>0</v>
      </c>
      <c r="O194" s="42">
        <f>IFERROR(VLOOKUP($A194,'2022'!$A$3:$Y$291,COLUMN('2022'!M$3),FALSE),0)</f>
        <v>0</v>
      </c>
      <c r="P194" s="38">
        <f t="shared" si="6"/>
        <v>0</v>
      </c>
      <c r="Q194" s="42">
        <f>IFERROR(VLOOKUP($A194,'2022'!$A$3:$Y$291,COLUMN('2022'!N$3),FALSE),0)</f>
        <v>0</v>
      </c>
      <c r="R194" s="42">
        <f>IFERROR(VLOOKUP($A194,'2022'!$A$3:$Y$291,COLUMN('2022'!O$3),FALSE),0)</f>
        <v>0</v>
      </c>
      <c r="S194" s="42">
        <f>IFERROR(VLOOKUP($A194,'2022'!$A$3:$Y$291,COLUMN('2022'!P$3),FALSE),0)</f>
        <v>0</v>
      </c>
      <c r="T194" s="42">
        <f>IFERROR(VLOOKUP($A194,'2022'!$A$3:$Y$291,COLUMN('2022'!Q$3),FALSE),0)</f>
        <v>0</v>
      </c>
      <c r="U194" s="42">
        <f>IFERROR(VLOOKUP($A194,'2022'!$A$3:$Y$291,COLUMN('2022'!R$3),FALSE),0)</f>
        <v>0</v>
      </c>
      <c r="V194" s="42">
        <f>IFERROR(VLOOKUP($A194,'2022'!$A$3:$Y$291,COLUMN('2022'!S$3),FALSE),0)</f>
        <v>0</v>
      </c>
      <c r="W194" s="42">
        <f>IFERROR(VLOOKUP($A194,'2022'!$A$3:$Y$291,COLUMN('2022'!T$3),FALSE),0)</f>
        <v>0</v>
      </c>
      <c r="X194" s="42">
        <f>IFERROR(VLOOKUP($A194,'2022'!$A$3:$Y$291,COLUMN('2022'!U$3),FALSE),0)</f>
        <v>0</v>
      </c>
      <c r="Y194" s="42">
        <f>IFERROR(VLOOKUP($A194,'2022'!$A$3:$Y$291,COLUMN('2022'!V$3),FALSE),0)</f>
        <v>0</v>
      </c>
      <c r="Z194" s="42">
        <f>IFERROR(VLOOKUP($A194,'2022'!$A$3:$Y$291,COLUMN('2022'!W$3),FALSE),0)</f>
        <v>0</v>
      </c>
      <c r="AA194" s="42">
        <f>IFERROR(VLOOKUP($A194,'2022'!$A$3:$Y$291,COLUMN('2022'!X$3),FALSE),0)</f>
        <v>0</v>
      </c>
      <c r="AB194" s="42">
        <f>IFERROR(VLOOKUP($A194,'2022'!$A$3:$Y$291,COLUMN('2022'!Y$3),FALSE),0)</f>
        <v>0</v>
      </c>
      <c r="AC194" s="38">
        <f t="shared" si="7"/>
        <v>0</v>
      </c>
      <c r="AD194" s="39">
        <f t="shared" si="8"/>
        <v>0</v>
      </c>
    </row>
    <row r="195" spans="1:30" x14ac:dyDescent="0.3">
      <c r="A195" s="61" t="s">
        <v>229</v>
      </c>
      <c r="B195" s="62" t="str">
        <f>VLOOKUP($A195,'Additional data'!$A$5:$C$505, 2,FALSE)</f>
        <v>Consultant</v>
      </c>
      <c r="C195" s="63" t="str">
        <f>VLOOKUP($A195,'Additional data'!$A$5:$C$505, 3,FALSE)</f>
        <v>TEC</v>
      </c>
      <c r="D195" s="47">
        <f>IFERROR(VLOOKUP($A195,'2022'!$A$3:$Y$291,COLUMN('2022'!B$3),FALSE),0)</f>
        <v>0</v>
      </c>
      <c r="E195" s="47">
        <f>IFERROR(VLOOKUP($A195,'2022'!$A$3:$Y$291,COLUMN('2022'!C$3),FALSE),0)</f>
        <v>0</v>
      </c>
      <c r="F195" s="47">
        <f>IFERROR(VLOOKUP($A195,'2022'!$A$3:$Y$291,COLUMN('2022'!D$3),FALSE),0)</f>
        <v>0</v>
      </c>
      <c r="G195" s="47">
        <f>IFERROR(VLOOKUP($A195,'2022'!$A$3:$Y$291,COLUMN('2022'!E$3),FALSE),0)</f>
        <v>0</v>
      </c>
      <c r="H195" s="47">
        <f>IFERROR(VLOOKUP($A195,'2022'!$A$3:$Y$291,COLUMN('2022'!F$3),FALSE),0)</f>
        <v>3.2</v>
      </c>
      <c r="I195" s="47">
        <f>IFERROR(VLOOKUP($A195,'2022'!$A$3:$Y$291,COLUMN('2022'!G$3),FALSE),0)</f>
        <v>0</v>
      </c>
      <c r="J195" s="47">
        <f>IFERROR(VLOOKUP($A195,'2022'!$A$3:$Y$291,COLUMN('2022'!H$3),FALSE),0)</f>
        <v>7.8</v>
      </c>
      <c r="K195" s="47">
        <f>IFERROR(VLOOKUP($A195,'2022'!$A$3:$Y$291,COLUMN('2022'!I$3),FALSE),0)</f>
        <v>0</v>
      </c>
      <c r="L195" s="47">
        <f>IFERROR(VLOOKUP($A195,'2022'!$A$3:$Y$291,COLUMN('2022'!J$3),FALSE),0)</f>
        <v>0</v>
      </c>
      <c r="M195" s="47">
        <f>IFERROR(VLOOKUP($A195,'2022'!$A$3:$Y$291,COLUMN('2022'!K$3),FALSE),0)</f>
        <v>0</v>
      </c>
      <c r="N195" s="47">
        <f>IFERROR(VLOOKUP($A195,'2022'!$A$3:$Y$291,COLUMN('2022'!L$3),FALSE),0)</f>
        <v>0</v>
      </c>
      <c r="O195" s="47">
        <f>IFERROR(VLOOKUP($A195,'2022'!$A$3:$Y$291,COLUMN('2022'!M$3),FALSE),0)</f>
        <v>0</v>
      </c>
      <c r="P195" s="38">
        <f t="shared" si="6"/>
        <v>11</v>
      </c>
      <c r="Q195" s="47">
        <f>IFERROR(VLOOKUP($A195,'2022'!$A$3:$Y$291,COLUMN('2022'!N$3),FALSE),0)</f>
        <v>0</v>
      </c>
      <c r="R195" s="47">
        <f>IFERROR(VLOOKUP($A195,'2022'!$A$3:$Y$291,COLUMN('2022'!O$3),FALSE),0)</f>
        <v>0</v>
      </c>
      <c r="S195" s="47">
        <f>IFERROR(VLOOKUP($A195,'2022'!$A$3:$Y$291,COLUMN('2022'!P$3),FALSE),0)</f>
        <v>0</v>
      </c>
      <c r="T195" s="47">
        <f>IFERROR(VLOOKUP($A195,'2022'!$A$3:$Y$291,COLUMN('2022'!Q$3),FALSE),0)</f>
        <v>0</v>
      </c>
      <c r="U195" s="47">
        <f>IFERROR(VLOOKUP($A195,'2022'!$A$3:$Y$291,COLUMN('2022'!R$3),FALSE),0)</f>
        <v>122.5</v>
      </c>
      <c r="V195" s="47">
        <f>IFERROR(VLOOKUP($A195,'2022'!$A$3:$Y$291,COLUMN('2022'!S$3),FALSE),0)</f>
        <v>127.4</v>
      </c>
      <c r="W195" s="47">
        <f>IFERROR(VLOOKUP($A195,'2022'!$A$3:$Y$291,COLUMN('2022'!T$3),FALSE),0)</f>
        <v>90.3</v>
      </c>
      <c r="X195" s="47">
        <f>IFERROR(VLOOKUP($A195,'2022'!$A$3:$Y$291,COLUMN('2022'!U$3),FALSE),0)</f>
        <v>0</v>
      </c>
      <c r="Y195" s="47">
        <f>IFERROR(VLOOKUP($A195,'2022'!$A$3:$Y$291,COLUMN('2022'!V$3),FALSE),0)</f>
        <v>0</v>
      </c>
      <c r="Z195" s="47">
        <f>IFERROR(VLOOKUP($A195,'2022'!$A$3:$Y$291,COLUMN('2022'!W$3),FALSE),0)</f>
        <v>0</v>
      </c>
      <c r="AA195" s="47">
        <f>IFERROR(VLOOKUP($A195,'2022'!$A$3:$Y$291,COLUMN('2022'!X$3),FALSE),0)</f>
        <v>0</v>
      </c>
      <c r="AB195" s="47">
        <f>IFERROR(VLOOKUP($A195,'2022'!$A$3:$Y$291,COLUMN('2022'!Y$3),FALSE),0)</f>
        <v>0</v>
      </c>
      <c r="AC195" s="38">
        <f t="shared" si="7"/>
        <v>340.2</v>
      </c>
      <c r="AD195" s="39">
        <f t="shared" si="8"/>
        <v>351.2</v>
      </c>
    </row>
    <row r="196" spans="1:30" x14ac:dyDescent="0.3">
      <c r="A196" s="58" t="s">
        <v>230</v>
      </c>
      <c r="B196" s="59" t="str">
        <f>VLOOKUP($A196,'Additional data'!$A$5:$C$505, 2,FALSE)</f>
        <v>Consultant</v>
      </c>
      <c r="C196" s="60" t="str">
        <f>VLOOKUP($A196,'Additional data'!$A$5:$C$505, 3,FALSE)</f>
        <v>HRC</v>
      </c>
      <c r="D196" s="42">
        <f>IFERROR(VLOOKUP($A196,'2022'!$A$3:$Y$291,COLUMN('2022'!B$3),FALSE),0)</f>
        <v>147.69999999999999</v>
      </c>
      <c r="E196" s="42">
        <f>IFERROR(VLOOKUP($A196,'2022'!$A$3:$Y$291,COLUMN('2022'!C$3),FALSE),0)</f>
        <v>112.5</v>
      </c>
      <c r="F196" s="42">
        <f>IFERROR(VLOOKUP($A196,'2022'!$A$3:$Y$291,COLUMN('2022'!D$3),FALSE),0)</f>
        <v>129.1</v>
      </c>
      <c r="G196" s="42">
        <f>IFERROR(VLOOKUP($A196,'2022'!$A$3:$Y$291,COLUMN('2022'!E$3),FALSE),0)</f>
        <v>135.69999999999999</v>
      </c>
      <c r="H196" s="42">
        <f>IFERROR(VLOOKUP($A196,'2022'!$A$3:$Y$291,COLUMN('2022'!F$3),FALSE),0)</f>
        <v>249.6</v>
      </c>
      <c r="I196" s="42">
        <f>IFERROR(VLOOKUP($A196,'2022'!$A$3:$Y$291,COLUMN('2022'!G$3),FALSE),0)</f>
        <v>157.9</v>
      </c>
      <c r="J196" s="42">
        <f>IFERROR(VLOOKUP($A196,'2022'!$A$3:$Y$291,COLUMN('2022'!H$3),FALSE),0)</f>
        <v>71.7</v>
      </c>
      <c r="K196" s="42">
        <f>IFERROR(VLOOKUP($A196,'2022'!$A$3:$Y$291,COLUMN('2022'!I$3),FALSE),0)</f>
        <v>44.1</v>
      </c>
      <c r="L196" s="42">
        <f>IFERROR(VLOOKUP($A196,'2022'!$A$3:$Y$291,COLUMN('2022'!J$3),FALSE),0)</f>
        <v>86.1</v>
      </c>
      <c r="M196" s="42">
        <f>IFERROR(VLOOKUP($A196,'2022'!$A$3:$Y$291,COLUMN('2022'!K$3),FALSE),0)</f>
        <v>0</v>
      </c>
      <c r="N196" s="42">
        <f>IFERROR(VLOOKUP($A196,'2022'!$A$3:$Y$291,COLUMN('2022'!L$3),FALSE),0)</f>
        <v>0</v>
      </c>
      <c r="O196" s="42">
        <f>IFERROR(VLOOKUP($A196,'2022'!$A$3:$Y$291,COLUMN('2022'!M$3),FALSE),0)</f>
        <v>0</v>
      </c>
      <c r="P196" s="38">
        <f t="shared" ref="P196:P259" si="9">SUM(D196:O196)</f>
        <v>1134.3999999999999</v>
      </c>
      <c r="Q196" s="42">
        <f>IFERROR(VLOOKUP($A196,'2022'!$A$3:$Y$291,COLUMN('2022'!N$3),FALSE),0)</f>
        <v>13.8</v>
      </c>
      <c r="R196" s="42">
        <f>IFERROR(VLOOKUP($A196,'2022'!$A$3:$Y$291,COLUMN('2022'!O$3),FALSE),0)</f>
        <v>16.3</v>
      </c>
      <c r="S196" s="42">
        <f>IFERROR(VLOOKUP($A196,'2022'!$A$3:$Y$291,COLUMN('2022'!P$3),FALSE),0)</f>
        <v>18.3</v>
      </c>
      <c r="T196" s="42">
        <f>IFERROR(VLOOKUP($A196,'2022'!$A$3:$Y$291,COLUMN('2022'!Q$3),FALSE),0)</f>
        <v>21.1</v>
      </c>
      <c r="U196" s="42">
        <f>IFERROR(VLOOKUP($A196,'2022'!$A$3:$Y$291,COLUMN('2022'!R$3),FALSE),0)</f>
        <v>6.8</v>
      </c>
      <c r="V196" s="42">
        <f>IFERROR(VLOOKUP($A196,'2022'!$A$3:$Y$291,COLUMN('2022'!S$3),FALSE),0)</f>
        <v>9.1</v>
      </c>
      <c r="W196" s="42">
        <f>IFERROR(VLOOKUP($A196,'2022'!$A$3:$Y$291,COLUMN('2022'!T$3),FALSE),0)</f>
        <v>16.899999999999999</v>
      </c>
      <c r="X196" s="42">
        <f>IFERROR(VLOOKUP($A196,'2022'!$A$3:$Y$291,COLUMN('2022'!U$3),FALSE),0)</f>
        <v>3.6</v>
      </c>
      <c r="Y196" s="42">
        <f>IFERROR(VLOOKUP($A196,'2022'!$A$3:$Y$291,COLUMN('2022'!V$3),FALSE),0)</f>
        <v>13.5</v>
      </c>
      <c r="Z196" s="42">
        <f>IFERROR(VLOOKUP($A196,'2022'!$A$3:$Y$291,COLUMN('2022'!W$3),FALSE),0)</f>
        <v>0</v>
      </c>
      <c r="AA196" s="42">
        <f>IFERROR(VLOOKUP($A196,'2022'!$A$3:$Y$291,COLUMN('2022'!X$3),FALSE),0)</f>
        <v>0</v>
      </c>
      <c r="AB196" s="42">
        <f>IFERROR(VLOOKUP($A196,'2022'!$A$3:$Y$291,COLUMN('2022'!Y$3),FALSE),0)</f>
        <v>0</v>
      </c>
      <c r="AC196" s="38">
        <f t="shared" ref="AC196:AC259" si="10">SUM(Q196:AB196)</f>
        <v>119.39999999999998</v>
      </c>
      <c r="AD196" s="39">
        <f t="shared" ref="AD196:AD259" si="11">SUM(D196:O196,Q196:AB196)</f>
        <v>1253.7999999999995</v>
      </c>
    </row>
    <row r="197" spans="1:30" x14ac:dyDescent="0.3">
      <c r="A197" s="61" t="s">
        <v>231</v>
      </c>
      <c r="B197" s="62" t="str">
        <f>VLOOKUP($A197,'Additional data'!$A$5:$C$505, 2,FALSE)</f>
        <v>Consultant</v>
      </c>
      <c r="C197" s="63" t="str">
        <f>VLOOKUP($A197,'Additional data'!$A$5:$C$505, 3,FALSE)</f>
        <v>ESC</v>
      </c>
      <c r="D197" s="47">
        <f>IFERROR(VLOOKUP($A197,'2022'!$A$3:$Y$291,COLUMN('2022'!B$3),FALSE),0)</f>
        <v>177.5</v>
      </c>
      <c r="E197" s="47">
        <f>IFERROR(VLOOKUP($A197,'2022'!$A$3:$Y$291,COLUMN('2022'!C$3),FALSE),0)</f>
        <v>142.1</v>
      </c>
      <c r="F197" s="47">
        <f>IFERROR(VLOOKUP($A197,'2022'!$A$3:$Y$291,COLUMN('2022'!D$3),FALSE),0)</f>
        <v>151.6</v>
      </c>
      <c r="G197" s="47">
        <f>IFERROR(VLOOKUP($A197,'2022'!$A$3:$Y$291,COLUMN('2022'!E$3),FALSE),0)</f>
        <v>178.6</v>
      </c>
      <c r="H197" s="47">
        <f>IFERROR(VLOOKUP($A197,'2022'!$A$3:$Y$291,COLUMN('2022'!F$3),FALSE),0)</f>
        <v>153.13</v>
      </c>
      <c r="I197" s="47">
        <f>IFERROR(VLOOKUP($A197,'2022'!$A$3:$Y$291,COLUMN('2022'!G$3),FALSE),0)</f>
        <v>139.57</v>
      </c>
      <c r="J197" s="47">
        <f>IFERROR(VLOOKUP($A197,'2022'!$A$3:$Y$291,COLUMN('2022'!H$3),FALSE),0)</f>
        <v>134.80000000000001</v>
      </c>
      <c r="K197" s="47">
        <f>IFERROR(VLOOKUP($A197,'2022'!$A$3:$Y$291,COLUMN('2022'!I$3),FALSE),0)</f>
        <v>164.4</v>
      </c>
      <c r="L197" s="47">
        <f>IFERROR(VLOOKUP($A197,'2022'!$A$3:$Y$291,COLUMN('2022'!J$3),FALSE),0)</f>
        <v>181.8</v>
      </c>
      <c r="M197" s="47">
        <f>IFERROR(VLOOKUP($A197,'2022'!$A$3:$Y$291,COLUMN('2022'!K$3),FALSE),0)</f>
        <v>132.49</v>
      </c>
      <c r="N197" s="47">
        <f>IFERROR(VLOOKUP($A197,'2022'!$A$3:$Y$291,COLUMN('2022'!L$3),FALSE),0)</f>
        <v>150.49</v>
      </c>
      <c r="O197" s="47">
        <f>IFERROR(VLOOKUP($A197,'2022'!$A$3:$Y$291,COLUMN('2022'!M$3),FALSE),0)</f>
        <v>111.92</v>
      </c>
      <c r="P197" s="38">
        <f t="shared" si="9"/>
        <v>1818.4</v>
      </c>
      <c r="Q197" s="47">
        <f>IFERROR(VLOOKUP($A197,'2022'!$A$3:$Y$291,COLUMN('2022'!N$3),FALSE),0)</f>
        <v>16</v>
      </c>
      <c r="R197" s="47">
        <f>IFERROR(VLOOKUP($A197,'2022'!$A$3:$Y$291,COLUMN('2022'!O$3),FALSE),0)</f>
        <v>14.8</v>
      </c>
      <c r="S197" s="47">
        <f>IFERROR(VLOOKUP($A197,'2022'!$A$3:$Y$291,COLUMN('2022'!P$3),FALSE),0)</f>
        <v>13</v>
      </c>
      <c r="T197" s="47">
        <f>IFERROR(VLOOKUP($A197,'2022'!$A$3:$Y$291,COLUMN('2022'!Q$3),FALSE),0)</f>
        <v>10.1</v>
      </c>
      <c r="U197" s="47">
        <f>IFERROR(VLOOKUP($A197,'2022'!$A$3:$Y$291,COLUMN('2022'!R$3),FALSE),0)</f>
        <v>7.1</v>
      </c>
      <c r="V197" s="47">
        <f>IFERROR(VLOOKUP($A197,'2022'!$A$3:$Y$291,COLUMN('2022'!S$3),FALSE),0)</f>
        <v>5.4</v>
      </c>
      <c r="W197" s="47">
        <f>IFERROR(VLOOKUP($A197,'2022'!$A$3:$Y$291,COLUMN('2022'!T$3),FALSE),0)</f>
        <v>5.9</v>
      </c>
      <c r="X197" s="47">
        <f>IFERROR(VLOOKUP($A197,'2022'!$A$3:$Y$291,COLUMN('2022'!U$3),FALSE),0)</f>
        <v>13.8</v>
      </c>
      <c r="Y197" s="47">
        <f>IFERROR(VLOOKUP($A197,'2022'!$A$3:$Y$291,COLUMN('2022'!V$3),FALSE),0)</f>
        <v>1.7</v>
      </c>
      <c r="Z197" s="47">
        <f>IFERROR(VLOOKUP($A197,'2022'!$A$3:$Y$291,COLUMN('2022'!W$3),FALSE),0)</f>
        <v>6.5</v>
      </c>
      <c r="AA197" s="47">
        <f>IFERROR(VLOOKUP($A197,'2022'!$A$3:$Y$291,COLUMN('2022'!X$3),FALSE),0)</f>
        <v>4</v>
      </c>
      <c r="AB197" s="47">
        <f>IFERROR(VLOOKUP($A197,'2022'!$A$3:$Y$291,COLUMN('2022'!Y$3),FALSE),0)</f>
        <v>3</v>
      </c>
      <c r="AC197" s="38">
        <f t="shared" si="10"/>
        <v>101.30000000000001</v>
      </c>
      <c r="AD197" s="39">
        <f t="shared" si="11"/>
        <v>1919.7</v>
      </c>
    </row>
    <row r="198" spans="1:30" x14ac:dyDescent="0.3">
      <c r="A198" s="58" t="s">
        <v>232</v>
      </c>
      <c r="B198" s="59" t="str">
        <f>VLOOKUP($A198,'Additional data'!$A$5:$C$505, 2,FALSE)</f>
        <v>Consultant</v>
      </c>
      <c r="C198" s="60" t="str">
        <f>VLOOKUP($A198,'Additional data'!$A$5:$C$505, 3,FALSE)</f>
        <v>SOC</v>
      </c>
      <c r="D198" s="42">
        <f>IFERROR(VLOOKUP($A198,'2022'!$A$3:$Y$291,COLUMN('2022'!B$3),FALSE),0)</f>
        <v>75</v>
      </c>
      <c r="E198" s="42">
        <f>IFERROR(VLOOKUP($A198,'2022'!$A$3:$Y$291,COLUMN('2022'!C$3),FALSE),0)</f>
        <v>57.3</v>
      </c>
      <c r="F198" s="42">
        <f>IFERROR(VLOOKUP($A198,'2022'!$A$3:$Y$291,COLUMN('2022'!D$3),FALSE),0)</f>
        <v>67.599999999999994</v>
      </c>
      <c r="G198" s="42">
        <f>IFERROR(VLOOKUP($A198,'2022'!$A$3:$Y$291,COLUMN('2022'!E$3),FALSE),0)</f>
        <v>95.2</v>
      </c>
      <c r="H198" s="42">
        <f>IFERROR(VLOOKUP($A198,'2022'!$A$3:$Y$291,COLUMN('2022'!F$3),FALSE),0)</f>
        <v>91.6</v>
      </c>
      <c r="I198" s="42">
        <f>IFERROR(VLOOKUP($A198,'2022'!$A$3:$Y$291,COLUMN('2022'!G$3),FALSE),0)</f>
        <v>104.4</v>
      </c>
      <c r="J198" s="42">
        <f>IFERROR(VLOOKUP($A198,'2022'!$A$3:$Y$291,COLUMN('2022'!H$3),FALSE),0)</f>
        <v>127.5</v>
      </c>
      <c r="K198" s="42">
        <f>IFERROR(VLOOKUP($A198,'2022'!$A$3:$Y$291,COLUMN('2022'!I$3),FALSE),0)</f>
        <v>108.6</v>
      </c>
      <c r="L198" s="42">
        <f>IFERROR(VLOOKUP($A198,'2022'!$A$3:$Y$291,COLUMN('2022'!J$3),FALSE),0)</f>
        <v>44.7</v>
      </c>
      <c r="M198" s="42">
        <f>IFERROR(VLOOKUP($A198,'2022'!$A$3:$Y$291,COLUMN('2022'!K$3),FALSE),0)</f>
        <v>47.1</v>
      </c>
      <c r="N198" s="42">
        <f>IFERROR(VLOOKUP($A198,'2022'!$A$3:$Y$291,COLUMN('2022'!L$3),FALSE),0)</f>
        <v>96.8</v>
      </c>
      <c r="O198" s="42">
        <f>IFERROR(VLOOKUP($A198,'2022'!$A$3:$Y$291,COLUMN('2022'!M$3),FALSE),0)</f>
        <v>67.400000000000006</v>
      </c>
      <c r="P198" s="38">
        <f t="shared" si="9"/>
        <v>983.2</v>
      </c>
      <c r="Q198" s="42">
        <f>IFERROR(VLOOKUP($A198,'2022'!$A$3:$Y$291,COLUMN('2022'!N$3),FALSE),0)</f>
        <v>18.100000000000001</v>
      </c>
      <c r="R198" s="42">
        <f>IFERROR(VLOOKUP($A198,'2022'!$A$3:$Y$291,COLUMN('2022'!O$3),FALSE),0)</f>
        <v>18.100000000000001</v>
      </c>
      <c r="S198" s="42">
        <f>IFERROR(VLOOKUP($A198,'2022'!$A$3:$Y$291,COLUMN('2022'!P$3),FALSE),0)</f>
        <v>13.8</v>
      </c>
      <c r="T198" s="42">
        <f>IFERROR(VLOOKUP($A198,'2022'!$A$3:$Y$291,COLUMN('2022'!Q$3),FALSE),0)</f>
        <v>1.8</v>
      </c>
      <c r="U198" s="42">
        <f>IFERROR(VLOOKUP($A198,'2022'!$A$3:$Y$291,COLUMN('2022'!R$3),FALSE),0)</f>
        <v>1</v>
      </c>
      <c r="V198" s="42">
        <f>IFERROR(VLOOKUP($A198,'2022'!$A$3:$Y$291,COLUMN('2022'!S$3),FALSE),0)</f>
        <v>1.5</v>
      </c>
      <c r="W198" s="42">
        <f>IFERROR(VLOOKUP($A198,'2022'!$A$3:$Y$291,COLUMN('2022'!T$3),FALSE),0)</f>
        <v>1</v>
      </c>
      <c r="X198" s="42">
        <f>IFERROR(VLOOKUP($A198,'2022'!$A$3:$Y$291,COLUMN('2022'!U$3),FALSE),0)</f>
        <v>0</v>
      </c>
      <c r="Y198" s="42">
        <f>IFERROR(VLOOKUP($A198,'2022'!$A$3:$Y$291,COLUMN('2022'!V$3),FALSE),0)</f>
        <v>1</v>
      </c>
      <c r="Z198" s="42">
        <f>IFERROR(VLOOKUP($A198,'2022'!$A$3:$Y$291,COLUMN('2022'!W$3),FALSE),0)</f>
        <v>2.5</v>
      </c>
      <c r="AA198" s="42">
        <f>IFERROR(VLOOKUP($A198,'2022'!$A$3:$Y$291,COLUMN('2022'!X$3),FALSE),0)</f>
        <v>0</v>
      </c>
      <c r="AB198" s="42">
        <f>IFERROR(VLOOKUP($A198,'2022'!$A$3:$Y$291,COLUMN('2022'!Y$3),FALSE),0)</f>
        <v>0</v>
      </c>
      <c r="AC198" s="38">
        <f t="shared" si="10"/>
        <v>58.8</v>
      </c>
      <c r="AD198" s="39">
        <f t="shared" si="11"/>
        <v>1042</v>
      </c>
    </row>
    <row r="199" spans="1:30" x14ac:dyDescent="0.3">
      <c r="A199" s="61" t="s">
        <v>233</v>
      </c>
      <c r="B199" s="62" t="str">
        <f>VLOOKUP($A199,'Additional data'!$A$5:$C$505, 2,FALSE)</f>
        <v>Consultant</v>
      </c>
      <c r="C199" s="63" t="str">
        <f>VLOOKUP($A199,'Additional data'!$A$5:$C$505, 3,FALSE)</f>
        <v>FAD</v>
      </c>
      <c r="D199" s="47">
        <f>IFERROR(VLOOKUP($A199,'2022'!$A$3:$Y$291,COLUMN('2022'!B$3),FALSE),0)</f>
        <v>129.30000000000001</v>
      </c>
      <c r="E199" s="47">
        <f>IFERROR(VLOOKUP($A199,'2022'!$A$3:$Y$291,COLUMN('2022'!C$3),FALSE),0)</f>
        <v>104.7</v>
      </c>
      <c r="F199" s="47">
        <f>IFERROR(VLOOKUP($A199,'2022'!$A$3:$Y$291,COLUMN('2022'!D$3),FALSE),0)</f>
        <v>132.69999999999999</v>
      </c>
      <c r="G199" s="47">
        <f>IFERROR(VLOOKUP($A199,'2022'!$A$3:$Y$291,COLUMN('2022'!E$3),FALSE),0)</f>
        <v>197.8</v>
      </c>
      <c r="H199" s="47">
        <f>IFERROR(VLOOKUP($A199,'2022'!$A$3:$Y$291,COLUMN('2022'!F$3),FALSE),0)</f>
        <v>349.6</v>
      </c>
      <c r="I199" s="47">
        <f>IFERROR(VLOOKUP($A199,'2022'!$A$3:$Y$291,COLUMN('2022'!G$3),FALSE),0)</f>
        <v>198.6</v>
      </c>
      <c r="J199" s="47">
        <f>IFERROR(VLOOKUP($A199,'2022'!$A$3:$Y$291,COLUMN('2022'!H$3),FALSE),0)</f>
        <v>0</v>
      </c>
      <c r="K199" s="47">
        <f>IFERROR(VLOOKUP($A199,'2022'!$A$3:$Y$291,COLUMN('2022'!I$3),FALSE),0)</f>
        <v>0</v>
      </c>
      <c r="L199" s="47">
        <f>IFERROR(VLOOKUP($A199,'2022'!$A$3:$Y$291,COLUMN('2022'!J$3),FALSE),0)</f>
        <v>0</v>
      </c>
      <c r="M199" s="47">
        <f>IFERROR(VLOOKUP($A199,'2022'!$A$3:$Y$291,COLUMN('2022'!K$3),FALSE),0)</f>
        <v>0</v>
      </c>
      <c r="N199" s="47">
        <f>IFERROR(VLOOKUP($A199,'2022'!$A$3:$Y$291,COLUMN('2022'!L$3),FALSE),0)</f>
        <v>0</v>
      </c>
      <c r="O199" s="47">
        <f>IFERROR(VLOOKUP($A199,'2022'!$A$3:$Y$291,COLUMN('2022'!M$3),FALSE),0)</f>
        <v>0</v>
      </c>
      <c r="P199" s="38">
        <f t="shared" si="9"/>
        <v>1112.7</v>
      </c>
      <c r="Q199" s="47">
        <f>IFERROR(VLOOKUP($A199,'2022'!$A$3:$Y$291,COLUMN('2022'!N$3),FALSE),0)</f>
        <v>12.6</v>
      </c>
      <c r="R199" s="47">
        <f>IFERROR(VLOOKUP($A199,'2022'!$A$3:$Y$291,COLUMN('2022'!O$3),FALSE),0)</f>
        <v>2.9</v>
      </c>
      <c r="S199" s="47">
        <f>IFERROR(VLOOKUP($A199,'2022'!$A$3:$Y$291,COLUMN('2022'!P$3),FALSE),0)</f>
        <v>13</v>
      </c>
      <c r="T199" s="47">
        <f>IFERROR(VLOOKUP($A199,'2022'!$A$3:$Y$291,COLUMN('2022'!Q$3),FALSE),0)</f>
        <v>11.6</v>
      </c>
      <c r="U199" s="47">
        <f>IFERROR(VLOOKUP($A199,'2022'!$A$3:$Y$291,COLUMN('2022'!R$3),FALSE),0)</f>
        <v>1.5</v>
      </c>
      <c r="V199" s="47">
        <f>IFERROR(VLOOKUP($A199,'2022'!$A$3:$Y$291,COLUMN('2022'!S$3),FALSE),0)</f>
        <v>6.1</v>
      </c>
      <c r="W199" s="47">
        <f>IFERROR(VLOOKUP($A199,'2022'!$A$3:$Y$291,COLUMN('2022'!T$3),FALSE),0)</f>
        <v>0</v>
      </c>
      <c r="X199" s="47">
        <f>IFERROR(VLOOKUP($A199,'2022'!$A$3:$Y$291,COLUMN('2022'!U$3),FALSE),0)</f>
        <v>0</v>
      </c>
      <c r="Y199" s="47">
        <f>IFERROR(VLOOKUP($A199,'2022'!$A$3:$Y$291,COLUMN('2022'!V$3),FALSE),0)</f>
        <v>0</v>
      </c>
      <c r="Z199" s="47">
        <f>IFERROR(VLOOKUP($A199,'2022'!$A$3:$Y$291,COLUMN('2022'!W$3),FALSE),0)</f>
        <v>0</v>
      </c>
      <c r="AA199" s="47">
        <f>IFERROR(VLOOKUP($A199,'2022'!$A$3:$Y$291,COLUMN('2022'!X$3),FALSE),0)</f>
        <v>0</v>
      </c>
      <c r="AB199" s="47">
        <f>IFERROR(VLOOKUP($A199,'2022'!$A$3:$Y$291,COLUMN('2022'!Y$3),FALSE),0)</f>
        <v>0</v>
      </c>
      <c r="AC199" s="38">
        <f t="shared" si="10"/>
        <v>47.7</v>
      </c>
      <c r="AD199" s="39">
        <f t="shared" si="11"/>
        <v>1160.3999999999999</v>
      </c>
    </row>
    <row r="200" spans="1:30" x14ac:dyDescent="0.3">
      <c r="A200" s="58" t="s">
        <v>234</v>
      </c>
      <c r="B200" s="59" t="str">
        <f>VLOOKUP($A200,'Additional data'!$A$5:$C$505, 2,FALSE)</f>
        <v>Consultant</v>
      </c>
      <c r="C200" s="60" t="str">
        <f>VLOOKUP($A200,'Additional data'!$A$5:$C$505, 3,FALSE)</f>
        <v>LRC</v>
      </c>
      <c r="D200" s="42">
        <f>IFERROR(VLOOKUP($A200,'2022'!$A$3:$Y$291,COLUMN('2022'!B$3),FALSE),0)</f>
        <v>100.2</v>
      </c>
      <c r="E200" s="42">
        <f>IFERROR(VLOOKUP($A200,'2022'!$A$3:$Y$291,COLUMN('2022'!C$3),FALSE),0)</f>
        <v>54.2</v>
      </c>
      <c r="F200" s="42">
        <f>IFERROR(VLOOKUP($A200,'2022'!$A$3:$Y$291,COLUMN('2022'!D$3),FALSE),0)</f>
        <v>37.4</v>
      </c>
      <c r="G200" s="42">
        <f>IFERROR(VLOOKUP($A200,'2022'!$A$3:$Y$291,COLUMN('2022'!E$3),FALSE),0)</f>
        <v>0</v>
      </c>
      <c r="H200" s="42">
        <f>IFERROR(VLOOKUP($A200,'2022'!$A$3:$Y$291,COLUMN('2022'!F$3),FALSE),0)</f>
        <v>0</v>
      </c>
      <c r="I200" s="42">
        <f>IFERROR(VLOOKUP($A200,'2022'!$A$3:$Y$291,COLUMN('2022'!G$3),FALSE),0)</f>
        <v>0</v>
      </c>
      <c r="J200" s="42">
        <f>IFERROR(VLOOKUP($A200,'2022'!$A$3:$Y$291,COLUMN('2022'!H$3),FALSE),0)</f>
        <v>0</v>
      </c>
      <c r="K200" s="42">
        <f>IFERROR(VLOOKUP($A200,'2022'!$A$3:$Y$291,COLUMN('2022'!I$3),FALSE),0)</f>
        <v>0</v>
      </c>
      <c r="L200" s="42">
        <f>IFERROR(VLOOKUP($A200,'2022'!$A$3:$Y$291,COLUMN('2022'!J$3),FALSE),0)</f>
        <v>0</v>
      </c>
      <c r="M200" s="42">
        <f>IFERROR(VLOOKUP($A200,'2022'!$A$3:$Y$291,COLUMN('2022'!K$3),FALSE),0)</f>
        <v>0</v>
      </c>
      <c r="N200" s="42">
        <f>IFERROR(VLOOKUP($A200,'2022'!$A$3:$Y$291,COLUMN('2022'!L$3),FALSE),0)</f>
        <v>0</v>
      </c>
      <c r="O200" s="42">
        <f>IFERROR(VLOOKUP($A200,'2022'!$A$3:$Y$291,COLUMN('2022'!M$3),FALSE),0)</f>
        <v>0</v>
      </c>
      <c r="P200" s="38">
        <f t="shared" si="9"/>
        <v>191.8</v>
      </c>
      <c r="Q200" s="42">
        <f>IFERROR(VLOOKUP($A200,'2022'!$A$3:$Y$291,COLUMN('2022'!N$3),FALSE),0)</f>
        <v>42.8</v>
      </c>
      <c r="R200" s="42">
        <f>IFERROR(VLOOKUP($A200,'2022'!$A$3:$Y$291,COLUMN('2022'!O$3),FALSE),0)</f>
        <v>88</v>
      </c>
      <c r="S200" s="42">
        <f>IFERROR(VLOOKUP($A200,'2022'!$A$3:$Y$291,COLUMN('2022'!P$3),FALSE),0)</f>
        <v>75.900000000000006</v>
      </c>
      <c r="T200" s="42">
        <f>IFERROR(VLOOKUP($A200,'2022'!$A$3:$Y$291,COLUMN('2022'!Q$3),FALSE),0)</f>
        <v>0</v>
      </c>
      <c r="U200" s="42">
        <f>IFERROR(VLOOKUP($A200,'2022'!$A$3:$Y$291,COLUMN('2022'!R$3),FALSE),0)</f>
        <v>0</v>
      </c>
      <c r="V200" s="42">
        <f>IFERROR(VLOOKUP($A200,'2022'!$A$3:$Y$291,COLUMN('2022'!S$3),FALSE),0)</f>
        <v>0</v>
      </c>
      <c r="W200" s="42">
        <f>IFERROR(VLOOKUP($A200,'2022'!$A$3:$Y$291,COLUMN('2022'!T$3),FALSE),0)</f>
        <v>0</v>
      </c>
      <c r="X200" s="42">
        <f>IFERROR(VLOOKUP($A200,'2022'!$A$3:$Y$291,COLUMN('2022'!U$3),FALSE),0)</f>
        <v>0</v>
      </c>
      <c r="Y200" s="42">
        <f>IFERROR(VLOOKUP($A200,'2022'!$A$3:$Y$291,COLUMN('2022'!V$3),FALSE),0)</f>
        <v>0</v>
      </c>
      <c r="Z200" s="42">
        <f>IFERROR(VLOOKUP($A200,'2022'!$A$3:$Y$291,COLUMN('2022'!W$3),FALSE),0)</f>
        <v>0</v>
      </c>
      <c r="AA200" s="42">
        <f>IFERROR(VLOOKUP($A200,'2022'!$A$3:$Y$291,COLUMN('2022'!X$3),FALSE),0)</f>
        <v>0</v>
      </c>
      <c r="AB200" s="42">
        <f>IFERROR(VLOOKUP($A200,'2022'!$A$3:$Y$291,COLUMN('2022'!Y$3),FALSE),0)</f>
        <v>0</v>
      </c>
      <c r="AC200" s="38">
        <f t="shared" si="10"/>
        <v>206.70000000000002</v>
      </c>
      <c r="AD200" s="39">
        <f t="shared" si="11"/>
        <v>398.5</v>
      </c>
    </row>
    <row r="201" spans="1:30" x14ac:dyDescent="0.3">
      <c r="A201" s="61" t="s">
        <v>235</v>
      </c>
      <c r="B201" s="62" t="str">
        <f>VLOOKUP($A201,'Additional data'!$A$5:$C$505, 2,FALSE)</f>
        <v>Consultant</v>
      </c>
      <c r="C201" s="63" t="str">
        <f>VLOOKUP($A201,'Additional data'!$A$5:$C$505, 3,FALSE)</f>
        <v>TEC</v>
      </c>
      <c r="D201" s="47">
        <f>IFERROR(VLOOKUP($A201,'2022'!$A$3:$Y$291,COLUMN('2022'!B$3),FALSE),0)</f>
        <v>120.8</v>
      </c>
      <c r="E201" s="47">
        <f>IFERROR(VLOOKUP($A201,'2022'!$A$3:$Y$291,COLUMN('2022'!C$3),FALSE),0)</f>
        <v>37.1</v>
      </c>
      <c r="F201" s="47">
        <f>IFERROR(VLOOKUP($A201,'2022'!$A$3:$Y$291,COLUMN('2022'!D$3),FALSE),0)</f>
        <v>0</v>
      </c>
      <c r="G201" s="47">
        <f>IFERROR(VLOOKUP($A201,'2022'!$A$3:$Y$291,COLUMN('2022'!E$3),FALSE),0)</f>
        <v>0</v>
      </c>
      <c r="H201" s="47">
        <f>IFERROR(VLOOKUP($A201,'2022'!$A$3:$Y$291,COLUMN('2022'!F$3),FALSE),0)</f>
        <v>0</v>
      </c>
      <c r="I201" s="47">
        <f>IFERROR(VLOOKUP($A201,'2022'!$A$3:$Y$291,COLUMN('2022'!G$3),FALSE),0)</f>
        <v>0</v>
      </c>
      <c r="J201" s="47">
        <f>IFERROR(VLOOKUP($A201,'2022'!$A$3:$Y$291,COLUMN('2022'!H$3),FALSE),0)</f>
        <v>0</v>
      </c>
      <c r="K201" s="47">
        <f>IFERROR(VLOOKUP($A201,'2022'!$A$3:$Y$291,COLUMN('2022'!I$3),FALSE),0)</f>
        <v>0</v>
      </c>
      <c r="L201" s="47">
        <f>IFERROR(VLOOKUP($A201,'2022'!$A$3:$Y$291,COLUMN('2022'!J$3),FALSE),0)</f>
        <v>0</v>
      </c>
      <c r="M201" s="47">
        <f>IFERROR(VLOOKUP($A201,'2022'!$A$3:$Y$291,COLUMN('2022'!K$3),FALSE),0)</f>
        <v>0</v>
      </c>
      <c r="N201" s="47">
        <f>IFERROR(VLOOKUP($A201,'2022'!$A$3:$Y$291,COLUMN('2022'!L$3),FALSE),0)</f>
        <v>0</v>
      </c>
      <c r="O201" s="47">
        <f>IFERROR(VLOOKUP($A201,'2022'!$A$3:$Y$291,COLUMN('2022'!M$3),FALSE),0)</f>
        <v>0</v>
      </c>
      <c r="P201" s="38">
        <f t="shared" si="9"/>
        <v>157.9</v>
      </c>
      <c r="Q201" s="47">
        <f>IFERROR(VLOOKUP($A201,'2022'!$A$3:$Y$291,COLUMN('2022'!N$3),FALSE),0)</f>
        <v>6.4</v>
      </c>
      <c r="R201" s="47">
        <f>IFERROR(VLOOKUP($A201,'2022'!$A$3:$Y$291,COLUMN('2022'!O$3),FALSE),0)</f>
        <v>0</v>
      </c>
      <c r="S201" s="47">
        <f>IFERROR(VLOOKUP($A201,'2022'!$A$3:$Y$291,COLUMN('2022'!P$3),FALSE),0)</f>
        <v>0</v>
      </c>
      <c r="T201" s="47">
        <f>IFERROR(VLOOKUP($A201,'2022'!$A$3:$Y$291,COLUMN('2022'!Q$3),FALSE),0)</f>
        <v>0</v>
      </c>
      <c r="U201" s="47">
        <f>IFERROR(VLOOKUP($A201,'2022'!$A$3:$Y$291,COLUMN('2022'!R$3),FALSE),0)</f>
        <v>0</v>
      </c>
      <c r="V201" s="47">
        <f>IFERROR(VLOOKUP($A201,'2022'!$A$3:$Y$291,COLUMN('2022'!S$3),FALSE),0)</f>
        <v>0</v>
      </c>
      <c r="W201" s="47">
        <f>IFERROR(VLOOKUP($A201,'2022'!$A$3:$Y$291,COLUMN('2022'!T$3),FALSE),0)</f>
        <v>0</v>
      </c>
      <c r="X201" s="47">
        <f>IFERROR(VLOOKUP($A201,'2022'!$A$3:$Y$291,COLUMN('2022'!U$3),FALSE),0)</f>
        <v>0</v>
      </c>
      <c r="Y201" s="47">
        <f>IFERROR(VLOOKUP($A201,'2022'!$A$3:$Y$291,COLUMN('2022'!V$3),FALSE),0)</f>
        <v>0</v>
      </c>
      <c r="Z201" s="47">
        <f>IFERROR(VLOOKUP($A201,'2022'!$A$3:$Y$291,COLUMN('2022'!W$3),FALSE),0)</f>
        <v>0</v>
      </c>
      <c r="AA201" s="47">
        <f>IFERROR(VLOOKUP($A201,'2022'!$A$3:$Y$291,COLUMN('2022'!X$3),FALSE),0)</f>
        <v>0</v>
      </c>
      <c r="AB201" s="47">
        <f>IFERROR(VLOOKUP($A201,'2022'!$A$3:$Y$291,COLUMN('2022'!Y$3),FALSE),0)</f>
        <v>0</v>
      </c>
      <c r="AC201" s="38">
        <f t="shared" si="10"/>
        <v>6.4</v>
      </c>
      <c r="AD201" s="39">
        <f t="shared" si="11"/>
        <v>164.3</v>
      </c>
    </row>
    <row r="202" spans="1:30" x14ac:dyDescent="0.3">
      <c r="A202" s="58" t="s">
        <v>236</v>
      </c>
      <c r="B202" s="59" t="str">
        <f>VLOOKUP($A202,'Additional data'!$A$5:$C$505, 2,FALSE)</f>
        <v>Consultant</v>
      </c>
      <c r="C202" s="60" t="str">
        <f>VLOOKUP($A202,'Additional data'!$A$5:$C$505, 3,FALSE)</f>
        <v>TEC</v>
      </c>
      <c r="D202" s="42">
        <f>IFERROR(VLOOKUP($A202,'2022'!$A$3:$Y$291,COLUMN('2022'!B$3),FALSE),0)</f>
        <v>0</v>
      </c>
      <c r="E202" s="42">
        <f>IFERROR(VLOOKUP($A202,'2022'!$A$3:$Y$291,COLUMN('2022'!C$3),FALSE),0)</f>
        <v>0</v>
      </c>
      <c r="F202" s="42">
        <f>IFERROR(VLOOKUP($A202,'2022'!$A$3:$Y$291,COLUMN('2022'!D$3),FALSE),0)</f>
        <v>0</v>
      </c>
      <c r="G202" s="42">
        <f>IFERROR(VLOOKUP($A202,'2022'!$A$3:$Y$291,COLUMN('2022'!E$3),FALSE),0)</f>
        <v>0</v>
      </c>
      <c r="H202" s="42">
        <f>IFERROR(VLOOKUP($A202,'2022'!$A$3:$Y$291,COLUMN('2022'!F$3),FALSE),0)</f>
        <v>0</v>
      </c>
      <c r="I202" s="42">
        <f>IFERROR(VLOOKUP($A202,'2022'!$A$3:$Y$291,COLUMN('2022'!G$3),FALSE),0)</f>
        <v>0</v>
      </c>
      <c r="J202" s="42">
        <f>IFERROR(VLOOKUP($A202,'2022'!$A$3:$Y$291,COLUMN('2022'!H$3),FALSE),0)</f>
        <v>0</v>
      </c>
      <c r="K202" s="42">
        <f>IFERROR(VLOOKUP($A202,'2022'!$A$3:$Y$291,COLUMN('2022'!I$3),FALSE),0)</f>
        <v>0</v>
      </c>
      <c r="L202" s="42">
        <f>IFERROR(VLOOKUP($A202,'2022'!$A$3:$Y$291,COLUMN('2022'!J$3),FALSE),0)</f>
        <v>0</v>
      </c>
      <c r="M202" s="42">
        <f>IFERROR(VLOOKUP($A202,'2022'!$A$3:$Y$291,COLUMN('2022'!K$3),FALSE),0)</f>
        <v>0</v>
      </c>
      <c r="N202" s="42">
        <f>IFERROR(VLOOKUP($A202,'2022'!$A$3:$Y$291,COLUMN('2022'!L$3),FALSE),0)</f>
        <v>0</v>
      </c>
      <c r="O202" s="42">
        <f>IFERROR(VLOOKUP($A202,'2022'!$A$3:$Y$291,COLUMN('2022'!M$3),FALSE),0)</f>
        <v>0</v>
      </c>
      <c r="P202" s="38">
        <f t="shared" si="9"/>
        <v>0</v>
      </c>
      <c r="Q202" s="42">
        <f>IFERROR(VLOOKUP($A202,'2022'!$A$3:$Y$291,COLUMN('2022'!N$3),FALSE),0)</f>
        <v>0</v>
      </c>
      <c r="R202" s="42">
        <f>IFERROR(VLOOKUP($A202,'2022'!$A$3:$Y$291,COLUMN('2022'!O$3),FALSE),0)</f>
        <v>0</v>
      </c>
      <c r="S202" s="42">
        <f>IFERROR(VLOOKUP($A202,'2022'!$A$3:$Y$291,COLUMN('2022'!P$3),FALSE),0)</f>
        <v>0</v>
      </c>
      <c r="T202" s="42">
        <f>IFERROR(VLOOKUP($A202,'2022'!$A$3:$Y$291,COLUMN('2022'!Q$3),FALSE),0)</f>
        <v>0</v>
      </c>
      <c r="U202" s="42">
        <f>IFERROR(VLOOKUP($A202,'2022'!$A$3:$Y$291,COLUMN('2022'!R$3),FALSE),0)</f>
        <v>0</v>
      </c>
      <c r="V202" s="42">
        <f>IFERROR(VLOOKUP($A202,'2022'!$A$3:$Y$291,COLUMN('2022'!S$3),FALSE),0)</f>
        <v>0</v>
      </c>
      <c r="W202" s="42">
        <f>IFERROR(VLOOKUP($A202,'2022'!$A$3:$Y$291,COLUMN('2022'!T$3),FALSE),0)</f>
        <v>0</v>
      </c>
      <c r="X202" s="42">
        <f>IFERROR(VLOOKUP($A202,'2022'!$A$3:$Y$291,COLUMN('2022'!U$3),FALSE),0)</f>
        <v>0</v>
      </c>
      <c r="Y202" s="42">
        <f>IFERROR(VLOOKUP($A202,'2022'!$A$3:$Y$291,COLUMN('2022'!V$3),FALSE),0)</f>
        <v>0</v>
      </c>
      <c r="Z202" s="42">
        <f>IFERROR(VLOOKUP($A202,'2022'!$A$3:$Y$291,COLUMN('2022'!W$3),FALSE),0)</f>
        <v>0</v>
      </c>
      <c r="AA202" s="42">
        <f>IFERROR(VLOOKUP($A202,'2022'!$A$3:$Y$291,COLUMN('2022'!X$3),FALSE),0)</f>
        <v>0</v>
      </c>
      <c r="AB202" s="42">
        <f>IFERROR(VLOOKUP($A202,'2022'!$A$3:$Y$291,COLUMN('2022'!Y$3),FALSE),0)</f>
        <v>0</v>
      </c>
      <c r="AC202" s="38">
        <f t="shared" si="10"/>
        <v>0</v>
      </c>
      <c r="AD202" s="39">
        <f t="shared" si="11"/>
        <v>0</v>
      </c>
    </row>
    <row r="203" spans="1:30" x14ac:dyDescent="0.3">
      <c r="A203" s="61" t="s">
        <v>237</v>
      </c>
      <c r="B203" s="62" t="str">
        <f>VLOOKUP($A203,'Additional data'!$A$5:$C$505, 2,FALSE)</f>
        <v>Consultant</v>
      </c>
      <c r="C203" s="63" t="str">
        <f>VLOOKUP($A203,'Additional data'!$A$5:$C$505, 3,FALSE)</f>
        <v>MSC</v>
      </c>
      <c r="D203" s="47">
        <f>IFERROR(VLOOKUP($A203,'2022'!$A$3:$Y$291,COLUMN('2022'!B$3),FALSE),0)</f>
        <v>0</v>
      </c>
      <c r="E203" s="47">
        <f>IFERROR(VLOOKUP($A203,'2022'!$A$3:$Y$291,COLUMN('2022'!C$3),FALSE),0)</f>
        <v>0</v>
      </c>
      <c r="F203" s="47">
        <f>IFERROR(VLOOKUP($A203,'2022'!$A$3:$Y$291,COLUMN('2022'!D$3),FALSE),0)</f>
        <v>0</v>
      </c>
      <c r="G203" s="47">
        <f>IFERROR(VLOOKUP($A203,'2022'!$A$3:$Y$291,COLUMN('2022'!E$3),FALSE),0)</f>
        <v>0</v>
      </c>
      <c r="H203" s="47">
        <f>IFERROR(VLOOKUP($A203,'2022'!$A$3:$Y$291,COLUMN('2022'!F$3),FALSE),0)</f>
        <v>0</v>
      </c>
      <c r="I203" s="47">
        <f>IFERROR(VLOOKUP($A203,'2022'!$A$3:$Y$291,COLUMN('2022'!G$3),FALSE),0)</f>
        <v>0</v>
      </c>
      <c r="J203" s="47">
        <f>IFERROR(VLOOKUP($A203,'2022'!$A$3:$Y$291,COLUMN('2022'!H$3),FALSE),0)</f>
        <v>0</v>
      </c>
      <c r="K203" s="47">
        <f>IFERROR(VLOOKUP($A203,'2022'!$A$3:$Y$291,COLUMN('2022'!I$3),FALSE),0)</f>
        <v>0</v>
      </c>
      <c r="L203" s="47">
        <f>IFERROR(VLOOKUP($A203,'2022'!$A$3:$Y$291,COLUMN('2022'!J$3),FALSE),0)</f>
        <v>0</v>
      </c>
      <c r="M203" s="47">
        <f>IFERROR(VLOOKUP($A203,'2022'!$A$3:$Y$291,COLUMN('2022'!K$3),FALSE),0)</f>
        <v>0</v>
      </c>
      <c r="N203" s="47">
        <f>IFERROR(VLOOKUP($A203,'2022'!$A$3:$Y$291,COLUMN('2022'!L$3),FALSE),0)</f>
        <v>0</v>
      </c>
      <c r="O203" s="47">
        <f>IFERROR(VLOOKUP($A203,'2022'!$A$3:$Y$291,COLUMN('2022'!M$3),FALSE),0)</f>
        <v>0</v>
      </c>
      <c r="P203" s="38">
        <f t="shared" si="9"/>
        <v>0</v>
      </c>
      <c r="Q203" s="47">
        <f>IFERROR(VLOOKUP($A203,'2022'!$A$3:$Y$291,COLUMN('2022'!N$3),FALSE),0)</f>
        <v>0</v>
      </c>
      <c r="R203" s="47">
        <f>IFERROR(VLOOKUP($A203,'2022'!$A$3:$Y$291,COLUMN('2022'!O$3),FALSE),0)</f>
        <v>0</v>
      </c>
      <c r="S203" s="47">
        <f>IFERROR(VLOOKUP($A203,'2022'!$A$3:$Y$291,COLUMN('2022'!P$3),FALSE),0)</f>
        <v>0</v>
      </c>
      <c r="T203" s="47">
        <f>IFERROR(VLOOKUP($A203,'2022'!$A$3:$Y$291,COLUMN('2022'!Q$3),FALSE),0)</f>
        <v>0</v>
      </c>
      <c r="U203" s="47">
        <f>IFERROR(VLOOKUP($A203,'2022'!$A$3:$Y$291,COLUMN('2022'!R$3),FALSE),0)</f>
        <v>0</v>
      </c>
      <c r="V203" s="47">
        <f>IFERROR(VLOOKUP($A203,'2022'!$A$3:$Y$291,COLUMN('2022'!S$3),FALSE),0)</f>
        <v>0</v>
      </c>
      <c r="W203" s="47">
        <f>IFERROR(VLOOKUP($A203,'2022'!$A$3:$Y$291,COLUMN('2022'!T$3),FALSE),0)</f>
        <v>0</v>
      </c>
      <c r="X203" s="47">
        <f>IFERROR(VLOOKUP($A203,'2022'!$A$3:$Y$291,COLUMN('2022'!U$3),FALSE),0)</f>
        <v>0</v>
      </c>
      <c r="Y203" s="47">
        <f>IFERROR(VLOOKUP($A203,'2022'!$A$3:$Y$291,COLUMN('2022'!V$3),FALSE),0)</f>
        <v>0</v>
      </c>
      <c r="Z203" s="47">
        <f>IFERROR(VLOOKUP($A203,'2022'!$A$3:$Y$291,COLUMN('2022'!W$3),FALSE),0)</f>
        <v>0</v>
      </c>
      <c r="AA203" s="47">
        <f>IFERROR(VLOOKUP($A203,'2022'!$A$3:$Y$291,COLUMN('2022'!X$3),FALSE),0)</f>
        <v>0</v>
      </c>
      <c r="AB203" s="47">
        <f>IFERROR(VLOOKUP($A203,'2022'!$A$3:$Y$291,COLUMN('2022'!Y$3),FALSE),0)</f>
        <v>0</v>
      </c>
      <c r="AC203" s="38">
        <f t="shared" si="10"/>
        <v>0</v>
      </c>
      <c r="AD203" s="39">
        <f t="shared" si="11"/>
        <v>0</v>
      </c>
    </row>
    <row r="204" spans="1:30" x14ac:dyDescent="0.3">
      <c r="A204" s="58" t="s">
        <v>238</v>
      </c>
      <c r="B204" s="59" t="str">
        <f>VLOOKUP($A204,'Additional data'!$A$5:$C$505, 2,FALSE)</f>
        <v>Consultant</v>
      </c>
      <c r="C204" s="60" t="str">
        <f>VLOOKUP($A204,'Additional data'!$A$5:$C$505, 3,FALSE)</f>
        <v>SOC</v>
      </c>
      <c r="D204" s="42">
        <f>IFERROR(VLOOKUP($A204,'2022'!$A$3:$Y$291,COLUMN('2022'!B$3),FALSE),0)</f>
        <v>0</v>
      </c>
      <c r="E204" s="42">
        <f>IFERROR(VLOOKUP($A204,'2022'!$A$3:$Y$291,COLUMN('2022'!C$3),FALSE),0)</f>
        <v>0</v>
      </c>
      <c r="F204" s="42">
        <f>IFERROR(VLOOKUP($A204,'2022'!$A$3:$Y$291,COLUMN('2022'!D$3),FALSE),0)</f>
        <v>0</v>
      </c>
      <c r="G204" s="42">
        <f>IFERROR(VLOOKUP($A204,'2022'!$A$3:$Y$291,COLUMN('2022'!E$3),FALSE),0)</f>
        <v>0</v>
      </c>
      <c r="H204" s="42">
        <f>IFERROR(VLOOKUP($A204,'2022'!$A$3:$Y$291,COLUMN('2022'!F$3),FALSE),0)</f>
        <v>0</v>
      </c>
      <c r="I204" s="42">
        <f>IFERROR(VLOOKUP($A204,'2022'!$A$3:$Y$291,COLUMN('2022'!G$3),FALSE),0)</f>
        <v>0</v>
      </c>
      <c r="J204" s="42">
        <f>IFERROR(VLOOKUP($A204,'2022'!$A$3:$Y$291,COLUMN('2022'!H$3),FALSE),0)</f>
        <v>0</v>
      </c>
      <c r="K204" s="42">
        <f>IFERROR(VLOOKUP($A204,'2022'!$A$3:$Y$291,COLUMN('2022'!I$3),FALSE),0)</f>
        <v>0</v>
      </c>
      <c r="L204" s="42">
        <f>IFERROR(VLOOKUP($A204,'2022'!$A$3:$Y$291,COLUMN('2022'!J$3),FALSE),0)</f>
        <v>0</v>
      </c>
      <c r="M204" s="42">
        <f>IFERROR(VLOOKUP($A204,'2022'!$A$3:$Y$291,COLUMN('2022'!K$3),FALSE),0)</f>
        <v>0</v>
      </c>
      <c r="N204" s="42">
        <f>IFERROR(VLOOKUP($A204,'2022'!$A$3:$Y$291,COLUMN('2022'!L$3),FALSE),0)</f>
        <v>0</v>
      </c>
      <c r="O204" s="42">
        <f>IFERROR(VLOOKUP($A204,'2022'!$A$3:$Y$291,COLUMN('2022'!M$3),FALSE),0)</f>
        <v>0</v>
      </c>
      <c r="P204" s="38">
        <f t="shared" si="9"/>
        <v>0</v>
      </c>
      <c r="Q204" s="42">
        <f>IFERROR(VLOOKUP($A204,'2022'!$A$3:$Y$291,COLUMN('2022'!N$3),FALSE),0)</f>
        <v>0</v>
      </c>
      <c r="R204" s="42">
        <f>IFERROR(VLOOKUP($A204,'2022'!$A$3:$Y$291,COLUMN('2022'!O$3),FALSE),0)</f>
        <v>0</v>
      </c>
      <c r="S204" s="42">
        <f>IFERROR(VLOOKUP($A204,'2022'!$A$3:$Y$291,COLUMN('2022'!P$3),FALSE),0)</f>
        <v>0</v>
      </c>
      <c r="T204" s="42">
        <f>IFERROR(VLOOKUP($A204,'2022'!$A$3:$Y$291,COLUMN('2022'!Q$3),FALSE),0)</f>
        <v>0</v>
      </c>
      <c r="U204" s="42">
        <f>IFERROR(VLOOKUP($A204,'2022'!$A$3:$Y$291,COLUMN('2022'!R$3),FALSE),0)</f>
        <v>0</v>
      </c>
      <c r="V204" s="42">
        <f>IFERROR(VLOOKUP($A204,'2022'!$A$3:$Y$291,COLUMN('2022'!S$3),FALSE),0)</f>
        <v>0</v>
      </c>
      <c r="W204" s="42">
        <f>IFERROR(VLOOKUP($A204,'2022'!$A$3:$Y$291,COLUMN('2022'!T$3),FALSE),0)</f>
        <v>0</v>
      </c>
      <c r="X204" s="42">
        <f>IFERROR(VLOOKUP($A204,'2022'!$A$3:$Y$291,COLUMN('2022'!U$3),FALSE),0)</f>
        <v>0</v>
      </c>
      <c r="Y204" s="42">
        <f>IFERROR(VLOOKUP($A204,'2022'!$A$3:$Y$291,COLUMN('2022'!V$3),FALSE),0)</f>
        <v>0</v>
      </c>
      <c r="Z204" s="42">
        <f>IFERROR(VLOOKUP($A204,'2022'!$A$3:$Y$291,COLUMN('2022'!W$3),FALSE),0)</f>
        <v>0</v>
      </c>
      <c r="AA204" s="42">
        <f>IFERROR(VLOOKUP($A204,'2022'!$A$3:$Y$291,COLUMN('2022'!X$3),FALSE),0)</f>
        <v>0</v>
      </c>
      <c r="AB204" s="42">
        <f>IFERROR(VLOOKUP($A204,'2022'!$A$3:$Y$291,COLUMN('2022'!Y$3),FALSE),0)</f>
        <v>0</v>
      </c>
      <c r="AC204" s="38">
        <f t="shared" si="10"/>
        <v>0</v>
      </c>
      <c r="AD204" s="39">
        <f t="shared" si="11"/>
        <v>0</v>
      </c>
    </row>
    <row r="205" spans="1:30" x14ac:dyDescent="0.3">
      <c r="A205" s="61" t="s">
        <v>239</v>
      </c>
      <c r="B205" s="62" t="str">
        <f>VLOOKUP($A205,'Additional data'!$A$5:$C$505, 2,FALSE)</f>
        <v>Consultant</v>
      </c>
      <c r="C205" s="63" t="str">
        <f>VLOOKUP($A205,'Additional data'!$A$5:$C$505, 3,FALSE)</f>
        <v>FAD</v>
      </c>
      <c r="D205" s="47">
        <f>IFERROR(VLOOKUP($A205,'2022'!$A$3:$Y$291,COLUMN('2022'!B$3),FALSE),0)</f>
        <v>0</v>
      </c>
      <c r="E205" s="47">
        <f>IFERROR(VLOOKUP($A205,'2022'!$A$3:$Y$291,COLUMN('2022'!C$3),FALSE),0)</f>
        <v>0</v>
      </c>
      <c r="F205" s="47">
        <f>IFERROR(VLOOKUP($A205,'2022'!$A$3:$Y$291,COLUMN('2022'!D$3),FALSE),0)</f>
        <v>0</v>
      </c>
      <c r="G205" s="47">
        <f>IFERROR(VLOOKUP($A205,'2022'!$A$3:$Y$291,COLUMN('2022'!E$3),FALSE),0)</f>
        <v>0</v>
      </c>
      <c r="H205" s="47">
        <f>IFERROR(VLOOKUP($A205,'2022'!$A$3:$Y$291,COLUMN('2022'!F$3),FALSE),0)</f>
        <v>5</v>
      </c>
      <c r="I205" s="47">
        <f>IFERROR(VLOOKUP($A205,'2022'!$A$3:$Y$291,COLUMN('2022'!G$3),FALSE),0)</f>
        <v>24.7</v>
      </c>
      <c r="J205" s="47">
        <f>IFERROR(VLOOKUP($A205,'2022'!$A$3:$Y$291,COLUMN('2022'!H$3),FALSE),0)</f>
        <v>23.5</v>
      </c>
      <c r="K205" s="47">
        <f>IFERROR(VLOOKUP($A205,'2022'!$A$3:$Y$291,COLUMN('2022'!I$3),FALSE),0)</f>
        <v>0</v>
      </c>
      <c r="L205" s="47">
        <f>IFERROR(VLOOKUP($A205,'2022'!$A$3:$Y$291,COLUMN('2022'!J$3),FALSE),0)</f>
        <v>0</v>
      </c>
      <c r="M205" s="47">
        <f>IFERROR(VLOOKUP($A205,'2022'!$A$3:$Y$291,COLUMN('2022'!K$3),FALSE),0)</f>
        <v>0</v>
      </c>
      <c r="N205" s="47">
        <f>IFERROR(VLOOKUP($A205,'2022'!$A$3:$Y$291,COLUMN('2022'!L$3),FALSE),0)</f>
        <v>0</v>
      </c>
      <c r="O205" s="47">
        <f>IFERROR(VLOOKUP($A205,'2022'!$A$3:$Y$291,COLUMN('2022'!M$3),FALSE),0)</f>
        <v>0</v>
      </c>
      <c r="P205" s="38">
        <f t="shared" si="9"/>
        <v>53.2</v>
      </c>
      <c r="Q205" s="47">
        <f>IFERROR(VLOOKUP($A205,'2022'!$A$3:$Y$291,COLUMN('2022'!N$3),FALSE),0)</f>
        <v>0</v>
      </c>
      <c r="R205" s="47">
        <f>IFERROR(VLOOKUP($A205,'2022'!$A$3:$Y$291,COLUMN('2022'!O$3),FALSE),0)</f>
        <v>0</v>
      </c>
      <c r="S205" s="47">
        <f>IFERROR(VLOOKUP($A205,'2022'!$A$3:$Y$291,COLUMN('2022'!P$3),FALSE),0)</f>
        <v>0</v>
      </c>
      <c r="T205" s="47">
        <f>IFERROR(VLOOKUP($A205,'2022'!$A$3:$Y$291,COLUMN('2022'!Q$3),FALSE),0)</f>
        <v>0</v>
      </c>
      <c r="U205" s="47">
        <f>IFERROR(VLOOKUP($A205,'2022'!$A$3:$Y$291,COLUMN('2022'!R$3),FALSE),0)</f>
        <v>85.1</v>
      </c>
      <c r="V205" s="47">
        <f>IFERROR(VLOOKUP($A205,'2022'!$A$3:$Y$291,COLUMN('2022'!S$3),FALSE),0)</f>
        <v>90.1</v>
      </c>
      <c r="W205" s="47">
        <f>IFERROR(VLOOKUP($A205,'2022'!$A$3:$Y$291,COLUMN('2022'!T$3),FALSE),0)</f>
        <v>90.2</v>
      </c>
      <c r="X205" s="47">
        <f>IFERROR(VLOOKUP($A205,'2022'!$A$3:$Y$291,COLUMN('2022'!U$3),FALSE),0)</f>
        <v>23.2</v>
      </c>
      <c r="Y205" s="47">
        <f>IFERROR(VLOOKUP($A205,'2022'!$A$3:$Y$291,COLUMN('2022'!V$3),FALSE),0)</f>
        <v>0</v>
      </c>
      <c r="Z205" s="47">
        <f>IFERROR(VLOOKUP($A205,'2022'!$A$3:$Y$291,COLUMN('2022'!W$3),FALSE),0)</f>
        <v>0</v>
      </c>
      <c r="AA205" s="47">
        <f>IFERROR(VLOOKUP($A205,'2022'!$A$3:$Y$291,COLUMN('2022'!X$3),FALSE),0)</f>
        <v>0</v>
      </c>
      <c r="AB205" s="47">
        <f>IFERROR(VLOOKUP($A205,'2022'!$A$3:$Y$291,COLUMN('2022'!Y$3),FALSE),0)</f>
        <v>0</v>
      </c>
      <c r="AC205" s="38">
        <f t="shared" si="10"/>
        <v>288.59999999999997</v>
      </c>
      <c r="AD205" s="39">
        <f t="shared" si="11"/>
        <v>341.8</v>
      </c>
    </row>
    <row r="206" spans="1:30" x14ac:dyDescent="0.3">
      <c r="A206" s="58" t="s">
        <v>240</v>
      </c>
      <c r="B206" s="59" t="str">
        <f>VLOOKUP($A206,'Additional data'!$A$5:$C$505, 2,FALSE)</f>
        <v>Consultant</v>
      </c>
      <c r="C206" s="60" t="str">
        <f>VLOOKUP($A206,'Additional data'!$A$5:$C$505, 3,FALSE)</f>
        <v>FAD</v>
      </c>
      <c r="D206" s="42">
        <f>IFERROR(VLOOKUP($A206,'2022'!$A$3:$Y$291,COLUMN('2022'!B$3),FALSE),0)</f>
        <v>0</v>
      </c>
      <c r="E206" s="42">
        <f>IFERROR(VLOOKUP($A206,'2022'!$A$3:$Y$291,COLUMN('2022'!C$3),FALSE),0)</f>
        <v>0</v>
      </c>
      <c r="F206" s="42">
        <f>IFERROR(VLOOKUP($A206,'2022'!$A$3:$Y$291,COLUMN('2022'!D$3),FALSE),0)</f>
        <v>0</v>
      </c>
      <c r="G206" s="42">
        <f>IFERROR(VLOOKUP($A206,'2022'!$A$3:$Y$291,COLUMN('2022'!E$3),FALSE),0)</f>
        <v>0</v>
      </c>
      <c r="H206" s="42">
        <f>IFERROR(VLOOKUP($A206,'2022'!$A$3:$Y$291,COLUMN('2022'!F$3),FALSE),0)</f>
        <v>0.5</v>
      </c>
      <c r="I206" s="42">
        <f>IFERROR(VLOOKUP($A206,'2022'!$A$3:$Y$291,COLUMN('2022'!G$3),FALSE),0)</f>
        <v>0</v>
      </c>
      <c r="J206" s="42">
        <f>IFERROR(VLOOKUP($A206,'2022'!$A$3:$Y$291,COLUMN('2022'!H$3),FALSE),0)</f>
        <v>0</v>
      </c>
      <c r="K206" s="42">
        <f>IFERROR(VLOOKUP($A206,'2022'!$A$3:$Y$291,COLUMN('2022'!I$3),FALSE),0)</f>
        <v>0</v>
      </c>
      <c r="L206" s="42">
        <f>IFERROR(VLOOKUP($A206,'2022'!$A$3:$Y$291,COLUMN('2022'!J$3),FALSE),0)</f>
        <v>0</v>
      </c>
      <c r="M206" s="42">
        <f>IFERROR(VLOOKUP($A206,'2022'!$A$3:$Y$291,COLUMN('2022'!K$3),FALSE),0)</f>
        <v>0</v>
      </c>
      <c r="N206" s="42">
        <f>IFERROR(VLOOKUP($A206,'2022'!$A$3:$Y$291,COLUMN('2022'!L$3),FALSE),0)</f>
        <v>0</v>
      </c>
      <c r="O206" s="42">
        <f>IFERROR(VLOOKUP($A206,'2022'!$A$3:$Y$291,COLUMN('2022'!M$3),FALSE),0)</f>
        <v>0</v>
      </c>
      <c r="P206" s="38">
        <f t="shared" si="9"/>
        <v>0.5</v>
      </c>
      <c r="Q206" s="42">
        <f>IFERROR(VLOOKUP($A206,'2022'!$A$3:$Y$291,COLUMN('2022'!N$3),FALSE),0)</f>
        <v>0</v>
      </c>
      <c r="R206" s="42">
        <f>IFERROR(VLOOKUP($A206,'2022'!$A$3:$Y$291,COLUMN('2022'!O$3),FALSE),0)</f>
        <v>0</v>
      </c>
      <c r="S206" s="42">
        <f>IFERROR(VLOOKUP($A206,'2022'!$A$3:$Y$291,COLUMN('2022'!P$3),FALSE),0)</f>
        <v>0</v>
      </c>
      <c r="T206" s="42">
        <f>IFERROR(VLOOKUP($A206,'2022'!$A$3:$Y$291,COLUMN('2022'!Q$3),FALSE),0)</f>
        <v>0</v>
      </c>
      <c r="U206" s="42">
        <f>IFERROR(VLOOKUP($A206,'2022'!$A$3:$Y$291,COLUMN('2022'!R$3),FALSE),0)</f>
        <v>0</v>
      </c>
      <c r="V206" s="42">
        <f>IFERROR(VLOOKUP($A206,'2022'!$A$3:$Y$291,COLUMN('2022'!S$3),FALSE),0)</f>
        <v>0</v>
      </c>
      <c r="W206" s="42">
        <f>IFERROR(VLOOKUP($A206,'2022'!$A$3:$Y$291,COLUMN('2022'!T$3),FALSE),0)</f>
        <v>0</v>
      </c>
      <c r="X206" s="42">
        <f>IFERROR(VLOOKUP($A206,'2022'!$A$3:$Y$291,COLUMN('2022'!U$3),FALSE),0)</f>
        <v>0</v>
      </c>
      <c r="Y206" s="42">
        <f>IFERROR(VLOOKUP($A206,'2022'!$A$3:$Y$291,COLUMN('2022'!V$3),FALSE),0)</f>
        <v>0</v>
      </c>
      <c r="Z206" s="42">
        <f>IFERROR(VLOOKUP($A206,'2022'!$A$3:$Y$291,COLUMN('2022'!W$3),FALSE),0)</f>
        <v>0</v>
      </c>
      <c r="AA206" s="42">
        <f>IFERROR(VLOOKUP($A206,'2022'!$A$3:$Y$291,COLUMN('2022'!X$3),FALSE),0)</f>
        <v>0</v>
      </c>
      <c r="AB206" s="42">
        <f>IFERROR(VLOOKUP($A206,'2022'!$A$3:$Y$291,COLUMN('2022'!Y$3),FALSE),0)</f>
        <v>0</v>
      </c>
      <c r="AC206" s="38">
        <f t="shared" si="10"/>
        <v>0</v>
      </c>
      <c r="AD206" s="39">
        <f t="shared" si="11"/>
        <v>0.5</v>
      </c>
    </row>
    <row r="207" spans="1:30" x14ac:dyDescent="0.3">
      <c r="A207" s="61" t="s">
        <v>241</v>
      </c>
      <c r="B207" s="62" t="str">
        <f>VLOOKUP($A207,'Additional data'!$A$5:$C$505, 2,FALSE)</f>
        <v>Consultant</v>
      </c>
      <c r="C207" s="63" t="str">
        <f>VLOOKUP($A207,'Additional data'!$A$5:$C$505, 3,FALSE)</f>
        <v>SCL</v>
      </c>
      <c r="D207" s="47">
        <f>IFERROR(VLOOKUP($A207,'2022'!$A$3:$Y$291,COLUMN('2022'!B$3),FALSE),0)</f>
        <v>162.5</v>
      </c>
      <c r="E207" s="47">
        <f>IFERROR(VLOOKUP($A207,'2022'!$A$3:$Y$291,COLUMN('2022'!C$3),FALSE),0)</f>
        <v>72</v>
      </c>
      <c r="F207" s="47">
        <f>IFERROR(VLOOKUP($A207,'2022'!$A$3:$Y$291,COLUMN('2022'!D$3),FALSE),0)</f>
        <v>105.6</v>
      </c>
      <c r="G207" s="47">
        <f>IFERROR(VLOOKUP($A207,'2022'!$A$3:$Y$291,COLUMN('2022'!E$3),FALSE),0)</f>
        <v>120</v>
      </c>
      <c r="H207" s="47">
        <f>IFERROR(VLOOKUP($A207,'2022'!$A$3:$Y$291,COLUMN('2022'!F$3),FALSE),0)</f>
        <v>157.9</v>
      </c>
      <c r="I207" s="47">
        <f>IFERROR(VLOOKUP($A207,'2022'!$A$3:$Y$291,COLUMN('2022'!G$3),FALSE),0)</f>
        <v>124.9</v>
      </c>
      <c r="J207" s="47">
        <f>IFERROR(VLOOKUP($A207,'2022'!$A$3:$Y$291,COLUMN('2022'!H$3),FALSE),0)</f>
        <v>78.8</v>
      </c>
      <c r="K207" s="47">
        <f>IFERROR(VLOOKUP($A207,'2022'!$A$3:$Y$291,COLUMN('2022'!I$3),FALSE),0)</f>
        <v>104.4</v>
      </c>
      <c r="L207" s="47">
        <f>IFERROR(VLOOKUP($A207,'2022'!$A$3:$Y$291,COLUMN('2022'!J$3),FALSE),0)</f>
        <v>180.7</v>
      </c>
      <c r="M207" s="47">
        <f>IFERROR(VLOOKUP($A207,'2022'!$A$3:$Y$291,COLUMN('2022'!K$3),FALSE),0)</f>
        <v>200.2</v>
      </c>
      <c r="N207" s="47">
        <f>IFERROR(VLOOKUP($A207,'2022'!$A$3:$Y$291,COLUMN('2022'!L$3),FALSE),0)</f>
        <v>140.30000000000001</v>
      </c>
      <c r="O207" s="47">
        <f>IFERROR(VLOOKUP($A207,'2022'!$A$3:$Y$291,COLUMN('2022'!M$3),FALSE),0)</f>
        <v>106.2</v>
      </c>
      <c r="P207" s="38">
        <f t="shared" si="9"/>
        <v>1553.5</v>
      </c>
      <c r="Q207" s="47">
        <f>IFERROR(VLOOKUP($A207,'2022'!$A$3:$Y$291,COLUMN('2022'!N$3),FALSE),0)</f>
        <v>0</v>
      </c>
      <c r="R207" s="47">
        <f>IFERROR(VLOOKUP($A207,'2022'!$A$3:$Y$291,COLUMN('2022'!O$3),FALSE),0)</f>
        <v>0</v>
      </c>
      <c r="S207" s="47">
        <f>IFERROR(VLOOKUP($A207,'2022'!$A$3:$Y$291,COLUMN('2022'!P$3),FALSE),0)</f>
        <v>35</v>
      </c>
      <c r="T207" s="47">
        <f>IFERROR(VLOOKUP($A207,'2022'!$A$3:$Y$291,COLUMN('2022'!Q$3),FALSE),0)</f>
        <v>0</v>
      </c>
      <c r="U207" s="47">
        <f>IFERROR(VLOOKUP($A207,'2022'!$A$3:$Y$291,COLUMN('2022'!R$3),FALSE),0)</f>
        <v>0</v>
      </c>
      <c r="V207" s="47">
        <f>IFERROR(VLOOKUP($A207,'2022'!$A$3:$Y$291,COLUMN('2022'!S$3),FALSE),0)</f>
        <v>3</v>
      </c>
      <c r="W207" s="47">
        <f>IFERROR(VLOOKUP($A207,'2022'!$A$3:$Y$291,COLUMN('2022'!T$3),FALSE),0)</f>
        <v>0</v>
      </c>
      <c r="X207" s="47">
        <f>IFERROR(VLOOKUP($A207,'2022'!$A$3:$Y$291,COLUMN('2022'!U$3),FALSE),0)</f>
        <v>0</v>
      </c>
      <c r="Y207" s="47">
        <f>IFERROR(VLOOKUP($A207,'2022'!$A$3:$Y$291,COLUMN('2022'!V$3),FALSE),0)</f>
        <v>0</v>
      </c>
      <c r="Z207" s="47">
        <f>IFERROR(VLOOKUP($A207,'2022'!$A$3:$Y$291,COLUMN('2022'!W$3),FALSE),0)</f>
        <v>0</v>
      </c>
      <c r="AA207" s="47">
        <f>IFERROR(VLOOKUP($A207,'2022'!$A$3:$Y$291,COLUMN('2022'!X$3),FALSE),0)</f>
        <v>3</v>
      </c>
      <c r="AB207" s="47">
        <f>IFERROR(VLOOKUP($A207,'2022'!$A$3:$Y$291,COLUMN('2022'!Y$3),FALSE),0)</f>
        <v>0</v>
      </c>
      <c r="AC207" s="38">
        <f t="shared" si="10"/>
        <v>41</v>
      </c>
      <c r="AD207" s="39">
        <f t="shared" si="11"/>
        <v>1594.5</v>
      </c>
    </row>
    <row r="208" spans="1:30" x14ac:dyDescent="0.3">
      <c r="A208" s="58" t="s">
        <v>242</v>
      </c>
      <c r="B208" s="59" t="str">
        <f>VLOOKUP($A208,'Additional data'!$A$5:$C$505, 2,FALSE)</f>
        <v>Consultant</v>
      </c>
      <c r="C208" s="60" t="str">
        <f>VLOOKUP($A208,'Additional data'!$A$5:$C$505, 3,FALSE)</f>
        <v>MSC</v>
      </c>
      <c r="D208" s="42">
        <f>IFERROR(VLOOKUP($A208,'2022'!$A$3:$Y$291,COLUMN('2022'!B$3),FALSE),0)</f>
        <v>0</v>
      </c>
      <c r="E208" s="42">
        <f>IFERROR(VLOOKUP($A208,'2022'!$A$3:$Y$291,COLUMN('2022'!C$3),FALSE),0)</f>
        <v>0</v>
      </c>
      <c r="F208" s="42">
        <f>IFERROR(VLOOKUP($A208,'2022'!$A$3:$Y$291,COLUMN('2022'!D$3),FALSE),0)</f>
        <v>0</v>
      </c>
      <c r="G208" s="42">
        <f>IFERROR(VLOOKUP($A208,'2022'!$A$3:$Y$291,COLUMN('2022'!E$3),FALSE),0)</f>
        <v>0</v>
      </c>
      <c r="H208" s="42">
        <f>IFERROR(VLOOKUP($A208,'2022'!$A$3:$Y$291,COLUMN('2022'!F$3),FALSE),0)</f>
        <v>0</v>
      </c>
      <c r="I208" s="42">
        <f>IFERROR(VLOOKUP($A208,'2022'!$A$3:$Y$291,COLUMN('2022'!G$3),FALSE),0)</f>
        <v>0</v>
      </c>
      <c r="J208" s="42">
        <f>IFERROR(VLOOKUP($A208,'2022'!$A$3:$Y$291,COLUMN('2022'!H$3),FALSE),0)</f>
        <v>0</v>
      </c>
      <c r="K208" s="42">
        <f>IFERROR(VLOOKUP($A208,'2022'!$A$3:$Y$291,COLUMN('2022'!I$3),FALSE),0)</f>
        <v>0</v>
      </c>
      <c r="L208" s="42">
        <f>IFERROR(VLOOKUP($A208,'2022'!$A$3:$Y$291,COLUMN('2022'!J$3),FALSE),0)</f>
        <v>0</v>
      </c>
      <c r="M208" s="42">
        <f>IFERROR(VLOOKUP($A208,'2022'!$A$3:$Y$291,COLUMN('2022'!K$3),FALSE),0)</f>
        <v>0</v>
      </c>
      <c r="N208" s="42">
        <f>IFERROR(VLOOKUP($A208,'2022'!$A$3:$Y$291,COLUMN('2022'!L$3),FALSE),0)</f>
        <v>0</v>
      </c>
      <c r="O208" s="42">
        <f>IFERROR(VLOOKUP($A208,'2022'!$A$3:$Y$291,COLUMN('2022'!M$3),FALSE),0)</f>
        <v>0</v>
      </c>
      <c r="P208" s="38">
        <f t="shared" si="9"/>
        <v>0</v>
      </c>
      <c r="Q208" s="42">
        <f>IFERROR(VLOOKUP($A208,'2022'!$A$3:$Y$291,COLUMN('2022'!N$3),FALSE),0)</f>
        <v>0</v>
      </c>
      <c r="R208" s="42">
        <f>IFERROR(VLOOKUP($A208,'2022'!$A$3:$Y$291,COLUMN('2022'!O$3),FALSE),0)</f>
        <v>0</v>
      </c>
      <c r="S208" s="42">
        <f>IFERROR(VLOOKUP($A208,'2022'!$A$3:$Y$291,COLUMN('2022'!P$3),FALSE),0)</f>
        <v>0</v>
      </c>
      <c r="T208" s="42">
        <f>IFERROR(VLOOKUP($A208,'2022'!$A$3:$Y$291,COLUMN('2022'!Q$3),FALSE),0)</f>
        <v>0</v>
      </c>
      <c r="U208" s="42">
        <f>IFERROR(VLOOKUP($A208,'2022'!$A$3:$Y$291,COLUMN('2022'!R$3),FALSE),0)</f>
        <v>0</v>
      </c>
      <c r="V208" s="42">
        <f>IFERROR(VLOOKUP($A208,'2022'!$A$3:$Y$291,COLUMN('2022'!S$3),FALSE),0)</f>
        <v>0</v>
      </c>
      <c r="W208" s="42">
        <f>IFERROR(VLOOKUP($A208,'2022'!$A$3:$Y$291,COLUMN('2022'!T$3),FALSE),0)</f>
        <v>0</v>
      </c>
      <c r="X208" s="42">
        <f>IFERROR(VLOOKUP($A208,'2022'!$A$3:$Y$291,COLUMN('2022'!U$3),FALSE),0)</f>
        <v>0</v>
      </c>
      <c r="Y208" s="42">
        <f>IFERROR(VLOOKUP($A208,'2022'!$A$3:$Y$291,COLUMN('2022'!V$3),FALSE),0)</f>
        <v>0</v>
      </c>
      <c r="Z208" s="42">
        <f>IFERROR(VLOOKUP($A208,'2022'!$A$3:$Y$291,COLUMN('2022'!W$3),FALSE),0)</f>
        <v>0</v>
      </c>
      <c r="AA208" s="42">
        <f>IFERROR(VLOOKUP($A208,'2022'!$A$3:$Y$291,COLUMN('2022'!X$3),FALSE),0)</f>
        <v>0</v>
      </c>
      <c r="AB208" s="42">
        <f>IFERROR(VLOOKUP($A208,'2022'!$A$3:$Y$291,COLUMN('2022'!Y$3),FALSE),0)</f>
        <v>0</v>
      </c>
      <c r="AC208" s="38">
        <f t="shared" si="10"/>
        <v>0</v>
      </c>
      <c r="AD208" s="39">
        <f t="shared" si="11"/>
        <v>0</v>
      </c>
    </row>
    <row r="209" spans="1:30" x14ac:dyDescent="0.3">
      <c r="A209" s="61" t="s">
        <v>243</v>
      </c>
      <c r="B209" s="62" t="str">
        <f>VLOOKUP($A209,'Additional data'!$A$5:$C$505, 2,FALSE)</f>
        <v>Consultant</v>
      </c>
      <c r="C209" s="63" t="str">
        <f>VLOOKUP($A209,'Additional data'!$A$5:$C$505, 3,FALSE)</f>
        <v>HRC</v>
      </c>
      <c r="D209" s="47">
        <f>IFERROR(VLOOKUP($A209,'2022'!$A$3:$Y$291,COLUMN('2022'!B$3),FALSE),0)</f>
        <v>69.7</v>
      </c>
      <c r="E209" s="47">
        <f>IFERROR(VLOOKUP($A209,'2022'!$A$3:$Y$291,COLUMN('2022'!C$3),FALSE),0)</f>
        <v>97.8</v>
      </c>
      <c r="F209" s="47">
        <f>IFERROR(VLOOKUP($A209,'2022'!$A$3:$Y$291,COLUMN('2022'!D$3),FALSE),0)</f>
        <v>43.1</v>
      </c>
      <c r="G209" s="47">
        <f>IFERROR(VLOOKUP($A209,'2022'!$A$3:$Y$291,COLUMN('2022'!E$3),FALSE),0)</f>
        <v>17.2</v>
      </c>
      <c r="H209" s="47">
        <f>IFERROR(VLOOKUP($A209,'2022'!$A$3:$Y$291,COLUMN('2022'!F$3),FALSE),0)</f>
        <v>22.9</v>
      </c>
      <c r="I209" s="47">
        <f>IFERROR(VLOOKUP($A209,'2022'!$A$3:$Y$291,COLUMN('2022'!G$3),FALSE),0)</f>
        <v>0.6</v>
      </c>
      <c r="J209" s="47">
        <f>IFERROR(VLOOKUP($A209,'2022'!$A$3:$Y$291,COLUMN('2022'!H$3),FALSE),0)</f>
        <v>0</v>
      </c>
      <c r="K209" s="47">
        <f>IFERROR(VLOOKUP($A209,'2022'!$A$3:$Y$291,COLUMN('2022'!I$3),FALSE),0)</f>
        <v>0</v>
      </c>
      <c r="L209" s="47">
        <f>IFERROR(VLOOKUP($A209,'2022'!$A$3:$Y$291,COLUMN('2022'!J$3),FALSE),0)</f>
        <v>0</v>
      </c>
      <c r="M209" s="47">
        <f>IFERROR(VLOOKUP($A209,'2022'!$A$3:$Y$291,COLUMN('2022'!K$3),FALSE),0)</f>
        <v>0</v>
      </c>
      <c r="N209" s="47">
        <f>IFERROR(VLOOKUP($A209,'2022'!$A$3:$Y$291,COLUMN('2022'!L$3),FALSE),0)</f>
        <v>0</v>
      </c>
      <c r="O209" s="47">
        <f>IFERROR(VLOOKUP($A209,'2022'!$A$3:$Y$291,COLUMN('2022'!M$3),FALSE),0)</f>
        <v>0</v>
      </c>
      <c r="P209" s="38">
        <f t="shared" si="9"/>
        <v>251.29999999999998</v>
      </c>
      <c r="Q209" s="47">
        <f>IFERROR(VLOOKUP($A209,'2022'!$A$3:$Y$291,COLUMN('2022'!N$3),FALSE),0)</f>
        <v>49.2</v>
      </c>
      <c r="R209" s="47">
        <f>IFERROR(VLOOKUP($A209,'2022'!$A$3:$Y$291,COLUMN('2022'!O$3),FALSE),0)</f>
        <v>37.200000000000003</v>
      </c>
      <c r="S209" s="47">
        <f>IFERROR(VLOOKUP($A209,'2022'!$A$3:$Y$291,COLUMN('2022'!P$3),FALSE),0)</f>
        <v>41.4</v>
      </c>
      <c r="T209" s="47">
        <f>IFERROR(VLOOKUP($A209,'2022'!$A$3:$Y$291,COLUMN('2022'!Q$3),FALSE),0)</f>
        <v>43.6</v>
      </c>
      <c r="U209" s="47">
        <f>IFERROR(VLOOKUP($A209,'2022'!$A$3:$Y$291,COLUMN('2022'!R$3),FALSE),0)</f>
        <v>27.6</v>
      </c>
      <c r="V209" s="47">
        <f>IFERROR(VLOOKUP($A209,'2022'!$A$3:$Y$291,COLUMN('2022'!S$3),FALSE),0)</f>
        <v>4.7</v>
      </c>
      <c r="W209" s="47">
        <f>IFERROR(VLOOKUP($A209,'2022'!$A$3:$Y$291,COLUMN('2022'!T$3),FALSE),0)</f>
        <v>0</v>
      </c>
      <c r="X209" s="47">
        <f>IFERROR(VLOOKUP($A209,'2022'!$A$3:$Y$291,COLUMN('2022'!U$3),FALSE),0)</f>
        <v>0</v>
      </c>
      <c r="Y209" s="47">
        <f>IFERROR(VLOOKUP($A209,'2022'!$A$3:$Y$291,COLUMN('2022'!V$3),FALSE),0)</f>
        <v>0</v>
      </c>
      <c r="Z209" s="47">
        <f>IFERROR(VLOOKUP($A209,'2022'!$A$3:$Y$291,COLUMN('2022'!W$3),FALSE),0)</f>
        <v>0</v>
      </c>
      <c r="AA209" s="47">
        <f>IFERROR(VLOOKUP($A209,'2022'!$A$3:$Y$291,COLUMN('2022'!X$3),FALSE),0)</f>
        <v>0</v>
      </c>
      <c r="AB209" s="47">
        <f>IFERROR(VLOOKUP($A209,'2022'!$A$3:$Y$291,COLUMN('2022'!Y$3),FALSE),0)</f>
        <v>0</v>
      </c>
      <c r="AC209" s="38">
        <f t="shared" si="10"/>
        <v>203.7</v>
      </c>
      <c r="AD209" s="39">
        <f t="shared" si="11"/>
        <v>455</v>
      </c>
    </row>
    <row r="210" spans="1:30" x14ac:dyDescent="0.3">
      <c r="A210" s="58" t="s">
        <v>244</v>
      </c>
      <c r="B210" s="59" t="str">
        <f>VLOOKUP($A210,'Additional data'!$A$5:$C$505, 2,FALSE)</f>
        <v>Consultant</v>
      </c>
      <c r="C210" s="60" t="str">
        <f>VLOOKUP($A210,'Additional data'!$A$5:$C$505, 3,FALSE)</f>
        <v>TEC</v>
      </c>
      <c r="D210" s="42">
        <f>IFERROR(VLOOKUP($A210,'2022'!$A$3:$Y$291,COLUMN('2022'!B$3),FALSE),0)</f>
        <v>0</v>
      </c>
      <c r="E210" s="42">
        <f>IFERROR(VLOOKUP($A210,'2022'!$A$3:$Y$291,COLUMN('2022'!C$3),FALSE),0)</f>
        <v>0</v>
      </c>
      <c r="F210" s="42">
        <f>IFERROR(VLOOKUP($A210,'2022'!$A$3:$Y$291,COLUMN('2022'!D$3),FALSE),0)</f>
        <v>0</v>
      </c>
      <c r="G210" s="42">
        <f>IFERROR(VLOOKUP($A210,'2022'!$A$3:$Y$291,COLUMN('2022'!E$3),FALSE),0)</f>
        <v>0</v>
      </c>
      <c r="H210" s="42">
        <f>IFERROR(VLOOKUP($A210,'2022'!$A$3:$Y$291,COLUMN('2022'!F$3),FALSE),0)</f>
        <v>0</v>
      </c>
      <c r="I210" s="42">
        <f>IFERROR(VLOOKUP($A210,'2022'!$A$3:$Y$291,COLUMN('2022'!G$3),FALSE),0)</f>
        <v>0</v>
      </c>
      <c r="J210" s="42">
        <f>IFERROR(VLOOKUP($A210,'2022'!$A$3:$Y$291,COLUMN('2022'!H$3),FALSE),0)</f>
        <v>0</v>
      </c>
      <c r="K210" s="42">
        <f>IFERROR(VLOOKUP($A210,'2022'!$A$3:$Y$291,COLUMN('2022'!I$3),FALSE),0)</f>
        <v>0</v>
      </c>
      <c r="L210" s="42">
        <f>IFERROR(VLOOKUP($A210,'2022'!$A$3:$Y$291,COLUMN('2022'!J$3),FALSE),0)</f>
        <v>0</v>
      </c>
      <c r="M210" s="42">
        <f>IFERROR(VLOOKUP($A210,'2022'!$A$3:$Y$291,COLUMN('2022'!K$3),FALSE),0)</f>
        <v>0</v>
      </c>
      <c r="N210" s="42">
        <f>IFERROR(VLOOKUP($A210,'2022'!$A$3:$Y$291,COLUMN('2022'!L$3),FALSE),0)</f>
        <v>0</v>
      </c>
      <c r="O210" s="42">
        <f>IFERROR(VLOOKUP($A210,'2022'!$A$3:$Y$291,COLUMN('2022'!M$3),FALSE),0)</f>
        <v>0</v>
      </c>
      <c r="P210" s="38">
        <f t="shared" si="9"/>
        <v>0</v>
      </c>
      <c r="Q210" s="42">
        <f>IFERROR(VLOOKUP($A210,'2022'!$A$3:$Y$291,COLUMN('2022'!N$3),FALSE),0)</f>
        <v>0</v>
      </c>
      <c r="R210" s="42">
        <f>IFERROR(VLOOKUP($A210,'2022'!$A$3:$Y$291,COLUMN('2022'!O$3),FALSE),0)</f>
        <v>0</v>
      </c>
      <c r="S210" s="42">
        <f>IFERROR(VLOOKUP($A210,'2022'!$A$3:$Y$291,COLUMN('2022'!P$3),FALSE),0)</f>
        <v>0</v>
      </c>
      <c r="T210" s="42">
        <f>IFERROR(VLOOKUP($A210,'2022'!$A$3:$Y$291,COLUMN('2022'!Q$3),FALSE),0)</f>
        <v>0</v>
      </c>
      <c r="U210" s="42">
        <f>IFERROR(VLOOKUP($A210,'2022'!$A$3:$Y$291,COLUMN('2022'!R$3),FALSE),0)</f>
        <v>0</v>
      </c>
      <c r="V210" s="42">
        <f>IFERROR(VLOOKUP($A210,'2022'!$A$3:$Y$291,COLUMN('2022'!S$3),FALSE),0)</f>
        <v>0</v>
      </c>
      <c r="W210" s="42">
        <f>IFERROR(VLOOKUP($A210,'2022'!$A$3:$Y$291,COLUMN('2022'!T$3),FALSE),0)</f>
        <v>0</v>
      </c>
      <c r="X210" s="42">
        <f>IFERROR(VLOOKUP($A210,'2022'!$A$3:$Y$291,COLUMN('2022'!U$3),FALSE),0)</f>
        <v>0</v>
      </c>
      <c r="Y210" s="42">
        <f>IFERROR(VLOOKUP($A210,'2022'!$A$3:$Y$291,COLUMN('2022'!V$3),FALSE),0)</f>
        <v>0</v>
      </c>
      <c r="Z210" s="42">
        <f>IFERROR(VLOOKUP($A210,'2022'!$A$3:$Y$291,COLUMN('2022'!W$3),FALSE),0)</f>
        <v>0</v>
      </c>
      <c r="AA210" s="42">
        <f>IFERROR(VLOOKUP($A210,'2022'!$A$3:$Y$291,COLUMN('2022'!X$3),FALSE),0)</f>
        <v>0</v>
      </c>
      <c r="AB210" s="42">
        <f>IFERROR(VLOOKUP($A210,'2022'!$A$3:$Y$291,COLUMN('2022'!Y$3),FALSE),0)</f>
        <v>0</v>
      </c>
      <c r="AC210" s="38">
        <f t="shared" si="10"/>
        <v>0</v>
      </c>
      <c r="AD210" s="39">
        <f t="shared" si="11"/>
        <v>0</v>
      </c>
    </row>
    <row r="211" spans="1:30" x14ac:dyDescent="0.3">
      <c r="A211" s="61" t="s">
        <v>245</v>
      </c>
      <c r="B211" s="62" t="str">
        <f>VLOOKUP($A211,'Additional data'!$A$5:$C$505, 2,FALSE)</f>
        <v>Consultant</v>
      </c>
      <c r="C211" s="63" t="str">
        <f>VLOOKUP($A211,'Additional data'!$A$5:$C$505, 3,FALSE)</f>
        <v>SOC</v>
      </c>
      <c r="D211" s="47">
        <f>IFERROR(VLOOKUP($A211,'2022'!$A$3:$Y$291,COLUMN('2022'!B$3),FALSE),0)</f>
        <v>166.3</v>
      </c>
      <c r="E211" s="47">
        <f>IFERROR(VLOOKUP($A211,'2022'!$A$3:$Y$291,COLUMN('2022'!C$3),FALSE),0)</f>
        <v>181</v>
      </c>
      <c r="F211" s="47">
        <f>IFERROR(VLOOKUP($A211,'2022'!$A$3:$Y$291,COLUMN('2022'!D$3),FALSE),0)</f>
        <v>151.4</v>
      </c>
      <c r="G211" s="47">
        <f>IFERROR(VLOOKUP($A211,'2022'!$A$3:$Y$291,COLUMN('2022'!E$3),FALSE),0)</f>
        <v>202.4</v>
      </c>
      <c r="H211" s="47">
        <f>IFERROR(VLOOKUP($A211,'2022'!$A$3:$Y$291,COLUMN('2022'!F$3),FALSE),0)</f>
        <v>303.2</v>
      </c>
      <c r="I211" s="47">
        <f>IFERROR(VLOOKUP($A211,'2022'!$A$3:$Y$291,COLUMN('2022'!G$3),FALSE),0)</f>
        <v>139.69999999999999</v>
      </c>
      <c r="J211" s="47">
        <f>IFERROR(VLOOKUP($A211,'2022'!$A$3:$Y$291,COLUMN('2022'!H$3),FALSE),0)</f>
        <v>63.3</v>
      </c>
      <c r="K211" s="47">
        <f>IFERROR(VLOOKUP($A211,'2022'!$A$3:$Y$291,COLUMN('2022'!I$3),FALSE),0)</f>
        <v>39.9</v>
      </c>
      <c r="L211" s="47">
        <f>IFERROR(VLOOKUP($A211,'2022'!$A$3:$Y$291,COLUMN('2022'!J$3),FALSE),0)</f>
        <v>37.299999999999997</v>
      </c>
      <c r="M211" s="47">
        <f>IFERROR(VLOOKUP($A211,'2022'!$A$3:$Y$291,COLUMN('2022'!K$3),FALSE),0)</f>
        <v>97.2</v>
      </c>
      <c r="N211" s="47">
        <f>IFERROR(VLOOKUP($A211,'2022'!$A$3:$Y$291,COLUMN('2022'!L$3),FALSE),0)</f>
        <v>149.80000000000001</v>
      </c>
      <c r="O211" s="47">
        <f>IFERROR(VLOOKUP($A211,'2022'!$A$3:$Y$291,COLUMN('2022'!M$3),FALSE),0)</f>
        <v>75.3</v>
      </c>
      <c r="P211" s="38">
        <f t="shared" si="9"/>
        <v>1606.8</v>
      </c>
      <c r="Q211" s="47">
        <f>IFERROR(VLOOKUP($A211,'2022'!$A$3:$Y$291,COLUMN('2022'!N$3),FALSE),0)</f>
        <v>3.9</v>
      </c>
      <c r="R211" s="47">
        <f>IFERROR(VLOOKUP($A211,'2022'!$A$3:$Y$291,COLUMN('2022'!O$3),FALSE),0)</f>
        <v>2.2000000000000002</v>
      </c>
      <c r="S211" s="47">
        <f>IFERROR(VLOOKUP($A211,'2022'!$A$3:$Y$291,COLUMN('2022'!P$3),FALSE),0)</f>
        <v>8.3000000000000007</v>
      </c>
      <c r="T211" s="47">
        <f>IFERROR(VLOOKUP($A211,'2022'!$A$3:$Y$291,COLUMN('2022'!Q$3),FALSE),0)</f>
        <v>0</v>
      </c>
      <c r="U211" s="47">
        <f>IFERROR(VLOOKUP($A211,'2022'!$A$3:$Y$291,COLUMN('2022'!R$3),FALSE),0)</f>
        <v>0</v>
      </c>
      <c r="V211" s="47">
        <f>IFERROR(VLOOKUP($A211,'2022'!$A$3:$Y$291,COLUMN('2022'!S$3),FALSE),0)</f>
        <v>1.3</v>
      </c>
      <c r="W211" s="47">
        <f>IFERROR(VLOOKUP($A211,'2022'!$A$3:$Y$291,COLUMN('2022'!T$3),FALSE),0)</f>
        <v>0</v>
      </c>
      <c r="X211" s="47">
        <f>IFERROR(VLOOKUP($A211,'2022'!$A$3:$Y$291,COLUMN('2022'!U$3),FALSE),0)</f>
        <v>16.3</v>
      </c>
      <c r="Y211" s="47">
        <f>IFERROR(VLOOKUP($A211,'2022'!$A$3:$Y$291,COLUMN('2022'!V$3),FALSE),0)</f>
        <v>30.5</v>
      </c>
      <c r="Z211" s="47">
        <f>IFERROR(VLOOKUP($A211,'2022'!$A$3:$Y$291,COLUMN('2022'!W$3),FALSE),0)</f>
        <v>50.9</v>
      </c>
      <c r="AA211" s="47">
        <f>IFERROR(VLOOKUP($A211,'2022'!$A$3:$Y$291,COLUMN('2022'!X$3),FALSE),0)</f>
        <v>25.1</v>
      </c>
      <c r="AB211" s="47">
        <f>IFERROR(VLOOKUP($A211,'2022'!$A$3:$Y$291,COLUMN('2022'!Y$3),FALSE),0)</f>
        <v>14.6</v>
      </c>
      <c r="AC211" s="38">
        <f t="shared" si="10"/>
        <v>153.1</v>
      </c>
      <c r="AD211" s="39">
        <f t="shared" si="11"/>
        <v>1759.8999999999999</v>
      </c>
    </row>
    <row r="212" spans="1:30" x14ac:dyDescent="0.3">
      <c r="A212" s="58" t="s">
        <v>246</v>
      </c>
      <c r="B212" s="59" t="str">
        <f>VLOOKUP($A212,'Additional data'!$A$5:$C$505, 2,FALSE)</f>
        <v>Consultant</v>
      </c>
      <c r="C212" s="60" t="str">
        <f>VLOOKUP($A212,'Additional data'!$A$5:$C$505, 3,FALSE)</f>
        <v>SCL</v>
      </c>
      <c r="D212" s="42">
        <f>IFERROR(VLOOKUP($A212,'2022'!$A$3:$Y$291,COLUMN('2022'!B$3),FALSE),0)</f>
        <v>203.6</v>
      </c>
      <c r="E212" s="42">
        <f>IFERROR(VLOOKUP($A212,'2022'!$A$3:$Y$291,COLUMN('2022'!C$3),FALSE),0)</f>
        <v>88.4</v>
      </c>
      <c r="F212" s="42">
        <f>IFERROR(VLOOKUP($A212,'2022'!$A$3:$Y$291,COLUMN('2022'!D$3),FALSE),0)</f>
        <v>132.69999999999999</v>
      </c>
      <c r="G212" s="42">
        <f>IFERROR(VLOOKUP($A212,'2022'!$A$3:$Y$291,COLUMN('2022'!E$3),FALSE),0)</f>
        <v>171.8</v>
      </c>
      <c r="H212" s="42">
        <f>IFERROR(VLOOKUP($A212,'2022'!$A$3:$Y$291,COLUMN('2022'!F$3),FALSE),0)</f>
        <v>120.3</v>
      </c>
      <c r="I212" s="42">
        <f>IFERROR(VLOOKUP($A212,'2022'!$A$3:$Y$291,COLUMN('2022'!G$3),FALSE),0)</f>
        <v>38.6</v>
      </c>
      <c r="J212" s="42">
        <f>IFERROR(VLOOKUP($A212,'2022'!$A$3:$Y$291,COLUMN('2022'!H$3),FALSE),0)</f>
        <v>266.5</v>
      </c>
      <c r="K212" s="42">
        <f>IFERROR(VLOOKUP($A212,'2022'!$A$3:$Y$291,COLUMN('2022'!I$3),FALSE),0)</f>
        <v>166.6</v>
      </c>
      <c r="L212" s="42">
        <f>IFERROR(VLOOKUP($A212,'2022'!$A$3:$Y$291,COLUMN('2022'!J$3),FALSE),0)</f>
        <v>144.5</v>
      </c>
      <c r="M212" s="42">
        <f>IFERROR(VLOOKUP($A212,'2022'!$A$3:$Y$291,COLUMN('2022'!K$3),FALSE),0)</f>
        <v>152.30000000000001</v>
      </c>
      <c r="N212" s="42">
        <f>IFERROR(VLOOKUP($A212,'2022'!$A$3:$Y$291,COLUMN('2022'!L$3),FALSE),0)</f>
        <v>64.400000000000006</v>
      </c>
      <c r="O212" s="42">
        <f>IFERROR(VLOOKUP($A212,'2022'!$A$3:$Y$291,COLUMN('2022'!M$3),FALSE),0)</f>
        <v>224.8</v>
      </c>
      <c r="P212" s="38">
        <f t="shared" si="9"/>
        <v>1774.5</v>
      </c>
      <c r="Q212" s="42">
        <f>IFERROR(VLOOKUP($A212,'2022'!$A$3:$Y$291,COLUMN('2022'!N$3),FALSE),0)</f>
        <v>21.1</v>
      </c>
      <c r="R212" s="42">
        <f>IFERROR(VLOOKUP($A212,'2022'!$A$3:$Y$291,COLUMN('2022'!O$3),FALSE),0)</f>
        <v>50</v>
      </c>
      <c r="S212" s="42">
        <f>IFERROR(VLOOKUP($A212,'2022'!$A$3:$Y$291,COLUMN('2022'!P$3),FALSE),0)</f>
        <v>46.6</v>
      </c>
      <c r="T212" s="42">
        <f>IFERROR(VLOOKUP($A212,'2022'!$A$3:$Y$291,COLUMN('2022'!Q$3),FALSE),0)</f>
        <v>38.9</v>
      </c>
      <c r="U212" s="42">
        <f>IFERROR(VLOOKUP($A212,'2022'!$A$3:$Y$291,COLUMN('2022'!R$3),FALSE),0)</f>
        <v>24.3</v>
      </c>
      <c r="V212" s="42">
        <f>IFERROR(VLOOKUP($A212,'2022'!$A$3:$Y$291,COLUMN('2022'!S$3),FALSE),0)</f>
        <v>4.3</v>
      </c>
      <c r="W212" s="42">
        <f>IFERROR(VLOOKUP($A212,'2022'!$A$3:$Y$291,COLUMN('2022'!T$3),FALSE),0)</f>
        <v>23.5</v>
      </c>
      <c r="X212" s="42">
        <f>IFERROR(VLOOKUP($A212,'2022'!$A$3:$Y$291,COLUMN('2022'!U$3),FALSE),0)</f>
        <v>8.1</v>
      </c>
      <c r="Y212" s="42">
        <f>IFERROR(VLOOKUP($A212,'2022'!$A$3:$Y$291,COLUMN('2022'!V$3),FALSE),0)</f>
        <v>24.2</v>
      </c>
      <c r="Z212" s="42">
        <f>IFERROR(VLOOKUP($A212,'2022'!$A$3:$Y$291,COLUMN('2022'!W$3),FALSE),0)</f>
        <v>24.5</v>
      </c>
      <c r="AA212" s="42">
        <f>IFERROR(VLOOKUP($A212,'2022'!$A$3:$Y$291,COLUMN('2022'!X$3),FALSE),0)</f>
        <v>24.3</v>
      </c>
      <c r="AB212" s="42">
        <f>IFERROR(VLOOKUP($A212,'2022'!$A$3:$Y$291,COLUMN('2022'!Y$3),FALSE),0)</f>
        <v>15.8</v>
      </c>
      <c r="AC212" s="38">
        <f t="shared" si="10"/>
        <v>305.60000000000002</v>
      </c>
      <c r="AD212" s="39">
        <f t="shared" si="11"/>
        <v>2080.1</v>
      </c>
    </row>
    <row r="213" spans="1:30" x14ac:dyDescent="0.3">
      <c r="A213" s="61" t="s">
        <v>247</v>
      </c>
      <c r="B213" s="62" t="str">
        <f>VLOOKUP($A213,'Additional data'!$A$5:$C$505, 2,FALSE)</f>
        <v>Consultant</v>
      </c>
      <c r="C213" s="63" t="str">
        <f>VLOOKUP($A213,'Additional data'!$A$5:$C$505, 3,FALSE)</f>
        <v>FAD</v>
      </c>
      <c r="D213" s="47">
        <f>IFERROR(VLOOKUP($A213,'2022'!$A$3:$Y$291,COLUMN('2022'!B$3),FALSE),0)</f>
        <v>41.5</v>
      </c>
      <c r="E213" s="47">
        <f>IFERROR(VLOOKUP($A213,'2022'!$A$3:$Y$291,COLUMN('2022'!C$3),FALSE),0)</f>
        <v>18.899999999999999</v>
      </c>
      <c r="F213" s="47">
        <f>IFERROR(VLOOKUP($A213,'2022'!$A$3:$Y$291,COLUMN('2022'!D$3),FALSE),0)</f>
        <v>37.4</v>
      </c>
      <c r="G213" s="47">
        <f>IFERROR(VLOOKUP($A213,'2022'!$A$3:$Y$291,COLUMN('2022'!E$3),FALSE),0)</f>
        <v>28.2</v>
      </c>
      <c r="H213" s="47">
        <f>IFERROR(VLOOKUP($A213,'2022'!$A$3:$Y$291,COLUMN('2022'!F$3),FALSE),0)</f>
        <v>5.6</v>
      </c>
      <c r="I213" s="47">
        <f>IFERROR(VLOOKUP($A213,'2022'!$A$3:$Y$291,COLUMN('2022'!G$3),FALSE),0)</f>
        <v>28.4</v>
      </c>
      <c r="J213" s="47">
        <f>IFERROR(VLOOKUP($A213,'2022'!$A$3:$Y$291,COLUMN('2022'!H$3),FALSE),0)</f>
        <v>34.299999999999997</v>
      </c>
      <c r="K213" s="47">
        <f>IFERROR(VLOOKUP($A213,'2022'!$A$3:$Y$291,COLUMN('2022'!I$3),FALSE),0)</f>
        <v>33.1</v>
      </c>
      <c r="L213" s="47">
        <f>IFERROR(VLOOKUP($A213,'2022'!$A$3:$Y$291,COLUMN('2022'!J$3),FALSE),0)</f>
        <v>40.4</v>
      </c>
      <c r="M213" s="47">
        <f>IFERROR(VLOOKUP($A213,'2022'!$A$3:$Y$291,COLUMN('2022'!K$3),FALSE),0)</f>
        <v>32.9</v>
      </c>
      <c r="N213" s="47">
        <f>IFERROR(VLOOKUP($A213,'2022'!$A$3:$Y$291,COLUMN('2022'!L$3),FALSE),0)</f>
        <v>52.9</v>
      </c>
      <c r="O213" s="47">
        <f>IFERROR(VLOOKUP($A213,'2022'!$A$3:$Y$291,COLUMN('2022'!M$3),FALSE),0)</f>
        <v>36.4</v>
      </c>
      <c r="P213" s="38">
        <f t="shared" si="9"/>
        <v>389.99999999999994</v>
      </c>
      <c r="Q213" s="47">
        <f>IFERROR(VLOOKUP($A213,'2022'!$A$3:$Y$291,COLUMN('2022'!N$3),FALSE),0)</f>
        <v>98.5</v>
      </c>
      <c r="R213" s="47">
        <f>IFERROR(VLOOKUP($A213,'2022'!$A$3:$Y$291,COLUMN('2022'!O$3),FALSE),0)</f>
        <v>84.6</v>
      </c>
      <c r="S213" s="47">
        <f>IFERROR(VLOOKUP($A213,'2022'!$A$3:$Y$291,COLUMN('2022'!P$3),FALSE),0)</f>
        <v>95.6</v>
      </c>
      <c r="T213" s="47">
        <f>IFERROR(VLOOKUP($A213,'2022'!$A$3:$Y$291,COLUMN('2022'!Q$3),FALSE),0)</f>
        <v>40.799999999999997</v>
      </c>
      <c r="U213" s="47">
        <f>IFERROR(VLOOKUP($A213,'2022'!$A$3:$Y$291,COLUMN('2022'!R$3),FALSE),0)</f>
        <v>22.4</v>
      </c>
      <c r="V213" s="47">
        <f>IFERROR(VLOOKUP($A213,'2022'!$A$3:$Y$291,COLUMN('2022'!S$3),FALSE),0)</f>
        <v>104.6</v>
      </c>
      <c r="W213" s="47">
        <f>IFERROR(VLOOKUP($A213,'2022'!$A$3:$Y$291,COLUMN('2022'!T$3),FALSE),0)</f>
        <v>60.7</v>
      </c>
      <c r="X213" s="47">
        <f>IFERROR(VLOOKUP($A213,'2022'!$A$3:$Y$291,COLUMN('2022'!U$3),FALSE),0)</f>
        <v>94.9</v>
      </c>
      <c r="Y213" s="47">
        <f>IFERROR(VLOOKUP($A213,'2022'!$A$3:$Y$291,COLUMN('2022'!V$3),FALSE),0)</f>
        <v>76.599999999999994</v>
      </c>
      <c r="Z213" s="47">
        <f>IFERROR(VLOOKUP($A213,'2022'!$A$3:$Y$291,COLUMN('2022'!W$3),FALSE),0)</f>
        <v>122.1</v>
      </c>
      <c r="AA213" s="47">
        <f>IFERROR(VLOOKUP($A213,'2022'!$A$3:$Y$291,COLUMN('2022'!X$3),FALSE),0)</f>
        <v>101.1</v>
      </c>
      <c r="AB213" s="47">
        <f>IFERROR(VLOOKUP($A213,'2022'!$A$3:$Y$291,COLUMN('2022'!Y$3),FALSE),0)</f>
        <v>40.6</v>
      </c>
      <c r="AC213" s="38">
        <f t="shared" si="10"/>
        <v>942.50000000000011</v>
      </c>
      <c r="AD213" s="39">
        <f t="shared" si="11"/>
        <v>1332.4999999999995</v>
      </c>
    </row>
    <row r="214" spans="1:30" x14ac:dyDescent="0.3">
      <c r="A214" s="58" t="s">
        <v>248</v>
      </c>
      <c r="B214" s="59" t="str">
        <f>VLOOKUP($A214,'Additional data'!$A$5:$C$505, 2,FALSE)</f>
        <v>Consultant</v>
      </c>
      <c r="C214" s="60" t="str">
        <f>VLOOKUP($A214,'Additional data'!$A$5:$C$505, 3,FALSE)</f>
        <v>SCL</v>
      </c>
      <c r="D214" s="42">
        <f>IFERROR(VLOOKUP($A214,'2022'!$A$3:$Y$291,COLUMN('2022'!B$3),FALSE),0)</f>
        <v>59.6</v>
      </c>
      <c r="E214" s="42">
        <f>IFERROR(VLOOKUP($A214,'2022'!$A$3:$Y$291,COLUMN('2022'!C$3),FALSE),0)</f>
        <v>108.2</v>
      </c>
      <c r="F214" s="42">
        <f>IFERROR(VLOOKUP($A214,'2022'!$A$3:$Y$291,COLUMN('2022'!D$3),FALSE),0)</f>
        <v>109.1</v>
      </c>
      <c r="G214" s="42">
        <f>IFERROR(VLOOKUP($A214,'2022'!$A$3:$Y$291,COLUMN('2022'!E$3),FALSE),0)</f>
        <v>145.6</v>
      </c>
      <c r="H214" s="42">
        <f>IFERROR(VLOOKUP($A214,'2022'!$A$3:$Y$291,COLUMN('2022'!F$3),FALSE),0)</f>
        <v>128.9</v>
      </c>
      <c r="I214" s="42">
        <f>IFERROR(VLOOKUP($A214,'2022'!$A$3:$Y$291,COLUMN('2022'!G$3),FALSE),0)</f>
        <v>160.5</v>
      </c>
      <c r="J214" s="42">
        <f>IFERROR(VLOOKUP($A214,'2022'!$A$3:$Y$291,COLUMN('2022'!H$3),FALSE),0)</f>
        <v>252.4</v>
      </c>
      <c r="K214" s="42">
        <f>IFERROR(VLOOKUP($A214,'2022'!$A$3:$Y$291,COLUMN('2022'!I$3),FALSE),0)</f>
        <v>240</v>
      </c>
      <c r="L214" s="42">
        <f>IFERROR(VLOOKUP($A214,'2022'!$A$3:$Y$291,COLUMN('2022'!J$3),FALSE),0)</f>
        <v>213.6</v>
      </c>
      <c r="M214" s="42">
        <f>IFERROR(VLOOKUP($A214,'2022'!$A$3:$Y$291,COLUMN('2022'!K$3),FALSE),0)</f>
        <v>176.3</v>
      </c>
      <c r="N214" s="42">
        <f>IFERROR(VLOOKUP($A214,'2022'!$A$3:$Y$291,COLUMN('2022'!L$3),FALSE),0)</f>
        <v>114.4</v>
      </c>
      <c r="O214" s="42">
        <f>IFERROR(VLOOKUP($A214,'2022'!$A$3:$Y$291,COLUMN('2022'!M$3),FALSE),0)</f>
        <v>76.8</v>
      </c>
      <c r="P214" s="38">
        <f t="shared" si="9"/>
        <v>1785.3999999999999</v>
      </c>
      <c r="Q214" s="42">
        <f>IFERROR(VLOOKUP($A214,'2022'!$A$3:$Y$291,COLUMN('2022'!N$3),FALSE),0)</f>
        <v>24.4</v>
      </c>
      <c r="R214" s="42">
        <f>IFERROR(VLOOKUP($A214,'2022'!$A$3:$Y$291,COLUMN('2022'!O$3),FALSE),0)</f>
        <v>19.7</v>
      </c>
      <c r="S214" s="42">
        <f>IFERROR(VLOOKUP($A214,'2022'!$A$3:$Y$291,COLUMN('2022'!P$3),FALSE),0)</f>
        <v>64.7</v>
      </c>
      <c r="T214" s="42">
        <f>IFERROR(VLOOKUP($A214,'2022'!$A$3:$Y$291,COLUMN('2022'!Q$3),FALSE),0)</f>
        <v>6.1</v>
      </c>
      <c r="U214" s="42">
        <f>IFERROR(VLOOKUP($A214,'2022'!$A$3:$Y$291,COLUMN('2022'!R$3),FALSE),0)</f>
        <v>43.3</v>
      </c>
      <c r="V214" s="42">
        <f>IFERROR(VLOOKUP($A214,'2022'!$A$3:$Y$291,COLUMN('2022'!S$3),FALSE),0)</f>
        <v>0.8</v>
      </c>
      <c r="W214" s="42">
        <f>IFERROR(VLOOKUP($A214,'2022'!$A$3:$Y$291,COLUMN('2022'!T$3),FALSE),0)</f>
        <v>1.9</v>
      </c>
      <c r="X214" s="42">
        <f>IFERROR(VLOOKUP($A214,'2022'!$A$3:$Y$291,COLUMN('2022'!U$3),FALSE),0)</f>
        <v>2.8</v>
      </c>
      <c r="Y214" s="42">
        <f>IFERROR(VLOOKUP($A214,'2022'!$A$3:$Y$291,COLUMN('2022'!V$3),FALSE),0)</f>
        <v>0.5</v>
      </c>
      <c r="Z214" s="42">
        <f>IFERROR(VLOOKUP($A214,'2022'!$A$3:$Y$291,COLUMN('2022'!W$3),FALSE),0)</f>
        <v>10.5</v>
      </c>
      <c r="AA214" s="42">
        <f>IFERROR(VLOOKUP($A214,'2022'!$A$3:$Y$291,COLUMN('2022'!X$3),FALSE),0)</f>
        <v>19.5</v>
      </c>
      <c r="AB214" s="42">
        <f>IFERROR(VLOOKUP($A214,'2022'!$A$3:$Y$291,COLUMN('2022'!Y$3),FALSE),0)</f>
        <v>6</v>
      </c>
      <c r="AC214" s="38">
        <f t="shared" si="10"/>
        <v>200.20000000000002</v>
      </c>
      <c r="AD214" s="39">
        <f t="shared" si="11"/>
        <v>1985.6</v>
      </c>
    </row>
    <row r="215" spans="1:30" x14ac:dyDescent="0.3">
      <c r="A215" s="61" t="s">
        <v>249</v>
      </c>
      <c r="B215" s="62" t="str">
        <f>VLOOKUP($A215,'Additional data'!$A$5:$C$505, 2,FALSE)</f>
        <v>Consultant</v>
      </c>
      <c r="C215" s="63" t="str">
        <f>VLOOKUP($A215,'Additional data'!$A$5:$C$505, 3,FALSE)</f>
        <v>FAD</v>
      </c>
      <c r="D215" s="47">
        <f>IFERROR(VLOOKUP($A215,'2022'!$A$3:$Y$291,COLUMN('2022'!B$3),FALSE),0)</f>
        <v>0</v>
      </c>
      <c r="E215" s="47">
        <f>IFERROR(VLOOKUP($A215,'2022'!$A$3:$Y$291,COLUMN('2022'!C$3),FALSE),0)</f>
        <v>0</v>
      </c>
      <c r="F215" s="47">
        <f>IFERROR(VLOOKUP($A215,'2022'!$A$3:$Y$291,COLUMN('2022'!D$3),FALSE),0)</f>
        <v>0</v>
      </c>
      <c r="G215" s="47">
        <f>IFERROR(VLOOKUP($A215,'2022'!$A$3:$Y$291,COLUMN('2022'!E$3),FALSE),0)</f>
        <v>0</v>
      </c>
      <c r="H215" s="47">
        <f>IFERROR(VLOOKUP($A215,'2022'!$A$3:$Y$291,COLUMN('2022'!F$3),FALSE),0)</f>
        <v>0</v>
      </c>
      <c r="I215" s="47">
        <f>IFERROR(VLOOKUP($A215,'2022'!$A$3:$Y$291,COLUMN('2022'!G$3),FALSE),0)</f>
        <v>0</v>
      </c>
      <c r="J215" s="47">
        <f>IFERROR(VLOOKUP($A215,'2022'!$A$3:$Y$291,COLUMN('2022'!H$3),FALSE),0)</f>
        <v>0</v>
      </c>
      <c r="K215" s="47">
        <f>IFERROR(VLOOKUP($A215,'2022'!$A$3:$Y$291,COLUMN('2022'!I$3),FALSE),0)</f>
        <v>0</v>
      </c>
      <c r="L215" s="47">
        <f>IFERROR(VLOOKUP($A215,'2022'!$A$3:$Y$291,COLUMN('2022'!J$3),FALSE),0)</f>
        <v>0</v>
      </c>
      <c r="M215" s="47">
        <f>IFERROR(VLOOKUP($A215,'2022'!$A$3:$Y$291,COLUMN('2022'!K$3),FALSE),0)</f>
        <v>0</v>
      </c>
      <c r="N215" s="47">
        <f>IFERROR(VLOOKUP($A215,'2022'!$A$3:$Y$291,COLUMN('2022'!L$3),FALSE),0)</f>
        <v>0</v>
      </c>
      <c r="O215" s="47">
        <f>IFERROR(VLOOKUP($A215,'2022'!$A$3:$Y$291,COLUMN('2022'!M$3),FALSE),0)</f>
        <v>0</v>
      </c>
      <c r="P215" s="38">
        <f t="shared" si="9"/>
        <v>0</v>
      </c>
      <c r="Q215" s="47">
        <f>IFERROR(VLOOKUP($A215,'2022'!$A$3:$Y$291,COLUMN('2022'!N$3),FALSE),0)</f>
        <v>0</v>
      </c>
      <c r="R215" s="47">
        <f>IFERROR(VLOOKUP($A215,'2022'!$A$3:$Y$291,COLUMN('2022'!O$3),FALSE),0)</f>
        <v>0</v>
      </c>
      <c r="S215" s="47">
        <f>IFERROR(VLOOKUP($A215,'2022'!$A$3:$Y$291,COLUMN('2022'!P$3),FALSE),0)</f>
        <v>0</v>
      </c>
      <c r="T215" s="47">
        <f>IFERROR(VLOOKUP($A215,'2022'!$A$3:$Y$291,COLUMN('2022'!Q$3),FALSE),0)</f>
        <v>0</v>
      </c>
      <c r="U215" s="47">
        <f>IFERROR(VLOOKUP($A215,'2022'!$A$3:$Y$291,COLUMN('2022'!R$3),FALSE),0)</f>
        <v>0</v>
      </c>
      <c r="V215" s="47">
        <f>IFERROR(VLOOKUP($A215,'2022'!$A$3:$Y$291,COLUMN('2022'!S$3),FALSE),0)</f>
        <v>0</v>
      </c>
      <c r="W215" s="47">
        <f>IFERROR(VLOOKUP($A215,'2022'!$A$3:$Y$291,COLUMN('2022'!T$3),FALSE),0)</f>
        <v>0</v>
      </c>
      <c r="X215" s="47">
        <f>IFERROR(VLOOKUP($A215,'2022'!$A$3:$Y$291,COLUMN('2022'!U$3),FALSE),0)</f>
        <v>0</v>
      </c>
      <c r="Y215" s="47">
        <f>IFERROR(VLOOKUP($A215,'2022'!$A$3:$Y$291,COLUMN('2022'!V$3),FALSE),0)</f>
        <v>0</v>
      </c>
      <c r="Z215" s="47">
        <f>IFERROR(VLOOKUP($A215,'2022'!$A$3:$Y$291,COLUMN('2022'!W$3),FALSE),0)</f>
        <v>0</v>
      </c>
      <c r="AA215" s="47">
        <f>IFERROR(VLOOKUP($A215,'2022'!$A$3:$Y$291,COLUMN('2022'!X$3),FALSE),0)</f>
        <v>0</v>
      </c>
      <c r="AB215" s="47">
        <f>IFERROR(VLOOKUP($A215,'2022'!$A$3:$Y$291,COLUMN('2022'!Y$3),FALSE),0)</f>
        <v>0</v>
      </c>
      <c r="AC215" s="38">
        <f t="shared" si="10"/>
        <v>0</v>
      </c>
      <c r="AD215" s="39">
        <f t="shared" si="11"/>
        <v>0</v>
      </c>
    </row>
    <row r="216" spans="1:30" x14ac:dyDescent="0.3">
      <c r="A216" s="58" t="s">
        <v>250</v>
      </c>
      <c r="B216" s="59" t="str">
        <f>VLOOKUP($A216,'Additional data'!$A$5:$C$505, 2,FALSE)</f>
        <v>Consultant</v>
      </c>
      <c r="C216" s="60" t="str">
        <f>VLOOKUP($A216,'Additional data'!$A$5:$C$505, 3,FALSE)</f>
        <v>SCL</v>
      </c>
      <c r="D216" s="42">
        <f>IFERROR(VLOOKUP($A216,'2022'!$A$3:$Y$291,COLUMN('2022'!B$3),FALSE),0)</f>
        <v>76.2</v>
      </c>
      <c r="E216" s="42">
        <f>IFERROR(VLOOKUP($A216,'2022'!$A$3:$Y$291,COLUMN('2022'!C$3),FALSE),0)</f>
        <v>77</v>
      </c>
      <c r="F216" s="42">
        <f>IFERROR(VLOOKUP($A216,'2022'!$A$3:$Y$291,COLUMN('2022'!D$3),FALSE),0)</f>
        <v>46.5</v>
      </c>
      <c r="G216" s="42">
        <f>IFERROR(VLOOKUP($A216,'2022'!$A$3:$Y$291,COLUMN('2022'!E$3),FALSE),0)</f>
        <v>80</v>
      </c>
      <c r="H216" s="42">
        <f>IFERROR(VLOOKUP($A216,'2022'!$A$3:$Y$291,COLUMN('2022'!F$3),FALSE),0)</f>
        <v>109.2</v>
      </c>
      <c r="I216" s="42">
        <f>IFERROR(VLOOKUP($A216,'2022'!$A$3:$Y$291,COLUMN('2022'!G$3),FALSE),0)</f>
        <v>66.900000000000006</v>
      </c>
      <c r="J216" s="42">
        <f>IFERROR(VLOOKUP($A216,'2022'!$A$3:$Y$291,COLUMN('2022'!H$3),FALSE),0)</f>
        <v>60.4</v>
      </c>
      <c r="K216" s="42">
        <f>IFERROR(VLOOKUP($A216,'2022'!$A$3:$Y$291,COLUMN('2022'!I$3),FALSE),0)</f>
        <v>47.5</v>
      </c>
      <c r="L216" s="42">
        <f>IFERROR(VLOOKUP($A216,'2022'!$A$3:$Y$291,COLUMN('2022'!J$3),FALSE),0)</f>
        <v>86.1</v>
      </c>
      <c r="M216" s="42">
        <f>IFERROR(VLOOKUP($A216,'2022'!$A$3:$Y$291,COLUMN('2022'!K$3),FALSE),0)</f>
        <v>68.900000000000006</v>
      </c>
      <c r="N216" s="42">
        <f>IFERROR(VLOOKUP($A216,'2022'!$A$3:$Y$291,COLUMN('2022'!L$3),FALSE),0)</f>
        <v>41.1</v>
      </c>
      <c r="O216" s="42">
        <f>IFERROR(VLOOKUP($A216,'2022'!$A$3:$Y$291,COLUMN('2022'!M$3),FALSE),0)</f>
        <v>38.4</v>
      </c>
      <c r="P216" s="38">
        <f t="shared" si="9"/>
        <v>798.19999999999993</v>
      </c>
      <c r="Q216" s="42">
        <f>IFERROR(VLOOKUP($A216,'2022'!$A$3:$Y$291,COLUMN('2022'!N$3),FALSE),0)</f>
        <v>24.6</v>
      </c>
      <c r="R216" s="42">
        <f>IFERROR(VLOOKUP($A216,'2022'!$A$3:$Y$291,COLUMN('2022'!O$3),FALSE),0)</f>
        <v>31.7</v>
      </c>
      <c r="S216" s="42">
        <f>IFERROR(VLOOKUP($A216,'2022'!$A$3:$Y$291,COLUMN('2022'!P$3),FALSE),0)</f>
        <v>30.8</v>
      </c>
      <c r="T216" s="42">
        <f>IFERROR(VLOOKUP($A216,'2022'!$A$3:$Y$291,COLUMN('2022'!Q$3),FALSE),0)</f>
        <v>44.7</v>
      </c>
      <c r="U216" s="42">
        <f>IFERROR(VLOOKUP($A216,'2022'!$A$3:$Y$291,COLUMN('2022'!R$3),FALSE),0)</f>
        <v>30.4</v>
      </c>
      <c r="V216" s="42">
        <f>IFERROR(VLOOKUP($A216,'2022'!$A$3:$Y$291,COLUMN('2022'!S$3),FALSE),0)</f>
        <v>23.3</v>
      </c>
      <c r="W216" s="42">
        <f>IFERROR(VLOOKUP($A216,'2022'!$A$3:$Y$291,COLUMN('2022'!T$3),FALSE),0)</f>
        <v>43.7</v>
      </c>
      <c r="X216" s="42">
        <f>IFERROR(VLOOKUP($A216,'2022'!$A$3:$Y$291,COLUMN('2022'!U$3),FALSE),0)</f>
        <v>53.1</v>
      </c>
      <c r="Y216" s="42">
        <f>IFERROR(VLOOKUP($A216,'2022'!$A$3:$Y$291,COLUMN('2022'!V$3),FALSE),0)</f>
        <v>44.2</v>
      </c>
      <c r="Z216" s="42">
        <f>IFERROR(VLOOKUP($A216,'2022'!$A$3:$Y$291,COLUMN('2022'!W$3),FALSE),0)</f>
        <v>59.6</v>
      </c>
      <c r="AA216" s="42">
        <f>IFERROR(VLOOKUP($A216,'2022'!$A$3:$Y$291,COLUMN('2022'!X$3),FALSE),0)</f>
        <v>81.7</v>
      </c>
      <c r="AB216" s="42">
        <f>IFERROR(VLOOKUP($A216,'2022'!$A$3:$Y$291,COLUMN('2022'!Y$3),FALSE),0)</f>
        <v>31.9</v>
      </c>
      <c r="AC216" s="38">
        <f t="shared" si="10"/>
        <v>499.70000000000005</v>
      </c>
      <c r="AD216" s="39">
        <f t="shared" si="11"/>
        <v>1297.8999999999999</v>
      </c>
    </row>
    <row r="217" spans="1:30" x14ac:dyDescent="0.3">
      <c r="A217" s="61" t="s">
        <v>251</v>
      </c>
      <c r="B217" s="62" t="str">
        <f>VLOOKUP($A217,'Additional data'!$A$5:$C$505, 2,FALSE)</f>
        <v>Consultant</v>
      </c>
      <c r="C217" s="63" t="str">
        <f>VLOOKUP($A217,'Additional data'!$A$5:$C$505, 3,FALSE)</f>
        <v>LRC</v>
      </c>
      <c r="D217" s="47">
        <f>IFERROR(VLOOKUP($A217,'2022'!$A$3:$Y$291,COLUMN('2022'!B$3),FALSE),0)</f>
        <v>0</v>
      </c>
      <c r="E217" s="47">
        <f>IFERROR(VLOOKUP($A217,'2022'!$A$3:$Y$291,COLUMN('2022'!C$3),FALSE),0)</f>
        <v>0</v>
      </c>
      <c r="F217" s="47">
        <f>IFERROR(VLOOKUP($A217,'2022'!$A$3:$Y$291,COLUMN('2022'!D$3),FALSE),0)</f>
        <v>0</v>
      </c>
      <c r="G217" s="47">
        <f>IFERROR(VLOOKUP($A217,'2022'!$A$3:$Y$291,COLUMN('2022'!E$3),FALSE),0)</f>
        <v>0</v>
      </c>
      <c r="H217" s="47">
        <f>IFERROR(VLOOKUP($A217,'2022'!$A$3:$Y$291,COLUMN('2022'!F$3),FALSE),0)</f>
        <v>0</v>
      </c>
      <c r="I217" s="47">
        <f>IFERROR(VLOOKUP($A217,'2022'!$A$3:$Y$291,COLUMN('2022'!G$3),FALSE),0)</f>
        <v>0</v>
      </c>
      <c r="J217" s="47">
        <f>IFERROR(VLOOKUP($A217,'2022'!$A$3:$Y$291,COLUMN('2022'!H$3),FALSE),0)</f>
        <v>0</v>
      </c>
      <c r="K217" s="47">
        <f>IFERROR(VLOOKUP($A217,'2022'!$A$3:$Y$291,COLUMN('2022'!I$3),FALSE),0)</f>
        <v>0</v>
      </c>
      <c r="L217" s="47">
        <f>IFERROR(VLOOKUP($A217,'2022'!$A$3:$Y$291,COLUMN('2022'!J$3),FALSE),0)</f>
        <v>0</v>
      </c>
      <c r="M217" s="47">
        <f>IFERROR(VLOOKUP($A217,'2022'!$A$3:$Y$291,COLUMN('2022'!K$3),FALSE),0)</f>
        <v>0</v>
      </c>
      <c r="N217" s="47">
        <f>IFERROR(VLOOKUP($A217,'2022'!$A$3:$Y$291,COLUMN('2022'!L$3),FALSE),0)</f>
        <v>0</v>
      </c>
      <c r="O217" s="47">
        <f>IFERROR(VLOOKUP($A217,'2022'!$A$3:$Y$291,COLUMN('2022'!M$3),FALSE),0)</f>
        <v>0</v>
      </c>
      <c r="P217" s="38">
        <f t="shared" si="9"/>
        <v>0</v>
      </c>
      <c r="Q217" s="47">
        <f>IFERROR(VLOOKUP($A217,'2022'!$A$3:$Y$291,COLUMN('2022'!N$3),FALSE),0)</f>
        <v>0</v>
      </c>
      <c r="R217" s="47">
        <f>IFERROR(VLOOKUP($A217,'2022'!$A$3:$Y$291,COLUMN('2022'!O$3),FALSE),0)</f>
        <v>0</v>
      </c>
      <c r="S217" s="47">
        <f>IFERROR(VLOOKUP($A217,'2022'!$A$3:$Y$291,COLUMN('2022'!P$3),FALSE),0)</f>
        <v>0</v>
      </c>
      <c r="T217" s="47">
        <f>IFERROR(VLOOKUP($A217,'2022'!$A$3:$Y$291,COLUMN('2022'!Q$3),FALSE),0)</f>
        <v>0</v>
      </c>
      <c r="U217" s="47">
        <f>IFERROR(VLOOKUP($A217,'2022'!$A$3:$Y$291,COLUMN('2022'!R$3),FALSE),0)</f>
        <v>0</v>
      </c>
      <c r="V217" s="47">
        <f>IFERROR(VLOOKUP($A217,'2022'!$A$3:$Y$291,COLUMN('2022'!S$3),FALSE),0)</f>
        <v>0</v>
      </c>
      <c r="W217" s="47">
        <f>IFERROR(VLOOKUP($A217,'2022'!$A$3:$Y$291,COLUMN('2022'!T$3),FALSE),0)</f>
        <v>0</v>
      </c>
      <c r="X217" s="47">
        <f>IFERROR(VLOOKUP($A217,'2022'!$A$3:$Y$291,COLUMN('2022'!U$3),FALSE),0)</f>
        <v>0</v>
      </c>
      <c r="Y217" s="47">
        <f>IFERROR(VLOOKUP($A217,'2022'!$A$3:$Y$291,COLUMN('2022'!V$3),FALSE),0)</f>
        <v>0</v>
      </c>
      <c r="Z217" s="47">
        <f>IFERROR(VLOOKUP($A217,'2022'!$A$3:$Y$291,COLUMN('2022'!W$3),FALSE),0)</f>
        <v>0</v>
      </c>
      <c r="AA217" s="47">
        <f>IFERROR(VLOOKUP($A217,'2022'!$A$3:$Y$291,COLUMN('2022'!X$3),FALSE),0)</f>
        <v>0</v>
      </c>
      <c r="AB217" s="47">
        <f>IFERROR(VLOOKUP($A217,'2022'!$A$3:$Y$291,COLUMN('2022'!Y$3),FALSE),0)</f>
        <v>0</v>
      </c>
      <c r="AC217" s="38">
        <f t="shared" si="10"/>
        <v>0</v>
      </c>
      <c r="AD217" s="39">
        <f t="shared" si="11"/>
        <v>0</v>
      </c>
    </row>
    <row r="218" spans="1:30" x14ac:dyDescent="0.3">
      <c r="A218" s="58" t="s">
        <v>252</v>
      </c>
      <c r="B218" s="59" t="str">
        <f>VLOOKUP($A218,'Additional data'!$A$5:$C$505, 2,FALSE)</f>
        <v>Consultant</v>
      </c>
      <c r="C218" s="60" t="str">
        <f>VLOOKUP($A218,'Additional data'!$A$5:$C$505, 3,FALSE)</f>
        <v>LRC</v>
      </c>
      <c r="D218" s="42">
        <f>IFERROR(VLOOKUP($A218,'2022'!$A$3:$Y$291,COLUMN('2022'!B$3),FALSE),0)</f>
        <v>0</v>
      </c>
      <c r="E218" s="42">
        <f>IFERROR(VLOOKUP($A218,'2022'!$A$3:$Y$291,COLUMN('2022'!C$3),FALSE),0)</f>
        <v>0</v>
      </c>
      <c r="F218" s="42">
        <f>IFERROR(VLOOKUP($A218,'2022'!$A$3:$Y$291,COLUMN('2022'!D$3),FALSE),0)</f>
        <v>0</v>
      </c>
      <c r="G218" s="42">
        <f>IFERROR(VLOOKUP($A218,'2022'!$A$3:$Y$291,COLUMN('2022'!E$3),FALSE),0)</f>
        <v>0</v>
      </c>
      <c r="H218" s="42">
        <f>IFERROR(VLOOKUP($A218,'2022'!$A$3:$Y$291,COLUMN('2022'!F$3),FALSE),0)</f>
        <v>0</v>
      </c>
      <c r="I218" s="42">
        <f>IFERROR(VLOOKUP($A218,'2022'!$A$3:$Y$291,COLUMN('2022'!G$3),FALSE),0)</f>
        <v>0</v>
      </c>
      <c r="J218" s="42">
        <f>IFERROR(VLOOKUP($A218,'2022'!$A$3:$Y$291,COLUMN('2022'!H$3),FALSE),0)</f>
        <v>0</v>
      </c>
      <c r="K218" s="42">
        <f>IFERROR(VLOOKUP($A218,'2022'!$A$3:$Y$291,COLUMN('2022'!I$3),FALSE),0)</f>
        <v>0</v>
      </c>
      <c r="L218" s="42">
        <f>IFERROR(VLOOKUP($A218,'2022'!$A$3:$Y$291,COLUMN('2022'!J$3),FALSE),0)</f>
        <v>0</v>
      </c>
      <c r="M218" s="42">
        <f>IFERROR(VLOOKUP($A218,'2022'!$A$3:$Y$291,COLUMN('2022'!K$3),FALSE),0)</f>
        <v>0</v>
      </c>
      <c r="N218" s="42">
        <f>IFERROR(VLOOKUP($A218,'2022'!$A$3:$Y$291,COLUMN('2022'!L$3),FALSE),0)</f>
        <v>0</v>
      </c>
      <c r="O218" s="42">
        <f>IFERROR(VLOOKUP($A218,'2022'!$A$3:$Y$291,COLUMN('2022'!M$3),FALSE),0)</f>
        <v>0</v>
      </c>
      <c r="P218" s="38">
        <f t="shared" si="9"/>
        <v>0</v>
      </c>
      <c r="Q218" s="42">
        <f>IFERROR(VLOOKUP($A218,'2022'!$A$3:$Y$291,COLUMN('2022'!N$3),FALSE),0)</f>
        <v>0</v>
      </c>
      <c r="R218" s="42">
        <f>IFERROR(VLOOKUP($A218,'2022'!$A$3:$Y$291,COLUMN('2022'!O$3),FALSE),0)</f>
        <v>0</v>
      </c>
      <c r="S218" s="42">
        <f>IFERROR(VLOOKUP($A218,'2022'!$A$3:$Y$291,COLUMN('2022'!P$3),FALSE),0)</f>
        <v>0</v>
      </c>
      <c r="T218" s="42">
        <f>IFERROR(VLOOKUP($A218,'2022'!$A$3:$Y$291,COLUMN('2022'!Q$3),FALSE),0)</f>
        <v>0</v>
      </c>
      <c r="U218" s="42">
        <f>IFERROR(VLOOKUP($A218,'2022'!$A$3:$Y$291,COLUMN('2022'!R$3),FALSE),0)</f>
        <v>0</v>
      </c>
      <c r="V218" s="42">
        <f>IFERROR(VLOOKUP($A218,'2022'!$A$3:$Y$291,COLUMN('2022'!S$3),FALSE),0)</f>
        <v>0</v>
      </c>
      <c r="W218" s="42">
        <f>IFERROR(VLOOKUP($A218,'2022'!$A$3:$Y$291,COLUMN('2022'!T$3),FALSE),0)</f>
        <v>0</v>
      </c>
      <c r="X218" s="42">
        <f>IFERROR(VLOOKUP($A218,'2022'!$A$3:$Y$291,COLUMN('2022'!U$3),FALSE),0)</f>
        <v>0</v>
      </c>
      <c r="Y218" s="42">
        <f>IFERROR(VLOOKUP($A218,'2022'!$A$3:$Y$291,COLUMN('2022'!V$3),FALSE),0)</f>
        <v>0</v>
      </c>
      <c r="Z218" s="42">
        <f>IFERROR(VLOOKUP($A218,'2022'!$A$3:$Y$291,COLUMN('2022'!W$3),FALSE),0)</f>
        <v>0</v>
      </c>
      <c r="AA218" s="42">
        <f>IFERROR(VLOOKUP($A218,'2022'!$A$3:$Y$291,COLUMN('2022'!X$3),FALSE),0)</f>
        <v>0</v>
      </c>
      <c r="AB218" s="42">
        <f>IFERROR(VLOOKUP($A218,'2022'!$A$3:$Y$291,COLUMN('2022'!Y$3),FALSE),0)</f>
        <v>0</v>
      </c>
      <c r="AC218" s="38">
        <f t="shared" si="10"/>
        <v>0</v>
      </c>
      <c r="AD218" s="39">
        <f t="shared" si="11"/>
        <v>0</v>
      </c>
    </row>
    <row r="219" spans="1:30" x14ac:dyDescent="0.3">
      <c r="A219" s="61" t="s">
        <v>253</v>
      </c>
      <c r="B219" s="62" t="str">
        <f>VLOOKUP($A219,'Additional data'!$A$5:$C$505, 2,FALSE)</f>
        <v>Consultant</v>
      </c>
      <c r="C219" s="63" t="str">
        <f>VLOOKUP($A219,'Additional data'!$A$5:$C$505, 3,FALSE)</f>
        <v>SOC</v>
      </c>
      <c r="D219" s="47">
        <f>IFERROR(VLOOKUP($A219,'2022'!$A$3:$Y$291,COLUMN('2022'!B$3),FALSE),0)</f>
        <v>0</v>
      </c>
      <c r="E219" s="47">
        <f>IFERROR(VLOOKUP($A219,'2022'!$A$3:$Y$291,COLUMN('2022'!C$3),FALSE),0)</f>
        <v>0</v>
      </c>
      <c r="F219" s="47">
        <f>IFERROR(VLOOKUP($A219,'2022'!$A$3:$Y$291,COLUMN('2022'!D$3),FALSE),0)</f>
        <v>0</v>
      </c>
      <c r="G219" s="47">
        <f>IFERROR(VLOOKUP($A219,'2022'!$A$3:$Y$291,COLUMN('2022'!E$3),FALSE),0)</f>
        <v>0</v>
      </c>
      <c r="H219" s="47">
        <f>IFERROR(VLOOKUP($A219,'2022'!$A$3:$Y$291,COLUMN('2022'!F$3),FALSE),0)</f>
        <v>0</v>
      </c>
      <c r="I219" s="47">
        <f>IFERROR(VLOOKUP($A219,'2022'!$A$3:$Y$291,COLUMN('2022'!G$3),FALSE),0)</f>
        <v>0</v>
      </c>
      <c r="J219" s="47">
        <f>IFERROR(VLOOKUP($A219,'2022'!$A$3:$Y$291,COLUMN('2022'!H$3),FALSE),0)</f>
        <v>0</v>
      </c>
      <c r="K219" s="47">
        <f>IFERROR(VLOOKUP($A219,'2022'!$A$3:$Y$291,COLUMN('2022'!I$3),FALSE),0)</f>
        <v>0</v>
      </c>
      <c r="L219" s="47">
        <f>IFERROR(VLOOKUP($A219,'2022'!$A$3:$Y$291,COLUMN('2022'!J$3),FALSE),0)</f>
        <v>0</v>
      </c>
      <c r="M219" s="47">
        <f>IFERROR(VLOOKUP($A219,'2022'!$A$3:$Y$291,COLUMN('2022'!K$3),FALSE),0)</f>
        <v>0</v>
      </c>
      <c r="N219" s="47">
        <f>IFERROR(VLOOKUP($A219,'2022'!$A$3:$Y$291,COLUMN('2022'!L$3),FALSE),0)</f>
        <v>0</v>
      </c>
      <c r="O219" s="47">
        <f>IFERROR(VLOOKUP($A219,'2022'!$A$3:$Y$291,COLUMN('2022'!M$3),FALSE),0)</f>
        <v>0</v>
      </c>
      <c r="P219" s="38">
        <f t="shared" si="9"/>
        <v>0</v>
      </c>
      <c r="Q219" s="47">
        <f>IFERROR(VLOOKUP($A219,'2022'!$A$3:$Y$291,COLUMN('2022'!N$3),FALSE),0)</f>
        <v>0</v>
      </c>
      <c r="R219" s="47">
        <f>IFERROR(VLOOKUP($A219,'2022'!$A$3:$Y$291,COLUMN('2022'!O$3),FALSE),0)</f>
        <v>0</v>
      </c>
      <c r="S219" s="47">
        <f>IFERROR(VLOOKUP($A219,'2022'!$A$3:$Y$291,COLUMN('2022'!P$3),FALSE),0)</f>
        <v>0</v>
      </c>
      <c r="T219" s="47">
        <f>IFERROR(VLOOKUP($A219,'2022'!$A$3:$Y$291,COLUMN('2022'!Q$3),FALSE),0)</f>
        <v>0</v>
      </c>
      <c r="U219" s="47">
        <f>IFERROR(VLOOKUP($A219,'2022'!$A$3:$Y$291,COLUMN('2022'!R$3),FALSE),0)</f>
        <v>0</v>
      </c>
      <c r="V219" s="47">
        <f>IFERROR(VLOOKUP($A219,'2022'!$A$3:$Y$291,COLUMN('2022'!S$3),FALSE),0)</f>
        <v>0</v>
      </c>
      <c r="W219" s="47">
        <f>IFERROR(VLOOKUP($A219,'2022'!$A$3:$Y$291,COLUMN('2022'!T$3),FALSE),0)</f>
        <v>0</v>
      </c>
      <c r="X219" s="47">
        <f>IFERROR(VLOOKUP($A219,'2022'!$A$3:$Y$291,COLUMN('2022'!U$3),FALSE),0)</f>
        <v>0</v>
      </c>
      <c r="Y219" s="47">
        <f>IFERROR(VLOOKUP($A219,'2022'!$A$3:$Y$291,COLUMN('2022'!V$3),FALSE),0)</f>
        <v>0</v>
      </c>
      <c r="Z219" s="47">
        <f>IFERROR(VLOOKUP($A219,'2022'!$A$3:$Y$291,COLUMN('2022'!W$3),FALSE),0)</f>
        <v>0</v>
      </c>
      <c r="AA219" s="47">
        <f>IFERROR(VLOOKUP($A219,'2022'!$A$3:$Y$291,COLUMN('2022'!X$3),FALSE),0)</f>
        <v>0</v>
      </c>
      <c r="AB219" s="47">
        <f>IFERROR(VLOOKUP($A219,'2022'!$A$3:$Y$291,COLUMN('2022'!Y$3),FALSE),0)</f>
        <v>0</v>
      </c>
      <c r="AC219" s="38">
        <f t="shared" si="10"/>
        <v>0</v>
      </c>
      <c r="AD219" s="39">
        <f t="shared" si="11"/>
        <v>0</v>
      </c>
    </row>
    <row r="220" spans="1:30" x14ac:dyDescent="0.3">
      <c r="A220" s="58" t="s">
        <v>254</v>
      </c>
      <c r="B220" s="59" t="str">
        <f>VLOOKUP($A220,'Additional data'!$A$5:$C$505, 2,FALSE)</f>
        <v>Consultant</v>
      </c>
      <c r="C220" s="60" t="str">
        <f>VLOOKUP($A220,'Additional data'!$A$5:$C$505, 3,FALSE)</f>
        <v>MSC</v>
      </c>
      <c r="D220" s="42">
        <f>IFERROR(VLOOKUP($A220,'2022'!$A$3:$Y$291,COLUMN('2022'!B$3),FALSE),0)</f>
        <v>0</v>
      </c>
      <c r="E220" s="42">
        <f>IFERROR(VLOOKUP($A220,'2022'!$A$3:$Y$291,COLUMN('2022'!C$3),FALSE),0)</f>
        <v>0</v>
      </c>
      <c r="F220" s="42">
        <f>IFERROR(VLOOKUP($A220,'2022'!$A$3:$Y$291,COLUMN('2022'!D$3),FALSE),0)</f>
        <v>0</v>
      </c>
      <c r="G220" s="42">
        <f>IFERROR(VLOOKUP($A220,'2022'!$A$3:$Y$291,COLUMN('2022'!E$3),FALSE),0)</f>
        <v>0</v>
      </c>
      <c r="H220" s="42">
        <f>IFERROR(VLOOKUP($A220,'2022'!$A$3:$Y$291,COLUMN('2022'!F$3),FALSE),0)</f>
        <v>0</v>
      </c>
      <c r="I220" s="42">
        <f>IFERROR(VLOOKUP($A220,'2022'!$A$3:$Y$291,COLUMN('2022'!G$3),FALSE),0)</f>
        <v>0</v>
      </c>
      <c r="J220" s="42">
        <f>IFERROR(VLOOKUP($A220,'2022'!$A$3:$Y$291,COLUMN('2022'!H$3),FALSE),0)</f>
        <v>0</v>
      </c>
      <c r="K220" s="42">
        <f>IFERROR(VLOOKUP($A220,'2022'!$A$3:$Y$291,COLUMN('2022'!I$3),FALSE),0)</f>
        <v>0</v>
      </c>
      <c r="L220" s="42">
        <f>IFERROR(VLOOKUP($A220,'2022'!$A$3:$Y$291,COLUMN('2022'!J$3),FALSE),0)</f>
        <v>0</v>
      </c>
      <c r="M220" s="42">
        <f>IFERROR(VLOOKUP($A220,'2022'!$A$3:$Y$291,COLUMN('2022'!K$3),FALSE),0)</f>
        <v>0</v>
      </c>
      <c r="N220" s="42">
        <f>IFERROR(VLOOKUP($A220,'2022'!$A$3:$Y$291,COLUMN('2022'!L$3),FALSE),0)</f>
        <v>0</v>
      </c>
      <c r="O220" s="42">
        <f>IFERROR(VLOOKUP($A220,'2022'!$A$3:$Y$291,COLUMN('2022'!M$3),FALSE),0)</f>
        <v>0</v>
      </c>
      <c r="P220" s="38">
        <f t="shared" si="9"/>
        <v>0</v>
      </c>
      <c r="Q220" s="42">
        <f>IFERROR(VLOOKUP($A220,'2022'!$A$3:$Y$291,COLUMN('2022'!N$3),FALSE),0)</f>
        <v>0</v>
      </c>
      <c r="R220" s="42">
        <f>IFERROR(VLOOKUP($A220,'2022'!$A$3:$Y$291,COLUMN('2022'!O$3),FALSE),0)</f>
        <v>0</v>
      </c>
      <c r="S220" s="42">
        <f>IFERROR(VLOOKUP($A220,'2022'!$A$3:$Y$291,COLUMN('2022'!P$3),FALSE),0)</f>
        <v>0</v>
      </c>
      <c r="T220" s="42">
        <f>IFERROR(VLOOKUP($A220,'2022'!$A$3:$Y$291,COLUMN('2022'!Q$3),FALSE),0)</f>
        <v>0</v>
      </c>
      <c r="U220" s="42">
        <f>IFERROR(VLOOKUP($A220,'2022'!$A$3:$Y$291,COLUMN('2022'!R$3),FALSE),0)</f>
        <v>0</v>
      </c>
      <c r="V220" s="42">
        <f>IFERROR(VLOOKUP($A220,'2022'!$A$3:$Y$291,COLUMN('2022'!S$3),FALSE),0)</f>
        <v>0</v>
      </c>
      <c r="W220" s="42">
        <f>IFERROR(VLOOKUP($A220,'2022'!$A$3:$Y$291,COLUMN('2022'!T$3),FALSE),0)</f>
        <v>0</v>
      </c>
      <c r="X220" s="42">
        <f>IFERROR(VLOOKUP($A220,'2022'!$A$3:$Y$291,COLUMN('2022'!U$3),FALSE),0)</f>
        <v>0</v>
      </c>
      <c r="Y220" s="42">
        <f>IFERROR(VLOOKUP($A220,'2022'!$A$3:$Y$291,COLUMN('2022'!V$3),FALSE),0)</f>
        <v>0</v>
      </c>
      <c r="Z220" s="42">
        <f>IFERROR(VLOOKUP($A220,'2022'!$A$3:$Y$291,COLUMN('2022'!W$3),FALSE),0)</f>
        <v>0</v>
      </c>
      <c r="AA220" s="42">
        <f>IFERROR(VLOOKUP($A220,'2022'!$A$3:$Y$291,COLUMN('2022'!X$3),FALSE),0)</f>
        <v>0</v>
      </c>
      <c r="AB220" s="42">
        <f>IFERROR(VLOOKUP($A220,'2022'!$A$3:$Y$291,COLUMN('2022'!Y$3),FALSE),0)</f>
        <v>0</v>
      </c>
      <c r="AC220" s="38">
        <f t="shared" si="10"/>
        <v>0</v>
      </c>
      <c r="AD220" s="39">
        <f t="shared" si="11"/>
        <v>0</v>
      </c>
    </row>
    <row r="221" spans="1:30" x14ac:dyDescent="0.3">
      <c r="A221" s="61" t="s">
        <v>255</v>
      </c>
      <c r="B221" s="62" t="str">
        <f>VLOOKUP($A221,'Additional data'!$A$5:$C$505, 2,FALSE)</f>
        <v>Consultant</v>
      </c>
      <c r="C221" s="63" t="str">
        <f>VLOOKUP($A221,'Additional data'!$A$5:$C$505, 3,FALSE)</f>
        <v>FAD</v>
      </c>
      <c r="D221" s="47">
        <f>IFERROR(VLOOKUP($A221,'2022'!$A$3:$Y$291,COLUMN('2022'!B$3),FALSE),0)</f>
        <v>90.3</v>
      </c>
      <c r="E221" s="47">
        <f>IFERROR(VLOOKUP($A221,'2022'!$A$3:$Y$291,COLUMN('2022'!C$3),FALSE),0)</f>
        <v>80.5</v>
      </c>
      <c r="F221" s="47">
        <f>IFERROR(VLOOKUP($A221,'2022'!$A$3:$Y$291,COLUMN('2022'!D$3),FALSE),0)</f>
        <v>132.19999999999999</v>
      </c>
      <c r="G221" s="47">
        <f>IFERROR(VLOOKUP($A221,'2022'!$A$3:$Y$291,COLUMN('2022'!E$3),FALSE),0)</f>
        <v>104.6</v>
      </c>
      <c r="H221" s="47">
        <f>IFERROR(VLOOKUP($A221,'2022'!$A$3:$Y$291,COLUMN('2022'!F$3),FALSE),0)</f>
        <v>104.4</v>
      </c>
      <c r="I221" s="47">
        <f>IFERROR(VLOOKUP($A221,'2022'!$A$3:$Y$291,COLUMN('2022'!G$3),FALSE),0)</f>
        <v>119.5</v>
      </c>
      <c r="J221" s="47">
        <f>IFERROR(VLOOKUP($A221,'2022'!$A$3:$Y$291,COLUMN('2022'!H$3),FALSE),0)</f>
        <v>179.5</v>
      </c>
      <c r="K221" s="47">
        <f>IFERROR(VLOOKUP($A221,'2022'!$A$3:$Y$291,COLUMN('2022'!I$3),FALSE),0)</f>
        <v>130.19999999999999</v>
      </c>
      <c r="L221" s="47">
        <f>IFERROR(VLOOKUP($A221,'2022'!$A$3:$Y$291,COLUMN('2022'!J$3),FALSE),0)</f>
        <v>105</v>
      </c>
      <c r="M221" s="47">
        <f>IFERROR(VLOOKUP($A221,'2022'!$A$3:$Y$291,COLUMN('2022'!K$3),FALSE),0)</f>
        <v>94.9</v>
      </c>
      <c r="N221" s="47">
        <f>IFERROR(VLOOKUP($A221,'2022'!$A$3:$Y$291,COLUMN('2022'!L$3),FALSE),0)</f>
        <v>100.5</v>
      </c>
      <c r="O221" s="47">
        <f>IFERROR(VLOOKUP($A221,'2022'!$A$3:$Y$291,COLUMN('2022'!M$3),FALSE),0)</f>
        <v>66.099999999999994</v>
      </c>
      <c r="P221" s="38">
        <f t="shared" si="9"/>
        <v>1307.7</v>
      </c>
      <c r="Q221" s="47">
        <f>IFERROR(VLOOKUP($A221,'2022'!$A$3:$Y$291,COLUMN('2022'!N$3),FALSE),0)</f>
        <v>11</v>
      </c>
      <c r="R221" s="47">
        <f>IFERROR(VLOOKUP($A221,'2022'!$A$3:$Y$291,COLUMN('2022'!O$3),FALSE),0)</f>
        <v>36</v>
      </c>
      <c r="S221" s="47">
        <f>IFERROR(VLOOKUP($A221,'2022'!$A$3:$Y$291,COLUMN('2022'!P$3),FALSE),0)</f>
        <v>8</v>
      </c>
      <c r="T221" s="47">
        <f>IFERROR(VLOOKUP($A221,'2022'!$A$3:$Y$291,COLUMN('2022'!Q$3),FALSE),0)</f>
        <v>0</v>
      </c>
      <c r="U221" s="47">
        <f>IFERROR(VLOOKUP($A221,'2022'!$A$3:$Y$291,COLUMN('2022'!R$3),FALSE),0)</f>
        <v>30</v>
      </c>
      <c r="V221" s="47">
        <f>IFERROR(VLOOKUP($A221,'2022'!$A$3:$Y$291,COLUMN('2022'!S$3),FALSE),0)</f>
        <v>35</v>
      </c>
      <c r="W221" s="47">
        <f>IFERROR(VLOOKUP($A221,'2022'!$A$3:$Y$291,COLUMN('2022'!T$3),FALSE),0)</f>
        <v>0</v>
      </c>
      <c r="X221" s="47">
        <f>IFERROR(VLOOKUP($A221,'2022'!$A$3:$Y$291,COLUMN('2022'!U$3),FALSE),0)</f>
        <v>0</v>
      </c>
      <c r="Y221" s="47">
        <f>IFERROR(VLOOKUP($A221,'2022'!$A$3:$Y$291,COLUMN('2022'!V$3),FALSE),0)</f>
        <v>0</v>
      </c>
      <c r="Z221" s="47">
        <f>IFERROR(VLOOKUP($A221,'2022'!$A$3:$Y$291,COLUMN('2022'!W$3),FALSE),0)</f>
        <v>16</v>
      </c>
      <c r="AA221" s="47">
        <f>IFERROR(VLOOKUP($A221,'2022'!$A$3:$Y$291,COLUMN('2022'!X$3),FALSE),0)</f>
        <v>21</v>
      </c>
      <c r="AB221" s="47">
        <f>IFERROR(VLOOKUP($A221,'2022'!$A$3:$Y$291,COLUMN('2022'!Y$3),FALSE),0)</f>
        <v>3</v>
      </c>
      <c r="AC221" s="38">
        <f t="shared" si="10"/>
        <v>160</v>
      </c>
      <c r="AD221" s="39">
        <f t="shared" si="11"/>
        <v>1467.7</v>
      </c>
    </row>
    <row r="222" spans="1:30" x14ac:dyDescent="0.3">
      <c r="A222" s="58" t="s">
        <v>256</v>
      </c>
      <c r="B222" s="59" t="str">
        <f>VLOOKUP($A222,'Additional data'!$A$5:$C$505, 2,FALSE)</f>
        <v>Consultant</v>
      </c>
      <c r="C222" s="60" t="str">
        <f>VLOOKUP($A222,'Additional data'!$A$5:$C$505, 3,FALSE)</f>
        <v>SOC</v>
      </c>
      <c r="D222" s="42">
        <f>IFERROR(VLOOKUP($A222,'2022'!$A$3:$Y$291,COLUMN('2022'!B$3),FALSE),0)</f>
        <v>22.5</v>
      </c>
      <c r="E222" s="42">
        <f>IFERROR(VLOOKUP($A222,'2022'!$A$3:$Y$291,COLUMN('2022'!C$3),FALSE),0)</f>
        <v>29.7</v>
      </c>
      <c r="F222" s="42">
        <f>IFERROR(VLOOKUP($A222,'2022'!$A$3:$Y$291,COLUMN('2022'!D$3),FALSE),0)</f>
        <v>58.2</v>
      </c>
      <c r="G222" s="42">
        <f>IFERROR(VLOOKUP($A222,'2022'!$A$3:$Y$291,COLUMN('2022'!E$3),FALSE),0)</f>
        <v>39.6</v>
      </c>
      <c r="H222" s="42">
        <f>IFERROR(VLOOKUP($A222,'2022'!$A$3:$Y$291,COLUMN('2022'!F$3),FALSE),0)</f>
        <v>36.9</v>
      </c>
      <c r="I222" s="42">
        <f>IFERROR(VLOOKUP($A222,'2022'!$A$3:$Y$291,COLUMN('2022'!G$3),FALSE),0)</f>
        <v>51.2</v>
      </c>
      <c r="J222" s="42">
        <f>IFERROR(VLOOKUP($A222,'2022'!$A$3:$Y$291,COLUMN('2022'!H$3),FALSE),0)</f>
        <v>91.2</v>
      </c>
      <c r="K222" s="42">
        <f>IFERROR(VLOOKUP($A222,'2022'!$A$3:$Y$291,COLUMN('2022'!I$3),FALSE),0)</f>
        <v>39.9</v>
      </c>
      <c r="L222" s="42">
        <f>IFERROR(VLOOKUP($A222,'2022'!$A$3:$Y$291,COLUMN('2022'!J$3),FALSE),0)</f>
        <v>42.4</v>
      </c>
      <c r="M222" s="42">
        <f>IFERROR(VLOOKUP($A222,'2022'!$A$3:$Y$291,COLUMN('2022'!K$3),FALSE),0)</f>
        <v>24.9</v>
      </c>
      <c r="N222" s="42">
        <f>IFERROR(VLOOKUP($A222,'2022'!$A$3:$Y$291,COLUMN('2022'!L$3),FALSE),0)</f>
        <v>41.2</v>
      </c>
      <c r="O222" s="42">
        <f>IFERROR(VLOOKUP($A222,'2022'!$A$3:$Y$291,COLUMN('2022'!M$3),FALSE),0)</f>
        <v>19.899999999999999</v>
      </c>
      <c r="P222" s="38">
        <f t="shared" si="9"/>
        <v>497.59999999999991</v>
      </c>
      <c r="Q222" s="42">
        <f>IFERROR(VLOOKUP($A222,'2022'!$A$3:$Y$291,COLUMN('2022'!N$3),FALSE),0)</f>
        <v>11.6</v>
      </c>
      <c r="R222" s="42">
        <f>IFERROR(VLOOKUP($A222,'2022'!$A$3:$Y$291,COLUMN('2022'!O$3),FALSE),0)</f>
        <v>9.6999999999999993</v>
      </c>
      <c r="S222" s="42">
        <f>IFERROR(VLOOKUP($A222,'2022'!$A$3:$Y$291,COLUMN('2022'!P$3),FALSE),0)</f>
        <v>6.3</v>
      </c>
      <c r="T222" s="42">
        <f>IFERROR(VLOOKUP($A222,'2022'!$A$3:$Y$291,COLUMN('2022'!Q$3),FALSE),0)</f>
        <v>7.9</v>
      </c>
      <c r="U222" s="42">
        <f>IFERROR(VLOOKUP($A222,'2022'!$A$3:$Y$291,COLUMN('2022'!R$3),FALSE),0)</f>
        <v>18.7</v>
      </c>
      <c r="V222" s="42">
        <f>IFERROR(VLOOKUP($A222,'2022'!$A$3:$Y$291,COLUMN('2022'!S$3),FALSE),0)</f>
        <v>12</v>
      </c>
      <c r="W222" s="42">
        <f>IFERROR(VLOOKUP($A222,'2022'!$A$3:$Y$291,COLUMN('2022'!T$3),FALSE),0)</f>
        <v>8.8000000000000007</v>
      </c>
      <c r="X222" s="42">
        <f>IFERROR(VLOOKUP($A222,'2022'!$A$3:$Y$291,COLUMN('2022'!U$3),FALSE),0)</f>
        <v>12.5</v>
      </c>
      <c r="Y222" s="42">
        <f>IFERROR(VLOOKUP($A222,'2022'!$A$3:$Y$291,COLUMN('2022'!V$3),FALSE),0)</f>
        <v>12.2</v>
      </c>
      <c r="Z222" s="42">
        <f>IFERROR(VLOOKUP($A222,'2022'!$A$3:$Y$291,COLUMN('2022'!W$3),FALSE),0)</f>
        <v>20.100000000000001</v>
      </c>
      <c r="AA222" s="42">
        <f>IFERROR(VLOOKUP($A222,'2022'!$A$3:$Y$291,COLUMN('2022'!X$3),FALSE),0)</f>
        <v>3.5</v>
      </c>
      <c r="AB222" s="42">
        <f>IFERROR(VLOOKUP($A222,'2022'!$A$3:$Y$291,COLUMN('2022'!Y$3),FALSE),0)</f>
        <v>12.8</v>
      </c>
      <c r="AC222" s="38">
        <f t="shared" si="10"/>
        <v>136.10000000000002</v>
      </c>
      <c r="AD222" s="39">
        <f t="shared" si="11"/>
        <v>633.69999999999993</v>
      </c>
    </row>
    <row r="223" spans="1:30" x14ac:dyDescent="0.3">
      <c r="A223" s="61" t="s">
        <v>257</v>
      </c>
      <c r="B223" s="62" t="str">
        <f>VLOOKUP($A223,'Additional data'!$A$5:$C$505, 2,FALSE)</f>
        <v>Consultant</v>
      </c>
      <c r="C223" s="63" t="str">
        <f>VLOOKUP($A223,'Additional data'!$A$5:$C$505, 3,FALSE)</f>
        <v>HLS</v>
      </c>
      <c r="D223" s="47">
        <f>IFERROR(VLOOKUP($A223,'2022'!$A$3:$Y$291,COLUMN('2022'!B$3),FALSE),0)</f>
        <v>115.7</v>
      </c>
      <c r="E223" s="47">
        <f>IFERROR(VLOOKUP($A223,'2022'!$A$3:$Y$291,COLUMN('2022'!C$3),FALSE),0)</f>
        <v>77.099999999999994</v>
      </c>
      <c r="F223" s="47">
        <f>IFERROR(VLOOKUP($A223,'2022'!$A$3:$Y$291,COLUMN('2022'!D$3),FALSE),0)</f>
        <v>104.9</v>
      </c>
      <c r="G223" s="47">
        <f>IFERROR(VLOOKUP($A223,'2022'!$A$3:$Y$291,COLUMN('2022'!E$3),FALSE),0)</f>
        <v>99.9</v>
      </c>
      <c r="H223" s="47">
        <f>IFERROR(VLOOKUP($A223,'2022'!$A$3:$Y$291,COLUMN('2022'!F$3),FALSE),0)</f>
        <v>108.6</v>
      </c>
      <c r="I223" s="47">
        <f>IFERROR(VLOOKUP($A223,'2022'!$A$3:$Y$291,COLUMN('2022'!G$3),FALSE),0)</f>
        <v>95.4</v>
      </c>
      <c r="J223" s="47">
        <f>IFERROR(VLOOKUP($A223,'2022'!$A$3:$Y$291,COLUMN('2022'!H$3),FALSE),0)</f>
        <v>78.900000000000006</v>
      </c>
      <c r="K223" s="47">
        <f>IFERROR(VLOOKUP($A223,'2022'!$A$3:$Y$291,COLUMN('2022'!I$3),FALSE),0)</f>
        <v>81.5</v>
      </c>
      <c r="L223" s="47">
        <f>IFERROR(VLOOKUP($A223,'2022'!$A$3:$Y$291,COLUMN('2022'!J$3),FALSE),0)</f>
        <v>68.2</v>
      </c>
      <c r="M223" s="47">
        <f>IFERROR(VLOOKUP($A223,'2022'!$A$3:$Y$291,COLUMN('2022'!K$3),FALSE),0)</f>
        <v>95.3</v>
      </c>
      <c r="N223" s="47">
        <f>IFERROR(VLOOKUP($A223,'2022'!$A$3:$Y$291,COLUMN('2022'!L$3),FALSE),0)</f>
        <v>107</v>
      </c>
      <c r="O223" s="47">
        <f>IFERROR(VLOOKUP($A223,'2022'!$A$3:$Y$291,COLUMN('2022'!M$3),FALSE),0)</f>
        <v>50</v>
      </c>
      <c r="P223" s="38">
        <f t="shared" si="9"/>
        <v>1082.5</v>
      </c>
      <c r="Q223" s="47">
        <f>IFERROR(VLOOKUP($A223,'2022'!$A$3:$Y$291,COLUMN('2022'!N$3),FALSE),0)</f>
        <v>0</v>
      </c>
      <c r="R223" s="47">
        <f>IFERROR(VLOOKUP($A223,'2022'!$A$3:$Y$291,COLUMN('2022'!O$3),FALSE),0)</f>
        <v>1.5</v>
      </c>
      <c r="S223" s="47">
        <f>IFERROR(VLOOKUP($A223,'2022'!$A$3:$Y$291,COLUMN('2022'!P$3),FALSE),0)</f>
        <v>0</v>
      </c>
      <c r="T223" s="47">
        <f>IFERROR(VLOOKUP($A223,'2022'!$A$3:$Y$291,COLUMN('2022'!Q$3),FALSE),0)</f>
        <v>0</v>
      </c>
      <c r="U223" s="47">
        <f>IFERROR(VLOOKUP($A223,'2022'!$A$3:$Y$291,COLUMN('2022'!R$3),FALSE),0)</f>
        <v>1</v>
      </c>
      <c r="V223" s="47">
        <f>IFERROR(VLOOKUP($A223,'2022'!$A$3:$Y$291,COLUMN('2022'!S$3),FALSE),0)</f>
        <v>0</v>
      </c>
      <c r="W223" s="47">
        <f>IFERROR(VLOOKUP($A223,'2022'!$A$3:$Y$291,COLUMN('2022'!T$3),FALSE),0)</f>
        <v>0</v>
      </c>
      <c r="X223" s="47">
        <f>IFERROR(VLOOKUP($A223,'2022'!$A$3:$Y$291,COLUMN('2022'!U$3),FALSE),0)</f>
        <v>0</v>
      </c>
      <c r="Y223" s="47">
        <f>IFERROR(VLOOKUP($A223,'2022'!$A$3:$Y$291,COLUMN('2022'!V$3),FALSE),0)</f>
        <v>3.5</v>
      </c>
      <c r="Z223" s="47">
        <f>IFERROR(VLOOKUP($A223,'2022'!$A$3:$Y$291,COLUMN('2022'!W$3),FALSE),0)</f>
        <v>3</v>
      </c>
      <c r="AA223" s="47">
        <f>IFERROR(VLOOKUP($A223,'2022'!$A$3:$Y$291,COLUMN('2022'!X$3),FALSE),0)</f>
        <v>3.5</v>
      </c>
      <c r="AB223" s="47">
        <f>IFERROR(VLOOKUP($A223,'2022'!$A$3:$Y$291,COLUMN('2022'!Y$3),FALSE),0)</f>
        <v>5</v>
      </c>
      <c r="AC223" s="38">
        <f t="shared" si="10"/>
        <v>17.5</v>
      </c>
      <c r="AD223" s="39">
        <f t="shared" si="11"/>
        <v>1100</v>
      </c>
    </row>
    <row r="224" spans="1:30" x14ac:dyDescent="0.3">
      <c r="A224" s="58" t="s">
        <v>258</v>
      </c>
      <c r="B224" s="59" t="str">
        <f>VLOOKUP($A224,'Additional data'!$A$5:$C$505, 2,FALSE)</f>
        <v>Consultant</v>
      </c>
      <c r="C224" s="60" t="str">
        <f>VLOOKUP($A224,'Additional data'!$A$5:$C$505, 3,FALSE)</f>
        <v>MSC</v>
      </c>
      <c r="D224" s="42">
        <f>IFERROR(VLOOKUP($A224,'2022'!$A$3:$Y$291,COLUMN('2022'!B$3),FALSE),0)</f>
        <v>0</v>
      </c>
      <c r="E224" s="42">
        <f>IFERROR(VLOOKUP($A224,'2022'!$A$3:$Y$291,COLUMN('2022'!C$3),FALSE),0)</f>
        <v>0</v>
      </c>
      <c r="F224" s="42">
        <f>IFERROR(VLOOKUP($A224,'2022'!$A$3:$Y$291,COLUMN('2022'!D$3),FALSE),0)</f>
        <v>0</v>
      </c>
      <c r="G224" s="42">
        <f>IFERROR(VLOOKUP($A224,'2022'!$A$3:$Y$291,COLUMN('2022'!E$3),FALSE),0)</f>
        <v>0</v>
      </c>
      <c r="H224" s="42">
        <f>IFERROR(VLOOKUP($A224,'2022'!$A$3:$Y$291,COLUMN('2022'!F$3),FALSE),0)</f>
        <v>0.4</v>
      </c>
      <c r="I224" s="42">
        <f>IFERROR(VLOOKUP($A224,'2022'!$A$3:$Y$291,COLUMN('2022'!G$3),FALSE),0)</f>
        <v>0</v>
      </c>
      <c r="J224" s="42">
        <f>IFERROR(VLOOKUP($A224,'2022'!$A$3:$Y$291,COLUMN('2022'!H$3),FALSE),0)</f>
        <v>0.3</v>
      </c>
      <c r="K224" s="42">
        <f>IFERROR(VLOOKUP($A224,'2022'!$A$3:$Y$291,COLUMN('2022'!I$3),FALSE),0)</f>
        <v>0</v>
      </c>
      <c r="L224" s="42">
        <f>IFERROR(VLOOKUP($A224,'2022'!$A$3:$Y$291,COLUMN('2022'!J$3),FALSE),0)</f>
        <v>0</v>
      </c>
      <c r="M224" s="42">
        <f>IFERROR(VLOOKUP($A224,'2022'!$A$3:$Y$291,COLUMN('2022'!K$3),FALSE),0)</f>
        <v>0</v>
      </c>
      <c r="N224" s="42">
        <f>IFERROR(VLOOKUP($A224,'2022'!$A$3:$Y$291,COLUMN('2022'!L$3),FALSE),0)</f>
        <v>0</v>
      </c>
      <c r="O224" s="42">
        <f>IFERROR(VLOOKUP($A224,'2022'!$A$3:$Y$291,COLUMN('2022'!M$3),FALSE),0)</f>
        <v>0</v>
      </c>
      <c r="P224" s="38">
        <f t="shared" si="9"/>
        <v>0.7</v>
      </c>
      <c r="Q224" s="42">
        <f>IFERROR(VLOOKUP($A224,'2022'!$A$3:$Y$291,COLUMN('2022'!N$3),FALSE),0)</f>
        <v>0</v>
      </c>
      <c r="R224" s="42">
        <f>IFERROR(VLOOKUP($A224,'2022'!$A$3:$Y$291,COLUMN('2022'!O$3),FALSE),0)</f>
        <v>0</v>
      </c>
      <c r="S224" s="42">
        <f>IFERROR(VLOOKUP($A224,'2022'!$A$3:$Y$291,COLUMN('2022'!P$3),FALSE),0)</f>
        <v>0</v>
      </c>
      <c r="T224" s="42">
        <f>IFERROR(VLOOKUP($A224,'2022'!$A$3:$Y$291,COLUMN('2022'!Q$3),FALSE),0)</f>
        <v>0</v>
      </c>
      <c r="U224" s="42">
        <f>IFERROR(VLOOKUP($A224,'2022'!$A$3:$Y$291,COLUMN('2022'!R$3),FALSE),0)</f>
        <v>0</v>
      </c>
      <c r="V224" s="42">
        <f>IFERROR(VLOOKUP($A224,'2022'!$A$3:$Y$291,COLUMN('2022'!S$3),FALSE),0)</f>
        <v>0</v>
      </c>
      <c r="W224" s="42">
        <f>IFERROR(VLOOKUP($A224,'2022'!$A$3:$Y$291,COLUMN('2022'!T$3),FALSE),0)</f>
        <v>0</v>
      </c>
      <c r="X224" s="42">
        <f>IFERROR(VLOOKUP($A224,'2022'!$A$3:$Y$291,COLUMN('2022'!U$3),FALSE),0)</f>
        <v>0</v>
      </c>
      <c r="Y224" s="42">
        <f>IFERROR(VLOOKUP($A224,'2022'!$A$3:$Y$291,COLUMN('2022'!V$3),FALSE),0)</f>
        <v>0</v>
      </c>
      <c r="Z224" s="42">
        <f>IFERROR(VLOOKUP($A224,'2022'!$A$3:$Y$291,COLUMN('2022'!W$3),FALSE),0)</f>
        <v>0</v>
      </c>
      <c r="AA224" s="42">
        <f>IFERROR(VLOOKUP($A224,'2022'!$A$3:$Y$291,COLUMN('2022'!X$3),FALSE),0)</f>
        <v>0</v>
      </c>
      <c r="AB224" s="42">
        <f>IFERROR(VLOOKUP($A224,'2022'!$A$3:$Y$291,COLUMN('2022'!Y$3),FALSE),0)</f>
        <v>0</v>
      </c>
      <c r="AC224" s="38">
        <f t="shared" si="10"/>
        <v>0</v>
      </c>
      <c r="AD224" s="39">
        <f t="shared" si="11"/>
        <v>0.7</v>
      </c>
    </row>
    <row r="225" spans="1:30" x14ac:dyDescent="0.3">
      <c r="A225" s="61" t="s">
        <v>259</v>
      </c>
      <c r="B225" s="62" t="str">
        <f>VLOOKUP($A225,'Additional data'!$A$5:$C$505, 2,FALSE)</f>
        <v>Consultant</v>
      </c>
      <c r="C225" s="63" t="str">
        <f>VLOOKUP($A225,'Additional data'!$A$5:$C$505, 3,FALSE)</f>
        <v>ESC</v>
      </c>
      <c r="D225" s="47">
        <f>IFERROR(VLOOKUP($A225,'2022'!$A$3:$Y$291,COLUMN('2022'!B$3),FALSE),0)</f>
        <v>0</v>
      </c>
      <c r="E225" s="47">
        <f>IFERROR(VLOOKUP($A225,'2022'!$A$3:$Y$291,COLUMN('2022'!C$3),FALSE),0)</f>
        <v>0</v>
      </c>
      <c r="F225" s="47">
        <f>IFERROR(VLOOKUP($A225,'2022'!$A$3:$Y$291,COLUMN('2022'!D$3),FALSE),0)</f>
        <v>0</v>
      </c>
      <c r="G225" s="47">
        <f>IFERROR(VLOOKUP($A225,'2022'!$A$3:$Y$291,COLUMN('2022'!E$3),FALSE),0)</f>
        <v>0</v>
      </c>
      <c r="H225" s="47">
        <f>IFERROR(VLOOKUP($A225,'2022'!$A$3:$Y$291,COLUMN('2022'!F$3),FALSE),0)</f>
        <v>0</v>
      </c>
      <c r="I225" s="47">
        <f>IFERROR(VLOOKUP($A225,'2022'!$A$3:$Y$291,COLUMN('2022'!G$3),FALSE),0)</f>
        <v>0</v>
      </c>
      <c r="J225" s="47">
        <f>IFERROR(VLOOKUP($A225,'2022'!$A$3:$Y$291,COLUMN('2022'!H$3),FALSE),0)</f>
        <v>0</v>
      </c>
      <c r="K225" s="47">
        <f>IFERROR(VLOOKUP($A225,'2022'!$A$3:$Y$291,COLUMN('2022'!I$3),FALSE),0)</f>
        <v>0</v>
      </c>
      <c r="L225" s="47">
        <f>IFERROR(VLOOKUP($A225,'2022'!$A$3:$Y$291,COLUMN('2022'!J$3),FALSE),0)</f>
        <v>0</v>
      </c>
      <c r="M225" s="47">
        <f>IFERROR(VLOOKUP($A225,'2022'!$A$3:$Y$291,COLUMN('2022'!K$3),FALSE),0)</f>
        <v>0</v>
      </c>
      <c r="N225" s="47">
        <f>IFERROR(VLOOKUP($A225,'2022'!$A$3:$Y$291,COLUMN('2022'!L$3),FALSE),0)</f>
        <v>0</v>
      </c>
      <c r="O225" s="47">
        <f>IFERROR(VLOOKUP($A225,'2022'!$A$3:$Y$291,COLUMN('2022'!M$3),FALSE),0)</f>
        <v>0</v>
      </c>
      <c r="P225" s="38">
        <f t="shared" si="9"/>
        <v>0</v>
      </c>
      <c r="Q225" s="47">
        <f>IFERROR(VLOOKUP($A225,'2022'!$A$3:$Y$291,COLUMN('2022'!N$3),FALSE),0)</f>
        <v>0</v>
      </c>
      <c r="R225" s="47">
        <f>IFERROR(VLOOKUP($A225,'2022'!$A$3:$Y$291,COLUMN('2022'!O$3),FALSE),0)</f>
        <v>0</v>
      </c>
      <c r="S225" s="47">
        <f>IFERROR(VLOOKUP($A225,'2022'!$A$3:$Y$291,COLUMN('2022'!P$3),FALSE),0)</f>
        <v>0</v>
      </c>
      <c r="T225" s="47">
        <f>IFERROR(VLOOKUP($A225,'2022'!$A$3:$Y$291,COLUMN('2022'!Q$3),FALSE),0)</f>
        <v>0</v>
      </c>
      <c r="U225" s="47">
        <f>IFERROR(VLOOKUP($A225,'2022'!$A$3:$Y$291,COLUMN('2022'!R$3),FALSE),0)</f>
        <v>0</v>
      </c>
      <c r="V225" s="47">
        <f>IFERROR(VLOOKUP($A225,'2022'!$A$3:$Y$291,COLUMN('2022'!S$3),FALSE),0)</f>
        <v>0</v>
      </c>
      <c r="W225" s="47">
        <f>IFERROR(VLOOKUP($A225,'2022'!$A$3:$Y$291,COLUMN('2022'!T$3),FALSE),0)</f>
        <v>0</v>
      </c>
      <c r="X225" s="47">
        <f>IFERROR(VLOOKUP($A225,'2022'!$A$3:$Y$291,COLUMN('2022'!U$3),FALSE),0)</f>
        <v>0</v>
      </c>
      <c r="Y225" s="47">
        <f>IFERROR(VLOOKUP($A225,'2022'!$A$3:$Y$291,COLUMN('2022'!V$3),FALSE),0)</f>
        <v>0</v>
      </c>
      <c r="Z225" s="47">
        <f>IFERROR(VLOOKUP($A225,'2022'!$A$3:$Y$291,COLUMN('2022'!W$3),FALSE),0)</f>
        <v>0</v>
      </c>
      <c r="AA225" s="47">
        <f>IFERROR(VLOOKUP($A225,'2022'!$A$3:$Y$291,COLUMN('2022'!X$3),FALSE),0)</f>
        <v>0</v>
      </c>
      <c r="AB225" s="47">
        <f>IFERROR(VLOOKUP($A225,'2022'!$A$3:$Y$291,COLUMN('2022'!Y$3),FALSE),0)</f>
        <v>0</v>
      </c>
      <c r="AC225" s="38">
        <f t="shared" si="10"/>
        <v>0</v>
      </c>
      <c r="AD225" s="39">
        <f t="shared" si="11"/>
        <v>0</v>
      </c>
    </row>
    <row r="226" spans="1:30" x14ac:dyDescent="0.3">
      <c r="A226" s="58" t="s">
        <v>260</v>
      </c>
      <c r="B226" s="59" t="str">
        <f>VLOOKUP($A226,'Additional data'!$A$5:$C$505, 2,FALSE)</f>
        <v>Consultant</v>
      </c>
      <c r="C226" s="60" t="str">
        <f>VLOOKUP($A226,'Additional data'!$A$5:$C$505, 3,FALSE)</f>
        <v>SCL</v>
      </c>
      <c r="D226" s="42">
        <f>IFERROR(VLOOKUP($A226,'2022'!$A$3:$Y$291,COLUMN('2022'!B$3),FALSE),0)</f>
        <v>0</v>
      </c>
      <c r="E226" s="42">
        <f>IFERROR(VLOOKUP($A226,'2022'!$A$3:$Y$291,COLUMN('2022'!C$3),FALSE),0)</f>
        <v>0</v>
      </c>
      <c r="F226" s="42">
        <f>IFERROR(VLOOKUP($A226,'2022'!$A$3:$Y$291,COLUMN('2022'!D$3),FALSE),0)</f>
        <v>0</v>
      </c>
      <c r="G226" s="42">
        <f>IFERROR(VLOOKUP($A226,'2022'!$A$3:$Y$291,COLUMN('2022'!E$3),FALSE),0)</f>
        <v>0</v>
      </c>
      <c r="H226" s="42">
        <f>IFERROR(VLOOKUP($A226,'2022'!$A$3:$Y$291,COLUMN('2022'!F$3),FALSE),0)</f>
        <v>0</v>
      </c>
      <c r="I226" s="42">
        <f>IFERROR(VLOOKUP($A226,'2022'!$A$3:$Y$291,COLUMN('2022'!G$3),FALSE),0)</f>
        <v>0</v>
      </c>
      <c r="J226" s="42">
        <f>IFERROR(VLOOKUP($A226,'2022'!$A$3:$Y$291,COLUMN('2022'!H$3),FALSE),0)</f>
        <v>0</v>
      </c>
      <c r="K226" s="42">
        <f>IFERROR(VLOOKUP($A226,'2022'!$A$3:$Y$291,COLUMN('2022'!I$3),FALSE),0)</f>
        <v>0</v>
      </c>
      <c r="L226" s="42">
        <f>IFERROR(VLOOKUP($A226,'2022'!$A$3:$Y$291,COLUMN('2022'!J$3),FALSE),0)</f>
        <v>0</v>
      </c>
      <c r="M226" s="42">
        <f>IFERROR(VLOOKUP($A226,'2022'!$A$3:$Y$291,COLUMN('2022'!K$3),FALSE),0)</f>
        <v>0</v>
      </c>
      <c r="N226" s="42">
        <f>IFERROR(VLOOKUP($A226,'2022'!$A$3:$Y$291,COLUMN('2022'!L$3),FALSE),0)</f>
        <v>0</v>
      </c>
      <c r="O226" s="42">
        <f>IFERROR(VLOOKUP($A226,'2022'!$A$3:$Y$291,COLUMN('2022'!M$3),FALSE),0)</f>
        <v>0</v>
      </c>
      <c r="P226" s="38">
        <f t="shared" si="9"/>
        <v>0</v>
      </c>
      <c r="Q226" s="42">
        <f>IFERROR(VLOOKUP($A226,'2022'!$A$3:$Y$291,COLUMN('2022'!N$3),FALSE),0)</f>
        <v>0</v>
      </c>
      <c r="R226" s="42">
        <f>IFERROR(VLOOKUP($A226,'2022'!$A$3:$Y$291,COLUMN('2022'!O$3),FALSE),0)</f>
        <v>0</v>
      </c>
      <c r="S226" s="42">
        <f>IFERROR(VLOOKUP($A226,'2022'!$A$3:$Y$291,COLUMN('2022'!P$3),FALSE),0)</f>
        <v>0</v>
      </c>
      <c r="T226" s="42">
        <f>IFERROR(VLOOKUP($A226,'2022'!$A$3:$Y$291,COLUMN('2022'!Q$3),FALSE),0)</f>
        <v>0</v>
      </c>
      <c r="U226" s="42">
        <f>IFERROR(VLOOKUP($A226,'2022'!$A$3:$Y$291,COLUMN('2022'!R$3),FALSE),0)</f>
        <v>0</v>
      </c>
      <c r="V226" s="42">
        <f>IFERROR(VLOOKUP($A226,'2022'!$A$3:$Y$291,COLUMN('2022'!S$3),FALSE),0)</f>
        <v>0</v>
      </c>
      <c r="W226" s="42">
        <f>IFERROR(VLOOKUP($A226,'2022'!$A$3:$Y$291,COLUMN('2022'!T$3),FALSE),0)</f>
        <v>0</v>
      </c>
      <c r="X226" s="42">
        <f>IFERROR(VLOOKUP($A226,'2022'!$A$3:$Y$291,COLUMN('2022'!U$3),FALSE),0)</f>
        <v>0</v>
      </c>
      <c r="Y226" s="42">
        <f>IFERROR(VLOOKUP($A226,'2022'!$A$3:$Y$291,COLUMN('2022'!V$3),FALSE),0)</f>
        <v>0</v>
      </c>
      <c r="Z226" s="42">
        <f>IFERROR(VLOOKUP($A226,'2022'!$A$3:$Y$291,COLUMN('2022'!W$3),FALSE),0)</f>
        <v>0</v>
      </c>
      <c r="AA226" s="42">
        <f>IFERROR(VLOOKUP($A226,'2022'!$A$3:$Y$291,COLUMN('2022'!X$3),FALSE),0)</f>
        <v>0</v>
      </c>
      <c r="AB226" s="42">
        <f>IFERROR(VLOOKUP($A226,'2022'!$A$3:$Y$291,COLUMN('2022'!Y$3),FALSE),0)</f>
        <v>0</v>
      </c>
      <c r="AC226" s="38">
        <f t="shared" si="10"/>
        <v>0</v>
      </c>
      <c r="AD226" s="39">
        <f t="shared" si="11"/>
        <v>0</v>
      </c>
    </row>
    <row r="227" spans="1:30" x14ac:dyDescent="0.3">
      <c r="A227" s="61" t="s">
        <v>261</v>
      </c>
      <c r="B227" s="62" t="str">
        <f>VLOOKUP($A227,'Additional data'!$A$5:$C$505, 2,FALSE)</f>
        <v>Consultant</v>
      </c>
      <c r="C227" s="63" t="str">
        <f>VLOOKUP($A227,'Additional data'!$A$5:$C$505, 3,FALSE)</f>
        <v>SOC</v>
      </c>
      <c r="D227" s="47">
        <f>IFERROR(VLOOKUP($A227,'2022'!$A$3:$Y$291,COLUMN('2022'!B$3),FALSE),0)</f>
        <v>62</v>
      </c>
      <c r="E227" s="47">
        <f>IFERROR(VLOOKUP($A227,'2022'!$A$3:$Y$291,COLUMN('2022'!C$3),FALSE),0)</f>
        <v>87.4</v>
      </c>
      <c r="F227" s="47">
        <f>IFERROR(VLOOKUP($A227,'2022'!$A$3:$Y$291,COLUMN('2022'!D$3),FALSE),0)</f>
        <v>143.1</v>
      </c>
      <c r="G227" s="47">
        <f>IFERROR(VLOOKUP($A227,'2022'!$A$3:$Y$291,COLUMN('2022'!E$3),FALSE),0)</f>
        <v>107.3</v>
      </c>
      <c r="H227" s="47">
        <f>IFERROR(VLOOKUP($A227,'2022'!$A$3:$Y$291,COLUMN('2022'!F$3),FALSE),0)</f>
        <v>78.7</v>
      </c>
      <c r="I227" s="47">
        <f>IFERROR(VLOOKUP($A227,'2022'!$A$3:$Y$291,COLUMN('2022'!G$3),FALSE),0)</f>
        <v>122.4</v>
      </c>
      <c r="J227" s="47">
        <f>IFERROR(VLOOKUP($A227,'2022'!$A$3:$Y$291,COLUMN('2022'!H$3),FALSE),0)</f>
        <v>84.7</v>
      </c>
      <c r="K227" s="47">
        <f>IFERROR(VLOOKUP($A227,'2022'!$A$3:$Y$291,COLUMN('2022'!I$3),FALSE),0)</f>
        <v>124.9</v>
      </c>
      <c r="L227" s="47">
        <f>IFERROR(VLOOKUP($A227,'2022'!$A$3:$Y$291,COLUMN('2022'!J$3),FALSE),0)</f>
        <v>61.2</v>
      </c>
      <c r="M227" s="47">
        <f>IFERROR(VLOOKUP($A227,'2022'!$A$3:$Y$291,COLUMN('2022'!K$3),FALSE),0)</f>
        <v>98.9</v>
      </c>
      <c r="N227" s="47">
        <f>IFERROR(VLOOKUP($A227,'2022'!$A$3:$Y$291,COLUMN('2022'!L$3),FALSE),0)</f>
        <v>111.8</v>
      </c>
      <c r="O227" s="47">
        <f>IFERROR(VLOOKUP($A227,'2022'!$A$3:$Y$291,COLUMN('2022'!M$3),FALSE),0)</f>
        <v>92.3</v>
      </c>
      <c r="P227" s="38">
        <f t="shared" si="9"/>
        <v>1174.7</v>
      </c>
      <c r="Q227" s="47">
        <f>IFERROR(VLOOKUP($A227,'2022'!$A$3:$Y$291,COLUMN('2022'!N$3),FALSE),0)</f>
        <v>11.3</v>
      </c>
      <c r="R227" s="47">
        <f>IFERROR(VLOOKUP($A227,'2022'!$A$3:$Y$291,COLUMN('2022'!O$3),FALSE),0)</f>
        <v>2.8</v>
      </c>
      <c r="S227" s="47">
        <f>IFERROR(VLOOKUP($A227,'2022'!$A$3:$Y$291,COLUMN('2022'!P$3),FALSE),0)</f>
        <v>2</v>
      </c>
      <c r="T227" s="47">
        <f>IFERROR(VLOOKUP($A227,'2022'!$A$3:$Y$291,COLUMN('2022'!Q$3),FALSE),0)</f>
        <v>0</v>
      </c>
      <c r="U227" s="47">
        <f>IFERROR(VLOOKUP($A227,'2022'!$A$3:$Y$291,COLUMN('2022'!R$3),FALSE),0)</f>
        <v>12.8</v>
      </c>
      <c r="V227" s="47">
        <f>IFERROR(VLOOKUP($A227,'2022'!$A$3:$Y$291,COLUMN('2022'!S$3),FALSE),0)</f>
        <v>17.100000000000001</v>
      </c>
      <c r="W227" s="47">
        <f>IFERROR(VLOOKUP($A227,'2022'!$A$3:$Y$291,COLUMN('2022'!T$3),FALSE),0)</f>
        <v>5.4</v>
      </c>
      <c r="X227" s="47">
        <f>IFERROR(VLOOKUP($A227,'2022'!$A$3:$Y$291,COLUMN('2022'!U$3),FALSE),0)</f>
        <v>3</v>
      </c>
      <c r="Y227" s="47">
        <f>IFERROR(VLOOKUP($A227,'2022'!$A$3:$Y$291,COLUMN('2022'!V$3),FALSE),0)</f>
        <v>1.5</v>
      </c>
      <c r="Z227" s="47">
        <f>IFERROR(VLOOKUP($A227,'2022'!$A$3:$Y$291,COLUMN('2022'!W$3),FALSE),0)</f>
        <v>0</v>
      </c>
      <c r="AA227" s="47">
        <f>IFERROR(VLOOKUP($A227,'2022'!$A$3:$Y$291,COLUMN('2022'!X$3),FALSE),0)</f>
        <v>55.1</v>
      </c>
      <c r="AB227" s="47">
        <f>IFERROR(VLOOKUP($A227,'2022'!$A$3:$Y$291,COLUMN('2022'!Y$3),FALSE),0)</f>
        <v>3</v>
      </c>
      <c r="AC227" s="38">
        <f t="shared" si="10"/>
        <v>114</v>
      </c>
      <c r="AD227" s="39">
        <f t="shared" si="11"/>
        <v>1288.6999999999998</v>
      </c>
    </row>
    <row r="228" spans="1:30" x14ac:dyDescent="0.3">
      <c r="A228" s="58" t="s">
        <v>262</v>
      </c>
      <c r="B228" s="59" t="str">
        <f>VLOOKUP($A228,'Additional data'!$A$5:$C$505, 2,FALSE)</f>
        <v>Consultant</v>
      </c>
      <c r="C228" s="60" t="str">
        <f>VLOOKUP($A228,'Additional data'!$A$5:$C$505, 3,FALSE)</f>
        <v>LRC</v>
      </c>
      <c r="D228" s="42">
        <f>IFERROR(VLOOKUP($A228,'2022'!$A$3:$Y$291,COLUMN('2022'!B$3),FALSE),0)</f>
        <v>0</v>
      </c>
      <c r="E228" s="42">
        <f>IFERROR(VLOOKUP($A228,'2022'!$A$3:$Y$291,COLUMN('2022'!C$3),FALSE),0)</f>
        <v>0</v>
      </c>
      <c r="F228" s="42">
        <f>IFERROR(VLOOKUP($A228,'2022'!$A$3:$Y$291,COLUMN('2022'!D$3),FALSE),0)</f>
        <v>0</v>
      </c>
      <c r="G228" s="42">
        <f>IFERROR(VLOOKUP($A228,'2022'!$A$3:$Y$291,COLUMN('2022'!E$3),FALSE),0)</f>
        <v>0</v>
      </c>
      <c r="H228" s="42">
        <f>IFERROR(VLOOKUP($A228,'2022'!$A$3:$Y$291,COLUMN('2022'!F$3),FALSE),0)</f>
        <v>0</v>
      </c>
      <c r="I228" s="42">
        <f>IFERROR(VLOOKUP($A228,'2022'!$A$3:$Y$291,COLUMN('2022'!G$3),FALSE),0)</f>
        <v>0</v>
      </c>
      <c r="J228" s="42">
        <f>IFERROR(VLOOKUP($A228,'2022'!$A$3:$Y$291,COLUMN('2022'!H$3),FALSE),0)</f>
        <v>0</v>
      </c>
      <c r="K228" s="42">
        <f>IFERROR(VLOOKUP($A228,'2022'!$A$3:$Y$291,COLUMN('2022'!I$3),FALSE),0)</f>
        <v>42.2</v>
      </c>
      <c r="L228" s="42">
        <f>IFERROR(VLOOKUP($A228,'2022'!$A$3:$Y$291,COLUMN('2022'!J$3),FALSE),0)</f>
        <v>66.099999999999994</v>
      </c>
      <c r="M228" s="42">
        <f>IFERROR(VLOOKUP($A228,'2022'!$A$3:$Y$291,COLUMN('2022'!K$3),FALSE),0)</f>
        <v>48</v>
      </c>
      <c r="N228" s="42">
        <f>IFERROR(VLOOKUP($A228,'2022'!$A$3:$Y$291,COLUMN('2022'!L$3),FALSE),0)</f>
        <v>58.3</v>
      </c>
      <c r="O228" s="42">
        <f>IFERROR(VLOOKUP($A228,'2022'!$A$3:$Y$291,COLUMN('2022'!M$3),FALSE),0)</f>
        <v>74.7</v>
      </c>
      <c r="P228" s="38">
        <f t="shared" si="9"/>
        <v>289.3</v>
      </c>
      <c r="Q228" s="42">
        <f>IFERROR(VLOOKUP($A228,'2022'!$A$3:$Y$291,COLUMN('2022'!N$3),FALSE),0)</f>
        <v>0</v>
      </c>
      <c r="R228" s="42">
        <f>IFERROR(VLOOKUP($A228,'2022'!$A$3:$Y$291,COLUMN('2022'!O$3),FALSE),0)</f>
        <v>0</v>
      </c>
      <c r="S228" s="42">
        <f>IFERROR(VLOOKUP($A228,'2022'!$A$3:$Y$291,COLUMN('2022'!P$3),FALSE),0)</f>
        <v>0</v>
      </c>
      <c r="T228" s="42">
        <f>IFERROR(VLOOKUP($A228,'2022'!$A$3:$Y$291,COLUMN('2022'!Q$3),FALSE),0)</f>
        <v>0</v>
      </c>
      <c r="U228" s="42">
        <f>IFERROR(VLOOKUP($A228,'2022'!$A$3:$Y$291,COLUMN('2022'!R$3),FALSE),0)</f>
        <v>0</v>
      </c>
      <c r="V228" s="42">
        <f>IFERROR(VLOOKUP($A228,'2022'!$A$3:$Y$291,COLUMN('2022'!S$3),FALSE),0)</f>
        <v>0</v>
      </c>
      <c r="W228" s="42">
        <f>IFERROR(VLOOKUP($A228,'2022'!$A$3:$Y$291,COLUMN('2022'!T$3),FALSE),0)</f>
        <v>0</v>
      </c>
      <c r="X228" s="42">
        <f>IFERROR(VLOOKUP($A228,'2022'!$A$3:$Y$291,COLUMN('2022'!U$3),FALSE),0)</f>
        <v>99.4</v>
      </c>
      <c r="Y228" s="42">
        <f>IFERROR(VLOOKUP($A228,'2022'!$A$3:$Y$291,COLUMN('2022'!V$3),FALSE),0)</f>
        <v>85.2</v>
      </c>
      <c r="Z228" s="42">
        <f>IFERROR(VLOOKUP($A228,'2022'!$A$3:$Y$291,COLUMN('2022'!W$3),FALSE),0)</f>
        <v>159.1</v>
      </c>
      <c r="AA228" s="42">
        <f>IFERROR(VLOOKUP($A228,'2022'!$A$3:$Y$291,COLUMN('2022'!X$3),FALSE),0)</f>
        <v>126</v>
      </c>
      <c r="AB228" s="42">
        <f>IFERROR(VLOOKUP($A228,'2022'!$A$3:$Y$291,COLUMN('2022'!Y$3),FALSE),0)</f>
        <v>40.700000000000003</v>
      </c>
      <c r="AC228" s="38">
        <f t="shared" si="10"/>
        <v>510.40000000000003</v>
      </c>
      <c r="AD228" s="39">
        <f t="shared" si="11"/>
        <v>799.7</v>
      </c>
    </row>
    <row r="229" spans="1:30" x14ac:dyDescent="0.3">
      <c r="A229" s="61" t="s">
        <v>263</v>
      </c>
      <c r="B229" s="62" t="str">
        <f>VLOOKUP($A229,'Additional data'!$A$5:$C$505, 2,FALSE)</f>
        <v>Consultant</v>
      </c>
      <c r="C229" s="63" t="str">
        <f>VLOOKUP($A229,'Additional data'!$A$5:$C$505, 3,FALSE)</f>
        <v>TEC</v>
      </c>
      <c r="D229" s="47">
        <f>IFERROR(VLOOKUP($A229,'2022'!$A$3:$Y$291,COLUMN('2022'!B$3),FALSE),0)</f>
        <v>86.1</v>
      </c>
      <c r="E229" s="47">
        <f>IFERROR(VLOOKUP($A229,'2022'!$A$3:$Y$291,COLUMN('2022'!C$3),FALSE),0)</f>
        <v>74.400000000000006</v>
      </c>
      <c r="F229" s="47">
        <f>IFERROR(VLOOKUP($A229,'2022'!$A$3:$Y$291,COLUMN('2022'!D$3),FALSE),0)</f>
        <v>82.6</v>
      </c>
      <c r="G229" s="47">
        <f>IFERROR(VLOOKUP($A229,'2022'!$A$3:$Y$291,COLUMN('2022'!E$3),FALSE),0)</f>
        <v>68.3</v>
      </c>
      <c r="H229" s="47">
        <f>IFERROR(VLOOKUP($A229,'2022'!$A$3:$Y$291,COLUMN('2022'!F$3),FALSE),0)</f>
        <v>75</v>
      </c>
      <c r="I229" s="47">
        <f>IFERROR(VLOOKUP($A229,'2022'!$A$3:$Y$291,COLUMN('2022'!G$3),FALSE),0)</f>
        <v>61</v>
      </c>
      <c r="J229" s="47">
        <f>IFERROR(VLOOKUP($A229,'2022'!$A$3:$Y$291,COLUMN('2022'!H$3),FALSE),0)</f>
        <v>65.3</v>
      </c>
      <c r="K229" s="47">
        <f>IFERROR(VLOOKUP($A229,'2022'!$A$3:$Y$291,COLUMN('2022'!I$3),FALSE),0)</f>
        <v>90</v>
      </c>
      <c r="L229" s="47">
        <f>IFERROR(VLOOKUP($A229,'2022'!$A$3:$Y$291,COLUMN('2022'!J$3),FALSE),0)</f>
        <v>61.2</v>
      </c>
      <c r="M229" s="47">
        <f>IFERROR(VLOOKUP($A229,'2022'!$A$3:$Y$291,COLUMN('2022'!K$3),FALSE),0)</f>
        <v>76.900000000000006</v>
      </c>
      <c r="N229" s="47">
        <f>IFERROR(VLOOKUP($A229,'2022'!$A$3:$Y$291,COLUMN('2022'!L$3),FALSE),0)</f>
        <v>86.4</v>
      </c>
      <c r="O229" s="47">
        <f>IFERROR(VLOOKUP($A229,'2022'!$A$3:$Y$291,COLUMN('2022'!M$3),FALSE),0)</f>
        <v>56.3</v>
      </c>
      <c r="P229" s="38">
        <f t="shared" si="9"/>
        <v>883.49999999999989</v>
      </c>
      <c r="Q229" s="47">
        <f>IFERROR(VLOOKUP($A229,'2022'!$A$3:$Y$291,COLUMN('2022'!N$3),FALSE),0)</f>
        <v>45.1</v>
      </c>
      <c r="R229" s="47">
        <f>IFERROR(VLOOKUP($A229,'2022'!$A$3:$Y$291,COLUMN('2022'!O$3),FALSE),0)</f>
        <v>35.5</v>
      </c>
      <c r="S229" s="47">
        <f>IFERROR(VLOOKUP($A229,'2022'!$A$3:$Y$291,COLUMN('2022'!P$3),FALSE),0)</f>
        <v>38.5</v>
      </c>
      <c r="T229" s="47">
        <f>IFERROR(VLOOKUP($A229,'2022'!$A$3:$Y$291,COLUMN('2022'!Q$3),FALSE),0)</f>
        <v>37.799999999999997</v>
      </c>
      <c r="U229" s="47">
        <f>IFERROR(VLOOKUP($A229,'2022'!$A$3:$Y$291,COLUMN('2022'!R$3),FALSE),0)</f>
        <v>43.9</v>
      </c>
      <c r="V229" s="47">
        <f>IFERROR(VLOOKUP($A229,'2022'!$A$3:$Y$291,COLUMN('2022'!S$3),FALSE),0)</f>
        <v>39</v>
      </c>
      <c r="W229" s="47">
        <f>IFERROR(VLOOKUP($A229,'2022'!$A$3:$Y$291,COLUMN('2022'!T$3),FALSE),0)</f>
        <v>39.6</v>
      </c>
      <c r="X229" s="47">
        <f>IFERROR(VLOOKUP($A229,'2022'!$A$3:$Y$291,COLUMN('2022'!U$3),FALSE),0)</f>
        <v>43.6</v>
      </c>
      <c r="Y229" s="47">
        <f>IFERROR(VLOOKUP($A229,'2022'!$A$3:$Y$291,COLUMN('2022'!V$3),FALSE),0)</f>
        <v>34.299999999999997</v>
      </c>
      <c r="Z229" s="47">
        <f>IFERROR(VLOOKUP($A229,'2022'!$A$3:$Y$291,COLUMN('2022'!W$3),FALSE),0)</f>
        <v>41</v>
      </c>
      <c r="AA229" s="47">
        <f>IFERROR(VLOOKUP($A229,'2022'!$A$3:$Y$291,COLUMN('2022'!X$3),FALSE),0)</f>
        <v>42.2</v>
      </c>
      <c r="AB229" s="47">
        <f>IFERROR(VLOOKUP($A229,'2022'!$A$3:$Y$291,COLUMN('2022'!Y$3),FALSE),0)</f>
        <v>44.8</v>
      </c>
      <c r="AC229" s="38">
        <f t="shared" si="10"/>
        <v>485.3</v>
      </c>
      <c r="AD229" s="39">
        <f t="shared" si="11"/>
        <v>1368.7999999999997</v>
      </c>
    </row>
    <row r="230" spans="1:30" x14ac:dyDescent="0.3">
      <c r="A230" s="58" t="s">
        <v>264</v>
      </c>
      <c r="B230" s="59" t="str">
        <f>VLOOKUP($A230,'Additional data'!$A$5:$C$505, 2,FALSE)</f>
        <v>Consultant</v>
      </c>
      <c r="C230" s="60" t="str">
        <f>VLOOKUP($A230,'Additional data'!$A$5:$C$505, 3,FALSE)</f>
        <v>LRC</v>
      </c>
      <c r="D230" s="42">
        <f>IFERROR(VLOOKUP($A230,'2022'!$A$3:$Y$291,COLUMN('2022'!B$3),FALSE),0)</f>
        <v>0</v>
      </c>
      <c r="E230" s="42">
        <f>IFERROR(VLOOKUP($A230,'2022'!$A$3:$Y$291,COLUMN('2022'!C$3),FALSE),0)</f>
        <v>0</v>
      </c>
      <c r="F230" s="42">
        <f>IFERROR(VLOOKUP($A230,'2022'!$A$3:$Y$291,COLUMN('2022'!D$3),FALSE),0)</f>
        <v>0</v>
      </c>
      <c r="G230" s="42">
        <f>IFERROR(VLOOKUP($A230,'2022'!$A$3:$Y$291,COLUMN('2022'!E$3),FALSE),0)</f>
        <v>0</v>
      </c>
      <c r="H230" s="42">
        <f>IFERROR(VLOOKUP($A230,'2022'!$A$3:$Y$291,COLUMN('2022'!F$3),FALSE),0)</f>
        <v>0</v>
      </c>
      <c r="I230" s="42">
        <f>IFERROR(VLOOKUP($A230,'2022'!$A$3:$Y$291,COLUMN('2022'!G$3),FALSE),0)</f>
        <v>0</v>
      </c>
      <c r="J230" s="42">
        <f>IFERROR(VLOOKUP($A230,'2022'!$A$3:$Y$291,COLUMN('2022'!H$3),FALSE),0)</f>
        <v>0</v>
      </c>
      <c r="K230" s="42">
        <f>IFERROR(VLOOKUP($A230,'2022'!$A$3:$Y$291,COLUMN('2022'!I$3),FALSE),0)</f>
        <v>0</v>
      </c>
      <c r="L230" s="42">
        <f>IFERROR(VLOOKUP($A230,'2022'!$A$3:$Y$291,COLUMN('2022'!J$3),FALSE),0)</f>
        <v>0</v>
      </c>
      <c r="M230" s="42">
        <f>IFERROR(VLOOKUP($A230,'2022'!$A$3:$Y$291,COLUMN('2022'!K$3),FALSE),0)</f>
        <v>0</v>
      </c>
      <c r="N230" s="42">
        <f>IFERROR(VLOOKUP($A230,'2022'!$A$3:$Y$291,COLUMN('2022'!L$3),FALSE),0)</f>
        <v>0</v>
      </c>
      <c r="O230" s="42">
        <f>IFERROR(VLOOKUP($A230,'2022'!$A$3:$Y$291,COLUMN('2022'!M$3),FALSE),0)</f>
        <v>0</v>
      </c>
      <c r="P230" s="38">
        <f t="shared" si="9"/>
        <v>0</v>
      </c>
      <c r="Q230" s="42">
        <f>IFERROR(VLOOKUP($A230,'2022'!$A$3:$Y$291,COLUMN('2022'!N$3),FALSE),0)</f>
        <v>0</v>
      </c>
      <c r="R230" s="42">
        <f>IFERROR(VLOOKUP($A230,'2022'!$A$3:$Y$291,COLUMN('2022'!O$3),FALSE),0)</f>
        <v>0</v>
      </c>
      <c r="S230" s="42">
        <f>IFERROR(VLOOKUP($A230,'2022'!$A$3:$Y$291,COLUMN('2022'!P$3),FALSE),0)</f>
        <v>0</v>
      </c>
      <c r="T230" s="42">
        <f>IFERROR(VLOOKUP($A230,'2022'!$A$3:$Y$291,COLUMN('2022'!Q$3),FALSE),0)</f>
        <v>0</v>
      </c>
      <c r="U230" s="42">
        <f>IFERROR(VLOOKUP($A230,'2022'!$A$3:$Y$291,COLUMN('2022'!R$3),FALSE),0)</f>
        <v>0</v>
      </c>
      <c r="V230" s="42">
        <f>IFERROR(VLOOKUP($A230,'2022'!$A$3:$Y$291,COLUMN('2022'!S$3),FALSE),0)</f>
        <v>0</v>
      </c>
      <c r="W230" s="42">
        <f>IFERROR(VLOOKUP($A230,'2022'!$A$3:$Y$291,COLUMN('2022'!T$3),FALSE),0)</f>
        <v>0</v>
      </c>
      <c r="X230" s="42">
        <f>IFERROR(VLOOKUP($A230,'2022'!$A$3:$Y$291,COLUMN('2022'!U$3),FALSE),0)</f>
        <v>0</v>
      </c>
      <c r="Y230" s="42">
        <f>IFERROR(VLOOKUP($A230,'2022'!$A$3:$Y$291,COLUMN('2022'!V$3),FALSE),0)</f>
        <v>0</v>
      </c>
      <c r="Z230" s="42">
        <f>IFERROR(VLOOKUP($A230,'2022'!$A$3:$Y$291,COLUMN('2022'!W$3),FALSE),0)</f>
        <v>0</v>
      </c>
      <c r="AA230" s="42">
        <f>IFERROR(VLOOKUP($A230,'2022'!$A$3:$Y$291,COLUMN('2022'!X$3),FALSE),0)</f>
        <v>0</v>
      </c>
      <c r="AB230" s="42">
        <f>IFERROR(VLOOKUP($A230,'2022'!$A$3:$Y$291,COLUMN('2022'!Y$3),FALSE),0)</f>
        <v>0</v>
      </c>
      <c r="AC230" s="38">
        <f t="shared" si="10"/>
        <v>0</v>
      </c>
      <c r="AD230" s="39">
        <f t="shared" si="11"/>
        <v>0</v>
      </c>
    </row>
    <row r="231" spans="1:30" x14ac:dyDescent="0.3">
      <c r="A231" s="61" t="s">
        <v>265</v>
      </c>
      <c r="B231" s="62" t="str">
        <f>VLOOKUP($A231,'Additional data'!$A$5:$C$505, 2,FALSE)</f>
        <v>Consultant</v>
      </c>
      <c r="C231" s="63" t="str">
        <f>VLOOKUP($A231,'Additional data'!$A$5:$C$505, 3,FALSE)</f>
        <v>HLS</v>
      </c>
      <c r="D231" s="47">
        <f>IFERROR(VLOOKUP($A231,'2022'!$A$3:$Y$291,COLUMN('2022'!B$3),FALSE),0)</f>
        <v>58.9</v>
      </c>
      <c r="E231" s="47">
        <f>IFERROR(VLOOKUP($A231,'2022'!$A$3:$Y$291,COLUMN('2022'!C$3),FALSE),0)</f>
        <v>67.099999999999994</v>
      </c>
      <c r="F231" s="47">
        <f>IFERROR(VLOOKUP($A231,'2022'!$A$3:$Y$291,COLUMN('2022'!D$3),FALSE),0)</f>
        <v>208.3</v>
      </c>
      <c r="G231" s="47">
        <f>IFERROR(VLOOKUP($A231,'2022'!$A$3:$Y$291,COLUMN('2022'!E$3),FALSE),0)</f>
        <v>213.9</v>
      </c>
      <c r="H231" s="47">
        <f>IFERROR(VLOOKUP($A231,'2022'!$A$3:$Y$291,COLUMN('2022'!F$3),FALSE),0)</f>
        <v>48.7</v>
      </c>
      <c r="I231" s="47">
        <f>IFERROR(VLOOKUP($A231,'2022'!$A$3:$Y$291,COLUMN('2022'!G$3),FALSE),0)</f>
        <v>166.3</v>
      </c>
      <c r="J231" s="47">
        <f>IFERROR(VLOOKUP($A231,'2022'!$A$3:$Y$291,COLUMN('2022'!H$3),FALSE),0)</f>
        <v>97.6</v>
      </c>
      <c r="K231" s="47">
        <f>IFERROR(VLOOKUP($A231,'2022'!$A$3:$Y$291,COLUMN('2022'!I$3),FALSE),0)</f>
        <v>183.8</v>
      </c>
      <c r="L231" s="47">
        <f>IFERROR(VLOOKUP($A231,'2022'!$A$3:$Y$291,COLUMN('2022'!J$3),FALSE),0)</f>
        <v>165.1</v>
      </c>
      <c r="M231" s="47">
        <f>IFERROR(VLOOKUP($A231,'2022'!$A$3:$Y$291,COLUMN('2022'!K$3),FALSE),0)</f>
        <v>231.7</v>
      </c>
      <c r="N231" s="47">
        <f>IFERROR(VLOOKUP($A231,'2022'!$A$3:$Y$291,COLUMN('2022'!L$3),FALSE),0)</f>
        <v>205</v>
      </c>
      <c r="O231" s="47">
        <f>IFERROR(VLOOKUP($A231,'2022'!$A$3:$Y$291,COLUMN('2022'!M$3),FALSE),0)</f>
        <v>124.2</v>
      </c>
      <c r="P231" s="38">
        <f t="shared" si="9"/>
        <v>1770.6000000000001</v>
      </c>
      <c r="Q231" s="47">
        <f>IFERROR(VLOOKUP($A231,'2022'!$A$3:$Y$291,COLUMN('2022'!N$3),FALSE),0)</f>
        <v>63.1</v>
      </c>
      <c r="R231" s="47">
        <f>IFERROR(VLOOKUP($A231,'2022'!$A$3:$Y$291,COLUMN('2022'!O$3),FALSE),0)</f>
        <v>138.19999999999999</v>
      </c>
      <c r="S231" s="47">
        <f>IFERROR(VLOOKUP($A231,'2022'!$A$3:$Y$291,COLUMN('2022'!P$3),FALSE),0)</f>
        <v>123.3</v>
      </c>
      <c r="T231" s="47">
        <f>IFERROR(VLOOKUP($A231,'2022'!$A$3:$Y$291,COLUMN('2022'!Q$3),FALSE),0)</f>
        <v>90.9</v>
      </c>
      <c r="U231" s="47">
        <f>IFERROR(VLOOKUP($A231,'2022'!$A$3:$Y$291,COLUMN('2022'!R$3),FALSE),0)</f>
        <v>65.8</v>
      </c>
      <c r="V231" s="47">
        <f>IFERROR(VLOOKUP($A231,'2022'!$A$3:$Y$291,COLUMN('2022'!S$3),FALSE),0)</f>
        <v>106.6</v>
      </c>
      <c r="W231" s="47">
        <f>IFERROR(VLOOKUP($A231,'2022'!$A$3:$Y$291,COLUMN('2022'!T$3),FALSE),0)</f>
        <v>25.9</v>
      </c>
      <c r="X231" s="47">
        <f>IFERROR(VLOOKUP($A231,'2022'!$A$3:$Y$291,COLUMN('2022'!U$3),FALSE),0)</f>
        <v>32.6</v>
      </c>
      <c r="Y231" s="47">
        <f>IFERROR(VLOOKUP($A231,'2022'!$A$3:$Y$291,COLUMN('2022'!V$3),FALSE),0)</f>
        <v>121.2</v>
      </c>
      <c r="Z231" s="47">
        <f>IFERROR(VLOOKUP($A231,'2022'!$A$3:$Y$291,COLUMN('2022'!W$3),FALSE),0)</f>
        <v>89.8</v>
      </c>
      <c r="AA231" s="47">
        <f>IFERROR(VLOOKUP($A231,'2022'!$A$3:$Y$291,COLUMN('2022'!X$3),FALSE),0)</f>
        <v>100.2</v>
      </c>
      <c r="AB231" s="47">
        <f>IFERROR(VLOOKUP($A231,'2022'!$A$3:$Y$291,COLUMN('2022'!Y$3),FALSE),0)</f>
        <v>17.899999999999999</v>
      </c>
      <c r="AC231" s="38">
        <f t="shared" si="10"/>
        <v>975.5</v>
      </c>
      <c r="AD231" s="39">
        <f t="shared" si="11"/>
        <v>2746.1000000000004</v>
      </c>
    </row>
    <row r="232" spans="1:30" x14ac:dyDescent="0.3">
      <c r="A232" s="58" t="s">
        <v>266</v>
      </c>
      <c r="B232" s="59" t="str">
        <f>VLOOKUP($A232,'Additional data'!$A$5:$C$505, 2,FALSE)</f>
        <v>Consultant</v>
      </c>
      <c r="C232" s="60" t="str">
        <f>VLOOKUP($A232,'Additional data'!$A$5:$C$505, 3,FALSE)</f>
        <v>FAD</v>
      </c>
      <c r="D232" s="42">
        <f>IFERROR(VLOOKUP($A232,'2022'!$A$3:$Y$291,COLUMN('2022'!B$3),FALSE),0)</f>
        <v>0</v>
      </c>
      <c r="E232" s="42">
        <f>IFERROR(VLOOKUP($A232,'2022'!$A$3:$Y$291,COLUMN('2022'!C$3),FALSE),0)</f>
        <v>0</v>
      </c>
      <c r="F232" s="42">
        <f>IFERROR(VLOOKUP($A232,'2022'!$A$3:$Y$291,COLUMN('2022'!D$3),FALSE),0)</f>
        <v>0</v>
      </c>
      <c r="G232" s="42">
        <f>IFERROR(VLOOKUP($A232,'2022'!$A$3:$Y$291,COLUMN('2022'!E$3),FALSE),0)</f>
        <v>0</v>
      </c>
      <c r="H232" s="42">
        <f>IFERROR(VLOOKUP($A232,'2022'!$A$3:$Y$291,COLUMN('2022'!F$3),FALSE),0)</f>
        <v>0</v>
      </c>
      <c r="I232" s="42">
        <f>IFERROR(VLOOKUP($A232,'2022'!$A$3:$Y$291,COLUMN('2022'!G$3),FALSE),0)</f>
        <v>0</v>
      </c>
      <c r="J232" s="42">
        <f>IFERROR(VLOOKUP($A232,'2022'!$A$3:$Y$291,COLUMN('2022'!H$3),FALSE),0)</f>
        <v>0</v>
      </c>
      <c r="K232" s="42">
        <f>IFERROR(VLOOKUP($A232,'2022'!$A$3:$Y$291,COLUMN('2022'!I$3),FALSE),0)</f>
        <v>42</v>
      </c>
      <c r="L232" s="42">
        <f>IFERROR(VLOOKUP($A232,'2022'!$A$3:$Y$291,COLUMN('2022'!J$3),FALSE),0)</f>
        <v>81.099999999999994</v>
      </c>
      <c r="M232" s="42">
        <f>IFERROR(VLOOKUP($A232,'2022'!$A$3:$Y$291,COLUMN('2022'!K$3),FALSE),0)</f>
        <v>103.9</v>
      </c>
      <c r="N232" s="42">
        <f>IFERROR(VLOOKUP($A232,'2022'!$A$3:$Y$291,COLUMN('2022'!L$3),FALSE),0)</f>
        <v>99.3</v>
      </c>
      <c r="O232" s="42">
        <f>IFERROR(VLOOKUP($A232,'2022'!$A$3:$Y$291,COLUMN('2022'!M$3),FALSE),0)</f>
        <v>72</v>
      </c>
      <c r="P232" s="38">
        <f t="shared" si="9"/>
        <v>398.3</v>
      </c>
      <c r="Q232" s="42">
        <f>IFERROR(VLOOKUP($A232,'2022'!$A$3:$Y$291,COLUMN('2022'!N$3),FALSE),0)</f>
        <v>0</v>
      </c>
      <c r="R232" s="42">
        <f>IFERROR(VLOOKUP($A232,'2022'!$A$3:$Y$291,COLUMN('2022'!O$3),FALSE),0)</f>
        <v>0</v>
      </c>
      <c r="S232" s="42">
        <f>IFERROR(VLOOKUP($A232,'2022'!$A$3:$Y$291,COLUMN('2022'!P$3),FALSE),0)</f>
        <v>0</v>
      </c>
      <c r="T232" s="42">
        <f>IFERROR(VLOOKUP($A232,'2022'!$A$3:$Y$291,COLUMN('2022'!Q$3),FALSE),0)</f>
        <v>0</v>
      </c>
      <c r="U232" s="42">
        <f>IFERROR(VLOOKUP($A232,'2022'!$A$3:$Y$291,COLUMN('2022'!R$3),FALSE),0)</f>
        <v>0</v>
      </c>
      <c r="V232" s="42">
        <f>IFERROR(VLOOKUP($A232,'2022'!$A$3:$Y$291,COLUMN('2022'!S$3),FALSE),0)</f>
        <v>0</v>
      </c>
      <c r="W232" s="42">
        <f>IFERROR(VLOOKUP($A232,'2022'!$A$3:$Y$291,COLUMN('2022'!T$3),FALSE),0)</f>
        <v>0</v>
      </c>
      <c r="X232" s="42">
        <f>IFERROR(VLOOKUP($A232,'2022'!$A$3:$Y$291,COLUMN('2022'!U$3),FALSE),0)</f>
        <v>120.5</v>
      </c>
      <c r="Y232" s="42">
        <f>IFERROR(VLOOKUP($A232,'2022'!$A$3:$Y$291,COLUMN('2022'!V$3),FALSE),0)</f>
        <v>94.7</v>
      </c>
      <c r="Z232" s="42">
        <f>IFERROR(VLOOKUP($A232,'2022'!$A$3:$Y$291,COLUMN('2022'!W$3),FALSE),0)</f>
        <v>114</v>
      </c>
      <c r="AA232" s="42">
        <f>IFERROR(VLOOKUP($A232,'2022'!$A$3:$Y$291,COLUMN('2022'!X$3),FALSE),0)</f>
        <v>110.5</v>
      </c>
      <c r="AB232" s="42">
        <f>IFERROR(VLOOKUP($A232,'2022'!$A$3:$Y$291,COLUMN('2022'!Y$3),FALSE),0)</f>
        <v>102</v>
      </c>
      <c r="AC232" s="38">
        <f t="shared" si="10"/>
        <v>541.70000000000005</v>
      </c>
      <c r="AD232" s="39">
        <f t="shared" si="11"/>
        <v>940</v>
      </c>
    </row>
    <row r="233" spans="1:30" x14ac:dyDescent="0.3">
      <c r="A233" s="61" t="s">
        <v>267</v>
      </c>
      <c r="B233" s="62" t="str">
        <f>VLOOKUP($A233,'Additional data'!$A$5:$C$505, 2,FALSE)</f>
        <v>Consultant</v>
      </c>
      <c r="C233" s="63" t="str">
        <f>VLOOKUP($A233,'Additional data'!$A$5:$C$505, 3,FALSE)</f>
        <v>FAD</v>
      </c>
      <c r="D233" s="47">
        <f>IFERROR(VLOOKUP($A233,'2022'!$A$3:$Y$291,COLUMN('2022'!B$3),FALSE),0)</f>
        <v>104</v>
      </c>
      <c r="E233" s="47">
        <f>IFERROR(VLOOKUP($A233,'2022'!$A$3:$Y$291,COLUMN('2022'!C$3),FALSE),0)</f>
        <v>135.5</v>
      </c>
      <c r="F233" s="47">
        <f>IFERROR(VLOOKUP($A233,'2022'!$A$3:$Y$291,COLUMN('2022'!D$3),FALSE),0)</f>
        <v>123.1</v>
      </c>
      <c r="G233" s="47">
        <f>IFERROR(VLOOKUP($A233,'2022'!$A$3:$Y$291,COLUMN('2022'!E$3),FALSE),0)</f>
        <v>126</v>
      </c>
      <c r="H233" s="47">
        <f>IFERROR(VLOOKUP($A233,'2022'!$A$3:$Y$291,COLUMN('2022'!F$3),FALSE),0)</f>
        <v>101.8</v>
      </c>
      <c r="I233" s="47">
        <f>IFERROR(VLOOKUP($A233,'2022'!$A$3:$Y$291,COLUMN('2022'!G$3),FALSE),0)</f>
        <v>179.3</v>
      </c>
      <c r="J233" s="47">
        <f>IFERROR(VLOOKUP($A233,'2022'!$A$3:$Y$291,COLUMN('2022'!H$3),FALSE),0)</f>
        <v>113.1</v>
      </c>
      <c r="K233" s="47">
        <f>IFERROR(VLOOKUP($A233,'2022'!$A$3:$Y$291,COLUMN('2022'!I$3),FALSE),0)</f>
        <v>215.3</v>
      </c>
      <c r="L233" s="47">
        <f>IFERROR(VLOOKUP($A233,'2022'!$A$3:$Y$291,COLUMN('2022'!J$3),FALSE),0)</f>
        <v>65.7</v>
      </c>
      <c r="M233" s="47">
        <f>IFERROR(VLOOKUP($A233,'2022'!$A$3:$Y$291,COLUMN('2022'!K$3),FALSE),0)</f>
        <v>33.299999999999997</v>
      </c>
      <c r="N233" s="47">
        <f>IFERROR(VLOOKUP($A233,'2022'!$A$3:$Y$291,COLUMN('2022'!L$3),FALSE),0)</f>
        <v>27.8</v>
      </c>
      <c r="O233" s="47">
        <f>IFERROR(VLOOKUP($A233,'2022'!$A$3:$Y$291,COLUMN('2022'!M$3),FALSE),0)</f>
        <v>10.199999999999999</v>
      </c>
      <c r="P233" s="38">
        <f t="shared" si="9"/>
        <v>1235.1000000000001</v>
      </c>
      <c r="Q233" s="47">
        <f>IFERROR(VLOOKUP($A233,'2022'!$A$3:$Y$291,COLUMN('2022'!N$3),FALSE),0)</f>
        <v>12.5</v>
      </c>
      <c r="R233" s="47">
        <f>IFERROR(VLOOKUP($A233,'2022'!$A$3:$Y$291,COLUMN('2022'!O$3),FALSE),0)</f>
        <v>21</v>
      </c>
      <c r="S233" s="47">
        <f>IFERROR(VLOOKUP($A233,'2022'!$A$3:$Y$291,COLUMN('2022'!P$3),FALSE),0)</f>
        <v>19.7</v>
      </c>
      <c r="T233" s="47">
        <f>IFERROR(VLOOKUP($A233,'2022'!$A$3:$Y$291,COLUMN('2022'!Q$3),FALSE),0)</f>
        <v>24.4</v>
      </c>
      <c r="U233" s="47">
        <f>IFERROR(VLOOKUP($A233,'2022'!$A$3:$Y$291,COLUMN('2022'!R$3),FALSE),0)</f>
        <v>35.5</v>
      </c>
      <c r="V233" s="47">
        <f>IFERROR(VLOOKUP($A233,'2022'!$A$3:$Y$291,COLUMN('2022'!S$3),FALSE),0)</f>
        <v>21.2</v>
      </c>
      <c r="W233" s="47">
        <f>IFERROR(VLOOKUP($A233,'2022'!$A$3:$Y$291,COLUMN('2022'!T$3),FALSE),0)</f>
        <v>41.4</v>
      </c>
      <c r="X233" s="47">
        <f>IFERROR(VLOOKUP($A233,'2022'!$A$3:$Y$291,COLUMN('2022'!U$3),FALSE),0)</f>
        <v>26.8</v>
      </c>
      <c r="Y233" s="47">
        <f>IFERROR(VLOOKUP($A233,'2022'!$A$3:$Y$291,COLUMN('2022'!V$3),FALSE),0)</f>
        <v>17.100000000000001</v>
      </c>
      <c r="Z233" s="47">
        <f>IFERROR(VLOOKUP($A233,'2022'!$A$3:$Y$291,COLUMN('2022'!W$3),FALSE),0)</f>
        <v>14.6</v>
      </c>
      <c r="AA233" s="47">
        <f>IFERROR(VLOOKUP($A233,'2022'!$A$3:$Y$291,COLUMN('2022'!X$3),FALSE),0)</f>
        <v>1.3</v>
      </c>
      <c r="AB233" s="47">
        <f>IFERROR(VLOOKUP($A233,'2022'!$A$3:$Y$291,COLUMN('2022'!Y$3),FALSE),0)</f>
        <v>0</v>
      </c>
      <c r="AC233" s="38">
        <f t="shared" si="10"/>
        <v>235.5</v>
      </c>
      <c r="AD233" s="39">
        <f t="shared" si="11"/>
        <v>1470.6000000000001</v>
      </c>
    </row>
    <row r="234" spans="1:30" x14ac:dyDescent="0.3">
      <c r="A234" s="58" t="s">
        <v>268</v>
      </c>
      <c r="B234" s="59" t="str">
        <f>VLOOKUP($A234,'Additional data'!$A$5:$C$505, 2,FALSE)</f>
        <v>Consultant</v>
      </c>
      <c r="C234" s="60" t="str">
        <f>VLOOKUP($A234,'Additional data'!$A$5:$C$505, 3,FALSE)</f>
        <v>SOC</v>
      </c>
      <c r="D234" s="42">
        <f>IFERROR(VLOOKUP($A234,'2022'!$A$3:$Y$291,COLUMN('2022'!B$3),FALSE),0)</f>
        <v>92.5</v>
      </c>
      <c r="E234" s="42">
        <f>IFERROR(VLOOKUP($A234,'2022'!$A$3:$Y$291,COLUMN('2022'!C$3),FALSE),0)</f>
        <v>184</v>
      </c>
      <c r="F234" s="42">
        <f>IFERROR(VLOOKUP($A234,'2022'!$A$3:$Y$291,COLUMN('2022'!D$3),FALSE),0)</f>
        <v>144.80000000000001</v>
      </c>
      <c r="G234" s="42">
        <f>IFERROR(VLOOKUP($A234,'2022'!$A$3:$Y$291,COLUMN('2022'!E$3),FALSE),0)</f>
        <v>163.1</v>
      </c>
      <c r="H234" s="42">
        <f>IFERROR(VLOOKUP($A234,'2022'!$A$3:$Y$291,COLUMN('2022'!F$3),FALSE),0)</f>
        <v>93.1</v>
      </c>
      <c r="I234" s="42">
        <f>IFERROR(VLOOKUP($A234,'2022'!$A$3:$Y$291,COLUMN('2022'!G$3),FALSE),0)</f>
        <v>83.1</v>
      </c>
      <c r="J234" s="42">
        <f>IFERROR(VLOOKUP($A234,'2022'!$A$3:$Y$291,COLUMN('2022'!H$3),FALSE),0)</f>
        <v>115.1</v>
      </c>
      <c r="K234" s="42">
        <f>IFERROR(VLOOKUP($A234,'2022'!$A$3:$Y$291,COLUMN('2022'!I$3),FALSE),0)</f>
        <v>120.1</v>
      </c>
      <c r="L234" s="42">
        <f>IFERROR(VLOOKUP($A234,'2022'!$A$3:$Y$291,COLUMN('2022'!J$3),FALSE),0)</f>
        <v>213.9</v>
      </c>
      <c r="M234" s="42">
        <f>IFERROR(VLOOKUP($A234,'2022'!$A$3:$Y$291,COLUMN('2022'!K$3),FALSE),0)</f>
        <v>99.3</v>
      </c>
      <c r="N234" s="42">
        <f>IFERROR(VLOOKUP($A234,'2022'!$A$3:$Y$291,COLUMN('2022'!L$3),FALSE),0)</f>
        <v>186.1</v>
      </c>
      <c r="O234" s="42">
        <f>IFERROR(VLOOKUP($A234,'2022'!$A$3:$Y$291,COLUMN('2022'!M$3),FALSE),0)</f>
        <v>111.1</v>
      </c>
      <c r="P234" s="38">
        <f t="shared" si="9"/>
        <v>1606.1999999999998</v>
      </c>
      <c r="Q234" s="42">
        <f>IFERROR(VLOOKUP($A234,'2022'!$A$3:$Y$291,COLUMN('2022'!N$3),FALSE),0)</f>
        <v>15.5</v>
      </c>
      <c r="R234" s="42">
        <f>IFERROR(VLOOKUP($A234,'2022'!$A$3:$Y$291,COLUMN('2022'!O$3),FALSE),0)</f>
        <v>1</v>
      </c>
      <c r="S234" s="42">
        <f>IFERROR(VLOOKUP($A234,'2022'!$A$3:$Y$291,COLUMN('2022'!P$3),FALSE),0)</f>
        <v>4.5999999999999996</v>
      </c>
      <c r="T234" s="42">
        <f>IFERROR(VLOOKUP($A234,'2022'!$A$3:$Y$291,COLUMN('2022'!Q$3),FALSE),0)</f>
        <v>0</v>
      </c>
      <c r="U234" s="42">
        <f>IFERROR(VLOOKUP($A234,'2022'!$A$3:$Y$291,COLUMN('2022'!R$3),FALSE),0)</f>
        <v>0</v>
      </c>
      <c r="V234" s="42">
        <f>IFERROR(VLOOKUP($A234,'2022'!$A$3:$Y$291,COLUMN('2022'!S$3),FALSE),0)</f>
        <v>0</v>
      </c>
      <c r="W234" s="42">
        <f>IFERROR(VLOOKUP($A234,'2022'!$A$3:$Y$291,COLUMN('2022'!T$3),FALSE),0)</f>
        <v>0</v>
      </c>
      <c r="X234" s="42">
        <f>IFERROR(VLOOKUP($A234,'2022'!$A$3:$Y$291,COLUMN('2022'!U$3),FALSE),0)</f>
        <v>8.1</v>
      </c>
      <c r="Y234" s="42">
        <f>IFERROR(VLOOKUP($A234,'2022'!$A$3:$Y$291,COLUMN('2022'!V$3),FALSE),0)</f>
        <v>6.5</v>
      </c>
      <c r="Z234" s="42">
        <f>IFERROR(VLOOKUP($A234,'2022'!$A$3:$Y$291,COLUMN('2022'!W$3),FALSE),0)</f>
        <v>2.4</v>
      </c>
      <c r="AA234" s="42">
        <f>IFERROR(VLOOKUP($A234,'2022'!$A$3:$Y$291,COLUMN('2022'!X$3),FALSE),0)</f>
        <v>0</v>
      </c>
      <c r="AB234" s="42">
        <f>IFERROR(VLOOKUP($A234,'2022'!$A$3:$Y$291,COLUMN('2022'!Y$3),FALSE),0)</f>
        <v>0</v>
      </c>
      <c r="AC234" s="38">
        <f t="shared" si="10"/>
        <v>38.1</v>
      </c>
      <c r="AD234" s="39">
        <f t="shared" si="11"/>
        <v>1644.2999999999997</v>
      </c>
    </row>
    <row r="235" spans="1:30" x14ac:dyDescent="0.3">
      <c r="A235" s="61" t="s">
        <v>269</v>
      </c>
      <c r="B235" s="62" t="str">
        <f>VLOOKUP($A235,'Additional data'!$A$5:$C$505, 2,FALSE)</f>
        <v>Consultant</v>
      </c>
      <c r="C235" s="63" t="str">
        <f>VLOOKUP($A235,'Additional data'!$A$5:$C$505, 3,FALSE)</f>
        <v>SCL</v>
      </c>
      <c r="D235" s="47">
        <f>IFERROR(VLOOKUP($A235,'2022'!$A$3:$Y$291,COLUMN('2022'!B$3),FALSE),0)</f>
        <v>77.7</v>
      </c>
      <c r="E235" s="47">
        <f>IFERROR(VLOOKUP($A235,'2022'!$A$3:$Y$291,COLUMN('2022'!C$3),FALSE),0)</f>
        <v>84.2</v>
      </c>
      <c r="F235" s="47">
        <f>IFERROR(VLOOKUP($A235,'2022'!$A$3:$Y$291,COLUMN('2022'!D$3),FALSE),0)</f>
        <v>129.1</v>
      </c>
      <c r="G235" s="47">
        <f>IFERROR(VLOOKUP($A235,'2022'!$A$3:$Y$291,COLUMN('2022'!E$3),FALSE),0)</f>
        <v>41.5</v>
      </c>
      <c r="H235" s="47">
        <f>IFERROR(VLOOKUP($A235,'2022'!$A$3:$Y$291,COLUMN('2022'!F$3),FALSE),0)</f>
        <v>30.4</v>
      </c>
      <c r="I235" s="47">
        <f>IFERROR(VLOOKUP($A235,'2022'!$A$3:$Y$291,COLUMN('2022'!G$3),FALSE),0)</f>
        <v>151</v>
      </c>
      <c r="J235" s="47">
        <f>IFERROR(VLOOKUP($A235,'2022'!$A$3:$Y$291,COLUMN('2022'!H$3),FALSE),0)</f>
        <v>88</v>
      </c>
      <c r="K235" s="47">
        <f>IFERROR(VLOOKUP($A235,'2022'!$A$3:$Y$291,COLUMN('2022'!I$3),FALSE),0)</f>
        <v>90.6</v>
      </c>
      <c r="L235" s="47">
        <f>IFERROR(VLOOKUP($A235,'2022'!$A$3:$Y$291,COLUMN('2022'!J$3),FALSE),0)</f>
        <v>105</v>
      </c>
      <c r="M235" s="47">
        <f>IFERROR(VLOOKUP($A235,'2022'!$A$3:$Y$291,COLUMN('2022'!K$3),FALSE),0)</f>
        <v>128.30000000000001</v>
      </c>
      <c r="N235" s="47">
        <f>IFERROR(VLOOKUP($A235,'2022'!$A$3:$Y$291,COLUMN('2022'!L$3),FALSE),0)</f>
        <v>137</v>
      </c>
      <c r="O235" s="47">
        <f>IFERROR(VLOOKUP($A235,'2022'!$A$3:$Y$291,COLUMN('2022'!M$3),FALSE),0)</f>
        <v>41</v>
      </c>
      <c r="P235" s="38">
        <f t="shared" si="9"/>
        <v>1103.8</v>
      </c>
      <c r="Q235" s="47">
        <f>IFERROR(VLOOKUP($A235,'2022'!$A$3:$Y$291,COLUMN('2022'!N$3),FALSE),0)</f>
        <v>45.9</v>
      </c>
      <c r="R235" s="47">
        <f>IFERROR(VLOOKUP($A235,'2022'!$A$3:$Y$291,COLUMN('2022'!O$3),FALSE),0)</f>
        <v>69.099999999999994</v>
      </c>
      <c r="S235" s="47">
        <f>IFERROR(VLOOKUP($A235,'2022'!$A$3:$Y$291,COLUMN('2022'!P$3),FALSE),0)</f>
        <v>17.100000000000001</v>
      </c>
      <c r="T235" s="47">
        <f>IFERROR(VLOOKUP($A235,'2022'!$A$3:$Y$291,COLUMN('2022'!Q$3),FALSE),0)</f>
        <v>41.2</v>
      </c>
      <c r="U235" s="47">
        <f>IFERROR(VLOOKUP($A235,'2022'!$A$3:$Y$291,COLUMN('2022'!R$3),FALSE),0)</f>
        <v>69.599999999999994</v>
      </c>
      <c r="V235" s="47">
        <f>IFERROR(VLOOKUP($A235,'2022'!$A$3:$Y$291,COLUMN('2022'!S$3),FALSE),0)</f>
        <v>22.3</v>
      </c>
      <c r="W235" s="47">
        <f>IFERROR(VLOOKUP($A235,'2022'!$A$3:$Y$291,COLUMN('2022'!T$3),FALSE),0)</f>
        <v>4.8</v>
      </c>
      <c r="X235" s="47">
        <f>IFERROR(VLOOKUP($A235,'2022'!$A$3:$Y$291,COLUMN('2022'!U$3),FALSE),0)</f>
        <v>12.8</v>
      </c>
      <c r="Y235" s="47">
        <f>IFERROR(VLOOKUP($A235,'2022'!$A$3:$Y$291,COLUMN('2022'!V$3),FALSE),0)</f>
        <v>22.3</v>
      </c>
      <c r="Z235" s="47">
        <f>IFERROR(VLOOKUP($A235,'2022'!$A$3:$Y$291,COLUMN('2022'!W$3),FALSE),0)</f>
        <v>78.5</v>
      </c>
      <c r="AA235" s="47">
        <f>IFERROR(VLOOKUP($A235,'2022'!$A$3:$Y$291,COLUMN('2022'!X$3),FALSE),0)</f>
        <v>32.200000000000003</v>
      </c>
      <c r="AB235" s="47">
        <f>IFERROR(VLOOKUP($A235,'2022'!$A$3:$Y$291,COLUMN('2022'!Y$3),FALSE),0)</f>
        <v>22.3</v>
      </c>
      <c r="AC235" s="38">
        <f t="shared" si="10"/>
        <v>438.1</v>
      </c>
      <c r="AD235" s="39">
        <f t="shared" si="11"/>
        <v>1541.8999999999996</v>
      </c>
    </row>
    <row r="236" spans="1:30" x14ac:dyDescent="0.3">
      <c r="A236" s="58" t="s">
        <v>270</v>
      </c>
      <c r="B236" s="59" t="str">
        <f>VLOOKUP($A236,'Additional data'!$A$5:$C$505, 2,FALSE)</f>
        <v>Consultant</v>
      </c>
      <c r="C236" s="60" t="str">
        <f>VLOOKUP($A236,'Additional data'!$A$5:$C$505, 3,FALSE)</f>
        <v>LRC</v>
      </c>
      <c r="D236" s="42">
        <f>IFERROR(VLOOKUP($A236,'2022'!$A$3:$Y$291,COLUMN('2022'!B$3),FALSE),0)</f>
        <v>0</v>
      </c>
      <c r="E236" s="42">
        <f>IFERROR(VLOOKUP($A236,'2022'!$A$3:$Y$291,COLUMN('2022'!C$3),FALSE),0)</f>
        <v>0</v>
      </c>
      <c r="F236" s="42">
        <f>IFERROR(VLOOKUP($A236,'2022'!$A$3:$Y$291,COLUMN('2022'!D$3),FALSE),0)</f>
        <v>0</v>
      </c>
      <c r="G236" s="42">
        <f>IFERROR(VLOOKUP($A236,'2022'!$A$3:$Y$291,COLUMN('2022'!E$3),FALSE),0)</f>
        <v>0</v>
      </c>
      <c r="H236" s="42">
        <f>IFERROR(VLOOKUP($A236,'2022'!$A$3:$Y$291,COLUMN('2022'!F$3),FALSE),0)</f>
        <v>0</v>
      </c>
      <c r="I236" s="42">
        <f>IFERROR(VLOOKUP($A236,'2022'!$A$3:$Y$291,COLUMN('2022'!G$3),FALSE),0)</f>
        <v>0</v>
      </c>
      <c r="J236" s="42">
        <f>IFERROR(VLOOKUP($A236,'2022'!$A$3:$Y$291,COLUMN('2022'!H$3),FALSE),0)</f>
        <v>0</v>
      </c>
      <c r="K236" s="42">
        <f>IFERROR(VLOOKUP($A236,'2022'!$A$3:$Y$291,COLUMN('2022'!I$3),FALSE),0)</f>
        <v>0</v>
      </c>
      <c r="L236" s="42">
        <f>IFERROR(VLOOKUP($A236,'2022'!$A$3:$Y$291,COLUMN('2022'!J$3),FALSE),0)</f>
        <v>0</v>
      </c>
      <c r="M236" s="42">
        <f>IFERROR(VLOOKUP($A236,'2022'!$A$3:$Y$291,COLUMN('2022'!K$3),FALSE),0)</f>
        <v>0</v>
      </c>
      <c r="N236" s="42">
        <f>IFERROR(VLOOKUP($A236,'2022'!$A$3:$Y$291,COLUMN('2022'!L$3),FALSE),0)</f>
        <v>0</v>
      </c>
      <c r="O236" s="42">
        <f>IFERROR(VLOOKUP($A236,'2022'!$A$3:$Y$291,COLUMN('2022'!M$3),FALSE),0)</f>
        <v>0</v>
      </c>
      <c r="P236" s="38">
        <f t="shared" si="9"/>
        <v>0</v>
      </c>
      <c r="Q236" s="42">
        <f>IFERROR(VLOOKUP($A236,'2022'!$A$3:$Y$291,COLUMN('2022'!N$3),FALSE),0)</f>
        <v>0</v>
      </c>
      <c r="R236" s="42">
        <f>IFERROR(VLOOKUP($A236,'2022'!$A$3:$Y$291,COLUMN('2022'!O$3),FALSE),0)</f>
        <v>0</v>
      </c>
      <c r="S236" s="42">
        <f>IFERROR(VLOOKUP($A236,'2022'!$A$3:$Y$291,COLUMN('2022'!P$3),FALSE),0)</f>
        <v>0</v>
      </c>
      <c r="T236" s="42">
        <f>IFERROR(VLOOKUP($A236,'2022'!$A$3:$Y$291,COLUMN('2022'!Q$3),FALSE),0)</f>
        <v>0</v>
      </c>
      <c r="U236" s="42">
        <f>IFERROR(VLOOKUP($A236,'2022'!$A$3:$Y$291,COLUMN('2022'!R$3),FALSE),0)</f>
        <v>0</v>
      </c>
      <c r="V236" s="42">
        <f>IFERROR(VLOOKUP($A236,'2022'!$A$3:$Y$291,COLUMN('2022'!S$3),FALSE),0)</f>
        <v>0</v>
      </c>
      <c r="W236" s="42">
        <f>IFERROR(VLOOKUP($A236,'2022'!$A$3:$Y$291,COLUMN('2022'!T$3),FALSE),0)</f>
        <v>0</v>
      </c>
      <c r="X236" s="42">
        <f>IFERROR(VLOOKUP($A236,'2022'!$A$3:$Y$291,COLUMN('2022'!U$3),FALSE),0)</f>
        <v>0</v>
      </c>
      <c r="Y236" s="42">
        <f>IFERROR(VLOOKUP($A236,'2022'!$A$3:$Y$291,COLUMN('2022'!V$3),FALSE),0)</f>
        <v>0</v>
      </c>
      <c r="Z236" s="42">
        <f>IFERROR(VLOOKUP($A236,'2022'!$A$3:$Y$291,COLUMN('2022'!W$3),FALSE),0)</f>
        <v>0</v>
      </c>
      <c r="AA236" s="42">
        <f>IFERROR(VLOOKUP($A236,'2022'!$A$3:$Y$291,COLUMN('2022'!X$3),FALSE),0)</f>
        <v>0</v>
      </c>
      <c r="AB236" s="42">
        <f>IFERROR(VLOOKUP($A236,'2022'!$A$3:$Y$291,COLUMN('2022'!Y$3),FALSE),0)</f>
        <v>0</v>
      </c>
      <c r="AC236" s="38">
        <f t="shared" si="10"/>
        <v>0</v>
      </c>
      <c r="AD236" s="39">
        <f t="shared" si="11"/>
        <v>0</v>
      </c>
    </row>
    <row r="237" spans="1:30" x14ac:dyDescent="0.3">
      <c r="A237" s="61" t="s">
        <v>271</v>
      </c>
      <c r="B237" s="62" t="str">
        <f>VLOOKUP($A237,'Additional data'!$A$5:$C$505, 2,FALSE)</f>
        <v>Consultant</v>
      </c>
      <c r="C237" s="63" t="str">
        <f>VLOOKUP($A237,'Additional data'!$A$5:$C$505, 3,FALSE)</f>
        <v>TEC</v>
      </c>
      <c r="D237" s="47">
        <f>IFERROR(VLOOKUP($A237,'2022'!$A$3:$Y$291,COLUMN('2022'!B$3),FALSE),0)</f>
        <v>154.80000000000001</v>
      </c>
      <c r="E237" s="47">
        <f>IFERROR(VLOOKUP($A237,'2022'!$A$3:$Y$291,COLUMN('2022'!C$3),FALSE),0)</f>
        <v>113.9</v>
      </c>
      <c r="F237" s="47">
        <f>IFERROR(VLOOKUP($A237,'2022'!$A$3:$Y$291,COLUMN('2022'!D$3),FALSE),0)</f>
        <v>147.69999999999999</v>
      </c>
      <c r="G237" s="47">
        <f>IFERROR(VLOOKUP($A237,'2022'!$A$3:$Y$291,COLUMN('2022'!E$3),FALSE),0)</f>
        <v>170.4</v>
      </c>
      <c r="H237" s="47">
        <f>IFERROR(VLOOKUP($A237,'2022'!$A$3:$Y$291,COLUMN('2022'!F$3),FALSE),0)</f>
        <v>154</v>
      </c>
      <c r="I237" s="47">
        <f>IFERROR(VLOOKUP($A237,'2022'!$A$3:$Y$291,COLUMN('2022'!G$3),FALSE),0)</f>
        <v>93.5</v>
      </c>
      <c r="J237" s="47">
        <f>IFERROR(VLOOKUP($A237,'2022'!$A$3:$Y$291,COLUMN('2022'!H$3),FALSE),0)</f>
        <v>117.3</v>
      </c>
      <c r="K237" s="47">
        <f>IFERROR(VLOOKUP($A237,'2022'!$A$3:$Y$291,COLUMN('2022'!I$3),FALSE),0)</f>
        <v>171.2</v>
      </c>
      <c r="L237" s="47">
        <f>IFERROR(VLOOKUP($A237,'2022'!$A$3:$Y$291,COLUMN('2022'!J$3),FALSE),0)</f>
        <v>128.1</v>
      </c>
      <c r="M237" s="47">
        <f>IFERROR(VLOOKUP($A237,'2022'!$A$3:$Y$291,COLUMN('2022'!K$3),FALSE),0)</f>
        <v>193.2</v>
      </c>
      <c r="N237" s="47">
        <f>IFERROR(VLOOKUP($A237,'2022'!$A$3:$Y$291,COLUMN('2022'!L$3),FALSE),0)</f>
        <v>202</v>
      </c>
      <c r="O237" s="47">
        <f>IFERROR(VLOOKUP($A237,'2022'!$A$3:$Y$291,COLUMN('2022'!M$3),FALSE),0)</f>
        <v>81.3</v>
      </c>
      <c r="P237" s="38">
        <f t="shared" si="9"/>
        <v>1727.3999999999999</v>
      </c>
      <c r="Q237" s="47">
        <f>IFERROR(VLOOKUP($A237,'2022'!$A$3:$Y$291,COLUMN('2022'!N$3),FALSE),0)</f>
        <v>17.3</v>
      </c>
      <c r="R237" s="47">
        <f>IFERROR(VLOOKUP($A237,'2022'!$A$3:$Y$291,COLUMN('2022'!O$3),FALSE),0)</f>
        <v>38.200000000000003</v>
      </c>
      <c r="S237" s="47">
        <f>IFERROR(VLOOKUP($A237,'2022'!$A$3:$Y$291,COLUMN('2022'!P$3),FALSE),0)</f>
        <v>28.2</v>
      </c>
      <c r="T237" s="47">
        <f>IFERROR(VLOOKUP($A237,'2022'!$A$3:$Y$291,COLUMN('2022'!Q$3),FALSE),0)</f>
        <v>40.299999999999997</v>
      </c>
      <c r="U237" s="47">
        <f>IFERROR(VLOOKUP($A237,'2022'!$A$3:$Y$291,COLUMN('2022'!R$3),FALSE),0)</f>
        <v>5.7</v>
      </c>
      <c r="V237" s="47">
        <f>IFERROR(VLOOKUP($A237,'2022'!$A$3:$Y$291,COLUMN('2022'!S$3),FALSE),0)</f>
        <v>30.6</v>
      </c>
      <c r="W237" s="47">
        <f>IFERROR(VLOOKUP($A237,'2022'!$A$3:$Y$291,COLUMN('2022'!T$3),FALSE),0)</f>
        <v>77.5</v>
      </c>
      <c r="X237" s="47">
        <f>IFERROR(VLOOKUP($A237,'2022'!$A$3:$Y$291,COLUMN('2022'!U$3),FALSE),0)</f>
        <v>37.9</v>
      </c>
      <c r="Y237" s="47">
        <f>IFERROR(VLOOKUP($A237,'2022'!$A$3:$Y$291,COLUMN('2022'!V$3),FALSE),0)</f>
        <v>38.1</v>
      </c>
      <c r="Z237" s="47">
        <f>IFERROR(VLOOKUP($A237,'2022'!$A$3:$Y$291,COLUMN('2022'!W$3),FALSE),0)</f>
        <v>14.1</v>
      </c>
      <c r="AA237" s="47">
        <f>IFERROR(VLOOKUP($A237,'2022'!$A$3:$Y$291,COLUMN('2022'!X$3),FALSE),0)</f>
        <v>25.5</v>
      </c>
      <c r="AB237" s="47">
        <f>IFERROR(VLOOKUP($A237,'2022'!$A$3:$Y$291,COLUMN('2022'!Y$3),FALSE),0)</f>
        <v>21.6</v>
      </c>
      <c r="AC237" s="38">
        <f t="shared" si="10"/>
        <v>375.00000000000006</v>
      </c>
      <c r="AD237" s="39">
        <f t="shared" si="11"/>
        <v>2102.3999999999996</v>
      </c>
    </row>
    <row r="238" spans="1:30" x14ac:dyDescent="0.3">
      <c r="A238" s="58" t="s">
        <v>272</v>
      </c>
      <c r="B238" s="59" t="str">
        <f>VLOOKUP($A238,'Additional data'!$A$5:$C$505, 2,FALSE)</f>
        <v>Consultant</v>
      </c>
      <c r="C238" s="60" t="str">
        <f>VLOOKUP($A238,'Additional data'!$A$5:$C$505, 3,FALSE)</f>
        <v>TEC</v>
      </c>
      <c r="D238" s="42">
        <f>IFERROR(VLOOKUP($A238,'2022'!$A$3:$Y$291,COLUMN('2022'!B$3),FALSE),0)</f>
        <v>0</v>
      </c>
      <c r="E238" s="42">
        <f>IFERROR(VLOOKUP($A238,'2022'!$A$3:$Y$291,COLUMN('2022'!C$3),FALSE),0)</f>
        <v>0</v>
      </c>
      <c r="F238" s="42">
        <f>IFERROR(VLOOKUP($A238,'2022'!$A$3:$Y$291,COLUMN('2022'!D$3),FALSE),0)</f>
        <v>0</v>
      </c>
      <c r="G238" s="42">
        <f>IFERROR(VLOOKUP($A238,'2022'!$A$3:$Y$291,COLUMN('2022'!E$3),FALSE),0)</f>
        <v>0</v>
      </c>
      <c r="H238" s="42">
        <f>IFERROR(VLOOKUP($A238,'2022'!$A$3:$Y$291,COLUMN('2022'!F$3),FALSE),0)</f>
        <v>0</v>
      </c>
      <c r="I238" s="42">
        <f>IFERROR(VLOOKUP($A238,'2022'!$A$3:$Y$291,COLUMN('2022'!G$3),FALSE),0)</f>
        <v>0</v>
      </c>
      <c r="J238" s="42">
        <f>IFERROR(VLOOKUP($A238,'2022'!$A$3:$Y$291,COLUMN('2022'!H$3),FALSE),0)</f>
        <v>0</v>
      </c>
      <c r="K238" s="42">
        <f>IFERROR(VLOOKUP($A238,'2022'!$A$3:$Y$291,COLUMN('2022'!I$3),FALSE),0)</f>
        <v>0</v>
      </c>
      <c r="L238" s="42">
        <f>IFERROR(VLOOKUP($A238,'2022'!$A$3:$Y$291,COLUMN('2022'!J$3),FALSE),0)</f>
        <v>0</v>
      </c>
      <c r="M238" s="42">
        <f>IFERROR(VLOOKUP($A238,'2022'!$A$3:$Y$291,COLUMN('2022'!K$3),FALSE),0)</f>
        <v>0</v>
      </c>
      <c r="N238" s="42">
        <f>IFERROR(VLOOKUP($A238,'2022'!$A$3:$Y$291,COLUMN('2022'!L$3),FALSE),0)</f>
        <v>0</v>
      </c>
      <c r="O238" s="42">
        <f>IFERROR(VLOOKUP($A238,'2022'!$A$3:$Y$291,COLUMN('2022'!M$3),FALSE),0)</f>
        <v>0</v>
      </c>
      <c r="P238" s="38">
        <f t="shared" si="9"/>
        <v>0</v>
      </c>
      <c r="Q238" s="42">
        <f>IFERROR(VLOOKUP($A238,'2022'!$A$3:$Y$291,COLUMN('2022'!N$3),FALSE),0)</f>
        <v>0</v>
      </c>
      <c r="R238" s="42">
        <f>IFERROR(VLOOKUP($A238,'2022'!$A$3:$Y$291,COLUMN('2022'!O$3),FALSE),0)</f>
        <v>0</v>
      </c>
      <c r="S238" s="42">
        <f>IFERROR(VLOOKUP($A238,'2022'!$A$3:$Y$291,COLUMN('2022'!P$3),FALSE),0)</f>
        <v>0</v>
      </c>
      <c r="T238" s="42">
        <f>IFERROR(VLOOKUP($A238,'2022'!$A$3:$Y$291,COLUMN('2022'!Q$3),FALSE),0)</f>
        <v>0</v>
      </c>
      <c r="U238" s="42">
        <f>IFERROR(VLOOKUP($A238,'2022'!$A$3:$Y$291,COLUMN('2022'!R$3),FALSE),0)</f>
        <v>0</v>
      </c>
      <c r="V238" s="42">
        <f>IFERROR(VLOOKUP($A238,'2022'!$A$3:$Y$291,COLUMN('2022'!S$3),FALSE),0)</f>
        <v>0</v>
      </c>
      <c r="W238" s="42">
        <f>IFERROR(VLOOKUP($A238,'2022'!$A$3:$Y$291,COLUMN('2022'!T$3),FALSE),0)</f>
        <v>0</v>
      </c>
      <c r="X238" s="42">
        <f>IFERROR(VLOOKUP($A238,'2022'!$A$3:$Y$291,COLUMN('2022'!U$3),FALSE),0)</f>
        <v>0</v>
      </c>
      <c r="Y238" s="42">
        <f>IFERROR(VLOOKUP($A238,'2022'!$A$3:$Y$291,COLUMN('2022'!V$3),FALSE),0)</f>
        <v>0</v>
      </c>
      <c r="Z238" s="42">
        <f>IFERROR(VLOOKUP($A238,'2022'!$A$3:$Y$291,COLUMN('2022'!W$3),FALSE),0)</f>
        <v>0</v>
      </c>
      <c r="AA238" s="42">
        <f>IFERROR(VLOOKUP($A238,'2022'!$A$3:$Y$291,COLUMN('2022'!X$3),FALSE),0)</f>
        <v>0</v>
      </c>
      <c r="AB238" s="42">
        <f>IFERROR(VLOOKUP($A238,'2022'!$A$3:$Y$291,COLUMN('2022'!Y$3),FALSE),0)</f>
        <v>0</v>
      </c>
      <c r="AC238" s="38">
        <f t="shared" si="10"/>
        <v>0</v>
      </c>
      <c r="AD238" s="39">
        <f t="shared" si="11"/>
        <v>0</v>
      </c>
    </row>
    <row r="239" spans="1:30" x14ac:dyDescent="0.3">
      <c r="A239" s="61" t="s">
        <v>273</v>
      </c>
      <c r="B239" s="62" t="str">
        <f>VLOOKUP($A239,'Additional data'!$A$5:$C$505, 2,FALSE)</f>
        <v>Consultant</v>
      </c>
      <c r="C239" s="63" t="str">
        <f>VLOOKUP($A239,'Additional data'!$A$5:$C$505, 3,FALSE)</f>
        <v>ESC</v>
      </c>
      <c r="D239" s="47">
        <f>IFERROR(VLOOKUP($A239,'2022'!$A$3:$Y$291,COLUMN('2022'!B$3),FALSE),0)</f>
        <v>0</v>
      </c>
      <c r="E239" s="47">
        <f>IFERROR(VLOOKUP($A239,'2022'!$A$3:$Y$291,COLUMN('2022'!C$3),FALSE),0)</f>
        <v>0</v>
      </c>
      <c r="F239" s="47">
        <f>IFERROR(VLOOKUP($A239,'2022'!$A$3:$Y$291,COLUMN('2022'!D$3),FALSE),0)</f>
        <v>0</v>
      </c>
      <c r="G239" s="47">
        <f>IFERROR(VLOOKUP($A239,'2022'!$A$3:$Y$291,COLUMN('2022'!E$3),FALSE),0)</f>
        <v>0</v>
      </c>
      <c r="H239" s="47">
        <f>IFERROR(VLOOKUP($A239,'2022'!$A$3:$Y$291,COLUMN('2022'!F$3),FALSE),0)</f>
        <v>0</v>
      </c>
      <c r="I239" s="47">
        <f>IFERROR(VLOOKUP($A239,'2022'!$A$3:$Y$291,COLUMN('2022'!G$3),FALSE),0)</f>
        <v>0</v>
      </c>
      <c r="J239" s="47">
        <f>IFERROR(VLOOKUP($A239,'2022'!$A$3:$Y$291,COLUMN('2022'!H$3),FALSE),0)</f>
        <v>0</v>
      </c>
      <c r="K239" s="47">
        <f>IFERROR(VLOOKUP($A239,'2022'!$A$3:$Y$291,COLUMN('2022'!I$3),FALSE),0)</f>
        <v>0</v>
      </c>
      <c r="L239" s="47">
        <f>IFERROR(VLOOKUP($A239,'2022'!$A$3:$Y$291,COLUMN('2022'!J$3),FALSE),0)</f>
        <v>0</v>
      </c>
      <c r="M239" s="47">
        <f>IFERROR(VLOOKUP($A239,'2022'!$A$3:$Y$291,COLUMN('2022'!K$3),FALSE),0)</f>
        <v>0</v>
      </c>
      <c r="N239" s="47">
        <f>IFERROR(VLOOKUP($A239,'2022'!$A$3:$Y$291,COLUMN('2022'!L$3),FALSE),0)</f>
        <v>0</v>
      </c>
      <c r="O239" s="47">
        <f>IFERROR(VLOOKUP($A239,'2022'!$A$3:$Y$291,COLUMN('2022'!M$3),FALSE),0)</f>
        <v>0</v>
      </c>
      <c r="P239" s="38">
        <f t="shared" si="9"/>
        <v>0</v>
      </c>
      <c r="Q239" s="47">
        <f>IFERROR(VLOOKUP($A239,'2022'!$A$3:$Y$291,COLUMN('2022'!N$3),FALSE),0)</f>
        <v>0</v>
      </c>
      <c r="R239" s="47">
        <f>IFERROR(VLOOKUP($A239,'2022'!$A$3:$Y$291,COLUMN('2022'!O$3),FALSE),0)</f>
        <v>0</v>
      </c>
      <c r="S239" s="47">
        <f>IFERROR(VLOOKUP($A239,'2022'!$A$3:$Y$291,COLUMN('2022'!P$3),FALSE),0)</f>
        <v>0</v>
      </c>
      <c r="T239" s="47">
        <f>IFERROR(VLOOKUP($A239,'2022'!$A$3:$Y$291,COLUMN('2022'!Q$3),FALSE),0)</f>
        <v>0</v>
      </c>
      <c r="U239" s="47">
        <f>IFERROR(VLOOKUP($A239,'2022'!$A$3:$Y$291,COLUMN('2022'!R$3),FALSE),0)</f>
        <v>0</v>
      </c>
      <c r="V239" s="47">
        <f>IFERROR(VLOOKUP($A239,'2022'!$A$3:$Y$291,COLUMN('2022'!S$3),FALSE),0)</f>
        <v>0</v>
      </c>
      <c r="W239" s="47">
        <f>IFERROR(VLOOKUP($A239,'2022'!$A$3:$Y$291,COLUMN('2022'!T$3),FALSE),0)</f>
        <v>0</v>
      </c>
      <c r="X239" s="47">
        <f>IFERROR(VLOOKUP($A239,'2022'!$A$3:$Y$291,COLUMN('2022'!U$3),FALSE),0)</f>
        <v>0</v>
      </c>
      <c r="Y239" s="47">
        <f>IFERROR(VLOOKUP($A239,'2022'!$A$3:$Y$291,COLUMN('2022'!V$3),FALSE),0)</f>
        <v>0</v>
      </c>
      <c r="Z239" s="47">
        <f>IFERROR(VLOOKUP($A239,'2022'!$A$3:$Y$291,COLUMN('2022'!W$3),FALSE),0)</f>
        <v>0</v>
      </c>
      <c r="AA239" s="47">
        <f>IFERROR(VLOOKUP($A239,'2022'!$A$3:$Y$291,COLUMN('2022'!X$3),FALSE),0)</f>
        <v>0</v>
      </c>
      <c r="AB239" s="47">
        <f>IFERROR(VLOOKUP($A239,'2022'!$A$3:$Y$291,COLUMN('2022'!Y$3),FALSE),0)</f>
        <v>0</v>
      </c>
      <c r="AC239" s="38">
        <f t="shared" si="10"/>
        <v>0</v>
      </c>
      <c r="AD239" s="39">
        <f t="shared" si="11"/>
        <v>0</v>
      </c>
    </row>
    <row r="240" spans="1:30" x14ac:dyDescent="0.3">
      <c r="A240" s="58" t="s">
        <v>274</v>
      </c>
      <c r="B240" s="59" t="str">
        <f>VLOOKUP($A240,'Additional data'!$A$5:$C$505, 2,FALSE)</f>
        <v>Consultant</v>
      </c>
      <c r="C240" s="60" t="str">
        <f>VLOOKUP($A240,'Additional data'!$A$5:$C$505, 3,FALSE)</f>
        <v>TEC</v>
      </c>
      <c r="D240" s="42">
        <f>IFERROR(VLOOKUP($A240,'2022'!$A$3:$Y$291,COLUMN('2022'!B$3),FALSE),0)</f>
        <v>20.8</v>
      </c>
      <c r="E240" s="42">
        <f>IFERROR(VLOOKUP($A240,'2022'!$A$3:$Y$291,COLUMN('2022'!C$3),FALSE),0)</f>
        <v>7.6</v>
      </c>
      <c r="F240" s="42">
        <f>IFERROR(VLOOKUP($A240,'2022'!$A$3:$Y$291,COLUMN('2022'!D$3),FALSE),0)</f>
        <v>33</v>
      </c>
      <c r="G240" s="42">
        <f>IFERROR(VLOOKUP($A240,'2022'!$A$3:$Y$291,COLUMN('2022'!E$3),FALSE),0)</f>
        <v>7</v>
      </c>
      <c r="H240" s="42">
        <f>IFERROR(VLOOKUP($A240,'2022'!$A$3:$Y$291,COLUMN('2022'!F$3),FALSE),0)</f>
        <v>1</v>
      </c>
      <c r="I240" s="42">
        <f>IFERROR(VLOOKUP($A240,'2022'!$A$3:$Y$291,COLUMN('2022'!G$3),FALSE),0)</f>
        <v>0</v>
      </c>
      <c r="J240" s="42">
        <f>IFERROR(VLOOKUP($A240,'2022'!$A$3:$Y$291,COLUMN('2022'!H$3),FALSE),0)</f>
        <v>4</v>
      </c>
      <c r="K240" s="42">
        <f>IFERROR(VLOOKUP($A240,'2022'!$A$3:$Y$291,COLUMN('2022'!I$3),FALSE),0)</f>
        <v>4</v>
      </c>
      <c r="L240" s="42">
        <f>IFERROR(VLOOKUP($A240,'2022'!$A$3:$Y$291,COLUMN('2022'!J$3),FALSE),0)</f>
        <v>1</v>
      </c>
      <c r="M240" s="42">
        <f>IFERROR(VLOOKUP($A240,'2022'!$A$3:$Y$291,COLUMN('2022'!K$3),FALSE),0)</f>
        <v>3</v>
      </c>
      <c r="N240" s="42">
        <f>IFERROR(VLOOKUP($A240,'2022'!$A$3:$Y$291,COLUMN('2022'!L$3),FALSE),0)</f>
        <v>0</v>
      </c>
      <c r="O240" s="42">
        <f>IFERROR(VLOOKUP($A240,'2022'!$A$3:$Y$291,COLUMN('2022'!M$3),FALSE),0)</f>
        <v>0</v>
      </c>
      <c r="P240" s="38">
        <f t="shared" si="9"/>
        <v>81.400000000000006</v>
      </c>
      <c r="Q240" s="42">
        <f>IFERROR(VLOOKUP($A240,'2022'!$A$3:$Y$291,COLUMN('2022'!N$3),FALSE),0)</f>
        <v>5.5</v>
      </c>
      <c r="R240" s="42">
        <f>IFERROR(VLOOKUP($A240,'2022'!$A$3:$Y$291,COLUMN('2022'!O$3),FALSE),0)</f>
        <v>17</v>
      </c>
      <c r="S240" s="42">
        <f>IFERROR(VLOOKUP($A240,'2022'!$A$3:$Y$291,COLUMN('2022'!P$3),FALSE),0)</f>
        <v>0</v>
      </c>
      <c r="T240" s="42">
        <f>IFERROR(VLOOKUP($A240,'2022'!$A$3:$Y$291,COLUMN('2022'!Q$3),FALSE),0)</f>
        <v>1</v>
      </c>
      <c r="U240" s="42">
        <f>IFERROR(VLOOKUP($A240,'2022'!$A$3:$Y$291,COLUMN('2022'!R$3),FALSE),0)</f>
        <v>0</v>
      </c>
      <c r="V240" s="42">
        <f>IFERROR(VLOOKUP($A240,'2022'!$A$3:$Y$291,COLUMN('2022'!S$3),FALSE),0)</f>
        <v>0</v>
      </c>
      <c r="W240" s="42">
        <f>IFERROR(VLOOKUP($A240,'2022'!$A$3:$Y$291,COLUMN('2022'!T$3),FALSE),0)</f>
        <v>0</v>
      </c>
      <c r="X240" s="42">
        <f>IFERROR(VLOOKUP($A240,'2022'!$A$3:$Y$291,COLUMN('2022'!U$3),FALSE),0)</f>
        <v>0</v>
      </c>
      <c r="Y240" s="42">
        <f>IFERROR(VLOOKUP($A240,'2022'!$A$3:$Y$291,COLUMN('2022'!V$3),FALSE),0)</f>
        <v>1.5</v>
      </c>
      <c r="Z240" s="42">
        <f>IFERROR(VLOOKUP($A240,'2022'!$A$3:$Y$291,COLUMN('2022'!W$3),FALSE),0)</f>
        <v>0</v>
      </c>
      <c r="AA240" s="42">
        <f>IFERROR(VLOOKUP($A240,'2022'!$A$3:$Y$291,COLUMN('2022'!X$3),FALSE),0)</f>
        <v>0</v>
      </c>
      <c r="AB240" s="42">
        <f>IFERROR(VLOOKUP($A240,'2022'!$A$3:$Y$291,COLUMN('2022'!Y$3),FALSE),0)</f>
        <v>0</v>
      </c>
      <c r="AC240" s="38">
        <f t="shared" si="10"/>
        <v>25</v>
      </c>
      <c r="AD240" s="39">
        <f t="shared" si="11"/>
        <v>106.4</v>
      </c>
    </row>
    <row r="241" spans="1:30" x14ac:dyDescent="0.3">
      <c r="A241" s="61" t="s">
        <v>275</v>
      </c>
      <c r="B241" s="62" t="str">
        <f>VLOOKUP($A241,'Additional data'!$A$5:$C$505, 2,FALSE)</f>
        <v>Consultant</v>
      </c>
      <c r="C241" s="63" t="str">
        <f>VLOOKUP($A241,'Additional data'!$A$5:$C$505, 3,FALSE)</f>
        <v>LRC</v>
      </c>
      <c r="D241" s="47">
        <f>IFERROR(VLOOKUP($A241,'2022'!$A$3:$Y$291,COLUMN('2022'!B$3),FALSE),0)</f>
        <v>129.80000000000001</v>
      </c>
      <c r="E241" s="47">
        <f>IFERROR(VLOOKUP($A241,'2022'!$A$3:$Y$291,COLUMN('2022'!C$3),FALSE),0)</f>
        <v>120.4</v>
      </c>
      <c r="F241" s="47">
        <f>IFERROR(VLOOKUP($A241,'2022'!$A$3:$Y$291,COLUMN('2022'!D$3),FALSE),0)</f>
        <v>110.3</v>
      </c>
      <c r="G241" s="47">
        <f>IFERROR(VLOOKUP($A241,'2022'!$A$3:$Y$291,COLUMN('2022'!E$3),FALSE),0)</f>
        <v>122.5</v>
      </c>
      <c r="H241" s="47">
        <f>IFERROR(VLOOKUP($A241,'2022'!$A$3:$Y$291,COLUMN('2022'!F$3),FALSE),0)</f>
        <v>87.1</v>
      </c>
      <c r="I241" s="47">
        <f>IFERROR(VLOOKUP($A241,'2022'!$A$3:$Y$291,COLUMN('2022'!G$3),FALSE),0)</f>
        <v>202.7</v>
      </c>
      <c r="J241" s="47">
        <f>IFERROR(VLOOKUP($A241,'2022'!$A$3:$Y$291,COLUMN('2022'!H$3),FALSE),0)</f>
        <v>111.6</v>
      </c>
      <c r="K241" s="47">
        <f>IFERROR(VLOOKUP($A241,'2022'!$A$3:$Y$291,COLUMN('2022'!I$3),FALSE),0)</f>
        <v>141.69999999999999</v>
      </c>
      <c r="L241" s="47">
        <f>IFERROR(VLOOKUP($A241,'2022'!$A$3:$Y$291,COLUMN('2022'!J$3),FALSE),0)</f>
        <v>135.80000000000001</v>
      </c>
      <c r="M241" s="47">
        <f>IFERROR(VLOOKUP($A241,'2022'!$A$3:$Y$291,COLUMN('2022'!K$3),FALSE),0)</f>
        <v>105.9</v>
      </c>
      <c r="N241" s="47">
        <f>IFERROR(VLOOKUP($A241,'2022'!$A$3:$Y$291,COLUMN('2022'!L$3),FALSE),0)</f>
        <v>134.1</v>
      </c>
      <c r="O241" s="47">
        <f>IFERROR(VLOOKUP($A241,'2022'!$A$3:$Y$291,COLUMN('2022'!M$3),FALSE),0)</f>
        <v>102.8</v>
      </c>
      <c r="P241" s="38">
        <f t="shared" si="9"/>
        <v>1504.6999999999998</v>
      </c>
      <c r="Q241" s="47">
        <f>IFERROR(VLOOKUP($A241,'2022'!$A$3:$Y$291,COLUMN('2022'!N$3),FALSE),0)</f>
        <v>2</v>
      </c>
      <c r="R241" s="47">
        <f>IFERROR(VLOOKUP($A241,'2022'!$A$3:$Y$291,COLUMN('2022'!O$3),FALSE),0)</f>
        <v>1.5</v>
      </c>
      <c r="S241" s="47">
        <f>IFERROR(VLOOKUP($A241,'2022'!$A$3:$Y$291,COLUMN('2022'!P$3),FALSE),0)</f>
        <v>3.5</v>
      </c>
      <c r="T241" s="47">
        <f>IFERROR(VLOOKUP($A241,'2022'!$A$3:$Y$291,COLUMN('2022'!Q$3),FALSE),0)</f>
        <v>0</v>
      </c>
      <c r="U241" s="47">
        <f>IFERROR(VLOOKUP($A241,'2022'!$A$3:$Y$291,COLUMN('2022'!R$3),FALSE),0)</f>
        <v>1</v>
      </c>
      <c r="V241" s="47">
        <f>IFERROR(VLOOKUP($A241,'2022'!$A$3:$Y$291,COLUMN('2022'!S$3),FALSE),0)</f>
        <v>0</v>
      </c>
      <c r="W241" s="47">
        <f>IFERROR(VLOOKUP($A241,'2022'!$A$3:$Y$291,COLUMN('2022'!T$3),FALSE),0)</f>
        <v>0</v>
      </c>
      <c r="X241" s="47">
        <f>IFERROR(VLOOKUP($A241,'2022'!$A$3:$Y$291,COLUMN('2022'!U$3),FALSE),0)</f>
        <v>4</v>
      </c>
      <c r="Y241" s="47">
        <f>IFERROR(VLOOKUP($A241,'2022'!$A$3:$Y$291,COLUMN('2022'!V$3),FALSE),0)</f>
        <v>0</v>
      </c>
      <c r="Z241" s="47">
        <f>IFERROR(VLOOKUP($A241,'2022'!$A$3:$Y$291,COLUMN('2022'!W$3),FALSE),0)</f>
        <v>0</v>
      </c>
      <c r="AA241" s="47">
        <f>IFERROR(VLOOKUP($A241,'2022'!$A$3:$Y$291,COLUMN('2022'!X$3),FALSE),0)</f>
        <v>0</v>
      </c>
      <c r="AB241" s="47">
        <f>IFERROR(VLOOKUP($A241,'2022'!$A$3:$Y$291,COLUMN('2022'!Y$3),FALSE),0)</f>
        <v>0</v>
      </c>
      <c r="AC241" s="38">
        <f t="shared" si="10"/>
        <v>12</v>
      </c>
      <c r="AD241" s="39">
        <f t="shared" si="11"/>
        <v>1516.6999999999998</v>
      </c>
    </row>
    <row r="242" spans="1:30" x14ac:dyDescent="0.3">
      <c r="A242" s="58" t="s">
        <v>276</v>
      </c>
      <c r="B242" s="59" t="str">
        <f>VLOOKUP($A242,'Additional data'!$A$5:$C$505, 2,FALSE)</f>
        <v>Consultant</v>
      </c>
      <c r="C242" s="60" t="str">
        <f>VLOOKUP($A242,'Additional data'!$A$5:$C$505, 3,FALSE)</f>
        <v>MSC</v>
      </c>
      <c r="D242" s="42">
        <f>IFERROR(VLOOKUP($A242,'2022'!$A$3:$Y$291,COLUMN('2022'!B$3),FALSE),0)</f>
        <v>241.2</v>
      </c>
      <c r="E242" s="42">
        <f>IFERROR(VLOOKUP($A242,'2022'!$A$3:$Y$291,COLUMN('2022'!C$3),FALSE),0)</f>
        <v>137.69999999999999</v>
      </c>
      <c r="F242" s="42">
        <f>IFERROR(VLOOKUP($A242,'2022'!$A$3:$Y$291,COLUMN('2022'!D$3),FALSE),0)</f>
        <v>287.60000000000002</v>
      </c>
      <c r="G242" s="42">
        <f>IFERROR(VLOOKUP($A242,'2022'!$A$3:$Y$291,COLUMN('2022'!E$3),FALSE),0)</f>
        <v>314</v>
      </c>
      <c r="H242" s="42">
        <f>IFERROR(VLOOKUP($A242,'2022'!$A$3:$Y$291,COLUMN('2022'!F$3),FALSE),0)</f>
        <v>272.2</v>
      </c>
      <c r="I242" s="42">
        <f>IFERROR(VLOOKUP($A242,'2022'!$A$3:$Y$291,COLUMN('2022'!G$3),FALSE),0)</f>
        <v>198.3</v>
      </c>
      <c r="J242" s="42">
        <f>IFERROR(VLOOKUP($A242,'2022'!$A$3:$Y$291,COLUMN('2022'!H$3),FALSE),0)</f>
        <v>123.2</v>
      </c>
      <c r="K242" s="42">
        <f>IFERROR(VLOOKUP($A242,'2022'!$A$3:$Y$291,COLUMN('2022'!I$3),FALSE),0)</f>
        <v>200.3</v>
      </c>
      <c r="L242" s="42">
        <f>IFERROR(VLOOKUP($A242,'2022'!$A$3:$Y$291,COLUMN('2022'!J$3),FALSE),0)</f>
        <v>239.9</v>
      </c>
      <c r="M242" s="42">
        <f>IFERROR(VLOOKUP($A242,'2022'!$A$3:$Y$291,COLUMN('2022'!K$3),FALSE),0)</f>
        <v>217.3</v>
      </c>
      <c r="N242" s="42">
        <f>IFERROR(VLOOKUP($A242,'2022'!$A$3:$Y$291,COLUMN('2022'!L$3),FALSE),0)</f>
        <v>201</v>
      </c>
      <c r="O242" s="42">
        <f>IFERROR(VLOOKUP($A242,'2022'!$A$3:$Y$291,COLUMN('2022'!M$3),FALSE),0)</f>
        <v>154.5</v>
      </c>
      <c r="P242" s="38">
        <f t="shared" si="9"/>
        <v>2587.2000000000003</v>
      </c>
      <c r="Q242" s="42">
        <f>IFERROR(VLOOKUP($A242,'2022'!$A$3:$Y$291,COLUMN('2022'!N$3),FALSE),0)</f>
        <v>0</v>
      </c>
      <c r="R242" s="42">
        <f>IFERROR(VLOOKUP($A242,'2022'!$A$3:$Y$291,COLUMN('2022'!O$3),FALSE),0)</f>
        <v>0</v>
      </c>
      <c r="S242" s="42">
        <f>IFERROR(VLOOKUP($A242,'2022'!$A$3:$Y$291,COLUMN('2022'!P$3),FALSE),0)</f>
        <v>0</v>
      </c>
      <c r="T242" s="42">
        <f>IFERROR(VLOOKUP($A242,'2022'!$A$3:$Y$291,COLUMN('2022'!Q$3),FALSE),0)</f>
        <v>0</v>
      </c>
      <c r="U242" s="42">
        <f>IFERROR(VLOOKUP($A242,'2022'!$A$3:$Y$291,COLUMN('2022'!R$3),FALSE),0)</f>
        <v>0</v>
      </c>
      <c r="V242" s="42">
        <f>IFERROR(VLOOKUP($A242,'2022'!$A$3:$Y$291,COLUMN('2022'!S$3),FALSE),0)</f>
        <v>0</v>
      </c>
      <c r="W242" s="42">
        <f>IFERROR(VLOOKUP($A242,'2022'!$A$3:$Y$291,COLUMN('2022'!T$3),FALSE),0)</f>
        <v>0</v>
      </c>
      <c r="X242" s="42">
        <f>IFERROR(VLOOKUP($A242,'2022'!$A$3:$Y$291,COLUMN('2022'!U$3),FALSE),0)</f>
        <v>0</v>
      </c>
      <c r="Y242" s="42">
        <f>IFERROR(VLOOKUP($A242,'2022'!$A$3:$Y$291,COLUMN('2022'!V$3),FALSE),0)</f>
        <v>0</v>
      </c>
      <c r="Z242" s="42">
        <f>IFERROR(VLOOKUP($A242,'2022'!$A$3:$Y$291,COLUMN('2022'!W$3),FALSE),0)</f>
        <v>0</v>
      </c>
      <c r="AA242" s="42">
        <f>IFERROR(VLOOKUP($A242,'2022'!$A$3:$Y$291,COLUMN('2022'!X$3),FALSE),0)</f>
        <v>0</v>
      </c>
      <c r="AB242" s="42">
        <f>IFERROR(VLOOKUP($A242,'2022'!$A$3:$Y$291,COLUMN('2022'!Y$3),FALSE),0)</f>
        <v>2</v>
      </c>
      <c r="AC242" s="38">
        <f t="shared" si="10"/>
        <v>2</v>
      </c>
      <c r="AD242" s="39">
        <f t="shared" si="11"/>
        <v>2589.2000000000003</v>
      </c>
    </row>
    <row r="243" spans="1:30" x14ac:dyDescent="0.3">
      <c r="A243" s="61" t="s">
        <v>277</v>
      </c>
      <c r="B243" s="62" t="str">
        <f>VLOOKUP($A243,'Additional data'!$A$5:$C$505, 2,FALSE)</f>
        <v>Consultant</v>
      </c>
      <c r="C243" s="63" t="str">
        <f>VLOOKUP($A243,'Additional data'!$A$5:$C$505, 3,FALSE)</f>
        <v>FAD</v>
      </c>
      <c r="D243" s="47">
        <f>IFERROR(VLOOKUP($A243,'2022'!$A$3:$Y$291,COLUMN('2022'!B$3),FALSE),0)</f>
        <v>79.8</v>
      </c>
      <c r="E243" s="47">
        <f>IFERROR(VLOOKUP($A243,'2022'!$A$3:$Y$291,COLUMN('2022'!C$3),FALSE),0)</f>
        <v>94.8</v>
      </c>
      <c r="F243" s="47">
        <f>IFERROR(VLOOKUP($A243,'2022'!$A$3:$Y$291,COLUMN('2022'!D$3),FALSE),0)</f>
        <v>36.5</v>
      </c>
      <c r="G243" s="47">
        <f>IFERROR(VLOOKUP($A243,'2022'!$A$3:$Y$291,COLUMN('2022'!E$3),FALSE),0)</f>
        <v>24.8</v>
      </c>
      <c r="H243" s="47">
        <f>IFERROR(VLOOKUP($A243,'2022'!$A$3:$Y$291,COLUMN('2022'!F$3),FALSE),0)</f>
        <v>21.4</v>
      </c>
      <c r="I243" s="47">
        <f>IFERROR(VLOOKUP($A243,'2022'!$A$3:$Y$291,COLUMN('2022'!G$3),FALSE),0)</f>
        <v>0</v>
      </c>
      <c r="J243" s="47">
        <f>IFERROR(VLOOKUP($A243,'2022'!$A$3:$Y$291,COLUMN('2022'!H$3),FALSE),0)</f>
        <v>0</v>
      </c>
      <c r="K243" s="47">
        <f>IFERROR(VLOOKUP($A243,'2022'!$A$3:$Y$291,COLUMN('2022'!I$3),FALSE),0)</f>
        <v>0</v>
      </c>
      <c r="L243" s="47">
        <f>IFERROR(VLOOKUP($A243,'2022'!$A$3:$Y$291,COLUMN('2022'!J$3),FALSE),0)</f>
        <v>0</v>
      </c>
      <c r="M243" s="47">
        <f>IFERROR(VLOOKUP($A243,'2022'!$A$3:$Y$291,COLUMN('2022'!K$3),FALSE),0)</f>
        <v>0</v>
      </c>
      <c r="N243" s="47">
        <f>IFERROR(VLOOKUP($A243,'2022'!$A$3:$Y$291,COLUMN('2022'!L$3),FALSE),0)</f>
        <v>0</v>
      </c>
      <c r="O243" s="47">
        <f>IFERROR(VLOOKUP($A243,'2022'!$A$3:$Y$291,COLUMN('2022'!M$3),FALSE),0)</f>
        <v>0</v>
      </c>
      <c r="P243" s="38">
        <f t="shared" si="9"/>
        <v>257.3</v>
      </c>
      <c r="Q243" s="47">
        <f>IFERROR(VLOOKUP($A243,'2022'!$A$3:$Y$291,COLUMN('2022'!N$3),FALSE),0)</f>
        <v>8.4</v>
      </c>
      <c r="R243" s="47">
        <f>IFERROR(VLOOKUP($A243,'2022'!$A$3:$Y$291,COLUMN('2022'!O$3),FALSE),0)</f>
        <v>12.4</v>
      </c>
      <c r="S243" s="47">
        <f>IFERROR(VLOOKUP($A243,'2022'!$A$3:$Y$291,COLUMN('2022'!P$3),FALSE),0)</f>
        <v>43.8</v>
      </c>
      <c r="T243" s="47">
        <f>IFERROR(VLOOKUP($A243,'2022'!$A$3:$Y$291,COLUMN('2022'!Q$3),FALSE),0)</f>
        <v>77.2</v>
      </c>
      <c r="U243" s="47">
        <f>IFERROR(VLOOKUP($A243,'2022'!$A$3:$Y$291,COLUMN('2022'!R$3),FALSE),0)</f>
        <v>79.8</v>
      </c>
      <c r="V243" s="47">
        <f>IFERROR(VLOOKUP($A243,'2022'!$A$3:$Y$291,COLUMN('2022'!S$3),FALSE),0)</f>
        <v>18.2</v>
      </c>
      <c r="W243" s="47">
        <f>IFERROR(VLOOKUP($A243,'2022'!$A$3:$Y$291,COLUMN('2022'!T$3),FALSE),0)</f>
        <v>0</v>
      </c>
      <c r="X243" s="47">
        <f>IFERROR(VLOOKUP($A243,'2022'!$A$3:$Y$291,COLUMN('2022'!U$3),FALSE),0)</f>
        <v>0</v>
      </c>
      <c r="Y243" s="47">
        <f>IFERROR(VLOOKUP($A243,'2022'!$A$3:$Y$291,COLUMN('2022'!V$3),FALSE),0)</f>
        <v>0</v>
      </c>
      <c r="Z243" s="47">
        <f>IFERROR(VLOOKUP($A243,'2022'!$A$3:$Y$291,COLUMN('2022'!W$3),FALSE),0)</f>
        <v>0</v>
      </c>
      <c r="AA243" s="47">
        <f>IFERROR(VLOOKUP($A243,'2022'!$A$3:$Y$291,COLUMN('2022'!X$3),FALSE),0)</f>
        <v>0</v>
      </c>
      <c r="AB243" s="47">
        <f>IFERROR(VLOOKUP($A243,'2022'!$A$3:$Y$291,COLUMN('2022'!Y$3),FALSE),0)</f>
        <v>0</v>
      </c>
      <c r="AC243" s="38">
        <f t="shared" si="10"/>
        <v>239.8</v>
      </c>
      <c r="AD243" s="39">
        <f t="shared" si="11"/>
        <v>497.09999999999997</v>
      </c>
    </row>
    <row r="244" spans="1:30" x14ac:dyDescent="0.3">
      <c r="A244" s="58" t="s">
        <v>278</v>
      </c>
      <c r="B244" s="59" t="str">
        <f>VLOOKUP($A244,'Additional data'!$A$5:$C$505, 2,FALSE)</f>
        <v>Consultant</v>
      </c>
      <c r="C244" s="60" t="str">
        <f>VLOOKUP($A244,'Additional data'!$A$5:$C$505, 3,FALSE)</f>
        <v>LRC</v>
      </c>
      <c r="D244" s="42">
        <f>IFERROR(VLOOKUP($A244,'2022'!$A$3:$Y$291,COLUMN('2022'!B$3),FALSE),0)</f>
        <v>0</v>
      </c>
      <c r="E244" s="42">
        <f>IFERROR(VLOOKUP($A244,'2022'!$A$3:$Y$291,COLUMN('2022'!C$3),FALSE),0)</f>
        <v>0</v>
      </c>
      <c r="F244" s="42">
        <f>IFERROR(VLOOKUP($A244,'2022'!$A$3:$Y$291,COLUMN('2022'!D$3),FALSE),0)</f>
        <v>0</v>
      </c>
      <c r="G244" s="42">
        <f>IFERROR(VLOOKUP($A244,'2022'!$A$3:$Y$291,COLUMN('2022'!E$3),FALSE),0)</f>
        <v>0</v>
      </c>
      <c r="H244" s="42">
        <f>IFERROR(VLOOKUP($A244,'2022'!$A$3:$Y$291,COLUMN('2022'!F$3),FALSE),0)</f>
        <v>0</v>
      </c>
      <c r="I244" s="42">
        <f>IFERROR(VLOOKUP($A244,'2022'!$A$3:$Y$291,COLUMN('2022'!G$3),FALSE),0)</f>
        <v>0</v>
      </c>
      <c r="J244" s="42">
        <f>IFERROR(VLOOKUP($A244,'2022'!$A$3:$Y$291,COLUMN('2022'!H$3),FALSE),0)</f>
        <v>0</v>
      </c>
      <c r="K244" s="42">
        <f>IFERROR(VLOOKUP($A244,'2022'!$A$3:$Y$291,COLUMN('2022'!I$3),FALSE),0)</f>
        <v>0</v>
      </c>
      <c r="L244" s="42">
        <f>IFERROR(VLOOKUP($A244,'2022'!$A$3:$Y$291,COLUMN('2022'!J$3),FALSE),0)</f>
        <v>0</v>
      </c>
      <c r="M244" s="42">
        <f>IFERROR(VLOOKUP($A244,'2022'!$A$3:$Y$291,COLUMN('2022'!K$3),FALSE),0)</f>
        <v>0</v>
      </c>
      <c r="N244" s="42">
        <f>IFERROR(VLOOKUP($A244,'2022'!$A$3:$Y$291,COLUMN('2022'!L$3),FALSE),0)</f>
        <v>0</v>
      </c>
      <c r="O244" s="42">
        <f>IFERROR(VLOOKUP($A244,'2022'!$A$3:$Y$291,COLUMN('2022'!M$3),FALSE),0)</f>
        <v>0</v>
      </c>
      <c r="P244" s="38">
        <f t="shared" si="9"/>
        <v>0</v>
      </c>
      <c r="Q244" s="42">
        <f>IFERROR(VLOOKUP($A244,'2022'!$A$3:$Y$291,COLUMN('2022'!N$3),FALSE),0)</f>
        <v>0</v>
      </c>
      <c r="R244" s="42">
        <f>IFERROR(VLOOKUP($A244,'2022'!$A$3:$Y$291,COLUMN('2022'!O$3),FALSE),0)</f>
        <v>0</v>
      </c>
      <c r="S244" s="42">
        <f>IFERROR(VLOOKUP($A244,'2022'!$A$3:$Y$291,COLUMN('2022'!P$3),FALSE),0)</f>
        <v>0</v>
      </c>
      <c r="T244" s="42">
        <f>IFERROR(VLOOKUP($A244,'2022'!$A$3:$Y$291,COLUMN('2022'!Q$3),FALSE),0)</f>
        <v>0</v>
      </c>
      <c r="U244" s="42">
        <f>IFERROR(VLOOKUP($A244,'2022'!$A$3:$Y$291,COLUMN('2022'!R$3),FALSE),0)</f>
        <v>0</v>
      </c>
      <c r="V244" s="42">
        <f>IFERROR(VLOOKUP($A244,'2022'!$A$3:$Y$291,COLUMN('2022'!S$3),FALSE),0)</f>
        <v>0</v>
      </c>
      <c r="W244" s="42">
        <f>IFERROR(VLOOKUP($A244,'2022'!$A$3:$Y$291,COLUMN('2022'!T$3),FALSE),0)</f>
        <v>0</v>
      </c>
      <c r="X244" s="42">
        <f>IFERROR(VLOOKUP($A244,'2022'!$A$3:$Y$291,COLUMN('2022'!U$3),FALSE),0)</f>
        <v>0</v>
      </c>
      <c r="Y244" s="42">
        <f>IFERROR(VLOOKUP($A244,'2022'!$A$3:$Y$291,COLUMN('2022'!V$3),FALSE),0)</f>
        <v>0</v>
      </c>
      <c r="Z244" s="42">
        <f>IFERROR(VLOOKUP($A244,'2022'!$A$3:$Y$291,COLUMN('2022'!W$3),FALSE),0)</f>
        <v>0</v>
      </c>
      <c r="AA244" s="42">
        <f>IFERROR(VLOOKUP($A244,'2022'!$A$3:$Y$291,COLUMN('2022'!X$3),FALSE),0)</f>
        <v>0</v>
      </c>
      <c r="AB244" s="42">
        <f>IFERROR(VLOOKUP($A244,'2022'!$A$3:$Y$291,COLUMN('2022'!Y$3),FALSE),0)</f>
        <v>0</v>
      </c>
      <c r="AC244" s="38">
        <f t="shared" si="10"/>
        <v>0</v>
      </c>
      <c r="AD244" s="39">
        <f t="shared" si="11"/>
        <v>0</v>
      </c>
    </row>
    <row r="245" spans="1:30" x14ac:dyDescent="0.3">
      <c r="A245" s="61" t="s">
        <v>279</v>
      </c>
      <c r="B245" s="62" t="str">
        <f>VLOOKUP($A245,'Additional data'!$A$5:$C$505, 2,FALSE)</f>
        <v>Consultant</v>
      </c>
      <c r="C245" s="63" t="str">
        <f>VLOOKUP($A245,'Additional data'!$A$5:$C$505, 3,FALSE)</f>
        <v>HLS</v>
      </c>
      <c r="D245" s="47">
        <f>IFERROR(VLOOKUP($A245,'2022'!$A$3:$Y$291,COLUMN('2022'!B$3),FALSE),0)</f>
        <v>0</v>
      </c>
      <c r="E245" s="47">
        <f>IFERROR(VLOOKUP($A245,'2022'!$A$3:$Y$291,COLUMN('2022'!C$3),FALSE),0)</f>
        <v>0</v>
      </c>
      <c r="F245" s="47">
        <f>IFERROR(VLOOKUP($A245,'2022'!$A$3:$Y$291,COLUMN('2022'!D$3),FALSE),0)</f>
        <v>0</v>
      </c>
      <c r="G245" s="47">
        <f>IFERROR(VLOOKUP($A245,'2022'!$A$3:$Y$291,COLUMN('2022'!E$3),FALSE),0)</f>
        <v>0</v>
      </c>
      <c r="H245" s="47">
        <f>IFERROR(VLOOKUP($A245,'2022'!$A$3:$Y$291,COLUMN('2022'!F$3),FALSE),0)</f>
        <v>0</v>
      </c>
      <c r="I245" s="47">
        <f>IFERROR(VLOOKUP($A245,'2022'!$A$3:$Y$291,COLUMN('2022'!G$3),FALSE),0)</f>
        <v>0</v>
      </c>
      <c r="J245" s="47">
        <f>IFERROR(VLOOKUP($A245,'2022'!$A$3:$Y$291,COLUMN('2022'!H$3),FALSE),0)</f>
        <v>0</v>
      </c>
      <c r="K245" s="47">
        <f>IFERROR(VLOOKUP($A245,'2022'!$A$3:$Y$291,COLUMN('2022'!I$3),FALSE),0)</f>
        <v>0</v>
      </c>
      <c r="L245" s="47">
        <f>IFERROR(VLOOKUP($A245,'2022'!$A$3:$Y$291,COLUMN('2022'!J$3),FALSE),0)</f>
        <v>0</v>
      </c>
      <c r="M245" s="47">
        <f>IFERROR(VLOOKUP($A245,'2022'!$A$3:$Y$291,COLUMN('2022'!K$3),FALSE),0)</f>
        <v>0</v>
      </c>
      <c r="N245" s="47">
        <f>IFERROR(VLOOKUP($A245,'2022'!$A$3:$Y$291,COLUMN('2022'!L$3),FALSE),0)</f>
        <v>0</v>
      </c>
      <c r="O245" s="47">
        <f>IFERROR(VLOOKUP($A245,'2022'!$A$3:$Y$291,COLUMN('2022'!M$3),FALSE),0)</f>
        <v>0</v>
      </c>
      <c r="P245" s="38">
        <f t="shared" si="9"/>
        <v>0</v>
      </c>
      <c r="Q245" s="47">
        <f>IFERROR(VLOOKUP($A245,'2022'!$A$3:$Y$291,COLUMN('2022'!N$3),FALSE),0)</f>
        <v>0</v>
      </c>
      <c r="R245" s="47">
        <f>IFERROR(VLOOKUP($A245,'2022'!$A$3:$Y$291,COLUMN('2022'!O$3),FALSE),0)</f>
        <v>0</v>
      </c>
      <c r="S245" s="47">
        <f>IFERROR(VLOOKUP($A245,'2022'!$A$3:$Y$291,COLUMN('2022'!P$3),FALSE),0)</f>
        <v>0</v>
      </c>
      <c r="T245" s="47">
        <f>IFERROR(VLOOKUP($A245,'2022'!$A$3:$Y$291,COLUMN('2022'!Q$3),FALSE),0)</f>
        <v>0</v>
      </c>
      <c r="U245" s="47">
        <f>IFERROR(VLOOKUP($A245,'2022'!$A$3:$Y$291,COLUMN('2022'!R$3),FALSE),0)</f>
        <v>0</v>
      </c>
      <c r="V245" s="47">
        <f>IFERROR(VLOOKUP($A245,'2022'!$A$3:$Y$291,COLUMN('2022'!S$3),FALSE),0)</f>
        <v>0</v>
      </c>
      <c r="W245" s="47">
        <f>IFERROR(VLOOKUP($A245,'2022'!$A$3:$Y$291,COLUMN('2022'!T$3),FALSE),0)</f>
        <v>0</v>
      </c>
      <c r="X245" s="47">
        <f>IFERROR(VLOOKUP($A245,'2022'!$A$3:$Y$291,COLUMN('2022'!U$3),FALSE),0)</f>
        <v>0</v>
      </c>
      <c r="Y245" s="47">
        <f>IFERROR(VLOOKUP($A245,'2022'!$A$3:$Y$291,COLUMN('2022'!V$3),FALSE),0)</f>
        <v>0</v>
      </c>
      <c r="Z245" s="47">
        <f>IFERROR(VLOOKUP($A245,'2022'!$A$3:$Y$291,COLUMN('2022'!W$3),FALSE),0)</f>
        <v>0</v>
      </c>
      <c r="AA245" s="47">
        <f>IFERROR(VLOOKUP($A245,'2022'!$A$3:$Y$291,COLUMN('2022'!X$3),FALSE),0)</f>
        <v>0</v>
      </c>
      <c r="AB245" s="47">
        <f>IFERROR(VLOOKUP($A245,'2022'!$A$3:$Y$291,COLUMN('2022'!Y$3),FALSE),0)</f>
        <v>0</v>
      </c>
      <c r="AC245" s="38">
        <f t="shared" si="10"/>
        <v>0</v>
      </c>
      <c r="AD245" s="39">
        <f t="shared" si="11"/>
        <v>0</v>
      </c>
    </row>
    <row r="246" spans="1:30" x14ac:dyDescent="0.3">
      <c r="A246" s="58" t="s">
        <v>280</v>
      </c>
      <c r="B246" s="59" t="str">
        <f>VLOOKUP($A246,'Additional data'!$A$5:$C$505, 2,FALSE)</f>
        <v>Consultant</v>
      </c>
      <c r="C246" s="60" t="str">
        <f>VLOOKUP($A246,'Additional data'!$A$5:$C$505, 3,FALSE)</f>
        <v>HLS</v>
      </c>
      <c r="D246" s="42">
        <f>IFERROR(VLOOKUP($A246,'2022'!$A$3:$Y$291,COLUMN('2022'!B$3),FALSE),0)</f>
        <v>0</v>
      </c>
      <c r="E246" s="42">
        <f>IFERROR(VLOOKUP($A246,'2022'!$A$3:$Y$291,COLUMN('2022'!C$3),FALSE),0)</f>
        <v>0</v>
      </c>
      <c r="F246" s="42">
        <f>IFERROR(VLOOKUP($A246,'2022'!$A$3:$Y$291,COLUMN('2022'!D$3),FALSE),0)</f>
        <v>0</v>
      </c>
      <c r="G246" s="42">
        <f>IFERROR(VLOOKUP($A246,'2022'!$A$3:$Y$291,COLUMN('2022'!E$3),FALSE),0)</f>
        <v>0</v>
      </c>
      <c r="H246" s="42">
        <f>IFERROR(VLOOKUP($A246,'2022'!$A$3:$Y$291,COLUMN('2022'!F$3),FALSE),0)</f>
        <v>0</v>
      </c>
      <c r="I246" s="42">
        <f>IFERROR(VLOOKUP($A246,'2022'!$A$3:$Y$291,COLUMN('2022'!G$3),FALSE),0)</f>
        <v>0</v>
      </c>
      <c r="J246" s="42">
        <f>IFERROR(VLOOKUP($A246,'2022'!$A$3:$Y$291,COLUMN('2022'!H$3),FALSE),0)</f>
        <v>0</v>
      </c>
      <c r="K246" s="42">
        <f>IFERROR(VLOOKUP($A246,'2022'!$A$3:$Y$291,COLUMN('2022'!I$3),FALSE),0)</f>
        <v>0</v>
      </c>
      <c r="L246" s="42">
        <f>IFERROR(VLOOKUP($A246,'2022'!$A$3:$Y$291,COLUMN('2022'!J$3),FALSE),0)</f>
        <v>0</v>
      </c>
      <c r="M246" s="42">
        <f>IFERROR(VLOOKUP($A246,'2022'!$A$3:$Y$291,COLUMN('2022'!K$3),FALSE),0)</f>
        <v>0</v>
      </c>
      <c r="N246" s="42">
        <f>IFERROR(VLOOKUP($A246,'2022'!$A$3:$Y$291,COLUMN('2022'!L$3),FALSE),0)</f>
        <v>0</v>
      </c>
      <c r="O246" s="42">
        <f>IFERROR(VLOOKUP($A246,'2022'!$A$3:$Y$291,COLUMN('2022'!M$3),FALSE),0)</f>
        <v>0</v>
      </c>
      <c r="P246" s="38">
        <f t="shared" si="9"/>
        <v>0</v>
      </c>
      <c r="Q246" s="42">
        <f>IFERROR(VLOOKUP($A246,'2022'!$A$3:$Y$291,COLUMN('2022'!N$3),FALSE),0)</f>
        <v>0</v>
      </c>
      <c r="R246" s="42">
        <f>IFERROR(VLOOKUP($A246,'2022'!$A$3:$Y$291,COLUMN('2022'!O$3),FALSE),0)</f>
        <v>0</v>
      </c>
      <c r="S246" s="42">
        <f>IFERROR(VLOOKUP($A246,'2022'!$A$3:$Y$291,COLUMN('2022'!P$3),FALSE),0)</f>
        <v>0</v>
      </c>
      <c r="T246" s="42">
        <f>IFERROR(VLOOKUP($A246,'2022'!$A$3:$Y$291,COLUMN('2022'!Q$3),FALSE),0)</f>
        <v>0</v>
      </c>
      <c r="U246" s="42">
        <f>IFERROR(VLOOKUP($A246,'2022'!$A$3:$Y$291,COLUMN('2022'!R$3),FALSE),0)</f>
        <v>0</v>
      </c>
      <c r="V246" s="42">
        <f>IFERROR(VLOOKUP($A246,'2022'!$A$3:$Y$291,COLUMN('2022'!S$3),FALSE),0)</f>
        <v>0</v>
      </c>
      <c r="W246" s="42">
        <f>IFERROR(VLOOKUP($A246,'2022'!$A$3:$Y$291,COLUMN('2022'!T$3),FALSE),0)</f>
        <v>0</v>
      </c>
      <c r="X246" s="42">
        <f>IFERROR(VLOOKUP($A246,'2022'!$A$3:$Y$291,COLUMN('2022'!U$3),FALSE),0)</f>
        <v>0</v>
      </c>
      <c r="Y246" s="42">
        <f>IFERROR(VLOOKUP($A246,'2022'!$A$3:$Y$291,COLUMN('2022'!V$3),FALSE),0)</f>
        <v>0</v>
      </c>
      <c r="Z246" s="42">
        <f>IFERROR(VLOOKUP($A246,'2022'!$A$3:$Y$291,COLUMN('2022'!W$3),FALSE),0)</f>
        <v>0</v>
      </c>
      <c r="AA246" s="42">
        <f>IFERROR(VLOOKUP($A246,'2022'!$A$3:$Y$291,COLUMN('2022'!X$3),FALSE),0)</f>
        <v>0</v>
      </c>
      <c r="AB246" s="42">
        <f>IFERROR(VLOOKUP($A246,'2022'!$A$3:$Y$291,COLUMN('2022'!Y$3),FALSE),0)</f>
        <v>0</v>
      </c>
      <c r="AC246" s="38">
        <f t="shared" si="10"/>
        <v>0</v>
      </c>
      <c r="AD246" s="39">
        <f t="shared" si="11"/>
        <v>0</v>
      </c>
    </row>
    <row r="247" spans="1:30" x14ac:dyDescent="0.3">
      <c r="A247" s="61" t="s">
        <v>281</v>
      </c>
      <c r="B247" s="62" t="str">
        <f>VLOOKUP($A247,'Additional data'!$A$5:$C$505, 2,FALSE)</f>
        <v>Consultant</v>
      </c>
      <c r="C247" s="63" t="str">
        <f>VLOOKUP($A247,'Additional data'!$A$5:$C$505, 3,FALSE)</f>
        <v>HRC</v>
      </c>
      <c r="D247" s="47">
        <f>IFERROR(VLOOKUP($A247,'2022'!$A$3:$Y$291,COLUMN('2022'!B$3),FALSE),0)</f>
        <v>271.5</v>
      </c>
      <c r="E247" s="47">
        <f>IFERROR(VLOOKUP($A247,'2022'!$A$3:$Y$291,COLUMN('2022'!C$3),FALSE),0)</f>
        <v>180</v>
      </c>
      <c r="F247" s="47">
        <f>IFERROR(VLOOKUP($A247,'2022'!$A$3:$Y$291,COLUMN('2022'!D$3),FALSE),0)</f>
        <v>234.6</v>
      </c>
      <c r="G247" s="47">
        <f>IFERROR(VLOOKUP($A247,'2022'!$A$3:$Y$291,COLUMN('2022'!E$3),FALSE),0)</f>
        <v>245</v>
      </c>
      <c r="H247" s="47">
        <f>IFERROR(VLOOKUP($A247,'2022'!$A$3:$Y$291,COLUMN('2022'!F$3),FALSE),0)</f>
        <v>220.9</v>
      </c>
      <c r="I247" s="47">
        <f>IFERROR(VLOOKUP($A247,'2022'!$A$3:$Y$291,COLUMN('2022'!G$3),FALSE),0)</f>
        <v>203.9</v>
      </c>
      <c r="J247" s="47">
        <f>IFERROR(VLOOKUP($A247,'2022'!$A$3:$Y$291,COLUMN('2022'!H$3),FALSE),0)</f>
        <v>159.1</v>
      </c>
      <c r="K247" s="47">
        <f>IFERROR(VLOOKUP($A247,'2022'!$A$3:$Y$291,COLUMN('2022'!I$3),FALSE),0)</f>
        <v>230.4</v>
      </c>
      <c r="L247" s="47">
        <f>IFERROR(VLOOKUP($A247,'2022'!$A$3:$Y$291,COLUMN('2022'!J$3),FALSE),0)</f>
        <v>193.3</v>
      </c>
      <c r="M247" s="47">
        <f>IFERROR(VLOOKUP($A247,'2022'!$A$3:$Y$291,COLUMN('2022'!K$3),FALSE),0)</f>
        <v>271.8</v>
      </c>
      <c r="N247" s="47">
        <f>IFERROR(VLOOKUP($A247,'2022'!$A$3:$Y$291,COLUMN('2022'!L$3),FALSE),0)</f>
        <v>234.3</v>
      </c>
      <c r="O247" s="47">
        <f>IFERROR(VLOOKUP($A247,'2022'!$A$3:$Y$291,COLUMN('2022'!M$3),FALSE),0)</f>
        <v>235.6</v>
      </c>
      <c r="P247" s="38">
        <f t="shared" si="9"/>
        <v>2680.4</v>
      </c>
      <c r="Q247" s="47">
        <f>IFERROR(VLOOKUP($A247,'2022'!$A$3:$Y$291,COLUMN('2022'!N$3),FALSE),0)</f>
        <v>4.4000000000000004</v>
      </c>
      <c r="R247" s="47">
        <f>IFERROR(VLOOKUP($A247,'2022'!$A$3:$Y$291,COLUMN('2022'!O$3),FALSE),0)</f>
        <v>1.1000000000000001</v>
      </c>
      <c r="S247" s="47">
        <f>IFERROR(VLOOKUP($A247,'2022'!$A$3:$Y$291,COLUMN('2022'!P$3),FALSE),0)</f>
        <v>3.4</v>
      </c>
      <c r="T247" s="47">
        <f>IFERROR(VLOOKUP($A247,'2022'!$A$3:$Y$291,COLUMN('2022'!Q$3),FALSE),0)</f>
        <v>3.1</v>
      </c>
      <c r="U247" s="47">
        <f>IFERROR(VLOOKUP($A247,'2022'!$A$3:$Y$291,COLUMN('2022'!R$3),FALSE),0)</f>
        <v>15.3</v>
      </c>
      <c r="V247" s="47">
        <f>IFERROR(VLOOKUP($A247,'2022'!$A$3:$Y$291,COLUMN('2022'!S$3),FALSE),0)</f>
        <v>5.5</v>
      </c>
      <c r="W247" s="47">
        <f>IFERROR(VLOOKUP($A247,'2022'!$A$3:$Y$291,COLUMN('2022'!T$3),FALSE),0)</f>
        <v>7.7</v>
      </c>
      <c r="X247" s="47">
        <f>IFERROR(VLOOKUP($A247,'2022'!$A$3:$Y$291,COLUMN('2022'!U$3),FALSE),0)</f>
        <v>1.3</v>
      </c>
      <c r="Y247" s="47">
        <f>IFERROR(VLOOKUP($A247,'2022'!$A$3:$Y$291,COLUMN('2022'!V$3),FALSE),0)</f>
        <v>4.4000000000000004</v>
      </c>
      <c r="Z247" s="47">
        <f>IFERROR(VLOOKUP($A247,'2022'!$A$3:$Y$291,COLUMN('2022'!W$3),FALSE),0)</f>
        <v>6.7</v>
      </c>
      <c r="AA247" s="47">
        <f>IFERROR(VLOOKUP($A247,'2022'!$A$3:$Y$291,COLUMN('2022'!X$3),FALSE),0)</f>
        <v>4.4000000000000004</v>
      </c>
      <c r="AB247" s="47">
        <f>IFERROR(VLOOKUP($A247,'2022'!$A$3:$Y$291,COLUMN('2022'!Y$3),FALSE),0)</f>
        <v>3.8</v>
      </c>
      <c r="AC247" s="38">
        <f t="shared" si="10"/>
        <v>61.099999999999994</v>
      </c>
      <c r="AD247" s="39">
        <f t="shared" si="11"/>
        <v>2741.5000000000005</v>
      </c>
    </row>
    <row r="248" spans="1:30" x14ac:dyDescent="0.3">
      <c r="A248" s="58" t="s">
        <v>282</v>
      </c>
      <c r="B248" s="59" t="str">
        <f>VLOOKUP($A248,'Additional data'!$A$5:$C$505, 2,FALSE)</f>
        <v>Consultant</v>
      </c>
      <c r="C248" s="60" t="str">
        <f>VLOOKUP($A248,'Additional data'!$A$5:$C$505, 3,FALSE)</f>
        <v>SOC</v>
      </c>
      <c r="D248" s="42">
        <f>IFERROR(VLOOKUP($A248,'2022'!$A$3:$Y$291,COLUMN('2022'!B$3),FALSE),0)</f>
        <v>172.1</v>
      </c>
      <c r="E248" s="42">
        <f>IFERROR(VLOOKUP($A248,'2022'!$A$3:$Y$291,COLUMN('2022'!C$3),FALSE),0)</f>
        <v>157.5</v>
      </c>
      <c r="F248" s="42">
        <f>IFERROR(VLOOKUP($A248,'2022'!$A$3:$Y$291,COLUMN('2022'!D$3),FALSE),0)</f>
        <v>169</v>
      </c>
      <c r="G248" s="42">
        <f>IFERROR(VLOOKUP($A248,'2022'!$A$3:$Y$291,COLUMN('2022'!E$3),FALSE),0)</f>
        <v>168.4</v>
      </c>
      <c r="H248" s="42">
        <f>IFERROR(VLOOKUP($A248,'2022'!$A$3:$Y$291,COLUMN('2022'!F$3),FALSE),0)</f>
        <v>84.5</v>
      </c>
      <c r="I248" s="42">
        <f>IFERROR(VLOOKUP($A248,'2022'!$A$3:$Y$291,COLUMN('2022'!G$3),FALSE),0)</f>
        <v>204.5</v>
      </c>
      <c r="J248" s="42">
        <f>IFERROR(VLOOKUP($A248,'2022'!$A$3:$Y$291,COLUMN('2022'!H$3),FALSE),0)</f>
        <v>91.8</v>
      </c>
      <c r="K248" s="42">
        <f>IFERROR(VLOOKUP($A248,'2022'!$A$3:$Y$291,COLUMN('2022'!I$3),FALSE),0)</f>
        <v>184.3</v>
      </c>
      <c r="L248" s="42">
        <f>IFERROR(VLOOKUP($A248,'2022'!$A$3:$Y$291,COLUMN('2022'!J$3),FALSE),0)</f>
        <v>142.6</v>
      </c>
      <c r="M248" s="42">
        <f>IFERROR(VLOOKUP($A248,'2022'!$A$3:$Y$291,COLUMN('2022'!K$3),FALSE),0)</f>
        <v>166.2</v>
      </c>
      <c r="N248" s="42">
        <f>IFERROR(VLOOKUP($A248,'2022'!$A$3:$Y$291,COLUMN('2022'!L$3),FALSE),0)</f>
        <v>151.69999999999999</v>
      </c>
      <c r="O248" s="42">
        <f>IFERROR(VLOOKUP($A248,'2022'!$A$3:$Y$291,COLUMN('2022'!M$3),FALSE),0)</f>
        <v>99.8</v>
      </c>
      <c r="P248" s="38">
        <f t="shared" si="9"/>
        <v>1792.3999999999999</v>
      </c>
      <c r="Q248" s="42">
        <f>IFERROR(VLOOKUP($A248,'2022'!$A$3:$Y$291,COLUMN('2022'!N$3),FALSE),0)</f>
        <v>1.5</v>
      </c>
      <c r="R248" s="42">
        <f>IFERROR(VLOOKUP($A248,'2022'!$A$3:$Y$291,COLUMN('2022'!O$3),FALSE),0)</f>
        <v>3</v>
      </c>
      <c r="S248" s="42">
        <f>IFERROR(VLOOKUP($A248,'2022'!$A$3:$Y$291,COLUMN('2022'!P$3),FALSE),0)</f>
        <v>0</v>
      </c>
      <c r="T248" s="42">
        <f>IFERROR(VLOOKUP($A248,'2022'!$A$3:$Y$291,COLUMN('2022'!Q$3),FALSE),0)</f>
        <v>0</v>
      </c>
      <c r="U248" s="42">
        <f>IFERROR(VLOOKUP($A248,'2022'!$A$3:$Y$291,COLUMN('2022'!R$3),FALSE),0)</f>
        <v>1.8</v>
      </c>
      <c r="V248" s="42">
        <f>IFERROR(VLOOKUP($A248,'2022'!$A$3:$Y$291,COLUMN('2022'!S$3),FALSE),0)</f>
        <v>3.8</v>
      </c>
      <c r="W248" s="42">
        <f>IFERROR(VLOOKUP($A248,'2022'!$A$3:$Y$291,COLUMN('2022'!T$3),FALSE),0)</f>
        <v>11.3</v>
      </c>
      <c r="X248" s="42">
        <f>IFERROR(VLOOKUP($A248,'2022'!$A$3:$Y$291,COLUMN('2022'!U$3),FALSE),0)</f>
        <v>4.4000000000000004</v>
      </c>
      <c r="Y248" s="42">
        <f>IFERROR(VLOOKUP($A248,'2022'!$A$3:$Y$291,COLUMN('2022'!V$3),FALSE),0)</f>
        <v>4.3</v>
      </c>
      <c r="Z248" s="42">
        <f>IFERROR(VLOOKUP($A248,'2022'!$A$3:$Y$291,COLUMN('2022'!W$3),FALSE),0)</f>
        <v>12.3</v>
      </c>
      <c r="AA248" s="42">
        <f>IFERROR(VLOOKUP($A248,'2022'!$A$3:$Y$291,COLUMN('2022'!X$3),FALSE),0)</f>
        <v>17</v>
      </c>
      <c r="AB248" s="42">
        <f>IFERROR(VLOOKUP($A248,'2022'!$A$3:$Y$291,COLUMN('2022'!Y$3),FALSE),0)</f>
        <v>2.2000000000000002</v>
      </c>
      <c r="AC248" s="38">
        <f t="shared" si="10"/>
        <v>61.6</v>
      </c>
      <c r="AD248" s="39">
        <f t="shared" si="11"/>
        <v>1853.9999999999998</v>
      </c>
    </row>
    <row r="249" spans="1:30" x14ac:dyDescent="0.3">
      <c r="A249" s="61" t="s">
        <v>283</v>
      </c>
      <c r="B249" s="62" t="str">
        <f>VLOOKUP($A249,'Additional data'!$A$5:$C$505, 2,FALSE)</f>
        <v>Consultant</v>
      </c>
      <c r="C249" s="63" t="str">
        <f>VLOOKUP($A249,'Additional data'!$A$5:$C$505, 3,FALSE)</f>
        <v>MSC</v>
      </c>
      <c r="D249" s="47">
        <f>IFERROR(VLOOKUP($A249,'2022'!$A$3:$Y$291,COLUMN('2022'!B$3),FALSE),0)</f>
        <v>63.9</v>
      </c>
      <c r="E249" s="47">
        <f>IFERROR(VLOOKUP($A249,'2022'!$A$3:$Y$291,COLUMN('2022'!C$3),FALSE),0)</f>
        <v>81.2</v>
      </c>
      <c r="F249" s="47">
        <f>IFERROR(VLOOKUP($A249,'2022'!$A$3:$Y$291,COLUMN('2022'!D$3),FALSE),0)</f>
        <v>90.9</v>
      </c>
      <c r="G249" s="47">
        <f>IFERROR(VLOOKUP($A249,'2022'!$A$3:$Y$291,COLUMN('2022'!E$3),FALSE),0)</f>
        <v>111.5</v>
      </c>
      <c r="H249" s="47">
        <f>IFERROR(VLOOKUP($A249,'2022'!$A$3:$Y$291,COLUMN('2022'!F$3),FALSE),0)</f>
        <v>58.4</v>
      </c>
      <c r="I249" s="47">
        <f>IFERROR(VLOOKUP($A249,'2022'!$A$3:$Y$291,COLUMN('2022'!G$3),FALSE),0)</f>
        <v>57.4</v>
      </c>
      <c r="J249" s="47">
        <f>IFERROR(VLOOKUP($A249,'2022'!$A$3:$Y$291,COLUMN('2022'!H$3),FALSE),0)</f>
        <v>39.5</v>
      </c>
      <c r="K249" s="47">
        <f>IFERROR(VLOOKUP($A249,'2022'!$A$3:$Y$291,COLUMN('2022'!I$3),FALSE),0)</f>
        <v>95</v>
      </c>
      <c r="L249" s="47">
        <f>IFERROR(VLOOKUP($A249,'2022'!$A$3:$Y$291,COLUMN('2022'!J$3),FALSE),0)</f>
        <v>94.7</v>
      </c>
      <c r="M249" s="47">
        <f>IFERROR(VLOOKUP($A249,'2022'!$A$3:$Y$291,COLUMN('2022'!K$3),FALSE),0)</f>
        <v>117.6</v>
      </c>
      <c r="N249" s="47">
        <f>IFERROR(VLOOKUP($A249,'2022'!$A$3:$Y$291,COLUMN('2022'!L$3),FALSE),0)</f>
        <v>87.4</v>
      </c>
      <c r="O249" s="47">
        <f>IFERROR(VLOOKUP($A249,'2022'!$A$3:$Y$291,COLUMN('2022'!M$3),FALSE),0)</f>
        <v>73.400000000000006</v>
      </c>
      <c r="P249" s="38">
        <f t="shared" si="9"/>
        <v>970.9</v>
      </c>
      <c r="Q249" s="47">
        <f>IFERROR(VLOOKUP($A249,'2022'!$A$3:$Y$291,COLUMN('2022'!N$3),FALSE),0)</f>
        <v>89.5</v>
      </c>
      <c r="R249" s="47">
        <f>IFERROR(VLOOKUP($A249,'2022'!$A$3:$Y$291,COLUMN('2022'!O$3),FALSE),0)</f>
        <v>71.5</v>
      </c>
      <c r="S249" s="47">
        <f>IFERROR(VLOOKUP($A249,'2022'!$A$3:$Y$291,COLUMN('2022'!P$3),FALSE),0)</f>
        <v>61.5</v>
      </c>
      <c r="T249" s="47">
        <f>IFERROR(VLOOKUP($A249,'2022'!$A$3:$Y$291,COLUMN('2022'!Q$3),FALSE),0)</f>
        <v>60.6</v>
      </c>
      <c r="U249" s="47">
        <f>IFERROR(VLOOKUP($A249,'2022'!$A$3:$Y$291,COLUMN('2022'!R$3),FALSE),0)</f>
        <v>104.3</v>
      </c>
      <c r="V249" s="47">
        <f>IFERROR(VLOOKUP($A249,'2022'!$A$3:$Y$291,COLUMN('2022'!S$3),FALSE),0)</f>
        <v>77</v>
      </c>
      <c r="W249" s="47">
        <f>IFERROR(VLOOKUP($A249,'2022'!$A$3:$Y$291,COLUMN('2022'!T$3),FALSE),0)</f>
        <v>55.2</v>
      </c>
      <c r="X249" s="47">
        <f>IFERROR(VLOOKUP($A249,'2022'!$A$3:$Y$291,COLUMN('2022'!U$3),FALSE),0)</f>
        <v>93.5</v>
      </c>
      <c r="Y249" s="47">
        <f>IFERROR(VLOOKUP($A249,'2022'!$A$3:$Y$291,COLUMN('2022'!V$3),FALSE),0)</f>
        <v>76.5</v>
      </c>
      <c r="Z249" s="47">
        <f>IFERROR(VLOOKUP($A249,'2022'!$A$3:$Y$291,COLUMN('2022'!W$3),FALSE),0)</f>
        <v>69.099999999999994</v>
      </c>
      <c r="AA249" s="47">
        <f>IFERROR(VLOOKUP($A249,'2022'!$A$3:$Y$291,COLUMN('2022'!X$3),FALSE),0)</f>
        <v>95</v>
      </c>
      <c r="AB249" s="47">
        <f>IFERROR(VLOOKUP($A249,'2022'!$A$3:$Y$291,COLUMN('2022'!Y$3),FALSE),0)</f>
        <v>60.7</v>
      </c>
      <c r="AC249" s="38">
        <f t="shared" si="10"/>
        <v>914.40000000000009</v>
      </c>
      <c r="AD249" s="39">
        <f t="shared" si="11"/>
        <v>1885.3</v>
      </c>
    </row>
    <row r="250" spans="1:30" x14ac:dyDescent="0.3">
      <c r="A250" s="58" t="s">
        <v>284</v>
      </c>
      <c r="B250" s="59" t="str">
        <f>VLOOKUP($A250,'Additional data'!$A$5:$C$505, 2,FALSE)</f>
        <v>Consultant</v>
      </c>
      <c r="C250" s="60" t="str">
        <f>VLOOKUP($A250,'Additional data'!$A$5:$C$505, 3,FALSE)</f>
        <v>SOC</v>
      </c>
      <c r="D250" s="42">
        <f>IFERROR(VLOOKUP($A250,'2022'!$A$3:$Y$291,COLUMN('2022'!B$3),FALSE),0)</f>
        <v>0</v>
      </c>
      <c r="E250" s="42">
        <f>IFERROR(VLOOKUP($A250,'2022'!$A$3:$Y$291,COLUMN('2022'!C$3),FALSE),0)</f>
        <v>2</v>
      </c>
      <c r="F250" s="42">
        <f>IFERROR(VLOOKUP($A250,'2022'!$A$3:$Y$291,COLUMN('2022'!D$3),FALSE),0)</f>
        <v>0</v>
      </c>
      <c r="G250" s="42">
        <f>IFERROR(VLOOKUP($A250,'2022'!$A$3:$Y$291,COLUMN('2022'!E$3),FALSE),0)</f>
        <v>0</v>
      </c>
      <c r="H250" s="42">
        <f>IFERROR(VLOOKUP($A250,'2022'!$A$3:$Y$291,COLUMN('2022'!F$3),FALSE),0)</f>
        <v>0</v>
      </c>
      <c r="I250" s="42">
        <f>IFERROR(VLOOKUP($A250,'2022'!$A$3:$Y$291,COLUMN('2022'!G$3),FALSE),0)</f>
        <v>0</v>
      </c>
      <c r="J250" s="42">
        <f>IFERROR(VLOOKUP($A250,'2022'!$A$3:$Y$291,COLUMN('2022'!H$3),FALSE),0)</f>
        <v>0</v>
      </c>
      <c r="K250" s="42">
        <f>IFERROR(VLOOKUP($A250,'2022'!$A$3:$Y$291,COLUMN('2022'!I$3),FALSE),0)</f>
        <v>0</v>
      </c>
      <c r="L250" s="42">
        <f>IFERROR(VLOOKUP($A250,'2022'!$A$3:$Y$291,COLUMN('2022'!J$3),FALSE),0)</f>
        <v>0</v>
      </c>
      <c r="M250" s="42">
        <f>IFERROR(VLOOKUP($A250,'2022'!$A$3:$Y$291,COLUMN('2022'!K$3),FALSE),0)</f>
        <v>0</v>
      </c>
      <c r="N250" s="42">
        <f>IFERROR(VLOOKUP($A250,'2022'!$A$3:$Y$291,COLUMN('2022'!L$3),FALSE),0)</f>
        <v>0</v>
      </c>
      <c r="O250" s="42">
        <f>IFERROR(VLOOKUP($A250,'2022'!$A$3:$Y$291,COLUMN('2022'!M$3),FALSE),0)</f>
        <v>0</v>
      </c>
      <c r="P250" s="38">
        <f t="shared" si="9"/>
        <v>2</v>
      </c>
      <c r="Q250" s="42">
        <f>IFERROR(VLOOKUP($A250,'2022'!$A$3:$Y$291,COLUMN('2022'!N$3),FALSE),0)</f>
        <v>0</v>
      </c>
      <c r="R250" s="42">
        <f>IFERROR(VLOOKUP($A250,'2022'!$A$3:$Y$291,COLUMN('2022'!O$3),FALSE),0)</f>
        <v>0</v>
      </c>
      <c r="S250" s="42">
        <f>IFERROR(VLOOKUP($A250,'2022'!$A$3:$Y$291,COLUMN('2022'!P$3),FALSE),0)</f>
        <v>0</v>
      </c>
      <c r="T250" s="42">
        <f>IFERROR(VLOOKUP($A250,'2022'!$A$3:$Y$291,COLUMN('2022'!Q$3),FALSE),0)</f>
        <v>0</v>
      </c>
      <c r="U250" s="42">
        <f>IFERROR(VLOOKUP($A250,'2022'!$A$3:$Y$291,COLUMN('2022'!R$3),FALSE),0)</f>
        <v>0</v>
      </c>
      <c r="V250" s="42">
        <f>IFERROR(VLOOKUP($A250,'2022'!$A$3:$Y$291,COLUMN('2022'!S$3),FALSE),0)</f>
        <v>0</v>
      </c>
      <c r="W250" s="42">
        <f>IFERROR(VLOOKUP($A250,'2022'!$A$3:$Y$291,COLUMN('2022'!T$3),FALSE),0)</f>
        <v>0</v>
      </c>
      <c r="X250" s="42">
        <f>IFERROR(VLOOKUP($A250,'2022'!$A$3:$Y$291,COLUMN('2022'!U$3),FALSE),0)</f>
        <v>0</v>
      </c>
      <c r="Y250" s="42">
        <f>IFERROR(VLOOKUP($A250,'2022'!$A$3:$Y$291,COLUMN('2022'!V$3),FALSE),0)</f>
        <v>0</v>
      </c>
      <c r="Z250" s="42">
        <f>IFERROR(VLOOKUP($A250,'2022'!$A$3:$Y$291,COLUMN('2022'!W$3),FALSE),0)</f>
        <v>0</v>
      </c>
      <c r="AA250" s="42">
        <f>IFERROR(VLOOKUP($A250,'2022'!$A$3:$Y$291,COLUMN('2022'!X$3),FALSE),0)</f>
        <v>0</v>
      </c>
      <c r="AB250" s="42">
        <f>IFERROR(VLOOKUP($A250,'2022'!$A$3:$Y$291,COLUMN('2022'!Y$3),FALSE),0)</f>
        <v>0</v>
      </c>
      <c r="AC250" s="38">
        <f t="shared" si="10"/>
        <v>0</v>
      </c>
      <c r="AD250" s="39">
        <f t="shared" si="11"/>
        <v>2</v>
      </c>
    </row>
    <row r="251" spans="1:30" x14ac:dyDescent="0.3">
      <c r="A251" s="61" t="s">
        <v>285</v>
      </c>
      <c r="B251" s="62" t="str">
        <f>VLOOKUP($A251,'Additional data'!$A$5:$C$505, 2,FALSE)</f>
        <v>Consultant</v>
      </c>
      <c r="C251" s="63" t="str">
        <f>VLOOKUP($A251,'Additional data'!$A$5:$C$505, 3,FALSE)</f>
        <v>LRC</v>
      </c>
      <c r="D251" s="47">
        <f>IFERROR(VLOOKUP($A251,'2022'!$A$3:$Y$291,COLUMN('2022'!B$3),FALSE),0)</f>
        <v>0</v>
      </c>
      <c r="E251" s="47">
        <f>IFERROR(VLOOKUP($A251,'2022'!$A$3:$Y$291,COLUMN('2022'!C$3),FALSE),0)</f>
        <v>0</v>
      </c>
      <c r="F251" s="47">
        <f>IFERROR(VLOOKUP($A251,'2022'!$A$3:$Y$291,COLUMN('2022'!D$3),FALSE),0)</f>
        <v>0</v>
      </c>
      <c r="G251" s="47">
        <f>IFERROR(VLOOKUP($A251,'2022'!$A$3:$Y$291,COLUMN('2022'!E$3),FALSE),0)</f>
        <v>0</v>
      </c>
      <c r="H251" s="47">
        <f>IFERROR(VLOOKUP($A251,'2022'!$A$3:$Y$291,COLUMN('2022'!F$3),FALSE),0)</f>
        <v>0</v>
      </c>
      <c r="I251" s="47">
        <f>IFERROR(VLOOKUP($A251,'2022'!$A$3:$Y$291,COLUMN('2022'!G$3),FALSE),0)</f>
        <v>0</v>
      </c>
      <c r="J251" s="47">
        <f>IFERROR(VLOOKUP($A251,'2022'!$A$3:$Y$291,COLUMN('2022'!H$3),FALSE),0)</f>
        <v>0</v>
      </c>
      <c r="K251" s="47">
        <f>IFERROR(VLOOKUP($A251,'2022'!$A$3:$Y$291,COLUMN('2022'!I$3),FALSE),0)</f>
        <v>0</v>
      </c>
      <c r="L251" s="47">
        <f>IFERROR(VLOOKUP($A251,'2022'!$A$3:$Y$291,COLUMN('2022'!J$3),FALSE),0)</f>
        <v>0</v>
      </c>
      <c r="M251" s="47">
        <f>IFERROR(VLOOKUP($A251,'2022'!$A$3:$Y$291,COLUMN('2022'!K$3),FALSE),0)</f>
        <v>0</v>
      </c>
      <c r="N251" s="47">
        <f>IFERROR(VLOOKUP($A251,'2022'!$A$3:$Y$291,COLUMN('2022'!L$3),FALSE),0)</f>
        <v>0</v>
      </c>
      <c r="O251" s="47">
        <f>IFERROR(VLOOKUP($A251,'2022'!$A$3:$Y$291,COLUMN('2022'!M$3),FALSE),0)</f>
        <v>0</v>
      </c>
      <c r="P251" s="38">
        <f t="shared" si="9"/>
        <v>0</v>
      </c>
      <c r="Q251" s="47">
        <f>IFERROR(VLOOKUP($A251,'2022'!$A$3:$Y$291,COLUMN('2022'!N$3),FALSE),0)</f>
        <v>0</v>
      </c>
      <c r="R251" s="47">
        <f>IFERROR(VLOOKUP($A251,'2022'!$A$3:$Y$291,COLUMN('2022'!O$3),FALSE),0)</f>
        <v>0</v>
      </c>
      <c r="S251" s="47">
        <f>IFERROR(VLOOKUP($A251,'2022'!$A$3:$Y$291,COLUMN('2022'!P$3),FALSE),0)</f>
        <v>0</v>
      </c>
      <c r="T251" s="47">
        <f>IFERROR(VLOOKUP($A251,'2022'!$A$3:$Y$291,COLUMN('2022'!Q$3),FALSE),0)</f>
        <v>0</v>
      </c>
      <c r="U251" s="47">
        <f>IFERROR(VLOOKUP($A251,'2022'!$A$3:$Y$291,COLUMN('2022'!R$3),FALSE),0)</f>
        <v>0</v>
      </c>
      <c r="V251" s="47">
        <f>IFERROR(VLOOKUP($A251,'2022'!$A$3:$Y$291,COLUMN('2022'!S$3),FALSE),0)</f>
        <v>0</v>
      </c>
      <c r="W251" s="47">
        <f>IFERROR(VLOOKUP($A251,'2022'!$A$3:$Y$291,COLUMN('2022'!T$3),FALSE),0)</f>
        <v>0</v>
      </c>
      <c r="X251" s="47">
        <f>IFERROR(VLOOKUP($A251,'2022'!$A$3:$Y$291,COLUMN('2022'!U$3),FALSE),0)</f>
        <v>0</v>
      </c>
      <c r="Y251" s="47">
        <f>IFERROR(VLOOKUP($A251,'2022'!$A$3:$Y$291,COLUMN('2022'!V$3),FALSE),0)</f>
        <v>0</v>
      </c>
      <c r="Z251" s="47">
        <f>IFERROR(VLOOKUP($A251,'2022'!$A$3:$Y$291,COLUMN('2022'!W$3),FALSE),0)</f>
        <v>0</v>
      </c>
      <c r="AA251" s="47">
        <f>IFERROR(VLOOKUP($A251,'2022'!$A$3:$Y$291,COLUMN('2022'!X$3),FALSE),0)</f>
        <v>0</v>
      </c>
      <c r="AB251" s="47">
        <f>IFERROR(VLOOKUP($A251,'2022'!$A$3:$Y$291,COLUMN('2022'!Y$3),FALSE),0)</f>
        <v>0</v>
      </c>
      <c r="AC251" s="38">
        <f t="shared" si="10"/>
        <v>0</v>
      </c>
      <c r="AD251" s="39">
        <f t="shared" si="11"/>
        <v>0</v>
      </c>
    </row>
    <row r="252" spans="1:30" x14ac:dyDescent="0.3">
      <c r="A252" s="58" t="s">
        <v>286</v>
      </c>
      <c r="B252" s="59" t="str">
        <f>VLOOKUP($A252,'Additional data'!$A$5:$C$505, 2,FALSE)</f>
        <v>Consultant</v>
      </c>
      <c r="C252" s="60" t="str">
        <f>VLOOKUP($A252,'Additional data'!$A$5:$C$505, 3,FALSE)</f>
        <v>MSC</v>
      </c>
      <c r="D252" s="42">
        <f>IFERROR(VLOOKUP($A252,'2022'!$A$3:$Y$291,COLUMN('2022'!B$3),FALSE),0)</f>
        <v>0</v>
      </c>
      <c r="E252" s="42">
        <f>IFERROR(VLOOKUP($A252,'2022'!$A$3:$Y$291,COLUMN('2022'!C$3),FALSE),0)</f>
        <v>0</v>
      </c>
      <c r="F252" s="42">
        <f>IFERROR(VLOOKUP($A252,'2022'!$A$3:$Y$291,COLUMN('2022'!D$3),FALSE),0)</f>
        <v>0</v>
      </c>
      <c r="G252" s="42">
        <f>IFERROR(VLOOKUP($A252,'2022'!$A$3:$Y$291,COLUMN('2022'!E$3),FALSE),0)</f>
        <v>0</v>
      </c>
      <c r="H252" s="42">
        <f>IFERROR(VLOOKUP($A252,'2022'!$A$3:$Y$291,COLUMN('2022'!F$3),FALSE),0)</f>
        <v>0</v>
      </c>
      <c r="I252" s="42">
        <f>IFERROR(VLOOKUP($A252,'2022'!$A$3:$Y$291,COLUMN('2022'!G$3),FALSE),0)</f>
        <v>0</v>
      </c>
      <c r="J252" s="42">
        <f>IFERROR(VLOOKUP($A252,'2022'!$A$3:$Y$291,COLUMN('2022'!H$3),FALSE),0)</f>
        <v>0</v>
      </c>
      <c r="K252" s="42">
        <f>IFERROR(VLOOKUP($A252,'2022'!$A$3:$Y$291,COLUMN('2022'!I$3),FALSE),0)</f>
        <v>0</v>
      </c>
      <c r="L252" s="42">
        <f>IFERROR(VLOOKUP($A252,'2022'!$A$3:$Y$291,COLUMN('2022'!J$3),FALSE),0)</f>
        <v>15.2</v>
      </c>
      <c r="M252" s="42">
        <f>IFERROR(VLOOKUP($A252,'2022'!$A$3:$Y$291,COLUMN('2022'!K$3),FALSE),0)</f>
        <v>26.3</v>
      </c>
      <c r="N252" s="42">
        <f>IFERROR(VLOOKUP($A252,'2022'!$A$3:$Y$291,COLUMN('2022'!L$3),FALSE),0)</f>
        <v>70.3</v>
      </c>
      <c r="O252" s="42">
        <f>IFERROR(VLOOKUP($A252,'2022'!$A$3:$Y$291,COLUMN('2022'!M$3),FALSE),0)</f>
        <v>46.9</v>
      </c>
      <c r="P252" s="38">
        <f t="shared" si="9"/>
        <v>158.69999999999999</v>
      </c>
      <c r="Q252" s="42">
        <f>IFERROR(VLOOKUP($A252,'2022'!$A$3:$Y$291,COLUMN('2022'!N$3),FALSE),0)</f>
        <v>0</v>
      </c>
      <c r="R252" s="42">
        <f>IFERROR(VLOOKUP($A252,'2022'!$A$3:$Y$291,COLUMN('2022'!O$3),FALSE),0)</f>
        <v>0</v>
      </c>
      <c r="S252" s="42">
        <f>IFERROR(VLOOKUP($A252,'2022'!$A$3:$Y$291,COLUMN('2022'!P$3),FALSE),0)</f>
        <v>0</v>
      </c>
      <c r="T252" s="42">
        <f>IFERROR(VLOOKUP($A252,'2022'!$A$3:$Y$291,COLUMN('2022'!Q$3),FALSE),0)</f>
        <v>0</v>
      </c>
      <c r="U252" s="42">
        <f>IFERROR(VLOOKUP($A252,'2022'!$A$3:$Y$291,COLUMN('2022'!R$3),FALSE),0)</f>
        <v>0</v>
      </c>
      <c r="V252" s="42">
        <f>IFERROR(VLOOKUP($A252,'2022'!$A$3:$Y$291,COLUMN('2022'!S$3),FALSE),0)</f>
        <v>0</v>
      </c>
      <c r="W252" s="42">
        <f>IFERROR(VLOOKUP($A252,'2022'!$A$3:$Y$291,COLUMN('2022'!T$3),FALSE),0)</f>
        <v>0</v>
      </c>
      <c r="X252" s="42">
        <f>IFERROR(VLOOKUP($A252,'2022'!$A$3:$Y$291,COLUMN('2022'!U$3),FALSE),0)</f>
        <v>0</v>
      </c>
      <c r="Y252" s="42">
        <f>IFERROR(VLOOKUP($A252,'2022'!$A$3:$Y$291,COLUMN('2022'!V$3),FALSE),0)</f>
        <v>12</v>
      </c>
      <c r="Z252" s="42">
        <f>IFERROR(VLOOKUP($A252,'2022'!$A$3:$Y$291,COLUMN('2022'!W$3),FALSE),0)</f>
        <v>95.3</v>
      </c>
      <c r="AA252" s="42">
        <f>IFERROR(VLOOKUP($A252,'2022'!$A$3:$Y$291,COLUMN('2022'!X$3),FALSE),0)</f>
        <v>46.5</v>
      </c>
      <c r="AB252" s="42">
        <f>IFERROR(VLOOKUP($A252,'2022'!$A$3:$Y$291,COLUMN('2022'!Y$3),FALSE),0)</f>
        <v>32.5</v>
      </c>
      <c r="AC252" s="38">
        <f t="shared" si="10"/>
        <v>186.3</v>
      </c>
      <c r="AD252" s="39">
        <f t="shared" si="11"/>
        <v>345</v>
      </c>
    </row>
    <row r="253" spans="1:30" x14ac:dyDescent="0.3">
      <c r="A253" s="61" t="s">
        <v>287</v>
      </c>
      <c r="B253" s="62" t="str">
        <f>VLOOKUP($A253,'Additional data'!$A$5:$C$505, 2,FALSE)</f>
        <v>Consultant</v>
      </c>
      <c r="C253" s="63" t="str">
        <f>VLOOKUP($A253,'Additional data'!$A$5:$C$505, 3,FALSE)</f>
        <v>LRC</v>
      </c>
      <c r="D253" s="47">
        <f>IFERROR(VLOOKUP($A253,'2022'!$A$3:$Y$291,COLUMN('2022'!B$3),FALSE),0)</f>
        <v>0</v>
      </c>
      <c r="E253" s="47">
        <f>IFERROR(VLOOKUP($A253,'2022'!$A$3:$Y$291,COLUMN('2022'!C$3),FALSE),0)</f>
        <v>0</v>
      </c>
      <c r="F253" s="47">
        <f>IFERROR(VLOOKUP($A253,'2022'!$A$3:$Y$291,COLUMN('2022'!D$3),FALSE),0)</f>
        <v>0</v>
      </c>
      <c r="G253" s="47">
        <f>IFERROR(VLOOKUP($A253,'2022'!$A$3:$Y$291,COLUMN('2022'!E$3),FALSE),0)</f>
        <v>0</v>
      </c>
      <c r="H253" s="47">
        <f>IFERROR(VLOOKUP($A253,'2022'!$A$3:$Y$291,COLUMN('2022'!F$3),FALSE),0)</f>
        <v>0</v>
      </c>
      <c r="I253" s="47">
        <f>IFERROR(VLOOKUP($A253,'2022'!$A$3:$Y$291,COLUMN('2022'!G$3),FALSE),0)</f>
        <v>0</v>
      </c>
      <c r="J253" s="47">
        <f>IFERROR(VLOOKUP($A253,'2022'!$A$3:$Y$291,COLUMN('2022'!H$3),FALSE),0)</f>
        <v>0</v>
      </c>
      <c r="K253" s="47">
        <f>IFERROR(VLOOKUP($A253,'2022'!$A$3:$Y$291,COLUMN('2022'!I$3),FALSE),0)</f>
        <v>0</v>
      </c>
      <c r="L253" s="47">
        <f>IFERROR(VLOOKUP($A253,'2022'!$A$3:$Y$291,COLUMN('2022'!J$3),FALSE),0)</f>
        <v>0</v>
      </c>
      <c r="M253" s="47">
        <f>IFERROR(VLOOKUP($A253,'2022'!$A$3:$Y$291,COLUMN('2022'!K$3),FALSE),0)</f>
        <v>0</v>
      </c>
      <c r="N253" s="47">
        <f>IFERROR(VLOOKUP($A253,'2022'!$A$3:$Y$291,COLUMN('2022'!L$3),FALSE),0)</f>
        <v>0</v>
      </c>
      <c r="O253" s="47">
        <f>IFERROR(VLOOKUP($A253,'2022'!$A$3:$Y$291,COLUMN('2022'!M$3),FALSE),0)</f>
        <v>0</v>
      </c>
      <c r="P253" s="38">
        <f t="shared" si="9"/>
        <v>0</v>
      </c>
      <c r="Q253" s="47">
        <f>IFERROR(VLOOKUP($A253,'2022'!$A$3:$Y$291,COLUMN('2022'!N$3),FALSE),0)</f>
        <v>0</v>
      </c>
      <c r="R253" s="47">
        <f>IFERROR(VLOOKUP($A253,'2022'!$A$3:$Y$291,COLUMN('2022'!O$3),FALSE),0)</f>
        <v>0</v>
      </c>
      <c r="S253" s="47">
        <f>IFERROR(VLOOKUP($A253,'2022'!$A$3:$Y$291,COLUMN('2022'!P$3),FALSE),0)</f>
        <v>0</v>
      </c>
      <c r="T253" s="47">
        <f>IFERROR(VLOOKUP($A253,'2022'!$A$3:$Y$291,COLUMN('2022'!Q$3),FALSE),0)</f>
        <v>0</v>
      </c>
      <c r="U253" s="47">
        <f>IFERROR(VLOOKUP($A253,'2022'!$A$3:$Y$291,COLUMN('2022'!R$3),FALSE),0)</f>
        <v>0</v>
      </c>
      <c r="V253" s="47">
        <f>IFERROR(VLOOKUP($A253,'2022'!$A$3:$Y$291,COLUMN('2022'!S$3),FALSE),0)</f>
        <v>0</v>
      </c>
      <c r="W253" s="47">
        <f>IFERROR(VLOOKUP($A253,'2022'!$A$3:$Y$291,COLUMN('2022'!T$3),FALSE),0)</f>
        <v>0</v>
      </c>
      <c r="X253" s="47">
        <f>IFERROR(VLOOKUP($A253,'2022'!$A$3:$Y$291,COLUMN('2022'!U$3),FALSE),0)</f>
        <v>0</v>
      </c>
      <c r="Y253" s="47">
        <f>IFERROR(VLOOKUP($A253,'2022'!$A$3:$Y$291,COLUMN('2022'!V$3),FALSE),0)</f>
        <v>0</v>
      </c>
      <c r="Z253" s="47">
        <f>IFERROR(VLOOKUP($A253,'2022'!$A$3:$Y$291,COLUMN('2022'!W$3),FALSE),0)</f>
        <v>0</v>
      </c>
      <c r="AA253" s="47">
        <f>IFERROR(VLOOKUP($A253,'2022'!$A$3:$Y$291,COLUMN('2022'!X$3),FALSE),0)</f>
        <v>0</v>
      </c>
      <c r="AB253" s="47">
        <f>IFERROR(VLOOKUP($A253,'2022'!$A$3:$Y$291,COLUMN('2022'!Y$3),FALSE),0)</f>
        <v>0</v>
      </c>
      <c r="AC253" s="38">
        <f t="shared" si="10"/>
        <v>0</v>
      </c>
      <c r="AD253" s="39">
        <f t="shared" si="11"/>
        <v>0</v>
      </c>
    </row>
    <row r="254" spans="1:30" x14ac:dyDescent="0.3">
      <c r="A254" s="58" t="s">
        <v>288</v>
      </c>
      <c r="B254" s="59" t="str">
        <f>VLOOKUP($A254,'Additional data'!$A$5:$C$505, 2,FALSE)</f>
        <v>Consultant</v>
      </c>
      <c r="C254" s="60" t="str">
        <f>VLOOKUP($A254,'Additional data'!$A$5:$C$505, 3,FALSE)</f>
        <v>HRC</v>
      </c>
      <c r="D254" s="42">
        <f>IFERROR(VLOOKUP($A254,'2022'!$A$3:$Y$291,COLUMN('2022'!B$3),FALSE),0)</f>
        <v>0</v>
      </c>
      <c r="E254" s="42">
        <f>IFERROR(VLOOKUP($A254,'2022'!$A$3:$Y$291,COLUMN('2022'!C$3),FALSE),0)</f>
        <v>0</v>
      </c>
      <c r="F254" s="42">
        <f>IFERROR(VLOOKUP($A254,'2022'!$A$3:$Y$291,COLUMN('2022'!D$3),FALSE),0)</f>
        <v>0</v>
      </c>
      <c r="G254" s="42">
        <f>IFERROR(VLOOKUP($A254,'2022'!$A$3:$Y$291,COLUMN('2022'!E$3),FALSE),0)</f>
        <v>0</v>
      </c>
      <c r="H254" s="42">
        <f>IFERROR(VLOOKUP($A254,'2022'!$A$3:$Y$291,COLUMN('2022'!F$3),FALSE),0)</f>
        <v>0</v>
      </c>
      <c r="I254" s="42">
        <f>IFERROR(VLOOKUP($A254,'2022'!$A$3:$Y$291,COLUMN('2022'!G$3),FALSE),0)</f>
        <v>0</v>
      </c>
      <c r="J254" s="42">
        <f>IFERROR(VLOOKUP($A254,'2022'!$A$3:$Y$291,COLUMN('2022'!H$3),FALSE),0)</f>
        <v>0</v>
      </c>
      <c r="K254" s="42">
        <f>IFERROR(VLOOKUP($A254,'2022'!$A$3:$Y$291,COLUMN('2022'!I$3),FALSE),0)</f>
        <v>0</v>
      </c>
      <c r="L254" s="42">
        <f>IFERROR(VLOOKUP($A254,'2022'!$A$3:$Y$291,COLUMN('2022'!J$3),FALSE),0)</f>
        <v>0</v>
      </c>
      <c r="M254" s="42">
        <f>IFERROR(VLOOKUP($A254,'2022'!$A$3:$Y$291,COLUMN('2022'!K$3),FALSE),0)</f>
        <v>0</v>
      </c>
      <c r="N254" s="42">
        <f>IFERROR(VLOOKUP($A254,'2022'!$A$3:$Y$291,COLUMN('2022'!L$3),FALSE),0)</f>
        <v>0</v>
      </c>
      <c r="O254" s="42">
        <f>IFERROR(VLOOKUP($A254,'2022'!$A$3:$Y$291,COLUMN('2022'!M$3),FALSE),0)</f>
        <v>0</v>
      </c>
      <c r="P254" s="38">
        <f t="shared" si="9"/>
        <v>0</v>
      </c>
      <c r="Q254" s="42">
        <f>IFERROR(VLOOKUP($A254,'2022'!$A$3:$Y$291,COLUMN('2022'!N$3),FALSE),0)</f>
        <v>0</v>
      </c>
      <c r="R254" s="42">
        <f>IFERROR(VLOOKUP($A254,'2022'!$A$3:$Y$291,COLUMN('2022'!O$3),FALSE),0)</f>
        <v>0</v>
      </c>
      <c r="S254" s="42">
        <f>IFERROR(VLOOKUP($A254,'2022'!$A$3:$Y$291,COLUMN('2022'!P$3),FALSE),0)</f>
        <v>0</v>
      </c>
      <c r="T254" s="42">
        <f>IFERROR(VLOOKUP($A254,'2022'!$A$3:$Y$291,COLUMN('2022'!Q$3),FALSE),0)</f>
        <v>0</v>
      </c>
      <c r="U254" s="42">
        <f>IFERROR(VLOOKUP($A254,'2022'!$A$3:$Y$291,COLUMN('2022'!R$3),FALSE),0)</f>
        <v>0</v>
      </c>
      <c r="V254" s="42">
        <f>IFERROR(VLOOKUP($A254,'2022'!$A$3:$Y$291,COLUMN('2022'!S$3),FALSE),0)</f>
        <v>0</v>
      </c>
      <c r="W254" s="42">
        <f>IFERROR(VLOOKUP($A254,'2022'!$A$3:$Y$291,COLUMN('2022'!T$3),FALSE),0)</f>
        <v>0</v>
      </c>
      <c r="X254" s="42">
        <f>IFERROR(VLOOKUP($A254,'2022'!$A$3:$Y$291,COLUMN('2022'!U$3),FALSE),0)</f>
        <v>0</v>
      </c>
      <c r="Y254" s="42">
        <f>IFERROR(VLOOKUP($A254,'2022'!$A$3:$Y$291,COLUMN('2022'!V$3),FALSE),0)</f>
        <v>0</v>
      </c>
      <c r="Z254" s="42">
        <f>IFERROR(VLOOKUP($A254,'2022'!$A$3:$Y$291,COLUMN('2022'!W$3),FALSE),0)</f>
        <v>0</v>
      </c>
      <c r="AA254" s="42">
        <f>IFERROR(VLOOKUP($A254,'2022'!$A$3:$Y$291,COLUMN('2022'!X$3),FALSE),0)</f>
        <v>0</v>
      </c>
      <c r="AB254" s="42">
        <f>IFERROR(VLOOKUP($A254,'2022'!$A$3:$Y$291,COLUMN('2022'!Y$3),FALSE),0)</f>
        <v>0</v>
      </c>
      <c r="AC254" s="38">
        <f t="shared" si="10"/>
        <v>0</v>
      </c>
      <c r="AD254" s="39">
        <f t="shared" si="11"/>
        <v>0</v>
      </c>
    </row>
    <row r="255" spans="1:30" x14ac:dyDescent="0.3">
      <c r="A255" s="61" t="s">
        <v>289</v>
      </c>
      <c r="B255" s="62" t="str">
        <f>VLOOKUP($A255,'Additional data'!$A$5:$C$505, 2,FALSE)</f>
        <v>Consultant</v>
      </c>
      <c r="C255" s="63" t="str">
        <f>VLOOKUP($A255,'Additional data'!$A$5:$C$505, 3,FALSE)</f>
        <v>HRC</v>
      </c>
      <c r="D255" s="47">
        <f>IFERROR(VLOOKUP($A255,'2022'!$A$3:$Y$291,COLUMN('2022'!B$3),FALSE),0)</f>
        <v>0</v>
      </c>
      <c r="E255" s="47">
        <f>IFERROR(VLOOKUP($A255,'2022'!$A$3:$Y$291,COLUMN('2022'!C$3),FALSE),0)</f>
        <v>0</v>
      </c>
      <c r="F255" s="47">
        <f>IFERROR(VLOOKUP($A255,'2022'!$A$3:$Y$291,COLUMN('2022'!D$3),FALSE),0)</f>
        <v>0</v>
      </c>
      <c r="G255" s="47">
        <f>IFERROR(VLOOKUP($A255,'2022'!$A$3:$Y$291,COLUMN('2022'!E$3),FALSE),0)</f>
        <v>0</v>
      </c>
      <c r="H255" s="47">
        <f>IFERROR(VLOOKUP($A255,'2022'!$A$3:$Y$291,COLUMN('2022'!F$3),FALSE),0)</f>
        <v>0</v>
      </c>
      <c r="I255" s="47">
        <f>IFERROR(VLOOKUP($A255,'2022'!$A$3:$Y$291,COLUMN('2022'!G$3),FALSE),0)</f>
        <v>0</v>
      </c>
      <c r="J255" s="47">
        <f>IFERROR(VLOOKUP($A255,'2022'!$A$3:$Y$291,COLUMN('2022'!H$3),FALSE),0)</f>
        <v>0</v>
      </c>
      <c r="K255" s="47">
        <f>IFERROR(VLOOKUP($A255,'2022'!$A$3:$Y$291,COLUMN('2022'!I$3),FALSE),0)</f>
        <v>0</v>
      </c>
      <c r="L255" s="47">
        <f>IFERROR(VLOOKUP($A255,'2022'!$A$3:$Y$291,COLUMN('2022'!J$3),FALSE),0)</f>
        <v>0</v>
      </c>
      <c r="M255" s="47">
        <f>IFERROR(VLOOKUP($A255,'2022'!$A$3:$Y$291,COLUMN('2022'!K$3),FALSE),0)</f>
        <v>0</v>
      </c>
      <c r="N255" s="47">
        <f>IFERROR(VLOOKUP($A255,'2022'!$A$3:$Y$291,COLUMN('2022'!L$3),FALSE),0)</f>
        <v>0</v>
      </c>
      <c r="O255" s="47">
        <f>IFERROR(VLOOKUP($A255,'2022'!$A$3:$Y$291,COLUMN('2022'!M$3),FALSE),0)</f>
        <v>0</v>
      </c>
      <c r="P255" s="38">
        <f t="shared" si="9"/>
        <v>0</v>
      </c>
      <c r="Q255" s="47">
        <f>IFERROR(VLOOKUP($A255,'2022'!$A$3:$Y$291,COLUMN('2022'!N$3),FALSE),0)</f>
        <v>0</v>
      </c>
      <c r="R255" s="47">
        <f>IFERROR(VLOOKUP($A255,'2022'!$A$3:$Y$291,COLUMN('2022'!O$3),FALSE),0)</f>
        <v>0</v>
      </c>
      <c r="S255" s="47">
        <f>IFERROR(VLOOKUP($A255,'2022'!$A$3:$Y$291,COLUMN('2022'!P$3),FALSE),0)</f>
        <v>0</v>
      </c>
      <c r="T255" s="47">
        <f>IFERROR(VLOOKUP($A255,'2022'!$A$3:$Y$291,COLUMN('2022'!Q$3),FALSE),0)</f>
        <v>0</v>
      </c>
      <c r="U255" s="47">
        <f>IFERROR(VLOOKUP($A255,'2022'!$A$3:$Y$291,COLUMN('2022'!R$3),FALSE),0)</f>
        <v>0</v>
      </c>
      <c r="V255" s="47">
        <f>IFERROR(VLOOKUP($A255,'2022'!$A$3:$Y$291,COLUMN('2022'!S$3),FALSE),0)</f>
        <v>0</v>
      </c>
      <c r="W255" s="47">
        <f>IFERROR(VLOOKUP($A255,'2022'!$A$3:$Y$291,COLUMN('2022'!T$3),FALSE),0)</f>
        <v>0</v>
      </c>
      <c r="X255" s="47">
        <f>IFERROR(VLOOKUP($A255,'2022'!$A$3:$Y$291,COLUMN('2022'!U$3),FALSE),0)</f>
        <v>0</v>
      </c>
      <c r="Y255" s="47">
        <f>IFERROR(VLOOKUP($A255,'2022'!$A$3:$Y$291,COLUMN('2022'!V$3),FALSE),0)</f>
        <v>0</v>
      </c>
      <c r="Z255" s="47">
        <f>IFERROR(VLOOKUP($A255,'2022'!$A$3:$Y$291,COLUMN('2022'!W$3),FALSE),0)</f>
        <v>0</v>
      </c>
      <c r="AA255" s="47">
        <f>IFERROR(VLOOKUP($A255,'2022'!$A$3:$Y$291,COLUMN('2022'!X$3),FALSE),0)</f>
        <v>0</v>
      </c>
      <c r="AB255" s="47">
        <f>IFERROR(VLOOKUP($A255,'2022'!$A$3:$Y$291,COLUMN('2022'!Y$3),FALSE),0)</f>
        <v>0</v>
      </c>
      <c r="AC255" s="38">
        <f t="shared" si="10"/>
        <v>0</v>
      </c>
      <c r="AD255" s="39">
        <f t="shared" si="11"/>
        <v>0</v>
      </c>
    </row>
    <row r="256" spans="1:30" x14ac:dyDescent="0.3">
      <c r="A256" s="58" t="s">
        <v>290</v>
      </c>
      <c r="B256" s="59" t="str">
        <f>VLOOKUP($A256,'Additional data'!$A$5:$C$505, 2,FALSE)</f>
        <v>Consultant</v>
      </c>
      <c r="C256" s="60" t="str">
        <f>VLOOKUP($A256,'Additional data'!$A$5:$C$505, 3,FALSE)</f>
        <v>SCL</v>
      </c>
      <c r="D256" s="42">
        <f>IFERROR(VLOOKUP($A256,'2022'!$A$3:$Y$291,COLUMN('2022'!B$3),FALSE),0)</f>
        <v>0</v>
      </c>
      <c r="E256" s="42">
        <f>IFERROR(VLOOKUP($A256,'2022'!$A$3:$Y$291,COLUMN('2022'!C$3),FALSE),0)</f>
        <v>0</v>
      </c>
      <c r="F256" s="42">
        <f>IFERROR(VLOOKUP($A256,'2022'!$A$3:$Y$291,COLUMN('2022'!D$3),FALSE),0)</f>
        <v>23.4</v>
      </c>
      <c r="G256" s="42">
        <f>IFERROR(VLOOKUP($A256,'2022'!$A$3:$Y$291,COLUMN('2022'!E$3),FALSE),0)</f>
        <v>145.9</v>
      </c>
      <c r="H256" s="42">
        <f>IFERROR(VLOOKUP($A256,'2022'!$A$3:$Y$291,COLUMN('2022'!F$3),FALSE),0)</f>
        <v>37.6</v>
      </c>
      <c r="I256" s="42">
        <f>IFERROR(VLOOKUP($A256,'2022'!$A$3:$Y$291,COLUMN('2022'!G$3),FALSE),0)</f>
        <v>0</v>
      </c>
      <c r="J256" s="42">
        <f>IFERROR(VLOOKUP($A256,'2022'!$A$3:$Y$291,COLUMN('2022'!H$3),FALSE),0)</f>
        <v>0</v>
      </c>
      <c r="K256" s="42">
        <f>IFERROR(VLOOKUP($A256,'2022'!$A$3:$Y$291,COLUMN('2022'!I$3),FALSE),0)</f>
        <v>0</v>
      </c>
      <c r="L256" s="42">
        <f>IFERROR(VLOOKUP($A256,'2022'!$A$3:$Y$291,COLUMN('2022'!J$3),FALSE),0)</f>
        <v>0</v>
      </c>
      <c r="M256" s="42">
        <f>IFERROR(VLOOKUP($A256,'2022'!$A$3:$Y$291,COLUMN('2022'!K$3),FALSE),0)</f>
        <v>0</v>
      </c>
      <c r="N256" s="42">
        <f>IFERROR(VLOOKUP($A256,'2022'!$A$3:$Y$291,COLUMN('2022'!L$3),FALSE),0)</f>
        <v>0</v>
      </c>
      <c r="O256" s="42">
        <f>IFERROR(VLOOKUP($A256,'2022'!$A$3:$Y$291,COLUMN('2022'!M$3),FALSE),0)</f>
        <v>0</v>
      </c>
      <c r="P256" s="38">
        <f t="shared" si="9"/>
        <v>206.9</v>
      </c>
      <c r="Q256" s="42">
        <f>IFERROR(VLOOKUP($A256,'2022'!$A$3:$Y$291,COLUMN('2022'!N$3),FALSE),0)</f>
        <v>0</v>
      </c>
      <c r="R256" s="42">
        <f>IFERROR(VLOOKUP($A256,'2022'!$A$3:$Y$291,COLUMN('2022'!O$3),FALSE),0)</f>
        <v>0</v>
      </c>
      <c r="S256" s="42">
        <f>IFERROR(VLOOKUP($A256,'2022'!$A$3:$Y$291,COLUMN('2022'!P$3),FALSE),0)</f>
        <v>34.4</v>
      </c>
      <c r="T256" s="42">
        <f>IFERROR(VLOOKUP($A256,'2022'!$A$3:$Y$291,COLUMN('2022'!Q$3),FALSE),0)</f>
        <v>14.8</v>
      </c>
      <c r="U256" s="42">
        <f>IFERROR(VLOOKUP($A256,'2022'!$A$3:$Y$291,COLUMN('2022'!R$3),FALSE),0)</f>
        <v>47</v>
      </c>
      <c r="V256" s="42">
        <f>IFERROR(VLOOKUP($A256,'2022'!$A$3:$Y$291,COLUMN('2022'!S$3),FALSE),0)</f>
        <v>0</v>
      </c>
      <c r="W256" s="42">
        <f>IFERROR(VLOOKUP($A256,'2022'!$A$3:$Y$291,COLUMN('2022'!T$3),FALSE),0)</f>
        <v>0</v>
      </c>
      <c r="X256" s="42">
        <f>IFERROR(VLOOKUP($A256,'2022'!$A$3:$Y$291,COLUMN('2022'!U$3),FALSE),0)</f>
        <v>0</v>
      </c>
      <c r="Y256" s="42">
        <f>IFERROR(VLOOKUP($A256,'2022'!$A$3:$Y$291,COLUMN('2022'!V$3),FALSE),0)</f>
        <v>0</v>
      </c>
      <c r="Z256" s="42">
        <f>IFERROR(VLOOKUP($A256,'2022'!$A$3:$Y$291,COLUMN('2022'!W$3),FALSE),0)</f>
        <v>0</v>
      </c>
      <c r="AA256" s="42">
        <f>IFERROR(VLOOKUP($A256,'2022'!$A$3:$Y$291,COLUMN('2022'!X$3),FALSE),0)</f>
        <v>0</v>
      </c>
      <c r="AB256" s="42">
        <f>IFERROR(VLOOKUP($A256,'2022'!$A$3:$Y$291,COLUMN('2022'!Y$3),FALSE),0)</f>
        <v>0</v>
      </c>
      <c r="AC256" s="38">
        <f t="shared" si="10"/>
        <v>96.2</v>
      </c>
      <c r="AD256" s="39">
        <f t="shared" si="11"/>
        <v>303.10000000000002</v>
      </c>
    </row>
    <row r="257" spans="1:30" x14ac:dyDescent="0.3">
      <c r="A257" s="61" t="s">
        <v>291</v>
      </c>
      <c r="B257" s="62" t="str">
        <f>VLOOKUP($A257,'Additional data'!$A$5:$C$505, 2,FALSE)</f>
        <v>Consultant</v>
      </c>
      <c r="C257" s="63" t="str">
        <f>VLOOKUP($A257,'Additional data'!$A$5:$C$505, 3,FALSE)</f>
        <v>ESC</v>
      </c>
      <c r="D257" s="47">
        <f>IFERROR(VLOOKUP($A257,'2022'!$A$3:$Y$291,COLUMN('2022'!B$3),FALSE),0)</f>
        <v>206.1</v>
      </c>
      <c r="E257" s="47">
        <f>IFERROR(VLOOKUP($A257,'2022'!$A$3:$Y$291,COLUMN('2022'!C$3),FALSE),0)</f>
        <v>174.6</v>
      </c>
      <c r="F257" s="47">
        <f>IFERROR(VLOOKUP($A257,'2022'!$A$3:$Y$291,COLUMN('2022'!D$3),FALSE),0)</f>
        <v>168</v>
      </c>
      <c r="G257" s="47">
        <f>IFERROR(VLOOKUP($A257,'2022'!$A$3:$Y$291,COLUMN('2022'!E$3),FALSE),0)</f>
        <v>190.8</v>
      </c>
      <c r="H257" s="47">
        <f>IFERROR(VLOOKUP($A257,'2022'!$A$3:$Y$291,COLUMN('2022'!F$3),FALSE),0)</f>
        <v>166.2</v>
      </c>
      <c r="I257" s="47">
        <f>IFERROR(VLOOKUP($A257,'2022'!$A$3:$Y$291,COLUMN('2022'!G$3),FALSE),0)</f>
        <v>164.6</v>
      </c>
      <c r="J257" s="47">
        <f>IFERROR(VLOOKUP($A257,'2022'!$A$3:$Y$291,COLUMN('2022'!H$3),FALSE),0)</f>
        <v>108.3</v>
      </c>
      <c r="K257" s="47">
        <f>IFERROR(VLOOKUP($A257,'2022'!$A$3:$Y$291,COLUMN('2022'!I$3),FALSE),0)</f>
        <v>147.5</v>
      </c>
      <c r="L257" s="47">
        <f>IFERROR(VLOOKUP($A257,'2022'!$A$3:$Y$291,COLUMN('2022'!J$3),FALSE),0)</f>
        <v>113.8</v>
      </c>
      <c r="M257" s="47">
        <f>IFERROR(VLOOKUP($A257,'2022'!$A$3:$Y$291,COLUMN('2022'!K$3),FALSE),0)</f>
        <v>129.80000000000001</v>
      </c>
      <c r="N257" s="47">
        <f>IFERROR(VLOOKUP($A257,'2022'!$A$3:$Y$291,COLUMN('2022'!L$3),FALSE),0)</f>
        <v>146.69999999999999</v>
      </c>
      <c r="O257" s="47">
        <f>IFERROR(VLOOKUP($A257,'2022'!$A$3:$Y$291,COLUMN('2022'!M$3),FALSE),0)</f>
        <v>211.3</v>
      </c>
      <c r="P257" s="38">
        <f t="shared" si="9"/>
        <v>1927.6999999999998</v>
      </c>
      <c r="Q257" s="47">
        <f>IFERROR(VLOOKUP($A257,'2022'!$A$3:$Y$291,COLUMN('2022'!N$3),FALSE),0)</f>
        <v>10.3</v>
      </c>
      <c r="R257" s="47">
        <f>IFERROR(VLOOKUP($A257,'2022'!$A$3:$Y$291,COLUMN('2022'!O$3),FALSE),0)</f>
        <v>10</v>
      </c>
      <c r="S257" s="47">
        <f>IFERROR(VLOOKUP($A257,'2022'!$A$3:$Y$291,COLUMN('2022'!P$3),FALSE),0)</f>
        <v>28</v>
      </c>
      <c r="T257" s="47">
        <f>IFERROR(VLOOKUP($A257,'2022'!$A$3:$Y$291,COLUMN('2022'!Q$3),FALSE),0)</f>
        <v>0</v>
      </c>
      <c r="U257" s="47">
        <f>IFERROR(VLOOKUP($A257,'2022'!$A$3:$Y$291,COLUMN('2022'!R$3),FALSE),0)</f>
        <v>9.3000000000000007</v>
      </c>
      <c r="V257" s="47">
        <f>IFERROR(VLOOKUP($A257,'2022'!$A$3:$Y$291,COLUMN('2022'!S$3),FALSE),0)</f>
        <v>9</v>
      </c>
      <c r="W257" s="47">
        <f>IFERROR(VLOOKUP($A257,'2022'!$A$3:$Y$291,COLUMN('2022'!T$3),FALSE),0)</f>
        <v>40</v>
      </c>
      <c r="X257" s="47">
        <f>IFERROR(VLOOKUP($A257,'2022'!$A$3:$Y$291,COLUMN('2022'!U$3),FALSE),0)</f>
        <v>14.5</v>
      </c>
      <c r="Y257" s="47">
        <f>IFERROR(VLOOKUP($A257,'2022'!$A$3:$Y$291,COLUMN('2022'!V$3),FALSE),0)</f>
        <v>18.7</v>
      </c>
      <c r="Z257" s="47">
        <f>IFERROR(VLOOKUP($A257,'2022'!$A$3:$Y$291,COLUMN('2022'!W$3),FALSE),0)</f>
        <v>126.5</v>
      </c>
      <c r="AA257" s="47">
        <f>IFERROR(VLOOKUP($A257,'2022'!$A$3:$Y$291,COLUMN('2022'!X$3),FALSE),0)</f>
        <v>70.5</v>
      </c>
      <c r="AB257" s="47">
        <f>IFERROR(VLOOKUP($A257,'2022'!$A$3:$Y$291,COLUMN('2022'!Y$3),FALSE),0)</f>
        <v>1</v>
      </c>
      <c r="AC257" s="38">
        <f t="shared" si="10"/>
        <v>337.79999999999995</v>
      </c>
      <c r="AD257" s="39">
        <f t="shared" si="11"/>
        <v>2265.4999999999995</v>
      </c>
    </row>
    <row r="258" spans="1:30" x14ac:dyDescent="0.3">
      <c r="A258" s="58" t="s">
        <v>292</v>
      </c>
      <c r="B258" s="59" t="str">
        <f>VLOOKUP($A258,'Additional data'!$A$5:$C$505, 2,FALSE)</f>
        <v>Consultant</v>
      </c>
      <c r="C258" s="60" t="str">
        <f>VLOOKUP($A258,'Additional data'!$A$5:$C$505, 3,FALSE)</f>
        <v>FAD</v>
      </c>
      <c r="D258" s="42">
        <f>IFERROR(VLOOKUP($A258,'2022'!$A$3:$Y$291,COLUMN('2022'!B$3),FALSE),0)</f>
        <v>0</v>
      </c>
      <c r="E258" s="42">
        <f>IFERROR(VLOOKUP($A258,'2022'!$A$3:$Y$291,COLUMN('2022'!C$3),FALSE),0)</f>
        <v>0</v>
      </c>
      <c r="F258" s="42">
        <f>IFERROR(VLOOKUP($A258,'2022'!$A$3:$Y$291,COLUMN('2022'!D$3),FALSE),0)</f>
        <v>0</v>
      </c>
      <c r="G258" s="42">
        <f>IFERROR(VLOOKUP($A258,'2022'!$A$3:$Y$291,COLUMN('2022'!E$3),FALSE),0)</f>
        <v>0</v>
      </c>
      <c r="H258" s="42">
        <f>IFERROR(VLOOKUP($A258,'2022'!$A$3:$Y$291,COLUMN('2022'!F$3),FALSE),0)</f>
        <v>0</v>
      </c>
      <c r="I258" s="42">
        <f>IFERROR(VLOOKUP($A258,'2022'!$A$3:$Y$291,COLUMN('2022'!G$3),FALSE),0)</f>
        <v>0</v>
      </c>
      <c r="J258" s="42">
        <f>IFERROR(VLOOKUP($A258,'2022'!$A$3:$Y$291,COLUMN('2022'!H$3),FALSE),0)</f>
        <v>0</v>
      </c>
      <c r="K258" s="42">
        <f>IFERROR(VLOOKUP($A258,'2022'!$A$3:$Y$291,COLUMN('2022'!I$3),FALSE),0)</f>
        <v>0</v>
      </c>
      <c r="L258" s="42">
        <f>IFERROR(VLOOKUP($A258,'2022'!$A$3:$Y$291,COLUMN('2022'!J$3),FALSE),0)</f>
        <v>0</v>
      </c>
      <c r="M258" s="42">
        <f>IFERROR(VLOOKUP($A258,'2022'!$A$3:$Y$291,COLUMN('2022'!K$3),FALSE),0)</f>
        <v>0</v>
      </c>
      <c r="N258" s="42">
        <f>IFERROR(VLOOKUP($A258,'2022'!$A$3:$Y$291,COLUMN('2022'!L$3),FALSE),0)</f>
        <v>0</v>
      </c>
      <c r="O258" s="42">
        <f>IFERROR(VLOOKUP($A258,'2022'!$A$3:$Y$291,COLUMN('2022'!M$3),FALSE),0)</f>
        <v>0</v>
      </c>
      <c r="P258" s="38">
        <f t="shared" si="9"/>
        <v>0</v>
      </c>
      <c r="Q258" s="42">
        <f>IFERROR(VLOOKUP($A258,'2022'!$A$3:$Y$291,COLUMN('2022'!N$3),FALSE),0)</f>
        <v>0</v>
      </c>
      <c r="R258" s="42">
        <f>IFERROR(VLOOKUP($A258,'2022'!$A$3:$Y$291,COLUMN('2022'!O$3),FALSE),0)</f>
        <v>0</v>
      </c>
      <c r="S258" s="42">
        <f>IFERROR(VLOOKUP($A258,'2022'!$A$3:$Y$291,COLUMN('2022'!P$3),FALSE),0)</f>
        <v>0</v>
      </c>
      <c r="T258" s="42">
        <f>IFERROR(VLOOKUP($A258,'2022'!$A$3:$Y$291,COLUMN('2022'!Q$3),FALSE),0)</f>
        <v>0</v>
      </c>
      <c r="U258" s="42">
        <f>IFERROR(VLOOKUP($A258,'2022'!$A$3:$Y$291,COLUMN('2022'!R$3),FALSE),0)</f>
        <v>0</v>
      </c>
      <c r="V258" s="42">
        <f>IFERROR(VLOOKUP($A258,'2022'!$A$3:$Y$291,COLUMN('2022'!S$3),FALSE),0)</f>
        <v>0</v>
      </c>
      <c r="W258" s="42">
        <f>IFERROR(VLOOKUP($A258,'2022'!$A$3:$Y$291,COLUMN('2022'!T$3),FALSE),0)</f>
        <v>0</v>
      </c>
      <c r="X258" s="42">
        <f>IFERROR(VLOOKUP($A258,'2022'!$A$3:$Y$291,COLUMN('2022'!U$3),FALSE),0)</f>
        <v>0</v>
      </c>
      <c r="Y258" s="42">
        <f>IFERROR(VLOOKUP($A258,'2022'!$A$3:$Y$291,COLUMN('2022'!V$3),FALSE),0)</f>
        <v>0</v>
      </c>
      <c r="Z258" s="42">
        <f>IFERROR(VLOOKUP($A258,'2022'!$A$3:$Y$291,COLUMN('2022'!W$3),FALSE),0)</f>
        <v>0</v>
      </c>
      <c r="AA258" s="42">
        <f>IFERROR(VLOOKUP($A258,'2022'!$A$3:$Y$291,COLUMN('2022'!X$3),FALSE),0)</f>
        <v>0</v>
      </c>
      <c r="AB258" s="42">
        <f>IFERROR(VLOOKUP($A258,'2022'!$A$3:$Y$291,COLUMN('2022'!Y$3),FALSE),0)</f>
        <v>0</v>
      </c>
      <c r="AC258" s="38">
        <f t="shared" si="10"/>
        <v>0</v>
      </c>
      <c r="AD258" s="39">
        <f t="shared" si="11"/>
        <v>0</v>
      </c>
    </row>
    <row r="259" spans="1:30" x14ac:dyDescent="0.3">
      <c r="A259" s="61" t="s">
        <v>293</v>
      </c>
      <c r="B259" s="62" t="str">
        <f>VLOOKUP($A259,'Additional data'!$A$5:$C$505, 2,FALSE)</f>
        <v>Consultant</v>
      </c>
      <c r="C259" s="63" t="str">
        <f>VLOOKUP($A259,'Additional data'!$A$5:$C$505, 3,FALSE)</f>
        <v>TEC</v>
      </c>
      <c r="D259" s="47">
        <f>IFERROR(VLOOKUP($A259,'2022'!$A$3:$Y$291,COLUMN('2022'!B$3),FALSE),0)</f>
        <v>54.2</v>
      </c>
      <c r="E259" s="47">
        <f>IFERROR(VLOOKUP($A259,'2022'!$A$3:$Y$291,COLUMN('2022'!C$3),FALSE),0)</f>
        <v>3.4</v>
      </c>
      <c r="F259" s="47">
        <f>IFERROR(VLOOKUP($A259,'2022'!$A$3:$Y$291,COLUMN('2022'!D$3),FALSE),0)</f>
        <v>77</v>
      </c>
      <c r="G259" s="47">
        <f>IFERROR(VLOOKUP($A259,'2022'!$A$3:$Y$291,COLUMN('2022'!E$3),FALSE),0)</f>
        <v>76.8</v>
      </c>
      <c r="H259" s="47">
        <f>IFERROR(VLOOKUP($A259,'2022'!$A$3:$Y$291,COLUMN('2022'!F$3),FALSE),0)</f>
        <v>23.4</v>
      </c>
      <c r="I259" s="47">
        <f>IFERROR(VLOOKUP($A259,'2022'!$A$3:$Y$291,COLUMN('2022'!G$3),FALSE),0)</f>
        <v>0</v>
      </c>
      <c r="J259" s="47">
        <f>IFERROR(VLOOKUP($A259,'2022'!$A$3:$Y$291,COLUMN('2022'!H$3),FALSE),0)</f>
        <v>0</v>
      </c>
      <c r="K259" s="47">
        <f>IFERROR(VLOOKUP($A259,'2022'!$A$3:$Y$291,COLUMN('2022'!I$3),FALSE),0)</f>
        <v>0</v>
      </c>
      <c r="L259" s="47">
        <f>IFERROR(VLOOKUP($A259,'2022'!$A$3:$Y$291,COLUMN('2022'!J$3),FALSE),0)</f>
        <v>0</v>
      </c>
      <c r="M259" s="47">
        <f>IFERROR(VLOOKUP($A259,'2022'!$A$3:$Y$291,COLUMN('2022'!K$3),FALSE),0)</f>
        <v>0</v>
      </c>
      <c r="N259" s="47">
        <f>IFERROR(VLOOKUP($A259,'2022'!$A$3:$Y$291,COLUMN('2022'!L$3),FALSE),0)</f>
        <v>0</v>
      </c>
      <c r="O259" s="47">
        <f>IFERROR(VLOOKUP($A259,'2022'!$A$3:$Y$291,COLUMN('2022'!M$3),FALSE),0)</f>
        <v>0</v>
      </c>
      <c r="P259" s="38">
        <f t="shared" si="9"/>
        <v>234.79999999999998</v>
      </c>
      <c r="Q259" s="47">
        <f>IFERROR(VLOOKUP($A259,'2022'!$A$3:$Y$291,COLUMN('2022'!N$3),FALSE),0)</f>
        <v>90</v>
      </c>
      <c r="R259" s="47">
        <f>IFERROR(VLOOKUP($A259,'2022'!$A$3:$Y$291,COLUMN('2022'!O$3),FALSE),0)</f>
        <v>92.1</v>
      </c>
      <c r="S259" s="47">
        <f>IFERROR(VLOOKUP($A259,'2022'!$A$3:$Y$291,COLUMN('2022'!P$3),FALSE),0)</f>
        <v>24.5</v>
      </c>
      <c r="T259" s="47">
        <f>IFERROR(VLOOKUP($A259,'2022'!$A$3:$Y$291,COLUMN('2022'!Q$3),FALSE),0)</f>
        <v>20.8</v>
      </c>
      <c r="U259" s="47">
        <f>IFERROR(VLOOKUP($A259,'2022'!$A$3:$Y$291,COLUMN('2022'!R$3),FALSE),0)</f>
        <v>12.5</v>
      </c>
      <c r="V259" s="47">
        <f>IFERROR(VLOOKUP($A259,'2022'!$A$3:$Y$291,COLUMN('2022'!S$3),FALSE),0)</f>
        <v>2.5</v>
      </c>
      <c r="W259" s="47">
        <f>IFERROR(VLOOKUP($A259,'2022'!$A$3:$Y$291,COLUMN('2022'!T$3),FALSE),0)</f>
        <v>0</v>
      </c>
      <c r="X259" s="47">
        <f>IFERROR(VLOOKUP($A259,'2022'!$A$3:$Y$291,COLUMN('2022'!U$3),FALSE),0)</f>
        <v>0</v>
      </c>
      <c r="Y259" s="47">
        <f>IFERROR(VLOOKUP($A259,'2022'!$A$3:$Y$291,COLUMN('2022'!V$3),FALSE),0)</f>
        <v>0</v>
      </c>
      <c r="Z259" s="47">
        <f>IFERROR(VLOOKUP($A259,'2022'!$A$3:$Y$291,COLUMN('2022'!W$3),FALSE),0)</f>
        <v>0</v>
      </c>
      <c r="AA259" s="47">
        <f>IFERROR(VLOOKUP($A259,'2022'!$A$3:$Y$291,COLUMN('2022'!X$3),FALSE),0)</f>
        <v>0</v>
      </c>
      <c r="AB259" s="47">
        <f>IFERROR(VLOOKUP($A259,'2022'!$A$3:$Y$291,COLUMN('2022'!Y$3),FALSE),0)</f>
        <v>0</v>
      </c>
      <c r="AC259" s="38">
        <f t="shared" si="10"/>
        <v>242.4</v>
      </c>
      <c r="AD259" s="39">
        <f t="shared" si="11"/>
        <v>477.2</v>
      </c>
    </row>
    <row r="260" spans="1:30" x14ac:dyDescent="0.3">
      <c r="A260" s="58" t="s">
        <v>294</v>
      </c>
      <c r="B260" s="59" t="str">
        <f>VLOOKUP($A260,'Additional data'!$A$5:$C$505, 2,FALSE)</f>
        <v>Consultant</v>
      </c>
      <c r="C260" s="60" t="str">
        <f>VLOOKUP($A260,'Additional data'!$A$5:$C$505, 3,FALSE)</f>
        <v>SOC</v>
      </c>
      <c r="D260" s="42">
        <f>IFERROR(VLOOKUP($A260,'2022'!$A$3:$Y$291,COLUMN('2022'!B$3),FALSE),0)</f>
        <v>0</v>
      </c>
      <c r="E260" s="42">
        <f>IFERROR(VLOOKUP($A260,'2022'!$A$3:$Y$291,COLUMN('2022'!C$3),FALSE),0)</f>
        <v>0</v>
      </c>
      <c r="F260" s="42">
        <f>IFERROR(VLOOKUP($A260,'2022'!$A$3:$Y$291,COLUMN('2022'!D$3),FALSE),0)</f>
        <v>0</v>
      </c>
      <c r="G260" s="42">
        <f>IFERROR(VLOOKUP($A260,'2022'!$A$3:$Y$291,COLUMN('2022'!E$3),FALSE),0)</f>
        <v>0</v>
      </c>
      <c r="H260" s="42">
        <f>IFERROR(VLOOKUP($A260,'2022'!$A$3:$Y$291,COLUMN('2022'!F$3),FALSE),0)</f>
        <v>0</v>
      </c>
      <c r="I260" s="42">
        <f>IFERROR(VLOOKUP($A260,'2022'!$A$3:$Y$291,COLUMN('2022'!G$3),FALSE),0)</f>
        <v>0</v>
      </c>
      <c r="J260" s="42">
        <f>IFERROR(VLOOKUP($A260,'2022'!$A$3:$Y$291,COLUMN('2022'!H$3),FALSE),0)</f>
        <v>0</v>
      </c>
      <c r="K260" s="42">
        <f>IFERROR(VLOOKUP($A260,'2022'!$A$3:$Y$291,COLUMN('2022'!I$3),FALSE),0)</f>
        <v>0</v>
      </c>
      <c r="L260" s="42">
        <f>IFERROR(VLOOKUP($A260,'2022'!$A$3:$Y$291,COLUMN('2022'!J$3),FALSE),0)</f>
        <v>0</v>
      </c>
      <c r="M260" s="42">
        <f>IFERROR(VLOOKUP($A260,'2022'!$A$3:$Y$291,COLUMN('2022'!K$3),FALSE),0)</f>
        <v>0</v>
      </c>
      <c r="N260" s="42">
        <f>IFERROR(VLOOKUP($A260,'2022'!$A$3:$Y$291,COLUMN('2022'!L$3),FALSE),0)</f>
        <v>0</v>
      </c>
      <c r="O260" s="42">
        <f>IFERROR(VLOOKUP($A260,'2022'!$A$3:$Y$291,COLUMN('2022'!M$3),FALSE),0)</f>
        <v>0</v>
      </c>
      <c r="P260" s="38">
        <f t="shared" ref="P260:P323" si="12">SUM(D260:O260)</f>
        <v>0</v>
      </c>
      <c r="Q260" s="42">
        <f>IFERROR(VLOOKUP($A260,'2022'!$A$3:$Y$291,COLUMN('2022'!N$3),FALSE),0)</f>
        <v>0</v>
      </c>
      <c r="R260" s="42">
        <f>IFERROR(VLOOKUP($A260,'2022'!$A$3:$Y$291,COLUMN('2022'!O$3),FALSE),0)</f>
        <v>0</v>
      </c>
      <c r="S260" s="42">
        <f>IFERROR(VLOOKUP($A260,'2022'!$A$3:$Y$291,COLUMN('2022'!P$3),FALSE),0)</f>
        <v>0</v>
      </c>
      <c r="T260" s="42">
        <f>IFERROR(VLOOKUP($A260,'2022'!$A$3:$Y$291,COLUMN('2022'!Q$3),FALSE),0)</f>
        <v>0</v>
      </c>
      <c r="U260" s="42">
        <f>IFERROR(VLOOKUP($A260,'2022'!$A$3:$Y$291,COLUMN('2022'!R$3),FALSE),0)</f>
        <v>0</v>
      </c>
      <c r="V260" s="42">
        <f>IFERROR(VLOOKUP($A260,'2022'!$A$3:$Y$291,COLUMN('2022'!S$3),FALSE),0)</f>
        <v>0</v>
      </c>
      <c r="W260" s="42">
        <f>IFERROR(VLOOKUP($A260,'2022'!$A$3:$Y$291,COLUMN('2022'!T$3),FALSE),0)</f>
        <v>0</v>
      </c>
      <c r="X260" s="42">
        <f>IFERROR(VLOOKUP($A260,'2022'!$A$3:$Y$291,COLUMN('2022'!U$3),FALSE),0)</f>
        <v>0</v>
      </c>
      <c r="Y260" s="42">
        <f>IFERROR(VLOOKUP($A260,'2022'!$A$3:$Y$291,COLUMN('2022'!V$3),FALSE),0)</f>
        <v>0</v>
      </c>
      <c r="Z260" s="42">
        <f>IFERROR(VLOOKUP($A260,'2022'!$A$3:$Y$291,COLUMN('2022'!W$3),FALSE),0)</f>
        <v>0</v>
      </c>
      <c r="AA260" s="42">
        <f>IFERROR(VLOOKUP($A260,'2022'!$A$3:$Y$291,COLUMN('2022'!X$3),FALSE),0)</f>
        <v>0</v>
      </c>
      <c r="AB260" s="42">
        <f>IFERROR(VLOOKUP($A260,'2022'!$A$3:$Y$291,COLUMN('2022'!Y$3),FALSE),0)</f>
        <v>0</v>
      </c>
      <c r="AC260" s="38">
        <f t="shared" ref="AC260:AC323" si="13">SUM(Q260:AB260)</f>
        <v>0</v>
      </c>
      <c r="AD260" s="39">
        <f t="shared" ref="AD260:AD323" si="14">SUM(D260:O260,Q260:AB260)</f>
        <v>0</v>
      </c>
    </row>
    <row r="261" spans="1:30" x14ac:dyDescent="0.3">
      <c r="A261" s="61" t="s">
        <v>295</v>
      </c>
      <c r="B261" s="62" t="str">
        <f>VLOOKUP($A261,'Additional data'!$A$5:$C$505, 2,FALSE)</f>
        <v>Consultant</v>
      </c>
      <c r="C261" s="63" t="str">
        <f>VLOOKUP($A261,'Additional data'!$A$5:$C$505, 3,FALSE)</f>
        <v>HRC</v>
      </c>
      <c r="D261" s="47">
        <f>IFERROR(VLOOKUP($A261,'2022'!$A$3:$Y$291,COLUMN('2022'!B$3),FALSE),0)</f>
        <v>0</v>
      </c>
      <c r="E261" s="47">
        <f>IFERROR(VLOOKUP($A261,'2022'!$A$3:$Y$291,COLUMN('2022'!C$3),FALSE),0)</f>
        <v>0</v>
      </c>
      <c r="F261" s="47">
        <f>IFERROR(VLOOKUP($A261,'2022'!$A$3:$Y$291,COLUMN('2022'!D$3),FALSE),0)</f>
        <v>0</v>
      </c>
      <c r="G261" s="47">
        <f>IFERROR(VLOOKUP($A261,'2022'!$A$3:$Y$291,COLUMN('2022'!E$3),FALSE),0)</f>
        <v>0</v>
      </c>
      <c r="H261" s="47">
        <f>IFERROR(VLOOKUP($A261,'2022'!$A$3:$Y$291,COLUMN('2022'!F$3),FALSE),0)</f>
        <v>0</v>
      </c>
      <c r="I261" s="47">
        <f>IFERROR(VLOOKUP($A261,'2022'!$A$3:$Y$291,COLUMN('2022'!G$3),FALSE),0)</f>
        <v>0</v>
      </c>
      <c r="J261" s="47">
        <f>IFERROR(VLOOKUP($A261,'2022'!$A$3:$Y$291,COLUMN('2022'!H$3),FALSE),0)</f>
        <v>56.1</v>
      </c>
      <c r="K261" s="47">
        <f>IFERROR(VLOOKUP($A261,'2022'!$A$3:$Y$291,COLUMN('2022'!I$3),FALSE),0)</f>
        <v>43.7</v>
      </c>
      <c r="L261" s="47">
        <f>IFERROR(VLOOKUP($A261,'2022'!$A$3:$Y$291,COLUMN('2022'!J$3),FALSE),0)</f>
        <v>52.8</v>
      </c>
      <c r="M261" s="47">
        <f>IFERROR(VLOOKUP($A261,'2022'!$A$3:$Y$291,COLUMN('2022'!K$3),FALSE),0)</f>
        <v>113.9</v>
      </c>
      <c r="N261" s="47">
        <f>IFERROR(VLOOKUP($A261,'2022'!$A$3:$Y$291,COLUMN('2022'!L$3),FALSE),0)</f>
        <v>96</v>
      </c>
      <c r="O261" s="47">
        <f>IFERROR(VLOOKUP($A261,'2022'!$A$3:$Y$291,COLUMN('2022'!M$3),FALSE),0)</f>
        <v>106.2</v>
      </c>
      <c r="P261" s="38">
        <f t="shared" si="12"/>
        <v>468.7</v>
      </c>
      <c r="Q261" s="47">
        <f>IFERROR(VLOOKUP($A261,'2022'!$A$3:$Y$291,COLUMN('2022'!N$3),FALSE),0)</f>
        <v>0</v>
      </c>
      <c r="R261" s="47">
        <f>IFERROR(VLOOKUP($A261,'2022'!$A$3:$Y$291,COLUMN('2022'!O$3),FALSE),0)</f>
        <v>0</v>
      </c>
      <c r="S261" s="47">
        <f>IFERROR(VLOOKUP($A261,'2022'!$A$3:$Y$291,COLUMN('2022'!P$3),FALSE),0)</f>
        <v>0</v>
      </c>
      <c r="T261" s="47">
        <f>IFERROR(VLOOKUP($A261,'2022'!$A$3:$Y$291,COLUMN('2022'!Q$3),FALSE),0)</f>
        <v>0</v>
      </c>
      <c r="U261" s="47">
        <f>IFERROR(VLOOKUP($A261,'2022'!$A$3:$Y$291,COLUMN('2022'!R$3),FALSE),0)</f>
        <v>0</v>
      </c>
      <c r="V261" s="47">
        <f>IFERROR(VLOOKUP($A261,'2022'!$A$3:$Y$291,COLUMN('2022'!S$3),FALSE),0)</f>
        <v>0</v>
      </c>
      <c r="W261" s="47">
        <f>IFERROR(VLOOKUP($A261,'2022'!$A$3:$Y$291,COLUMN('2022'!T$3),FALSE),0)</f>
        <v>61</v>
      </c>
      <c r="X261" s="47">
        <f>IFERROR(VLOOKUP($A261,'2022'!$A$3:$Y$291,COLUMN('2022'!U$3),FALSE),0)</f>
        <v>95.8</v>
      </c>
      <c r="Y261" s="47">
        <f>IFERROR(VLOOKUP($A261,'2022'!$A$3:$Y$291,COLUMN('2022'!V$3),FALSE),0)</f>
        <v>105.5</v>
      </c>
      <c r="Z261" s="47">
        <f>IFERROR(VLOOKUP($A261,'2022'!$A$3:$Y$291,COLUMN('2022'!W$3),FALSE),0)</f>
        <v>63.8</v>
      </c>
      <c r="AA261" s="47">
        <f>IFERROR(VLOOKUP($A261,'2022'!$A$3:$Y$291,COLUMN('2022'!X$3),FALSE),0)</f>
        <v>67.5</v>
      </c>
      <c r="AB261" s="47">
        <f>IFERROR(VLOOKUP($A261,'2022'!$A$3:$Y$291,COLUMN('2022'!Y$3),FALSE),0)</f>
        <v>13</v>
      </c>
      <c r="AC261" s="38">
        <f t="shared" si="13"/>
        <v>406.6</v>
      </c>
      <c r="AD261" s="39">
        <f t="shared" si="14"/>
        <v>875.3</v>
      </c>
    </row>
    <row r="262" spans="1:30" x14ac:dyDescent="0.3">
      <c r="A262" s="58" t="s">
        <v>296</v>
      </c>
      <c r="B262" s="59" t="str">
        <f>VLOOKUP($A262,'Additional data'!$A$5:$C$505, 2,FALSE)</f>
        <v>Consultant</v>
      </c>
      <c r="C262" s="60" t="str">
        <f>VLOOKUP($A262,'Additional data'!$A$5:$C$505, 3,FALSE)</f>
        <v>SOC</v>
      </c>
      <c r="D262" s="42">
        <f>IFERROR(VLOOKUP($A262,'2022'!$A$3:$Y$291,COLUMN('2022'!B$3),FALSE),0)</f>
        <v>0</v>
      </c>
      <c r="E262" s="42">
        <f>IFERROR(VLOOKUP($A262,'2022'!$A$3:$Y$291,COLUMN('2022'!C$3),FALSE),0)</f>
        <v>0</v>
      </c>
      <c r="F262" s="42">
        <f>IFERROR(VLOOKUP($A262,'2022'!$A$3:$Y$291,COLUMN('2022'!D$3),FALSE),0)</f>
        <v>0</v>
      </c>
      <c r="G262" s="42">
        <f>IFERROR(VLOOKUP($A262,'2022'!$A$3:$Y$291,COLUMN('2022'!E$3),FALSE),0)</f>
        <v>0</v>
      </c>
      <c r="H262" s="42">
        <f>IFERROR(VLOOKUP($A262,'2022'!$A$3:$Y$291,COLUMN('2022'!F$3),FALSE),0)</f>
        <v>0</v>
      </c>
      <c r="I262" s="42">
        <f>IFERROR(VLOOKUP($A262,'2022'!$A$3:$Y$291,COLUMN('2022'!G$3),FALSE),0)</f>
        <v>0</v>
      </c>
      <c r="J262" s="42">
        <f>IFERROR(VLOOKUP($A262,'2022'!$A$3:$Y$291,COLUMN('2022'!H$3),FALSE),0)</f>
        <v>0</v>
      </c>
      <c r="K262" s="42">
        <f>IFERROR(VLOOKUP($A262,'2022'!$A$3:$Y$291,COLUMN('2022'!I$3),FALSE),0)</f>
        <v>0</v>
      </c>
      <c r="L262" s="42">
        <f>IFERROR(VLOOKUP($A262,'2022'!$A$3:$Y$291,COLUMN('2022'!J$3),FALSE),0)</f>
        <v>0</v>
      </c>
      <c r="M262" s="42">
        <f>IFERROR(VLOOKUP($A262,'2022'!$A$3:$Y$291,COLUMN('2022'!K$3),FALSE),0)</f>
        <v>0</v>
      </c>
      <c r="N262" s="42">
        <f>IFERROR(VLOOKUP($A262,'2022'!$A$3:$Y$291,COLUMN('2022'!L$3),FALSE),0)</f>
        <v>0</v>
      </c>
      <c r="O262" s="42">
        <f>IFERROR(VLOOKUP($A262,'2022'!$A$3:$Y$291,COLUMN('2022'!M$3),FALSE),0)</f>
        <v>0</v>
      </c>
      <c r="P262" s="38">
        <f t="shared" si="12"/>
        <v>0</v>
      </c>
      <c r="Q262" s="42">
        <f>IFERROR(VLOOKUP($A262,'2022'!$A$3:$Y$291,COLUMN('2022'!N$3),FALSE),0)</f>
        <v>0</v>
      </c>
      <c r="R262" s="42">
        <f>IFERROR(VLOOKUP($A262,'2022'!$A$3:$Y$291,COLUMN('2022'!O$3),FALSE),0)</f>
        <v>0</v>
      </c>
      <c r="S262" s="42">
        <f>IFERROR(VLOOKUP($A262,'2022'!$A$3:$Y$291,COLUMN('2022'!P$3),FALSE),0)</f>
        <v>0</v>
      </c>
      <c r="T262" s="42">
        <f>IFERROR(VLOOKUP($A262,'2022'!$A$3:$Y$291,COLUMN('2022'!Q$3),FALSE),0)</f>
        <v>0</v>
      </c>
      <c r="U262" s="42">
        <f>IFERROR(VLOOKUP($A262,'2022'!$A$3:$Y$291,COLUMN('2022'!R$3),FALSE),0)</f>
        <v>0</v>
      </c>
      <c r="V262" s="42">
        <f>IFERROR(VLOOKUP($A262,'2022'!$A$3:$Y$291,COLUMN('2022'!S$3),FALSE),0)</f>
        <v>0</v>
      </c>
      <c r="W262" s="42">
        <f>IFERROR(VLOOKUP($A262,'2022'!$A$3:$Y$291,COLUMN('2022'!T$3),FALSE),0)</f>
        <v>0</v>
      </c>
      <c r="X262" s="42">
        <f>IFERROR(VLOOKUP($A262,'2022'!$A$3:$Y$291,COLUMN('2022'!U$3),FALSE),0)</f>
        <v>0</v>
      </c>
      <c r="Y262" s="42">
        <f>IFERROR(VLOOKUP($A262,'2022'!$A$3:$Y$291,COLUMN('2022'!V$3),FALSE),0)</f>
        <v>0</v>
      </c>
      <c r="Z262" s="42">
        <f>IFERROR(VLOOKUP($A262,'2022'!$A$3:$Y$291,COLUMN('2022'!W$3),FALSE),0)</f>
        <v>0</v>
      </c>
      <c r="AA262" s="42">
        <f>IFERROR(VLOOKUP($A262,'2022'!$A$3:$Y$291,COLUMN('2022'!X$3),FALSE),0)</f>
        <v>0</v>
      </c>
      <c r="AB262" s="42">
        <f>IFERROR(VLOOKUP($A262,'2022'!$A$3:$Y$291,COLUMN('2022'!Y$3),FALSE),0)</f>
        <v>0</v>
      </c>
      <c r="AC262" s="38">
        <f t="shared" si="13"/>
        <v>0</v>
      </c>
      <c r="AD262" s="39">
        <f t="shared" si="14"/>
        <v>0</v>
      </c>
    </row>
    <row r="263" spans="1:30" x14ac:dyDescent="0.3">
      <c r="A263" s="61" t="s">
        <v>297</v>
      </c>
      <c r="B263" s="62" t="str">
        <f>VLOOKUP($A263,'Additional data'!$A$5:$C$505, 2,FALSE)</f>
        <v>Consultant</v>
      </c>
      <c r="C263" s="63" t="str">
        <f>VLOOKUP($A263,'Additional data'!$A$5:$C$505, 3,FALSE)</f>
        <v>FAD</v>
      </c>
      <c r="D263" s="47">
        <f>IFERROR(VLOOKUP($A263,'2022'!$A$3:$Y$291,COLUMN('2022'!B$3),FALSE),0)</f>
        <v>0</v>
      </c>
      <c r="E263" s="47">
        <f>IFERROR(VLOOKUP($A263,'2022'!$A$3:$Y$291,COLUMN('2022'!C$3),FALSE),0)</f>
        <v>0</v>
      </c>
      <c r="F263" s="47">
        <f>IFERROR(VLOOKUP($A263,'2022'!$A$3:$Y$291,COLUMN('2022'!D$3),FALSE),0)</f>
        <v>0</v>
      </c>
      <c r="G263" s="47">
        <f>IFERROR(VLOOKUP($A263,'2022'!$A$3:$Y$291,COLUMN('2022'!E$3),FALSE),0)</f>
        <v>0</v>
      </c>
      <c r="H263" s="47">
        <f>IFERROR(VLOOKUP($A263,'2022'!$A$3:$Y$291,COLUMN('2022'!F$3),FALSE),0)</f>
        <v>0</v>
      </c>
      <c r="I263" s="47">
        <f>IFERROR(VLOOKUP($A263,'2022'!$A$3:$Y$291,COLUMN('2022'!G$3),FALSE),0)</f>
        <v>0</v>
      </c>
      <c r="J263" s="47">
        <f>IFERROR(VLOOKUP($A263,'2022'!$A$3:$Y$291,COLUMN('2022'!H$3),FALSE),0)</f>
        <v>0</v>
      </c>
      <c r="K263" s="47">
        <f>IFERROR(VLOOKUP($A263,'2022'!$A$3:$Y$291,COLUMN('2022'!I$3),FALSE),0)</f>
        <v>35.299999999999997</v>
      </c>
      <c r="L263" s="47">
        <f>IFERROR(VLOOKUP($A263,'2022'!$A$3:$Y$291,COLUMN('2022'!J$3),FALSE),0)</f>
        <v>64</v>
      </c>
      <c r="M263" s="47">
        <f>IFERROR(VLOOKUP($A263,'2022'!$A$3:$Y$291,COLUMN('2022'!K$3),FALSE),0)</f>
        <v>59.9</v>
      </c>
      <c r="N263" s="47">
        <f>IFERROR(VLOOKUP($A263,'2022'!$A$3:$Y$291,COLUMN('2022'!L$3),FALSE),0)</f>
        <v>26.6</v>
      </c>
      <c r="O263" s="47">
        <f>IFERROR(VLOOKUP($A263,'2022'!$A$3:$Y$291,COLUMN('2022'!M$3),FALSE),0)</f>
        <v>55.7</v>
      </c>
      <c r="P263" s="38">
        <f t="shared" si="12"/>
        <v>241.5</v>
      </c>
      <c r="Q263" s="47">
        <f>IFERROR(VLOOKUP($A263,'2022'!$A$3:$Y$291,COLUMN('2022'!N$3),FALSE),0)</f>
        <v>0</v>
      </c>
      <c r="R263" s="47">
        <f>IFERROR(VLOOKUP($A263,'2022'!$A$3:$Y$291,COLUMN('2022'!O$3),FALSE),0)</f>
        <v>0</v>
      </c>
      <c r="S263" s="47">
        <f>IFERROR(VLOOKUP($A263,'2022'!$A$3:$Y$291,COLUMN('2022'!P$3),FALSE),0)</f>
        <v>0</v>
      </c>
      <c r="T263" s="47">
        <f>IFERROR(VLOOKUP($A263,'2022'!$A$3:$Y$291,COLUMN('2022'!Q$3),FALSE),0)</f>
        <v>0</v>
      </c>
      <c r="U263" s="47">
        <f>IFERROR(VLOOKUP($A263,'2022'!$A$3:$Y$291,COLUMN('2022'!R$3),FALSE),0)</f>
        <v>0</v>
      </c>
      <c r="V263" s="47">
        <f>IFERROR(VLOOKUP($A263,'2022'!$A$3:$Y$291,COLUMN('2022'!S$3),FALSE),0)</f>
        <v>0</v>
      </c>
      <c r="W263" s="47">
        <f>IFERROR(VLOOKUP($A263,'2022'!$A$3:$Y$291,COLUMN('2022'!T$3),FALSE),0)</f>
        <v>0</v>
      </c>
      <c r="X263" s="47">
        <f>IFERROR(VLOOKUP($A263,'2022'!$A$3:$Y$291,COLUMN('2022'!U$3),FALSE),0)</f>
        <v>100.1</v>
      </c>
      <c r="Y263" s="47">
        <f>IFERROR(VLOOKUP($A263,'2022'!$A$3:$Y$291,COLUMN('2022'!V$3),FALSE),0)</f>
        <v>98.8</v>
      </c>
      <c r="Z263" s="47">
        <f>IFERROR(VLOOKUP($A263,'2022'!$A$3:$Y$291,COLUMN('2022'!W$3),FALSE),0)</f>
        <v>120.7</v>
      </c>
      <c r="AA263" s="47">
        <f>IFERROR(VLOOKUP($A263,'2022'!$A$3:$Y$291,COLUMN('2022'!X$3),FALSE),0)</f>
        <v>164.8</v>
      </c>
      <c r="AB263" s="47">
        <f>IFERROR(VLOOKUP($A263,'2022'!$A$3:$Y$291,COLUMN('2022'!Y$3),FALSE),0)</f>
        <v>77.2</v>
      </c>
      <c r="AC263" s="38">
        <f t="shared" si="13"/>
        <v>561.6</v>
      </c>
      <c r="AD263" s="39">
        <f t="shared" si="14"/>
        <v>803.10000000000014</v>
      </c>
    </row>
    <row r="264" spans="1:30" x14ac:dyDescent="0.3">
      <c r="A264" s="58" t="s">
        <v>298</v>
      </c>
      <c r="B264" s="59" t="str">
        <f>VLOOKUP($A264,'Additional data'!$A$5:$C$505, 2,FALSE)</f>
        <v>Consultant</v>
      </c>
      <c r="C264" s="60" t="str">
        <f>VLOOKUP($A264,'Additional data'!$A$5:$C$505, 3,FALSE)</f>
        <v>MSC</v>
      </c>
      <c r="D264" s="42">
        <f>IFERROR(VLOOKUP($A264,'2022'!$A$3:$Y$291,COLUMN('2022'!B$3),FALSE),0)</f>
        <v>0</v>
      </c>
      <c r="E264" s="42">
        <f>IFERROR(VLOOKUP($A264,'2022'!$A$3:$Y$291,COLUMN('2022'!C$3),FALSE),0)</f>
        <v>0</v>
      </c>
      <c r="F264" s="42">
        <f>IFERROR(VLOOKUP($A264,'2022'!$A$3:$Y$291,COLUMN('2022'!D$3),FALSE),0)</f>
        <v>0</v>
      </c>
      <c r="G264" s="42">
        <f>IFERROR(VLOOKUP($A264,'2022'!$A$3:$Y$291,COLUMN('2022'!E$3),FALSE),0)</f>
        <v>0</v>
      </c>
      <c r="H264" s="42">
        <f>IFERROR(VLOOKUP($A264,'2022'!$A$3:$Y$291,COLUMN('2022'!F$3),FALSE),0)</f>
        <v>0</v>
      </c>
      <c r="I264" s="42">
        <f>IFERROR(VLOOKUP($A264,'2022'!$A$3:$Y$291,COLUMN('2022'!G$3),FALSE),0)</f>
        <v>0</v>
      </c>
      <c r="J264" s="42">
        <f>IFERROR(VLOOKUP($A264,'2022'!$A$3:$Y$291,COLUMN('2022'!H$3),FALSE),0)</f>
        <v>0</v>
      </c>
      <c r="K264" s="42">
        <f>IFERROR(VLOOKUP($A264,'2022'!$A$3:$Y$291,COLUMN('2022'!I$3),FALSE),0)</f>
        <v>0</v>
      </c>
      <c r="L264" s="42">
        <f>IFERROR(VLOOKUP($A264,'2022'!$A$3:$Y$291,COLUMN('2022'!J$3),FALSE),0)</f>
        <v>0</v>
      </c>
      <c r="M264" s="42">
        <f>IFERROR(VLOOKUP($A264,'2022'!$A$3:$Y$291,COLUMN('2022'!K$3),FALSE),0)</f>
        <v>0</v>
      </c>
      <c r="N264" s="42">
        <f>IFERROR(VLOOKUP($A264,'2022'!$A$3:$Y$291,COLUMN('2022'!L$3),FALSE),0)</f>
        <v>0</v>
      </c>
      <c r="O264" s="42">
        <f>IFERROR(VLOOKUP($A264,'2022'!$A$3:$Y$291,COLUMN('2022'!M$3),FALSE),0)</f>
        <v>0</v>
      </c>
      <c r="P264" s="38">
        <f t="shared" si="12"/>
        <v>0</v>
      </c>
      <c r="Q264" s="42">
        <f>IFERROR(VLOOKUP($A264,'2022'!$A$3:$Y$291,COLUMN('2022'!N$3),FALSE),0)</f>
        <v>0</v>
      </c>
      <c r="R264" s="42">
        <f>IFERROR(VLOOKUP($A264,'2022'!$A$3:$Y$291,COLUMN('2022'!O$3),FALSE),0)</f>
        <v>0</v>
      </c>
      <c r="S264" s="42">
        <f>IFERROR(VLOOKUP($A264,'2022'!$A$3:$Y$291,COLUMN('2022'!P$3),FALSE),0)</f>
        <v>0</v>
      </c>
      <c r="T264" s="42">
        <f>IFERROR(VLOOKUP($A264,'2022'!$A$3:$Y$291,COLUMN('2022'!Q$3),FALSE),0)</f>
        <v>0</v>
      </c>
      <c r="U264" s="42">
        <f>IFERROR(VLOOKUP($A264,'2022'!$A$3:$Y$291,COLUMN('2022'!R$3),FALSE),0)</f>
        <v>0</v>
      </c>
      <c r="V264" s="42">
        <f>IFERROR(VLOOKUP($A264,'2022'!$A$3:$Y$291,COLUMN('2022'!S$3),FALSE),0)</f>
        <v>0</v>
      </c>
      <c r="W264" s="42">
        <f>IFERROR(VLOOKUP($A264,'2022'!$A$3:$Y$291,COLUMN('2022'!T$3),FALSE),0)</f>
        <v>0</v>
      </c>
      <c r="X264" s="42">
        <f>IFERROR(VLOOKUP($A264,'2022'!$A$3:$Y$291,COLUMN('2022'!U$3),FALSE),0)</f>
        <v>0</v>
      </c>
      <c r="Y264" s="42">
        <f>IFERROR(VLOOKUP($A264,'2022'!$A$3:$Y$291,COLUMN('2022'!V$3),FALSE),0)</f>
        <v>0</v>
      </c>
      <c r="Z264" s="42">
        <f>IFERROR(VLOOKUP($A264,'2022'!$A$3:$Y$291,COLUMN('2022'!W$3),FALSE),0)</f>
        <v>0</v>
      </c>
      <c r="AA264" s="42">
        <f>IFERROR(VLOOKUP($A264,'2022'!$A$3:$Y$291,COLUMN('2022'!X$3),FALSE),0)</f>
        <v>0</v>
      </c>
      <c r="AB264" s="42">
        <f>IFERROR(VLOOKUP($A264,'2022'!$A$3:$Y$291,COLUMN('2022'!Y$3),FALSE),0)</f>
        <v>0</v>
      </c>
      <c r="AC264" s="38">
        <f t="shared" si="13"/>
        <v>0</v>
      </c>
      <c r="AD264" s="39">
        <f t="shared" si="14"/>
        <v>0</v>
      </c>
    </row>
    <row r="265" spans="1:30" x14ac:dyDescent="0.3">
      <c r="A265" s="61" t="s">
        <v>299</v>
      </c>
      <c r="B265" s="62" t="str">
        <f>VLOOKUP($A265,'Additional data'!$A$5:$C$505, 2,FALSE)</f>
        <v>Consultant</v>
      </c>
      <c r="C265" s="63" t="str">
        <f>VLOOKUP($A265,'Additional data'!$A$5:$C$505, 3,FALSE)</f>
        <v>HRC</v>
      </c>
      <c r="D265" s="47">
        <f>IFERROR(VLOOKUP($A265,'2022'!$A$3:$Y$291,COLUMN('2022'!B$3),FALSE),0)</f>
        <v>0</v>
      </c>
      <c r="E265" s="47">
        <f>IFERROR(VLOOKUP($A265,'2022'!$A$3:$Y$291,COLUMN('2022'!C$3),FALSE),0)</f>
        <v>0</v>
      </c>
      <c r="F265" s="47">
        <f>IFERROR(VLOOKUP($A265,'2022'!$A$3:$Y$291,COLUMN('2022'!D$3),FALSE),0)</f>
        <v>0</v>
      </c>
      <c r="G265" s="47">
        <f>IFERROR(VLOOKUP($A265,'2022'!$A$3:$Y$291,COLUMN('2022'!E$3),FALSE),0)</f>
        <v>0</v>
      </c>
      <c r="H265" s="47">
        <f>IFERROR(VLOOKUP($A265,'2022'!$A$3:$Y$291,COLUMN('2022'!F$3),FALSE),0)</f>
        <v>0</v>
      </c>
      <c r="I265" s="47">
        <f>IFERROR(VLOOKUP($A265,'2022'!$A$3:$Y$291,COLUMN('2022'!G$3),FALSE),0)</f>
        <v>0</v>
      </c>
      <c r="J265" s="47">
        <f>IFERROR(VLOOKUP($A265,'2022'!$A$3:$Y$291,COLUMN('2022'!H$3),FALSE),0)</f>
        <v>0</v>
      </c>
      <c r="K265" s="47">
        <f>IFERROR(VLOOKUP($A265,'2022'!$A$3:$Y$291,COLUMN('2022'!I$3),FALSE),0)</f>
        <v>38</v>
      </c>
      <c r="L265" s="47">
        <f>IFERROR(VLOOKUP($A265,'2022'!$A$3:$Y$291,COLUMN('2022'!J$3),FALSE),0)</f>
        <v>94</v>
      </c>
      <c r="M265" s="47">
        <f>IFERROR(VLOOKUP($A265,'2022'!$A$3:$Y$291,COLUMN('2022'!K$3),FALSE),0)</f>
        <v>71.5</v>
      </c>
      <c r="N265" s="47">
        <f>IFERROR(VLOOKUP($A265,'2022'!$A$3:$Y$291,COLUMN('2022'!L$3),FALSE),0)</f>
        <v>84.2</v>
      </c>
      <c r="O265" s="47">
        <f>IFERROR(VLOOKUP($A265,'2022'!$A$3:$Y$291,COLUMN('2022'!M$3),FALSE),0)</f>
        <v>71.3</v>
      </c>
      <c r="P265" s="38">
        <f t="shared" si="12"/>
        <v>359</v>
      </c>
      <c r="Q265" s="47">
        <f>IFERROR(VLOOKUP($A265,'2022'!$A$3:$Y$291,COLUMN('2022'!N$3),FALSE),0)</f>
        <v>0</v>
      </c>
      <c r="R265" s="47">
        <f>IFERROR(VLOOKUP($A265,'2022'!$A$3:$Y$291,COLUMN('2022'!O$3),FALSE),0)</f>
        <v>0</v>
      </c>
      <c r="S265" s="47">
        <f>IFERROR(VLOOKUP($A265,'2022'!$A$3:$Y$291,COLUMN('2022'!P$3),FALSE),0)</f>
        <v>0</v>
      </c>
      <c r="T265" s="47">
        <f>IFERROR(VLOOKUP($A265,'2022'!$A$3:$Y$291,COLUMN('2022'!Q$3),FALSE),0)</f>
        <v>0</v>
      </c>
      <c r="U265" s="47">
        <f>IFERROR(VLOOKUP($A265,'2022'!$A$3:$Y$291,COLUMN('2022'!R$3),FALSE),0)</f>
        <v>0</v>
      </c>
      <c r="V265" s="47">
        <f>IFERROR(VLOOKUP($A265,'2022'!$A$3:$Y$291,COLUMN('2022'!S$3),FALSE),0)</f>
        <v>0</v>
      </c>
      <c r="W265" s="47">
        <f>IFERROR(VLOOKUP($A265,'2022'!$A$3:$Y$291,COLUMN('2022'!T$3),FALSE),0)</f>
        <v>0</v>
      </c>
      <c r="X265" s="47">
        <f>IFERROR(VLOOKUP($A265,'2022'!$A$3:$Y$291,COLUMN('2022'!U$3),FALSE),0)</f>
        <v>93.3</v>
      </c>
      <c r="Y265" s="47">
        <f>IFERROR(VLOOKUP($A265,'2022'!$A$3:$Y$291,COLUMN('2022'!V$3),FALSE),0)</f>
        <v>71</v>
      </c>
      <c r="Z265" s="47">
        <f>IFERROR(VLOOKUP($A265,'2022'!$A$3:$Y$291,COLUMN('2022'!W$3),FALSE),0)</f>
        <v>102.6</v>
      </c>
      <c r="AA265" s="47">
        <f>IFERROR(VLOOKUP($A265,'2022'!$A$3:$Y$291,COLUMN('2022'!X$3),FALSE),0)</f>
        <v>91</v>
      </c>
      <c r="AB265" s="47">
        <f>IFERROR(VLOOKUP($A265,'2022'!$A$3:$Y$291,COLUMN('2022'!Y$3),FALSE),0)</f>
        <v>44.7</v>
      </c>
      <c r="AC265" s="38">
        <f t="shared" si="13"/>
        <v>402.59999999999997</v>
      </c>
      <c r="AD265" s="39">
        <f t="shared" si="14"/>
        <v>761.6</v>
      </c>
    </row>
    <row r="266" spans="1:30" x14ac:dyDescent="0.3">
      <c r="A266" s="58" t="s">
        <v>300</v>
      </c>
      <c r="B266" s="59" t="str">
        <f>VLOOKUP($A266,'Additional data'!$A$5:$C$505, 2,FALSE)</f>
        <v>Consultant</v>
      </c>
      <c r="C266" s="60" t="str">
        <f>VLOOKUP($A266,'Additional data'!$A$5:$C$505, 3,FALSE)</f>
        <v>HRC</v>
      </c>
      <c r="D266" s="42">
        <f>IFERROR(VLOOKUP($A266,'2022'!$A$3:$Y$291,COLUMN('2022'!B$3),FALSE),0)</f>
        <v>0</v>
      </c>
      <c r="E266" s="42">
        <f>IFERROR(VLOOKUP($A266,'2022'!$A$3:$Y$291,COLUMN('2022'!C$3),FALSE),0)</f>
        <v>0</v>
      </c>
      <c r="F266" s="42">
        <f>IFERROR(VLOOKUP($A266,'2022'!$A$3:$Y$291,COLUMN('2022'!D$3),FALSE),0)</f>
        <v>0</v>
      </c>
      <c r="G266" s="42">
        <f>IFERROR(VLOOKUP($A266,'2022'!$A$3:$Y$291,COLUMN('2022'!E$3),FALSE),0)</f>
        <v>0</v>
      </c>
      <c r="H266" s="42">
        <f>IFERROR(VLOOKUP($A266,'2022'!$A$3:$Y$291,COLUMN('2022'!F$3),FALSE),0)</f>
        <v>0</v>
      </c>
      <c r="I266" s="42">
        <f>IFERROR(VLOOKUP($A266,'2022'!$A$3:$Y$291,COLUMN('2022'!G$3),FALSE),0)</f>
        <v>0</v>
      </c>
      <c r="J266" s="42">
        <f>IFERROR(VLOOKUP($A266,'2022'!$A$3:$Y$291,COLUMN('2022'!H$3),FALSE),0)</f>
        <v>0</v>
      </c>
      <c r="K266" s="42">
        <f>IFERROR(VLOOKUP($A266,'2022'!$A$3:$Y$291,COLUMN('2022'!I$3),FALSE),0)</f>
        <v>0</v>
      </c>
      <c r="L266" s="42">
        <f>IFERROR(VLOOKUP($A266,'2022'!$A$3:$Y$291,COLUMN('2022'!J$3),FALSE),0)</f>
        <v>0</v>
      </c>
      <c r="M266" s="42">
        <f>IFERROR(VLOOKUP($A266,'2022'!$A$3:$Y$291,COLUMN('2022'!K$3),FALSE),0)</f>
        <v>0</v>
      </c>
      <c r="N266" s="42">
        <f>IFERROR(VLOOKUP($A266,'2022'!$A$3:$Y$291,COLUMN('2022'!L$3),FALSE),0)</f>
        <v>0</v>
      </c>
      <c r="O266" s="42">
        <f>IFERROR(VLOOKUP($A266,'2022'!$A$3:$Y$291,COLUMN('2022'!M$3),FALSE),0)</f>
        <v>0</v>
      </c>
      <c r="P266" s="38">
        <f t="shared" si="12"/>
        <v>0</v>
      </c>
      <c r="Q266" s="42">
        <f>IFERROR(VLOOKUP($A266,'2022'!$A$3:$Y$291,COLUMN('2022'!N$3),FALSE),0)</f>
        <v>0</v>
      </c>
      <c r="R266" s="42">
        <f>IFERROR(VLOOKUP($A266,'2022'!$A$3:$Y$291,COLUMN('2022'!O$3),FALSE),0)</f>
        <v>0</v>
      </c>
      <c r="S266" s="42">
        <f>IFERROR(VLOOKUP($A266,'2022'!$A$3:$Y$291,COLUMN('2022'!P$3),FALSE),0)</f>
        <v>0</v>
      </c>
      <c r="T266" s="42">
        <f>IFERROR(VLOOKUP($A266,'2022'!$A$3:$Y$291,COLUMN('2022'!Q$3),FALSE),0)</f>
        <v>0</v>
      </c>
      <c r="U266" s="42">
        <f>IFERROR(VLOOKUP($A266,'2022'!$A$3:$Y$291,COLUMN('2022'!R$3),FALSE),0)</f>
        <v>0</v>
      </c>
      <c r="V266" s="42">
        <f>IFERROR(VLOOKUP($A266,'2022'!$A$3:$Y$291,COLUMN('2022'!S$3),FALSE),0)</f>
        <v>0</v>
      </c>
      <c r="W266" s="42">
        <f>IFERROR(VLOOKUP($A266,'2022'!$A$3:$Y$291,COLUMN('2022'!T$3),FALSE),0)</f>
        <v>0</v>
      </c>
      <c r="X266" s="42">
        <f>IFERROR(VLOOKUP($A266,'2022'!$A$3:$Y$291,COLUMN('2022'!U$3),FALSE),0)</f>
        <v>0</v>
      </c>
      <c r="Y266" s="42">
        <f>IFERROR(VLOOKUP($A266,'2022'!$A$3:$Y$291,COLUMN('2022'!V$3),FALSE),0)</f>
        <v>0</v>
      </c>
      <c r="Z266" s="42">
        <f>IFERROR(VLOOKUP($A266,'2022'!$A$3:$Y$291,COLUMN('2022'!W$3),FALSE),0)</f>
        <v>0</v>
      </c>
      <c r="AA266" s="42">
        <f>IFERROR(VLOOKUP($A266,'2022'!$A$3:$Y$291,COLUMN('2022'!X$3),FALSE),0)</f>
        <v>0</v>
      </c>
      <c r="AB266" s="42">
        <f>IFERROR(VLOOKUP($A266,'2022'!$A$3:$Y$291,COLUMN('2022'!Y$3),FALSE),0)</f>
        <v>0</v>
      </c>
      <c r="AC266" s="38">
        <f t="shared" si="13"/>
        <v>0</v>
      </c>
      <c r="AD266" s="39">
        <f t="shared" si="14"/>
        <v>0</v>
      </c>
    </row>
    <row r="267" spans="1:30" x14ac:dyDescent="0.3">
      <c r="A267" s="61" t="s">
        <v>301</v>
      </c>
      <c r="B267" s="62" t="str">
        <f>VLOOKUP($A267,'Additional data'!$A$5:$C$505, 2,FALSE)</f>
        <v>Consultant</v>
      </c>
      <c r="C267" s="63" t="str">
        <f>VLOOKUP($A267,'Additional data'!$A$5:$C$505, 3,FALSE)</f>
        <v>SOC</v>
      </c>
      <c r="D267" s="47">
        <f>IFERROR(VLOOKUP($A267,'2022'!$A$3:$Y$291,COLUMN('2022'!B$3),FALSE),0)</f>
        <v>0</v>
      </c>
      <c r="E267" s="47">
        <f>IFERROR(VLOOKUP($A267,'2022'!$A$3:$Y$291,COLUMN('2022'!C$3),FALSE),0)</f>
        <v>0</v>
      </c>
      <c r="F267" s="47">
        <f>IFERROR(VLOOKUP($A267,'2022'!$A$3:$Y$291,COLUMN('2022'!D$3),FALSE),0)</f>
        <v>0</v>
      </c>
      <c r="G267" s="47">
        <f>IFERROR(VLOOKUP($A267,'2022'!$A$3:$Y$291,COLUMN('2022'!E$3),FALSE),0)</f>
        <v>0</v>
      </c>
      <c r="H267" s="47">
        <f>IFERROR(VLOOKUP($A267,'2022'!$A$3:$Y$291,COLUMN('2022'!F$3),FALSE),0)</f>
        <v>0</v>
      </c>
      <c r="I267" s="47">
        <f>IFERROR(VLOOKUP($A267,'2022'!$A$3:$Y$291,COLUMN('2022'!G$3),FALSE),0)</f>
        <v>0</v>
      </c>
      <c r="J267" s="47">
        <f>IFERROR(VLOOKUP($A267,'2022'!$A$3:$Y$291,COLUMN('2022'!H$3),FALSE),0)</f>
        <v>0</v>
      </c>
      <c r="K267" s="47">
        <f>IFERROR(VLOOKUP($A267,'2022'!$A$3:$Y$291,COLUMN('2022'!I$3),FALSE),0)</f>
        <v>0</v>
      </c>
      <c r="L267" s="47">
        <f>IFERROR(VLOOKUP($A267,'2022'!$A$3:$Y$291,COLUMN('2022'!J$3),FALSE),0)</f>
        <v>0</v>
      </c>
      <c r="M267" s="47">
        <f>IFERROR(VLOOKUP($A267,'2022'!$A$3:$Y$291,COLUMN('2022'!K$3),FALSE),0)</f>
        <v>0</v>
      </c>
      <c r="N267" s="47">
        <f>IFERROR(VLOOKUP($A267,'2022'!$A$3:$Y$291,COLUMN('2022'!L$3),FALSE),0)</f>
        <v>0</v>
      </c>
      <c r="O267" s="47">
        <f>IFERROR(VLOOKUP($A267,'2022'!$A$3:$Y$291,COLUMN('2022'!M$3),FALSE),0)</f>
        <v>0</v>
      </c>
      <c r="P267" s="38">
        <f t="shared" si="12"/>
        <v>0</v>
      </c>
      <c r="Q267" s="47">
        <f>IFERROR(VLOOKUP($A267,'2022'!$A$3:$Y$291,COLUMN('2022'!N$3),FALSE),0)</f>
        <v>0</v>
      </c>
      <c r="R267" s="47">
        <f>IFERROR(VLOOKUP($A267,'2022'!$A$3:$Y$291,COLUMN('2022'!O$3),FALSE),0)</f>
        <v>0</v>
      </c>
      <c r="S267" s="47">
        <f>IFERROR(VLOOKUP($A267,'2022'!$A$3:$Y$291,COLUMN('2022'!P$3),FALSE),0)</f>
        <v>0</v>
      </c>
      <c r="T267" s="47">
        <f>IFERROR(VLOOKUP($A267,'2022'!$A$3:$Y$291,COLUMN('2022'!Q$3),FALSE),0)</f>
        <v>0</v>
      </c>
      <c r="U267" s="47">
        <f>IFERROR(VLOOKUP($A267,'2022'!$A$3:$Y$291,COLUMN('2022'!R$3),FALSE),0)</f>
        <v>0</v>
      </c>
      <c r="V267" s="47">
        <f>IFERROR(VLOOKUP($A267,'2022'!$A$3:$Y$291,COLUMN('2022'!S$3),FALSE),0)</f>
        <v>0</v>
      </c>
      <c r="W267" s="47">
        <f>IFERROR(VLOOKUP($A267,'2022'!$A$3:$Y$291,COLUMN('2022'!T$3),FALSE),0)</f>
        <v>0</v>
      </c>
      <c r="X267" s="47">
        <f>IFERROR(VLOOKUP($A267,'2022'!$A$3:$Y$291,COLUMN('2022'!U$3),FALSE),0)</f>
        <v>0</v>
      </c>
      <c r="Y267" s="47">
        <f>IFERROR(VLOOKUP($A267,'2022'!$A$3:$Y$291,COLUMN('2022'!V$3),FALSE),0)</f>
        <v>0</v>
      </c>
      <c r="Z267" s="47">
        <f>IFERROR(VLOOKUP($A267,'2022'!$A$3:$Y$291,COLUMN('2022'!W$3),FALSE),0)</f>
        <v>0</v>
      </c>
      <c r="AA267" s="47">
        <f>IFERROR(VLOOKUP($A267,'2022'!$A$3:$Y$291,COLUMN('2022'!X$3),FALSE),0)</f>
        <v>0</v>
      </c>
      <c r="AB267" s="47">
        <f>IFERROR(VLOOKUP($A267,'2022'!$A$3:$Y$291,COLUMN('2022'!Y$3),FALSE),0)</f>
        <v>0</v>
      </c>
      <c r="AC267" s="38">
        <f t="shared" si="13"/>
        <v>0</v>
      </c>
      <c r="AD267" s="39">
        <f t="shared" si="14"/>
        <v>0</v>
      </c>
    </row>
    <row r="268" spans="1:30" x14ac:dyDescent="0.3">
      <c r="A268" s="58" t="s">
        <v>302</v>
      </c>
      <c r="B268" s="59" t="str">
        <f>VLOOKUP($A268,'Additional data'!$A$5:$C$505, 2,FALSE)</f>
        <v>Consultant</v>
      </c>
      <c r="C268" s="60" t="str">
        <f>VLOOKUP($A268,'Additional data'!$A$5:$C$505, 3,FALSE)</f>
        <v>SCL</v>
      </c>
      <c r="D268" s="42">
        <f>IFERROR(VLOOKUP($A268,'2022'!$A$3:$Y$291,COLUMN('2022'!B$3),FALSE),0)</f>
        <v>175.8</v>
      </c>
      <c r="E268" s="42">
        <f>IFERROR(VLOOKUP($A268,'2022'!$A$3:$Y$291,COLUMN('2022'!C$3),FALSE),0)</f>
        <v>146.5</v>
      </c>
      <c r="F268" s="42">
        <f>IFERROR(VLOOKUP($A268,'2022'!$A$3:$Y$291,COLUMN('2022'!D$3),FALSE),0)</f>
        <v>149</v>
      </c>
      <c r="G268" s="42">
        <f>IFERROR(VLOOKUP($A268,'2022'!$A$3:$Y$291,COLUMN('2022'!E$3),FALSE),0)</f>
        <v>175.1</v>
      </c>
      <c r="H268" s="42">
        <f>IFERROR(VLOOKUP($A268,'2022'!$A$3:$Y$291,COLUMN('2022'!F$3),FALSE),0)</f>
        <v>132.9</v>
      </c>
      <c r="I268" s="42">
        <f>IFERROR(VLOOKUP($A268,'2022'!$A$3:$Y$291,COLUMN('2022'!G$3),FALSE),0)</f>
        <v>164.2</v>
      </c>
      <c r="J268" s="42">
        <f>IFERROR(VLOOKUP($A268,'2022'!$A$3:$Y$291,COLUMN('2022'!H$3),FALSE),0)</f>
        <v>214.8</v>
      </c>
      <c r="K268" s="42">
        <f>IFERROR(VLOOKUP($A268,'2022'!$A$3:$Y$291,COLUMN('2022'!I$3),FALSE),0)</f>
        <v>204.2</v>
      </c>
      <c r="L268" s="42">
        <f>IFERROR(VLOOKUP($A268,'2022'!$A$3:$Y$291,COLUMN('2022'!J$3),FALSE),0)</f>
        <v>241.7</v>
      </c>
      <c r="M268" s="42">
        <f>IFERROR(VLOOKUP($A268,'2022'!$A$3:$Y$291,COLUMN('2022'!K$3),FALSE),0)</f>
        <v>230</v>
      </c>
      <c r="N268" s="42">
        <f>IFERROR(VLOOKUP($A268,'2022'!$A$3:$Y$291,COLUMN('2022'!L$3),FALSE),0)</f>
        <v>172.4</v>
      </c>
      <c r="O268" s="42">
        <f>IFERROR(VLOOKUP($A268,'2022'!$A$3:$Y$291,COLUMN('2022'!M$3),FALSE),0)</f>
        <v>148.69999999999999</v>
      </c>
      <c r="P268" s="38">
        <f t="shared" si="12"/>
        <v>2155.3000000000002</v>
      </c>
      <c r="Q268" s="42">
        <f>IFERROR(VLOOKUP($A268,'2022'!$A$3:$Y$291,COLUMN('2022'!N$3),FALSE),0)</f>
        <v>33</v>
      </c>
      <c r="R268" s="42">
        <f>IFERROR(VLOOKUP($A268,'2022'!$A$3:$Y$291,COLUMN('2022'!O$3),FALSE),0)</f>
        <v>25.6</v>
      </c>
      <c r="S268" s="42">
        <f>IFERROR(VLOOKUP($A268,'2022'!$A$3:$Y$291,COLUMN('2022'!P$3),FALSE),0)</f>
        <v>24.5</v>
      </c>
      <c r="T268" s="42">
        <f>IFERROR(VLOOKUP($A268,'2022'!$A$3:$Y$291,COLUMN('2022'!Q$3),FALSE),0)</f>
        <v>20.7</v>
      </c>
      <c r="U268" s="42">
        <f>IFERROR(VLOOKUP($A268,'2022'!$A$3:$Y$291,COLUMN('2022'!R$3),FALSE),0)</f>
        <v>21.2</v>
      </c>
      <c r="V268" s="42">
        <f>IFERROR(VLOOKUP($A268,'2022'!$A$3:$Y$291,COLUMN('2022'!S$3),FALSE),0)</f>
        <v>18.2</v>
      </c>
      <c r="W268" s="42">
        <f>IFERROR(VLOOKUP($A268,'2022'!$A$3:$Y$291,COLUMN('2022'!T$3),FALSE),0)</f>
        <v>12.8</v>
      </c>
      <c r="X268" s="42">
        <f>IFERROR(VLOOKUP($A268,'2022'!$A$3:$Y$291,COLUMN('2022'!U$3),FALSE),0)</f>
        <v>3.7</v>
      </c>
      <c r="Y268" s="42">
        <f>IFERROR(VLOOKUP($A268,'2022'!$A$3:$Y$291,COLUMN('2022'!V$3),FALSE),0)</f>
        <v>13.2</v>
      </c>
      <c r="Z268" s="42">
        <f>IFERROR(VLOOKUP($A268,'2022'!$A$3:$Y$291,COLUMN('2022'!W$3),FALSE),0)</f>
        <v>11.5</v>
      </c>
      <c r="AA268" s="42">
        <f>IFERROR(VLOOKUP($A268,'2022'!$A$3:$Y$291,COLUMN('2022'!X$3),FALSE),0)</f>
        <v>31</v>
      </c>
      <c r="AB268" s="42">
        <f>IFERROR(VLOOKUP($A268,'2022'!$A$3:$Y$291,COLUMN('2022'!Y$3),FALSE),0)</f>
        <v>0.5</v>
      </c>
      <c r="AC268" s="38">
        <f t="shared" si="13"/>
        <v>215.89999999999998</v>
      </c>
      <c r="AD268" s="39">
        <f t="shared" si="14"/>
        <v>2371.1999999999994</v>
      </c>
    </row>
    <row r="269" spans="1:30" x14ac:dyDescent="0.3">
      <c r="A269" s="61" t="s">
        <v>303</v>
      </c>
      <c r="B269" s="62" t="str">
        <f>VLOOKUP($A269,'Additional data'!$A$5:$C$505, 2,FALSE)</f>
        <v>Consultant</v>
      </c>
      <c r="C269" s="63" t="str">
        <f>VLOOKUP($A269,'Additional data'!$A$5:$C$505, 3,FALSE)</f>
        <v>HRC</v>
      </c>
      <c r="D269" s="47">
        <f>IFERROR(VLOOKUP($A269,'2022'!$A$3:$Y$291,COLUMN('2022'!B$3),FALSE),0)</f>
        <v>0</v>
      </c>
      <c r="E269" s="47">
        <f>IFERROR(VLOOKUP($A269,'2022'!$A$3:$Y$291,COLUMN('2022'!C$3),FALSE),0)</f>
        <v>0</v>
      </c>
      <c r="F269" s="47">
        <f>IFERROR(VLOOKUP($A269,'2022'!$A$3:$Y$291,COLUMN('2022'!D$3),FALSE),0)</f>
        <v>0</v>
      </c>
      <c r="G269" s="47">
        <f>IFERROR(VLOOKUP($A269,'2022'!$A$3:$Y$291,COLUMN('2022'!E$3),FALSE),0)</f>
        <v>0</v>
      </c>
      <c r="H269" s="47">
        <f>IFERROR(VLOOKUP($A269,'2022'!$A$3:$Y$291,COLUMN('2022'!F$3),FALSE),0)</f>
        <v>0</v>
      </c>
      <c r="I269" s="47">
        <f>IFERROR(VLOOKUP($A269,'2022'!$A$3:$Y$291,COLUMN('2022'!G$3),FALSE),0)</f>
        <v>0</v>
      </c>
      <c r="J269" s="47">
        <f>IFERROR(VLOOKUP($A269,'2022'!$A$3:$Y$291,COLUMN('2022'!H$3),FALSE),0)</f>
        <v>0</v>
      </c>
      <c r="K269" s="47">
        <f>IFERROR(VLOOKUP($A269,'2022'!$A$3:$Y$291,COLUMN('2022'!I$3),FALSE),0)</f>
        <v>0</v>
      </c>
      <c r="L269" s="47">
        <f>IFERROR(VLOOKUP($A269,'2022'!$A$3:$Y$291,COLUMN('2022'!J$3),FALSE),0)</f>
        <v>0</v>
      </c>
      <c r="M269" s="47">
        <f>IFERROR(VLOOKUP($A269,'2022'!$A$3:$Y$291,COLUMN('2022'!K$3),FALSE),0)</f>
        <v>0</v>
      </c>
      <c r="N269" s="47">
        <f>IFERROR(VLOOKUP($A269,'2022'!$A$3:$Y$291,COLUMN('2022'!L$3),FALSE),0)</f>
        <v>0</v>
      </c>
      <c r="O269" s="47">
        <f>IFERROR(VLOOKUP($A269,'2022'!$A$3:$Y$291,COLUMN('2022'!M$3),FALSE),0)</f>
        <v>0</v>
      </c>
      <c r="P269" s="38">
        <f t="shared" si="12"/>
        <v>0</v>
      </c>
      <c r="Q269" s="47">
        <f>IFERROR(VLOOKUP($A269,'2022'!$A$3:$Y$291,COLUMN('2022'!N$3),FALSE),0)</f>
        <v>0</v>
      </c>
      <c r="R269" s="47">
        <f>IFERROR(VLOOKUP($A269,'2022'!$A$3:$Y$291,COLUMN('2022'!O$3),FALSE),0)</f>
        <v>0</v>
      </c>
      <c r="S269" s="47">
        <f>IFERROR(VLOOKUP($A269,'2022'!$A$3:$Y$291,COLUMN('2022'!P$3),FALSE),0)</f>
        <v>0</v>
      </c>
      <c r="T269" s="47">
        <f>IFERROR(VLOOKUP($A269,'2022'!$A$3:$Y$291,COLUMN('2022'!Q$3),FALSE),0)</f>
        <v>0</v>
      </c>
      <c r="U269" s="47">
        <f>IFERROR(VLOOKUP($A269,'2022'!$A$3:$Y$291,COLUMN('2022'!R$3),FALSE),0)</f>
        <v>0</v>
      </c>
      <c r="V269" s="47">
        <f>IFERROR(VLOOKUP($A269,'2022'!$A$3:$Y$291,COLUMN('2022'!S$3),FALSE),0)</f>
        <v>0</v>
      </c>
      <c r="W269" s="47">
        <f>IFERROR(VLOOKUP($A269,'2022'!$A$3:$Y$291,COLUMN('2022'!T$3),FALSE),0)</f>
        <v>0</v>
      </c>
      <c r="X269" s="47">
        <f>IFERROR(VLOOKUP($A269,'2022'!$A$3:$Y$291,COLUMN('2022'!U$3),FALSE),0)</f>
        <v>0</v>
      </c>
      <c r="Y269" s="47">
        <f>IFERROR(VLOOKUP($A269,'2022'!$A$3:$Y$291,COLUMN('2022'!V$3),FALSE),0)</f>
        <v>0</v>
      </c>
      <c r="Z269" s="47">
        <f>IFERROR(VLOOKUP($A269,'2022'!$A$3:$Y$291,COLUMN('2022'!W$3),FALSE),0)</f>
        <v>0</v>
      </c>
      <c r="AA269" s="47">
        <f>IFERROR(VLOOKUP($A269,'2022'!$A$3:$Y$291,COLUMN('2022'!X$3),FALSE),0)</f>
        <v>0</v>
      </c>
      <c r="AB269" s="47">
        <f>IFERROR(VLOOKUP($A269,'2022'!$A$3:$Y$291,COLUMN('2022'!Y$3),FALSE),0)</f>
        <v>0</v>
      </c>
      <c r="AC269" s="38">
        <f t="shared" si="13"/>
        <v>0</v>
      </c>
      <c r="AD269" s="39">
        <f t="shared" si="14"/>
        <v>0</v>
      </c>
    </row>
    <row r="270" spans="1:30" x14ac:dyDescent="0.3">
      <c r="A270" s="58" t="s">
        <v>304</v>
      </c>
      <c r="B270" s="59" t="str">
        <f>VLOOKUP($A270,'Additional data'!$A$5:$C$505, 2,FALSE)</f>
        <v>Consultant</v>
      </c>
      <c r="C270" s="60" t="str">
        <f>VLOOKUP($A270,'Additional data'!$A$5:$C$505, 3,FALSE)</f>
        <v>HRC</v>
      </c>
      <c r="D270" s="42">
        <f>IFERROR(VLOOKUP($A270,'2022'!$A$3:$Y$291,COLUMN('2022'!B$3),FALSE),0)</f>
        <v>0</v>
      </c>
      <c r="E270" s="42">
        <f>IFERROR(VLOOKUP($A270,'2022'!$A$3:$Y$291,COLUMN('2022'!C$3),FALSE),0)</f>
        <v>0</v>
      </c>
      <c r="F270" s="42">
        <f>IFERROR(VLOOKUP($A270,'2022'!$A$3:$Y$291,COLUMN('2022'!D$3),FALSE),0)</f>
        <v>0</v>
      </c>
      <c r="G270" s="42">
        <f>IFERROR(VLOOKUP($A270,'2022'!$A$3:$Y$291,COLUMN('2022'!E$3),FALSE),0)</f>
        <v>0</v>
      </c>
      <c r="H270" s="42">
        <f>IFERROR(VLOOKUP($A270,'2022'!$A$3:$Y$291,COLUMN('2022'!F$3),FALSE),0)</f>
        <v>0</v>
      </c>
      <c r="I270" s="42">
        <f>IFERROR(VLOOKUP($A270,'2022'!$A$3:$Y$291,COLUMN('2022'!G$3),FALSE),0)</f>
        <v>0</v>
      </c>
      <c r="J270" s="42">
        <f>IFERROR(VLOOKUP($A270,'2022'!$A$3:$Y$291,COLUMN('2022'!H$3),FALSE),0)</f>
        <v>0</v>
      </c>
      <c r="K270" s="42">
        <f>IFERROR(VLOOKUP($A270,'2022'!$A$3:$Y$291,COLUMN('2022'!I$3),FALSE),0)</f>
        <v>0</v>
      </c>
      <c r="L270" s="42">
        <f>IFERROR(VLOOKUP($A270,'2022'!$A$3:$Y$291,COLUMN('2022'!J$3),FALSE),0)</f>
        <v>0</v>
      </c>
      <c r="M270" s="42">
        <f>IFERROR(VLOOKUP($A270,'2022'!$A$3:$Y$291,COLUMN('2022'!K$3),FALSE),0)</f>
        <v>0</v>
      </c>
      <c r="N270" s="42">
        <f>IFERROR(VLOOKUP($A270,'2022'!$A$3:$Y$291,COLUMN('2022'!L$3),FALSE),0)</f>
        <v>0</v>
      </c>
      <c r="O270" s="42">
        <f>IFERROR(VLOOKUP($A270,'2022'!$A$3:$Y$291,COLUMN('2022'!M$3),FALSE),0)</f>
        <v>0</v>
      </c>
      <c r="P270" s="38">
        <f t="shared" si="12"/>
        <v>0</v>
      </c>
      <c r="Q270" s="42">
        <f>IFERROR(VLOOKUP($A270,'2022'!$A$3:$Y$291,COLUMN('2022'!N$3),FALSE),0)</f>
        <v>0</v>
      </c>
      <c r="R270" s="42">
        <f>IFERROR(VLOOKUP($A270,'2022'!$A$3:$Y$291,COLUMN('2022'!O$3),FALSE),0)</f>
        <v>0</v>
      </c>
      <c r="S270" s="42">
        <f>IFERROR(VLOOKUP($A270,'2022'!$A$3:$Y$291,COLUMN('2022'!P$3),FALSE),0)</f>
        <v>0</v>
      </c>
      <c r="T270" s="42">
        <f>IFERROR(VLOOKUP($A270,'2022'!$A$3:$Y$291,COLUMN('2022'!Q$3),FALSE),0)</f>
        <v>0</v>
      </c>
      <c r="U270" s="42">
        <f>IFERROR(VLOOKUP($A270,'2022'!$A$3:$Y$291,COLUMN('2022'!R$3),FALSE),0)</f>
        <v>0</v>
      </c>
      <c r="V270" s="42">
        <f>IFERROR(VLOOKUP($A270,'2022'!$A$3:$Y$291,COLUMN('2022'!S$3),FALSE),0)</f>
        <v>0</v>
      </c>
      <c r="W270" s="42">
        <f>IFERROR(VLOOKUP($A270,'2022'!$A$3:$Y$291,COLUMN('2022'!T$3),FALSE),0)</f>
        <v>0</v>
      </c>
      <c r="X270" s="42">
        <f>IFERROR(VLOOKUP($A270,'2022'!$A$3:$Y$291,COLUMN('2022'!U$3),FALSE),0)</f>
        <v>0</v>
      </c>
      <c r="Y270" s="42">
        <f>IFERROR(VLOOKUP($A270,'2022'!$A$3:$Y$291,COLUMN('2022'!V$3),FALSE),0)</f>
        <v>0</v>
      </c>
      <c r="Z270" s="42">
        <f>IFERROR(VLOOKUP($A270,'2022'!$A$3:$Y$291,COLUMN('2022'!W$3),FALSE),0)</f>
        <v>0</v>
      </c>
      <c r="AA270" s="42">
        <f>IFERROR(VLOOKUP($A270,'2022'!$A$3:$Y$291,COLUMN('2022'!X$3),FALSE),0)</f>
        <v>0</v>
      </c>
      <c r="AB270" s="42">
        <f>IFERROR(VLOOKUP($A270,'2022'!$A$3:$Y$291,COLUMN('2022'!Y$3),FALSE),0)</f>
        <v>0</v>
      </c>
      <c r="AC270" s="38">
        <f t="shared" si="13"/>
        <v>0</v>
      </c>
      <c r="AD270" s="39">
        <f t="shared" si="14"/>
        <v>0</v>
      </c>
    </row>
    <row r="271" spans="1:30" x14ac:dyDescent="0.3">
      <c r="A271" s="61" t="s">
        <v>305</v>
      </c>
      <c r="B271" s="62" t="str">
        <f>VLOOKUP($A271,'Additional data'!$A$5:$C$505, 2,FALSE)</f>
        <v>Consultant</v>
      </c>
      <c r="C271" s="63" t="str">
        <f>VLOOKUP($A271,'Additional data'!$A$5:$C$505, 3,FALSE)</f>
        <v>MSC</v>
      </c>
      <c r="D271" s="47">
        <f>IFERROR(VLOOKUP($A271,'2022'!$A$3:$Y$291,COLUMN('2022'!B$3),FALSE),0)</f>
        <v>0</v>
      </c>
      <c r="E271" s="47">
        <f>IFERROR(VLOOKUP($A271,'2022'!$A$3:$Y$291,COLUMN('2022'!C$3),FALSE),0)</f>
        <v>0</v>
      </c>
      <c r="F271" s="47">
        <f>IFERROR(VLOOKUP($A271,'2022'!$A$3:$Y$291,COLUMN('2022'!D$3),FALSE),0)</f>
        <v>0</v>
      </c>
      <c r="G271" s="47">
        <f>IFERROR(VLOOKUP($A271,'2022'!$A$3:$Y$291,COLUMN('2022'!E$3),FALSE),0)</f>
        <v>0</v>
      </c>
      <c r="H271" s="47">
        <f>IFERROR(VLOOKUP($A271,'2022'!$A$3:$Y$291,COLUMN('2022'!F$3),FALSE),0)</f>
        <v>40.799999999999997</v>
      </c>
      <c r="I271" s="47">
        <f>IFERROR(VLOOKUP($A271,'2022'!$A$3:$Y$291,COLUMN('2022'!G$3),FALSE),0)</f>
        <v>10.199999999999999</v>
      </c>
      <c r="J271" s="47">
        <f>IFERROR(VLOOKUP($A271,'2022'!$A$3:$Y$291,COLUMN('2022'!H$3),FALSE),0)</f>
        <v>22.8</v>
      </c>
      <c r="K271" s="47">
        <f>IFERROR(VLOOKUP($A271,'2022'!$A$3:$Y$291,COLUMN('2022'!I$3),FALSE),0)</f>
        <v>0</v>
      </c>
      <c r="L271" s="47">
        <f>IFERROR(VLOOKUP($A271,'2022'!$A$3:$Y$291,COLUMN('2022'!J$3),FALSE),0)</f>
        <v>0</v>
      </c>
      <c r="M271" s="47">
        <f>IFERROR(VLOOKUP($A271,'2022'!$A$3:$Y$291,COLUMN('2022'!K$3),FALSE),0)</f>
        <v>0</v>
      </c>
      <c r="N271" s="47">
        <f>IFERROR(VLOOKUP($A271,'2022'!$A$3:$Y$291,COLUMN('2022'!L$3),FALSE),0)</f>
        <v>0</v>
      </c>
      <c r="O271" s="47">
        <f>IFERROR(VLOOKUP($A271,'2022'!$A$3:$Y$291,COLUMN('2022'!M$3),FALSE),0)</f>
        <v>0</v>
      </c>
      <c r="P271" s="38">
        <f t="shared" si="12"/>
        <v>73.8</v>
      </c>
      <c r="Q271" s="47">
        <f>IFERROR(VLOOKUP($A271,'2022'!$A$3:$Y$291,COLUMN('2022'!N$3),FALSE),0)</f>
        <v>0</v>
      </c>
      <c r="R271" s="47">
        <f>IFERROR(VLOOKUP($A271,'2022'!$A$3:$Y$291,COLUMN('2022'!O$3),FALSE),0)</f>
        <v>0</v>
      </c>
      <c r="S271" s="47">
        <f>IFERROR(VLOOKUP($A271,'2022'!$A$3:$Y$291,COLUMN('2022'!P$3),FALSE),0)</f>
        <v>0</v>
      </c>
      <c r="T271" s="47">
        <f>IFERROR(VLOOKUP($A271,'2022'!$A$3:$Y$291,COLUMN('2022'!Q$3),FALSE),0)</f>
        <v>0</v>
      </c>
      <c r="U271" s="47">
        <f>IFERROR(VLOOKUP($A271,'2022'!$A$3:$Y$291,COLUMN('2022'!R$3),FALSE),0)</f>
        <v>82.3</v>
      </c>
      <c r="V271" s="47">
        <f>IFERROR(VLOOKUP($A271,'2022'!$A$3:$Y$291,COLUMN('2022'!S$3),FALSE),0)</f>
        <v>115.9</v>
      </c>
      <c r="W271" s="47">
        <f>IFERROR(VLOOKUP($A271,'2022'!$A$3:$Y$291,COLUMN('2022'!T$3),FALSE),0)</f>
        <v>125.1</v>
      </c>
      <c r="X271" s="47">
        <f>IFERROR(VLOOKUP($A271,'2022'!$A$3:$Y$291,COLUMN('2022'!U$3),FALSE),0)</f>
        <v>0</v>
      </c>
      <c r="Y271" s="47">
        <f>IFERROR(VLOOKUP($A271,'2022'!$A$3:$Y$291,COLUMN('2022'!V$3),FALSE),0)</f>
        <v>0</v>
      </c>
      <c r="Z271" s="47">
        <f>IFERROR(VLOOKUP($A271,'2022'!$A$3:$Y$291,COLUMN('2022'!W$3),FALSE),0)</f>
        <v>0</v>
      </c>
      <c r="AA271" s="47">
        <f>IFERROR(VLOOKUP($A271,'2022'!$A$3:$Y$291,COLUMN('2022'!X$3),FALSE),0)</f>
        <v>0</v>
      </c>
      <c r="AB271" s="47">
        <f>IFERROR(VLOOKUP($A271,'2022'!$A$3:$Y$291,COLUMN('2022'!Y$3),FALSE),0)</f>
        <v>0</v>
      </c>
      <c r="AC271" s="38">
        <f t="shared" si="13"/>
        <v>323.29999999999995</v>
      </c>
      <c r="AD271" s="39">
        <f t="shared" si="14"/>
        <v>397.1</v>
      </c>
    </row>
    <row r="272" spans="1:30" x14ac:dyDescent="0.3">
      <c r="A272" s="58" t="s">
        <v>306</v>
      </c>
      <c r="B272" s="59" t="str">
        <f>VLOOKUP($A272,'Additional data'!$A$5:$C$505, 2,FALSE)</f>
        <v>Consultant</v>
      </c>
      <c r="C272" s="60" t="str">
        <f>VLOOKUP($A272,'Additional data'!$A$5:$C$505, 3,FALSE)</f>
        <v>SCL</v>
      </c>
      <c r="D272" s="42">
        <f>IFERROR(VLOOKUP($A272,'2022'!$A$3:$Y$291,COLUMN('2022'!B$3),FALSE),0)</f>
        <v>169.6</v>
      </c>
      <c r="E272" s="42">
        <f>IFERROR(VLOOKUP($A272,'2022'!$A$3:$Y$291,COLUMN('2022'!C$3),FALSE),0)</f>
        <v>130</v>
      </c>
      <c r="F272" s="42">
        <f>IFERROR(VLOOKUP($A272,'2022'!$A$3:$Y$291,COLUMN('2022'!D$3),FALSE),0)</f>
        <v>151.4</v>
      </c>
      <c r="G272" s="42">
        <f>IFERROR(VLOOKUP($A272,'2022'!$A$3:$Y$291,COLUMN('2022'!E$3),FALSE),0)</f>
        <v>152.69999999999999</v>
      </c>
      <c r="H272" s="42">
        <f>IFERROR(VLOOKUP($A272,'2022'!$A$3:$Y$291,COLUMN('2022'!F$3),FALSE),0)</f>
        <v>156.5</v>
      </c>
      <c r="I272" s="42">
        <f>IFERROR(VLOOKUP($A272,'2022'!$A$3:$Y$291,COLUMN('2022'!G$3),FALSE),0)</f>
        <v>150.80000000000001</v>
      </c>
      <c r="J272" s="42">
        <f>IFERROR(VLOOKUP($A272,'2022'!$A$3:$Y$291,COLUMN('2022'!H$3),FALSE),0)</f>
        <v>111.3</v>
      </c>
      <c r="K272" s="42">
        <f>IFERROR(VLOOKUP($A272,'2022'!$A$3:$Y$291,COLUMN('2022'!I$3),FALSE),0)</f>
        <v>76.8</v>
      </c>
      <c r="L272" s="42">
        <f>IFERROR(VLOOKUP($A272,'2022'!$A$3:$Y$291,COLUMN('2022'!J$3),FALSE),0)</f>
        <v>141.30000000000001</v>
      </c>
      <c r="M272" s="42">
        <f>IFERROR(VLOOKUP($A272,'2022'!$A$3:$Y$291,COLUMN('2022'!K$3),FALSE),0)</f>
        <v>152.80000000000001</v>
      </c>
      <c r="N272" s="42">
        <f>IFERROR(VLOOKUP($A272,'2022'!$A$3:$Y$291,COLUMN('2022'!L$3),FALSE),0)</f>
        <v>181.5</v>
      </c>
      <c r="O272" s="42">
        <f>IFERROR(VLOOKUP($A272,'2022'!$A$3:$Y$291,COLUMN('2022'!M$3),FALSE),0)</f>
        <v>82.9</v>
      </c>
      <c r="P272" s="38">
        <f t="shared" si="12"/>
        <v>1657.6</v>
      </c>
      <c r="Q272" s="42">
        <f>IFERROR(VLOOKUP($A272,'2022'!$A$3:$Y$291,COLUMN('2022'!N$3),FALSE),0)</f>
        <v>1.2</v>
      </c>
      <c r="R272" s="42">
        <f>IFERROR(VLOOKUP($A272,'2022'!$A$3:$Y$291,COLUMN('2022'!O$3),FALSE),0)</f>
        <v>12</v>
      </c>
      <c r="S272" s="42">
        <f>IFERROR(VLOOKUP($A272,'2022'!$A$3:$Y$291,COLUMN('2022'!P$3),FALSE),0)</f>
        <v>6.6</v>
      </c>
      <c r="T272" s="42">
        <f>IFERROR(VLOOKUP($A272,'2022'!$A$3:$Y$291,COLUMN('2022'!Q$3),FALSE),0)</f>
        <v>2.1</v>
      </c>
      <c r="U272" s="42">
        <f>IFERROR(VLOOKUP($A272,'2022'!$A$3:$Y$291,COLUMN('2022'!R$3),FALSE),0)</f>
        <v>8.9</v>
      </c>
      <c r="V272" s="42">
        <f>IFERROR(VLOOKUP($A272,'2022'!$A$3:$Y$291,COLUMN('2022'!S$3),FALSE),0)</f>
        <v>1.2</v>
      </c>
      <c r="W272" s="42">
        <f>IFERROR(VLOOKUP($A272,'2022'!$A$3:$Y$291,COLUMN('2022'!T$3),FALSE),0)</f>
        <v>0</v>
      </c>
      <c r="X272" s="42">
        <f>IFERROR(VLOOKUP($A272,'2022'!$A$3:$Y$291,COLUMN('2022'!U$3),FALSE),0)</f>
        <v>22.3</v>
      </c>
      <c r="Y272" s="42">
        <f>IFERROR(VLOOKUP($A272,'2022'!$A$3:$Y$291,COLUMN('2022'!V$3),FALSE),0)</f>
        <v>2.7</v>
      </c>
      <c r="Z272" s="42">
        <f>IFERROR(VLOOKUP($A272,'2022'!$A$3:$Y$291,COLUMN('2022'!W$3),FALSE),0)</f>
        <v>22.4</v>
      </c>
      <c r="AA272" s="42">
        <f>IFERROR(VLOOKUP($A272,'2022'!$A$3:$Y$291,COLUMN('2022'!X$3),FALSE),0)</f>
        <v>12</v>
      </c>
      <c r="AB272" s="42">
        <f>IFERROR(VLOOKUP($A272,'2022'!$A$3:$Y$291,COLUMN('2022'!Y$3),FALSE),0)</f>
        <v>25.9</v>
      </c>
      <c r="AC272" s="38">
        <f t="shared" si="13"/>
        <v>117.30000000000001</v>
      </c>
      <c r="AD272" s="39">
        <f t="shared" si="14"/>
        <v>1774.9</v>
      </c>
    </row>
    <row r="273" spans="1:30" x14ac:dyDescent="0.3">
      <c r="A273" s="61" t="s">
        <v>307</v>
      </c>
      <c r="B273" s="62" t="str">
        <f>VLOOKUP($A273,'Additional data'!$A$5:$C$505, 2,FALSE)</f>
        <v>Consultant</v>
      </c>
      <c r="C273" s="63" t="str">
        <f>VLOOKUP($A273,'Additional data'!$A$5:$C$505, 3,FALSE)</f>
        <v>MSC</v>
      </c>
      <c r="D273" s="47">
        <f>IFERROR(VLOOKUP($A273,'2022'!$A$3:$Y$291,COLUMN('2022'!B$3),FALSE),0)</f>
        <v>0</v>
      </c>
      <c r="E273" s="47">
        <f>IFERROR(VLOOKUP($A273,'2022'!$A$3:$Y$291,COLUMN('2022'!C$3),FALSE),0)</f>
        <v>0</v>
      </c>
      <c r="F273" s="47">
        <f>IFERROR(VLOOKUP($A273,'2022'!$A$3:$Y$291,COLUMN('2022'!D$3),FALSE),0)</f>
        <v>0</v>
      </c>
      <c r="G273" s="47">
        <f>IFERROR(VLOOKUP($A273,'2022'!$A$3:$Y$291,COLUMN('2022'!E$3),FALSE),0)</f>
        <v>0</v>
      </c>
      <c r="H273" s="47">
        <f>IFERROR(VLOOKUP($A273,'2022'!$A$3:$Y$291,COLUMN('2022'!F$3),FALSE),0)</f>
        <v>0</v>
      </c>
      <c r="I273" s="47">
        <f>IFERROR(VLOOKUP($A273,'2022'!$A$3:$Y$291,COLUMN('2022'!G$3),FALSE),0)</f>
        <v>0</v>
      </c>
      <c r="J273" s="47">
        <f>IFERROR(VLOOKUP($A273,'2022'!$A$3:$Y$291,COLUMN('2022'!H$3),FALSE),0)</f>
        <v>0</v>
      </c>
      <c r="K273" s="47">
        <f>IFERROR(VLOOKUP($A273,'2022'!$A$3:$Y$291,COLUMN('2022'!I$3),FALSE),0)</f>
        <v>0</v>
      </c>
      <c r="L273" s="47">
        <f>IFERROR(VLOOKUP($A273,'2022'!$A$3:$Y$291,COLUMN('2022'!J$3),FALSE),0)</f>
        <v>0</v>
      </c>
      <c r="M273" s="47">
        <f>IFERROR(VLOOKUP($A273,'2022'!$A$3:$Y$291,COLUMN('2022'!K$3),FALSE),0)</f>
        <v>0</v>
      </c>
      <c r="N273" s="47">
        <f>IFERROR(VLOOKUP($A273,'2022'!$A$3:$Y$291,COLUMN('2022'!L$3),FALSE),0)</f>
        <v>0</v>
      </c>
      <c r="O273" s="47">
        <f>IFERROR(VLOOKUP($A273,'2022'!$A$3:$Y$291,COLUMN('2022'!M$3),FALSE),0)</f>
        <v>0</v>
      </c>
      <c r="P273" s="38">
        <f t="shared" si="12"/>
        <v>0</v>
      </c>
      <c r="Q273" s="47">
        <f>IFERROR(VLOOKUP($A273,'2022'!$A$3:$Y$291,COLUMN('2022'!N$3),FALSE),0)</f>
        <v>0</v>
      </c>
      <c r="R273" s="47">
        <f>IFERROR(VLOOKUP($A273,'2022'!$A$3:$Y$291,COLUMN('2022'!O$3),FALSE),0)</f>
        <v>0</v>
      </c>
      <c r="S273" s="47">
        <f>IFERROR(VLOOKUP($A273,'2022'!$A$3:$Y$291,COLUMN('2022'!P$3),FALSE),0)</f>
        <v>0</v>
      </c>
      <c r="T273" s="47">
        <f>IFERROR(VLOOKUP($A273,'2022'!$A$3:$Y$291,COLUMN('2022'!Q$3),FALSE),0)</f>
        <v>0</v>
      </c>
      <c r="U273" s="47">
        <f>IFERROR(VLOOKUP($A273,'2022'!$A$3:$Y$291,COLUMN('2022'!R$3),FALSE),0)</f>
        <v>0</v>
      </c>
      <c r="V273" s="47">
        <f>IFERROR(VLOOKUP($A273,'2022'!$A$3:$Y$291,COLUMN('2022'!S$3),FALSE),0)</f>
        <v>0</v>
      </c>
      <c r="W273" s="47">
        <f>IFERROR(VLOOKUP($A273,'2022'!$A$3:$Y$291,COLUMN('2022'!T$3),FALSE),0)</f>
        <v>0</v>
      </c>
      <c r="X273" s="47">
        <f>IFERROR(VLOOKUP($A273,'2022'!$A$3:$Y$291,COLUMN('2022'!U$3),FALSE),0)</f>
        <v>0</v>
      </c>
      <c r="Y273" s="47">
        <f>IFERROR(VLOOKUP($A273,'2022'!$A$3:$Y$291,COLUMN('2022'!V$3),FALSE),0)</f>
        <v>0</v>
      </c>
      <c r="Z273" s="47">
        <f>IFERROR(VLOOKUP($A273,'2022'!$A$3:$Y$291,COLUMN('2022'!W$3),FALSE),0)</f>
        <v>0</v>
      </c>
      <c r="AA273" s="47">
        <f>IFERROR(VLOOKUP($A273,'2022'!$A$3:$Y$291,COLUMN('2022'!X$3),FALSE),0)</f>
        <v>0</v>
      </c>
      <c r="AB273" s="47">
        <f>IFERROR(VLOOKUP($A273,'2022'!$A$3:$Y$291,COLUMN('2022'!Y$3),FALSE),0)</f>
        <v>0</v>
      </c>
      <c r="AC273" s="38">
        <f t="shared" si="13"/>
        <v>0</v>
      </c>
      <c r="AD273" s="39">
        <f t="shared" si="14"/>
        <v>0</v>
      </c>
    </row>
    <row r="274" spans="1:30" x14ac:dyDescent="0.3">
      <c r="A274" s="58" t="s">
        <v>308</v>
      </c>
      <c r="B274" s="59" t="str">
        <f>VLOOKUP($A274,'Additional data'!$A$5:$C$505, 2,FALSE)</f>
        <v>Consultant</v>
      </c>
      <c r="C274" s="60" t="str">
        <f>VLOOKUP($A274,'Additional data'!$A$5:$C$505, 3,FALSE)</f>
        <v>TEC</v>
      </c>
      <c r="D274" s="42">
        <f>IFERROR(VLOOKUP($A274,'2022'!$A$3:$Y$291,COLUMN('2022'!B$3),FALSE),0)</f>
        <v>0</v>
      </c>
      <c r="E274" s="42">
        <f>IFERROR(VLOOKUP($A274,'2022'!$A$3:$Y$291,COLUMN('2022'!C$3),FALSE),0)</f>
        <v>0</v>
      </c>
      <c r="F274" s="42">
        <f>IFERROR(VLOOKUP($A274,'2022'!$A$3:$Y$291,COLUMN('2022'!D$3),FALSE),0)</f>
        <v>0</v>
      </c>
      <c r="G274" s="42">
        <f>IFERROR(VLOOKUP($A274,'2022'!$A$3:$Y$291,COLUMN('2022'!E$3),FALSE),0)</f>
        <v>0</v>
      </c>
      <c r="H274" s="42">
        <f>IFERROR(VLOOKUP($A274,'2022'!$A$3:$Y$291,COLUMN('2022'!F$3),FALSE),0)</f>
        <v>0</v>
      </c>
      <c r="I274" s="42">
        <f>IFERROR(VLOOKUP($A274,'2022'!$A$3:$Y$291,COLUMN('2022'!G$3),FALSE),0)</f>
        <v>0</v>
      </c>
      <c r="J274" s="42">
        <f>IFERROR(VLOOKUP($A274,'2022'!$A$3:$Y$291,COLUMN('2022'!H$3),FALSE),0)</f>
        <v>0</v>
      </c>
      <c r="K274" s="42">
        <f>IFERROR(VLOOKUP($A274,'2022'!$A$3:$Y$291,COLUMN('2022'!I$3),FALSE),0)</f>
        <v>0</v>
      </c>
      <c r="L274" s="42">
        <f>IFERROR(VLOOKUP($A274,'2022'!$A$3:$Y$291,COLUMN('2022'!J$3),FALSE),0)</f>
        <v>0</v>
      </c>
      <c r="M274" s="42">
        <f>IFERROR(VLOOKUP($A274,'2022'!$A$3:$Y$291,COLUMN('2022'!K$3),FALSE),0)</f>
        <v>0</v>
      </c>
      <c r="N274" s="42">
        <f>IFERROR(VLOOKUP($A274,'2022'!$A$3:$Y$291,COLUMN('2022'!L$3),FALSE),0)</f>
        <v>0</v>
      </c>
      <c r="O274" s="42">
        <f>IFERROR(VLOOKUP($A274,'2022'!$A$3:$Y$291,COLUMN('2022'!M$3),FALSE),0)</f>
        <v>0</v>
      </c>
      <c r="P274" s="38">
        <f t="shared" si="12"/>
        <v>0</v>
      </c>
      <c r="Q274" s="42">
        <f>IFERROR(VLOOKUP($A274,'2022'!$A$3:$Y$291,COLUMN('2022'!N$3),FALSE),0)</f>
        <v>0</v>
      </c>
      <c r="R274" s="42">
        <f>IFERROR(VLOOKUP($A274,'2022'!$A$3:$Y$291,COLUMN('2022'!O$3),FALSE),0)</f>
        <v>0</v>
      </c>
      <c r="S274" s="42">
        <f>IFERROR(VLOOKUP($A274,'2022'!$A$3:$Y$291,COLUMN('2022'!P$3),FALSE),0)</f>
        <v>0</v>
      </c>
      <c r="T274" s="42">
        <f>IFERROR(VLOOKUP($A274,'2022'!$A$3:$Y$291,COLUMN('2022'!Q$3),FALSE),0)</f>
        <v>0</v>
      </c>
      <c r="U274" s="42">
        <f>IFERROR(VLOOKUP($A274,'2022'!$A$3:$Y$291,COLUMN('2022'!R$3),FALSE),0)</f>
        <v>0</v>
      </c>
      <c r="V274" s="42">
        <f>IFERROR(VLOOKUP($A274,'2022'!$A$3:$Y$291,COLUMN('2022'!S$3),FALSE),0)</f>
        <v>0</v>
      </c>
      <c r="W274" s="42">
        <f>IFERROR(VLOOKUP($A274,'2022'!$A$3:$Y$291,COLUMN('2022'!T$3),FALSE),0)</f>
        <v>0</v>
      </c>
      <c r="X274" s="42">
        <f>IFERROR(VLOOKUP($A274,'2022'!$A$3:$Y$291,COLUMN('2022'!U$3),FALSE),0)</f>
        <v>0</v>
      </c>
      <c r="Y274" s="42">
        <f>IFERROR(VLOOKUP($A274,'2022'!$A$3:$Y$291,COLUMN('2022'!V$3),FALSE),0)</f>
        <v>0</v>
      </c>
      <c r="Z274" s="42">
        <f>IFERROR(VLOOKUP($A274,'2022'!$A$3:$Y$291,COLUMN('2022'!W$3),FALSE),0)</f>
        <v>0</v>
      </c>
      <c r="AA274" s="42">
        <f>IFERROR(VLOOKUP($A274,'2022'!$A$3:$Y$291,COLUMN('2022'!X$3),FALSE),0)</f>
        <v>0</v>
      </c>
      <c r="AB274" s="42">
        <f>IFERROR(VLOOKUP($A274,'2022'!$A$3:$Y$291,COLUMN('2022'!Y$3),FALSE),0)</f>
        <v>0</v>
      </c>
      <c r="AC274" s="38">
        <f t="shared" si="13"/>
        <v>0</v>
      </c>
      <c r="AD274" s="39">
        <f t="shared" si="14"/>
        <v>0</v>
      </c>
    </row>
    <row r="275" spans="1:30" x14ac:dyDescent="0.3">
      <c r="A275" s="61" t="s">
        <v>309</v>
      </c>
      <c r="B275" s="62" t="str">
        <f>VLOOKUP($A275,'Additional data'!$A$5:$C$505, 2,FALSE)</f>
        <v>Consultant</v>
      </c>
      <c r="C275" s="63" t="str">
        <f>VLOOKUP($A275,'Additional data'!$A$5:$C$505, 3,FALSE)</f>
        <v>FAD</v>
      </c>
      <c r="D275" s="47">
        <f>IFERROR(VLOOKUP($A275,'2022'!$A$3:$Y$291,COLUMN('2022'!B$3),FALSE),0)</f>
        <v>31.2</v>
      </c>
      <c r="E275" s="47">
        <f>IFERROR(VLOOKUP($A275,'2022'!$A$3:$Y$291,COLUMN('2022'!C$3),FALSE),0)</f>
        <v>47.8</v>
      </c>
      <c r="F275" s="47">
        <f>IFERROR(VLOOKUP($A275,'2022'!$A$3:$Y$291,COLUMN('2022'!D$3),FALSE),0)</f>
        <v>92</v>
      </c>
      <c r="G275" s="47">
        <f>IFERROR(VLOOKUP($A275,'2022'!$A$3:$Y$291,COLUMN('2022'!E$3),FALSE),0)</f>
        <v>60</v>
      </c>
      <c r="H275" s="47">
        <f>IFERROR(VLOOKUP($A275,'2022'!$A$3:$Y$291,COLUMN('2022'!F$3),FALSE),0)</f>
        <v>69.099999999999994</v>
      </c>
      <c r="I275" s="47">
        <f>IFERROR(VLOOKUP($A275,'2022'!$A$3:$Y$291,COLUMN('2022'!G$3),FALSE),0)</f>
        <v>62.4</v>
      </c>
      <c r="J275" s="47">
        <f>IFERROR(VLOOKUP($A275,'2022'!$A$3:$Y$291,COLUMN('2022'!H$3),FALSE),0)</f>
        <v>141.4</v>
      </c>
      <c r="K275" s="47">
        <f>IFERROR(VLOOKUP($A275,'2022'!$A$3:$Y$291,COLUMN('2022'!I$3),FALSE),0)</f>
        <v>101.7</v>
      </c>
      <c r="L275" s="47">
        <f>IFERROR(VLOOKUP($A275,'2022'!$A$3:$Y$291,COLUMN('2022'!J$3),FALSE),0)</f>
        <v>189.2</v>
      </c>
      <c r="M275" s="47">
        <f>IFERROR(VLOOKUP($A275,'2022'!$A$3:$Y$291,COLUMN('2022'!K$3),FALSE),0)</f>
        <v>62.3</v>
      </c>
      <c r="N275" s="47">
        <f>IFERROR(VLOOKUP($A275,'2022'!$A$3:$Y$291,COLUMN('2022'!L$3),FALSE),0)</f>
        <v>93</v>
      </c>
      <c r="O275" s="47">
        <f>IFERROR(VLOOKUP($A275,'2022'!$A$3:$Y$291,COLUMN('2022'!M$3),FALSE),0)</f>
        <v>49.8</v>
      </c>
      <c r="P275" s="38">
        <f t="shared" si="12"/>
        <v>999.89999999999986</v>
      </c>
      <c r="Q275" s="47">
        <f>IFERROR(VLOOKUP($A275,'2022'!$A$3:$Y$291,COLUMN('2022'!N$3),FALSE),0)</f>
        <v>18.5</v>
      </c>
      <c r="R275" s="47">
        <f>IFERROR(VLOOKUP($A275,'2022'!$A$3:$Y$291,COLUMN('2022'!O$3),FALSE),0)</f>
        <v>1</v>
      </c>
      <c r="S275" s="47">
        <f>IFERROR(VLOOKUP($A275,'2022'!$A$3:$Y$291,COLUMN('2022'!P$3),FALSE),0)</f>
        <v>1.6</v>
      </c>
      <c r="T275" s="47">
        <f>IFERROR(VLOOKUP($A275,'2022'!$A$3:$Y$291,COLUMN('2022'!Q$3),FALSE),0)</f>
        <v>7.5</v>
      </c>
      <c r="U275" s="47">
        <f>IFERROR(VLOOKUP($A275,'2022'!$A$3:$Y$291,COLUMN('2022'!R$3),FALSE),0)</f>
        <v>6.5</v>
      </c>
      <c r="V275" s="47">
        <f>IFERROR(VLOOKUP($A275,'2022'!$A$3:$Y$291,COLUMN('2022'!S$3),FALSE),0)</f>
        <v>3.7</v>
      </c>
      <c r="W275" s="47">
        <f>IFERROR(VLOOKUP($A275,'2022'!$A$3:$Y$291,COLUMN('2022'!T$3),FALSE),0)</f>
        <v>0</v>
      </c>
      <c r="X275" s="47">
        <f>IFERROR(VLOOKUP($A275,'2022'!$A$3:$Y$291,COLUMN('2022'!U$3),FALSE),0)</f>
        <v>0</v>
      </c>
      <c r="Y275" s="47">
        <f>IFERROR(VLOOKUP($A275,'2022'!$A$3:$Y$291,COLUMN('2022'!V$3),FALSE),0)</f>
        <v>0</v>
      </c>
      <c r="Z275" s="47">
        <f>IFERROR(VLOOKUP($A275,'2022'!$A$3:$Y$291,COLUMN('2022'!W$3),FALSE),0)</f>
        <v>0</v>
      </c>
      <c r="AA275" s="47">
        <f>IFERROR(VLOOKUP($A275,'2022'!$A$3:$Y$291,COLUMN('2022'!X$3),FALSE),0)</f>
        <v>0</v>
      </c>
      <c r="AB275" s="47">
        <f>IFERROR(VLOOKUP($A275,'2022'!$A$3:$Y$291,COLUMN('2022'!Y$3),FALSE),0)</f>
        <v>0</v>
      </c>
      <c r="AC275" s="38">
        <f t="shared" si="13"/>
        <v>38.800000000000004</v>
      </c>
      <c r="AD275" s="39">
        <f t="shared" si="14"/>
        <v>1038.7</v>
      </c>
    </row>
    <row r="276" spans="1:30" x14ac:dyDescent="0.3">
      <c r="A276" s="58" t="s">
        <v>310</v>
      </c>
      <c r="B276" s="59" t="str">
        <f>VLOOKUP($A276,'Additional data'!$A$5:$C$505, 2,FALSE)</f>
        <v>Consultant</v>
      </c>
      <c r="C276" s="60" t="str">
        <f>VLOOKUP($A276,'Additional data'!$A$5:$C$505, 3,FALSE)</f>
        <v>TEC</v>
      </c>
      <c r="D276" s="42">
        <f>IFERROR(VLOOKUP($A276,'2022'!$A$3:$Y$291,COLUMN('2022'!B$3),FALSE),0)</f>
        <v>0</v>
      </c>
      <c r="E276" s="42">
        <f>IFERROR(VLOOKUP($A276,'2022'!$A$3:$Y$291,COLUMN('2022'!C$3),FALSE),0)</f>
        <v>0</v>
      </c>
      <c r="F276" s="42">
        <f>IFERROR(VLOOKUP($A276,'2022'!$A$3:$Y$291,COLUMN('2022'!D$3),FALSE),0)</f>
        <v>0</v>
      </c>
      <c r="G276" s="42">
        <f>IFERROR(VLOOKUP($A276,'2022'!$A$3:$Y$291,COLUMN('2022'!E$3),FALSE),0)</f>
        <v>0</v>
      </c>
      <c r="H276" s="42">
        <f>IFERROR(VLOOKUP($A276,'2022'!$A$3:$Y$291,COLUMN('2022'!F$3),FALSE),0)</f>
        <v>0</v>
      </c>
      <c r="I276" s="42">
        <f>IFERROR(VLOOKUP($A276,'2022'!$A$3:$Y$291,COLUMN('2022'!G$3),FALSE),0)</f>
        <v>0</v>
      </c>
      <c r="J276" s="42">
        <f>IFERROR(VLOOKUP($A276,'2022'!$A$3:$Y$291,COLUMN('2022'!H$3),FALSE),0)</f>
        <v>0</v>
      </c>
      <c r="K276" s="42">
        <f>IFERROR(VLOOKUP($A276,'2022'!$A$3:$Y$291,COLUMN('2022'!I$3),FALSE),0)</f>
        <v>0</v>
      </c>
      <c r="L276" s="42">
        <f>IFERROR(VLOOKUP($A276,'2022'!$A$3:$Y$291,COLUMN('2022'!J$3),FALSE),0)</f>
        <v>0</v>
      </c>
      <c r="M276" s="42">
        <f>IFERROR(VLOOKUP($A276,'2022'!$A$3:$Y$291,COLUMN('2022'!K$3),FALSE),0)</f>
        <v>0</v>
      </c>
      <c r="N276" s="42">
        <f>IFERROR(VLOOKUP($A276,'2022'!$A$3:$Y$291,COLUMN('2022'!L$3),FALSE),0)</f>
        <v>0</v>
      </c>
      <c r="O276" s="42">
        <f>IFERROR(VLOOKUP($A276,'2022'!$A$3:$Y$291,COLUMN('2022'!M$3),FALSE),0)</f>
        <v>0</v>
      </c>
      <c r="P276" s="38">
        <f t="shared" si="12"/>
        <v>0</v>
      </c>
      <c r="Q276" s="42">
        <f>IFERROR(VLOOKUP($A276,'2022'!$A$3:$Y$291,COLUMN('2022'!N$3),FALSE),0)</f>
        <v>0</v>
      </c>
      <c r="R276" s="42">
        <f>IFERROR(VLOOKUP($A276,'2022'!$A$3:$Y$291,COLUMN('2022'!O$3),FALSE),0)</f>
        <v>0</v>
      </c>
      <c r="S276" s="42">
        <f>IFERROR(VLOOKUP($A276,'2022'!$A$3:$Y$291,COLUMN('2022'!P$3),FALSE),0)</f>
        <v>0</v>
      </c>
      <c r="T276" s="42">
        <f>IFERROR(VLOOKUP($A276,'2022'!$A$3:$Y$291,COLUMN('2022'!Q$3),FALSE),0)</f>
        <v>0</v>
      </c>
      <c r="U276" s="42">
        <f>IFERROR(VLOOKUP($A276,'2022'!$A$3:$Y$291,COLUMN('2022'!R$3),FALSE),0)</f>
        <v>0</v>
      </c>
      <c r="V276" s="42">
        <f>IFERROR(VLOOKUP($A276,'2022'!$A$3:$Y$291,COLUMN('2022'!S$3),FALSE),0)</f>
        <v>0</v>
      </c>
      <c r="W276" s="42">
        <f>IFERROR(VLOOKUP($A276,'2022'!$A$3:$Y$291,COLUMN('2022'!T$3),FALSE),0)</f>
        <v>0</v>
      </c>
      <c r="X276" s="42">
        <f>IFERROR(VLOOKUP($A276,'2022'!$A$3:$Y$291,COLUMN('2022'!U$3),FALSE),0)</f>
        <v>0</v>
      </c>
      <c r="Y276" s="42">
        <f>IFERROR(VLOOKUP($A276,'2022'!$A$3:$Y$291,COLUMN('2022'!V$3),FALSE),0)</f>
        <v>0</v>
      </c>
      <c r="Z276" s="42">
        <f>IFERROR(VLOOKUP($A276,'2022'!$A$3:$Y$291,COLUMN('2022'!W$3),FALSE),0)</f>
        <v>0</v>
      </c>
      <c r="AA276" s="42">
        <f>IFERROR(VLOOKUP($A276,'2022'!$A$3:$Y$291,COLUMN('2022'!X$3),FALSE),0)</f>
        <v>0</v>
      </c>
      <c r="AB276" s="42">
        <f>IFERROR(VLOOKUP($A276,'2022'!$A$3:$Y$291,COLUMN('2022'!Y$3),FALSE),0)</f>
        <v>0</v>
      </c>
      <c r="AC276" s="38">
        <f t="shared" si="13"/>
        <v>0</v>
      </c>
      <c r="AD276" s="39">
        <f t="shared" si="14"/>
        <v>0</v>
      </c>
    </row>
    <row r="277" spans="1:30" x14ac:dyDescent="0.3">
      <c r="A277" s="61" t="s">
        <v>311</v>
      </c>
      <c r="B277" s="62" t="str">
        <f>VLOOKUP($A277,'Additional data'!$A$5:$C$505, 2,FALSE)</f>
        <v>Consultant</v>
      </c>
      <c r="C277" s="63" t="str">
        <f>VLOOKUP($A277,'Additional data'!$A$5:$C$505, 3,FALSE)</f>
        <v>SOC</v>
      </c>
      <c r="D277" s="47">
        <f>IFERROR(VLOOKUP($A277,'2022'!$A$3:$Y$291,COLUMN('2022'!B$3),FALSE),0)</f>
        <v>0</v>
      </c>
      <c r="E277" s="47">
        <f>IFERROR(VLOOKUP($A277,'2022'!$A$3:$Y$291,COLUMN('2022'!C$3),FALSE),0)</f>
        <v>0</v>
      </c>
      <c r="F277" s="47">
        <f>IFERROR(VLOOKUP($A277,'2022'!$A$3:$Y$291,COLUMN('2022'!D$3),FALSE),0)</f>
        <v>0</v>
      </c>
      <c r="G277" s="47">
        <f>IFERROR(VLOOKUP($A277,'2022'!$A$3:$Y$291,COLUMN('2022'!E$3),FALSE),0)</f>
        <v>0</v>
      </c>
      <c r="H277" s="47">
        <f>IFERROR(VLOOKUP($A277,'2022'!$A$3:$Y$291,COLUMN('2022'!F$3),FALSE),0)</f>
        <v>0</v>
      </c>
      <c r="I277" s="47">
        <f>IFERROR(VLOOKUP($A277,'2022'!$A$3:$Y$291,COLUMN('2022'!G$3),FALSE),0)</f>
        <v>0</v>
      </c>
      <c r="J277" s="47">
        <f>IFERROR(VLOOKUP($A277,'2022'!$A$3:$Y$291,COLUMN('2022'!H$3),FALSE),0)</f>
        <v>0</v>
      </c>
      <c r="K277" s="47">
        <f>IFERROR(VLOOKUP($A277,'2022'!$A$3:$Y$291,COLUMN('2022'!I$3),FALSE),0)</f>
        <v>0</v>
      </c>
      <c r="L277" s="47">
        <f>IFERROR(VLOOKUP($A277,'2022'!$A$3:$Y$291,COLUMN('2022'!J$3),FALSE),0)</f>
        <v>0</v>
      </c>
      <c r="M277" s="47">
        <f>IFERROR(VLOOKUP($A277,'2022'!$A$3:$Y$291,COLUMN('2022'!K$3),FALSE),0)</f>
        <v>0</v>
      </c>
      <c r="N277" s="47">
        <f>IFERROR(VLOOKUP($A277,'2022'!$A$3:$Y$291,COLUMN('2022'!L$3),FALSE),0)</f>
        <v>0</v>
      </c>
      <c r="O277" s="47">
        <f>IFERROR(VLOOKUP($A277,'2022'!$A$3:$Y$291,COLUMN('2022'!M$3),FALSE),0)</f>
        <v>0</v>
      </c>
      <c r="P277" s="38">
        <f t="shared" si="12"/>
        <v>0</v>
      </c>
      <c r="Q277" s="47">
        <f>IFERROR(VLOOKUP($A277,'2022'!$A$3:$Y$291,COLUMN('2022'!N$3),FALSE),0)</f>
        <v>0</v>
      </c>
      <c r="R277" s="47">
        <f>IFERROR(VLOOKUP($A277,'2022'!$A$3:$Y$291,COLUMN('2022'!O$3),FALSE),0)</f>
        <v>0</v>
      </c>
      <c r="S277" s="47">
        <f>IFERROR(VLOOKUP($A277,'2022'!$A$3:$Y$291,COLUMN('2022'!P$3),FALSE),0)</f>
        <v>0</v>
      </c>
      <c r="T277" s="47">
        <f>IFERROR(VLOOKUP($A277,'2022'!$A$3:$Y$291,COLUMN('2022'!Q$3),FALSE),0)</f>
        <v>0</v>
      </c>
      <c r="U277" s="47">
        <f>IFERROR(VLOOKUP($A277,'2022'!$A$3:$Y$291,COLUMN('2022'!R$3),FALSE),0)</f>
        <v>0</v>
      </c>
      <c r="V277" s="47">
        <f>IFERROR(VLOOKUP($A277,'2022'!$A$3:$Y$291,COLUMN('2022'!S$3),FALSE),0)</f>
        <v>0</v>
      </c>
      <c r="W277" s="47">
        <f>IFERROR(VLOOKUP($A277,'2022'!$A$3:$Y$291,COLUMN('2022'!T$3),FALSE),0)</f>
        <v>0</v>
      </c>
      <c r="X277" s="47">
        <f>IFERROR(VLOOKUP($A277,'2022'!$A$3:$Y$291,COLUMN('2022'!U$3),FALSE),0)</f>
        <v>0</v>
      </c>
      <c r="Y277" s="47">
        <f>IFERROR(VLOOKUP($A277,'2022'!$A$3:$Y$291,COLUMN('2022'!V$3),FALSE),0)</f>
        <v>0</v>
      </c>
      <c r="Z277" s="47">
        <f>IFERROR(VLOOKUP($A277,'2022'!$A$3:$Y$291,COLUMN('2022'!W$3),FALSE),0)</f>
        <v>0</v>
      </c>
      <c r="AA277" s="47">
        <f>IFERROR(VLOOKUP($A277,'2022'!$A$3:$Y$291,COLUMN('2022'!X$3),FALSE),0)</f>
        <v>0</v>
      </c>
      <c r="AB277" s="47">
        <f>IFERROR(VLOOKUP($A277,'2022'!$A$3:$Y$291,COLUMN('2022'!Y$3),FALSE),0)</f>
        <v>0</v>
      </c>
      <c r="AC277" s="38">
        <f t="shared" si="13"/>
        <v>0</v>
      </c>
      <c r="AD277" s="39">
        <f t="shared" si="14"/>
        <v>0</v>
      </c>
    </row>
    <row r="278" spans="1:30" x14ac:dyDescent="0.3">
      <c r="A278" s="58" t="s">
        <v>312</v>
      </c>
      <c r="B278" s="59" t="str">
        <f>VLOOKUP($A278,'Additional data'!$A$5:$C$505, 2,FALSE)</f>
        <v>Consultant</v>
      </c>
      <c r="C278" s="60" t="str">
        <f>VLOOKUP($A278,'Additional data'!$A$5:$C$505, 3,FALSE)</f>
        <v>FAD</v>
      </c>
      <c r="D278" s="42">
        <f>IFERROR(VLOOKUP($A278,'2022'!$A$3:$Y$291,COLUMN('2022'!B$3),FALSE),0)</f>
        <v>0</v>
      </c>
      <c r="E278" s="42">
        <f>IFERROR(VLOOKUP($A278,'2022'!$A$3:$Y$291,COLUMN('2022'!C$3),FALSE),0)</f>
        <v>0</v>
      </c>
      <c r="F278" s="42">
        <f>IFERROR(VLOOKUP($A278,'2022'!$A$3:$Y$291,COLUMN('2022'!D$3),FALSE),0)</f>
        <v>0</v>
      </c>
      <c r="G278" s="42">
        <f>IFERROR(VLOOKUP($A278,'2022'!$A$3:$Y$291,COLUMN('2022'!E$3),FALSE),0)</f>
        <v>0</v>
      </c>
      <c r="H278" s="42">
        <f>IFERROR(VLOOKUP($A278,'2022'!$A$3:$Y$291,COLUMN('2022'!F$3),FALSE),0)</f>
        <v>0</v>
      </c>
      <c r="I278" s="42">
        <f>IFERROR(VLOOKUP($A278,'2022'!$A$3:$Y$291,COLUMN('2022'!G$3),FALSE),0)</f>
        <v>0</v>
      </c>
      <c r="J278" s="42">
        <f>IFERROR(VLOOKUP($A278,'2022'!$A$3:$Y$291,COLUMN('2022'!H$3),FALSE),0)</f>
        <v>0</v>
      </c>
      <c r="K278" s="42">
        <f>IFERROR(VLOOKUP($A278,'2022'!$A$3:$Y$291,COLUMN('2022'!I$3),FALSE),0)</f>
        <v>0</v>
      </c>
      <c r="L278" s="42">
        <f>IFERROR(VLOOKUP($A278,'2022'!$A$3:$Y$291,COLUMN('2022'!J$3),FALSE),0)</f>
        <v>0</v>
      </c>
      <c r="M278" s="42">
        <f>IFERROR(VLOOKUP($A278,'2022'!$A$3:$Y$291,COLUMN('2022'!K$3),FALSE),0)</f>
        <v>0</v>
      </c>
      <c r="N278" s="42">
        <f>IFERROR(VLOOKUP($A278,'2022'!$A$3:$Y$291,COLUMN('2022'!L$3),FALSE),0)</f>
        <v>0</v>
      </c>
      <c r="O278" s="42">
        <f>IFERROR(VLOOKUP($A278,'2022'!$A$3:$Y$291,COLUMN('2022'!M$3),FALSE),0)</f>
        <v>0</v>
      </c>
      <c r="P278" s="38">
        <f t="shared" si="12"/>
        <v>0</v>
      </c>
      <c r="Q278" s="42">
        <f>IFERROR(VLOOKUP($A278,'2022'!$A$3:$Y$291,COLUMN('2022'!N$3),FALSE),0)</f>
        <v>0</v>
      </c>
      <c r="R278" s="42">
        <f>IFERROR(VLOOKUP($A278,'2022'!$A$3:$Y$291,COLUMN('2022'!O$3),FALSE),0)</f>
        <v>0</v>
      </c>
      <c r="S278" s="42">
        <f>IFERROR(VLOOKUP($A278,'2022'!$A$3:$Y$291,COLUMN('2022'!P$3),FALSE),0)</f>
        <v>0</v>
      </c>
      <c r="T278" s="42">
        <f>IFERROR(VLOOKUP($A278,'2022'!$A$3:$Y$291,COLUMN('2022'!Q$3),FALSE),0)</f>
        <v>0</v>
      </c>
      <c r="U278" s="42">
        <f>IFERROR(VLOOKUP($A278,'2022'!$A$3:$Y$291,COLUMN('2022'!R$3),FALSE),0)</f>
        <v>0</v>
      </c>
      <c r="V278" s="42">
        <f>IFERROR(VLOOKUP($A278,'2022'!$A$3:$Y$291,COLUMN('2022'!S$3),FALSE),0)</f>
        <v>0</v>
      </c>
      <c r="W278" s="42">
        <f>IFERROR(VLOOKUP($A278,'2022'!$A$3:$Y$291,COLUMN('2022'!T$3),FALSE),0)</f>
        <v>0</v>
      </c>
      <c r="X278" s="42">
        <f>IFERROR(VLOOKUP($A278,'2022'!$A$3:$Y$291,COLUMN('2022'!U$3),FALSE),0)</f>
        <v>0</v>
      </c>
      <c r="Y278" s="42">
        <f>IFERROR(VLOOKUP($A278,'2022'!$A$3:$Y$291,COLUMN('2022'!V$3),FALSE),0)</f>
        <v>0</v>
      </c>
      <c r="Z278" s="42">
        <f>IFERROR(VLOOKUP($A278,'2022'!$A$3:$Y$291,COLUMN('2022'!W$3),FALSE),0)</f>
        <v>0</v>
      </c>
      <c r="AA278" s="42">
        <f>IFERROR(VLOOKUP($A278,'2022'!$A$3:$Y$291,COLUMN('2022'!X$3),FALSE),0)</f>
        <v>0</v>
      </c>
      <c r="AB278" s="42">
        <f>IFERROR(VLOOKUP($A278,'2022'!$A$3:$Y$291,COLUMN('2022'!Y$3),FALSE),0)</f>
        <v>0</v>
      </c>
      <c r="AC278" s="38">
        <f t="shared" si="13"/>
        <v>0</v>
      </c>
      <c r="AD278" s="39">
        <f t="shared" si="14"/>
        <v>0</v>
      </c>
    </row>
    <row r="279" spans="1:30" x14ac:dyDescent="0.3">
      <c r="A279" s="61" t="s">
        <v>313</v>
      </c>
      <c r="B279" s="62" t="str">
        <f>VLOOKUP($A279,'Additional data'!$A$5:$C$505, 2,FALSE)</f>
        <v>Consultant</v>
      </c>
      <c r="C279" s="63" t="str">
        <f>VLOOKUP($A279,'Additional data'!$A$5:$C$505, 3,FALSE)</f>
        <v>HLS</v>
      </c>
      <c r="D279" s="47">
        <f>IFERROR(VLOOKUP($A279,'2022'!$A$3:$Y$291,COLUMN('2022'!B$3),FALSE),0)</f>
        <v>0</v>
      </c>
      <c r="E279" s="47">
        <f>IFERROR(VLOOKUP($A279,'2022'!$A$3:$Y$291,COLUMN('2022'!C$3),FALSE),0)</f>
        <v>0</v>
      </c>
      <c r="F279" s="47">
        <f>IFERROR(VLOOKUP($A279,'2022'!$A$3:$Y$291,COLUMN('2022'!D$3),FALSE),0)</f>
        <v>0</v>
      </c>
      <c r="G279" s="47">
        <f>IFERROR(VLOOKUP($A279,'2022'!$A$3:$Y$291,COLUMN('2022'!E$3),FALSE),0)</f>
        <v>0</v>
      </c>
      <c r="H279" s="47">
        <f>IFERROR(VLOOKUP($A279,'2022'!$A$3:$Y$291,COLUMN('2022'!F$3),FALSE),0)</f>
        <v>0</v>
      </c>
      <c r="I279" s="47">
        <f>IFERROR(VLOOKUP($A279,'2022'!$A$3:$Y$291,COLUMN('2022'!G$3),FALSE),0)</f>
        <v>0</v>
      </c>
      <c r="J279" s="47">
        <f>IFERROR(VLOOKUP($A279,'2022'!$A$3:$Y$291,COLUMN('2022'!H$3),FALSE),0)</f>
        <v>0</v>
      </c>
      <c r="K279" s="47">
        <f>IFERROR(VLOOKUP($A279,'2022'!$A$3:$Y$291,COLUMN('2022'!I$3),FALSE),0)</f>
        <v>0</v>
      </c>
      <c r="L279" s="47">
        <f>IFERROR(VLOOKUP($A279,'2022'!$A$3:$Y$291,COLUMN('2022'!J$3),FALSE),0)</f>
        <v>0</v>
      </c>
      <c r="M279" s="47">
        <f>IFERROR(VLOOKUP($A279,'2022'!$A$3:$Y$291,COLUMN('2022'!K$3),FALSE),0)</f>
        <v>0</v>
      </c>
      <c r="N279" s="47">
        <f>IFERROR(VLOOKUP($A279,'2022'!$A$3:$Y$291,COLUMN('2022'!L$3),FALSE),0)</f>
        <v>0</v>
      </c>
      <c r="O279" s="47">
        <f>IFERROR(VLOOKUP($A279,'2022'!$A$3:$Y$291,COLUMN('2022'!M$3),FALSE),0)</f>
        <v>0</v>
      </c>
      <c r="P279" s="38">
        <f t="shared" si="12"/>
        <v>0</v>
      </c>
      <c r="Q279" s="47">
        <f>IFERROR(VLOOKUP($A279,'2022'!$A$3:$Y$291,COLUMN('2022'!N$3),FALSE),0)</f>
        <v>0</v>
      </c>
      <c r="R279" s="47">
        <f>IFERROR(VLOOKUP($A279,'2022'!$A$3:$Y$291,COLUMN('2022'!O$3),FALSE),0)</f>
        <v>0</v>
      </c>
      <c r="S279" s="47">
        <f>IFERROR(VLOOKUP($A279,'2022'!$A$3:$Y$291,COLUMN('2022'!P$3),FALSE),0)</f>
        <v>0</v>
      </c>
      <c r="T279" s="47">
        <f>IFERROR(VLOOKUP($A279,'2022'!$A$3:$Y$291,COLUMN('2022'!Q$3),FALSE),0)</f>
        <v>0</v>
      </c>
      <c r="U279" s="47">
        <f>IFERROR(VLOOKUP($A279,'2022'!$A$3:$Y$291,COLUMN('2022'!R$3),FALSE),0)</f>
        <v>0</v>
      </c>
      <c r="V279" s="47">
        <f>IFERROR(VLOOKUP($A279,'2022'!$A$3:$Y$291,COLUMN('2022'!S$3),FALSE),0)</f>
        <v>0</v>
      </c>
      <c r="W279" s="47">
        <f>IFERROR(VLOOKUP($A279,'2022'!$A$3:$Y$291,COLUMN('2022'!T$3),FALSE),0)</f>
        <v>0</v>
      </c>
      <c r="X279" s="47">
        <f>IFERROR(VLOOKUP($A279,'2022'!$A$3:$Y$291,COLUMN('2022'!U$3),FALSE),0)</f>
        <v>0</v>
      </c>
      <c r="Y279" s="47">
        <f>IFERROR(VLOOKUP($A279,'2022'!$A$3:$Y$291,COLUMN('2022'!V$3),FALSE),0)</f>
        <v>0</v>
      </c>
      <c r="Z279" s="47">
        <f>IFERROR(VLOOKUP($A279,'2022'!$A$3:$Y$291,COLUMN('2022'!W$3),FALSE),0)</f>
        <v>0</v>
      </c>
      <c r="AA279" s="47">
        <f>IFERROR(VLOOKUP($A279,'2022'!$A$3:$Y$291,COLUMN('2022'!X$3),FALSE),0)</f>
        <v>0</v>
      </c>
      <c r="AB279" s="47">
        <f>IFERROR(VLOOKUP($A279,'2022'!$A$3:$Y$291,COLUMN('2022'!Y$3),FALSE),0)</f>
        <v>0</v>
      </c>
      <c r="AC279" s="38">
        <f t="shared" si="13"/>
        <v>0</v>
      </c>
      <c r="AD279" s="39">
        <f t="shared" si="14"/>
        <v>0</v>
      </c>
    </row>
    <row r="280" spans="1:30" x14ac:dyDescent="0.3">
      <c r="A280" s="58" t="s">
        <v>314</v>
      </c>
      <c r="B280" s="59" t="str">
        <f>VLOOKUP($A280,'Additional data'!$A$5:$C$505, 2,FALSE)</f>
        <v>Consultant</v>
      </c>
      <c r="C280" s="60" t="str">
        <f>VLOOKUP($A280,'Additional data'!$A$5:$C$505, 3,FALSE)</f>
        <v>HRC</v>
      </c>
      <c r="D280" s="42">
        <f>IFERROR(VLOOKUP($A280,'2022'!$A$3:$Y$291,COLUMN('2022'!B$3),FALSE),0)</f>
        <v>0</v>
      </c>
      <c r="E280" s="42">
        <f>IFERROR(VLOOKUP($A280,'2022'!$A$3:$Y$291,COLUMN('2022'!C$3),FALSE),0)</f>
        <v>0</v>
      </c>
      <c r="F280" s="42">
        <f>IFERROR(VLOOKUP($A280,'2022'!$A$3:$Y$291,COLUMN('2022'!D$3),FALSE),0)</f>
        <v>0</v>
      </c>
      <c r="G280" s="42">
        <f>IFERROR(VLOOKUP($A280,'2022'!$A$3:$Y$291,COLUMN('2022'!E$3),FALSE),0)</f>
        <v>0</v>
      </c>
      <c r="H280" s="42">
        <f>IFERROR(VLOOKUP($A280,'2022'!$A$3:$Y$291,COLUMN('2022'!F$3),FALSE),0)</f>
        <v>0</v>
      </c>
      <c r="I280" s="42">
        <f>IFERROR(VLOOKUP($A280,'2022'!$A$3:$Y$291,COLUMN('2022'!G$3),FALSE),0)</f>
        <v>0</v>
      </c>
      <c r="J280" s="42">
        <f>IFERROR(VLOOKUP($A280,'2022'!$A$3:$Y$291,COLUMN('2022'!H$3),FALSE),0)</f>
        <v>0</v>
      </c>
      <c r="K280" s="42">
        <f>IFERROR(VLOOKUP($A280,'2022'!$A$3:$Y$291,COLUMN('2022'!I$3),FALSE),0)</f>
        <v>0</v>
      </c>
      <c r="L280" s="42">
        <f>IFERROR(VLOOKUP($A280,'2022'!$A$3:$Y$291,COLUMN('2022'!J$3),FALSE),0)</f>
        <v>5.9</v>
      </c>
      <c r="M280" s="42">
        <f>IFERROR(VLOOKUP($A280,'2022'!$A$3:$Y$291,COLUMN('2022'!K$3),FALSE),0)</f>
        <v>58.7</v>
      </c>
      <c r="N280" s="42">
        <f>IFERROR(VLOOKUP($A280,'2022'!$A$3:$Y$291,COLUMN('2022'!L$3),FALSE),0)</f>
        <v>63.9</v>
      </c>
      <c r="O280" s="42">
        <f>IFERROR(VLOOKUP($A280,'2022'!$A$3:$Y$291,COLUMN('2022'!M$3),FALSE),0)</f>
        <v>38.700000000000003</v>
      </c>
      <c r="P280" s="38">
        <f t="shared" si="12"/>
        <v>167.2</v>
      </c>
      <c r="Q280" s="42">
        <f>IFERROR(VLOOKUP($A280,'2022'!$A$3:$Y$291,COLUMN('2022'!N$3),FALSE),0)</f>
        <v>0</v>
      </c>
      <c r="R280" s="42">
        <f>IFERROR(VLOOKUP($A280,'2022'!$A$3:$Y$291,COLUMN('2022'!O$3),FALSE),0)</f>
        <v>0</v>
      </c>
      <c r="S280" s="42">
        <f>IFERROR(VLOOKUP($A280,'2022'!$A$3:$Y$291,COLUMN('2022'!P$3),FALSE),0)</f>
        <v>0</v>
      </c>
      <c r="T280" s="42">
        <f>IFERROR(VLOOKUP($A280,'2022'!$A$3:$Y$291,COLUMN('2022'!Q$3),FALSE),0)</f>
        <v>0</v>
      </c>
      <c r="U280" s="42">
        <f>IFERROR(VLOOKUP($A280,'2022'!$A$3:$Y$291,COLUMN('2022'!R$3),FALSE),0)</f>
        <v>0</v>
      </c>
      <c r="V280" s="42">
        <f>IFERROR(VLOOKUP($A280,'2022'!$A$3:$Y$291,COLUMN('2022'!S$3),FALSE),0)</f>
        <v>0</v>
      </c>
      <c r="W280" s="42">
        <f>IFERROR(VLOOKUP($A280,'2022'!$A$3:$Y$291,COLUMN('2022'!T$3),FALSE),0)</f>
        <v>0</v>
      </c>
      <c r="X280" s="42">
        <f>IFERROR(VLOOKUP($A280,'2022'!$A$3:$Y$291,COLUMN('2022'!U$3),FALSE),0)</f>
        <v>0</v>
      </c>
      <c r="Y280" s="42">
        <f>IFERROR(VLOOKUP($A280,'2022'!$A$3:$Y$291,COLUMN('2022'!V$3),FALSE),0)</f>
        <v>16.899999999999999</v>
      </c>
      <c r="Z280" s="42">
        <f>IFERROR(VLOOKUP($A280,'2022'!$A$3:$Y$291,COLUMN('2022'!W$3),FALSE),0)</f>
        <v>50.1</v>
      </c>
      <c r="AA280" s="42">
        <f>IFERROR(VLOOKUP($A280,'2022'!$A$3:$Y$291,COLUMN('2022'!X$3),FALSE),0)</f>
        <v>66.599999999999994</v>
      </c>
      <c r="AB280" s="42">
        <f>IFERROR(VLOOKUP($A280,'2022'!$A$3:$Y$291,COLUMN('2022'!Y$3),FALSE),0)</f>
        <v>38.4</v>
      </c>
      <c r="AC280" s="38">
        <f t="shared" si="13"/>
        <v>172</v>
      </c>
      <c r="AD280" s="39">
        <f t="shared" si="14"/>
        <v>339.19999999999993</v>
      </c>
    </row>
    <row r="281" spans="1:30" x14ac:dyDescent="0.3">
      <c r="A281" s="61" t="s">
        <v>315</v>
      </c>
      <c r="B281" s="62" t="str">
        <f>VLOOKUP($A281,'Additional data'!$A$5:$C$505, 2,FALSE)</f>
        <v>Consultant</v>
      </c>
      <c r="C281" s="63" t="str">
        <f>VLOOKUP($A281,'Additional data'!$A$5:$C$505, 3,FALSE)</f>
        <v>TEC</v>
      </c>
      <c r="D281" s="47">
        <f>IFERROR(VLOOKUP($A281,'2022'!$A$3:$Y$291,COLUMN('2022'!B$3),FALSE),0)</f>
        <v>57.7</v>
      </c>
      <c r="E281" s="47">
        <f>IFERROR(VLOOKUP($A281,'2022'!$A$3:$Y$291,COLUMN('2022'!C$3),FALSE),0)</f>
        <v>136.69999999999999</v>
      </c>
      <c r="F281" s="47">
        <f>IFERROR(VLOOKUP($A281,'2022'!$A$3:$Y$291,COLUMN('2022'!D$3),FALSE),0)</f>
        <v>101.2</v>
      </c>
      <c r="G281" s="47">
        <f>IFERROR(VLOOKUP($A281,'2022'!$A$3:$Y$291,COLUMN('2022'!E$3),FALSE),0)</f>
        <v>129.19999999999999</v>
      </c>
      <c r="H281" s="47">
        <f>IFERROR(VLOOKUP($A281,'2022'!$A$3:$Y$291,COLUMN('2022'!F$3),FALSE),0)</f>
        <v>107.7</v>
      </c>
      <c r="I281" s="47">
        <f>IFERROR(VLOOKUP($A281,'2022'!$A$3:$Y$291,COLUMN('2022'!G$3),FALSE),0)</f>
        <v>86.9</v>
      </c>
      <c r="J281" s="47">
        <f>IFERROR(VLOOKUP($A281,'2022'!$A$3:$Y$291,COLUMN('2022'!H$3),FALSE),0)</f>
        <v>88.6</v>
      </c>
      <c r="K281" s="47">
        <f>IFERROR(VLOOKUP($A281,'2022'!$A$3:$Y$291,COLUMN('2022'!I$3),FALSE),0)</f>
        <v>121.1</v>
      </c>
      <c r="L281" s="47">
        <f>IFERROR(VLOOKUP($A281,'2022'!$A$3:$Y$291,COLUMN('2022'!J$3),FALSE),0)</f>
        <v>85.1</v>
      </c>
      <c r="M281" s="47">
        <f>IFERROR(VLOOKUP($A281,'2022'!$A$3:$Y$291,COLUMN('2022'!K$3),FALSE),0)</f>
        <v>139.9</v>
      </c>
      <c r="N281" s="47">
        <f>IFERROR(VLOOKUP($A281,'2022'!$A$3:$Y$291,COLUMN('2022'!L$3),FALSE),0)</f>
        <v>130</v>
      </c>
      <c r="O281" s="47">
        <f>IFERROR(VLOOKUP($A281,'2022'!$A$3:$Y$291,COLUMN('2022'!M$3),FALSE),0)</f>
        <v>117.4</v>
      </c>
      <c r="P281" s="38">
        <f t="shared" si="12"/>
        <v>1301.5000000000002</v>
      </c>
      <c r="Q281" s="47">
        <f>IFERROR(VLOOKUP($A281,'2022'!$A$3:$Y$291,COLUMN('2022'!N$3),FALSE),0)</f>
        <v>106.3</v>
      </c>
      <c r="R281" s="47">
        <f>IFERROR(VLOOKUP($A281,'2022'!$A$3:$Y$291,COLUMN('2022'!O$3),FALSE),0)</f>
        <v>82.8</v>
      </c>
      <c r="S281" s="47">
        <f>IFERROR(VLOOKUP($A281,'2022'!$A$3:$Y$291,COLUMN('2022'!P$3),FALSE),0)</f>
        <v>102.5</v>
      </c>
      <c r="T281" s="47">
        <f>IFERROR(VLOOKUP($A281,'2022'!$A$3:$Y$291,COLUMN('2022'!Q$3),FALSE),0)</f>
        <v>63.9</v>
      </c>
      <c r="U281" s="47">
        <f>IFERROR(VLOOKUP($A281,'2022'!$A$3:$Y$291,COLUMN('2022'!R$3),FALSE),0)</f>
        <v>97.5</v>
      </c>
      <c r="V281" s="47">
        <f>IFERROR(VLOOKUP($A281,'2022'!$A$3:$Y$291,COLUMN('2022'!S$3),FALSE),0)</f>
        <v>63.4</v>
      </c>
      <c r="W281" s="47">
        <f>IFERROR(VLOOKUP($A281,'2022'!$A$3:$Y$291,COLUMN('2022'!T$3),FALSE),0)</f>
        <v>109.3</v>
      </c>
      <c r="X281" s="47">
        <f>IFERROR(VLOOKUP($A281,'2022'!$A$3:$Y$291,COLUMN('2022'!U$3),FALSE),0)</f>
        <v>104.4</v>
      </c>
      <c r="Y281" s="47">
        <f>IFERROR(VLOOKUP($A281,'2022'!$A$3:$Y$291,COLUMN('2022'!V$3),FALSE),0)</f>
        <v>87.8</v>
      </c>
      <c r="Z281" s="47">
        <f>IFERROR(VLOOKUP($A281,'2022'!$A$3:$Y$291,COLUMN('2022'!W$3),FALSE),0)</f>
        <v>88</v>
      </c>
      <c r="AA281" s="47">
        <f>IFERROR(VLOOKUP($A281,'2022'!$A$3:$Y$291,COLUMN('2022'!X$3),FALSE),0)</f>
        <v>96.1</v>
      </c>
      <c r="AB281" s="47">
        <f>IFERROR(VLOOKUP($A281,'2022'!$A$3:$Y$291,COLUMN('2022'!Y$3),FALSE),0)</f>
        <v>57.2</v>
      </c>
      <c r="AC281" s="38">
        <f t="shared" si="13"/>
        <v>1059.1999999999998</v>
      </c>
      <c r="AD281" s="39">
        <f t="shared" si="14"/>
        <v>2360.7000000000003</v>
      </c>
    </row>
    <row r="282" spans="1:30" x14ac:dyDescent="0.3">
      <c r="A282" s="58" t="s">
        <v>316</v>
      </c>
      <c r="B282" s="59" t="str">
        <f>VLOOKUP($A282,'Additional data'!$A$5:$C$505, 2,FALSE)</f>
        <v>Consultant</v>
      </c>
      <c r="C282" s="60" t="str">
        <f>VLOOKUP($A282,'Additional data'!$A$5:$C$505, 3,FALSE)</f>
        <v>FAD</v>
      </c>
      <c r="D282" s="42">
        <f>IFERROR(VLOOKUP($A282,'2022'!$A$3:$Y$291,COLUMN('2022'!B$3),FALSE),0)</f>
        <v>0</v>
      </c>
      <c r="E282" s="42">
        <f>IFERROR(VLOOKUP($A282,'2022'!$A$3:$Y$291,COLUMN('2022'!C$3),FALSE),0)</f>
        <v>0</v>
      </c>
      <c r="F282" s="42">
        <f>IFERROR(VLOOKUP($A282,'2022'!$A$3:$Y$291,COLUMN('2022'!D$3),FALSE),0)</f>
        <v>0</v>
      </c>
      <c r="G282" s="42">
        <f>IFERROR(VLOOKUP($A282,'2022'!$A$3:$Y$291,COLUMN('2022'!E$3),FALSE),0)</f>
        <v>0</v>
      </c>
      <c r="H282" s="42">
        <f>IFERROR(VLOOKUP($A282,'2022'!$A$3:$Y$291,COLUMN('2022'!F$3),FALSE),0)</f>
        <v>0</v>
      </c>
      <c r="I282" s="42">
        <f>IFERROR(VLOOKUP($A282,'2022'!$A$3:$Y$291,COLUMN('2022'!G$3),FALSE),0)</f>
        <v>0</v>
      </c>
      <c r="J282" s="42">
        <f>IFERROR(VLOOKUP($A282,'2022'!$A$3:$Y$291,COLUMN('2022'!H$3),FALSE),0)</f>
        <v>0</v>
      </c>
      <c r="K282" s="42">
        <f>IFERROR(VLOOKUP($A282,'2022'!$A$3:$Y$291,COLUMN('2022'!I$3),FALSE),0)</f>
        <v>0</v>
      </c>
      <c r="L282" s="42">
        <f>IFERROR(VLOOKUP($A282,'2022'!$A$3:$Y$291,COLUMN('2022'!J$3),FALSE),0)</f>
        <v>0</v>
      </c>
      <c r="M282" s="42">
        <f>IFERROR(VLOOKUP($A282,'2022'!$A$3:$Y$291,COLUMN('2022'!K$3),FALSE),0)</f>
        <v>0</v>
      </c>
      <c r="N282" s="42">
        <f>IFERROR(VLOOKUP($A282,'2022'!$A$3:$Y$291,COLUMN('2022'!L$3),FALSE),0)</f>
        <v>0</v>
      </c>
      <c r="O282" s="42">
        <f>IFERROR(VLOOKUP($A282,'2022'!$A$3:$Y$291,COLUMN('2022'!M$3),FALSE),0)</f>
        <v>0</v>
      </c>
      <c r="P282" s="38">
        <f t="shared" si="12"/>
        <v>0</v>
      </c>
      <c r="Q282" s="42">
        <f>IFERROR(VLOOKUP($A282,'2022'!$A$3:$Y$291,COLUMN('2022'!N$3),FALSE),0)</f>
        <v>0</v>
      </c>
      <c r="R282" s="42">
        <f>IFERROR(VLOOKUP($A282,'2022'!$A$3:$Y$291,COLUMN('2022'!O$3),FALSE),0)</f>
        <v>0</v>
      </c>
      <c r="S282" s="42">
        <f>IFERROR(VLOOKUP($A282,'2022'!$A$3:$Y$291,COLUMN('2022'!P$3),FALSE),0)</f>
        <v>0</v>
      </c>
      <c r="T282" s="42">
        <f>IFERROR(VLOOKUP($A282,'2022'!$A$3:$Y$291,COLUMN('2022'!Q$3),FALSE),0)</f>
        <v>0</v>
      </c>
      <c r="U282" s="42">
        <f>IFERROR(VLOOKUP($A282,'2022'!$A$3:$Y$291,COLUMN('2022'!R$3),FALSE),0)</f>
        <v>0</v>
      </c>
      <c r="V282" s="42">
        <f>IFERROR(VLOOKUP($A282,'2022'!$A$3:$Y$291,COLUMN('2022'!S$3),FALSE),0)</f>
        <v>0</v>
      </c>
      <c r="W282" s="42">
        <f>IFERROR(VLOOKUP($A282,'2022'!$A$3:$Y$291,COLUMN('2022'!T$3),FALSE),0)</f>
        <v>0</v>
      </c>
      <c r="X282" s="42">
        <f>IFERROR(VLOOKUP($A282,'2022'!$A$3:$Y$291,COLUMN('2022'!U$3),FALSE),0)</f>
        <v>0</v>
      </c>
      <c r="Y282" s="42">
        <f>IFERROR(VLOOKUP($A282,'2022'!$A$3:$Y$291,COLUMN('2022'!V$3),FALSE),0)</f>
        <v>0</v>
      </c>
      <c r="Z282" s="42">
        <f>IFERROR(VLOOKUP($A282,'2022'!$A$3:$Y$291,COLUMN('2022'!W$3),FALSE),0)</f>
        <v>0</v>
      </c>
      <c r="AA282" s="42">
        <f>IFERROR(VLOOKUP($A282,'2022'!$A$3:$Y$291,COLUMN('2022'!X$3),FALSE),0)</f>
        <v>0</v>
      </c>
      <c r="AB282" s="42">
        <f>IFERROR(VLOOKUP($A282,'2022'!$A$3:$Y$291,COLUMN('2022'!Y$3),FALSE),0)</f>
        <v>0</v>
      </c>
      <c r="AC282" s="38">
        <f t="shared" si="13"/>
        <v>0</v>
      </c>
      <c r="AD282" s="39">
        <f t="shared" si="14"/>
        <v>0</v>
      </c>
    </row>
    <row r="283" spans="1:30" x14ac:dyDescent="0.3">
      <c r="A283" s="61" t="s">
        <v>317</v>
      </c>
      <c r="B283" s="62" t="str">
        <f>VLOOKUP($A283,'Additional data'!$A$5:$C$505, 2,FALSE)</f>
        <v>Consultant</v>
      </c>
      <c r="C283" s="63" t="str">
        <f>VLOOKUP($A283,'Additional data'!$A$5:$C$505, 3,FALSE)</f>
        <v>MSC</v>
      </c>
      <c r="D283" s="47">
        <f>IFERROR(VLOOKUP($A283,'2022'!$A$3:$Y$291,COLUMN('2022'!B$3),FALSE),0)</f>
        <v>205.2</v>
      </c>
      <c r="E283" s="47">
        <f>IFERROR(VLOOKUP($A283,'2022'!$A$3:$Y$291,COLUMN('2022'!C$3),FALSE),0)</f>
        <v>168.5</v>
      </c>
      <c r="F283" s="47">
        <f>IFERROR(VLOOKUP($A283,'2022'!$A$3:$Y$291,COLUMN('2022'!D$3),FALSE),0)</f>
        <v>247.6</v>
      </c>
      <c r="G283" s="47">
        <f>IFERROR(VLOOKUP($A283,'2022'!$A$3:$Y$291,COLUMN('2022'!E$3),FALSE),0)</f>
        <v>305.10000000000002</v>
      </c>
      <c r="H283" s="47">
        <f>IFERROR(VLOOKUP($A283,'2022'!$A$3:$Y$291,COLUMN('2022'!F$3),FALSE),0)</f>
        <v>227.2</v>
      </c>
      <c r="I283" s="47">
        <f>IFERROR(VLOOKUP($A283,'2022'!$A$3:$Y$291,COLUMN('2022'!G$3),FALSE),0)</f>
        <v>157.6</v>
      </c>
      <c r="J283" s="47">
        <f>IFERROR(VLOOKUP($A283,'2022'!$A$3:$Y$291,COLUMN('2022'!H$3),FALSE),0)</f>
        <v>164.5</v>
      </c>
      <c r="K283" s="47">
        <f>IFERROR(VLOOKUP($A283,'2022'!$A$3:$Y$291,COLUMN('2022'!I$3),FALSE),0)</f>
        <v>166.6</v>
      </c>
      <c r="L283" s="47">
        <f>IFERROR(VLOOKUP($A283,'2022'!$A$3:$Y$291,COLUMN('2022'!J$3),FALSE),0)</f>
        <v>59.7</v>
      </c>
      <c r="M283" s="47">
        <f>IFERROR(VLOOKUP($A283,'2022'!$A$3:$Y$291,COLUMN('2022'!K$3),FALSE),0)</f>
        <v>171.6</v>
      </c>
      <c r="N283" s="47">
        <f>IFERROR(VLOOKUP($A283,'2022'!$A$3:$Y$291,COLUMN('2022'!L$3),FALSE),0)</f>
        <v>178.5</v>
      </c>
      <c r="O283" s="47">
        <f>IFERROR(VLOOKUP($A283,'2022'!$A$3:$Y$291,COLUMN('2022'!M$3),FALSE),0)</f>
        <v>83.7</v>
      </c>
      <c r="P283" s="38">
        <f t="shared" si="12"/>
        <v>2135.7999999999993</v>
      </c>
      <c r="Q283" s="47">
        <f>IFERROR(VLOOKUP($A283,'2022'!$A$3:$Y$291,COLUMN('2022'!N$3),FALSE),0)</f>
        <v>0</v>
      </c>
      <c r="R283" s="47">
        <f>IFERROR(VLOOKUP($A283,'2022'!$A$3:$Y$291,COLUMN('2022'!O$3),FALSE),0)</f>
        <v>0</v>
      </c>
      <c r="S283" s="47">
        <f>IFERROR(VLOOKUP($A283,'2022'!$A$3:$Y$291,COLUMN('2022'!P$3),FALSE),0)</f>
        <v>0</v>
      </c>
      <c r="T283" s="47">
        <f>IFERROR(VLOOKUP($A283,'2022'!$A$3:$Y$291,COLUMN('2022'!Q$3),FALSE),0)</f>
        <v>0</v>
      </c>
      <c r="U283" s="47">
        <f>IFERROR(VLOOKUP($A283,'2022'!$A$3:$Y$291,COLUMN('2022'!R$3),FALSE),0)</f>
        <v>0</v>
      </c>
      <c r="V283" s="47">
        <f>IFERROR(VLOOKUP($A283,'2022'!$A$3:$Y$291,COLUMN('2022'!S$3),FALSE),0)</f>
        <v>0</v>
      </c>
      <c r="W283" s="47">
        <f>IFERROR(VLOOKUP($A283,'2022'!$A$3:$Y$291,COLUMN('2022'!T$3),FALSE),0)</f>
        <v>0</v>
      </c>
      <c r="X283" s="47">
        <f>IFERROR(VLOOKUP($A283,'2022'!$A$3:$Y$291,COLUMN('2022'!U$3),FALSE),0)</f>
        <v>0</v>
      </c>
      <c r="Y283" s="47">
        <f>IFERROR(VLOOKUP($A283,'2022'!$A$3:$Y$291,COLUMN('2022'!V$3),FALSE),0)</f>
        <v>0</v>
      </c>
      <c r="Z283" s="47">
        <f>IFERROR(VLOOKUP($A283,'2022'!$A$3:$Y$291,COLUMN('2022'!W$3),FALSE),0)</f>
        <v>0</v>
      </c>
      <c r="AA283" s="47">
        <f>IFERROR(VLOOKUP($A283,'2022'!$A$3:$Y$291,COLUMN('2022'!X$3),FALSE),0)</f>
        <v>0</v>
      </c>
      <c r="AB283" s="47">
        <f>IFERROR(VLOOKUP($A283,'2022'!$A$3:$Y$291,COLUMN('2022'!Y$3),FALSE),0)</f>
        <v>0</v>
      </c>
      <c r="AC283" s="38">
        <f t="shared" si="13"/>
        <v>0</v>
      </c>
      <c r="AD283" s="39">
        <f t="shared" si="14"/>
        <v>2135.7999999999993</v>
      </c>
    </row>
    <row r="284" spans="1:30" x14ac:dyDescent="0.3">
      <c r="A284" s="58" t="s">
        <v>318</v>
      </c>
      <c r="B284" s="59" t="str">
        <f>VLOOKUP($A284,'Additional data'!$A$5:$C$505, 2,FALSE)</f>
        <v>Consultant</v>
      </c>
      <c r="C284" s="60" t="str">
        <f>VLOOKUP($A284,'Additional data'!$A$5:$C$505, 3,FALSE)</f>
        <v>MSC</v>
      </c>
      <c r="D284" s="42">
        <f>IFERROR(VLOOKUP($A284,'2022'!$A$3:$Y$291,COLUMN('2022'!B$3),FALSE),0)</f>
        <v>46.6</v>
      </c>
      <c r="E284" s="42">
        <f>IFERROR(VLOOKUP($A284,'2022'!$A$3:$Y$291,COLUMN('2022'!C$3),FALSE),0)</f>
        <v>0</v>
      </c>
      <c r="F284" s="42">
        <f>IFERROR(VLOOKUP($A284,'2022'!$A$3:$Y$291,COLUMN('2022'!D$3),FALSE),0)</f>
        <v>0</v>
      </c>
      <c r="G284" s="42">
        <f>IFERROR(VLOOKUP($A284,'2022'!$A$3:$Y$291,COLUMN('2022'!E$3),FALSE),0)</f>
        <v>0</v>
      </c>
      <c r="H284" s="42">
        <f>IFERROR(VLOOKUP($A284,'2022'!$A$3:$Y$291,COLUMN('2022'!F$3),FALSE),0)</f>
        <v>0</v>
      </c>
      <c r="I284" s="42">
        <f>IFERROR(VLOOKUP($A284,'2022'!$A$3:$Y$291,COLUMN('2022'!G$3),FALSE),0)</f>
        <v>0</v>
      </c>
      <c r="J284" s="42">
        <f>IFERROR(VLOOKUP($A284,'2022'!$A$3:$Y$291,COLUMN('2022'!H$3),FALSE),0)</f>
        <v>0</v>
      </c>
      <c r="K284" s="42">
        <f>IFERROR(VLOOKUP($A284,'2022'!$A$3:$Y$291,COLUMN('2022'!I$3),FALSE),0)</f>
        <v>0</v>
      </c>
      <c r="L284" s="42">
        <f>IFERROR(VLOOKUP($A284,'2022'!$A$3:$Y$291,COLUMN('2022'!J$3),FALSE),0)</f>
        <v>0</v>
      </c>
      <c r="M284" s="42">
        <f>IFERROR(VLOOKUP($A284,'2022'!$A$3:$Y$291,COLUMN('2022'!K$3),FALSE),0)</f>
        <v>0</v>
      </c>
      <c r="N284" s="42">
        <f>IFERROR(VLOOKUP($A284,'2022'!$A$3:$Y$291,COLUMN('2022'!L$3),FALSE),0)</f>
        <v>0</v>
      </c>
      <c r="O284" s="42">
        <f>IFERROR(VLOOKUP($A284,'2022'!$A$3:$Y$291,COLUMN('2022'!M$3),FALSE),0)</f>
        <v>0</v>
      </c>
      <c r="P284" s="38">
        <f t="shared" si="12"/>
        <v>46.6</v>
      </c>
      <c r="Q284" s="42">
        <f>IFERROR(VLOOKUP($A284,'2022'!$A$3:$Y$291,COLUMN('2022'!N$3),FALSE),0)</f>
        <v>23.8</v>
      </c>
      <c r="R284" s="42">
        <f>IFERROR(VLOOKUP($A284,'2022'!$A$3:$Y$291,COLUMN('2022'!O$3),FALSE),0)</f>
        <v>0</v>
      </c>
      <c r="S284" s="42">
        <f>IFERROR(VLOOKUP($A284,'2022'!$A$3:$Y$291,COLUMN('2022'!P$3),FALSE),0)</f>
        <v>0</v>
      </c>
      <c r="T284" s="42">
        <f>IFERROR(VLOOKUP($A284,'2022'!$A$3:$Y$291,COLUMN('2022'!Q$3),FALSE),0)</f>
        <v>0</v>
      </c>
      <c r="U284" s="42">
        <f>IFERROR(VLOOKUP($A284,'2022'!$A$3:$Y$291,COLUMN('2022'!R$3),FALSE),0)</f>
        <v>0</v>
      </c>
      <c r="V284" s="42">
        <f>IFERROR(VLOOKUP($A284,'2022'!$A$3:$Y$291,COLUMN('2022'!S$3),FALSE),0)</f>
        <v>0</v>
      </c>
      <c r="W284" s="42">
        <f>IFERROR(VLOOKUP($A284,'2022'!$A$3:$Y$291,COLUMN('2022'!T$3),FALSE),0)</f>
        <v>0</v>
      </c>
      <c r="X284" s="42">
        <f>IFERROR(VLOOKUP($A284,'2022'!$A$3:$Y$291,COLUMN('2022'!U$3),FALSE),0)</f>
        <v>0</v>
      </c>
      <c r="Y284" s="42">
        <f>IFERROR(VLOOKUP($A284,'2022'!$A$3:$Y$291,COLUMN('2022'!V$3),FALSE),0)</f>
        <v>0</v>
      </c>
      <c r="Z284" s="42">
        <f>IFERROR(VLOOKUP($A284,'2022'!$A$3:$Y$291,COLUMN('2022'!W$3),FALSE),0)</f>
        <v>0</v>
      </c>
      <c r="AA284" s="42">
        <f>IFERROR(VLOOKUP($A284,'2022'!$A$3:$Y$291,COLUMN('2022'!X$3),FALSE),0)</f>
        <v>0</v>
      </c>
      <c r="AB284" s="42">
        <f>IFERROR(VLOOKUP($A284,'2022'!$A$3:$Y$291,COLUMN('2022'!Y$3),FALSE),0)</f>
        <v>0</v>
      </c>
      <c r="AC284" s="38">
        <f t="shared" si="13"/>
        <v>23.8</v>
      </c>
      <c r="AD284" s="39">
        <f t="shared" si="14"/>
        <v>70.400000000000006</v>
      </c>
    </row>
    <row r="285" spans="1:30" x14ac:dyDescent="0.3">
      <c r="A285" s="61" t="s">
        <v>319</v>
      </c>
      <c r="B285" s="62" t="str">
        <f>VLOOKUP($A285,'Additional data'!$A$5:$C$505, 2,FALSE)</f>
        <v>Consultant</v>
      </c>
      <c r="C285" s="63" t="str">
        <f>VLOOKUP($A285,'Additional data'!$A$5:$C$505, 3,FALSE)</f>
        <v>SCL</v>
      </c>
      <c r="D285" s="47">
        <f>IFERROR(VLOOKUP($A285,'2022'!$A$3:$Y$291,COLUMN('2022'!B$3),FALSE),0)</f>
        <v>209.8</v>
      </c>
      <c r="E285" s="47">
        <f>IFERROR(VLOOKUP($A285,'2022'!$A$3:$Y$291,COLUMN('2022'!C$3),FALSE),0)</f>
        <v>200.3</v>
      </c>
      <c r="F285" s="47">
        <f>IFERROR(VLOOKUP($A285,'2022'!$A$3:$Y$291,COLUMN('2022'!D$3),FALSE),0)</f>
        <v>186.3</v>
      </c>
      <c r="G285" s="47">
        <f>IFERROR(VLOOKUP($A285,'2022'!$A$3:$Y$291,COLUMN('2022'!E$3),FALSE),0)</f>
        <v>212.1</v>
      </c>
      <c r="H285" s="47">
        <f>IFERROR(VLOOKUP($A285,'2022'!$A$3:$Y$291,COLUMN('2022'!F$3),FALSE),0)</f>
        <v>172</v>
      </c>
      <c r="I285" s="47">
        <f>IFERROR(VLOOKUP($A285,'2022'!$A$3:$Y$291,COLUMN('2022'!G$3),FALSE),0)</f>
        <v>127.7</v>
      </c>
      <c r="J285" s="47">
        <f>IFERROR(VLOOKUP($A285,'2022'!$A$3:$Y$291,COLUMN('2022'!H$3),FALSE),0)</f>
        <v>191.8</v>
      </c>
      <c r="K285" s="47">
        <f>IFERROR(VLOOKUP($A285,'2022'!$A$3:$Y$291,COLUMN('2022'!I$3),FALSE),0)</f>
        <v>181.5</v>
      </c>
      <c r="L285" s="47">
        <f>IFERROR(VLOOKUP($A285,'2022'!$A$3:$Y$291,COLUMN('2022'!J$3),FALSE),0)</f>
        <v>146.6</v>
      </c>
      <c r="M285" s="47">
        <f>IFERROR(VLOOKUP($A285,'2022'!$A$3:$Y$291,COLUMN('2022'!K$3),FALSE),0)</f>
        <v>192.7</v>
      </c>
      <c r="N285" s="47">
        <f>IFERROR(VLOOKUP($A285,'2022'!$A$3:$Y$291,COLUMN('2022'!L$3),FALSE),0)</f>
        <v>199.5</v>
      </c>
      <c r="O285" s="47">
        <f>IFERROR(VLOOKUP($A285,'2022'!$A$3:$Y$291,COLUMN('2022'!M$3),FALSE),0)</f>
        <v>183.1</v>
      </c>
      <c r="P285" s="38">
        <f t="shared" si="12"/>
        <v>2203.4</v>
      </c>
      <c r="Q285" s="47">
        <f>IFERROR(VLOOKUP($A285,'2022'!$A$3:$Y$291,COLUMN('2022'!N$3),FALSE),0)</f>
        <v>25.9</v>
      </c>
      <c r="R285" s="47">
        <f>IFERROR(VLOOKUP($A285,'2022'!$A$3:$Y$291,COLUMN('2022'!O$3),FALSE),0)</f>
        <v>17.899999999999999</v>
      </c>
      <c r="S285" s="47">
        <f>IFERROR(VLOOKUP($A285,'2022'!$A$3:$Y$291,COLUMN('2022'!P$3),FALSE),0)</f>
        <v>13.8</v>
      </c>
      <c r="T285" s="47">
        <f>IFERROR(VLOOKUP($A285,'2022'!$A$3:$Y$291,COLUMN('2022'!Q$3),FALSE),0)</f>
        <v>9.6</v>
      </c>
      <c r="U285" s="47">
        <f>IFERROR(VLOOKUP($A285,'2022'!$A$3:$Y$291,COLUMN('2022'!R$3),FALSE),0)</f>
        <v>34.299999999999997</v>
      </c>
      <c r="V285" s="47">
        <f>IFERROR(VLOOKUP($A285,'2022'!$A$3:$Y$291,COLUMN('2022'!S$3),FALSE),0)</f>
        <v>40.4</v>
      </c>
      <c r="W285" s="47">
        <f>IFERROR(VLOOKUP($A285,'2022'!$A$3:$Y$291,COLUMN('2022'!T$3),FALSE),0)</f>
        <v>28.8</v>
      </c>
      <c r="X285" s="47">
        <f>IFERROR(VLOOKUP($A285,'2022'!$A$3:$Y$291,COLUMN('2022'!U$3),FALSE),0)</f>
        <v>41.1</v>
      </c>
      <c r="Y285" s="47">
        <f>IFERROR(VLOOKUP($A285,'2022'!$A$3:$Y$291,COLUMN('2022'!V$3),FALSE),0)</f>
        <v>5.5</v>
      </c>
      <c r="Z285" s="47">
        <f>IFERROR(VLOOKUP($A285,'2022'!$A$3:$Y$291,COLUMN('2022'!W$3),FALSE),0)</f>
        <v>26.2</v>
      </c>
      <c r="AA285" s="47">
        <f>IFERROR(VLOOKUP($A285,'2022'!$A$3:$Y$291,COLUMN('2022'!X$3),FALSE),0)</f>
        <v>52.9</v>
      </c>
      <c r="AB285" s="47">
        <f>IFERROR(VLOOKUP($A285,'2022'!$A$3:$Y$291,COLUMN('2022'!Y$3),FALSE),0)</f>
        <v>29.2</v>
      </c>
      <c r="AC285" s="38">
        <f t="shared" si="13"/>
        <v>325.59999999999997</v>
      </c>
      <c r="AD285" s="39">
        <f t="shared" si="14"/>
        <v>2529.0000000000005</v>
      </c>
    </row>
    <row r="286" spans="1:30" x14ac:dyDescent="0.3">
      <c r="A286" s="58" t="s">
        <v>320</v>
      </c>
      <c r="B286" s="59" t="str">
        <f>VLOOKUP($A286,'Additional data'!$A$5:$C$505, 2,FALSE)</f>
        <v>Consultant</v>
      </c>
      <c r="C286" s="60" t="str">
        <f>VLOOKUP($A286,'Additional data'!$A$5:$C$505, 3,FALSE)</f>
        <v>LRC</v>
      </c>
      <c r="D286" s="42">
        <f>IFERROR(VLOOKUP($A286,'2022'!$A$3:$Y$291,COLUMN('2022'!B$3),FALSE),0)</f>
        <v>55.4</v>
      </c>
      <c r="E286" s="42">
        <f>IFERROR(VLOOKUP($A286,'2022'!$A$3:$Y$291,COLUMN('2022'!C$3),FALSE),0)</f>
        <v>66.8</v>
      </c>
      <c r="F286" s="42">
        <f>IFERROR(VLOOKUP($A286,'2022'!$A$3:$Y$291,COLUMN('2022'!D$3),FALSE),0)</f>
        <v>77.599999999999994</v>
      </c>
      <c r="G286" s="42">
        <f>IFERROR(VLOOKUP($A286,'2022'!$A$3:$Y$291,COLUMN('2022'!E$3),FALSE),0)</f>
        <v>86</v>
      </c>
      <c r="H286" s="42">
        <f>IFERROR(VLOOKUP($A286,'2022'!$A$3:$Y$291,COLUMN('2022'!F$3),FALSE),0)</f>
        <v>110.9</v>
      </c>
      <c r="I286" s="42">
        <f>IFERROR(VLOOKUP($A286,'2022'!$A$3:$Y$291,COLUMN('2022'!G$3),FALSE),0)</f>
        <v>96.6</v>
      </c>
      <c r="J286" s="42">
        <f>IFERROR(VLOOKUP($A286,'2022'!$A$3:$Y$291,COLUMN('2022'!H$3),FALSE),0)</f>
        <v>109.3</v>
      </c>
      <c r="K286" s="42">
        <f>IFERROR(VLOOKUP($A286,'2022'!$A$3:$Y$291,COLUMN('2022'!I$3),FALSE),0)</f>
        <v>124.9</v>
      </c>
      <c r="L286" s="42">
        <f>IFERROR(VLOOKUP($A286,'2022'!$A$3:$Y$291,COLUMN('2022'!J$3),FALSE),0)</f>
        <v>123</v>
      </c>
      <c r="M286" s="42">
        <f>IFERROR(VLOOKUP($A286,'2022'!$A$3:$Y$291,COLUMN('2022'!K$3),FALSE),0)</f>
        <v>113.7</v>
      </c>
      <c r="N286" s="42">
        <f>IFERROR(VLOOKUP($A286,'2022'!$A$3:$Y$291,COLUMN('2022'!L$3),FALSE),0)</f>
        <v>110.9</v>
      </c>
      <c r="O286" s="42">
        <f>IFERROR(VLOOKUP($A286,'2022'!$A$3:$Y$291,COLUMN('2022'!M$3),FALSE),0)</f>
        <v>74.900000000000006</v>
      </c>
      <c r="P286" s="38">
        <f t="shared" si="12"/>
        <v>1150</v>
      </c>
      <c r="Q286" s="42">
        <f>IFERROR(VLOOKUP($A286,'2022'!$A$3:$Y$291,COLUMN('2022'!N$3),FALSE),0)</f>
        <v>9.8000000000000007</v>
      </c>
      <c r="R286" s="42">
        <f>IFERROR(VLOOKUP($A286,'2022'!$A$3:$Y$291,COLUMN('2022'!O$3),FALSE),0)</f>
        <v>6.8</v>
      </c>
      <c r="S286" s="42">
        <f>IFERROR(VLOOKUP($A286,'2022'!$A$3:$Y$291,COLUMN('2022'!P$3),FALSE),0)</f>
        <v>13.6</v>
      </c>
      <c r="T286" s="42">
        <f>IFERROR(VLOOKUP($A286,'2022'!$A$3:$Y$291,COLUMN('2022'!Q$3),FALSE),0)</f>
        <v>40.4</v>
      </c>
      <c r="U286" s="42">
        <f>IFERROR(VLOOKUP($A286,'2022'!$A$3:$Y$291,COLUMN('2022'!R$3),FALSE),0)</f>
        <v>28.7</v>
      </c>
      <c r="V286" s="42">
        <f>IFERROR(VLOOKUP($A286,'2022'!$A$3:$Y$291,COLUMN('2022'!S$3),FALSE),0)</f>
        <v>33.6</v>
      </c>
      <c r="W286" s="42">
        <f>IFERROR(VLOOKUP($A286,'2022'!$A$3:$Y$291,COLUMN('2022'!T$3),FALSE),0)</f>
        <v>28.6</v>
      </c>
      <c r="X286" s="42">
        <f>IFERROR(VLOOKUP($A286,'2022'!$A$3:$Y$291,COLUMN('2022'!U$3),FALSE),0)</f>
        <v>12.2</v>
      </c>
      <c r="Y286" s="42">
        <f>IFERROR(VLOOKUP($A286,'2022'!$A$3:$Y$291,COLUMN('2022'!V$3),FALSE),0)</f>
        <v>10.199999999999999</v>
      </c>
      <c r="Z286" s="42">
        <f>IFERROR(VLOOKUP($A286,'2022'!$A$3:$Y$291,COLUMN('2022'!W$3),FALSE),0)</f>
        <v>16</v>
      </c>
      <c r="AA286" s="42">
        <f>IFERROR(VLOOKUP($A286,'2022'!$A$3:$Y$291,COLUMN('2022'!X$3),FALSE),0)</f>
        <v>18.8</v>
      </c>
      <c r="AB286" s="42">
        <f>IFERROR(VLOOKUP($A286,'2022'!$A$3:$Y$291,COLUMN('2022'!Y$3),FALSE),0)</f>
        <v>9.4</v>
      </c>
      <c r="AC286" s="38">
        <f t="shared" si="13"/>
        <v>228.1</v>
      </c>
      <c r="AD286" s="39">
        <f t="shared" si="14"/>
        <v>1378.1</v>
      </c>
    </row>
    <row r="287" spans="1:30" x14ac:dyDescent="0.3">
      <c r="A287" s="61" t="s">
        <v>321</v>
      </c>
      <c r="B287" s="62" t="str">
        <f>VLOOKUP($A287,'Additional data'!$A$5:$C$505, 2,FALSE)</f>
        <v>Consultant</v>
      </c>
      <c r="C287" s="63" t="str">
        <f>VLOOKUP($A287,'Additional data'!$A$5:$C$505, 3,FALSE)</f>
        <v>MSC</v>
      </c>
      <c r="D287" s="47">
        <f>IFERROR(VLOOKUP($A287,'2022'!$A$3:$Y$291,COLUMN('2022'!B$3),FALSE),0)</f>
        <v>139.5</v>
      </c>
      <c r="E287" s="47">
        <f>IFERROR(VLOOKUP($A287,'2022'!$A$3:$Y$291,COLUMN('2022'!C$3),FALSE),0)</f>
        <v>137.80000000000001</v>
      </c>
      <c r="F287" s="47">
        <f>IFERROR(VLOOKUP($A287,'2022'!$A$3:$Y$291,COLUMN('2022'!D$3),FALSE),0)</f>
        <v>172</v>
      </c>
      <c r="G287" s="47">
        <f>IFERROR(VLOOKUP($A287,'2022'!$A$3:$Y$291,COLUMN('2022'!E$3),FALSE),0)</f>
        <v>173</v>
      </c>
      <c r="H287" s="47">
        <f>IFERROR(VLOOKUP($A287,'2022'!$A$3:$Y$291,COLUMN('2022'!F$3),FALSE),0)</f>
        <v>175.7</v>
      </c>
      <c r="I287" s="47">
        <f>IFERROR(VLOOKUP($A287,'2022'!$A$3:$Y$291,COLUMN('2022'!G$3),FALSE),0)</f>
        <v>113.1</v>
      </c>
      <c r="J287" s="47">
        <f>IFERROR(VLOOKUP($A287,'2022'!$A$3:$Y$291,COLUMN('2022'!H$3),FALSE),0)</f>
        <v>109.8</v>
      </c>
      <c r="K287" s="47">
        <f>IFERROR(VLOOKUP($A287,'2022'!$A$3:$Y$291,COLUMN('2022'!I$3),FALSE),0)</f>
        <v>126.4</v>
      </c>
      <c r="L287" s="47">
        <f>IFERROR(VLOOKUP($A287,'2022'!$A$3:$Y$291,COLUMN('2022'!J$3),FALSE),0)</f>
        <v>129.9</v>
      </c>
      <c r="M287" s="47">
        <f>IFERROR(VLOOKUP($A287,'2022'!$A$3:$Y$291,COLUMN('2022'!K$3),FALSE),0)</f>
        <v>160.80000000000001</v>
      </c>
      <c r="N287" s="47">
        <f>IFERROR(VLOOKUP($A287,'2022'!$A$3:$Y$291,COLUMN('2022'!L$3),FALSE),0)</f>
        <v>117.9</v>
      </c>
      <c r="O287" s="47">
        <f>IFERROR(VLOOKUP($A287,'2022'!$A$3:$Y$291,COLUMN('2022'!M$3),FALSE),0)</f>
        <v>67.5</v>
      </c>
      <c r="P287" s="38">
        <f t="shared" si="12"/>
        <v>1623.4</v>
      </c>
      <c r="Q287" s="47">
        <f>IFERROR(VLOOKUP($A287,'2022'!$A$3:$Y$291,COLUMN('2022'!N$3),FALSE),0)</f>
        <v>5.5</v>
      </c>
      <c r="R287" s="47">
        <f>IFERROR(VLOOKUP($A287,'2022'!$A$3:$Y$291,COLUMN('2022'!O$3),FALSE),0)</f>
        <v>6.2</v>
      </c>
      <c r="S287" s="47">
        <f>IFERROR(VLOOKUP($A287,'2022'!$A$3:$Y$291,COLUMN('2022'!P$3),FALSE),0)</f>
        <v>13.5</v>
      </c>
      <c r="T287" s="47">
        <f>IFERROR(VLOOKUP($A287,'2022'!$A$3:$Y$291,COLUMN('2022'!Q$3),FALSE),0)</f>
        <v>13.1</v>
      </c>
      <c r="U287" s="47">
        <f>IFERROR(VLOOKUP($A287,'2022'!$A$3:$Y$291,COLUMN('2022'!R$3),FALSE),0)</f>
        <v>9.5</v>
      </c>
      <c r="V287" s="47">
        <f>IFERROR(VLOOKUP($A287,'2022'!$A$3:$Y$291,COLUMN('2022'!S$3),FALSE),0)</f>
        <v>9.9</v>
      </c>
      <c r="W287" s="47">
        <f>IFERROR(VLOOKUP($A287,'2022'!$A$3:$Y$291,COLUMN('2022'!T$3),FALSE),0)</f>
        <v>7.2</v>
      </c>
      <c r="X287" s="47">
        <f>IFERROR(VLOOKUP($A287,'2022'!$A$3:$Y$291,COLUMN('2022'!U$3),FALSE),0)</f>
        <v>4.5</v>
      </c>
      <c r="Y287" s="47">
        <f>IFERROR(VLOOKUP($A287,'2022'!$A$3:$Y$291,COLUMN('2022'!V$3),FALSE),0)</f>
        <v>1.7</v>
      </c>
      <c r="Z287" s="47">
        <f>IFERROR(VLOOKUP($A287,'2022'!$A$3:$Y$291,COLUMN('2022'!W$3),FALSE),0)</f>
        <v>25.1</v>
      </c>
      <c r="AA287" s="47">
        <f>IFERROR(VLOOKUP($A287,'2022'!$A$3:$Y$291,COLUMN('2022'!X$3),FALSE),0)</f>
        <v>21.5</v>
      </c>
      <c r="AB287" s="47">
        <f>IFERROR(VLOOKUP($A287,'2022'!$A$3:$Y$291,COLUMN('2022'!Y$3),FALSE),0)</f>
        <v>10.6</v>
      </c>
      <c r="AC287" s="38">
        <f t="shared" si="13"/>
        <v>128.29999999999998</v>
      </c>
      <c r="AD287" s="39">
        <f t="shared" si="14"/>
        <v>1751.7</v>
      </c>
    </row>
    <row r="288" spans="1:30" x14ac:dyDescent="0.3">
      <c r="A288" s="58" t="s">
        <v>322</v>
      </c>
      <c r="B288" s="59" t="str">
        <f>VLOOKUP($A288,'Additional data'!$A$5:$C$505, 2,FALSE)</f>
        <v>Consultant</v>
      </c>
      <c r="C288" s="60" t="str">
        <f>VLOOKUP($A288,'Additional data'!$A$5:$C$505, 3,FALSE)</f>
        <v>ESC</v>
      </c>
      <c r="D288" s="42">
        <f>IFERROR(VLOOKUP($A288,'2022'!$A$3:$Y$291,COLUMN('2022'!B$3),FALSE),0)</f>
        <v>0</v>
      </c>
      <c r="E288" s="42">
        <f>IFERROR(VLOOKUP($A288,'2022'!$A$3:$Y$291,COLUMN('2022'!C$3),FALSE),0)</f>
        <v>0</v>
      </c>
      <c r="F288" s="42">
        <f>IFERROR(VLOOKUP($A288,'2022'!$A$3:$Y$291,COLUMN('2022'!D$3),FALSE),0)</f>
        <v>0</v>
      </c>
      <c r="G288" s="42">
        <f>IFERROR(VLOOKUP($A288,'2022'!$A$3:$Y$291,COLUMN('2022'!E$3),FALSE),0)</f>
        <v>0</v>
      </c>
      <c r="H288" s="42">
        <f>IFERROR(VLOOKUP($A288,'2022'!$A$3:$Y$291,COLUMN('2022'!F$3),FALSE),0)</f>
        <v>0</v>
      </c>
      <c r="I288" s="42">
        <f>IFERROR(VLOOKUP($A288,'2022'!$A$3:$Y$291,COLUMN('2022'!G$3),FALSE),0)</f>
        <v>0</v>
      </c>
      <c r="J288" s="42">
        <f>IFERROR(VLOOKUP($A288,'2022'!$A$3:$Y$291,COLUMN('2022'!H$3),FALSE),0)</f>
        <v>0</v>
      </c>
      <c r="K288" s="42">
        <f>IFERROR(VLOOKUP($A288,'2022'!$A$3:$Y$291,COLUMN('2022'!I$3),FALSE),0)</f>
        <v>0</v>
      </c>
      <c r="L288" s="42">
        <f>IFERROR(VLOOKUP($A288,'2022'!$A$3:$Y$291,COLUMN('2022'!J$3),FALSE),0)</f>
        <v>0</v>
      </c>
      <c r="M288" s="42">
        <f>IFERROR(VLOOKUP($A288,'2022'!$A$3:$Y$291,COLUMN('2022'!K$3),FALSE),0)</f>
        <v>0</v>
      </c>
      <c r="N288" s="42">
        <f>IFERROR(VLOOKUP($A288,'2022'!$A$3:$Y$291,COLUMN('2022'!L$3),FALSE),0)</f>
        <v>0</v>
      </c>
      <c r="O288" s="42">
        <f>IFERROR(VLOOKUP($A288,'2022'!$A$3:$Y$291,COLUMN('2022'!M$3),FALSE),0)</f>
        <v>0</v>
      </c>
      <c r="P288" s="38">
        <f t="shared" si="12"/>
        <v>0</v>
      </c>
      <c r="Q288" s="42">
        <f>IFERROR(VLOOKUP($A288,'2022'!$A$3:$Y$291,COLUMN('2022'!N$3),FALSE),0)</f>
        <v>0</v>
      </c>
      <c r="R288" s="42">
        <f>IFERROR(VLOOKUP($A288,'2022'!$A$3:$Y$291,COLUMN('2022'!O$3),FALSE),0)</f>
        <v>0</v>
      </c>
      <c r="S288" s="42">
        <f>IFERROR(VLOOKUP($A288,'2022'!$A$3:$Y$291,COLUMN('2022'!P$3),FALSE),0)</f>
        <v>0</v>
      </c>
      <c r="T288" s="42">
        <f>IFERROR(VLOOKUP($A288,'2022'!$A$3:$Y$291,COLUMN('2022'!Q$3),FALSE),0)</f>
        <v>0</v>
      </c>
      <c r="U288" s="42">
        <f>IFERROR(VLOOKUP($A288,'2022'!$A$3:$Y$291,COLUMN('2022'!R$3),FALSE),0)</f>
        <v>0</v>
      </c>
      <c r="V288" s="42">
        <f>IFERROR(VLOOKUP($A288,'2022'!$A$3:$Y$291,COLUMN('2022'!S$3),FALSE),0)</f>
        <v>0</v>
      </c>
      <c r="W288" s="42">
        <f>IFERROR(VLOOKUP($A288,'2022'!$A$3:$Y$291,COLUMN('2022'!T$3),FALSE),0)</f>
        <v>0</v>
      </c>
      <c r="X288" s="42">
        <f>IFERROR(VLOOKUP($A288,'2022'!$A$3:$Y$291,COLUMN('2022'!U$3),FALSE),0)</f>
        <v>0</v>
      </c>
      <c r="Y288" s="42">
        <f>IFERROR(VLOOKUP($A288,'2022'!$A$3:$Y$291,COLUMN('2022'!V$3),FALSE),0)</f>
        <v>0</v>
      </c>
      <c r="Z288" s="42">
        <f>IFERROR(VLOOKUP($A288,'2022'!$A$3:$Y$291,COLUMN('2022'!W$3),FALSE),0)</f>
        <v>0</v>
      </c>
      <c r="AA288" s="42">
        <f>IFERROR(VLOOKUP($A288,'2022'!$A$3:$Y$291,COLUMN('2022'!X$3),FALSE),0)</f>
        <v>0</v>
      </c>
      <c r="AB288" s="42">
        <f>IFERROR(VLOOKUP($A288,'2022'!$A$3:$Y$291,COLUMN('2022'!Y$3),FALSE),0)</f>
        <v>0</v>
      </c>
      <c r="AC288" s="38">
        <f t="shared" si="13"/>
        <v>0</v>
      </c>
      <c r="AD288" s="39">
        <f t="shared" si="14"/>
        <v>0</v>
      </c>
    </row>
    <row r="289" spans="1:30" x14ac:dyDescent="0.3">
      <c r="A289" s="61" t="s">
        <v>323</v>
      </c>
      <c r="B289" s="62" t="str">
        <f>VLOOKUP($A289,'Additional data'!$A$5:$C$505, 2,FALSE)</f>
        <v>Consultant</v>
      </c>
      <c r="C289" s="63" t="str">
        <f>VLOOKUP($A289,'Additional data'!$A$5:$C$505, 3,FALSE)</f>
        <v>TEC</v>
      </c>
      <c r="D289" s="47">
        <f>IFERROR(VLOOKUP($A289,'2022'!$A$3:$Y$291,COLUMN('2022'!B$3),FALSE),0)</f>
        <v>97.8</v>
      </c>
      <c r="E289" s="47">
        <f>IFERROR(VLOOKUP($A289,'2022'!$A$3:$Y$291,COLUMN('2022'!C$3),FALSE),0)</f>
        <v>113.4</v>
      </c>
      <c r="F289" s="47">
        <f>IFERROR(VLOOKUP($A289,'2022'!$A$3:$Y$291,COLUMN('2022'!D$3),FALSE),0)</f>
        <v>187.6</v>
      </c>
      <c r="G289" s="47">
        <f>IFERROR(VLOOKUP($A289,'2022'!$A$3:$Y$291,COLUMN('2022'!E$3),FALSE),0)</f>
        <v>180.3</v>
      </c>
      <c r="H289" s="47">
        <f>IFERROR(VLOOKUP($A289,'2022'!$A$3:$Y$291,COLUMN('2022'!F$3),FALSE),0)</f>
        <v>115.3</v>
      </c>
      <c r="I289" s="47">
        <f>IFERROR(VLOOKUP($A289,'2022'!$A$3:$Y$291,COLUMN('2022'!G$3),FALSE),0)</f>
        <v>60.3</v>
      </c>
      <c r="J289" s="47">
        <f>IFERROR(VLOOKUP($A289,'2022'!$A$3:$Y$291,COLUMN('2022'!H$3),FALSE),0)</f>
        <v>91.4</v>
      </c>
      <c r="K289" s="47">
        <f>IFERROR(VLOOKUP($A289,'2022'!$A$3:$Y$291,COLUMN('2022'!I$3),FALSE),0)</f>
        <v>157.30000000000001</v>
      </c>
      <c r="L289" s="47">
        <f>IFERROR(VLOOKUP($A289,'2022'!$A$3:$Y$291,COLUMN('2022'!J$3),FALSE),0)</f>
        <v>156.1</v>
      </c>
      <c r="M289" s="47">
        <f>IFERROR(VLOOKUP($A289,'2022'!$A$3:$Y$291,COLUMN('2022'!K$3),FALSE),0)</f>
        <v>77.7</v>
      </c>
      <c r="N289" s="47">
        <f>IFERROR(VLOOKUP($A289,'2022'!$A$3:$Y$291,COLUMN('2022'!L$3),FALSE),0)</f>
        <v>11.1</v>
      </c>
      <c r="O289" s="47">
        <f>IFERROR(VLOOKUP($A289,'2022'!$A$3:$Y$291,COLUMN('2022'!M$3),FALSE),0)</f>
        <v>0</v>
      </c>
      <c r="P289" s="38">
        <f t="shared" si="12"/>
        <v>1248.2999999999997</v>
      </c>
      <c r="Q289" s="47">
        <f>IFERROR(VLOOKUP($A289,'2022'!$A$3:$Y$291,COLUMN('2022'!N$3),FALSE),0)</f>
        <v>8.1999999999999993</v>
      </c>
      <c r="R289" s="47">
        <f>IFERROR(VLOOKUP($A289,'2022'!$A$3:$Y$291,COLUMN('2022'!O$3),FALSE),0)</f>
        <v>22.9</v>
      </c>
      <c r="S289" s="47">
        <f>IFERROR(VLOOKUP($A289,'2022'!$A$3:$Y$291,COLUMN('2022'!P$3),FALSE),0)</f>
        <v>7.2</v>
      </c>
      <c r="T289" s="47">
        <f>IFERROR(VLOOKUP($A289,'2022'!$A$3:$Y$291,COLUMN('2022'!Q$3),FALSE),0)</f>
        <v>6.5</v>
      </c>
      <c r="U289" s="47">
        <f>IFERROR(VLOOKUP($A289,'2022'!$A$3:$Y$291,COLUMN('2022'!R$3),FALSE),0)</f>
        <v>29.6</v>
      </c>
      <c r="V289" s="47">
        <f>IFERROR(VLOOKUP($A289,'2022'!$A$3:$Y$291,COLUMN('2022'!S$3),FALSE),0)</f>
        <v>31.2</v>
      </c>
      <c r="W289" s="47">
        <f>IFERROR(VLOOKUP($A289,'2022'!$A$3:$Y$291,COLUMN('2022'!T$3),FALSE),0)</f>
        <v>10.5</v>
      </c>
      <c r="X289" s="47">
        <f>IFERROR(VLOOKUP($A289,'2022'!$A$3:$Y$291,COLUMN('2022'!U$3),FALSE),0)</f>
        <v>11.1</v>
      </c>
      <c r="Y289" s="47">
        <f>IFERROR(VLOOKUP($A289,'2022'!$A$3:$Y$291,COLUMN('2022'!V$3),FALSE),0)</f>
        <v>16.7</v>
      </c>
      <c r="Z289" s="47">
        <f>IFERROR(VLOOKUP($A289,'2022'!$A$3:$Y$291,COLUMN('2022'!W$3),FALSE),0)</f>
        <v>21.5</v>
      </c>
      <c r="AA289" s="47">
        <f>IFERROR(VLOOKUP($A289,'2022'!$A$3:$Y$291,COLUMN('2022'!X$3),FALSE),0)</f>
        <v>4.5999999999999996</v>
      </c>
      <c r="AB289" s="47">
        <f>IFERROR(VLOOKUP($A289,'2022'!$A$3:$Y$291,COLUMN('2022'!Y$3),FALSE),0)</f>
        <v>0</v>
      </c>
      <c r="AC289" s="38">
        <f t="shared" si="13"/>
        <v>170</v>
      </c>
      <c r="AD289" s="39">
        <f t="shared" si="14"/>
        <v>1418.2999999999997</v>
      </c>
    </row>
    <row r="290" spans="1:30" x14ac:dyDescent="0.3">
      <c r="A290" s="58" t="s">
        <v>324</v>
      </c>
      <c r="B290" s="59" t="str">
        <f>VLOOKUP($A290,'Additional data'!$A$5:$C$505, 2,FALSE)</f>
        <v>Consultant</v>
      </c>
      <c r="C290" s="60" t="str">
        <f>VLOOKUP($A290,'Additional data'!$A$5:$C$505, 3,FALSE)</f>
        <v>SCL</v>
      </c>
      <c r="D290" s="42">
        <f>IFERROR(VLOOKUP($A290,'2022'!$A$3:$Y$291,COLUMN('2022'!B$3),FALSE),0)</f>
        <v>0</v>
      </c>
      <c r="E290" s="42">
        <f>IFERROR(VLOOKUP($A290,'2022'!$A$3:$Y$291,COLUMN('2022'!C$3),FALSE),0)</f>
        <v>0</v>
      </c>
      <c r="F290" s="42">
        <f>IFERROR(VLOOKUP($A290,'2022'!$A$3:$Y$291,COLUMN('2022'!D$3),FALSE),0)</f>
        <v>0</v>
      </c>
      <c r="G290" s="42">
        <f>IFERROR(VLOOKUP($A290,'2022'!$A$3:$Y$291,COLUMN('2022'!E$3),FALSE),0)</f>
        <v>0</v>
      </c>
      <c r="H290" s="42">
        <f>IFERROR(VLOOKUP($A290,'2022'!$A$3:$Y$291,COLUMN('2022'!F$3),FALSE),0)</f>
        <v>0</v>
      </c>
      <c r="I290" s="42">
        <f>IFERROR(VLOOKUP($A290,'2022'!$A$3:$Y$291,COLUMN('2022'!G$3),FALSE),0)</f>
        <v>0</v>
      </c>
      <c r="J290" s="42">
        <f>IFERROR(VLOOKUP($A290,'2022'!$A$3:$Y$291,COLUMN('2022'!H$3),FALSE),0)</f>
        <v>0</v>
      </c>
      <c r="K290" s="42">
        <f>IFERROR(VLOOKUP($A290,'2022'!$A$3:$Y$291,COLUMN('2022'!I$3),FALSE),0)</f>
        <v>0</v>
      </c>
      <c r="L290" s="42">
        <f>IFERROR(VLOOKUP($A290,'2022'!$A$3:$Y$291,COLUMN('2022'!J$3),FALSE),0)</f>
        <v>0</v>
      </c>
      <c r="M290" s="42">
        <f>IFERROR(VLOOKUP($A290,'2022'!$A$3:$Y$291,COLUMN('2022'!K$3),FALSE),0)</f>
        <v>0</v>
      </c>
      <c r="N290" s="42">
        <f>IFERROR(VLOOKUP($A290,'2022'!$A$3:$Y$291,COLUMN('2022'!L$3),FALSE),0)</f>
        <v>0</v>
      </c>
      <c r="O290" s="42">
        <f>IFERROR(VLOOKUP($A290,'2022'!$A$3:$Y$291,COLUMN('2022'!M$3),FALSE),0)</f>
        <v>0</v>
      </c>
      <c r="P290" s="38">
        <f t="shared" si="12"/>
        <v>0</v>
      </c>
      <c r="Q290" s="42">
        <f>IFERROR(VLOOKUP($A290,'2022'!$A$3:$Y$291,COLUMN('2022'!N$3),FALSE),0)</f>
        <v>0</v>
      </c>
      <c r="R290" s="42">
        <f>IFERROR(VLOOKUP($A290,'2022'!$A$3:$Y$291,COLUMN('2022'!O$3),FALSE),0)</f>
        <v>0</v>
      </c>
      <c r="S290" s="42">
        <f>IFERROR(VLOOKUP($A290,'2022'!$A$3:$Y$291,COLUMN('2022'!P$3),FALSE),0)</f>
        <v>0</v>
      </c>
      <c r="T290" s="42">
        <f>IFERROR(VLOOKUP($A290,'2022'!$A$3:$Y$291,COLUMN('2022'!Q$3),FALSE),0)</f>
        <v>0</v>
      </c>
      <c r="U290" s="42">
        <f>IFERROR(VLOOKUP($A290,'2022'!$A$3:$Y$291,COLUMN('2022'!R$3),FALSE),0)</f>
        <v>0</v>
      </c>
      <c r="V290" s="42">
        <f>IFERROR(VLOOKUP($A290,'2022'!$A$3:$Y$291,COLUMN('2022'!S$3),FALSE),0)</f>
        <v>0</v>
      </c>
      <c r="W290" s="42">
        <f>IFERROR(VLOOKUP($A290,'2022'!$A$3:$Y$291,COLUMN('2022'!T$3),FALSE),0)</f>
        <v>0</v>
      </c>
      <c r="X290" s="42">
        <f>IFERROR(VLOOKUP($A290,'2022'!$A$3:$Y$291,COLUMN('2022'!U$3),FALSE),0)</f>
        <v>0</v>
      </c>
      <c r="Y290" s="42">
        <f>IFERROR(VLOOKUP($A290,'2022'!$A$3:$Y$291,COLUMN('2022'!V$3),FALSE),0)</f>
        <v>0</v>
      </c>
      <c r="Z290" s="42">
        <f>IFERROR(VLOOKUP($A290,'2022'!$A$3:$Y$291,COLUMN('2022'!W$3),FALSE),0)</f>
        <v>0</v>
      </c>
      <c r="AA290" s="42">
        <f>IFERROR(VLOOKUP($A290,'2022'!$A$3:$Y$291,COLUMN('2022'!X$3),FALSE),0)</f>
        <v>0</v>
      </c>
      <c r="AB290" s="42">
        <f>IFERROR(VLOOKUP($A290,'2022'!$A$3:$Y$291,COLUMN('2022'!Y$3),FALSE),0)</f>
        <v>0</v>
      </c>
      <c r="AC290" s="38">
        <f t="shared" si="13"/>
        <v>0</v>
      </c>
      <c r="AD290" s="39">
        <f t="shared" si="14"/>
        <v>0</v>
      </c>
    </row>
    <row r="291" spans="1:30" x14ac:dyDescent="0.3">
      <c r="A291" s="61" t="s">
        <v>325</v>
      </c>
      <c r="B291" s="62" t="str">
        <f>VLOOKUP($A291,'Additional data'!$A$5:$C$505, 2,FALSE)</f>
        <v>Consultant</v>
      </c>
      <c r="C291" s="63" t="str">
        <f>VLOOKUP($A291,'Additional data'!$A$5:$C$505, 3,FALSE)</f>
        <v>SOC</v>
      </c>
      <c r="D291" s="47">
        <f>IFERROR(VLOOKUP($A291,'2022'!$A$3:$Y$291,COLUMN('2022'!B$3),FALSE),0)</f>
        <v>44.8</v>
      </c>
      <c r="E291" s="47">
        <f>IFERROR(VLOOKUP($A291,'2022'!$A$3:$Y$291,COLUMN('2022'!C$3),FALSE),0)</f>
        <v>19.7</v>
      </c>
      <c r="F291" s="47">
        <f>IFERROR(VLOOKUP($A291,'2022'!$A$3:$Y$291,COLUMN('2022'!D$3),FALSE),0)</f>
        <v>59.7</v>
      </c>
      <c r="G291" s="47">
        <f>IFERROR(VLOOKUP($A291,'2022'!$A$3:$Y$291,COLUMN('2022'!E$3),FALSE),0)</f>
        <v>63.2</v>
      </c>
      <c r="H291" s="47">
        <f>IFERROR(VLOOKUP($A291,'2022'!$A$3:$Y$291,COLUMN('2022'!F$3),FALSE),0)</f>
        <v>98.3</v>
      </c>
      <c r="I291" s="47">
        <f>IFERROR(VLOOKUP($A291,'2022'!$A$3:$Y$291,COLUMN('2022'!G$3),FALSE),0)</f>
        <v>135.80000000000001</v>
      </c>
      <c r="J291" s="47">
        <f>IFERROR(VLOOKUP($A291,'2022'!$A$3:$Y$291,COLUMN('2022'!H$3),FALSE),0)</f>
        <v>76.099999999999994</v>
      </c>
      <c r="K291" s="47">
        <f>IFERROR(VLOOKUP($A291,'2022'!$A$3:$Y$291,COLUMN('2022'!I$3),FALSE),0)</f>
        <v>111.8</v>
      </c>
      <c r="L291" s="47">
        <f>IFERROR(VLOOKUP($A291,'2022'!$A$3:$Y$291,COLUMN('2022'!J$3),FALSE),0)</f>
        <v>107.2</v>
      </c>
      <c r="M291" s="47">
        <f>IFERROR(VLOOKUP($A291,'2022'!$A$3:$Y$291,COLUMN('2022'!K$3),FALSE),0)</f>
        <v>75.099999999999994</v>
      </c>
      <c r="N291" s="47">
        <f>IFERROR(VLOOKUP($A291,'2022'!$A$3:$Y$291,COLUMN('2022'!L$3),FALSE),0)</f>
        <v>133.5</v>
      </c>
      <c r="O291" s="47">
        <f>IFERROR(VLOOKUP($A291,'2022'!$A$3:$Y$291,COLUMN('2022'!M$3),FALSE),0)</f>
        <v>124.9</v>
      </c>
      <c r="P291" s="38">
        <f t="shared" si="12"/>
        <v>1050.1000000000001</v>
      </c>
      <c r="Q291" s="47">
        <f>IFERROR(VLOOKUP($A291,'2022'!$A$3:$Y$291,COLUMN('2022'!N$3),FALSE),0)</f>
        <v>0</v>
      </c>
      <c r="R291" s="47">
        <f>IFERROR(VLOOKUP($A291,'2022'!$A$3:$Y$291,COLUMN('2022'!O$3),FALSE),0)</f>
        <v>0</v>
      </c>
      <c r="S291" s="47">
        <f>IFERROR(VLOOKUP($A291,'2022'!$A$3:$Y$291,COLUMN('2022'!P$3),FALSE),0)</f>
        <v>0</v>
      </c>
      <c r="T291" s="47">
        <f>IFERROR(VLOOKUP($A291,'2022'!$A$3:$Y$291,COLUMN('2022'!Q$3),FALSE),0)</f>
        <v>0</v>
      </c>
      <c r="U291" s="47">
        <f>IFERROR(VLOOKUP($A291,'2022'!$A$3:$Y$291,COLUMN('2022'!R$3),FALSE),0)</f>
        <v>0</v>
      </c>
      <c r="V291" s="47">
        <f>IFERROR(VLOOKUP($A291,'2022'!$A$3:$Y$291,COLUMN('2022'!S$3),FALSE),0)</f>
        <v>0</v>
      </c>
      <c r="W291" s="47">
        <f>IFERROR(VLOOKUP($A291,'2022'!$A$3:$Y$291,COLUMN('2022'!T$3),FALSE),0)</f>
        <v>0</v>
      </c>
      <c r="X291" s="47">
        <f>IFERROR(VLOOKUP($A291,'2022'!$A$3:$Y$291,COLUMN('2022'!U$3),FALSE),0)</f>
        <v>0</v>
      </c>
      <c r="Y291" s="47">
        <f>IFERROR(VLOOKUP($A291,'2022'!$A$3:$Y$291,COLUMN('2022'!V$3),FALSE),0)</f>
        <v>0</v>
      </c>
      <c r="Z291" s="47">
        <f>IFERROR(VLOOKUP($A291,'2022'!$A$3:$Y$291,COLUMN('2022'!W$3),FALSE),0)</f>
        <v>0</v>
      </c>
      <c r="AA291" s="47">
        <f>IFERROR(VLOOKUP($A291,'2022'!$A$3:$Y$291,COLUMN('2022'!X$3),FALSE),0)</f>
        <v>0</v>
      </c>
      <c r="AB291" s="47">
        <f>IFERROR(VLOOKUP($A291,'2022'!$A$3:$Y$291,COLUMN('2022'!Y$3),FALSE),0)</f>
        <v>0</v>
      </c>
      <c r="AC291" s="38">
        <f t="shared" si="13"/>
        <v>0</v>
      </c>
      <c r="AD291" s="39">
        <f t="shared" si="14"/>
        <v>1050.1000000000001</v>
      </c>
    </row>
    <row r="292" spans="1:30" x14ac:dyDescent="0.3">
      <c r="A292" s="58" t="s">
        <v>326</v>
      </c>
      <c r="B292" s="59" t="str">
        <f>VLOOKUP($A292,'Additional data'!$A$5:$C$505, 2,FALSE)</f>
        <v>Consultant</v>
      </c>
      <c r="C292" s="60" t="str">
        <f>VLOOKUP($A292,'Additional data'!$A$5:$C$505, 3,FALSE)</f>
        <v>ESC</v>
      </c>
      <c r="D292" s="42">
        <f>IFERROR(VLOOKUP($A292,'2022'!$A$3:$Y$291,COLUMN('2022'!B$3),FALSE),0)</f>
        <v>0</v>
      </c>
      <c r="E292" s="42">
        <f>IFERROR(VLOOKUP($A292,'2022'!$A$3:$Y$291,COLUMN('2022'!C$3),FALSE),0)</f>
        <v>0</v>
      </c>
      <c r="F292" s="42">
        <f>IFERROR(VLOOKUP($A292,'2022'!$A$3:$Y$291,COLUMN('2022'!D$3),FALSE),0)</f>
        <v>0</v>
      </c>
      <c r="G292" s="42">
        <f>IFERROR(VLOOKUP($A292,'2022'!$A$3:$Y$291,COLUMN('2022'!E$3),FALSE),0)</f>
        <v>0</v>
      </c>
      <c r="H292" s="42">
        <f>IFERROR(VLOOKUP($A292,'2022'!$A$3:$Y$291,COLUMN('2022'!F$3),FALSE),0)</f>
        <v>0</v>
      </c>
      <c r="I292" s="42">
        <f>IFERROR(VLOOKUP($A292,'2022'!$A$3:$Y$291,COLUMN('2022'!G$3),FALSE),0)</f>
        <v>0</v>
      </c>
      <c r="J292" s="42">
        <f>IFERROR(VLOOKUP($A292,'2022'!$A$3:$Y$291,COLUMN('2022'!H$3),FALSE),0)</f>
        <v>0</v>
      </c>
      <c r="K292" s="42">
        <f>IFERROR(VLOOKUP($A292,'2022'!$A$3:$Y$291,COLUMN('2022'!I$3),FALSE),0)</f>
        <v>0</v>
      </c>
      <c r="L292" s="42">
        <f>IFERROR(VLOOKUP($A292,'2022'!$A$3:$Y$291,COLUMN('2022'!J$3),FALSE),0)</f>
        <v>0</v>
      </c>
      <c r="M292" s="42">
        <f>IFERROR(VLOOKUP($A292,'2022'!$A$3:$Y$291,COLUMN('2022'!K$3),FALSE),0)</f>
        <v>0</v>
      </c>
      <c r="N292" s="42">
        <f>IFERROR(VLOOKUP($A292,'2022'!$A$3:$Y$291,COLUMN('2022'!L$3),FALSE),0)</f>
        <v>0</v>
      </c>
      <c r="O292" s="42">
        <f>IFERROR(VLOOKUP($A292,'2022'!$A$3:$Y$291,COLUMN('2022'!M$3),FALSE),0)</f>
        <v>0</v>
      </c>
      <c r="P292" s="38">
        <f t="shared" si="12"/>
        <v>0</v>
      </c>
      <c r="Q292" s="42">
        <f>IFERROR(VLOOKUP($A292,'2022'!$A$3:$Y$291,COLUMN('2022'!N$3),FALSE),0)</f>
        <v>0</v>
      </c>
      <c r="R292" s="42">
        <f>IFERROR(VLOOKUP($A292,'2022'!$A$3:$Y$291,COLUMN('2022'!O$3),FALSE),0)</f>
        <v>0</v>
      </c>
      <c r="S292" s="42">
        <f>IFERROR(VLOOKUP($A292,'2022'!$A$3:$Y$291,COLUMN('2022'!P$3),FALSE),0)</f>
        <v>0</v>
      </c>
      <c r="T292" s="42">
        <f>IFERROR(VLOOKUP($A292,'2022'!$A$3:$Y$291,COLUMN('2022'!Q$3),FALSE),0)</f>
        <v>0</v>
      </c>
      <c r="U292" s="42">
        <f>IFERROR(VLOOKUP($A292,'2022'!$A$3:$Y$291,COLUMN('2022'!R$3),FALSE),0)</f>
        <v>0</v>
      </c>
      <c r="V292" s="42">
        <f>IFERROR(VLOOKUP($A292,'2022'!$A$3:$Y$291,COLUMN('2022'!S$3),FALSE),0)</f>
        <v>0</v>
      </c>
      <c r="W292" s="42">
        <f>IFERROR(VLOOKUP($A292,'2022'!$A$3:$Y$291,COLUMN('2022'!T$3),FALSE),0)</f>
        <v>0</v>
      </c>
      <c r="X292" s="42">
        <f>IFERROR(VLOOKUP($A292,'2022'!$A$3:$Y$291,COLUMN('2022'!U$3),FALSE),0)</f>
        <v>0</v>
      </c>
      <c r="Y292" s="42">
        <f>IFERROR(VLOOKUP($A292,'2022'!$A$3:$Y$291,COLUMN('2022'!V$3),FALSE),0)</f>
        <v>0</v>
      </c>
      <c r="Z292" s="42">
        <f>IFERROR(VLOOKUP($A292,'2022'!$A$3:$Y$291,COLUMN('2022'!W$3),FALSE),0)</f>
        <v>0</v>
      </c>
      <c r="AA292" s="42">
        <f>IFERROR(VLOOKUP($A292,'2022'!$A$3:$Y$291,COLUMN('2022'!X$3),FALSE),0)</f>
        <v>0</v>
      </c>
      <c r="AB292" s="42">
        <f>IFERROR(VLOOKUP($A292,'2022'!$A$3:$Y$291,COLUMN('2022'!Y$3),FALSE),0)</f>
        <v>0</v>
      </c>
      <c r="AC292" s="38">
        <f t="shared" si="13"/>
        <v>0</v>
      </c>
      <c r="AD292" s="39">
        <f t="shared" si="14"/>
        <v>0</v>
      </c>
    </row>
    <row r="293" spans="1:30" x14ac:dyDescent="0.3">
      <c r="A293" s="61" t="s">
        <v>327</v>
      </c>
      <c r="B293" s="62" t="str">
        <f>VLOOKUP($A293,'Additional data'!$A$5:$C$505, 2,FALSE)</f>
        <v>Consultant</v>
      </c>
      <c r="C293" s="63" t="str">
        <f>VLOOKUP($A293,'Additional data'!$A$5:$C$505, 3,FALSE)</f>
        <v>SCL</v>
      </c>
      <c r="D293" s="47">
        <f>IFERROR(VLOOKUP($A293,'2022'!$A$3:$Y$291,COLUMN('2022'!B$3),FALSE),0)</f>
        <v>0</v>
      </c>
      <c r="E293" s="47">
        <f>IFERROR(VLOOKUP($A293,'2022'!$A$3:$Y$291,COLUMN('2022'!C$3),FALSE),0)</f>
        <v>0</v>
      </c>
      <c r="F293" s="47">
        <f>IFERROR(VLOOKUP($A293,'2022'!$A$3:$Y$291,COLUMN('2022'!D$3),FALSE),0)</f>
        <v>0</v>
      </c>
      <c r="G293" s="47">
        <f>IFERROR(VLOOKUP($A293,'2022'!$A$3:$Y$291,COLUMN('2022'!E$3),FALSE),0)</f>
        <v>0</v>
      </c>
      <c r="H293" s="47">
        <f>IFERROR(VLOOKUP($A293,'2022'!$A$3:$Y$291,COLUMN('2022'!F$3),FALSE),0)</f>
        <v>0</v>
      </c>
      <c r="I293" s="47">
        <f>IFERROR(VLOOKUP($A293,'2022'!$A$3:$Y$291,COLUMN('2022'!G$3),FALSE),0)</f>
        <v>0</v>
      </c>
      <c r="J293" s="47">
        <f>IFERROR(VLOOKUP($A293,'2022'!$A$3:$Y$291,COLUMN('2022'!H$3),FALSE),0)</f>
        <v>0</v>
      </c>
      <c r="K293" s="47">
        <f>IFERROR(VLOOKUP($A293,'2022'!$A$3:$Y$291,COLUMN('2022'!I$3),FALSE),0)</f>
        <v>84.1</v>
      </c>
      <c r="L293" s="47">
        <f>IFERROR(VLOOKUP($A293,'2022'!$A$3:$Y$291,COLUMN('2022'!J$3),FALSE),0)</f>
        <v>121.2</v>
      </c>
      <c r="M293" s="47">
        <f>IFERROR(VLOOKUP($A293,'2022'!$A$3:$Y$291,COLUMN('2022'!K$3),FALSE),0)</f>
        <v>99</v>
      </c>
      <c r="N293" s="47">
        <f>IFERROR(VLOOKUP($A293,'2022'!$A$3:$Y$291,COLUMN('2022'!L$3),FALSE),0)</f>
        <v>81.2</v>
      </c>
      <c r="O293" s="47">
        <f>IFERROR(VLOOKUP($A293,'2022'!$A$3:$Y$291,COLUMN('2022'!M$3),FALSE),0)</f>
        <v>50.1</v>
      </c>
      <c r="P293" s="38">
        <f t="shared" si="12"/>
        <v>435.6</v>
      </c>
      <c r="Q293" s="47">
        <f>IFERROR(VLOOKUP($A293,'2022'!$A$3:$Y$291,COLUMN('2022'!N$3),FALSE),0)</f>
        <v>0</v>
      </c>
      <c r="R293" s="47">
        <f>IFERROR(VLOOKUP($A293,'2022'!$A$3:$Y$291,COLUMN('2022'!O$3),FALSE),0)</f>
        <v>0</v>
      </c>
      <c r="S293" s="47">
        <f>IFERROR(VLOOKUP($A293,'2022'!$A$3:$Y$291,COLUMN('2022'!P$3),FALSE),0)</f>
        <v>0</v>
      </c>
      <c r="T293" s="47">
        <f>IFERROR(VLOOKUP($A293,'2022'!$A$3:$Y$291,COLUMN('2022'!Q$3),FALSE),0)</f>
        <v>0</v>
      </c>
      <c r="U293" s="47">
        <f>IFERROR(VLOOKUP($A293,'2022'!$A$3:$Y$291,COLUMN('2022'!R$3),FALSE),0)</f>
        <v>0</v>
      </c>
      <c r="V293" s="47">
        <f>IFERROR(VLOOKUP($A293,'2022'!$A$3:$Y$291,COLUMN('2022'!S$3),FALSE),0)</f>
        <v>0</v>
      </c>
      <c r="W293" s="47">
        <f>IFERROR(VLOOKUP($A293,'2022'!$A$3:$Y$291,COLUMN('2022'!T$3),FALSE),0)</f>
        <v>0</v>
      </c>
      <c r="X293" s="47">
        <f>IFERROR(VLOOKUP($A293,'2022'!$A$3:$Y$291,COLUMN('2022'!U$3),FALSE),0)</f>
        <v>93.4</v>
      </c>
      <c r="Y293" s="47">
        <f>IFERROR(VLOOKUP($A293,'2022'!$A$3:$Y$291,COLUMN('2022'!V$3),FALSE),0)</f>
        <v>64.3</v>
      </c>
      <c r="Z293" s="47">
        <f>IFERROR(VLOOKUP($A293,'2022'!$A$3:$Y$291,COLUMN('2022'!W$3),FALSE),0)</f>
        <v>102.6</v>
      </c>
      <c r="AA293" s="47">
        <f>IFERROR(VLOOKUP($A293,'2022'!$A$3:$Y$291,COLUMN('2022'!X$3),FALSE),0)</f>
        <v>132.9</v>
      </c>
      <c r="AB293" s="47">
        <f>IFERROR(VLOOKUP($A293,'2022'!$A$3:$Y$291,COLUMN('2022'!Y$3),FALSE),0)</f>
        <v>70</v>
      </c>
      <c r="AC293" s="38">
        <f t="shared" si="13"/>
        <v>463.19999999999993</v>
      </c>
      <c r="AD293" s="39">
        <f t="shared" si="14"/>
        <v>898.8</v>
      </c>
    </row>
    <row r="294" spans="1:30" x14ac:dyDescent="0.3">
      <c r="A294" s="58" t="s">
        <v>328</v>
      </c>
      <c r="B294" s="59" t="str">
        <f>VLOOKUP($A294,'Additional data'!$A$5:$C$505, 2,FALSE)</f>
        <v>Consultant</v>
      </c>
      <c r="C294" s="60" t="str">
        <f>VLOOKUP($A294,'Additional data'!$A$5:$C$505, 3,FALSE)</f>
        <v>FAD</v>
      </c>
      <c r="D294" s="42">
        <f>IFERROR(VLOOKUP($A294,'2022'!$A$3:$Y$291,COLUMN('2022'!B$3),FALSE),0)</f>
        <v>126.6</v>
      </c>
      <c r="E294" s="42">
        <f>IFERROR(VLOOKUP($A294,'2022'!$A$3:$Y$291,COLUMN('2022'!C$3),FALSE),0)</f>
        <v>104.4</v>
      </c>
      <c r="F294" s="42">
        <f>IFERROR(VLOOKUP($A294,'2022'!$A$3:$Y$291,COLUMN('2022'!D$3),FALSE),0)</f>
        <v>99.5</v>
      </c>
      <c r="G294" s="42">
        <f>IFERROR(VLOOKUP($A294,'2022'!$A$3:$Y$291,COLUMN('2022'!E$3),FALSE),0)</f>
        <v>134.30000000000001</v>
      </c>
      <c r="H294" s="42">
        <f>IFERROR(VLOOKUP($A294,'2022'!$A$3:$Y$291,COLUMN('2022'!F$3),FALSE),0)</f>
        <v>116.5</v>
      </c>
      <c r="I294" s="42">
        <f>IFERROR(VLOOKUP($A294,'2022'!$A$3:$Y$291,COLUMN('2022'!G$3),FALSE),0)</f>
        <v>123.9</v>
      </c>
      <c r="J294" s="42">
        <f>IFERROR(VLOOKUP($A294,'2022'!$A$3:$Y$291,COLUMN('2022'!H$3),FALSE),0)</f>
        <v>109</v>
      </c>
      <c r="K294" s="42">
        <f>IFERROR(VLOOKUP($A294,'2022'!$A$3:$Y$291,COLUMN('2022'!I$3),FALSE),0)</f>
        <v>117.7</v>
      </c>
      <c r="L294" s="42">
        <f>IFERROR(VLOOKUP($A294,'2022'!$A$3:$Y$291,COLUMN('2022'!J$3),FALSE),0)</f>
        <v>128</v>
      </c>
      <c r="M294" s="42">
        <f>IFERROR(VLOOKUP($A294,'2022'!$A$3:$Y$291,COLUMN('2022'!K$3),FALSE),0)</f>
        <v>133.80000000000001</v>
      </c>
      <c r="N294" s="42">
        <f>IFERROR(VLOOKUP($A294,'2022'!$A$3:$Y$291,COLUMN('2022'!L$3),FALSE),0)</f>
        <v>126.9</v>
      </c>
      <c r="O294" s="42">
        <f>IFERROR(VLOOKUP($A294,'2022'!$A$3:$Y$291,COLUMN('2022'!M$3),FALSE),0)</f>
        <v>80.599999999999994</v>
      </c>
      <c r="P294" s="38">
        <f t="shared" si="12"/>
        <v>1401.2</v>
      </c>
      <c r="Q294" s="42">
        <f>IFERROR(VLOOKUP($A294,'2022'!$A$3:$Y$291,COLUMN('2022'!N$3),FALSE),0)</f>
        <v>11.7</v>
      </c>
      <c r="R294" s="42">
        <f>IFERROR(VLOOKUP($A294,'2022'!$A$3:$Y$291,COLUMN('2022'!O$3),FALSE),0)</f>
        <v>7.9</v>
      </c>
      <c r="S294" s="42">
        <f>IFERROR(VLOOKUP($A294,'2022'!$A$3:$Y$291,COLUMN('2022'!P$3),FALSE),0)</f>
        <v>5.6</v>
      </c>
      <c r="T294" s="42">
        <f>IFERROR(VLOOKUP($A294,'2022'!$A$3:$Y$291,COLUMN('2022'!Q$3),FALSE),0)</f>
        <v>3</v>
      </c>
      <c r="U294" s="42">
        <f>IFERROR(VLOOKUP($A294,'2022'!$A$3:$Y$291,COLUMN('2022'!R$3),FALSE),0)</f>
        <v>5.2</v>
      </c>
      <c r="V294" s="42">
        <f>IFERROR(VLOOKUP($A294,'2022'!$A$3:$Y$291,COLUMN('2022'!S$3),FALSE),0)</f>
        <v>5</v>
      </c>
      <c r="W294" s="42">
        <f>IFERROR(VLOOKUP($A294,'2022'!$A$3:$Y$291,COLUMN('2022'!T$3),FALSE),0)</f>
        <v>5.6</v>
      </c>
      <c r="X294" s="42">
        <f>IFERROR(VLOOKUP($A294,'2022'!$A$3:$Y$291,COLUMN('2022'!U$3),FALSE),0)</f>
        <v>1.5</v>
      </c>
      <c r="Y294" s="42">
        <f>IFERROR(VLOOKUP($A294,'2022'!$A$3:$Y$291,COLUMN('2022'!V$3),FALSE),0)</f>
        <v>3.5</v>
      </c>
      <c r="Z294" s="42">
        <f>IFERROR(VLOOKUP($A294,'2022'!$A$3:$Y$291,COLUMN('2022'!W$3),FALSE),0)</f>
        <v>15.2</v>
      </c>
      <c r="AA294" s="42">
        <f>IFERROR(VLOOKUP($A294,'2022'!$A$3:$Y$291,COLUMN('2022'!X$3),FALSE),0)</f>
        <v>15.3</v>
      </c>
      <c r="AB294" s="42">
        <f>IFERROR(VLOOKUP($A294,'2022'!$A$3:$Y$291,COLUMN('2022'!Y$3),FALSE),0)</f>
        <v>5.5</v>
      </c>
      <c r="AC294" s="38">
        <f t="shared" si="13"/>
        <v>85</v>
      </c>
      <c r="AD294" s="39">
        <f t="shared" si="14"/>
        <v>1486.2</v>
      </c>
    </row>
    <row r="295" spans="1:30" x14ac:dyDescent="0.3">
      <c r="A295" s="61" t="s">
        <v>329</v>
      </c>
      <c r="B295" s="62" t="str">
        <f>VLOOKUP($A295,'Additional data'!$A$5:$C$505, 2,FALSE)</f>
        <v>Consultant</v>
      </c>
      <c r="C295" s="63" t="str">
        <f>VLOOKUP($A295,'Additional data'!$A$5:$C$505, 3,FALSE)</f>
        <v>MSC</v>
      </c>
      <c r="D295" s="47">
        <f>IFERROR(VLOOKUP($A295,'2022'!$A$3:$Y$291,COLUMN('2022'!B$3),FALSE),0)</f>
        <v>184.2</v>
      </c>
      <c r="E295" s="47">
        <f>IFERROR(VLOOKUP($A295,'2022'!$A$3:$Y$291,COLUMN('2022'!C$3),FALSE),0)</f>
        <v>105.6</v>
      </c>
      <c r="F295" s="47">
        <f>IFERROR(VLOOKUP($A295,'2022'!$A$3:$Y$291,COLUMN('2022'!D$3),FALSE),0)</f>
        <v>112.1</v>
      </c>
      <c r="G295" s="47">
        <f>IFERROR(VLOOKUP($A295,'2022'!$A$3:$Y$291,COLUMN('2022'!E$3),FALSE),0)</f>
        <v>8.9</v>
      </c>
      <c r="H295" s="47">
        <f>IFERROR(VLOOKUP($A295,'2022'!$A$3:$Y$291,COLUMN('2022'!F$3),FALSE),0)</f>
        <v>3.3</v>
      </c>
      <c r="I295" s="47">
        <f>IFERROR(VLOOKUP($A295,'2022'!$A$3:$Y$291,COLUMN('2022'!G$3),FALSE),0)</f>
        <v>7.1</v>
      </c>
      <c r="J295" s="47">
        <f>IFERROR(VLOOKUP($A295,'2022'!$A$3:$Y$291,COLUMN('2022'!H$3),FALSE),0)</f>
        <v>23.5</v>
      </c>
      <c r="K295" s="47">
        <f>IFERROR(VLOOKUP($A295,'2022'!$A$3:$Y$291,COLUMN('2022'!I$3),FALSE),0)</f>
        <v>17.8</v>
      </c>
      <c r="L295" s="47">
        <f>IFERROR(VLOOKUP($A295,'2022'!$A$3:$Y$291,COLUMN('2022'!J$3),FALSE),0)</f>
        <v>39.4</v>
      </c>
      <c r="M295" s="47">
        <f>IFERROR(VLOOKUP($A295,'2022'!$A$3:$Y$291,COLUMN('2022'!K$3),FALSE),0)</f>
        <v>88.5</v>
      </c>
      <c r="N295" s="47">
        <f>IFERROR(VLOOKUP($A295,'2022'!$A$3:$Y$291,COLUMN('2022'!L$3),FALSE),0)</f>
        <v>48.2</v>
      </c>
      <c r="O295" s="47">
        <f>IFERROR(VLOOKUP($A295,'2022'!$A$3:$Y$291,COLUMN('2022'!M$3),FALSE),0)</f>
        <v>2.2000000000000002</v>
      </c>
      <c r="P295" s="38">
        <f t="shared" si="12"/>
        <v>640.80000000000007</v>
      </c>
      <c r="Q295" s="47">
        <f>IFERROR(VLOOKUP($A295,'2022'!$A$3:$Y$291,COLUMN('2022'!N$3),FALSE),0)</f>
        <v>15</v>
      </c>
      <c r="R295" s="47">
        <f>IFERROR(VLOOKUP($A295,'2022'!$A$3:$Y$291,COLUMN('2022'!O$3),FALSE),0)</f>
        <v>0</v>
      </c>
      <c r="S295" s="47">
        <f>IFERROR(VLOOKUP($A295,'2022'!$A$3:$Y$291,COLUMN('2022'!P$3),FALSE),0)</f>
        <v>1</v>
      </c>
      <c r="T295" s="47">
        <f>IFERROR(VLOOKUP($A295,'2022'!$A$3:$Y$291,COLUMN('2022'!Q$3),FALSE),0)</f>
        <v>0</v>
      </c>
      <c r="U295" s="47">
        <f>IFERROR(VLOOKUP($A295,'2022'!$A$3:$Y$291,COLUMN('2022'!R$3),FALSE),0)</f>
        <v>0</v>
      </c>
      <c r="V295" s="47">
        <f>IFERROR(VLOOKUP($A295,'2022'!$A$3:$Y$291,COLUMN('2022'!S$3),FALSE),0)</f>
        <v>0</v>
      </c>
      <c r="W295" s="47">
        <f>IFERROR(VLOOKUP($A295,'2022'!$A$3:$Y$291,COLUMN('2022'!T$3),FALSE),0)</f>
        <v>0</v>
      </c>
      <c r="X295" s="47">
        <f>IFERROR(VLOOKUP($A295,'2022'!$A$3:$Y$291,COLUMN('2022'!U$3),FALSE),0)</f>
        <v>0</v>
      </c>
      <c r="Y295" s="47">
        <f>IFERROR(VLOOKUP($A295,'2022'!$A$3:$Y$291,COLUMN('2022'!V$3),FALSE),0)</f>
        <v>1.5</v>
      </c>
      <c r="Z295" s="47">
        <f>IFERROR(VLOOKUP($A295,'2022'!$A$3:$Y$291,COLUMN('2022'!W$3),FALSE),0)</f>
        <v>0</v>
      </c>
      <c r="AA295" s="47">
        <f>IFERROR(VLOOKUP($A295,'2022'!$A$3:$Y$291,COLUMN('2022'!X$3),FALSE),0)</f>
        <v>24</v>
      </c>
      <c r="AB295" s="47">
        <f>IFERROR(VLOOKUP($A295,'2022'!$A$3:$Y$291,COLUMN('2022'!Y$3),FALSE),0)</f>
        <v>12.8</v>
      </c>
      <c r="AC295" s="38">
        <f t="shared" si="13"/>
        <v>54.3</v>
      </c>
      <c r="AD295" s="39">
        <f t="shared" si="14"/>
        <v>695.1</v>
      </c>
    </row>
    <row r="296" spans="1:30" x14ac:dyDescent="0.3">
      <c r="A296" s="58" t="s">
        <v>330</v>
      </c>
      <c r="B296" s="59" t="str">
        <f>VLOOKUP($A296,'Additional data'!$A$5:$C$505, 2,FALSE)</f>
        <v>Consultant</v>
      </c>
      <c r="C296" s="60" t="str">
        <f>VLOOKUP($A296,'Additional data'!$A$5:$C$505, 3,FALSE)</f>
        <v>MSC</v>
      </c>
      <c r="D296" s="42">
        <f>IFERROR(VLOOKUP($A296,'2022'!$A$3:$Y$291,COLUMN('2022'!B$3),FALSE),0)</f>
        <v>0</v>
      </c>
      <c r="E296" s="42">
        <f>IFERROR(VLOOKUP($A296,'2022'!$A$3:$Y$291,COLUMN('2022'!C$3),FALSE),0)</f>
        <v>0</v>
      </c>
      <c r="F296" s="42">
        <f>IFERROR(VLOOKUP($A296,'2022'!$A$3:$Y$291,COLUMN('2022'!D$3),FALSE),0)</f>
        <v>0</v>
      </c>
      <c r="G296" s="42">
        <f>IFERROR(VLOOKUP($A296,'2022'!$A$3:$Y$291,COLUMN('2022'!E$3),FALSE),0)</f>
        <v>0</v>
      </c>
      <c r="H296" s="42">
        <f>IFERROR(VLOOKUP($A296,'2022'!$A$3:$Y$291,COLUMN('2022'!F$3),FALSE),0)</f>
        <v>0</v>
      </c>
      <c r="I296" s="42">
        <f>IFERROR(VLOOKUP($A296,'2022'!$A$3:$Y$291,COLUMN('2022'!G$3),FALSE),0)</f>
        <v>0</v>
      </c>
      <c r="J296" s="42">
        <f>IFERROR(VLOOKUP($A296,'2022'!$A$3:$Y$291,COLUMN('2022'!H$3),FALSE),0)</f>
        <v>0</v>
      </c>
      <c r="K296" s="42">
        <f>IFERROR(VLOOKUP($A296,'2022'!$A$3:$Y$291,COLUMN('2022'!I$3),FALSE),0)</f>
        <v>0</v>
      </c>
      <c r="L296" s="42">
        <f>IFERROR(VLOOKUP($A296,'2022'!$A$3:$Y$291,COLUMN('2022'!J$3),FALSE),0)</f>
        <v>0</v>
      </c>
      <c r="M296" s="42">
        <f>IFERROR(VLOOKUP($A296,'2022'!$A$3:$Y$291,COLUMN('2022'!K$3),FALSE),0)</f>
        <v>0</v>
      </c>
      <c r="N296" s="42">
        <f>IFERROR(VLOOKUP($A296,'2022'!$A$3:$Y$291,COLUMN('2022'!L$3),FALSE),0)</f>
        <v>0</v>
      </c>
      <c r="O296" s="42">
        <f>IFERROR(VLOOKUP($A296,'2022'!$A$3:$Y$291,COLUMN('2022'!M$3),FALSE),0)</f>
        <v>0</v>
      </c>
      <c r="P296" s="38">
        <f t="shared" si="12"/>
        <v>0</v>
      </c>
      <c r="Q296" s="42">
        <f>IFERROR(VLOOKUP($A296,'2022'!$A$3:$Y$291,COLUMN('2022'!N$3),FALSE),0)</f>
        <v>0</v>
      </c>
      <c r="R296" s="42">
        <f>IFERROR(VLOOKUP($A296,'2022'!$A$3:$Y$291,COLUMN('2022'!O$3),FALSE),0)</f>
        <v>0</v>
      </c>
      <c r="S296" s="42">
        <f>IFERROR(VLOOKUP($A296,'2022'!$A$3:$Y$291,COLUMN('2022'!P$3),FALSE),0)</f>
        <v>0</v>
      </c>
      <c r="T296" s="42">
        <f>IFERROR(VLOOKUP($A296,'2022'!$A$3:$Y$291,COLUMN('2022'!Q$3),FALSE),0)</f>
        <v>0</v>
      </c>
      <c r="U296" s="42">
        <f>IFERROR(VLOOKUP($A296,'2022'!$A$3:$Y$291,COLUMN('2022'!R$3),FALSE),0)</f>
        <v>0</v>
      </c>
      <c r="V296" s="42">
        <f>IFERROR(VLOOKUP($A296,'2022'!$A$3:$Y$291,COLUMN('2022'!S$3),FALSE),0)</f>
        <v>0</v>
      </c>
      <c r="W296" s="42">
        <f>IFERROR(VLOOKUP($A296,'2022'!$A$3:$Y$291,COLUMN('2022'!T$3),FALSE),0)</f>
        <v>0</v>
      </c>
      <c r="X296" s="42">
        <f>IFERROR(VLOOKUP($A296,'2022'!$A$3:$Y$291,COLUMN('2022'!U$3),FALSE),0)</f>
        <v>0</v>
      </c>
      <c r="Y296" s="42">
        <f>IFERROR(VLOOKUP($A296,'2022'!$A$3:$Y$291,COLUMN('2022'!V$3),FALSE),0)</f>
        <v>0</v>
      </c>
      <c r="Z296" s="42">
        <f>IFERROR(VLOOKUP($A296,'2022'!$A$3:$Y$291,COLUMN('2022'!W$3),FALSE),0)</f>
        <v>0</v>
      </c>
      <c r="AA296" s="42">
        <f>IFERROR(VLOOKUP($A296,'2022'!$A$3:$Y$291,COLUMN('2022'!X$3),FALSE),0)</f>
        <v>0</v>
      </c>
      <c r="AB296" s="42">
        <f>IFERROR(VLOOKUP($A296,'2022'!$A$3:$Y$291,COLUMN('2022'!Y$3),FALSE),0)</f>
        <v>0</v>
      </c>
      <c r="AC296" s="38">
        <f t="shared" si="13"/>
        <v>0</v>
      </c>
      <c r="AD296" s="39">
        <f t="shared" si="14"/>
        <v>0</v>
      </c>
    </row>
    <row r="297" spans="1:30" x14ac:dyDescent="0.3">
      <c r="A297" s="61" t="s">
        <v>331</v>
      </c>
      <c r="B297" s="62" t="str">
        <f>VLOOKUP($A297,'Additional data'!$A$5:$C$505, 2,FALSE)</f>
        <v>Consultant</v>
      </c>
      <c r="C297" s="63" t="str">
        <f>VLOOKUP($A297,'Additional data'!$A$5:$C$505, 3,FALSE)</f>
        <v>ESC</v>
      </c>
      <c r="D297" s="47">
        <f>IFERROR(VLOOKUP($A297,'2022'!$A$3:$Y$291,COLUMN('2022'!B$3),FALSE),0)</f>
        <v>126</v>
      </c>
      <c r="E297" s="47">
        <f>IFERROR(VLOOKUP($A297,'2022'!$A$3:$Y$291,COLUMN('2022'!C$3),FALSE),0)</f>
        <v>126.1</v>
      </c>
      <c r="F297" s="47">
        <f>IFERROR(VLOOKUP($A297,'2022'!$A$3:$Y$291,COLUMN('2022'!D$3),FALSE),0)</f>
        <v>130.19999999999999</v>
      </c>
      <c r="G297" s="47">
        <f>IFERROR(VLOOKUP($A297,'2022'!$A$3:$Y$291,COLUMN('2022'!E$3),FALSE),0)</f>
        <v>123.1</v>
      </c>
      <c r="H297" s="47">
        <f>IFERROR(VLOOKUP($A297,'2022'!$A$3:$Y$291,COLUMN('2022'!F$3),FALSE),0)</f>
        <v>114.3</v>
      </c>
      <c r="I297" s="47">
        <f>IFERROR(VLOOKUP($A297,'2022'!$A$3:$Y$291,COLUMN('2022'!G$3),FALSE),0)</f>
        <v>59.8</v>
      </c>
      <c r="J297" s="47">
        <f>IFERROR(VLOOKUP($A297,'2022'!$A$3:$Y$291,COLUMN('2022'!H$3),FALSE),0)</f>
        <v>129.5</v>
      </c>
      <c r="K297" s="47">
        <f>IFERROR(VLOOKUP($A297,'2022'!$A$3:$Y$291,COLUMN('2022'!I$3),FALSE),0)</f>
        <v>139.80000000000001</v>
      </c>
      <c r="L297" s="47">
        <f>IFERROR(VLOOKUP($A297,'2022'!$A$3:$Y$291,COLUMN('2022'!J$3),FALSE),0)</f>
        <v>101.6</v>
      </c>
      <c r="M297" s="47">
        <f>IFERROR(VLOOKUP($A297,'2022'!$A$3:$Y$291,COLUMN('2022'!K$3),FALSE),0)</f>
        <v>157.5</v>
      </c>
      <c r="N297" s="47">
        <f>IFERROR(VLOOKUP($A297,'2022'!$A$3:$Y$291,COLUMN('2022'!L$3),FALSE),0)</f>
        <v>190.8</v>
      </c>
      <c r="O297" s="47">
        <f>IFERROR(VLOOKUP($A297,'2022'!$A$3:$Y$291,COLUMN('2022'!M$3),FALSE),0)</f>
        <v>117.8</v>
      </c>
      <c r="P297" s="38">
        <f t="shared" si="12"/>
        <v>1516.4999999999998</v>
      </c>
      <c r="Q297" s="47">
        <f>IFERROR(VLOOKUP($A297,'2022'!$A$3:$Y$291,COLUMN('2022'!N$3),FALSE),0)</f>
        <v>30.8</v>
      </c>
      <c r="R297" s="47">
        <f>IFERROR(VLOOKUP($A297,'2022'!$A$3:$Y$291,COLUMN('2022'!O$3),FALSE),0)</f>
        <v>9</v>
      </c>
      <c r="S297" s="47">
        <f>IFERROR(VLOOKUP($A297,'2022'!$A$3:$Y$291,COLUMN('2022'!P$3),FALSE),0)</f>
        <v>17.600000000000001</v>
      </c>
      <c r="T297" s="47">
        <f>IFERROR(VLOOKUP($A297,'2022'!$A$3:$Y$291,COLUMN('2022'!Q$3),FALSE),0)</f>
        <v>11.2</v>
      </c>
      <c r="U297" s="47">
        <f>IFERROR(VLOOKUP($A297,'2022'!$A$3:$Y$291,COLUMN('2022'!R$3),FALSE),0)</f>
        <v>11.9</v>
      </c>
      <c r="V297" s="47">
        <f>IFERROR(VLOOKUP($A297,'2022'!$A$3:$Y$291,COLUMN('2022'!S$3),FALSE),0)</f>
        <v>36.299999999999997</v>
      </c>
      <c r="W297" s="47">
        <f>IFERROR(VLOOKUP($A297,'2022'!$A$3:$Y$291,COLUMN('2022'!T$3),FALSE),0)</f>
        <v>3.2</v>
      </c>
      <c r="X297" s="47">
        <f>IFERROR(VLOOKUP($A297,'2022'!$A$3:$Y$291,COLUMN('2022'!U$3),FALSE),0)</f>
        <v>28.9</v>
      </c>
      <c r="Y297" s="47">
        <f>IFERROR(VLOOKUP($A297,'2022'!$A$3:$Y$291,COLUMN('2022'!V$3),FALSE),0)</f>
        <v>41.3</v>
      </c>
      <c r="Z297" s="47">
        <f>IFERROR(VLOOKUP($A297,'2022'!$A$3:$Y$291,COLUMN('2022'!W$3),FALSE),0)</f>
        <v>12.9</v>
      </c>
      <c r="AA297" s="47">
        <f>IFERROR(VLOOKUP($A297,'2022'!$A$3:$Y$291,COLUMN('2022'!X$3),FALSE),0)</f>
        <v>13.1</v>
      </c>
      <c r="AB297" s="47">
        <f>IFERROR(VLOOKUP($A297,'2022'!$A$3:$Y$291,COLUMN('2022'!Y$3),FALSE),0)</f>
        <v>4.5999999999999996</v>
      </c>
      <c r="AC297" s="38">
        <f t="shared" si="13"/>
        <v>220.79999999999998</v>
      </c>
      <c r="AD297" s="39">
        <f t="shared" si="14"/>
        <v>1737.2999999999997</v>
      </c>
    </row>
    <row r="298" spans="1:30" x14ac:dyDescent="0.3">
      <c r="A298" s="58" t="s">
        <v>332</v>
      </c>
      <c r="B298" s="59" t="str">
        <f>VLOOKUP($A298,'Additional data'!$A$5:$C$505, 2,FALSE)</f>
        <v>Consultant</v>
      </c>
      <c r="C298" s="60" t="str">
        <f>VLOOKUP($A298,'Additional data'!$A$5:$C$505, 3,FALSE)</f>
        <v>HLS</v>
      </c>
      <c r="D298" s="42">
        <f>IFERROR(VLOOKUP($A298,'2022'!$A$3:$Y$291,COLUMN('2022'!B$3),FALSE),0)</f>
        <v>45.3</v>
      </c>
      <c r="E298" s="42">
        <f>IFERROR(VLOOKUP($A298,'2022'!$A$3:$Y$291,COLUMN('2022'!C$3),FALSE),0)</f>
        <v>30</v>
      </c>
      <c r="F298" s="42">
        <f>IFERROR(VLOOKUP($A298,'2022'!$A$3:$Y$291,COLUMN('2022'!D$3),FALSE),0)</f>
        <v>33.700000000000003</v>
      </c>
      <c r="G298" s="42">
        <f>IFERROR(VLOOKUP($A298,'2022'!$A$3:$Y$291,COLUMN('2022'!E$3),FALSE),0)</f>
        <v>42</v>
      </c>
      <c r="H298" s="42">
        <f>IFERROR(VLOOKUP($A298,'2022'!$A$3:$Y$291,COLUMN('2022'!F$3),FALSE),0)</f>
        <v>70.099999999999994</v>
      </c>
      <c r="I298" s="42">
        <f>IFERROR(VLOOKUP($A298,'2022'!$A$3:$Y$291,COLUMN('2022'!G$3),FALSE),0)</f>
        <v>59.5</v>
      </c>
      <c r="J298" s="42">
        <f>IFERROR(VLOOKUP($A298,'2022'!$A$3:$Y$291,COLUMN('2022'!H$3),FALSE),0)</f>
        <v>58.4</v>
      </c>
      <c r="K298" s="42">
        <f>IFERROR(VLOOKUP($A298,'2022'!$A$3:$Y$291,COLUMN('2022'!I$3),FALSE),0)</f>
        <v>73.3</v>
      </c>
      <c r="L298" s="42">
        <f>IFERROR(VLOOKUP($A298,'2022'!$A$3:$Y$291,COLUMN('2022'!J$3),FALSE),0)</f>
        <v>49.4</v>
      </c>
      <c r="M298" s="42">
        <f>IFERROR(VLOOKUP($A298,'2022'!$A$3:$Y$291,COLUMN('2022'!K$3),FALSE),0)</f>
        <v>41.9</v>
      </c>
      <c r="N298" s="42">
        <f>IFERROR(VLOOKUP($A298,'2022'!$A$3:$Y$291,COLUMN('2022'!L$3),FALSE),0)</f>
        <v>72.900000000000006</v>
      </c>
      <c r="O298" s="42">
        <f>IFERROR(VLOOKUP($A298,'2022'!$A$3:$Y$291,COLUMN('2022'!M$3),FALSE),0)</f>
        <v>56</v>
      </c>
      <c r="P298" s="38">
        <f t="shared" si="12"/>
        <v>632.5</v>
      </c>
      <c r="Q298" s="42">
        <f>IFERROR(VLOOKUP($A298,'2022'!$A$3:$Y$291,COLUMN('2022'!N$3),FALSE),0)</f>
        <v>92.7</v>
      </c>
      <c r="R298" s="42">
        <f>IFERROR(VLOOKUP($A298,'2022'!$A$3:$Y$291,COLUMN('2022'!O$3),FALSE),0)</f>
        <v>73.5</v>
      </c>
      <c r="S298" s="42">
        <f>IFERROR(VLOOKUP($A298,'2022'!$A$3:$Y$291,COLUMN('2022'!P$3),FALSE),0)</f>
        <v>58.8</v>
      </c>
      <c r="T298" s="42">
        <f>IFERROR(VLOOKUP($A298,'2022'!$A$3:$Y$291,COLUMN('2022'!Q$3),FALSE),0)</f>
        <v>21.5</v>
      </c>
      <c r="U298" s="42">
        <f>IFERROR(VLOOKUP($A298,'2022'!$A$3:$Y$291,COLUMN('2022'!R$3),FALSE),0)</f>
        <v>72.400000000000006</v>
      </c>
      <c r="V298" s="42">
        <f>IFERROR(VLOOKUP($A298,'2022'!$A$3:$Y$291,COLUMN('2022'!S$3),FALSE),0)</f>
        <v>82.5</v>
      </c>
      <c r="W298" s="42">
        <f>IFERROR(VLOOKUP($A298,'2022'!$A$3:$Y$291,COLUMN('2022'!T$3),FALSE),0)</f>
        <v>62.6</v>
      </c>
      <c r="X298" s="42">
        <f>IFERROR(VLOOKUP($A298,'2022'!$A$3:$Y$291,COLUMN('2022'!U$3),FALSE),0)</f>
        <v>77.7</v>
      </c>
      <c r="Y298" s="42">
        <f>IFERROR(VLOOKUP($A298,'2022'!$A$3:$Y$291,COLUMN('2022'!V$3),FALSE),0)</f>
        <v>76.599999999999994</v>
      </c>
      <c r="Z298" s="42">
        <f>IFERROR(VLOOKUP($A298,'2022'!$A$3:$Y$291,COLUMN('2022'!W$3),FALSE),0)</f>
        <v>99.6</v>
      </c>
      <c r="AA298" s="42">
        <f>IFERROR(VLOOKUP($A298,'2022'!$A$3:$Y$291,COLUMN('2022'!X$3),FALSE),0)</f>
        <v>84.3</v>
      </c>
      <c r="AB298" s="42">
        <f>IFERROR(VLOOKUP($A298,'2022'!$A$3:$Y$291,COLUMN('2022'!Y$3),FALSE),0)</f>
        <v>48.5</v>
      </c>
      <c r="AC298" s="38">
        <f t="shared" si="13"/>
        <v>850.7</v>
      </c>
      <c r="AD298" s="39">
        <f t="shared" si="14"/>
        <v>1483.1999999999998</v>
      </c>
    </row>
    <row r="299" spans="1:30" x14ac:dyDescent="0.3">
      <c r="A299" s="61" t="s">
        <v>333</v>
      </c>
      <c r="B299" s="62" t="str">
        <f>VLOOKUP($A299,'Additional data'!$A$5:$C$505, 2,FALSE)</f>
        <v>Consultant</v>
      </c>
      <c r="C299" s="63" t="str">
        <f>VLOOKUP($A299,'Additional data'!$A$5:$C$505, 3,FALSE)</f>
        <v>LRC</v>
      </c>
      <c r="D299" s="47">
        <f>IFERROR(VLOOKUP($A299,'2022'!$A$3:$Y$291,COLUMN('2022'!B$3),FALSE),0)</f>
        <v>0</v>
      </c>
      <c r="E299" s="47">
        <f>IFERROR(VLOOKUP($A299,'2022'!$A$3:$Y$291,COLUMN('2022'!C$3),FALSE),0)</f>
        <v>0</v>
      </c>
      <c r="F299" s="47">
        <f>IFERROR(VLOOKUP($A299,'2022'!$A$3:$Y$291,COLUMN('2022'!D$3),FALSE),0)</f>
        <v>0</v>
      </c>
      <c r="G299" s="47">
        <f>IFERROR(VLOOKUP($A299,'2022'!$A$3:$Y$291,COLUMN('2022'!E$3),FALSE),0)</f>
        <v>0</v>
      </c>
      <c r="H299" s="47">
        <f>IFERROR(VLOOKUP($A299,'2022'!$A$3:$Y$291,COLUMN('2022'!F$3),FALSE),0)</f>
        <v>0</v>
      </c>
      <c r="I299" s="47">
        <f>IFERROR(VLOOKUP($A299,'2022'!$A$3:$Y$291,COLUMN('2022'!G$3),FALSE),0)</f>
        <v>0</v>
      </c>
      <c r="J299" s="47">
        <f>IFERROR(VLOOKUP($A299,'2022'!$A$3:$Y$291,COLUMN('2022'!H$3),FALSE),0)</f>
        <v>0</v>
      </c>
      <c r="K299" s="47">
        <f>IFERROR(VLOOKUP($A299,'2022'!$A$3:$Y$291,COLUMN('2022'!I$3),FALSE),0)</f>
        <v>0</v>
      </c>
      <c r="L299" s="47">
        <f>IFERROR(VLOOKUP($A299,'2022'!$A$3:$Y$291,COLUMN('2022'!J$3),FALSE),0)</f>
        <v>49.8</v>
      </c>
      <c r="M299" s="47">
        <f>IFERROR(VLOOKUP($A299,'2022'!$A$3:$Y$291,COLUMN('2022'!K$3),FALSE),0)</f>
        <v>201.2</v>
      </c>
      <c r="N299" s="47">
        <f>IFERROR(VLOOKUP($A299,'2022'!$A$3:$Y$291,COLUMN('2022'!L$3),FALSE),0)</f>
        <v>143</v>
      </c>
      <c r="O299" s="47">
        <f>IFERROR(VLOOKUP($A299,'2022'!$A$3:$Y$291,COLUMN('2022'!M$3),FALSE),0)</f>
        <v>126.5</v>
      </c>
      <c r="P299" s="38">
        <f t="shared" si="12"/>
        <v>520.5</v>
      </c>
      <c r="Q299" s="47">
        <f>IFERROR(VLOOKUP($A299,'2022'!$A$3:$Y$291,COLUMN('2022'!N$3),FALSE),0)</f>
        <v>0</v>
      </c>
      <c r="R299" s="47">
        <f>IFERROR(VLOOKUP($A299,'2022'!$A$3:$Y$291,COLUMN('2022'!O$3),FALSE),0)</f>
        <v>0</v>
      </c>
      <c r="S299" s="47">
        <f>IFERROR(VLOOKUP($A299,'2022'!$A$3:$Y$291,COLUMN('2022'!P$3),FALSE),0)</f>
        <v>0</v>
      </c>
      <c r="T299" s="47">
        <f>IFERROR(VLOOKUP($A299,'2022'!$A$3:$Y$291,COLUMN('2022'!Q$3),FALSE),0)</f>
        <v>0</v>
      </c>
      <c r="U299" s="47">
        <f>IFERROR(VLOOKUP($A299,'2022'!$A$3:$Y$291,COLUMN('2022'!R$3),FALSE),0)</f>
        <v>0</v>
      </c>
      <c r="V299" s="47">
        <f>IFERROR(VLOOKUP($A299,'2022'!$A$3:$Y$291,COLUMN('2022'!S$3),FALSE),0)</f>
        <v>0</v>
      </c>
      <c r="W299" s="47">
        <f>IFERROR(VLOOKUP($A299,'2022'!$A$3:$Y$291,COLUMN('2022'!T$3),FALSE),0)</f>
        <v>0</v>
      </c>
      <c r="X299" s="47">
        <f>IFERROR(VLOOKUP($A299,'2022'!$A$3:$Y$291,COLUMN('2022'!U$3),FALSE),0)</f>
        <v>0</v>
      </c>
      <c r="Y299" s="47">
        <f>IFERROR(VLOOKUP($A299,'2022'!$A$3:$Y$291,COLUMN('2022'!V$3),FALSE),0)</f>
        <v>11.6</v>
      </c>
      <c r="Z299" s="47">
        <f>IFERROR(VLOOKUP($A299,'2022'!$A$3:$Y$291,COLUMN('2022'!W$3),FALSE),0)</f>
        <v>21</v>
      </c>
      <c r="AA299" s="47">
        <f>IFERROR(VLOOKUP($A299,'2022'!$A$3:$Y$291,COLUMN('2022'!X$3),FALSE),0)</f>
        <v>47.5</v>
      </c>
      <c r="AB299" s="47">
        <f>IFERROR(VLOOKUP($A299,'2022'!$A$3:$Y$291,COLUMN('2022'!Y$3),FALSE),0)</f>
        <v>21.3</v>
      </c>
      <c r="AC299" s="38">
        <f t="shared" si="13"/>
        <v>101.39999999999999</v>
      </c>
      <c r="AD299" s="39">
        <f t="shared" si="14"/>
        <v>621.9</v>
      </c>
    </row>
    <row r="300" spans="1:30" x14ac:dyDescent="0.3">
      <c r="A300" s="58" t="s">
        <v>334</v>
      </c>
      <c r="B300" s="59" t="str">
        <f>VLOOKUP($A300,'Additional data'!$A$5:$C$505, 2,FALSE)</f>
        <v>Consultant</v>
      </c>
      <c r="C300" s="60" t="str">
        <f>VLOOKUP($A300,'Additional data'!$A$5:$C$505, 3,FALSE)</f>
        <v>TEC</v>
      </c>
      <c r="D300" s="42">
        <f>IFERROR(VLOOKUP($A300,'2022'!$A$3:$Y$291,COLUMN('2022'!B$3),FALSE),0)</f>
        <v>0</v>
      </c>
      <c r="E300" s="42">
        <f>IFERROR(VLOOKUP($A300,'2022'!$A$3:$Y$291,COLUMN('2022'!C$3),FALSE),0)</f>
        <v>0</v>
      </c>
      <c r="F300" s="42">
        <f>IFERROR(VLOOKUP($A300,'2022'!$A$3:$Y$291,COLUMN('2022'!D$3),FALSE),0)</f>
        <v>0</v>
      </c>
      <c r="G300" s="42">
        <f>IFERROR(VLOOKUP($A300,'2022'!$A$3:$Y$291,COLUMN('2022'!E$3),FALSE),0)</f>
        <v>0</v>
      </c>
      <c r="H300" s="42">
        <f>IFERROR(VLOOKUP($A300,'2022'!$A$3:$Y$291,COLUMN('2022'!F$3),FALSE),0)</f>
        <v>0</v>
      </c>
      <c r="I300" s="42">
        <f>IFERROR(VLOOKUP($A300,'2022'!$A$3:$Y$291,COLUMN('2022'!G$3),FALSE),0)</f>
        <v>0</v>
      </c>
      <c r="J300" s="42">
        <f>IFERROR(VLOOKUP($A300,'2022'!$A$3:$Y$291,COLUMN('2022'!H$3),FALSE),0)</f>
        <v>0</v>
      </c>
      <c r="K300" s="42">
        <f>IFERROR(VLOOKUP($A300,'2022'!$A$3:$Y$291,COLUMN('2022'!I$3),FALSE),0)</f>
        <v>34.200000000000003</v>
      </c>
      <c r="L300" s="42">
        <f>IFERROR(VLOOKUP($A300,'2022'!$A$3:$Y$291,COLUMN('2022'!J$3),FALSE),0)</f>
        <v>69.7</v>
      </c>
      <c r="M300" s="42">
        <f>IFERROR(VLOOKUP($A300,'2022'!$A$3:$Y$291,COLUMN('2022'!K$3),FALSE),0)</f>
        <v>50.6</v>
      </c>
      <c r="N300" s="42">
        <f>IFERROR(VLOOKUP($A300,'2022'!$A$3:$Y$291,COLUMN('2022'!L$3),FALSE),0)</f>
        <v>80.7</v>
      </c>
      <c r="O300" s="42">
        <f>IFERROR(VLOOKUP($A300,'2022'!$A$3:$Y$291,COLUMN('2022'!M$3),FALSE),0)</f>
        <v>29.1</v>
      </c>
      <c r="P300" s="38">
        <f t="shared" si="12"/>
        <v>264.3</v>
      </c>
      <c r="Q300" s="42">
        <f>IFERROR(VLOOKUP($A300,'2022'!$A$3:$Y$291,COLUMN('2022'!N$3),FALSE),0)</f>
        <v>0</v>
      </c>
      <c r="R300" s="42">
        <f>IFERROR(VLOOKUP($A300,'2022'!$A$3:$Y$291,COLUMN('2022'!O$3),FALSE),0)</f>
        <v>0</v>
      </c>
      <c r="S300" s="42">
        <f>IFERROR(VLOOKUP($A300,'2022'!$A$3:$Y$291,COLUMN('2022'!P$3),FALSE),0)</f>
        <v>0</v>
      </c>
      <c r="T300" s="42">
        <f>IFERROR(VLOOKUP($A300,'2022'!$A$3:$Y$291,COLUMN('2022'!Q$3),FALSE),0)</f>
        <v>0</v>
      </c>
      <c r="U300" s="42">
        <f>IFERROR(VLOOKUP($A300,'2022'!$A$3:$Y$291,COLUMN('2022'!R$3),FALSE),0)</f>
        <v>0</v>
      </c>
      <c r="V300" s="42">
        <f>IFERROR(VLOOKUP($A300,'2022'!$A$3:$Y$291,COLUMN('2022'!S$3),FALSE),0)</f>
        <v>0</v>
      </c>
      <c r="W300" s="42">
        <f>IFERROR(VLOOKUP($A300,'2022'!$A$3:$Y$291,COLUMN('2022'!T$3),FALSE),0)</f>
        <v>0</v>
      </c>
      <c r="X300" s="42">
        <f>IFERROR(VLOOKUP($A300,'2022'!$A$3:$Y$291,COLUMN('2022'!U$3),FALSE),0)</f>
        <v>98.9</v>
      </c>
      <c r="Y300" s="42">
        <f>IFERROR(VLOOKUP($A300,'2022'!$A$3:$Y$291,COLUMN('2022'!V$3),FALSE),0)</f>
        <v>86.4</v>
      </c>
      <c r="Z300" s="42">
        <f>IFERROR(VLOOKUP($A300,'2022'!$A$3:$Y$291,COLUMN('2022'!W$3),FALSE),0)</f>
        <v>133</v>
      </c>
      <c r="AA300" s="42">
        <f>IFERROR(VLOOKUP($A300,'2022'!$A$3:$Y$291,COLUMN('2022'!X$3),FALSE),0)</f>
        <v>111.7</v>
      </c>
      <c r="AB300" s="42">
        <f>IFERROR(VLOOKUP($A300,'2022'!$A$3:$Y$291,COLUMN('2022'!Y$3),FALSE),0)</f>
        <v>74.900000000000006</v>
      </c>
      <c r="AC300" s="38">
        <f t="shared" si="13"/>
        <v>504.9</v>
      </c>
      <c r="AD300" s="39">
        <f t="shared" si="14"/>
        <v>769.2</v>
      </c>
    </row>
    <row r="301" spans="1:30" x14ac:dyDescent="0.3">
      <c r="A301" s="61" t="s">
        <v>335</v>
      </c>
      <c r="B301" s="62" t="str">
        <f>VLOOKUP($A301,'Additional data'!$A$5:$C$505, 2,FALSE)</f>
        <v>Consultant</v>
      </c>
      <c r="C301" s="63" t="str">
        <f>VLOOKUP($A301,'Additional data'!$A$5:$C$505, 3,FALSE)</f>
        <v>FAD</v>
      </c>
      <c r="D301" s="47">
        <f>IFERROR(VLOOKUP($A301,'2022'!$A$3:$Y$291,COLUMN('2022'!B$3),FALSE),0)</f>
        <v>0</v>
      </c>
      <c r="E301" s="47">
        <f>IFERROR(VLOOKUP($A301,'2022'!$A$3:$Y$291,COLUMN('2022'!C$3),FALSE),0)</f>
        <v>0</v>
      </c>
      <c r="F301" s="47">
        <f>IFERROR(VLOOKUP($A301,'2022'!$A$3:$Y$291,COLUMN('2022'!D$3),FALSE),0)</f>
        <v>0</v>
      </c>
      <c r="G301" s="47">
        <f>IFERROR(VLOOKUP($A301,'2022'!$A$3:$Y$291,COLUMN('2022'!E$3),FALSE),0)</f>
        <v>0</v>
      </c>
      <c r="H301" s="47">
        <f>IFERROR(VLOOKUP($A301,'2022'!$A$3:$Y$291,COLUMN('2022'!F$3),FALSE),0)</f>
        <v>0</v>
      </c>
      <c r="I301" s="47">
        <f>IFERROR(VLOOKUP($A301,'2022'!$A$3:$Y$291,COLUMN('2022'!G$3),FALSE),0)</f>
        <v>0</v>
      </c>
      <c r="J301" s="47">
        <f>IFERROR(VLOOKUP($A301,'2022'!$A$3:$Y$291,COLUMN('2022'!H$3),FALSE),0)</f>
        <v>0</v>
      </c>
      <c r="K301" s="47">
        <f>IFERROR(VLOOKUP($A301,'2022'!$A$3:$Y$291,COLUMN('2022'!I$3),FALSE),0)</f>
        <v>0</v>
      </c>
      <c r="L301" s="47">
        <f>IFERROR(VLOOKUP($A301,'2022'!$A$3:$Y$291,COLUMN('2022'!J$3),FALSE),0)</f>
        <v>0</v>
      </c>
      <c r="M301" s="47">
        <f>IFERROR(VLOOKUP($A301,'2022'!$A$3:$Y$291,COLUMN('2022'!K$3),FALSE),0)</f>
        <v>0</v>
      </c>
      <c r="N301" s="47">
        <f>IFERROR(VLOOKUP($A301,'2022'!$A$3:$Y$291,COLUMN('2022'!L$3),FALSE),0)</f>
        <v>0</v>
      </c>
      <c r="O301" s="47">
        <f>IFERROR(VLOOKUP($A301,'2022'!$A$3:$Y$291,COLUMN('2022'!M$3),FALSE),0)</f>
        <v>0</v>
      </c>
      <c r="P301" s="38">
        <f t="shared" si="12"/>
        <v>0</v>
      </c>
      <c r="Q301" s="47">
        <f>IFERROR(VLOOKUP($A301,'2022'!$A$3:$Y$291,COLUMN('2022'!N$3),FALSE),0)</f>
        <v>0</v>
      </c>
      <c r="R301" s="47">
        <f>IFERROR(VLOOKUP($A301,'2022'!$A$3:$Y$291,COLUMN('2022'!O$3),FALSE),0)</f>
        <v>0</v>
      </c>
      <c r="S301" s="47">
        <f>IFERROR(VLOOKUP($A301,'2022'!$A$3:$Y$291,COLUMN('2022'!P$3),FALSE),0)</f>
        <v>0</v>
      </c>
      <c r="T301" s="47">
        <f>IFERROR(VLOOKUP($A301,'2022'!$A$3:$Y$291,COLUMN('2022'!Q$3),FALSE),0)</f>
        <v>0</v>
      </c>
      <c r="U301" s="47">
        <f>IFERROR(VLOOKUP($A301,'2022'!$A$3:$Y$291,COLUMN('2022'!R$3),FALSE),0)</f>
        <v>0</v>
      </c>
      <c r="V301" s="47">
        <f>IFERROR(VLOOKUP($A301,'2022'!$A$3:$Y$291,COLUMN('2022'!S$3),FALSE),0)</f>
        <v>0</v>
      </c>
      <c r="W301" s="47">
        <f>IFERROR(VLOOKUP($A301,'2022'!$A$3:$Y$291,COLUMN('2022'!T$3),FALSE),0)</f>
        <v>0</v>
      </c>
      <c r="X301" s="47">
        <f>IFERROR(VLOOKUP($A301,'2022'!$A$3:$Y$291,COLUMN('2022'!U$3),FALSE),0)</f>
        <v>0</v>
      </c>
      <c r="Y301" s="47">
        <f>IFERROR(VLOOKUP($A301,'2022'!$A$3:$Y$291,COLUMN('2022'!V$3),FALSE),0)</f>
        <v>0</v>
      </c>
      <c r="Z301" s="47">
        <f>IFERROR(VLOOKUP($A301,'2022'!$A$3:$Y$291,COLUMN('2022'!W$3),FALSE),0)</f>
        <v>0</v>
      </c>
      <c r="AA301" s="47">
        <f>IFERROR(VLOOKUP($A301,'2022'!$A$3:$Y$291,COLUMN('2022'!X$3),FALSE),0)</f>
        <v>0</v>
      </c>
      <c r="AB301" s="47">
        <f>IFERROR(VLOOKUP($A301,'2022'!$A$3:$Y$291,COLUMN('2022'!Y$3),FALSE),0)</f>
        <v>0</v>
      </c>
      <c r="AC301" s="38">
        <f t="shared" si="13"/>
        <v>0</v>
      </c>
      <c r="AD301" s="39">
        <f t="shared" si="14"/>
        <v>0</v>
      </c>
    </row>
    <row r="302" spans="1:30" x14ac:dyDescent="0.3">
      <c r="A302" s="58" t="s">
        <v>336</v>
      </c>
      <c r="B302" s="59" t="str">
        <f>VLOOKUP($A302,'Additional data'!$A$5:$C$505, 2,FALSE)</f>
        <v>Consultant</v>
      </c>
      <c r="C302" s="60" t="str">
        <f>VLOOKUP($A302,'Additional data'!$A$5:$C$505, 3,FALSE)</f>
        <v>SCL</v>
      </c>
      <c r="D302" s="42">
        <f>IFERROR(VLOOKUP($A302,'2022'!$A$3:$Y$291,COLUMN('2022'!B$3),FALSE),0)</f>
        <v>50.8</v>
      </c>
      <c r="E302" s="42">
        <f>IFERROR(VLOOKUP($A302,'2022'!$A$3:$Y$291,COLUMN('2022'!C$3),FALSE),0)</f>
        <v>43.7</v>
      </c>
      <c r="F302" s="42">
        <f>IFERROR(VLOOKUP($A302,'2022'!$A$3:$Y$291,COLUMN('2022'!D$3),FALSE),0)</f>
        <v>42.2</v>
      </c>
      <c r="G302" s="42">
        <f>IFERROR(VLOOKUP($A302,'2022'!$A$3:$Y$291,COLUMN('2022'!E$3),FALSE),0)</f>
        <v>42.9</v>
      </c>
      <c r="H302" s="42">
        <f>IFERROR(VLOOKUP($A302,'2022'!$A$3:$Y$291,COLUMN('2022'!F$3),FALSE),0)</f>
        <v>43.2</v>
      </c>
      <c r="I302" s="42">
        <f>IFERROR(VLOOKUP($A302,'2022'!$A$3:$Y$291,COLUMN('2022'!G$3),FALSE),0)</f>
        <v>50.8</v>
      </c>
      <c r="J302" s="42">
        <f>IFERROR(VLOOKUP($A302,'2022'!$A$3:$Y$291,COLUMN('2022'!H$3),FALSE),0)</f>
        <v>36.1</v>
      </c>
      <c r="K302" s="42">
        <f>IFERROR(VLOOKUP($A302,'2022'!$A$3:$Y$291,COLUMN('2022'!I$3),FALSE),0)</f>
        <v>38.4</v>
      </c>
      <c r="L302" s="42">
        <f>IFERROR(VLOOKUP($A302,'2022'!$A$3:$Y$291,COLUMN('2022'!J$3),FALSE),0)</f>
        <v>39.200000000000003</v>
      </c>
      <c r="M302" s="42">
        <f>IFERROR(VLOOKUP($A302,'2022'!$A$3:$Y$291,COLUMN('2022'!K$3),FALSE),0)</f>
        <v>31.2</v>
      </c>
      <c r="N302" s="42">
        <f>IFERROR(VLOOKUP($A302,'2022'!$A$3:$Y$291,COLUMN('2022'!L$3),FALSE),0)</f>
        <v>48.6</v>
      </c>
      <c r="O302" s="42">
        <f>IFERROR(VLOOKUP($A302,'2022'!$A$3:$Y$291,COLUMN('2022'!M$3),FALSE),0)</f>
        <v>77.900000000000006</v>
      </c>
      <c r="P302" s="38">
        <f t="shared" si="12"/>
        <v>545</v>
      </c>
      <c r="Q302" s="42">
        <f>IFERROR(VLOOKUP($A302,'2022'!$A$3:$Y$291,COLUMN('2022'!N$3),FALSE),0)</f>
        <v>104.2</v>
      </c>
      <c r="R302" s="42">
        <f>IFERROR(VLOOKUP($A302,'2022'!$A$3:$Y$291,COLUMN('2022'!O$3),FALSE),0)</f>
        <v>62.3</v>
      </c>
      <c r="S302" s="42">
        <f>IFERROR(VLOOKUP($A302,'2022'!$A$3:$Y$291,COLUMN('2022'!P$3),FALSE),0)</f>
        <v>105.3</v>
      </c>
      <c r="T302" s="42">
        <f>IFERROR(VLOOKUP($A302,'2022'!$A$3:$Y$291,COLUMN('2022'!Q$3),FALSE),0)</f>
        <v>62.1</v>
      </c>
      <c r="U302" s="42">
        <f>IFERROR(VLOOKUP($A302,'2022'!$A$3:$Y$291,COLUMN('2022'!R$3),FALSE),0)</f>
        <v>105.1</v>
      </c>
      <c r="V302" s="42">
        <f>IFERROR(VLOOKUP($A302,'2022'!$A$3:$Y$291,COLUMN('2022'!S$3),FALSE),0)</f>
        <v>61.5</v>
      </c>
      <c r="W302" s="42">
        <f>IFERROR(VLOOKUP($A302,'2022'!$A$3:$Y$291,COLUMN('2022'!T$3),FALSE),0)</f>
        <v>87.4</v>
      </c>
      <c r="X302" s="42">
        <f>IFERROR(VLOOKUP($A302,'2022'!$A$3:$Y$291,COLUMN('2022'!U$3),FALSE),0)</f>
        <v>105.6</v>
      </c>
      <c r="Y302" s="42">
        <f>IFERROR(VLOOKUP($A302,'2022'!$A$3:$Y$291,COLUMN('2022'!V$3),FALSE),0)</f>
        <v>93.3</v>
      </c>
      <c r="Z302" s="42">
        <f>IFERROR(VLOOKUP($A302,'2022'!$A$3:$Y$291,COLUMN('2022'!W$3),FALSE),0)</f>
        <v>96.3</v>
      </c>
      <c r="AA302" s="42">
        <f>IFERROR(VLOOKUP($A302,'2022'!$A$3:$Y$291,COLUMN('2022'!X$3),FALSE),0)</f>
        <v>56.4</v>
      </c>
      <c r="AB302" s="42">
        <f>IFERROR(VLOOKUP($A302,'2022'!$A$3:$Y$291,COLUMN('2022'!Y$3),FALSE),0)</f>
        <v>10.7</v>
      </c>
      <c r="AC302" s="38">
        <f t="shared" si="13"/>
        <v>950.19999999999993</v>
      </c>
      <c r="AD302" s="39">
        <f t="shared" si="14"/>
        <v>1495.2</v>
      </c>
    </row>
    <row r="303" spans="1:30" x14ac:dyDescent="0.3">
      <c r="A303" s="61" t="s">
        <v>337</v>
      </c>
      <c r="B303" s="62" t="str">
        <f>VLOOKUP($A303,'Additional data'!$A$5:$C$505, 2,FALSE)</f>
        <v>Executive</v>
      </c>
      <c r="C303" s="63" t="str">
        <f>VLOOKUP($A303,'Additional data'!$A$5:$C$505, 3,FALSE)</f>
        <v>ESC</v>
      </c>
      <c r="D303" s="47">
        <f>IFERROR(VLOOKUP($A303,'2022'!$A$3:$Y$291,COLUMN('2022'!B$3),FALSE),0)</f>
        <v>0</v>
      </c>
      <c r="E303" s="47">
        <f>IFERROR(VLOOKUP($A303,'2022'!$A$3:$Y$291,COLUMN('2022'!C$3),FALSE),0)</f>
        <v>0</v>
      </c>
      <c r="F303" s="47">
        <f>IFERROR(VLOOKUP($A303,'2022'!$A$3:$Y$291,COLUMN('2022'!D$3),FALSE),0)</f>
        <v>0</v>
      </c>
      <c r="G303" s="47">
        <f>IFERROR(VLOOKUP($A303,'2022'!$A$3:$Y$291,COLUMN('2022'!E$3),FALSE),0)</f>
        <v>0</v>
      </c>
      <c r="H303" s="47">
        <f>IFERROR(VLOOKUP($A303,'2022'!$A$3:$Y$291,COLUMN('2022'!F$3),FALSE),0)</f>
        <v>0</v>
      </c>
      <c r="I303" s="47">
        <f>IFERROR(VLOOKUP($A303,'2022'!$A$3:$Y$291,COLUMN('2022'!G$3),FALSE),0)</f>
        <v>0</v>
      </c>
      <c r="J303" s="47">
        <f>IFERROR(VLOOKUP($A303,'2022'!$A$3:$Y$291,COLUMN('2022'!H$3),FALSE),0)</f>
        <v>0</v>
      </c>
      <c r="K303" s="47">
        <f>IFERROR(VLOOKUP($A303,'2022'!$A$3:$Y$291,COLUMN('2022'!I$3),FALSE),0)</f>
        <v>0</v>
      </c>
      <c r="L303" s="47">
        <f>IFERROR(VLOOKUP($A303,'2022'!$A$3:$Y$291,COLUMN('2022'!J$3),FALSE),0)</f>
        <v>0</v>
      </c>
      <c r="M303" s="47">
        <f>IFERROR(VLOOKUP($A303,'2022'!$A$3:$Y$291,COLUMN('2022'!K$3),FALSE),0)</f>
        <v>0</v>
      </c>
      <c r="N303" s="47">
        <f>IFERROR(VLOOKUP($A303,'2022'!$A$3:$Y$291,COLUMN('2022'!L$3),FALSE),0)</f>
        <v>0</v>
      </c>
      <c r="O303" s="47">
        <f>IFERROR(VLOOKUP($A303,'2022'!$A$3:$Y$291,COLUMN('2022'!M$3),FALSE),0)</f>
        <v>0</v>
      </c>
      <c r="P303" s="38">
        <f t="shared" si="12"/>
        <v>0</v>
      </c>
      <c r="Q303" s="47">
        <f>IFERROR(VLOOKUP($A303,'2022'!$A$3:$Y$291,COLUMN('2022'!N$3),FALSE),0)</f>
        <v>0</v>
      </c>
      <c r="R303" s="47">
        <f>IFERROR(VLOOKUP($A303,'2022'!$A$3:$Y$291,COLUMN('2022'!O$3),FALSE),0)</f>
        <v>0</v>
      </c>
      <c r="S303" s="47">
        <f>IFERROR(VLOOKUP($A303,'2022'!$A$3:$Y$291,COLUMN('2022'!P$3),FALSE),0)</f>
        <v>0</v>
      </c>
      <c r="T303" s="47">
        <f>IFERROR(VLOOKUP($A303,'2022'!$A$3:$Y$291,COLUMN('2022'!Q$3),FALSE),0)</f>
        <v>0</v>
      </c>
      <c r="U303" s="47">
        <f>IFERROR(VLOOKUP($A303,'2022'!$A$3:$Y$291,COLUMN('2022'!R$3),FALSE),0)</f>
        <v>0</v>
      </c>
      <c r="V303" s="47">
        <f>IFERROR(VLOOKUP($A303,'2022'!$A$3:$Y$291,COLUMN('2022'!S$3),FALSE),0)</f>
        <v>0</v>
      </c>
      <c r="W303" s="47">
        <f>IFERROR(VLOOKUP($A303,'2022'!$A$3:$Y$291,COLUMN('2022'!T$3),FALSE),0)</f>
        <v>0</v>
      </c>
      <c r="X303" s="47">
        <f>IFERROR(VLOOKUP($A303,'2022'!$A$3:$Y$291,COLUMN('2022'!U$3),FALSE),0)</f>
        <v>0</v>
      </c>
      <c r="Y303" s="47">
        <f>IFERROR(VLOOKUP($A303,'2022'!$A$3:$Y$291,COLUMN('2022'!V$3),FALSE),0)</f>
        <v>0</v>
      </c>
      <c r="Z303" s="47">
        <f>IFERROR(VLOOKUP($A303,'2022'!$A$3:$Y$291,COLUMN('2022'!W$3),FALSE),0)</f>
        <v>0</v>
      </c>
      <c r="AA303" s="47">
        <f>IFERROR(VLOOKUP($A303,'2022'!$A$3:$Y$291,COLUMN('2022'!X$3),FALSE),0)</f>
        <v>0</v>
      </c>
      <c r="AB303" s="47">
        <f>IFERROR(VLOOKUP($A303,'2022'!$A$3:$Y$291,COLUMN('2022'!Y$3),FALSE),0)</f>
        <v>0</v>
      </c>
      <c r="AC303" s="38">
        <f t="shared" si="13"/>
        <v>0</v>
      </c>
      <c r="AD303" s="39">
        <f t="shared" si="14"/>
        <v>0</v>
      </c>
    </row>
    <row r="304" spans="1:30" x14ac:dyDescent="0.3">
      <c r="A304" s="58" t="s">
        <v>339</v>
      </c>
      <c r="B304" s="59" t="str">
        <f>VLOOKUP($A304,'Additional data'!$A$5:$C$505, 2,FALSE)</f>
        <v>Senior Manager</v>
      </c>
      <c r="C304" s="60" t="str">
        <f>VLOOKUP($A304,'Additional data'!$A$5:$C$505, 3,FALSE)</f>
        <v>ESC</v>
      </c>
      <c r="D304" s="42">
        <f>IFERROR(VLOOKUP($A304,'2022'!$A$3:$Y$291,COLUMN('2022'!B$3),FALSE),0)</f>
        <v>0</v>
      </c>
      <c r="E304" s="42">
        <f>IFERROR(VLOOKUP($A304,'2022'!$A$3:$Y$291,COLUMN('2022'!C$3),FALSE),0)</f>
        <v>0</v>
      </c>
      <c r="F304" s="42">
        <f>IFERROR(VLOOKUP($A304,'2022'!$A$3:$Y$291,COLUMN('2022'!D$3),FALSE),0)</f>
        <v>0</v>
      </c>
      <c r="G304" s="42">
        <f>IFERROR(VLOOKUP($A304,'2022'!$A$3:$Y$291,COLUMN('2022'!E$3),FALSE),0)</f>
        <v>0</v>
      </c>
      <c r="H304" s="42">
        <f>IFERROR(VLOOKUP($A304,'2022'!$A$3:$Y$291,COLUMN('2022'!F$3),FALSE),0)</f>
        <v>0</v>
      </c>
      <c r="I304" s="42">
        <f>IFERROR(VLOOKUP($A304,'2022'!$A$3:$Y$291,COLUMN('2022'!G$3),FALSE),0)</f>
        <v>0</v>
      </c>
      <c r="J304" s="42">
        <f>IFERROR(VLOOKUP($A304,'2022'!$A$3:$Y$291,COLUMN('2022'!H$3),FALSE),0)</f>
        <v>0</v>
      </c>
      <c r="K304" s="42">
        <f>IFERROR(VLOOKUP($A304,'2022'!$A$3:$Y$291,COLUMN('2022'!I$3),FALSE),0)</f>
        <v>0</v>
      </c>
      <c r="L304" s="42">
        <f>IFERROR(VLOOKUP($A304,'2022'!$A$3:$Y$291,COLUMN('2022'!J$3),FALSE),0)</f>
        <v>0</v>
      </c>
      <c r="M304" s="42">
        <f>IFERROR(VLOOKUP($A304,'2022'!$A$3:$Y$291,COLUMN('2022'!K$3),FALSE),0)</f>
        <v>0</v>
      </c>
      <c r="N304" s="42">
        <f>IFERROR(VLOOKUP($A304,'2022'!$A$3:$Y$291,COLUMN('2022'!L$3),FALSE),0)</f>
        <v>0</v>
      </c>
      <c r="O304" s="42">
        <f>IFERROR(VLOOKUP($A304,'2022'!$A$3:$Y$291,COLUMN('2022'!M$3),FALSE),0)</f>
        <v>0</v>
      </c>
      <c r="P304" s="38">
        <f t="shared" si="12"/>
        <v>0</v>
      </c>
      <c r="Q304" s="42">
        <f>IFERROR(VLOOKUP($A304,'2022'!$A$3:$Y$291,COLUMN('2022'!N$3),FALSE),0)</f>
        <v>0</v>
      </c>
      <c r="R304" s="42">
        <f>IFERROR(VLOOKUP($A304,'2022'!$A$3:$Y$291,COLUMN('2022'!O$3),FALSE),0)</f>
        <v>0</v>
      </c>
      <c r="S304" s="42">
        <f>IFERROR(VLOOKUP($A304,'2022'!$A$3:$Y$291,COLUMN('2022'!P$3),FALSE),0)</f>
        <v>0</v>
      </c>
      <c r="T304" s="42">
        <f>IFERROR(VLOOKUP($A304,'2022'!$A$3:$Y$291,COLUMN('2022'!Q$3),FALSE),0)</f>
        <v>0</v>
      </c>
      <c r="U304" s="42">
        <f>IFERROR(VLOOKUP($A304,'2022'!$A$3:$Y$291,COLUMN('2022'!R$3),FALSE),0)</f>
        <v>0</v>
      </c>
      <c r="V304" s="42">
        <f>IFERROR(VLOOKUP($A304,'2022'!$A$3:$Y$291,COLUMN('2022'!S$3),FALSE),0)</f>
        <v>0</v>
      </c>
      <c r="W304" s="42">
        <f>IFERROR(VLOOKUP($A304,'2022'!$A$3:$Y$291,COLUMN('2022'!T$3),FALSE),0)</f>
        <v>0</v>
      </c>
      <c r="X304" s="42">
        <f>IFERROR(VLOOKUP($A304,'2022'!$A$3:$Y$291,COLUMN('2022'!U$3),FALSE),0)</f>
        <v>0</v>
      </c>
      <c r="Y304" s="42">
        <f>IFERROR(VLOOKUP($A304,'2022'!$A$3:$Y$291,COLUMN('2022'!V$3),FALSE),0)</f>
        <v>0</v>
      </c>
      <c r="Z304" s="42">
        <f>IFERROR(VLOOKUP($A304,'2022'!$A$3:$Y$291,COLUMN('2022'!W$3),FALSE),0)</f>
        <v>0</v>
      </c>
      <c r="AA304" s="42">
        <f>IFERROR(VLOOKUP($A304,'2022'!$A$3:$Y$291,COLUMN('2022'!X$3),FALSE),0)</f>
        <v>0</v>
      </c>
      <c r="AB304" s="42">
        <f>IFERROR(VLOOKUP($A304,'2022'!$A$3:$Y$291,COLUMN('2022'!Y$3),FALSE),0)</f>
        <v>0</v>
      </c>
      <c r="AC304" s="38">
        <f t="shared" si="13"/>
        <v>0</v>
      </c>
      <c r="AD304" s="39">
        <f t="shared" si="14"/>
        <v>0</v>
      </c>
    </row>
    <row r="305" spans="1:30" x14ac:dyDescent="0.3">
      <c r="A305" s="61" t="s">
        <v>341</v>
      </c>
      <c r="B305" s="62" t="str">
        <f>VLOOKUP($A305,'Additional data'!$A$5:$C$505, 2,FALSE)</f>
        <v>Coordinator</v>
      </c>
      <c r="C305" s="63" t="str">
        <f>VLOOKUP($A305,'Additional data'!$A$5:$C$505, 3,FALSE)</f>
        <v>FAD</v>
      </c>
      <c r="D305" s="47">
        <f>IFERROR(VLOOKUP($A305,'2022'!$A$3:$Y$291,COLUMN('2022'!B$3),FALSE),0)</f>
        <v>0</v>
      </c>
      <c r="E305" s="47">
        <f>IFERROR(VLOOKUP($A305,'2022'!$A$3:$Y$291,COLUMN('2022'!C$3),FALSE),0)</f>
        <v>0</v>
      </c>
      <c r="F305" s="47">
        <f>IFERROR(VLOOKUP($A305,'2022'!$A$3:$Y$291,COLUMN('2022'!D$3),FALSE),0)</f>
        <v>0</v>
      </c>
      <c r="G305" s="47">
        <f>IFERROR(VLOOKUP($A305,'2022'!$A$3:$Y$291,COLUMN('2022'!E$3),FALSE),0)</f>
        <v>0</v>
      </c>
      <c r="H305" s="47">
        <f>IFERROR(VLOOKUP($A305,'2022'!$A$3:$Y$291,COLUMN('2022'!F$3),FALSE),0)</f>
        <v>0</v>
      </c>
      <c r="I305" s="47">
        <f>IFERROR(VLOOKUP($A305,'2022'!$A$3:$Y$291,COLUMN('2022'!G$3),FALSE),0)</f>
        <v>0</v>
      </c>
      <c r="J305" s="47">
        <f>IFERROR(VLOOKUP($A305,'2022'!$A$3:$Y$291,COLUMN('2022'!H$3),FALSE),0)</f>
        <v>0</v>
      </c>
      <c r="K305" s="47">
        <f>IFERROR(VLOOKUP($A305,'2022'!$A$3:$Y$291,COLUMN('2022'!I$3),FALSE),0)</f>
        <v>0</v>
      </c>
      <c r="L305" s="47">
        <f>IFERROR(VLOOKUP($A305,'2022'!$A$3:$Y$291,COLUMN('2022'!J$3),FALSE),0)</f>
        <v>0</v>
      </c>
      <c r="M305" s="47">
        <f>IFERROR(VLOOKUP($A305,'2022'!$A$3:$Y$291,COLUMN('2022'!K$3),FALSE),0)</f>
        <v>0</v>
      </c>
      <c r="N305" s="47">
        <f>IFERROR(VLOOKUP($A305,'2022'!$A$3:$Y$291,COLUMN('2022'!L$3),FALSE),0)</f>
        <v>0</v>
      </c>
      <c r="O305" s="47">
        <f>IFERROR(VLOOKUP($A305,'2022'!$A$3:$Y$291,COLUMN('2022'!M$3),FALSE),0)</f>
        <v>0</v>
      </c>
      <c r="P305" s="38">
        <f t="shared" si="12"/>
        <v>0</v>
      </c>
      <c r="Q305" s="47">
        <f>IFERROR(VLOOKUP($A305,'2022'!$A$3:$Y$291,COLUMN('2022'!N$3),FALSE),0)</f>
        <v>0</v>
      </c>
      <c r="R305" s="47">
        <f>IFERROR(VLOOKUP($A305,'2022'!$A$3:$Y$291,COLUMN('2022'!O$3),FALSE),0)</f>
        <v>0</v>
      </c>
      <c r="S305" s="47">
        <f>IFERROR(VLOOKUP($A305,'2022'!$A$3:$Y$291,COLUMN('2022'!P$3),FALSE),0)</f>
        <v>0</v>
      </c>
      <c r="T305" s="47">
        <f>IFERROR(VLOOKUP($A305,'2022'!$A$3:$Y$291,COLUMN('2022'!Q$3),FALSE),0)</f>
        <v>0</v>
      </c>
      <c r="U305" s="47">
        <f>IFERROR(VLOOKUP($A305,'2022'!$A$3:$Y$291,COLUMN('2022'!R$3),FALSE),0)</f>
        <v>0</v>
      </c>
      <c r="V305" s="47">
        <f>IFERROR(VLOOKUP($A305,'2022'!$A$3:$Y$291,COLUMN('2022'!S$3),FALSE),0)</f>
        <v>0</v>
      </c>
      <c r="W305" s="47">
        <f>IFERROR(VLOOKUP($A305,'2022'!$A$3:$Y$291,COLUMN('2022'!T$3),FALSE),0)</f>
        <v>0</v>
      </c>
      <c r="X305" s="47">
        <f>IFERROR(VLOOKUP($A305,'2022'!$A$3:$Y$291,COLUMN('2022'!U$3),FALSE),0)</f>
        <v>0</v>
      </c>
      <c r="Y305" s="47">
        <f>IFERROR(VLOOKUP($A305,'2022'!$A$3:$Y$291,COLUMN('2022'!V$3),FALSE),0)</f>
        <v>0</v>
      </c>
      <c r="Z305" s="47">
        <f>IFERROR(VLOOKUP($A305,'2022'!$A$3:$Y$291,COLUMN('2022'!W$3),FALSE),0)</f>
        <v>0</v>
      </c>
      <c r="AA305" s="47">
        <f>IFERROR(VLOOKUP($A305,'2022'!$A$3:$Y$291,COLUMN('2022'!X$3),FALSE),0)</f>
        <v>0</v>
      </c>
      <c r="AB305" s="47">
        <f>IFERROR(VLOOKUP($A305,'2022'!$A$3:$Y$291,COLUMN('2022'!Y$3),FALSE),0)</f>
        <v>0</v>
      </c>
      <c r="AC305" s="38">
        <f t="shared" si="13"/>
        <v>0</v>
      </c>
      <c r="AD305" s="39">
        <f t="shared" si="14"/>
        <v>0</v>
      </c>
    </row>
    <row r="306" spans="1:30" x14ac:dyDescent="0.3">
      <c r="A306" s="58" t="s">
        <v>343</v>
      </c>
      <c r="B306" s="59" t="str">
        <f>VLOOKUP($A306,'Additional data'!$A$5:$C$505, 2,FALSE)</f>
        <v>Coordinator</v>
      </c>
      <c r="C306" s="60" t="str">
        <f>VLOOKUP($A306,'Additional data'!$A$5:$C$505, 3,FALSE)</f>
        <v>FAD</v>
      </c>
      <c r="D306" s="42">
        <f>IFERROR(VLOOKUP($A306,'2022'!$A$3:$Y$291,COLUMN('2022'!B$3),FALSE),0)</f>
        <v>0</v>
      </c>
      <c r="E306" s="42">
        <f>IFERROR(VLOOKUP($A306,'2022'!$A$3:$Y$291,COLUMN('2022'!C$3),FALSE),0)</f>
        <v>0</v>
      </c>
      <c r="F306" s="42">
        <f>IFERROR(VLOOKUP($A306,'2022'!$A$3:$Y$291,COLUMN('2022'!D$3),FALSE),0)</f>
        <v>0</v>
      </c>
      <c r="G306" s="42">
        <f>IFERROR(VLOOKUP($A306,'2022'!$A$3:$Y$291,COLUMN('2022'!E$3),FALSE),0)</f>
        <v>0</v>
      </c>
      <c r="H306" s="42">
        <f>IFERROR(VLOOKUP($A306,'2022'!$A$3:$Y$291,COLUMN('2022'!F$3),FALSE),0)</f>
        <v>0</v>
      </c>
      <c r="I306" s="42">
        <f>IFERROR(VLOOKUP($A306,'2022'!$A$3:$Y$291,COLUMN('2022'!G$3),FALSE),0)</f>
        <v>0</v>
      </c>
      <c r="J306" s="42">
        <f>IFERROR(VLOOKUP($A306,'2022'!$A$3:$Y$291,COLUMN('2022'!H$3),FALSE),0)</f>
        <v>0</v>
      </c>
      <c r="K306" s="42">
        <f>IFERROR(VLOOKUP($A306,'2022'!$A$3:$Y$291,COLUMN('2022'!I$3),FALSE),0)</f>
        <v>0</v>
      </c>
      <c r="L306" s="42">
        <f>IFERROR(VLOOKUP($A306,'2022'!$A$3:$Y$291,COLUMN('2022'!J$3),FALSE),0)</f>
        <v>0</v>
      </c>
      <c r="M306" s="42">
        <f>IFERROR(VLOOKUP($A306,'2022'!$A$3:$Y$291,COLUMN('2022'!K$3),FALSE),0)</f>
        <v>0</v>
      </c>
      <c r="N306" s="42">
        <f>IFERROR(VLOOKUP($A306,'2022'!$A$3:$Y$291,COLUMN('2022'!L$3),FALSE),0)</f>
        <v>0</v>
      </c>
      <c r="O306" s="42">
        <f>IFERROR(VLOOKUP($A306,'2022'!$A$3:$Y$291,COLUMN('2022'!M$3),FALSE),0)</f>
        <v>0</v>
      </c>
      <c r="P306" s="38">
        <f t="shared" si="12"/>
        <v>0</v>
      </c>
      <c r="Q306" s="42">
        <f>IFERROR(VLOOKUP($A306,'2022'!$A$3:$Y$291,COLUMN('2022'!N$3),FALSE),0)</f>
        <v>0</v>
      </c>
      <c r="R306" s="42">
        <f>IFERROR(VLOOKUP($A306,'2022'!$A$3:$Y$291,COLUMN('2022'!O$3),FALSE),0)</f>
        <v>0</v>
      </c>
      <c r="S306" s="42">
        <f>IFERROR(VLOOKUP($A306,'2022'!$A$3:$Y$291,COLUMN('2022'!P$3),FALSE),0)</f>
        <v>0</v>
      </c>
      <c r="T306" s="42">
        <f>IFERROR(VLOOKUP($A306,'2022'!$A$3:$Y$291,COLUMN('2022'!Q$3),FALSE),0)</f>
        <v>0</v>
      </c>
      <c r="U306" s="42">
        <f>IFERROR(VLOOKUP($A306,'2022'!$A$3:$Y$291,COLUMN('2022'!R$3),FALSE),0)</f>
        <v>0</v>
      </c>
      <c r="V306" s="42">
        <f>IFERROR(VLOOKUP($A306,'2022'!$A$3:$Y$291,COLUMN('2022'!S$3),FALSE),0)</f>
        <v>0</v>
      </c>
      <c r="W306" s="42">
        <f>IFERROR(VLOOKUP($A306,'2022'!$A$3:$Y$291,COLUMN('2022'!T$3),FALSE),0)</f>
        <v>0</v>
      </c>
      <c r="X306" s="42">
        <f>IFERROR(VLOOKUP($A306,'2022'!$A$3:$Y$291,COLUMN('2022'!U$3),FALSE),0)</f>
        <v>0</v>
      </c>
      <c r="Y306" s="42">
        <f>IFERROR(VLOOKUP($A306,'2022'!$A$3:$Y$291,COLUMN('2022'!V$3),FALSE),0)</f>
        <v>0</v>
      </c>
      <c r="Z306" s="42">
        <f>IFERROR(VLOOKUP($A306,'2022'!$A$3:$Y$291,COLUMN('2022'!W$3),FALSE),0)</f>
        <v>0</v>
      </c>
      <c r="AA306" s="42">
        <f>IFERROR(VLOOKUP($A306,'2022'!$A$3:$Y$291,COLUMN('2022'!X$3),FALSE),0)</f>
        <v>0</v>
      </c>
      <c r="AB306" s="42">
        <f>IFERROR(VLOOKUP($A306,'2022'!$A$3:$Y$291,COLUMN('2022'!Y$3),FALSE),0)</f>
        <v>0</v>
      </c>
      <c r="AC306" s="38">
        <f t="shared" si="13"/>
        <v>0</v>
      </c>
      <c r="AD306" s="39">
        <f t="shared" si="14"/>
        <v>0</v>
      </c>
    </row>
    <row r="307" spans="1:30" x14ac:dyDescent="0.3">
      <c r="A307" s="61" t="s">
        <v>344</v>
      </c>
      <c r="B307" s="62" t="str">
        <f>VLOOKUP($A307,'Additional data'!$A$5:$C$505, 2,FALSE)</f>
        <v>Team Lead</v>
      </c>
      <c r="C307" s="63" t="str">
        <f>VLOOKUP($A307,'Additional data'!$A$5:$C$505, 3,FALSE)</f>
        <v>LRC</v>
      </c>
      <c r="D307" s="47">
        <f>IFERROR(VLOOKUP($A307,'2022'!$A$3:$Y$291,COLUMN('2022'!B$3),FALSE),0)</f>
        <v>0</v>
      </c>
      <c r="E307" s="47">
        <f>IFERROR(VLOOKUP($A307,'2022'!$A$3:$Y$291,COLUMN('2022'!C$3),FALSE),0)</f>
        <v>0</v>
      </c>
      <c r="F307" s="47">
        <f>IFERROR(VLOOKUP($A307,'2022'!$A$3:$Y$291,COLUMN('2022'!D$3),FALSE),0)</f>
        <v>0</v>
      </c>
      <c r="G307" s="47">
        <f>IFERROR(VLOOKUP($A307,'2022'!$A$3:$Y$291,COLUMN('2022'!E$3),FALSE),0)</f>
        <v>0</v>
      </c>
      <c r="H307" s="47">
        <f>IFERROR(VLOOKUP($A307,'2022'!$A$3:$Y$291,COLUMN('2022'!F$3),FALSE),0)</f>
        <v>0</v>
      </c>
      <c r="I307" s="47">
        <f>IFERROR(VLOOKUP($A307,'2022'!$A$3:$Y$291,COLUMN('2022'!G$3),FALSE),0)</f>
        <v>0</v>
      </c>
      <c r="J307" s="47">
        <f>IFERROR(VLOOKUP($A307,'2022'!$A$3:$Y$291,COLUMN('2022'!H$3),FALSE),0)</f>
        <v>0</v>
      </c>
      <c r="K307" s="47">
        <f>IFERROR(VLOOKUP($A307,'2022'!$A$3:$Y$291,COLUMN('2022'!I$3),FALSE),0)</f>
        <v>0</v>
      </c>
      <c r="L307" s="47">
        <f>IFERROR(VLOOKUP($A307,'2022'!$A$3:$Y$291,COLUMN('2022'!J$3),FALSE),0)</f>
        <v>0</v>
      </c>
      <c r="M307" s="47">
        <f>IFERROR(VLOOKUP($A307,'2022'!$A$3:$Y$291,COLUMN('2022'!K$3),FALSE),0)</f>
        <v>0</v>
      </c>
      <c r="N307" s="47">
        <f>IFERROR(VLOOKUP($A307,'2022'!$A$3:$Y$291,COLUMN('2022'!L$3),FALSE),0)</f>
        <v>0</v>
      </c>
      <c r="O307" s="47">
        <f>IFERROR(VLOOKUP($A307,'2022'!$A$3:$Y$291,COLUMN('2022'!M$3),FALSE),0)</f>
        <v>0</v>
      </c>
      <c r="P307" s="38">
        <f t="shared" si="12"/>
        <v>0</v>
      </c>
      <c r="Q307" s="47">
        <f>IFERROR(VLOOKUP($A307,'2022'!$A$3:$Y$291,COLUMN('2022'!N$3),FALSE),0)</f>
        <v>0</v>
      </c>
      <c r="R307" s="47">
        <f>IFERROR(VLOOKUP($A307,'2022'!$A$3:$Y$291,COLUMN('2022'!O$3),FALSE),0)</f>
        <v>0</v>
      </c>
      <c r="S307" s="47">
        <f>IFERROR(VLOOKUP($A307,'2022'!$A$3:$Y$291,COLUMN('2022'!P$3),FALSE),0)</f>
        <v>0</v>
      </c>
      <c r="T307" s="47">
        <f>IFERROR(VLOOKUP($A307,'2022'!$A$3:$Y$291,COLUMN('2022'!Q$3),FALSE),0)</f>
        <v>0</v>
      </c>
      <c r="U307" s="47">
        <f>IFERROR(VLOOKUP($A307,'2022'!$A$3:$Y$291,COLUMN('2022'!R$3),FALSE),0)</f>
        <v>0</v>
      </c>
      <c r="V307" s="47">
        <f>IFERROR(VLOOKUP($A307,'2022'!$A$3:$Y$291,COLUMN('2022'!S$3),FALSE),0)</f>
        <v>0</v>
      </c>
      <c r="W307" s="47">
        <f>IFERROR(VLOOKUP($A307,'2022'!$A$3:$Y$291,COLUMN('2022'!T$3),FALSE),0)</f>
        <v>0</v>
      </c>
      <c r="X307" s="47">
        <f>IFERROR(VLOOKUP($A307,'2022'!$A$3:$Y$291,COLUMN('2022'!U$3),FALSE),0)</f>
        <v>0</v>
      </c>
      <c r="Y307" s="47">
        <f>IFERROR(VLOOKUP($A307,'2022'!$A$3:$Y$291,COLUMN('2022'!V$3),FALSE),0)</f>
        <v>0</v>
      </c>
      <c r="Z307" s="47">
        <f>IFERROR(VLOOKUP($A307,'2022'!$A$3:$Y$291,COLUMN('2022'!W$3),FALSE),0)</f>
        <v>0</v>
      </c>
      <c r="AA307" s="47">
        <f>IFERROR(VLOOKUP($A307,'2022'!$A$3:$Y$291,COLUMN('2022'!X$3),FALSE),0)</f>
        <v>0</v>
      </c>
      <c r="AB307" s="47">
        <f>IFERROR(VLOOKUP($A307,'2022'!$A$3:$Y$291,COLUMN('2022'!Y$3),FALSE),0)</f>
        <v>0</v>
      </c>
      <c r="AC307" s="38">
        <f t="shared" si="13"/>
        <v>0</v>
      </c>
      <c r="AD307" s="39">
        <f t="shared" si="14"/>
        <v>0</v>
      </c>
    </row>
    <row r="308" spans="1:30" x14ac:dyDescent="0.3">
      <c r="A308" s="58" t="s">
        <v>346</v>
      </c>
      <c r="B308" s="59" t="str">
        <f>VLOOKUP($A308,'Additional data'!$A$5:$C$505, 2,FALSE)</f>
        <v>Team Lead</v>
      </c>
      <c r="C308" s="60" t="str">
        <f>VLOOKUP($A308,'Additional data'!$A$5:$C$505, 3,FALSE)</f>
        <v>HLS</v>
      </c>
      <c r="D308" s="42">
        <f>IFERROR(VLOOKUP($A308,'2022'!$A$3:$Y$291,COLUMN('2022'!B$3),FALSE),0)</f>
        <v>56.3</v>
      </c>
      <c r="E308" s="42">
        <f>IFERROR(VLOOKUP($A308,'2022'!$A$3:$Y$291,COLUMN('2022'!C$3),FALSE),0)</f>
        <v>115.9</v>
      </c>
      <c r="F308" s="42">
        <f>IFERROR(VLOOKUP($A308,'2022'!$A$3:$Y$291,COLUMN('2022'!D$3),FALSE),0)</f>
        <v>65.2</v>
      </c>
      <c r="G308" s="42">
        <f>IFERROR(VLOOKUP($A308,'2022'!$A$3:$Y$291,COLUMN('2022'!E$3),FALSE),0)</f>
        <v>50.6</v>
      </c>
      <c r="H308" s="42">
        <f>IFERROR(VLOOKUP($A308,'2022'!$A$3:$Y$291,COLUMN('2022'!F$3),FALSE),0)</f>
        <v>42</v>
      </c>
      <c r="I308" s="42">
        <f>IFERROR(VLOOKUP($A308,'2022'!$A$3:$Y$291,COLUMN('2022'!G$3),FALSE),0)</f>
        <v>17.5</v>
      </c>
      <c r="J308" s="42">
        <f>IFERROR(VLOOKUP($A308,'2022'!$A$3:$Y$291,COLUMN('2022'!H$3),FALSE),0)</f>
        <v>54.5</v>
      </c>
      <c r="K308" s="42">
        <f>IFERROR(VLOOKUP($A308,'2022'!$A$3:$Y$291,COLUMN('2022'!I$3),FALSE),0)</f>
        <v>17.3</v>
      </c>
      <c r="L308" s="42">
        <f>IFERROR(VLOOKUP($A308,'2022'!$A$3:$Y$291,COLUMN('2022'!J$3),FALSE),0)</f>
        <v>32.4</v>
      </c>
      <c r="M308" s="42">
        <f>IFERROR(VLOOKUP($A308,'2022'!$A$3:$Y$291,COLUMN('2022'!K$3),FALSE),0)</f>
        <v>0.9</v>
      </c>
      <c r="N308" s="42">
        <f>IFERROR(VLOOKUP($A308,'2022'!$A$3:$Y$291,COLUMN('2022'!L$3),FALSE),0)</f>
        <v>0</v>
      </c>
      <c r="O308" s="42">
        <f>IFERROR(VLOOKUP($A308,'2022'!$A$3:$Y$291,COLUMN('2022'!M$3),FALSE),0)</f>
        <v>0</v>
      </c>
      <c r="P308" s="38">
        <f t="shared" si="12"/>
        <v>452.59999999999997</v>
      </c>
      <c r="Q308" s="42">
        <f>IFERROR(VLOOKUP($A308,'2022'!$A$3:$Y$291,COLUMN('2022'!N$3),FALSE),0)</f>
        <v>29.3</v>
      </c>
      <c r="R308" s="42">
        <f>IFERROR(VLOOKUP($A308,'2022'!$A$3:$Y$291,COLUMN('2022'!O$3),FALSE),0)</f>
        <v>7</v>
      </c>
      <c r="S308" s="42">
        <f>IFERROR(VLOOKUP($A308,'2022'!$A$3:$Y$291,COLUMN('2022'!P$3),FALSE),0)</f>
        <v>6</v>
      </c>
      <c r="T308" s="42">
        <f>IFERROR(VLOOKUP($A308,'2022'!$A$3:$Y$291,COLUMN('2022'!Q$3),FALSE),0)</f>
        <v>12.6</v>
      </c>
      <c r="U308" s="42">
        <f>IFERROR(VLOOKUP($A308,'2022'!$A$3:$Y$291,COLUMN('2022'!R$3),FALSE),0)</f>
        <v>4.5</v>
      </c>
      <c r="V308" s="42">
        <f>IFERROR(VLOOKUP($A308,'2022'!$A$3:$Y$291,COLUMN('2022'!S$3),FALSE),0)</f>
        <v>7</v>
      </c>
      <c r="W308" s="42">
        <f>IFERROR(VLOOKUP($A308,'2022'!$A$3:$Y$291,COLUMN('2022'!T$3),FALSE),0)</f>
        <v>0</v>
      </c>
      <c r="X308" s="42">
        <f>IFERROR(VLOOKUP($A308,'2022'!$A$3:$Y$291,COLUMN('2022'!U$3),FALSE),0)</f>
        <v>0</v>
      </c>
      <c r="Y308" s="42">
        <f>IFERROR(VLOOKUP($A308,'2022'!$A$3:$Y$291,COLUMN('2022'!V$3),FALSE),0)</f>
        <v>3</v>
      </c>
      <c r="Z308" s="42">
        <f>IFERROR(VLOOKUP($A308,'2022'!$A$3:$Y$291,COLUMN('2022'!W$3),FALSE),0)</f>
        <v>3</v>
      </c>
      <c r="AA308" s="42">
        <f>IFERROR(VLOOKUP($A308,'2022'!$A$3:$Y$291,COLUMN('2022'!X$3),FALSE),0)</f>
        <v>0</v>
      </c>
      <c r="AB308" s="42">
        <f>IFERROR(VLOOKUP($A308,'2022'!$A$3:$Y$291,COLUMN('2022'!Y$3),FALSE),0)</f>
        <v>0</v>
      </c>
      <c r="AC308" s="38">
        <f t="shared" si="13"/>
        <v>72.400000000000006</v>
      </c>
      <c r="AD308" s="39">
        <f t="shared" si="14"/>
        <v>525</v>
      </c>
    </row>
    <row r="309" spans="1:30" x14ac:dyDescent="0.3">
      <c r="A309" s="61" t="s">
        <v>347</v>
      </c>
      <c r="B309" s="62" t="str">
        <f>VLOOKUP($A309,'Additional data'!$A$5:$C$505, 2,FALSE)</f>
        <v>Manager</v>
      </c>
      <c r="C309" s="63" t="str">
        <f>VLOOKUP($A309,'Additional data'!$A$5:$C$505, 3,FALSE)</f>
        <v>SCL</v>
      </c>
      <c r="D309" s="47">
        <f>IFERROR(VLOOKUP($A309,'2022'!$A$3:$Y$291,COLUMN('2022'!B$3),FALSE),0)</f>
        <v>0</v>
      </c>
      <c r="E309" s="47">
        <f>IFERROR(VLOOKUP($A309,'2022'!$A$3:$Y$291,COLUMN('2022'!C$3),FALSE),0)</f>
        <v>0</v>
      </c>
      <c r="F309" s="47">
        <f>IFERROR(VLOOKUP($A309,'2022'!$A$3:$Y$291,COLUMN('2022'!D$3),FALSE),0)</f>
        <v>0</v>
      </c>
      <c r="G309" s="47">
        <f>IFERROR(VLOOKUP($A309,'2022'!$A$3:$Y$291,COLUMN('2022'!E$3),FALSE),0)</f>
        <v>0</v>
      </c>
      <c r="H309" s="47">
        <f>IFERROR(VLOOKUP($A309,'2022'!$A$3:$Y$291,COLUMN('2022'!F$3),FALSE),0)</f>
        <v>0</v>
      </c>
      <c r="I309" s="47">
        <f>IFERROR(VLOOKUP($A309,'2022'!$A$3:$Y$291,COLUMN('2022'!G$3),FALSE),0)</f>
        <v>0</v>
      </c>
      <c r="J309" s="47">
        <f>IFERROR(VLOOKUP($A309,'2022'!$A$3:$Y$291,COLUMN('2022'!H$3),FALSE),0)</f>
        <v>0</v>
      </c>
      <c r="K309" s="47">
        <f>IFERROR(VLOOKUP($A309,'2022'!$A$3:$Y$291,COLUMN('2022'!I$3),FALSE),0)</f>
        <v>0</v>
      </c>
      <c r="L309" s="47">
        <f>IFERROR(VLOOKUP($A309,'2022'!$A$3:$Y$291,COLUMN('2022'!J$3),FALSE),0)</f>
        <v>0</v>
      </c>
      <c r="M309" s="47">
        <f>IFERROR(VLOOKUP($A309,'2022'!$A$3:$Y$291,COLUMN('2022'!K$3),FALSE),0)</f>
        <v>0</v>
      </c>
      <c r="N309" s="47">
        <f>IFERROR(VLOOKUP($A309,'2022'!$A$3:$Y$291,COLUMN('2022'!L$3),FALSE),0)</f>
        <v>0</v>
      </c>
      <c r="O309" s="47">
        <f>IFERROR(VLOOKUP($A309,'2022'!$A$3:$Y$291,COLUMN('2022'!M$3),FALSE),0)</f>
        <v>0</v>
      </c>
      <c r="P309" s="38">
        <f t="shared" si="12"/>
        <v>0</v>
      </c>
      <c r="Q309" s="47">
        <f>IFERROR(VLOOKUP($A309,'2022'!$A$3:$Y$291,COLUMN('2022'!N$3),FALSE),0)</f>
        <v>0</v>
      </c>
      <c r="R309" s="47">
        <f>IFERROR(VLOOKUP($A309,'2022'!$A$3:$Y$291,COLUMN('2022'!O$3),FALSE),0)</f>
        <v>0</v>
      </c>
      <c r="S309" s="47">
        <f>IFERROR(VLOOKUP($A309,'2022'!$A$3:$Y$291,COLUMN('2022'!P$3),FALSE),0)</f>
        <v>0</v>
      </c>
      <c r="T309" s="47">
        <f>IFERROR(VLOOKUP($A309,'2022'!$A$3:$Y$291,COLUMN('2022'!Q$3),FALSE),0)</f>
        <v>0</v>
      </c>
      <c r="U309" s="47">
        <f>IFERROR(VLOOKUP($A309,'2022'!$A$3:$Y$291,COLUMN('2022'!R$3),FALSE),0)</f>
        <v>0</v>
      </c>
      <c r="V309" s="47">
        <f>IFERROR(VLOOKUP($A309,'2022'!$A$3:$Y$291,COLUMN('2022'!S$3),FALSE),0)</f>
        <v>0</v>
      </c>
      <c r="W309" s="47">
        <f>IFERROR(VLOOKUP($A309,'2022'!$A$3:$Y$291,COLUMN('2022'!T$3),FALSE),0)</f>
        <v>0</v>
      </c>
      <c r="X309" s="47">
        <f>IFERROR(VLOOKUP($A309,'2022'!$A$3:$Y$291,COLUMN('2022'!U$3),FALSE),0)</f>
        <v>0</v>
      </c>
      <c r="Y309" s="47">
        <f>IFERROR(VLOOKUP($A309,'2022'!$A$3:$Y$291,COLUMN('2022'!V$3),FALSE),0)</f>
        <v>0</v>
      </c>
      <c r="Z309" s="47">
        <f>IFERROR(VLOOKUP($A309,'2022'!$A$3:$Y$291,COLUMN('2022'!W$3),FALSE),0)</f>
        <v>0</v>
      </c>
      <c r="AA309" s="47">
        <f>IFERROR(VLOOKUP($A309,'2022'!$A$3:$Y$291,COLUMN('2022'!X$3),FALSE),0)</f>
        <v>0</v>
      </c>
      <c r="AB309" s="47">
        <f>IFERROR(VLOOKUP($A309,'2022'!$A$3:$Y$291,COLUMN('2022'!Y$3),FALSE),0)</f>
        <v>0</v>
      </c>
      <c r="AC309" s="38">
        <f t="shared" si="13"/>
        <v>0</v>
      </c>
      <c r="AD309" s="39">
        <f t="shared" si="14"/>
        <v>0</v>
      </c>
    </row>
    <row r="310" spans="1:30" x14ac:dyDescent="0.3">
      <c r="A310" s="58" t="s">
        <v>349</v>
      </c>
      <c r="B310" s="59" t="str">
        <f>VLOOKUP($A310,'Additional data'!$A$5:$C$505, 2,FALSE)</f>
        <v>Project Manager</v>
      </c>
      <c r="C310" s="60" t="str">
        <f>VLOOKUP($A310,'Additional data'!$A$5:$C$505, 3,FALSE)</f>
        <v>HRC</v>
      </c>
      <c r="D310" s="42">
        <f>IFERROR(VLOOKUP($A310,'2022'!$A$3:$Y$291,COLUMN('2022'!B$3),FALSE),0)</f>
        <v>0</v>
      </c>
      <c r="E310" s="42">
        <f>IFERROR(VLOOKUP($A310,'2022'!$A$3:$Y$291,COLUMN('2022'!C$3),FALSE),0)</f>
        <v>0</v>
      </c>
      <c r="F310" s="42">
        <f>IFERROR(VLOOKUP($A310,'2022'!$A$3:$Y$291,COLUMN('2022'!D$3),FALSE),0)</f>
        <v>0</v>
      </c>
      <c r="G310" s="42">
        <f>IFERROR(VLOOKUP($A310,'2022'!$A$3:$Y$291,COLUMN('2022'!E$3),FALSE),0)</f>
        <v>0</v>
      </c>
      <c r="H310" s="42">
        <f>IFERROR(VLOOKUP($A310,'2022'!$A$3:$Y$291,COLUMN('2022'!F$3),FALSE),0)</f>
        <v>0</v>
      </c>
      <c r="I310" s="42">
        <f>IFERROR(VLOOKUP($A310,'2022'!$A$3:$Y$291,COLUMN('2022'!G$3),FALSE),0)</f>
        <v>0</v>
      </c>
      <c r="J310" s="42">
        <f>IFERROR(VLOOKUP($A310,'2022'!$A$3:$Y$291,COLUMN('2022'!H$3),FALSE),0)</f>
        <v>0</v>
      </c>
      <c r="K310" s="42">
        <f>IFERROR(VLOOKUP($A310,'2022'!$A$3:$Y$291,COLUMN('2022'!I$3),FALSE),0)</f>
        <v>0</v>
      </c>
      <c r="L310" s="42">
        <f>IFERROR(VLOOKUP($A310,'2022'!$A$3:$Y$291,COLUMN('2022'!J$3),FALSE),0)</f>
        <v>0</v>
      </c>
      <c r="M310" s="42">
        <f>IFERROR(VLOOKUP($A310,'2022'!$A$3:$Y$291,COLUMN('2022'!K$3),FALSE),0)</f>
        <v>0</v>
      </c>
      <c r="N310" s="42">
        <f>IFERROR(VLOOKUP($A310,'2022'!$A$3:$Y$291,COLUMN('2022'!L$3),FALSE),0)</f>
        <v>0</v>
      </c>
      <c r="O310" s="42">
        <f>IFERROR(VLOOKUP($A310,'2022'!$A$3:$Y$291,COLUMN('2022'!M$3),FALSE),0)</f>
        <v>0</v>
      </c>
      <c r="P310" s="38">
        <f t="shared" si="12"/>
        <v>0</v>
      </c>
      <c r="Q310" s="42">
        <f>IFERROR(VLOOKUP($A310,'2022'!$A$3:$Y$291,COLUMN('2022'!N$3),FALSE),0)</f>
        <v>0</v>
      </c>
      <c r="R310" s="42">
        <f>IFERROR(VLOOKUP($A310,'2022'!$A$3:$Y$291,COLUMN('2022'!O$3),FALSE),0)</f>
        <v>0</v>
      </c>
      <c r="S310" s="42">
        <f>IFERROR(VLOOKUP($A310,'2022'!$A$3:$Y$291,COLUMN('2022'!P$3),FALSE),0)</f>
        <v>0</v>
      </c>
      <c r="T310" s="42">
        <f>IFERROR(VLOOKUP($A310,'2022'!$A$3:$Y$291,COLUMN('2022'!Q$3),FALSE),0)</f>
        <v>0</v>
      </c>
      <c r="U310" s="42">
        <f>IFERROR(VLOOKUP($A310,'2022'!$A$3:$Y$291,COLUMN('2022'!R$3),FALSE),0)</f>
        <v>0</v>
      </c>
      <c r="V310" s="42">
        <f>IFERROR(VLOOKUP($A310,'2022'!$A$3:$Y$291,COLUMN('2022'!S$3),FALSE),0)</f>
        <v>0</v>
      </c>
      <c r="W310" s="42">
        <f>IFERROR(VLOOKUP($A310,'2022'!$A$3:$Y$291,COLUMN('2022'!T$3),FALSE),0)</f>
        <v>0</v>
      </c>
      <c r="X310" s="42">
        <f>IFERROR(VLOOKUP($A310,'2022'!$A$3:$Y$291,COLUMN('2022'!U$3),FALSE),0)</f>
        <v>0</v>
      </c>
      <c r="Y310" s="42">
        <f>IFERROR(VLOOKUP($A310,'2022'!$A$3:$Y$291,COLUMN('2022'!V$3),FALSE),0)</f>
        <v>0</v>
      </c>
      <c r="Z310" s="42">
        <f>IFERROR(VLOOKUP($A310,'2022'!$A$3:$Y$291,COLUMN('2022'!W$3),FALSE),0)</f>
        <v>0</v>
      </c>
      <c r="AA310" s="42">
        <f>IFERROR(VLOOKUP($A310,'2022'!$A$3:$Y$291,COLUMN('2022'!X$3),FALSE),0)</f>
        <v>0</v>
      </c>
      <c r="AB310" s="42">
        <f>IFERROR(VLOOKUP($A310,'2022'!$A$3:$Y$291,COLUMN('2022'!Y$3),FALSE),0)</f>
        <v>0</v>
      </c>
      <c r="AC310" s="38">
        <f t="shared" si="13"/>
        <v>0</v>
      </c>
      <c r="AD310" s="39">
        <f t="shared" si="14"/>
        <v>0</v>
      </c>
    </row>
    <row r="311" spans="1:30" x14ac:dyDescent="0.3">
      <c r="A311" s="61" t="s">
        <v>351</v>
      </c>
      <c r="B311" s="62" t="str">
        <f>VLOOKUP($A311,'Additional data'!$A$5:$C$505, 2,FALSE)</f>
        <v>Associate Director</v>
      </c>
      <c r="C311" s="63" t="str">
        <f>VLOOKUP($A311,'Additional data'!$A$5:$C$505, 3,FALSE)</f>
        <v>MSC</v>
      </c>
      <c r="D311" s="47">
        <f>IFERROR(VLOOKUP($A311,'2022'!$A$3:$Y$291,COLUMN('2022'!B$3),FALSE),0)</f>
        <v>0</v>
      </c>
      <c r="E311" s="47">
        <f>IFERROR(VLOOKUP($A311,'2022'!$A$3:$Y$291,COLUMN('2022'!C$3),FALSE),0)</f>
        <v>0</v>
      </c>
      <c r="F311" s="47">
        <f>IFERROR(VLOOKUP($A311,'2022'!$A$3:$Y$291,COLUMN('2022'!D$3),FALSE),0)</f>
        <v>0</v>
      </c>
      <c r="G311" s="47">
        <f>IFERROR(VLOOKUP($A311,'2022'!$A$3:$Y$291,COLUMN('2022'!E$3),FALSE),0)</f>
        <v>0</v>
      </c>
      <c r="H311" s="47">
        <f>IFERROR(VLOOKUP($A311,'2022'!$A$3:$Y$291,COLUMN('2022'!F$3),FALSE),0)</f>
        <v>0</v>
      </c>
      <c r="I311" s="47">
        <f>IFERROR(VLOOKUP($A311,'2022'!$A$3:$Y$291,COLUMN('2022'!G$3),FALSE),0)</f>
        <v>0</v>
      </c>
      <c r="J311" s="47">
        <f>IFERROR(VLOOKUP($A311,'2022'!$A$3:$Y$291,COLUMN('2022'!H$3),FALSE),0)</f>
        <v>0</v>
      </c>
      <c r="K311" s="47">
        <f>IFERROR(VLOOKUP($A311,'2022'!$A$3:$Y$291,COLUMN('2022'!I$3),FALSE),0)</f>
        <v>0</v>
      </c>
      <c r="L311" s="47">
        <f>IFERROR(VLOOKUP($A311,'2022'!$A$3:$Y$291,COLUMN('2022'!J$3),FALSE),0)</f>
        <v>0</v>
      </c>
      <c r="M311" s="47">
        <f>IFERROR(VLOOKUP($A311,'2022'!$A$3:$Y$291,COLUMN('2022'!K$3),FALSE),0)</f>
        <v>0</v>
      </c>
      <c r="N311" s="47">
        <f>IFERROR(VLOOKUP($A311,'2022'!$A$3:$Y$291,COLUMN('2022'!L$3),FALSE),0)</f>
        <v>0</v>
      </c>
      <c r="O311" s="47">
        <f>IFERROR(VLOOKUP($A311,'2022'!$A$3:$Y$291,COLUMN('2022'!M$3),FALSE),0)</f>
        <v>0</v>
      </c>
      <c r="P311" s="38">
        <f t="shared" si="12"/>
        <v>0</v>
      </c>
      <c r="Q311" s="47">
        <f>IFERROR(VLOOKUP($A311,'2022'!$A$3:$Y$291,COLUMN('2022'!N$3),FALSE),0)</f>
        <v>0</v>
      </c>
      <c r="R311" s="47">
        <f>IFERROR(VLOOKUP($A311,'2022'!$A$3:$Y$291,COLUMN('2022'!O$3),FALSE),0)</f>
        <v>0</v>
      </c>
      <c r="S311" s="47">
        <f>IFERROR(VLOOKUP($A311,'2022'!$A$3:$Y$291,COLUMN('2022'!P$3),FALSE),0)</f>
        <v>0</v>
      </c>
      <c r="T311" s="47">
        <f>IFERROR(VLOOKUP($A311,'2022'!$A$3:$Y$291,COLUMN('2022'!Q$3),FALSE),0)</f>
        <v>0</v>
      </c>
      <c r="U311" s="47">
        <f>IFERROR(VLOOKUP($A311,'2022'!$A$3:$Y$291,COLUMN('2022'!R$3),FALSE),0)</f>
        <v>0</v>
      </c>
      <c r="V311" s="47">
        <f>IFERROR(VLOOKUP($A311,'2022'!$A$3:$Y$291,COLUMN('2022'!S$3),FALSE),0)</f>
        <v>0</v>
      </c>
      <c r="W311" s="47">
        <f>IFERROR(VLOOKUP($A311,'2022'!$A$3:$Y$291,COLUMN('2022'!T$3),FALSE),0)</f>
        <v>0</v>
      </c>
      <c r="X311" s="47">
        <f>IFERROR(VLOOKUP($A311,'2022'!$A$3:$Y$291,COLUMN('2022'!U$3),FALSE),0)</f>
        <v>0</v>
      </c>
      <c r="Y311" s="47">
        <f>IFERROR(VLOOKUP($A311,'2022'!$A$3:$Y$291,COLUMN('2022'!V$3),FALSE),0)</f>
        <v>0</v>
      </c>
      <c r="Z311" s="47">
        <f>IFERROR(VLOOKUP($A311,'2022'!$A$3:$Y$291,COLUMN('2022'!W$3),FALSE),0)</f>
        <v>0</v>
      </c>
      <c r="AA311" s="47">
        <f>IFERROR(VLOOKUP($A311,'2022'!$A$3:$Y$291,COLUMN('2022'!X$3),FALSE),0)</f>
        <v>0</v>
      </c>
      <c r="AB311" s="47">
        <f>IFERROR(VLOOKUP($A311,'2022'!$A$3:$Y$291,COLUMN('2022'!Y$3),FALSE),0)</f>
        <v>0</v>
      </c>
      <c r="AC311" s="38">
        <f t="shared" si="13"/>
        <v>0</v>
      </c>
      <c r="AD311" s="39">
        <f t="shared" si="14"/>
        <v>0</v>
      </c>
    </row>
    <row r="312" spans="1:30" x14ac:dyDescent="0.3">
      <c r="A312" s="58" t="s">
        <v>353</v>
      </c>
      <c r="B312" s="59" t="str">
        <f>VLOOKUP($A312,'Additional data'!$A$5:$C$505, 2,FALSE)</f>
        <v>Coordinator</v>
      </c>
      <c r="C312" s="60" t="str">
        <f>VLOOKUP($A312,'Additional data'!$A$5:$C$505, 3,FALSE)</f>
        <v>ESC</v>
      </c>
      <c r="D312" s="42">
        <f>IFERROR(VLOOKUP($A312,'2022'!$A$3:$Y$291,COLUMN('2022'!B$3),FALSE),0)</f>
        <v>0</v>
      </c>
      <c r="E312" s="42">
        <f>IFERROR(VLOOKUP($A312,'2022'!$A$3:$Y$291,COLUMN('2022'!C$3),FALSE),0)</f>
        <v>0</v>
      </c>
      <c r="F312" s="42">
        <f>IFERROR(VLOOKUP($A312,'2022'!$A$3:$Y$291,COLUMN('2022'!D$3),FALSE),0)</f>
        <v>0</v>
      </c>
      <c r="G312" s="42">
        <f>IFERROR(VLOOKUP($A312,'2022'!$A$3:$Y$291,COLUMN('2022'!E$3),FALSE),0)</f>
        <v>0</v>
      </c>
      <c r="H312" s="42">
        <f>IFERROR(VLOOKUP($A312,'2022'!$A$3:$Y$291,COLUMN('2022'!F$3),FALSE),0)</f>
        <v>0</v>
      </c>
      <c r="I312" s="42">
        <f>IFERROR(VLOOKUP($A312,'2022'!$A$3:$Y$291,COLUMN('2022'!G$3),FALSE),0)</f>
        <v>0</v>
      </c>
      <c r="J312" s="42">
        <f>IFERROR(VLOOKUP($A312,'2022'!$A$3:$Y$291,COLUMN('2022'!H$3),FALSE),0)</f>
        <v>0</v>
      </c>
      <c r="K312" s="42">
        <f>IFERROR(VLOOKUP($A312,'2022'!$A$3:$Y$291,COLUMN('2022'!I$3),FALSE),0)</f>
        <v>0</v>
      </c>
      <c r="L312" s="42">
        <f>IFERROR(VLOOKUP($A312,'2022'!$A$3:$Y$291,COLUMN('2022'!J$3),FALSE),0)</f>
        <v>0</v>
      </c>
      <c r="M312" s="42">
        <f>IFERROR(VLOOKUP($A312,'2022'!$A$3:$Y$291,COLUMN('2022'!K$3),FALSE),0)</f>
        <v>0</v>
      </c>
      <c r="N312" s="42">
        <f>IFERROR(VLOOKUP($A312,'2022'!$A$3:$Y$291,COLUMN('2022'!L$3),FALSE),0)</f>
        <v>0</v>
      </c>
      <c r="O312" s="42">
        <f>IFERROR(VLOOKUP($A312,'2022'!$A$3:$Y$291,COLUMN('2022'!M$3),FALSE),0)</f>
        <v>0</v>
      </c>
      <c r="P312" s="38">
        <f t="shared" si="12"/>
        <v>0</v>
      </c>
      <c r="Q312" s="42">
        <f>IFERROR(VLOOKUP($A312,'2022'!$A$3:$Y$291,COLUMN('2022'!N$3),FALSE),0)</f>
        <v>0</v>
      </c>
      <c r="R312" s="42">
        <f>IFERROR(VLOOKUP($A312,'2022'!$A$3:$Y$291,COLUMN('2022'!O$3),FALSE),0)</f>
        <v>0</v>
      </c>
      <c r="S312" s="42">
        <f>IFERROR(VLOOKUP($A312,'2022'!$A$3:$Y$291,COLUMN('2022'!P$3),FALSE),0)</f>
        <v>0</v>
      </c>
      <c r="T312" s="42">
        <f>IFERROR(VLOOKUP($A312,'2022'!$A$3:$Y$291,COLUMN('2022'!Q$3),FALSE),0)</f>
        <v>0</v>
      </c>
      <c r="U312" s="42">
        <f>IFERROR(VLOOKUP($A312,'2022'!$A$3:$Y$291,COLUMN('2022'!R$3),FALSE),0)</f>
        <v>0</v>
      </c>
      <c r="V312" s="42">
        <f>IFERROR(VLOOKUP($A312,'2022'!$A$3:$Y$291,COLUMN('2022'!S$3),FALSE),0)</f>
        <v>0</v>
      </c>
      <c r="W312" s="42">
        <f>IFERROR(VLOOKUP($A312,'2022'!$A$3:$Y$291,COLUMN('2022'!T$3),FALSE),0)</f>
        <v>0</v>
      </c>
      <c r="X312" s="42">
        <f>IFERROR(VLOOKUP($A312,'2022'!$A$3:$Y$291,COLUMN('2022'!U$3),FALSE),0)</f>
        <v>0</v>
      </c>
      <c r="Y312" s="42">
        <f>IFERROR(VLOOKUP($A312,'2022'!$A$3:$Y$291,COLUMN('2022'!V$3),FALSE),0)</f>
        <v>0</v>
      </c>
      <c r="Z312" s="42">
        <f>IFERROR(VLOOKUP($A312,'2022'!$A$3:$Y$291,COLUMN('2022'!W$3),FALSE),0)</f>
        <v>0</v>
      </c>
      <c r="AA312" s="42">
        <f>IFERROR(VLOOKUP($A312,'2022'!$A$3:$Y$291,COLUMN('2022'!X$3),FALSE),0)</f>
        <v>0</v>
      </c>
      <c r="AB312" s="42">
        <f>IFERROR(VLOOKUP($A312,'2022'!$A$3:$Y$291,COLUMN('2022'!Y$3),FALSE),0)</f>
        <v>0</v>
      </c>
      <c r="AC312" s="38">
        <f t="shared" si="13"/>
        <v>0</v>
      </c>
      <c r="AD312" s="39">
        <f t="shared" si="14"/>
        <v>0</v>
      </c>
    </row>
    <row r="313" spans="1:30" x14ac:dyDescent="0.3">
      <c r="A313" s="61" t="s">
        <v>354</v>
      </c>
      <c r="B313" s="62" t="str">
        <f>VLOOKUP($A313,'Additional data'!$A$5:$C$505, 2,FALSE)</f>
        <v>Manager</v>
      </c>
      <c r="C313" s="63" t="str">
        <f>VLOOKUP($A313,'Additional data'!$A$5:$C$505, 3,FALSE)</f>
        <v>ESC</v>
      </c>
      <c r="D313" s="47">
        <f>IFERROR(VLOOKUP($A313,'2022'!$A$3:$Y$291,COLUMN('2022'!B$3),FALSE),0)</f>
        <v>0</v>
      </c>
      <c r="E313" s="47">
        <f>IFERROR(VLOOKUP($A313,'2022'!$A$3:$Y$291,COLUMN('2022'!C$3),FALSE),0)</f>
        <v>0</v>
      </c>
      <c r="F313" s="47">
        <f>IFERROR(VLOOKUP($A313,'2022'!$A$3:$Y$291,COLUMN('2022'!D$3),FALSE),0)</f>
        <v>0</v>
      </c>
      <c r="G313" s="47">
        <f>IFERROR(VLOOKUP($A313,'2022'!$A$3:$Y$291,COLUMN('2022'!E$3),FALSE),0)</f>
        <v>0</v>
      </c>
      <c r="H313" s="47">
        <f>IFERROR(VLOOKUP($A313,'2022'!$A$3:$Y$291,COLUMN('2022'!F$3),FALSE),0)</f>
        <v>0</v>
      </c>
      <c r="I313" s="47">
        <f>IFERROR(VLOOKUP($A313,'2022'!$A$3:$Y$291,COLUMN('2022'!G$3),FALSE),0)</f>
        <v>0</v>
      </c>
      <c r="J313" s="47">
        <f>IFERROR(VLOOKUP($A313,'2022'!$A$3:$Y$291,COLUMN('2022'!H$3),FALSE),0)</f>
        <v>0</v>
      </c>
      <c r="K313" s="47">
        <f>IFERROR(VLOOKUP($A313,'2022'!$A$3:$Y$291,COLUMN('2022'!I$3),FALSE),0)</f>
        <v>0</v>
      </c>
      <c r="L313" s="47">
        <f>IFERROR(VLOOKUP($A313,'2022'!$A$3:$Y$291,COLUMN('2022'!J$3),FALSE),0)</f>
        <v>0</v>
      </c>
      <c r="M313" s="47">
        <f>IFERROR(VLOOKUP($A313,'2022'!$A$3:$Y$291,COLUMN('2022'!K$3),FALSE),0)</f>
        <v>0</v>
      </c>
      <c r="N313" s="47">
        <f>IFERROR(VLOOKUP($A313,'2022'!$A$3:$Y$291,COLUMN('2022'!L$3),FALSE),0)</f>
        <v>0</v>
      </c>
      <c r="O313" s="47">
        <f>IFERROR(VLOOKUP($A313,'2022'!$A$3:$Y$291,COLUMN('2022'!M$3),FALSE),0)</f>
        <v>0</v>
      </c>
      <c r="P313" s="38">
        <f t="shared" si="12"/>
        <v>0</v>
      </c>
      <c r="Q313" s="47">
        <f>IFERROR(VLOOKUP($A313,'2022'!$A$3:$Y$291,COLUMN('2022'!N$3),FALSE),0)</f>
        <v>0</v>
      </c>
      <c r="R313" s="47">
        <f>IFERROR(VLOOKUP($A313,'2022'!$A$3:$Y$291,COLUMN('2022'!O$3),FALSE),0)</f>
        <v>0</v>
      </c>
      <c r="S313" s="47">
        <f>IFERROR(VLOOKUP($A313,'2022'!$A$3:$Y$291,COLUMN('2022'!P$3),FALSE),0)</f>
        <v>0</v>
      </c>
      <c r="T313" s="47">
        <f>IFERROR(VLOOKUP($A313,'2022'!$A$3:$Y$291,COLUMN('2022'!Q$3),FALSE),0)</f>
        <v>0</v>
      </c>
      <c r="U313" s="47">
        <f>IFERROR(VLOOKUP($A313,'2022'!$A$3:$Y$291,COLUMN('2022'!R$3),FALSE),0)</f>
        <v>0</v>
      </c>
      <c r="V313" s="47">
        <f>IFERROR(VLOOKUP($A313,'2022'!$A$3:$Y$291,COLUMN('2022'!S$3),FALSE),0)</f>
        <v>0</v>
      </c>
      <c r="W313" s="47">
        <f>IFERROR(VLOOKUP($A313,'2022'!$A$3:$Y$291,COLUMN('2022'!T$3),FALSE),0)</f>
        <v>0</v>
      </c>
      <c r="X313" s="47">
        <f>IFERROR(VLOOKUP($A313,'2022'!$A$3:$Y$291,COLUMN('2022'!U$3),FALSE),0)</f>
        <v>0</v>
      </c>
      <c r="Y313" s="47">
        <f>IFERROR(VLOOKUP($A313,'2022'!$A$3:$Y$291,COLUMN('2022'!V$3),FALSE),0)</f>
        <v>0</v>
      </c>
      <c r="Z313" s="47">
        <f>IFERROR(VLOOKUP($A313,'2022'!$A$3:$Y$291,COLUMN('2022'!W$3),FALSE),0)</f>
        <v>0</v>
      </c>
      <c r="AA313" s="47">
        <f>IFERROR(VLOOKUP($A313,'2022'!$A$3:$Y$291,COLUMN('2022'!X$3),FALSE),0)</f>
        <v>0</v>
      </c>
      <c r="AB313" s="47">
        <f>IFERROR(VLOOKUP($A313,'2022'!$A$3:$Y$291,COLUMN('2022'!Y$3),FALSE),0)</f>
        <v>0</v>
      </c>
      <c r="AC313" s="38">
        <f t="shared" si="13"/>
        <v>0</v>
      </c>
      <c r="AD313" s="39">
        <f t="shared" si="14"/>
        <v>0</v>
      </c>
    </row>
    <row r="314" spans="1:30" x14ac:dyDescent="0.3">
      <c r="A314" s="58" t="s">
        <v>355</v>
      </c>
      <c r="B314" s="59" t="str">
        <f>VLOOKUP($A314,'Additional data'!$A$5:$C$505, 2,FALSE)</f>
        <v>Senior Manager</v>
      </c>
      <c r="C314" s="60" t="str">
        <f>VLOOKUP($A314,'Additional data'!$A$5:$C$505, 3,FALSE)</f>
        <v>MSC</v>
      </c>
      <c r="D314" s="42">
        <f>IFERROR(VLOOKUP($A314,'2022'!$A$3:$Y$291,COLUMN('2022'!B$3),FALSE),0)</f>
        <v>0</v>
      </c>
      <c r="E314" s="42">
        <f>IFERROR(VLOOKUP($A314,'2022'!$A$3:$Y$291,COLUMN('2022'!C$3),FALSE),0)</f>
        <v>0</v>
      </c>
      <c r="F314" s="42">
        <f>IFERROR(VLOOKUP($A314,'2022'!$A$3:$Y$291,COLUMN('2022'!D$3),FALSE),0)</f>
        <v>0</v>
      </c>
      <c r="G314" s="42">
        <f>IFERROR(VLOOKUP($A314,'2022'!$A$3:$Y$291,COLUMN('2022'!E$3),FALSE),0)</f>
        <v>0</v>
      </c>
      <c r="H314" s="42">
        <f>IFERROR(VLOOKUP($A314,'2022'!$A$3:$Y$291,COLUMN('2022'!F$3),FALSE),0)</f>
        <v>0</v>
      </c>
      <c r="I314" s="42">
        <f>IFERROR(VLOOKUP($A314,'2022'!$A$3:$Y$291,COLUMN('2022'!G$3),FALSE),0)</f>
        <v>0</v>
      </c>
      <c r="J314" s="42">
        <f>IFERROR(VLOOKUP($A314,'2022'!$A$3:$Y$291,COLUMN('2022'!H$3),FALSE),0)</f>
        <v>0</v>
      </c>
      <c r="K314" s="42">
        <f>IFERROR(VLOOKUP($A314,'2022'!$A$3:$Y$291,COLUMN('2022'!I$3),FALSE),0)</f>
        <v>0</v>
      </c>
      <c r="L314" s="42">
        <f>IFERROR(VLOOKUP($A314,'2022'!$A$3:$Y$291,COLUMN('2022'!J$3),FALSE),0)</f>
        <v>0</v>
      </c>
      <c r="M314" s="42">
        <f>IFERROR(VLOOKUP($A314,'2022'!$A$3:$Y$291,COLUMN('2022'!K$3),FALSE),0)</f>
        <v>0</v>
      </c>
      <c r="N314" s="42">
        <f>IFERROR(VLOOKUP($A314,'2022'!$A$3:$Y$291,COLUMN('2022'!L$3),FALSE),0)</f>
        <v>0</v>
      </c>
      <c r="O314" s="42">
        <f>IFERROR(VLOOKUP($A314,'2022'!$A$3:$Y$291,COLUMN('2022'!M$3),FALSE),0)</f>
        <v>0</v>
      </c>
      <c r="P314" s="38">
        <f t="shared" si="12"/>
        <v>0</v>
      </c>
      <c r="Q314" s="42">
        <f>IFERROR(VLOOKUP($A314,'2022'!$A$3:$Y$291,COLUMN('2022'!N$3),FALSE),0)</f>
        <v>0</v>
      </c>
      <c r="R314" s="42">
        <f>IFERROR(VLOOKUP($A314,'2022'!$A$3:$Y$291,COLUMN('2022'!O$3),FALSE),0)</f>
        <v>0</v>
      </c>
      <c r="S314" s="42">
        <f>IFERROR(VLOOKUP($A314,'2022'!$A$3:$Y$291,COLUMN('2022'!P$3),FALSE),0)</f>
        <v>0</v>
      </c>
      <c r="T314" s="42">
        <f>IFERROR(VLOOKUP($A314,'2022'!$A$3:$Y$291,COLUMN('2022'!Q$3),FALSE),0)</f>
        <v>0</v>
      </c>
      <c r="U314" s="42">
        <f>IFERROR(VLOOKUP($A314,'2022'!$A$3:$Y$291,COLUMN('2022'!R$3),FALSE),0)</f>
        <v>0</v>
      </c>
      <c r="V314" s="42">
        <f>IFERROR(VLOOKUP($A314,'2022'!$A$3:$Y$291,COLUMN('2022'!S$3),FALSE),0)</f>
        <v>0</v>
      </c>
      <c r="W314" s="42">
        <f>IFERROR(VLOOKUP($A314,'2022'!$A$3:$Y$291,COLUMN('2022'!T$3),FALSE),0)</f>
        <v>0</v>
      </c>
      <c r="X314" s="42">
        <f>IFERROR(VLOOKUP($A314,'2022'!$A$3:$Y$291,COLUMN('2022'!U$3),FALSE),0)</f>
        <v>0</v>
      </c>
      <c r="Y314" s="42">
        <f>IFERROR(VLOOKUP($A314,'2022'!$A$3:$Y$291,COLUMN('2022'!V$3),FALSE),0)</f>
        <v>0</v>
      </c>
      <c r="Z314" s="42">
        <f>IFERROR(VLOOKUP($A314,'2022'!$A$3:$Y$291,COLUMN('2022'!W$3),FALSE),0)</f>
        <v>0</v>
      </c>
      <c r="AA314" s="42">
        <f>IFERROR(VLOOKUP($A314,'2022'!$A$3:$Y$291,COLUMN('2022'!X$3),FALSE),0)</f>
        <v>0</v>
      </c>
      <c r="AB314" s="42">
        <f>IFERROR(VLOOKUP($A314,'2022'!$A$3:$Y$291,COLUMN('2022'!Y$3),FALSE),0)</f>
        <v>0</v>
      </c>
      <c r="AC314" s="38">
        <f t="shared" si="13"/>
        <v>0</v>
      </c>
      <c r="AD314" s="39">
        <f t="shared" si="14"/>
        <v>0</v>
      </c>
    </row>
    <row r="315" spans="1:30" x14ac:dyDescent="0.3">
      <c r="A315" s="61" t="s">
        <v>356</v>
      </c>
      <c r="B315" s="62" t="str">
        <f>VLOOKUP($A315,'Additional data'!$A$5:$C$505, 2,FALSE)</f>
        <v>Advisor</v>
      </c>
      <c r="C315" s="63" t="str">
        <f>VLOOKUP($A315,'Additional data'!$A$5:$C$505, 3,FALSE)</f>
        <v>HRC</v>
      </c>
      <c r="D315" s="47">
        <f>IFERROR(VLOOKUP($A315,'2022'!$A$3:$Y$291,COLUMN('2022'!B$3),FALSE),0)</f>
        <v>263.5</v>
      </c>
      <c r="E315" s="47">
        <f>IFERROR(VLOOKUP($A315,'2022'!$A$3:$Y$291,COLUMN('2022'!C$3),FALSE),0)</f>
        <v>247.7</v>
      </c>
      <c r="F315" s="47">
        <f>IFERROR(VLOOKUP($A315,'2022'!$A$3:$Y$291,COLUMN('2022'!D$3),FALSE),0)</f>
        <v>276.3</v>
      </c>
      <c r="G315" s="47">
        <f>IFERROR(VLOOKUP($A315,'2022'!$A$3:$Y$291,COLUMN('2022'!E$3),FALSE),0)</f>
        <v>337.1</v>
      </c>
      <c r="H315" s="47">
        <f>IFERROR(VLOOKUP($A315,'2022'!$A$3:$Y$291,COLUMN('2022'!F$3),FALSE),0)</f>
        <v>331.1</v>
      </c>
      <c r="I315" s="47">
        <f>IFERROR(VLOOKUP($A315,'2022'!$A$3:$Y$291,COLUMN('2022'!G$3),FALSE),0)</f>
        <v>202.7</v>
      </c>
      <c r="J315" s="47">
        <f>IFERROR(VLOOKUP($A315,'2022'!$A$3:$Y$291,COLUMN('2022'!H$3),FALSE),0)</f>
        <v>58.4</v>
      </c>
      <c r="K315" s="47">
        <f>IFERROR(VLOOKUP($A315,'2022'!$A$3:$Y$291,COLUMN('2022'!I$3),FALSE),0)</f>
        <v>95.5</v>
      </c>
      <c r="L315" s="47">
        <f>IFERROR(VLOOKUP($A315,'2022'!$A$3:$Y$291,COLUMN('2022'!J$3),FALSE),0)</f>
        <v>105.5</v>
      </c>
      <c r="M315" s="47">
        <f>IFERROR(VLOOKUP($A315,'2022'!$A$3:$Y$291,COLUMN('2022'!K$3),FALSE),0)</f>
        <v>149.4</v>
      </c>
      <c r="N315" s="47">
        <f>IFERROR(VLOOKUP($A315,'2022'!$A$3:$Y$291,COLUMN('2022'!L$3),FALSE),0)</f>
        <v>211.8</v>
      </c>
      <c r="O315" s="47">
        <f>IFERROR(VLOOKUP($A315,'2022'!$A$3:$Y$291,COLUMN('2022'!M$3),FALSE),0)</f>
        <v>84.7</v>
      </c>
      <c r="P315" s="38">
        <f t="shared" si="12"/>
        <v>2363.6999999999998</v>
      </c>
      <c r="Q315" s="47">
        <f>IFERROR(VLOOKUP($A315,'2022'!$A$3:$Y$291,COLUMN('2022'!N$3),FALSE),0)</f>
        <v>0</v>
      </c>
      <c r="R315" s="47">
        <f>IFERROR(VLOOKUP($A315,'2022'!$A$3:$Y$291,COLUMN('2022'!O$3),FALSE),0)</f>
        <v>0</v>
      </c>
      <c r="S315" s="47">
        <f>IFERROR(VLOOKUP($A315,'2022'!$A$3:$Y$291,COLUMN('2022'!P$3),FALSE),0)</f>
        <v>0</v>
      </c>
      <c r="T315" s="47">
        <f>IFERROR(VLOOKUP($A315,'2022'!$A$3:$Y$291,COLUMN('2022'!Q$3),FALSE),0)</f>
        <v>0</v>
      </c>
      <c r="U315" s="47">
        <f>IFERROR(VLOOKUP($A315,'2022'!$A$3:$Y$291,COLUMN('2022'!R$3),FALSE),0)</f>
        <v>0</v>
      </c>
      <c r="V315" s="47">
        <f>IFERROR(VLOOKUP($A315,'2022'!$A$3:$Y$291,COLUMN('2022'!S$3),FALSE),0)</f>
        <v>1</v>
      </c>
      <c r="W315" s="47">
        <f>IFERROR(VLOOKUP($A315,'2022'!$A$3:$Y$291,COLUMN('2022'!T$3),FALSE),0)</f>
        <v>94.2</v>
      </c>
      <c r="X315" s="47">
        <f>IFERROR(VLOOKUP($A315,'2022'!$A$3:$Y$291,COLUMN('2022'!U$3),FALSE),0)</f>
        <v>75.2</v>
      </c>
      <c r="Y315" s="47">
        <f>IFERROR(VLOOKUP($A315,'2022'!$A$3:$Y$291,COLUMN('2022'!V$3),FALSE),0)</f>
        <v>85.7</v>
      </c>
      <c r="Z315" s="47">
        <f>IFERROR(VLOOKUP($A315,'2022'!$A$3:$Y$291,COLUMN('2022'!W$3),FALSE),0)</f>
        <v>48.1</v>
      </c>
      <c r="AA315" s="47">
        <f>IFERROR(VLOOKUP($A315,'2022'!$A$3:$Y$291,COLUMN('2022'!X$3),FALSE),0)</f>
        <v>28.2</v>
      </c>
      <c r="AB315" s="47">
        <f>IFERROR(VLOOKUP($A315,'2022'!$A$3:$Y$291,COLUMN('2022'!Y$3),FALSE),0)</f>
        <v>13.6</v>
      </c>
      <c r="AC315" s="38">
        <f t="shared" si="13"/>
        <v>346.00000000000006</v>
      </c>
      <c r="AD315" s="39">
        <f t="shared" si="14"/>
        <v>2709.6999999999989</v>
      </c>
    </row>
    <row r="316" spans="1:30" x14ac:dyDescent="0.3">
      <c r="A316" s="58" t="s">
        <v>358</v>
      </c>
      <c r="B316" s="59" t="str">
        <f>VLOOKUP($A316,'Additional data'!$A$5:$C$505, 2,FALSE)</f>
        <v>Consultant</v>
      </c>
      <c r="C316" s="60" t="str">
        <f>VLOOKUP($A316,'Additional data'!$A$5:$C$505, 3,FALSE)</f>
        <v>TEC</v>
      </c>
      <c r="D316" s="42">
        <f>IFERROR(VLOOKUP($A316,'2022'!$A$3:$Y$291,COLUMN('2022'!B$3),FALSE),0)</f>
        <v>0</v>
      </c>
      <c r="E316" s="42">
        <f>IFERROR(VLOOKUP($A316,'2022'!$A$3:$Y$291,COLUMN('2022'!C$3),FALSE),0)</f>
        <v>0</v>
      </c>
      <c r="F316" s="42">
        <f>IFERROR(VLOOKUP($A316,'2022'!$A$3:$Y$291,COLUMN('2022'!D$3),FALSE),0)</f>
        <v>0</v>
      </c>
      <c r="G316" s="42">
        <f>IFERROR(VLOOKUP($A316,'2022'!$A$3:$Y$291,COLUMN('2022'!E$3),FALSE),0)</f>
        <v>0</v>
      </c>
      <c r="H316" s="42">
        <f>IFERROR(VLOOKUP($A316,'2022'!$A$3:$Y$291,COLUMN('2022'!F$3),FALSE),0)</f>
        <v>0</v>
      </c>
      <c r="I316" s="42">
        <f>IFERROR(VLOOKUP($A316,'2022'!$A$3:$Y$291,COLUMN('2022'!G$3),FALSE),0)</f>
        <v>0</v>
      </c>
      <c r="J316" s="42">
        <f>IFERROR(VLOOKUP($A316,'2022'!$A$3:$Y$291,COLUMN('2022'!H$3),FALSE),0)</f>
        <v>0</v>
      </c>
      <c r="K316" s="42">
        <f>IFERROR(VLOOKUP($A316,'2022'!$A$3:$Y$291,COLUMN('2022'!I$3),FALSE),0)</f>
        <v>0</v>
      </c>
      <c r="L316" s="42">
        <f>IFERROR(VLOOKUP($A316,'2022'!$A$3:$Y$291,COLUMN('2022'!J$3),FALSE),0)</f>
        <v>0</v>
      </c>
      <c r="M316" s="42">
        <f>IFERROR(VLOOKUP($A316,'2022'!$A$3:$Y$291,COLUMN('2022'!K$3),FALSE),0)</f>
        <v>0</v>
      </c>
      <c r="N316" s="42">
        <f>IFERROR(VLOOKUP($A316,'2022'!$A$3:$Y$291,COLUMN('2022'!L$3),FALSE),0)</f>
        <v>0</v>
      </c>
      <c r="O316" s="42">
        <f>IFERROR(VLOOKUP($A316,'2022'!$A$3:$Y$291,COLUMN('2022'!M$3),FALSE),0)</f>
        <v>0</v>
      </c>
      <c r="P316" s="38">
        <f t="shared" si="12"/>
        <v>0</v>
      </c>
      <c r="Q316" s="42">
        <f>IFERROR(VLOOKUP($A316,'2022'!$A$3:$Y$291,COLUMN('2022'!N$3),FALSE),0)</f>
        <v>0</v>
      </c>
      <c r="R316" s="42">
        <f>IFERROR(VLOOKUP($A316,'2022'!$A$3:$Y$291,COLUMN('2022'!O$3),FALSE),0)</f>
        <v>0</v>
      </c>
      <c r="S316" s="42">
        <f>IFERROR(VLOOKUP($A316,'2022'!$A$3:$Y$291,COLUMN('2022'!P$3),FALSE),0)</f>
        <v>0</v>
      </c>
      <c r="T316" s="42">
        <f>IFERROR(VLOOKUP($A316,'2022'!$A$3:$Y$291,COLUMN('2022'!Q$3),FALSE),0)</f>
        <v>0</v>
      </c>
      <c r="U316" s="42">
        <f>IFERROR(VLOOKUP($A316,'2022'!$A$3:$Y$291,COLUMN('2022'!R$3),FALSE),0)</f>
        <v>0</v>
      </c>
      <c r="V316" s="42">
        <f>IFERROR(VLOOKUP($A316,'2022'!$A$3:$Y$291,COLUMN('2022'!S$3),FALSE),0)</f>
        <v>0</v>
      </c>
      <c r="W316" s="42">
        <f>IFERROR(VLOOKUP($A316,'2022'!$A$3:$Y$291,COLUMN('2022'!T$3),FALSE),0)</f>
        <v>0</v>
      </c>
      <c r="X316" s="42">
        <f>IFERROR(VLOOKUP($A316,'2022'!$A$3:$Y$291,COLUMN('2022'!U$3),FALSE),0)</f>
        <v>0</v>
      </c>
      <c r="Y316" s="42">
        <f>IFERROR(VLOOKUP($A316,'2022'!$A$3:$Y$291,COLUMN('2022'!V$3),FALSE),0)</f>
        <v>0</v>
      </c>
      <c r="Z316" s="42">
        <f>IFERROR(VLOOKUP($A316,'2022'!$A$3:$Y$291,COLUMN('2022'!W$3),FALSE),0)</f>
        <v>0</v>
      </c>
      <c r="AA316" s="42">
        <f>IFERROR(VLOOKUP($A316,'2022'!$A$3:$Y$291,COLUMN('2022'!X$3),FALSE),0)</f>
        <v>0</v>
      </c>
      <c r="AB316" s="42">
        <f>IFERROR(VLOOKUP($A316,'2022'!$A$3:$Y$291,COLUMN('2022'!Y$3),FALSE),0)</f>
        <v>0</v>
      </c>
      <c r="AC316" s="38">
        <f t="shared" si="13"/>
        <v>0</v>
      </c>
      <c r="AD316" s="39">
        <f t="shared" si="14"/>
        <v>0</v>
      </c>
    </row>
    <row r="317" spans="1:30" x14ac:dyDescent="0.3">
      <c r="A317" s="61" t="s">
        <v>359</v>
      </c>
      <c r="B317" s="62" t="str">
        <f>VLOOKUP($A317,'Additional data'!$A$5:$C$505, 2,FALSE)</f>
        <v>Analyst</v>
      </c>
      <c r="C317" s="63" t="str">
        <f>VLOOKUP($A317,'Additional data'!$A$5:$C$505, 3,FALSE)</f>
        <v>SCL</v>
      </c>
      <c r="D317" s="47">
        <f>IFERROR(VLOOKUP($A317,'2022'!$A$3:$Y$291,COLUMN('2022'!B$3),FALSE),0)</f>
        <v>0</v>
      </c>
      <c r="E317" s="47">
        <f>IFERROR(VLOOKUP($A317,'2022'!$A$3:$Y$291,COLUMN('2022'!C$3),FALSE),0)</f>
        <v>0</v>
      </c>
      <c r="F317" s="47">
        <f>IFERROR(VLOOKUP($A317,'2022'!$A$3:$Y$291,COLUMN('2022'!D$3),FALSE),0)</f>
        <v>0</v>
      </c>
      <c r="G317" s="47">
        <f>IFERROR(VLOOKUP($A317,'2022'!$A$3:$Y$291,COLUMN('2022'!E$3),FALSE),0)</f>
        <v>0</v>
      </c>
      <c r="H317" s="47">
        <f>IFERROR(VLOOKUP($A317,'2022'!$A$3:$Y$291,COLUMN('2022'!F$3),FALSE),0)</f>
        <v>0</v>
      </c>
      <c r="I317" s="47">
        <f>IFERROR(VLOOKUP($A317,'2022'!$A$3:$Y$291,COLUMN('2022'!G$3),FALSE),0)</f>
        <v>0</v>
      </c>
      <c r="J317" s="47">
        <f>IFERROR(VLOOKUP($A317,'2022'!$A$3:$Y$291,COLUMN('2022'!H$3),FALSE),0)</f>
        <v>0</v>
      </c>
      <c r="K317" s="47">
        <f>IFERROR(VLOOKUP($A317,'2022'!$A$3:$Y$291,COLUMN('2022'!I$3),FALSE),0)</f>
        <v>0</v>
      </c>
      <c r="L317" s="47">
        <f>IFERROR(VLOOKUP($A317,'2022'!$A$3:$Y$291,COLUMN('2022'!J$3),FALSE),0)</f>
        <v>0</v>
      </c>
      <c r="M317" s="47">
        <f>IFERROR(VLOOKUP($A317,'2022'!$A$3:$Y$291,COLUMN('2022'!K$3),FALSE),0)</f>
        <v>0</v>
      </c>
      <c r="N317" s="47">
        <f>IFERROR(VLOOKUP($A317,'2022'!$A$3:$Y$291,COLUMN('2022'!L$3),FALSE),0)</f>
        <v>0</v>
      </c>
      <c r="O317" s="47">
        <f>IFERROR(VLOOKUP($A317,'2022'!$A$3:$Y$291,COLUMN('2022'!M$3),FALSE),0)</f>
        <v>0</v>
      </c>
      <c r="P317" s="38">
        <f t="shared" si="12"/>
        <v>0</v>
      </c>
      <c r="Q317" s="47">
        <f>IFERROR(VLOOKUP($A317,'2022'!$A$3:$Y$291,COLUMN('2022'!N$3),FALSE),0)</f>
        <v>0</v>
      </c>
      <c r="R317" s="47">
        <f>IFERROR(VLOOKUP($A317,'2022'!$A$3:$Y$291,COLUMN('2022'!O$3),FALSE),0)</f>
        <v>0</v>
      </c>
      <c r="S317" s="47">
        <f>IFERROR(VLOOKUP($A317,'2022'!$A$3:$Y$291,COLUMN('2022'!P$3),FALSE),0)</f>
        <v>0</v>
      </c>
      <c r="T317" s="47">
        <f>IFERROR(VLOOKUP($A317,'2022'!$A$3:$Y$291,COLUMN('2022'!Q$3),FALSE),0)</f>
        <v>0</v>
      </c>
      <c r="U317" s="47">
        <f>IFERROR(VLOOKUP($A317,'2022'!$A$3:$Y$291,COLUMN('2022'!R$3),FALSE),0)</f>
        <v>0</v>
      </c>
      <c r="V317" s="47">
        <f>IFERROR(VLOOKUP($A317,'2022'!$A$3:$Y$291,COLUMN('2022'!S$3),FALSE),0)</f>
        <v>0</v>
      </c>
      <c r="W317" s="47">
        <f>IFERROR(VLOOKUP($A317,'2022'!$A$3:$Y$291,COLUMN('2022'!T$3),FALSE),0)</f>
        <v>0</v>
      </c>
      <c r="X317" s="47">
        <f>IFERROR(VLOOKUP($A317,'2022'!$A$3:$Y$291,COLUMN('2022'!U$3),FALSE),0)</f>
        <v>0</v>
      </c>
      <c r="Y317" s="47">
        <f>IFERROR(VLOOKUP($A317,'2022'!$A$3:$Y$291,COLUMN('2022'!V$3),FALSE),0)</f>
        <v>0</v>
      </c>
      <c r="Z317" s="47">
        <f>IFERROR(VLOOKUP($A317,'2022'!$A$3:$Y$291,COLUMN('2022'!W$3),FALSE),0)</f>
        <v>0</v>
      </c>
      <c r="AA317" s="47">
        <f>IFERROR(VLOOKUP($A317,'2022'!$A$3:$Y$291,COLUMN('2022'!X$3),FALSE),0)</f>
        <v>0</v>
      </c>
      <c r="AB317" s="47">
        <f>IFERROR(VLOOKUP($A317,'2022'!$A$3:$Y$291,COLUMN('2022'!Y$3),FALSE),0)</f>
        <v>0</v>
      </c>
      <c r="AC317" s="38">
        <f t="shared" si="13"/>
        <v>0</v>
      </c>
      <c r="AD317" s="39">
        <f t="shared" si="14"/>
        <v>0</v>
      </c>
    </row>
    <row r="318" spans="1:30" x14ac:dyDescent="0.3">
      <c r="A318" s="58" t="s">
        <v>361</v>
      </c>
      <c r="B318" s="59" t="str">
        <f>VLOOKUP($A318,'Additional data'!$A$5:$C$505, 2,FALSE)</f>
        <v>Senior Manager</v>
      </c>
      <c r="C318" s="60" t="str">
        <f>VLOOKUP($A318,'Additional data'!$A$5:$C$505, 3,FALSE)</f>
        <v>HRC</v>
      </c>
      <c r="D318" s="42">
        <f>IFERROR(VLOOKUP($A318,'2022'!$A$3:$Y$291,COLUMN('2022'!B$3),FALSE),0)</f>
        <v>0</v>
      </c>
      <c r="E318" s="42">
        <f>IFERROR(VLOOKUP($A318,'2022'!$A$3:$Y$291,COLUMN('2022'!C$3),FALSE),0)</f>
        <v>0</v>
      </c>
      <c r="F318" s="42">
        <f>IFERROR(VLOOKUP($A318,'2022'!$A$3:$Y$291,COLUMN('2022'!D$3),FALSE),0)</f>
        <v>0</v>
      </c>
      <c r="G318" s="42">
        <f>IFERROR(VLOOKUP($A318,'2022'!$A$3:$Y$291,COLUMN('2022'!E$3),FALSE),0)</f>
        <v>0</v>
      </c>
      <c r="H318" s="42">
        <f>IFERROR(VLOOKUP($A318,'2022'!$A$3:$Y$291,COLUMN('2022'!F$3),FALSE),0)</f>
        <v>0</v>
      </c>
      <c r="I318" s="42">
        <f>IFERROR(VLOOKUP($A318,'2022'!$A$3:$Y$291,COLUMN('2022'!G$3),FALSE),0)</f>
        <v>0</v>
      </c>
      <c r="J318" s="42">
        <f>IFERROR(VLOOKUP($A318,'2022'!$A$3:$Y$291,COLUMN('2022'!H$3),FALSE),0)</f>
        <v>0</v>
      </c>
      <c r="K318" s="42">
        <f>IFERROR(VLOOKUP($A318,'2022'!$A$3:$Y$291,COLUMN('2022'!I$3),FALSE),0)</f>
        <v>0</v>
      </c>
      <c r="L318" s="42">
        <f>IFERROR(VLOOKUP($A318,'2022'!$A$3:$Y$291,COLUMN('2022'!J$3),FALSE),0)</f>
        <v>0</v>
      </c>
      <c r="M318" s="42">
        <f>IFERROR(VLOOKUP($A318,'2022'!$A$3:$Y$291,COLUMN('2022'!K$3),FALSE),0)</f>
        <v>0</v>
      </c>
      <c r="N318" s="42">
        <f>IFERROR(VLOOKUP($A318,'2022'!$A$3:$Y$291,COLUMN('2022'!L$3),FALSE),0)</f>
        <v>0</v>
      </c>
      <c r="O318" s="42">
        <f>IFERROR(VLOOKUP($A318,'2022'!$A$3:$Y$291,COLUMN('2022'!M$3),FALSE),0)</f>
        <v>0</v>
      </c>
      <c r="P318" s="38">
        <f t="shared" si="12"/>
        <v>0</v>
      </c>
      <c r="Q318" s="42">
        <f>IFERROR(VLOOKUP($A318,'2022'!$A$3:$Y$291,COLUMN('2022'!N$3),FALSE),0)</f>
        <v>0</v>
      </c>
      <c r="R318" s="42">
        <f>IFERROR(VLOOKUP($A318,'2022'!$A$3:$Y$291,COLUMN('2022'!O$3),FALSE),0)</f>
        <v>0</v>
      </c>
      <c r="S318" s="42">
        <f>IFERROR(VLOOKUP($A318,'2022'!$A$3:$Y$291,COLUMN('2022'!P$3),FALSE),0)</f>
        <v>0</v>
      </c>
      <c r="T318" s="42">
        <f>IFERROR(VLOOKUP($A318,'2022'!$A$3:$Y$291,COLUMN('2022'!Q$3),FALSE),0)</f>
        <v>0</v>
      </c>
      <c r="U318" s="42">
        <f>IFERROR(VLOOKUP($A318,'2022'!$A$3:$Y$291,COLUMN('2022'!R$3),FALSE),0)</f>
        <v>0</v>
      </c>
      <c r="V318" s="42">
        <f>IFERROR(VLOOKUP($A318,'2022'!$A$3:$Y$291,COLUMN('2022'!S$3),FALSE),0)</f>
        <v>0</v>
      </c>
      <c r="W318" s="42">
        <f>IFERROR(VLOOKUP($A318,'2022'!$A$3:$Y$291,COLUMN('2022'!T$3),FALSE),0)</f>
        <v>0</v>
      </c>
      <c r="X318" s="42">
        <f>IFERROR(VLOOKUP($A318,'2022'!$A$3:$Y$291,COLUMN('2022'!U$3),FALSE),0)</f>
        <v>0</v>
      </c>
      <c r="Y318" s="42">
        <f>IFERROR(VLOOKUP($A318,'2022'!$A$3:$Y$291,COLUMN('2022'!V$3),FALSE),0)</f>
        <v>0</v>
      </c>
      <c r="Z318" s="42">
        <f>IFERROR(VLOOKUP($A318,'2022'!$A$3:$Y$291,COLUMN('2022'!W$3),FALSE),0)</f>
        <v>0</v>
      </c>
      <c r="AA318" s="42">
        <f>IFERROR(VLOOKUP($A318,'2022'!$A$3:$Y$291,COLUMN('2022'!X$3),FALSE),0)</f>
        <v>0</v>
      </c>
      <c r="AB318" s="42">
        <f>IFERROR(VLOOKUP($A318,'2022'!$A$3:$Y$291,COLUMN('2022'!Y$3),FALSE),0)</f>
        <v>0</v>
      </c>
      <c r="AC318" s="38">
        <f t="shared" si="13"/>
        <v>0</v>
      </c>
      <c r="AD318" s="39">
        <f t="shared" si="14"/>
        <v>0</v>
      </c>
    </row>
    <row r="319" spans="1:30" x14ac:dyDescent="0.3">
      <c r="A319" s="61" t="s">
        <v>362</v>
      </c>
      <c r="B319" s="62" t="str">
        <f>VLOOKUP($A319,'Additional data'!$A$5:$C$505, 2,FALSE)</f>
        <v>Associate Director</v>
      </c>
      <c r="C319" s="63" t="str">
        <f>VLOOKUP($A319,'Additional data'!$A$5:$C$505, 3,FALSE)</f>
        <v>SOC</v>
      </c>
      <c r="D319" s="47">
        <f>IFERROR(VLOOKUP($A319,'2022'!$A$3:$Y$291,COLUMN('2022'!B$3),FALSE),0)</f>
        <v>122.1</v>
      </c>
      <c r="E319" s="47">
        <f>IFERROR(VLOOKUP($A319,'2022'!$A$3:$Y$291,COLUMN('2022'!C$3),FALSE),0)</f>
        <v>102.8</v>
      </c>
      <c r="F319" s="47">
        <f>IFERROR(VLOOKUP($A319,'2022'!$A$3:$Y$291,COLUMN('2022'!D$3),FALSE),0)</f>
        <v>145.30000000000001</v>
      </c>
      <c r="G319" s="47">
        <f>IFERROR(VLOOKUP($A319,'2022'!$A$3:$Y$291,COLUMN('2022'!E$3),FALSE),0)</f>
        <v>147.4</v>
      </c>
      <c r="H319" s="47">
        <f>IFERROR(VLOOKUP($A319,'2022'!$A$3:$Y$291,COLUMN('2022'!F$3),FALSE),0)</f>
        <v>109.8</v>
      </c>
      <c r="I319" s="47">
        <f>IFERROR(VLOOKUP($A319,'2022'!$A$3:$Y$291,COLUMN('2022'!G$3),FALSE),0)</f>
        <v>86.7</v>
      </c>
      <c r="J319" s="47">
        <f>IFERROR(VLOOKUP($A319,'2022'!$A$3:$Y$291,COLUMN('2022'!H$3),FALSE),0)</f>
        <v>113.1</v>
      </c>
      <c r="K319" s="47">
        <f>IFERROR(VLOOKUP($A319,'2022'!$A$3:$Y$291,COLUMN('2022'!I$3),FALSE),0)</f>
        <v>148.1</v>
      </c>
      <c r="L319" s="47">
        <f>IFERROR(VLOOKUP($A319,'2022'!$A$3:$Y$291,COLUMN('2022'!J$3),FALSE),0)</f>
        <v>126.6</v>
      </c>
      <c r="M319" s="47">
        <f>IFERROR(VLOOKUP($A319,'2022'!$A$3:$Y$291,COLUMN('2022'!K$3),FALSE),0)</f>
        <v>124.6</v>
      </c>
      <c r="N319" s="47">
        <f>IFERROR(VLOOKUP($A319,'2022'!$A$3:$Y$291,COLUMN('2022'!L$3),FALSE),0)</f>
        <v>114.5</v>
      </c>
      <c r="O319" s="47">
        <f>IFERROR(VLOOKUP($A319,'2022'!$A$3:$Y$291,COLUMN('2022'!M$3),FALSE),0)</f>
        <v>79.599999999999994</v>
      </c>
      <c r="P319" s="38">
        <f t="shared" si="12"/>
        <v>1420.6</v>
      </c>
      <c r="Q319" s="47">
        <f>IFERROR(VLOOKUP($A319,'2022'!$A$3:$Y$291,COLUMN('2022'!N$3),FALSE),0)</f>
        <v>21.7</v>
      </c>
      <c r="R319" s="47">
        <f>IFERROR(VLOOKUP($A319,'2022'!$A$3:$Y$291,COLUMN('2022'!O$3),FALSE),0)</f>
        <v>20.399999999999999</v>
      </c>
      <c r="S319" s="47">
        <f>IFERROR(VLOOKUP($A319,'2022'!$A$3:$Y$291,COLUMN('2022'!P$3),FALSE),0)</f>
        <v>5.2</v>
      </c>
      <c r="T319" s="47">
        <f>IFERROR(VLOOKUP($A319,'2022'!$A$3:$Y$291,COLUMN('2022'!Q$3),FALSE),0)</f>
        <v>17.5</v>
      </c>
      <c r="U319" s="47">
        <f>IFERROR(VLOOKUP($A319,'2022'!$A$3:$Y$291,COLUMN('2022'!R$3),FALSE),0)</f>
        <v>29.2</v>
      </c>
      <c r="V319" s="47">
        <f>IFERROR(VLOOKUP($A319,'2022'!$A$3:$Y$291,COLUMN('2022'!S$3),FALSE),0)</f>
        <v>36.5</v>
      </c>
      <c r="W319" s="47">
        <f>IFERROR(VLOOKUP($A319,'2022'!$A$3:$Y$291,COLUMN('2022'!T$3),FALSE),0)</f>
        <v>15.6</v>
      </c>
      <c r="X319" s="47">
        <f>IFERROR(VLOOKUP($A319,'2022'!$A$3:$Y$291,COLUMN('2022'!U$3),FALSE),0)</f>
        <v>3.3</v>
      </c>
      <c r="Y319" s="47">
        <f>IFERROR(VLOOKUP($A319,'2022'!$A$3:$Y$291,COLUMN('2022'!V$3),FALSE),0)</f>
        <v>8.3000000000000007</v>
      </c>
      <c r="Z319" s="47">
        <f>IFERROR(VLOOKUP($A319,'2022'!$A$3:$Y$291,COLUMN('2022'!W$3),FALSE),0)</f>
        <v>41.2</v>
      </c>
      <c r="AA319" s="47">
        <f>IFERROR(VLOOKUP($A319,'2022'!$A$3:$Y$291,COLUMN('2022'!X$3),FALSE),0)</f>
        <v>4.0999999999999996</v>
      </c>
      <c r="AB319" s="47">
        <f>IFERROR(VLOOKUP($A319,'2022'!$A$3:$Y$291,COLUMN('2022'!Y$3),FALSE),0)</f>
        <v>8.6</v>
      </c>
      <c r="AC319" s="38">
        <f t="shared" si="13"/>
        <v>211.60000000000002</v>
      </c>
      <c r="AD319" s="39">
        <f t="shared" si="14"/>
        <v>1632.1999999999998</v>
      </c>
    </row>
    <row r="320" spans="1:30" x14ac:dyDescent="0.3">
      <c r="A320" s="58" t="s">
        <v>363</v>
      </c>
      <c r="B320" s="59" t="str">
        <f>VLOOKUP($A320,'Additional data'!$A$5:$C$505, 2,FALSE)</f>
        <v>Consultant</v>
      </c>
      <c r="C320" s="60" t="str">
        <f>VLOOKUP($A320,'Additional data'!$A$5:$C$505, 3,FALSE)</f>
        <v>SCL</v>
      </c>
      <c r="D320" s="42">
        <f>IFERROR(VLOOKUP($A320,'2022'!$A$3:$Y$291,COLUMN('2022'!B$3),FALSE),0)</f>
        <v>0</v>
      </c>
      <c r="E320" s="42">
        <f>IFERROR(VLOOKUP($A320,'2022'!$A$3:$Y$291,COLUMN('2022'!C$3),FALSE),0)</f>
        <v>0</v>
      </c>
      <c r="F320" s="42">
        <f>IFERROR(VLOOKUP($A320,'2022'!$A$3:$Y$291,COLUMN('2022'!D$3),FALSE),0)</f>
        <v>0</v>
      </c>
      <c r="G320" s="42">
        <f>IFERROR(VLOOKUP($A320,'2022'!$A$3:$Y$291,COLUMN('2022'!E$3),FALSE),0)</f>
        <v>0</v>
      </c>
      <c r="H320" s="42">
        <f>IFERROR(VLOOKUP($A320,'2022'!$A$3:$Y$291,COLUMN('2022'!F$3),FALSE),0)</f>
        <v>0</v>
      </c>
      <c r="I320" s="42">
        <f>IFERROR(VLOOKUP($A320,'2022'!$A$3:$Y$291,COLUMN('2022'!G$3),FALSE),0)</f>
        <v>0</v>
      </c>
      <c r="J320" s="42">
        <f>IFERROR(VLOOKUP($A320,'2022'!$A$3:$Y$291,COLUMN('2022'!H$3),FALSE),0)</f>
        <v>0</v>
      </c>
      <c r="K320" s="42">
        <f>IFERROR(VLOOKUP($A320,'2022'!$A$3:$Y$291,COLUMN('2022'!I$3),FALSE),0)</f>
        <v>0</v>
      </c>
      <c r="L320" s="42">
        <f>IFERROR(VLOOKUP($A320,'2022'!$A$3:$Y$291,COLUMN('2022'!J$3),FALSE),0)</f>
        <v>1.2</v>
      </c>
      <c r="M320" s="42">
        <f>IFERROR(VLOOKUP($A320,'2022'!$A$3:$Y$291,COLUMN('2022'!K$3),FALSE),0)</f>
        <v>45.8</v>
      </c>
      <c r="N320" s="42">
        <f>IFERROR(VLOOKUP($A320,'2022'!$A$3:$Y$291,COLUMN('2022'!L$3),FALSE),0)</f>
        <v>90.2</v>
      </c>
      <c r="O320" s="42">
        <f>IFERROR(VLOOKUP($A320,'2022'!$A$3:$Y$291,COLUMN('2022'!M$3),FALSE),0)</f>
        <v>52.4</v>
      </c>
      <c r="P320" s="38">
        <f t="shared" si="12"/>
        <v>189.6</v>
      </c>
      <c r="Q320" s="42">
        <f>IFERROR(VLOOKUP($A320,'2022'!$A$3:$Y$291,COLUMN('2022'!N$3),FALSE),0)</f>
        <v>0</v>
      </c>
      <c r="R320" s="42">
        <f>IFERROR(VLOOKUP($A320,'2022'!$A$3:$Y$291,COLUMN('2022'!O$3),FALSE),0)</f>
        <v>0</v>
      </c>
      <c r="S320" s="42">
        <f>IFERROR(VLOOKUP($A320,'2022'!$A$3:$Y$291,COLUMN('2022'!P$3),FALSE),0)</f>
        <v>0</v>
      </c>
      <c r="T320" s="42">
        <f>IFERROR(VLOOKUP($A320,'2022'!$A$3:$Y$291,COLUMN('2022'!Q$3),FALSE),0)</f>
        <v>0</v>
      </c>
      <c r="U320" s="42">
        <f>IFERROR(VLOOKUP($A320,'2022'!$A$3:$Y$291,COLUMN('2022'!R$3),FALSE),0)</f>
        <v>0</v>
      </c>
      <c r="V320" s="42">
        <f>IFERROR(VLOOKUP($A320,'2022'!$A$3:$Y$291,COLUMN('2022'!S$3),FALSE),0)</f>
        <v>0</v>
      </c>
      <c r="W320" s="42">
        <f>IFERROR(VLOOKUP($A320,'2022'!$A$3:$Y$291,COLUMN('2022'!T$3),FALSE),0)</f>
        <v>0</v>
      </c>
      <c r="X320" s="42">
        <f>IFERROR(VLOOKUP($A320,'2022'!$A$3:$Y$291,COLUMN('2022'!U$3),FALSE),0)</f>
        <v>0</v>
      </c>
      <c r="Y320" s="42">
        <f>IFERROR(VLOOKUP($A320,'2022'!$A$3:$Y$291,COLUMN('2022'!V$3),FALSE),0)</f>
        <v>33.5</v>
      </c>
      <c r="Z320" s="42">
        <f>IFERROR(VLOOKUP($A320,'2022'!$A$3:$Y$291,COLUMN('2022'!W$3),FALSE),0)</f>
        <v>109.2</v>
      </c>
      <c r="AA320" s="42">
        <f>IFERROR(VLOOKUP($A320,'2022'!$A$3:$Y$291,COLUMN('2022'!X$3),FALSE),0)</f>
        <v>96.1</v>
      </c>
      <c r="AB320" s="42">
        <f>IFERROR(VLOOKUP($A320,'2022'!$A$3:$Y$291,COLUMN('2022'!Y$3),FALSE),0)</f>
        <v>54.7</v>
      </c>
      <c r="AC320" s="38">
        <f t="shared" si="13"/>
        <v>293.5</v>
      </c>
      <c r="AD320" s="39">
        <f t="shared" si="14"/>
        <v>483.09999999999997</v>
      </c>
    </row>
    <row r="321" spans="1:30" x14ac:dyDescent="0.3">
      <c r="A321" s="61" t="s">
        <v>364</v>
      </c>
      <c r="B321" s="62" t="str">
        <f>VLOOKUP($A321,'Additional data'!$A$5:$C$505, 2,FALSE)</f>
        <v>Manager</v>
      </c>
      <c r="C321" s="63" t="str">
        <f>VLOOKUP($A321,'Additional data'!$A$5:$C$505, 3,FALSE)</f>
        <v>ESC</v>
      </c>
      <c r="D321" s="47">
        <f>IFERROR(VLOOKUP($A321,'2022'!$A$3:$Y$291,COLUMN('2022'!B$3),FALSE),0)</f>
        <v>169.6</v>
      </c>
      <c r="E321" s="47">
        <f>IFERROR(VLOOKUP($A321,'2022'!$A$3:$Y$291,COLUMN('2022'!C$3),FALSE),0)</f>
        <v>114.3</v>
      </c>
      <c r="F321" s="47">
        <f>IFERROR(VLOOKUP($A321,'2022'!$A$3:$Y$291,COLUMN('2022'!D$3),FALSE),0)</f>
        <v>108.1</v>
      </c>
      <c r="G321" s="47">
        <f>IFERROR(VLOOKUP($A321,'2022'!$A$3:$Y$291,COLUMN('2022'!E$3),FALSE),0)</f>
        <v>101.1</v>
      </c>
      <c r="H321" s="47">
        <f>IFERROR(VLOOKUP($A321,'2022'!$A$3:$Y$291,COLUMN('2022'!F$3),FALSE),0)</f>
        <v>47.4</v>
      </c>
      <c r="I321" s="47">
        <f>IFERROR(VLOOKUP($A321,'2022'!$A$3:$Y$291,COLUMN('2022'!G$3),FALSE),0)</f>
        <v>26.1</v>
      </c>
      <c r="J321" s="47">
        <f>IFERROR(VLOOKUP($A321,'2022'!$A$3:$Y$291,COLUMN('2022'!H$3),FALSE),0)</f>
        <v>60</v>
      </c>
      <c r="K321" s="47">
        <f>IFERROR(VLOOKUP($A321,'2022'!$A$3:$Y$291,COLUMN('2022'!I$3),FALSE),0)</f>
        <v>58.7</v>
      </c>
      <c r="L321" s="47">
        <f>IFERROR(VLOOKUP($A321,'2022'!$A$3:$Y$291,COLUMN('2022'!J$3),FALSE),0)</f>
        <v>157.6</v>
      </c>
      <c r="M321" s="47">
        <f>IFERROR(VLOOKUP($A321,'2022'!$A$3:$Y$291,COLUMN('2022'!K$3),FALSE),0)</f>
        <v>243.9</v>
      </c>
      <c r="N321" s="47">
        <f>IFERROR(VLOOKUP($A321,'2022'!$A$3:$Y$291,COLUMN('2022'!L$3),FALSE),0)</f>
        <v>179</v>
      </c>
      <c r="O321" s="47">
        <f>IFERROR(VLOOKUP($A321,'2022'!$A$3:$Y$291,COLUMN('2022'!M$3),FALSE),0)</f>
        <v>19.8</v>
      </c>
      <c r="P321" s="38">
        <f t="shared" si="12"/>
        <v>1285.6000000000001</v>
      </c>
      <c r="Q321" s="47">
        <f>IFERROR(VLOOKUP($A321,'2022'!$A$3:$Y$291,COLUMN('2022'!N$3),FALSE),0)</f>
        <v>2.8</v>
      </c>
      <c r="R321" s="47">
        <f>IFERROR(VLOOKUP($A321,'2022'!$A$3:$Y$291,COLUMN('2022'!O$3),FALSE),0)</f>
        <v>0</v>
      </c>
      <c r="S321" s="47">
        <f>IFERROR(VLOOKUP($A321,'2022'!$A$3:$Y$291,COLUMN('2022'!P$3),FALSE),0)</f>
        <v>0</v>
      </c>
      <c r="T321" s="47">
        <f>IFERROR(VLOOKUP($A321,'2022'!$A$3:$Y$291,COLUMN('2022'!Q$3),FALSE),0)</f>
        <v>0</v>
      </c>
      <c r="U321" s="47">
        <f>IFERROR(VLOOKUP($A321,'2022'!$A$3:$Y$291,COLUMN('2022'!R$3),FALSE),0)</f>
        <v>0</v>
      </c>
      <c r="V321" s="47">
        <f>IFERROR(VLOOKUP($A321,'2022'!$A$3:$Y$291,COLUMN('2022'!S$3),FALSE),0)</f>
        <v>0</v>
      </c>
      <c r="W321" s="47">
        <f>IFERROR(VLOOKUP($A321,'2022'!$A$3:$Y$291,COLUMN('2022'!T$3),FALSE),0)</f>
        <v>0</v>
      </c>
      <c r="X321" s="47">
        <f>IFERROR(VLOOKUP($A321,'2022'!$A$3:$Y$291,COLUMN('2022'!U$3),FALSE),0)</f>
        <v>0</v>
      </c>
      <c r="Y321" s="47">
        <f>IFERROR(VLOOKUP($A321,'2022'!$A$3:$Y$291,COLUMN('2022'!V$3),FALSE),0)</f>
        <v>0</v>
      </c>
      <c r="Z321" s="47">
        <f>IFERROR(VLOOKUP($A321,'2022'!$A$3:$Y$291,COLUMN('2022'!W$3),FALSE),0)</f>
        <v>0</v>
      </c>
      <c r="AA321" s="47">
        <f>IFERROR(VLOOKUP($A321,'2022'!$A$3:$Y$291,COLUMN('2022'!X$3),FALSE),0)</f>
        <v>0</v>
      </c>
      <c r="AB321" s="47">
        <f>IFERROR(VLOOKUP($A321,'2022'!$A$3:$Y$291,COLUMN('2022'!Y$3),FALSE),0)</f>
        <v>1.1000000000000001</v>
      </c>
      <c r="AC321" s="38">
        <f t="shared" si="13"/>
        <v>3.9</v>
      </c>
      <c r="AD321" s="39">
        <f t="shared" si="14"/>
        <v>1289.5</v>
      </c>
    </row>
    <row r="322" spans="1:30" x14ac:dyDescent="0.3">
      <c r="A322" s="58" t="s">
        <v>365</v>
      </c>
      <c r="B322" s="59" t="str">
        <f>VLOOKUP($A322,'Additional data'!$A$5:$C$505, 2,FALSE)</f>
        <v>Analyst</v>
      </c>
      <c r="C322" s="60" t="str">
        <f>VLOOKUP($A322,'Additional data'!$A$5:$C$505, 3,FALSE)</f>
        <v>MSC</v>
      </c>
      <c r="D322" s="42">
        <f>IFERROR(VLOOKUP($A322,'2022'!$A$3:$Y$291,COLUMN('2022'!B$3),FALSE),0)</f>
        <v>0</v>
      </c>
      <c r="E322" s="42">
        <f>IFERROR(VLOOKUP($A322,'2022'!$A$3:$Y$291,COLUMN('2022'!C$3),FALSE),0)</f>
        <v>0</v>
      </c>
      <c r="F322" s="42">
        <f>IFERROR(VLOOKUP($A322,'2022'!$A$3:$Y$291,COLUMN('2022'!D$3),FALSE),0)</f>
        <v>0</v>
      </c>
      <c r="G322" s="42">
        <f>IFERROR(VLOOKUP($A322,'2022'!$A$3:$Y$291,COLUMN('2022'!E$3),FALSE),0)</f>
        <v>0</v>
      </c>
      <c r="H322" s="42">
        <f>IFERROR(VLOOKUP($A322,'2022'!$A$3:$Y$291,COLUMN('2022'!F$3),FALSE),0)</f>
        <v>0</v>
      </c>
      <c r="I322" s="42">
        <f>IFERROR(VLOOKUP($A322,'2022'!$A$3:$Y$291,COLUMN('2022'!G$3),FALSE),0)</f>
        <v>0</v>
      </c>
      <c r="J322" s="42">
        <f>IFERROR(VLOOKUP($A322,'2022'!$A$3:$Y$291,COLUMN('2022'!H$3),FALSE),0)</f>
        <v>0</v>
      </c>
      <c r="K322" s="42">
        <f>IFERROR(VLOOKUP($A322,'2022'!$A$3:$Y$291,COLUMN('2022'!I$3),FALSE),0)</f>
        <v>0</v>
      </c>
      <c r="L322" s="42">
        <f>IFERROR(VLOOKUP($A322,'2022'!$A$3:$Y$291,COLUMN('2022'!J$3),FALSE),0)</f>
        <v>0</v>
      </c>
      <c r="M322" s="42">
        <f>IFERROR(VLOOKUP($A322,'2022'!$A$3:$Y$291,COLUMN('2022'!K$3),FALSE),0)</f>
        <v>0</v>
      </c>
      <c r="N322" s="42">
        <f>IFERROR(VLOOKUP($A322,'2022'!$A$3:$Y$291,COLUMN('2022'!L$3),FALSE),0)</f>
        <v>0</v>
      </c>
      <c r="O322" s="42">
        <f>IFERROR(VLOOKUP($A322,'2022'!$A$3:$Y$291,COLUMN('2022'!M$3),FALSE),0)</f>
        <v>0</v>
      </c>
      <c r="P322" s="38">
        <f t="shared" si="12"/>
        <v>0</v>
      </c>
      <c r="Q322" s="42">
        <f>IFERROR(VLOOKUP($A322,'2022'!$A$3:$Y$291,COLUMN('2022'!N$3),FALSE),0)</f>
        <v>0</v>
      </c>
      <c r="R322" s="42">
        <f>IFERROR(VLOOKUP($A322,'2022'!$A$3:$Y$291,COLUMN('2022'!O$3),FALSE),0)</f>
        <v>0</v>
      </c>
      <c r="S322" s="42">
        <f>IFERROR(VLOOKUP($A322,'2022'!$A$3:$Y$291,COLUMN('2022'!P$3),FALSE),0)</f>
        <v>0</v>
      </c>
      <c r="T322" s="42">
        <f>IFERROR(VLOOKUP($A322,'2022'!$A$3:$Y$291,COLUMN('2022'!Q$3),FALSE),0)</f>
        <v>0</v>
      </c>
      <c r="U322" s="42">
        <f>IFERROR(VLOOKUP($A322,'2022'!$A$3:$Y$291,COLUMN('2022'!R$3),FALSE),0)</f>
        <v>0</v>
      </c>
      <c r="V322" s="42">
        <f>IFERROR(VLOOKUP($A322,'2022'!$A$3:$Y$291,COLUMN('2022'!S$3),FALSE),0)</f>
        <v>0</v>
      </c>
      <c r="W322" s="42">
        <f>IFERROR(VLOOKUP($A322,'2022'!$A$3:$Y$291,COLUMN('2022'!T$3),FALSE),0)</f>
        <v>0</v>
      </c>
      <c r="X322" s="42">
        <f>IFERROR(VLOOKUP($A322,'2022'!$A$3:$Y$291,COLUMN('2022'!U$3),FALSE),0)</f>
        <v>0</v>
      </c>
      <c r="Y322" s="42">
        <f>IFERROR(VLOOKUP($A322,'2022'!$A$3:$Y$291,COLUMN('2022'!V$3),FALSE),0)</f>
        <v>0</v>
      </c>
      <c r="Z322" s="42">
        <f>IFERROR(VLOOKUP($A322,'2022'!$A$3:$Y$291,COLUMN('2022'!W$3),FALSE),0)</f>
        <v>0</v>
      </c>
      <c r="AA322" s="42">
        <f>IFERROR(VLOOKUP($A322,'2022'!$A$3:$Y$291,COLUMN('2022'!X$3),FALSE),0)</f>
        <v>0</v>
      </c>
      <c r="AB322" s="42">
        <f>IFERROR(VLOOKUP($A322,'2022'!$A$3:$Y$291,COLUMN('2022'!Y$3),FALSE),0)</f>
        <v>0</v>
      </c>
      <c r="AC322" s="38">
        <f t="shared" si="13"/>
        <v>0</v>
      </c>
      <c r="AD322" s="39">
        <f t="shared" si="14"/>
        <v>0</v>
      </c>
    </row>
    <row r="323" spans="1:30" x14ac:dyDescent="0.3">
      <c r="A323" s="61" t="s">
        <v>366</v>
      </c>
      <c r="B323" s="62" t="str">
        <f>VLOOKUP($A323,'Additional data'!$A$5:$C$505, 2,FALSE)</f>
        <v>Team Lead</v>
      </c>
      <c r="C323" s="63" t="str">
        <f>VLOOKUP($A323,'Additional data'!$A$5:$C$505, 3,FALSE)</f>
        <v>SCL</v>
      </c>
      <c r="D323" s="47">
        <f>IFERROR(VLOOKUP($A323,'2022'!$A$3:$Y$291,COLUMN('2022'!B$3),FALSE),0)</f>
        <v>0</v>
      </c>
      <c r="E323" s="47">
        <f>IFERROR(VLOOKUP($A323,'2022'!$A$3:$Y$291,COLUMN('2022'!C$3),FALSE),0)</f>
        <v>0</v>
      </c>
      <c r="F323" s="47">
        <f>IFERROR(VLOOKUP($A323,'2022'!$A$3:$Y$291,COLUMN('2022'!D$3),FALSE),0)</f>
        <v>0</v>
      </c>
      <c r="G323" s="47">
        <f>IFERROR(VLOOKUP($A323,'2022'!$A$3:$Y$291,COLUMN('2022'!E$3),FALSE),0)</f>
        <v>0</v>
      </c>
      <c r="H323" s="47">
        <f>IFERROR(VLOOKUP($A323,'2022'!$A$3:$Y$291,COLUMN('2022'!F$3),FALSE),0)</f>
        <v>0</v>
      </c>
      <c r="I323" s="47">
        <f>IFERROR(VLOOKUP($A323,'2022'!$A$3:$Y$291,COLUMN('2022'!G$3),FALSE),0)</f>
        <v>0</v>
      </c>
      <c r="J323" s="47">
        <f>IFERROR(VLOOKUP($A323,'2022'!$A$3:$Y$291,COLUMN('2022'!H$3),FALSE),0)</f>
        <v>0</v>
      </c>
      <c r="K323" s="47">
        <f>IFERROR(VLOOKUP($A323,'2022'!$A$3:$Y$291,COLUMN('2022'!I$3),FALSE),0)</f>
        <v>0</v>
      </c>
      <c r="L323" s="47">
        <f>IFERROR(VLOOKUP($A323,'2022'!$A$3:$Y$291,COLUMN('2022'!J$3),FALSE),0)</f>
        <v>0</v>
      </c>
      <c r="M323" s="47">
        <f>IFERROR(VLOOKUP($A323,'2022'!$A$3:$Y$291,COLUMN('2022'!K$3),FALSE),0)</f>
        <v>0</v>
      </c>
      <c r="N323" s="47">
        <f>IFERROR(VLOOKUP($A323,'2022'!$A$3:$Y$291,COLUMN('2022'!L$3),FALSE),0)</f>
        <v>0</v>
      </c>
      <c r="O323" s="47">
        <f>IFERROR(VLOOKUP($A323,'2022'!$A$3:$Y$291,COLUMN('2022'!M$3),FALSE),0)</f>
        <v>0</v>
      </c>
      <c r="P323" s="38">
        <f t="shared" si="12"/>
        <v>0</v>
      </c>
      <c r="Q323" s="47">
        <f>IFERROR(VLOOKUP($A323,'2022'!$A$3:$Y$291,COLUMN('2022'!N$3),FALSE),0)</f>
        <v>0</v>
      </c>
      <c r="R323" s="47">
        <f>IFERROR(VLOOKUP($A323,'2022'!$A$3:$Y$291,COLUMN('2022'!O$3),FALSE),0)</f>
        <v>0</v>
      </c>
      <c r="S323" s="47">
        <f>IFERROR(VLOOKUP($A323,'2022'!$A$3:$Y$291,COLUMN('2022'!P$3),FALSE),0)</f>
        <v>0</v>
      </c>
      <c r="T323" s="47">
        <f>IFERROR(VLOOKUP($A323,'2022'!$A$3:$Y$291,COLUMN('2022'!Q$3),FALSE),0)</f>
        <v>0</v>
      </c>
      <c r="U323" s="47">
        <f>IFERROR(VLOOKUP($A323,'2022'!$A$3:$Y$291,COLUMN('2022'!R$3),FALSE),0)</f>
        <v>0</v>
      </c>
      <c r="V323" s="47">
        <f>IFERROR(VLOOKUP($A323,'2022'!$A$3:$Y$291,COLUMN('2022'!S$3),FALSE),0)</f>
        <v>0</v>
      </c>
      <c r="W323" s="47">
        <f>IFERROR(VLOOKUP($A323,'2022'!$A$3:$Y$291,COLUMN('2022'!T$3),FALSE),0)</f>
        <v>0</v>
      </c>
      <c r="X323" s="47">
        <f>IFERROR(VLOOKUP($A323,'2022'!$A$3:$Y$291,COLUMN('2022'!U$3),FALSE),0)</f>
        <v>0</v>
      </c>
      <c r="Y323" s="47">
        <f>IFERROR(VLOOKUP($A323,'2022'!$A$3:$Y$291,COLUMN('2022'!V$3),FALSE),0)</f>
        <v>0</v>
      </c>
      <c r="Z323" s="47">
        <f>IFERROR(VLOOKUP($A323,'2022'!$A$3:$Y$291,COLUMN('2022'!W$3),FALSE),0)</f>
        <v>0</v>
      </c>
      <c r="AA323" s="47">
        <f>IFERROR(VLOOKUP($A323,'2022'!$A$3:$Y$291,COLUMN('2022'!X$3),FALSE),0)</f>
        <v>0</v>
      </c>
      <c r="AB323" s="47">
        <f>IFERROR(VLOOKUP($A323,'2022'!$A$3:$Y$291,COLUMN('2022'!Y$3),FALSE),0)</f>
        <v>0</v>
      </c>
      <c r="AC323" s="38">
        <f t="shared" si="13"/>
        <v>0</v>
      </c>
      <c r="AD323" s="39">
        <f t="shared" si="14"/>
        <v>0</v>
      </c>
    </row>
    <row r="324" spans="1:30" x14ac:dyDescent="0.3">
      <c r="A324" s="58" t="s">
        <v>367</v>
      </c>
      <c r="B324" s="59" t="str">
        <f>VLOOKUP($A324,'Additional data'!$A$5:$C$505, 2,FALSE)</f>
        <v>Team Lead</v>
      </c>
      <c r="C324" s="60" t="str">
        <f>VLOOKUP($A324,'Additional data'!$A$5:$C$505, 3,FALSE)</f>
        <v>FAD</v>
      </c>
      <c r="D324" s="42">
        <f>IFERROR(VLOOKUP($A324,'2022'!$A$3:$Y$291,COLUMN('2022'!B$3),FALSE),0)</f>
        <v>163.9</v>
      </c>
      <c r="E324" s="42">
        <f>IFERROR(VLOOKUP($A324,'2022'!$A$3:$Y$291,COLUMN('2022'!C$3),FALSE),0)</f>
        <v>139.5</v>
      </c>
      <c r="F324" s="42">
        <f>IFERROR(VLOOKUP($A324,'2022'!$A$3:$Y$291,COLUMN('2022'!D$3),FALSE),0)</f>
        <v>115.9</v>
      </c>
      <c r="G324" s="42">
        <f>IFERROR(VLOOKUP($A324,'2022'!$A$3:$Y$291,COLUMN('2022'!E$3),FALSE),0)</f>
        <v>184.9</v>
      </c>
      <c r="H324" s="42">
        <f>IFERROR(VLOOKUP($A324,'2022'!$A$3:$Y$291,COLUMN('2022'!F$3),FALSE),0)</f>
        <v>164.1</v>
      </c>
      <c r="I324" s="42">
        <f>IFERROR(VLOOKUP($A324,'2022'!$A$3:$Y$291,COLUMN('2022'!G$3),FALSE),0)</f>
        <v>131.69999999999999</v>
      </c>
      <c r="J324" s="42">
        <f>IFERROR(VLOOKUP($A324,'2022'!$A$3:$Y$291,COLUMN('2022'!H$3),FALSE),0)</f>
        <v>158.30000000000001</v>
      </c>
      <c r="K324" s="42">
        <f>IFERROR(VLOOKUP($A324,'2022'!$A$3:$Y$291,COLUMN('2022'!I$3),FALSE),0)</f>
        <v>73.400000000000006</v>
      </c>
      <c r="L324" s="42">
        <f>IFERROR(VLOOKUP($A324,'2022'!$A$3:$Y$291,COLUMN('2022'!J$3),FALSE),0)</f>
        <v>158</v>
      </c>
      <c r="M324" s="42">
        <f>IFERROR(VLOOKUP($A324,'2022'!$A$3:$Y$291,COLUMN('2022'!K$3),FALSE),0)</f>
        <v>185.3</v>
      </c>
      <c r="N324" s="42">
        <f>IFERROR(VLOOKUP($A324,'2022'!$A$3:$Y$291,COLUMN('2022'!L$3),FALSE),0)</f>
        <v>202.2</v>
      </c>
      <c r="O324" s="42">
        <f>IFERROR(VLOOKUP($A324,'2022'!$A$3:$Y$291,COLUMN('2022'!M$3),FALSE),0)</f>
        <v>158.30000000000001</v>
      </c>
      <c r="P324" s="38">
        <f t="shared" ref="P324:P387" si="15">SUM(D324:O324)</f>
        <v>1835.5</v>
      </c>
      <c r="Q324" s="42">
        <f>IFERROR(VLOOKUP($A324,'2022'!$A$3:$Y$291,COLUMN('2022'!N$3),FALSE),0)</f>
        <v>12.8</v>
      </c>
      <c r="R324" s="42">
        <f>IFERROR(VLOOKUP($A324,'2022'!$A$3:$Y$291,COLUMN('2022'!O$3),FALSE),0)</f>
        <v>23.2</v>
      </c>
      <c r="S324" s="42">
        <f>IFERROR(VLOOKUP($A324,'2022'!$A$3:$Y$291,COLUMN('2022'!P$3),FALSE),0)</f>
        <v>9</v>
      </c>
      <c r="T324" s="42">
        <f>IFERROR(VLOOKUP($A324,'2022'!$A$3:$Y$291,COLUMN('2022'!Q$3),FALSE),0)</f>
        <v>9</v>
      </c>
      <c r="U324" s="42">
        <f>IFERROR(VLOOKUP($A324,'2022'!$A$3:$Y$291,COLUMN('2022'!R$3),FALSE),0)</f>
        <v>18.399999999999999</v>
      </c>
      <c r="V324" s="42">
        <f>IFERROR(VLOOKUP($A324,'2022'!$A$3:$Y$291,COLUMN('2022'!S$3),FALSE),0)</f>
        <v>48.3</v>
      </c>
      <c r="W324" s="42">
        <f>IFERROR(VLOOKUP($A324,'2022'!$A$3:$Y$291,COLUMN('2022'!T$3),FALSE),0)</f>
        <v>9.5</v>
      </c>
      <c r="X324" s="42">
        <f>IFERROR(VLOOKUP($A324,'2022'!$A$3:$Y$291,COLUMN('2022'!U$3),FALSE),0)</f>
        <v>5.7</v>
      </c>
      <c r="Y324" s="42">
        <f>IFERROR(VLOOKUP($A324,'2022'!$A$3:$Y$291,COLUMN('2022'!V$3),FALSE),0)</f>
        <v>17.5</v>
      </c>
      <c r="Z324" s="42">
        <f>IFERROR(VLOOKUP($A324,'2022'!$A$3:$Y$291,COLUMN('2022'!W$3),FALSE),0)</f>
        <v>30.6</v>
      </c>
      <c r="AA324" s="42">
        <f>IFERROR(VLOOKUP($A324,'2022'!$A$3:$Y$291,COLUMN('2022'!X$3),FALSE),0)</f>
        <v>27.5</v>
      </c>
      <c r="AB324" s="42">
        <f>IFERROR(VLOOKUP($A324,'2022'!$A$3:$Y$291,COLUMN('2022'!Y$3),FALSE),0)</f>
        <v>1</v>
      </c>
      <c r="AC324" s="38">
        <f t="shared" ref="AC324:AC387" si="16">SUM(Q324:AB324)</f>
        <v>212.49999999999997</v>
      </c>
      <c r="AD324" s="39">
        <f t="shared" ref="AD324:AD387" si="17">SUM(D324:O324,Q324:AB324)</f>
        <v>2048</v>
      </c>
    </row>
    <row r="325" spans="1:30" x14ac:dyDescent="0.3">
      <c r="A325" s="61" t="s">
        <v>368</v>
      </c>
      <c r="B325" s="62" t="str">
        <f>VLOOKUP($A325,'Additional data'!$A$5:$C$505, 2,FALSE)</f>
        <v>Senior Manager</v>
      </c>
      <c r="C325" s="63" t="str">
        <f>VLOOKUP($A325,'Additional data'!$A$5:$C$505, 3,FALSE)</f>
        <v>HRC</v>
      </c>
      <c r="D325" s="47">
        <f>IFERROR(VLOOKUP($A325,'2022'!$A$3:$Y$291,COLUMN('2022'!B$3),FALSE),0)</f>
        <v>0</v>
      </c>
      <c r="E325" s="47">
        <f>IFERROR(VLOOKUP($A325,'2022'!$A$3:$Y$291,COLUMN('2022'!C$3),FALSE),0)</f>
        <v>0</v>
      </c>
      <c r="F325" s="47">
        <f>IFERROR(VLOOKUP($A325,'2022'!$A$3:$Y$291,COLUMN('2022'!D$3),FALSE),0)</f>
        <v>0</v>
      </c>
      <c r="G325" s="47">
        <f>IFERROR(VLOOKUP($A325,'2022'!$A$3:$Y$291,COLUMN('2022'!E$3),FALSE),0)</f>
        <v>0</v>
      </c>
      <c r="H325" s="47">
        <f>IFERROR(VLOOKUP($A325,'2022'!$A$3:$Y$291,COLUMN('2022'!F$3),FALSE),0)</f>
        <v>0</v>
      </c>
      <c r="I325" s="47">
        <f>IFERROR(VLOOKUP($A325,'2022'!$A$3:$Y$291,COLUMN('2022'!G$3),FALSE),0)</f>
        <v>0</v>
      </c>
      <c r="J325" s="47">
        <f>IFERROR(VLOOKUP($A325,'2022'!$A$3:$Y$291,COLUMN('2022'!H$3),FALSE),0)</f>
        <v>0</v>
      </c>
      <c r="K325" s="47">
        <f>IFERROR(VLOOKUP($A325,'2022'!$A$3:$Y$291,COLUMN('2022'!I$3),FALSE),0)</f>
        <v>0</v>
      </c>
      <c r="L325" s="47">
        <f>IFERROR(VLOOKUP($A325,'2022'!$A$3:$Y$291,COLUMN('2022'!J$3),FALSE),0)</f>
        <v>0</v>
      </c>
      <c r="M325" s="47">
        <f>IFERROR(VLOOKUP($A325,'2022'!$A$3:$Y$291,COLUMN('2022'!K$3),FALSE),0)</f>
        <v>0</v>
      </c>
      <c r="N325" s="47">
        <f>IFERROR(VLOOKUP($A325,'2022'!$A$3:$Y$291,COLUMN('2022'!L$3),FALSE),0)</f>
        <v>0</v>
      </c>
      <c r="O325" s="47">
        <f>IFERROR(VLOOKUP($A325,'2022'!$A$3:$Y$291,COLUMN('2022'!M$3),FALSE),0)</f>
        <v>0</v>
      </c>
      <c r="P325" s="38">
        <f t="shared" si="15"/>
        <v>0</v>
      </c>
      <c r="Q325" s="47">
        <f>IFERROR(VLOOKUP($A325,'2022'!$A$3:$Y$291,COLUMN('2022'!N$3),FALSE),0)</f>
        <v>0</v>
      </c>
      <c r="R325" s="47">
        <f>IFERROR(VLOOKUP($A325,'2022'!$A$3:$Y$291,COLUMN('2022'!O$3),FALSE),0)</f>
        <v>0</v>
      </c>
      <c r="S325" s="47">
        <f>IFERROR(VLOOKUP($A325,'2022'!$A$3:$Y$291,COLUMN('2022'!P$3),FALSE),0)</f>
        <v>0</v>
      </c>
      <c r="T325" s="47">
        <f>IFERROR(VLOOKUP($A325,'2022'!$A$3:$Y$291,COLUMN('2022'!Q$3),FALSE),0)</f>
        <v>0</v>
      </c>
      <c r="U325" s="47">
        <f>IFERROR(VLOOKUP($A325,'2022'!$A$3:$Y$291,COLUMN('2022'!R$3),FALSE),0)</f>
        <v>0</v>
      </c>
      <c r="V325" s="47">
        <f>IFERROR(VLOOKUP($A325,'2022'!$A$3:$Y$291,COLUMN('2022'!S$3),FALSE),0)</f>
        <v>0</v>
      </c>
      <c r="W325" s="47">
        <f>IFERROR(VLOOKUP($A325,'2022'!$A$3:$Y$291,COLUMN('2022'!T$3),FALSE),0)</f>
        <v>0</v>
      </c>
      <c r="X325" s="47">
        <f>IFERROR(VLOOKUP($A325,'2022'!$A$3:$Y$291,COLUMN('2022'!U$3),FALSE),0)</f>
        <v>0</v>
      </c>
      <c r="Y325" s="47">
        <f>IFERROR(VLOOKUP($A325,'2022'!$A$3:$Y$291,COLUMN('2022'!V$3),FALSE),0)</f>
        <v>0</v>
      </c>
      <c r="Z325" s="47">
        <f>IFERROR(VLOOKUP($A325,'2022'!$A$3:$Y$291,COLUMN('2022'!W$3),FALSE),0)</f>
        <v>0</v>
      </c>
      <c r="AA325" s="47">
        <f>IFERROR(VLOOKUP($A325,'2022'!$A$3:$Y$291,COLUMN('2022'!X$3),FALSE),0)</f>
        <v>0</v>
      </c>
      <c r="AB325" s="47">
        <f>IFERROR(VLOOKUP($A325,'2022'!$A$3:$Y$291,COLUMN('2022'!Y$3),FALSE),0)</f>
        <v>0</v>
      </c>
      <c r="AC325" s="38">
        <f t="shared" si="16"/>
        <v>0</v>
      </c>
      <c r="AD325" s="39">
        <f t="shared" si="17"/>
        <v>0</v>
      </c>
    </row>
    <row r="326" spans="1:30" x14ac:dyDescent="0.3">
      <c r="A326" s="58" t="s">
        <v>369</v>
      </c>
      <c r="B326" s="59" t="str">
        <f>VLOOKUP($A326,'Additional data'!$A$5:$C$505, 2,FALSE)</f>
        <v>Consultant</v>
      </c>
      <c r="C326" s="60" t="str">
        <f>VLOOKUP($A326,'Additional data'!$A$5:$C$505, 3,FALSE)</f>
        <v>ESC</v>
      </c>
      <c r="D326" s="42">
        <f>IFERROR(VLOOKUP($A326,'2022'!$A$3:$Y$291,COLUMN('2022'!B$3),FALSE),0)</f>
        <v>127.9</v>
      </c>
      <c r="E326" s="42">
        <f>IFERROR(VLOOKUP($A326,'2022'!$A$3:$Y$291,COLUMN('2022'!C$3),FALSE),0)</f>
        <v>23.5</v>
      </c>
      <c r="F326" s="42">
        <f>IFERROR(VLOOKUP($A326,'2022'!$A$3:$Y$291,COLUMN('2022'!D$3),FALSE),0)</f>
        <v>23.2</v>
      </c>
      <c r="G326" s="42">
        <f>IFERROR(VLOOKUP($A326,'2022'!$A$3:$Y$291,COLUMN('2022'!E$3),FALSE),0)</f>
        <v>0</v>
      </c>
      <c r="H326" s="42">
        <f>IFERROR(VLOOKUP($A326,'2022'!$A$3:$Y$291,COLUMN('2022'!F$3),FALSE),0)</f>
        <v>0</v>
      </c>
      <c r="I326" s="42">
        <f>IFERROR(VLOOKUP($A326,'2022'!$A$3:$Y$291,COLUMN('2022'!G$3),FALSE),0)</f>
        <v>0</v>
      </c>
      <c r="J326" s="42">
        <f>IFERROR(VLOOKUP($A326,'2022'!$A$3:$Y$291,COLUMN('2022'!H$3),FALSE),0)</f>
        <v>0</v>
      </c>
      <c r="K326" s="42">
        <f>IFERROR(VLOOKUP($A326,'2022'!$A$3:$Y$291,COLUMN('2022'!I$3),FALSE),0)</f>
        <v>0</v>
      </c>
      <c r="L326" s="42">
        <f>IFERROR(VLOOKUP($A326,'2022'!$A$3:$Y$291,COLUMN('2022'!J$3),FALSE),0)</f>
        <v>0</v>
      </c>
      <c r="M326" s="42">
        <f>IFERROR(VLOOKUP($A326,'2022'!$A$3:$Y$291,COLUMN('2022'!K$3),FALSE),0)</f>
        <v>0</v>
      </c>
      <c r="N326" s="42">
        <f>IFERROR(VLOOKUP($A326,'2022'!$A$3:$Y$291,COLUMN('2022'!L$3),FALSE),0)</f>
        <v>0</v>
      </c>
      <c r="O326" s="42">
        <f>IFERROR(VLOOKUP($A326,'2022'!$A$3:$Y$291,COLUMN('2022'!M$3),FALSE),0)</f>
        <v>0</v>
      </c>
      <c r="P326" s="38">
        <f t="shared" si="15"/>
        <v>174.6</v>
      </c>
      <c r="Q326" s="42">
        <f>IFERROR(VLOOKUP($A326,'2022'!$A$3:$Y$291,COLUMN('2022'!N$3),FALSE),0)</f>
        <v>8.4</v>
      </c>
      <c r="R326" s="42">
        <f>IFERROR(VLOOKUP($A326,'2022'!$A$3:$Y$291,COLUMN('2022'!O$3),FALSE),0)</f>
        <v>28.6</v>
      </c>
      <c r="S326" s="42">
        <f>IFERROR(VLOOKUP($A326,'2022'!$A$3:$Y$291,COLUMN('2022'!P$3),FALSE),0)</f>
        <v>24.6</v>
      </c>
      <c r="T326" s="42">
        <f>IFERROR(VLOOKUP($A326,'2022'!$A$3:$Y$291,COLUMN('2022'!Q$3),FALSE),0)</f>
        <v>0</v>
      </c>
      <c r="U326" s="42">
        <f>IFERROR(VLOOKUP($A326,'2022'!$A$3:$Y$291,COLUMN('2022'!R$3),FALSE),0)</f>
        <v>0</v>
      </c>
      <c r="V326" s="42">
        <f>IFERROR(VLOOKUP($A326,'2022'!$A$3:$Y$291,COLUMN('2022'!S$3),FALSE),0)</f>
        <v>0</v>
      </c>
      <c r="W326" s="42">
        <f>IFERROR(VLOOKUP($A326,'2022'!$A$3:$Y$291,COLUMN('2022'!T$3),FALSE),0)</f>
        <v>0</v>
      </c>
      <c r="X326" s="42">
        <f>IFERROR(VLOOKUP($A326,'2022'!$A$3:$Y$291,COLUMN('2022'!U$3),FALSE),0)</f>
        <v>0</v>
      </c>
      <c r="Y326" s="42">
        <f>IFERROR(VLOOKUP($A326,'2022'!$A$3:$Y$291,COLUMN('2022'!V$3),FALSE),0)</f>
        <v>0</v>
      </c>
      <c r="Z326" s="42">
        <f>IFERROR(VLOOKUP($A326,'2022'!$A$3:$Y$291,COLUMN('2022'!W$3),FALSE),0)</f>
        <v>0</v>
      </c>
      <c r="AA326" s="42">
        <f>IFERROR(VLOOKUP($A326,'2022'!$A$3:$Y$291,COLUMN('2022'!X$3),FALSE),0)</f>
        <v>0</v>
      </c>
      <c r="AB326" s="42">
        <f>IFERROR(VLOOKUP($A326,'2022'!$A$3:$Y$291,COLUMN('2022'!Y$3),FALSE),0)</f>
        <v>0</v>
      </c>
      <c r="AC326" s="38">
        <f t="shared" si="16"/>
        <v>61.6</v>
      </c>
      <c r="AD326" s="39">
        <f t="shared" si="17"/>
        <v>236.2</v>
      </c>
    </row>
    <row r="327" spans="1:30" x14ac:dyDescent="0.3">
      <c r="A327" s="61" t="s">
        <v>370</v>
      </c>
      <c r="B327" s="62" t="str">
        <f>VLOOKUP($A327,'Additional data'!$A$5:$C$505, 2,FALSE)</f>
        <v>Associate Specialist</v>
      </c>
      <c r="C327" s="63" t="str">
        <f>VLOOKUP($A327,'Additional data'!$A$5:$C$505, 3,FALSE)</f>
        <v>HRC</v>
      </c>
      <c r="D327" s="47">
        <f>IFERROR(VLOOKUP($A327,'2022'!$A$3:$Y$291,COLUMN('2022'!B$3),FALSE),0)</f>
        <v>0</v>
      </c>
      <c r="E327" s="47">
        <f>IFERROR(VLOOKUP($A327,'2022'!$A$3:$Y$291,COLUMN('2022'!C$3),FALSE),0)</f>
        <v>0</v>
      </c>
      <c r="F327" s="47">
        <f>IFERROR(VLOOKUP($A327,'2022'!$A$3:$Y$291,COLUMN('2022'!D$3),FALSE),0)</f>
        <v>0</v>
      </c>
      <c r="G327" s="47">
        <f>IFERROR(VLOOKUP($A327,'2022'!$A$3:$Y$291,COLUMN('2022'!E$3),FALSE),0)</f>
        <v>0</v>
      </c>
      <c r="H327" s="47">
        <f>IFERROR(VLOOKUP($A327,'2022'!$A$3:$Y$291,COLUMN('2022'!F$3),FALSE),0)</f>
        <v>0</v>
      </c>
      <c r="I327" s="47">
        <f>IFERROR(VLOOKUP($A327,'2022'!$A$3:$Y$291,COLUMN('2022'!G$3),FALSE),0)</f>
        <v>0</v>
      </c>
      <c r="J327" s="47">
        <f>IFERROR(VLOOKUP($A327,'2022'!$A$3:$Y$291,COLUMN('2022'!H$3),FALSE),0)</f>
        <v>0</v>
      </c>
      <c r="K327" s="47">
        <f>IFERROR(VLOOKUP($A327,'2022'!$A$3:$Y$291,COLUMN('2022'!I$3),FALSE),0)</f>
        <v>0</v>
      </c>
      <c r="L327" s="47">
        <f>IFERROR(VLOOKUP($A327,'2022'!$A$3:$Y$291,COLUMN('2022'!J$3),FALSE),0)</f>
        <v>0</v>
      </c>
      <c r="M327" s="47">
        <f>IFERROR(VLOOKUP($A327,'2022'!$A$3:$Y$291,COLUMN('2022'!K$3),FALSE),0)</f>
        <v>0</v>
      </c>
      <c r="N327" s="47">
        <f>IFERROR(VLOOKUP($A327,'2022'!$A$3:$Y$291,COLUMN('2022'!L$3),FALSE),0)</f>
        <v>0</v>
      </c>
      <c r="O327" s="47">
        <f>IFERROR(VLOOKUP($A327,'2022'!$A$3:$Y$291,COLUMN('2022'!M$3),FALSE),0)</f>
        <v>0</v>
      </c>
      <c r="P327" s="38">
        <f t="shared" si="15"/>
        <v>0</v>
      </c>
      <c r="Q327" s="47">
        <f>IFERROR(VLOOKUP($A327,'2022'!$A$3:$Y$291,COLUMN('2022'!N$3),FALSE),0)</f>
        <v>0</v>
      </c>
      <c r="R327" s="47">
        <f>IFERROR(VLOOKUP($A327,'2022'!$A$3:$Y$291,COLUMN('2022'!O$3),FALSE),0)</f>
        <v>0</v>
      </c>
      <c r="S327" s="47">
        <f>IFERROR(VLOOKUP($A327,'2022'!$A$3:$Y$291,COLUMN('2022'!P$3),FALSE),0)</f>
        <v>0</v>
      </c>
      <c r="T327" s="47">
        <f>IFERROR(VLOOKUP($A327,'2022'!$A$3:$Y$291,COLUMN('2022'!Q$3),FALSE),0)</f>
        <v>0</v>
      </c>
      <c r="U327" s="47">
        <f>IFERROR(VLOOKUP($A327,'2022'!$A$3:$Y$291,COLUMN('2022'!R$3),FALSE),0)</f>
        <v>0</v>
      </c>
      <c r="V327" s="47">
        <f>IFERROR(VLOOKUP($A327,'2022'!$A$3:$Y$291,COLUMN('2022'!S$3),FALSE),0)</f>
        <v>0</v>
      </c>
      <c r="W327" s="47">
        <f>IFERROR(VLOOKUP($A327,'2022'!$A$3:$Y$291,COLUMN('2022'!T$3),FALSE),0)</f>
        <v>0</v>
      </c>
      <c r="X327" s="47">
        <f>IFERROR(VLOOKUP($A327,'2022'!$A$3:$Y$291,COLUMN('2022'!U$3),FALSE),0)</f>
        <v>0</v>
      </c>
      <c r="Y327" s="47">
        <f>IFERROR(VLOOKUP($A327,'2022'!$A$3:$Y$291,COLUMN('2022'!V$3),FALSE),0)</f>
        <v>0</v>
      </c>
      <c r="Z327" s="47">
        <f>IFERROR(VLOOKUP($A327,'2022'!$A$3:$Y$291,COLUMN('2022'!W$3),FALSE),0)</f>
        <v>0</v>
      </c>
      <c r="AA327" s="47">
        <f>IFERROR(VLOOKUP($A327,'2022'!$A$3:$Y$291,COLUMN('2022'!X$3),FALSE),0)</f>
        <v>0</v>
      </c>
      <c r="AB327" s="47">
        <f>IFERROR(VLOOKUP($A327,'2022'!$A$3:$Y$291,COLUMN('2022'!Y$3),FALSE),0)</f>
        <v>0</v>
      </c>
      <c r="AC327" s="38">
        <f t="shared" si="16"/>
        <v>0</v>
      </c>
      <c r="AD327" s="39">
        <f t="shared" si="17"/>
        <v>0</v>
      </c>
    </row>
    <row r="328" spans="1:30" x14ac:dyDescent="0.3">
      <c r="A328" s="58" t="s">
        <v>372</v>
      </c>
      <c r="B328" s="59" t="str">
        <f>VLOOKUP($A328,'Additional data'!$A$5:$C$505, 2,FALSE)</f>
        <v>Director</v>
      </c>
      <c r="C328" s="60" t="str">
        <f>VLOOKUP($A328,'Additional data'!$A$5:$C$505, 3,FALSE)</f>
        <v>SOC</v>
      </c>
      <c r="D328" s="42">
        <f>IFERROR(VLOOKUP($A328,'2022'!$A$3:$Y$291,COLUMN('2022'!B$3),FALSE),0)</f>
        <v>0</v>
      </c>
      <c r="E328" s="42">
        <f>IFERROR(VLOOKUP($A328,'2022'!$A$3:$Y$291,COLUMN('2022'!C$3),FALSE),0)</f>
        <v>0</v>
      </c>
      <c r="F328" s="42">
        <f>IFERROR(VLOOKUP($A328,'2022'!$A$3:$Y$291,COLUMN('2022'!D$3),FALSE),0)</f>
        <v>0</v>
      </c>
      <c r="G328" s="42">
        <f>IFERROR(VLOOKUP($A328,'2022'!$A$3:$Y$291,COLUMN('2022'!E$3),FALSE),0)</f>
        <v>0</v>
      </c>
      <c r="H328" s="42">
        <f>IFERROR(VLOOKUP($A328,'2022'!$A$3:$Y$291,COLUMN('2022'!F$3),FALSE),0)</f>
        <v>0</v>
      </c>
      <c r="I328" s="42">
        <f>IFERROR(VLOOKUP($A328,'2022'!$A$3:$Y$291,COLUMN('2022'!G$3),FALSE),0)</f>
        <v>0</v>
      </c>
      <c r="J328" s="42">
        <f>IFERROR(VLOOKUP($A328,'2022'!$A$3:$Y$291,COLUMN('2022'!H$3),FALSE),0)</f>
        <v>0</v>
      </c>
      <c r="K328" s="42">
        <f>IFERROR(VLOOKUP($A328,'2022'!$A$3:$Y$291,COLUMN('2022'!I$3),FALSE),0)</f>
        <v>0</v>
      </c>
      <c r="L328" s="42">
        <f>IFERROR(VLOOKUP($A328,'2022'!$A$3:$Y$291,COLUMN('2022'!J$3),FALSE),0)</f>
        <v>0</v>
      </c>
      <c r="M328" s="42">
        <f>IFERROR(VLOOKUP($A328,'2022'!$A$3:$Y$291,COLUMN('2022'!K$3),FALSE),0)</f>
        <v>0</v>
      </c>
      <c r="N328" s="42">
        <f>IFERROR(VLOOKUP($A328,'2022'!$A$3:$Y$291,COLUMN('2022'!L$3),FALSE),0)</f>
        <v>0</v>
      </c>
      <c r="O328" s="42">
        <f>IFERROR(VLOOKUP($A328,'2022'!$A$3:$Y$291,COLUMN('2022'!M$3),FALSE),0)</f>
        <v>0</v>
      </c>
      <c r="P328" s="38">
        <f t="shared" si="15"/>
        <v>0</v>
      </c>
      <c r="Q328" s="42">
        <f>IFERROR(VLOOKUP($A328,'2022'!$A$3:$Y$291,COLUMN('2022'!N$3),FALSE),0)</f>
        <v>0</v>
      </c>
      <c r="R328" s="42">
        <f>IFERROR(VLOOKUP($A328,'2022'!$A$3:$Y$291,COLUMN('2022'!O$3),FALSE),0)</f>
        <v>0</v>
      </c>
      <c r="S328" s="42">
        <f>IFERROR(VLOOKUP($A328,'2022'!$A$3:$Y$291,COLUMN('2022'!P$3),FALSE),0)</f>
        <v>0</v>
      </c>
      <c r="T328" s="42">
        <f>IFERROR(VLOOKUP($A328,'2022'!$A$3:$Y$291,COLUMN('2022'!Q$3),FALSE),0)</f>
        <v>0</v>
      </c>
      <c r="U328" s="42">
        <f>IFERROR(VLOOKUP($A328,'2022'!$A$3:$Y$291,COLUMN('2022'!R$3),FALSE),0)</f>
        <v>0</v>
      </c>
      <c r="V328" s="42">
        <f>IFERROR(VLOOKUP($A328,'2022'!$A$3:$Y$291,COLUMN('2022'!S$3),FALSE),0)</f>
        <v>0</v>
      </c>
      <c r="W328" s="42">
        <f>IFERROR(VLOOKUP($A328,'2022'!$A$3:$Y$291,COLUMN('2022'!T$3),FALSE),0)</f>
        <v>0</v>
      </c>
      <c r="X328" s="42">
        <f>IFERROR(VLOOKUP($A328,'2022'!$A$3:$Y$291,COLUMN('2022'!U$3),FALSE),0)</f>
        <v>0</v>
      </c>
      <c r="Y328" s="42">
        <f>IFERROR(VLOOKUP($A328,'2022'!$A$3:$Y$291,COLUMN('2022'!V$3),FALSE),0)</f>
        <v>0</v>
      </c>
      <c r="Z328" s="42">
        <f>IFERROR(VLOOKUP($A328,'2022'!$A$3:$Y$291,COLUMN('2022'!W$3),FALSE),0)</f>
        <v>0</v>
      </c>
      <c r="AA328" s="42">
        <f>IFERROR(VLOOKUP($A328,'2022'!$A$3:$Y$291,COLUMN('2022'!X$3),FALSE),0)</f>
        <v>0</v>
      </c>
      <c r="AB328" s="42">
        <f>IFERROR(VLOOKUP($A328,'2022'!$A$3:$Y$291,COLUMN('2022'!Y$3),FALSE),0)</f>
        <v>0</v>
      </c>
      <c r="AC328" s="38">
        <f t="shared" si="16"/>
        <v>0</v>
      </c>
      <c r="AD328" s="39">
        <f t="shared" si="17"/>
        <v>0</v>
      </c>
    </row>
    <row r="329" spans="1:30" x14ac:dyDescent="0.3">
      <c r="A329" s="61" t="s">
        <v>374</v>
      </c>
      <c r="B329" s="62" t="str">
        <f>VLOOKUP($A329,'Additional data'!$A$5:$C$505, 2,FALSE)</f>
        <v>Specialist</v>
      </c>
      <c r="C329" s="63" t="str">
        <f>VLOOKUP($A329,'Additional data'!$A$5:$C$505, 3,FALSE)</f>
        <v>TEC</v>
      </c>
      <c r="D329" s="47">
        <f>IFERROR(VLOOKUP($A329,'2022'!$A$3:$Y$291,COLUMN('2022'!B$3),FALSE),0)</f>
        <v>0</v>
      </c>
      <c r="E329" s="47">
        <f>IFERROR(VLOOKUP($A329,'2022'!$A$3:$Y$291,COLUMN('2022'!C$3),FALSE),0)</f>
        <v>0</v>
      </c>
      <c r="F329" s="47">
        <f>IFERROR(VLOOKUP($A329,'2022'!$A$3:$Y$291,COLUMN('2022'!D$3),FALSE),0)</f>
        <v>0</v>
      </c>
      <c r="G329" s="47">
        <f>IFERROR(VLOOKUP($A329,'2022'!$A$3:$Y$291,COLUMN('2022'!E$3),FALSE),0)</f>
        <v>0</v>
      </c>
      <c r="H329" s="47">
        <f>IFERROR(VLOOKUP($A329,'2022'!$A$3:$Y$291,COLUMN('2022'!F$3),FALSE),0)</f>
        <v>0</v>
      </c>
      <c r="I329" s="47">
        <f>IFERROR(VLOOKUP($A329,'2022'!$A$3:$Y$291,COLUMN('2022'!G$3),FALSE),0)</f>
        <v>0</v>
      </c>
      <c r="J329" s="47">
        <f>IFERROR(VLOOKUP($A329,'2022'!$A$3:$Y$291,COLUMN('2022'!H$3),FALSE),0)</f>
        <v>0</v>
      </c>
      <c r="K329" s="47">
        <f>IFERROR(VLOOKUP($A329,'2022'!$A$3:$Y$291,COLUMN('2022'!I$3),FALSE),0)</f>
        <v>0</v>
      </c>
      <c r="L329" s="47">
        <f>IFERROR(VLOOKUP($A329,'2022'!$A$3:$Y$291,COLUMN('2022'!J$3),FALSE),0)</f>
        <v>0</v>
      </c>
      <c r="M329" s="47">
        <f>IFERROR(VLOOKUP($A329,'2022'!$A$3:$Y$291,COLUMN('2022'!K$3),FALSE),0)</f>
        <v>0</v>
      </c>
      <c r="N329" s="47">
        <f>IFERROR(VLOOKUP($A329,'2022'!$A$3:$Y$291,COLUMN('2022'!L$3),FALSE),0)</f>
        <v>0</v>
      </c>
      <c r="O329" s="47">
        <f>IFERROR(VLOOKUP($A329,'2022'!$A$3:$Y$291,COLUMN('2022'!M$3),FALSE),0)</f>
        <v>0</v>
      </c>
      <c r="P329" s="38">
        <f t="shared" si="15"/>
        <v>0</v>
      </c>
      <c r="Q329" s="47">
        <f>IFERROR(VLOOKUP($A329,'2022'!$A$3:$Y$291,COLUMN('2022'!N$3),FALSE),0)</f>
        <v>0</v>
      </c>
      <c r="R329" s="47">
        <f>IFERROR(VLOOKUP($A329,'2022'!$A$3:$Y$291,COLUMN('2022'!O$3),FALSE),0)</f>
        <v>0</v>
      </c>
      <c r="S329" s="47">
        <f>IFERROR(VLOOKUP($A329,'2022'!$A$3:$Y$291,COLUMN('2022'!P$3),FALSE),0)</f>
        <v>0</v>
      </c>
      <c r="T329" s="47">
        <f>IFERROR(VLOOKUP($A329,'2022'!$A$3:$Y$291,COLUMN('2022'!Q$3),FALSE),0)</f>
        <v>0</v>
      </c>
      <c r="U329" s="47">
        <f>IFERROR(VLOOKUP($A329,'2022'!$A$3:$Y$291,COLUMN('2022'!R$3),FALSE),0)</f>
        <v>0</v>
      </c>
      <c r="V329" s="47">
        <f>IFERROR(VLOOKUP($A329,'2022'!$A$3:$Y$291,COLUMN('2022'!S$3),FALSE),0)</f>
        <v>0</v>
      </c>
      <c r="W329" s="47">
        <f>IFERROR(VLOOKUP($A329,'2022'!$A$3:$Y$291,COLUMN('2022'!T$3),FALSE),0)</f>
        <v>0</v>
      </c>
      <c r="X329" s="47">
        <f>IFERROR(VLOOKUP($A329,'2022'!$A$3:$Y$291,COLUMN('2022'!U$3),FALSE),0)</f>
        <v>0</v>
      </c>
      <c r="Y329" s="47">
        <f>IFERROR(VLOOKUP($A329,'2022'!$A$3:$Y$291,COLUMN('2022'!V$3),FALSE),0)</f>
        <v>0</v>
      </c>
      <c r="Z329" s="47">
        <f>IFERROR(VLOOKUP($A329,'2022'!$A$3:$Y$291,COLUMN('2022'!W$3),FALSE),0)</f>
        <v>0</v>
      </c>
      <c r="AA329" s="47">
        <f>IFERROR(VLOOKUP($A329,'2022'!$A$3:$Y$291,COLUMN('2022'!X$3),FALSE),0)</f>
        <v>0</v>
      </c>
      <c r="AB329" s="47">
        <f>IFERROR(VLOOKUP($A329,'2022'!$A$3:$Y$291,COLUMN('2022'!Y$3),FALSE),0)</f>
        <v>0</v>
      </c>
      <c r="AC329" s="38">
        <f t="shared" si="16"/>
        <v>0</v>
      </c>
      <c r="AD329" s="39">
        <f t="shared" si="17"/>
        <v>0</v>
      </c>
    </row>
    <row r="330" spans="1:30" x14ac:dyDescent="0.3">
      <c r="A330" s="58" t="s">
        <v>376</v>
      </c>
      <c r="B330" s="59" t="str">
        <f>VLOOKUP($A330,'Additional data'!$A$5:$C$505, 2,FALSE)</f>
        <v>Team Lead</v>
      </c>
      <c r="C330" s="60" t="str">
        <f>VLOOKUP($A330,'Additional data'!$A$5:$C$505, 3,FALSE)</f>
        <v>MSC</v>
      </c>
      <c r="D330" s="42">
        <f>IFERROR(VLOOKUP($A330,'2022'!$A$3:$Y$291,COLUMN('2022'!B$3),FALSE),0)</f>
        <v>138.6</v>
      </c>
      <c r="E330" s="42">
        <f>IFERROR(VLOOKUP($A330,'2022'!$A$3:$Y$291,COLUMN('2022'!C$3),FALSE),0)</f>
        <v>109.2</v>
      </c>
      <c r="F330" s="42">
        <f>IFERROR(VLOOKUP($A330,'2022'!$A$3:$Y$291,COLUMN('2022'!D$3),FALSE),0)</f>
        <v>110.1</v>
      </c>
      <c r="G330" s="42">
        <f>IFERROR(VLOOKUP($A330,'2022'!$A$3:$Y$291,COLUMN('2022'!E$3),FALSE),0)</f>
        <v>147.30000000000001</v>
      </c>
      <c r="H330" s="42">
        <f>IFERROR(VLOOKUP($A330,'2022'!$A$3:$Y$291,COLUMN('2022'!F$3),FALSE),0)</f>
        <v>172.4</v>
      </c>
      <c r="I330" s="42">
        <f>IFERROR(VLOOKUP($A330,'2022'!$A$3:$Y$291,COLUMN('2022'!G$3),FALSE),0)</f>
        <v>140.1</v>
      </c>
      <c r="J330" s="42">
        <f>IFERROR(VLOOKUP($A330,'2022'!$A$3:$Y$291,COLUMN('2022'!H$3),FALSE),0)</f>
        <v>111.5</v>
      </c>
      <c r="K330" s="42">
        <f>IFERROR(VLOOKUP($A330,'2022'!$A$3:$Y$291,COLUMN('2022'!I$3),FALSE),0)</f>
        <v>114.3</v>
      </c>
      <c r="L330" s="42">
        <f>IFERROR(VLOOKUP($A330,'2022'!$A$3:$Y$291,COLUMN('2022'!J$3),FALSE),0)</f>
        <v>116</v>
      </c>
      <c r="M330" s="42">
        <f>IFERROR(VLOOKUP($A330,'2022'!$A$3:$Y$291,COLUMN('2022'!K$3),FALSE),0)</f>
        <v>127.3</v>
      </c>
      <c r="N330" s="42">
        <f>IFERROR(VLOOKUP($A330,'2022'!$A$3:$Y$291,COLUMN('2022'!L$3),FALSE),0)</f>
        <v>150.30000000000001</v>
      </c>
      <c r="O330" s="42">
        <f>IFERROR(VLOOKUP($A330,'2022'!$A$3:$Y$291,COLUMN('2022'!M$3),FALSE),0)</f>
        <v>102.7</v>
      </c>
      <c r="P330" s="38">
        <f t="shared" si="15"/>
        <v>1539.8</v>
      </c>
      <c r="Q330" s="42">
        <f>IFERROR(VLOOKUP($A330,'2022'!$A$3:$Y$291,COLUMN('2022'!N$3),FALSE),0)</f>
        <v>9.8000000000000007</v>
      </c>
      <c r="R330" s="42">
        <f>IFERROR(VLOOKUP($A330,'2022'!$A$3:$Y$291,COLUMN('2022'!O$3),FALSE),0)</f>
        <v>0</v>
      </c>
      <c r="S330" s="42">
        <f>IFERROR(VLOOKUP($A330,'2022'!$A$3:$Y$291,COLUMN('2022'!P$3),FALSE),0)</f>
        <v>0</v>
      </c>
      <c r="T330" s="42">
        <f>IFERROR(VLOOKUP($A330,'2022'!$A$3:$Y$291,COLUMN('2022'!Q$3),FALSE),0)</f>
        <v>0</v>
      </c>
      <c r="U330" s="42">
        <f>IFERROR(VLOOKUP($A330,'2022'!$A$3:$Y$291,COLUMN('2022'!R$3),FALSE),0)</f>
        <v>0</v>
      </c>
      <c r="V330" s="42">
        <f>IFERROR(VLOOKUP($A330,'2022'!$A$3:$Y$291,COLUMN('2022'!S$3),FALSE),0)</f>
        <v>0</v>
      </c>
      <c r="W330" s="42">
        <f>IFERROR(VLOOKUP($A330,'2022'!$A$3:$Y$291,COLUMN('2022'!T$3),FALSE),0)</f>
        <v>0</v>
      </c>
      <c r="X330" s="42">
        <f>IFERROR(VLOOKUP($A330,'2022'!$A$3:$Y$291,COLUMN('2022'!U$3),FALSE),0)</f>
        <v>0</v>
      </c>
      <c r="Y330" s="42">
        <f>IFERROR(VLOOKUP($A330,'2022'!$A$3:$Y$291,COLUMN('2022'!V$3),FALSE),0)</f>
        <v>0</v>
      </c>
      <c r="Z330" s="42">
        <f>IFERROR(VLOOKUP($A330,'2022'!$A$3:$Y$291,COLUMN('2022'!W$3),FALSE),0)</f>
        <v>0</v>
      </c>
      <c r="AA330" s="42">
        <f>IFERROR(VLOOKUP($A330,'2022'!$A$3:$Y$291,COLUMN('2022'!X$3),FALSE),0)</f>
        <v>0</v>
      </c>
      <c r="AB330" s="42">
        <f>IFERROR(VLOOKUP($A330,'2022'!$A$3:$Y$291,COLUMN('2022'!Y$3),FALSE),0)</f>
        <v>0</v>
      </c>
      <c r="AC330" s="38">
        <f t="shared" si="16"/>
        <v>9.8000000000000007</v>
      </c>
      <c r="AD330" s="39">
        <f t="shared" si="17"/>
        <v>1549.6</v>
      </c>
    </row>
    <row r="331" spans="1:30" x14ac:dyDescent="0.3">
      <c r="A331" s="61" t="s">
        <v>377</v>
      </c>
      <c r="B331" s="62" t="str">
        <f>VLOOKUP($A331,'Additional data'!$A$5:$C$505, 2,FALSE)</f>
        <v>Senior Analyst</v>
      </c>
      <c r="C331" s="63" t="str">
        <f>VLOOKUP($A331,'Additional data'!$A$5:$C$505, 3,FALSE)</f>
        <v>HLS</v>
      </c>
      <c r="D331" s="47">
        <f>IFERROR(VLOOKUP($A331,'2022'!$A$3:$Y$291,COLUMN('2022'!B$3),FALSE),0)</f>
        <v>0</v>
      </c>
      <c r="E331" s="47">
        <f>IFERROR(VLOOKUP($A331,'2022'!$A$3:$Y$291,COLUMN('2022'!C$3),FALSE),0)</f>
        <v>0</v>
      </c>
      <c r="F331" s="47">
        <f>IFERROR(VLOOKUP($A331,'2022'!$A$3:$Y$291,COLUMN('2022'!D$3),FALSE),0)</f>
        <v>0</v>
      </c>
      <c r="G331" s="47">
        <f>IFERROR(VLOOKUP($A331,'2022'!$A$3:$Y$291,COLUMN('2022'!E$3),FALSE),0)</f>
        <v>0</v>
      </c>
      <c r="H331" s="47">
        <f>IFERROR(VLOOKUP($A331,'2022'!$A$3:$Y$291,COLUMN('2022'!F$3),FALSE),0)</f>
        <v>0</v>
      </c>
      <c r="I331" s="47">
        <f>IFERROR(VLOOKUP($A331,'2022'!$A$3:$Y$291,COLUMN('2022'!G$3),FALSE),0)</f>
        <v>0</v>
      </c>
      <c r="J331" s="47">
        <f>IFERROR(VLOOKUP($A331,'2022'!$A$3:$Y$291,COLUMN('2022'!H$3),FALSE),0)</f>
        <v>0</v>
      </c>
      <c r="K331" s="47">
        <f>IFERROR(VLOOKUP($A331,'2022'!$A$3:$Y$291,COLUMN('2022'!I$3),FALSE),0)</f>
        <v>0</v>
      </c>
      <c r="L331" s="47">
        <f>IFERROR(VLOOKUP($A331,'2022'!$A$3:$Y$291,COLUMN('2022'!J$3),FALSE),0)</f>
        <v>0</v>
      </c>
      <c r="M331" s="47">
        <f>IFERROR(VLOOKUP($A331,'2022'!$A$3:$Y$291,COLUMN('2022'!K$3),FALSE),0)</f>
        <v>0</v>
      </c>
      <c r="N331" s="47">
        <f>IFERROR(VLOOKUP($A331,'2022'!$A$3:$Y$291,COLUMN('2022'!L$3),FALSE),0)</f>
        <v>0</v>
      </c>
      <c r="O331" s="47">
        <f>IFERROR(VLOOKUP($A331,'2022'!$A$3:$Y$291,COLUMN('2022'!M$3),FALSE),0)</f>
        <v>0</v>
      </c>
      <c r="P331" s="38">
        <f t="shared" si="15"/>
        <v>0</v>
      </c>
      <c r="Q331" s="47">
        <f>IFERROR(VLOOKUP($A331,'2022'!$A$3:$Y$291,COLUMN('2022'!N$3),FALSE),0)</f>
        <v>0</v>
      </c>
      <c r="R331" s="47">
        <f>IFERROR(VLOOKUP($A331,'2022'!$A$3:$Y$291,COLUMN('2022'!O$3),FALSE),0)</f>
        <v>0</v>
      </c>
      <c r="S331" s="47">
        <f>IFERROR(VLOOKUP($A331,'2022'!$A$3:$Y$291,COLUMN('2022'!P$3),FALSE),0)</f>
        <v>0</v>
      </c>
      <c r="T331" s="47">
        <f>IFERROR(VLOOKUP($A331,'2022'!$A$3:$Y$291,COLUMN('2022'!Q$3),FALSE),0)</f>
        <v>0</v>
      </c>
      <c r="U331" s="47">
        <f>IFERROR(VLOOKUP($A331,'2022'!$A$3:$Y$291,COLUMN('2022'!R$3),FALSE),0)</f>
        <v>0</v>
      </c>
      <c r="V331" s="47">
        <f>IFERROR(VLOOKUP($A331,'2022'!$A$3:$Y$291,COLUMN('2022'!S$3),FALSE),0)</f>
        <v>0</v>
      </c>
      <c r="W331" s="47">
        <f>IFERROR(VLOOKUP($A331,'2022'!$A$3:$Y$291,COLUMN('2022'!T$3),FALSE),0)</f>
        <v>0</v>
      </c>
      <c r="X331" s="47">
        <f>IFERROR(VLOOKUP($A331,'2022'!$A$3:$Y$291,COLUMN('2022'!U$3),FALSE),0)</f>
        <v>0</v>
      </c>
      <c r="Y331" s="47">
        <f>IFERROR(VLOOKUP($A331,'2022'!$A$3:$Y$291,COLUMN('2022'!V$3),FALSE),0)</f>
        <v>0</v>
      </c>
      <c r="Z331" s="47">
        <f>IFERROR(VLOOKUP($A331,'2022'!$A$3:$Y$291,COLUMN('2022'!W$3),FALSE),0)</f>
        <v>0</v>
      </c>
      <c r="AA331" s="47">
        <f>IFERROR(VLOOKUP($A331,'2022'!$A$3:$Y$291,COLUMN('2022'!X$3),FALSE),0)</f>
        <v>0</v>
      </c>
      <c r="AB331" s="47">
        <f>IFERROR(VLOOKUP($A331,'2022'!$A$3:$Y$291,COLUMN('2022'!Y$3),FALSE),0)</f>
        <v>0</v>
      </c>
      <c r="AC331" s="38">
        <f t="shared" si="16"/>
        <v>0</v>
      </c>
      <c r="AD331" s="39">
        <f t="shared" si="17"/>
        <v>0</v>
      </c>
    </row>
    <row r="332" spans="1:30" x14ac:dyDescent="0.3">
      <c r="A332" s="58" t="s">
        <v>379</v>
      </c>
      <c r="B332" s="59" t="str">
        <f>VLOOKUP($A332,'Additional data'!$A$5:$C$505, 2,FALSE)</f>
        <v>Associate Specialist</v>
      </c>
      <c r="C332" s="60" t="str">
        <f>VLOOKUP($A332,'Additional data'!$A$5:$C$505, 3,FALSE)</f>
        <v>SCL</v>
      </c>
      <c r="D332" s="42">
        <f>IFERROR(VLOOKUP($A332,'2022'!$A$3:$Y$291,COLUMN('2022'!B$3),FALSE),0)</f>
        <v>0</v>
      </c>
      <c r="E332" s="42">
        <f>IFERROR(VLOOKUP($A332,'2022'!$A$3:$Y$291,COLUMN('2022'!C$3),FALSE),0)</f>
        <v>0</v>
      </c>
      <c r="F332" s="42">
        <f>IFERROR(VLOOKUP($A332,'2022'!$A$3:$Y$291,COLUMN('2022'!D$3),FALSE),0)</f>
        <v>0</v>
      </c>
      <c r="G332" s="42">
        <f>IFERROR(VLOOKUP($A332,'2022'!$A$3:$Y$291,COLUMN('2022'!E$3),FALSE),0)</f>
        <v>0</v>
      </c>
      <c r="H332" s="42">
        <f>IFERROR(VLOOKUP($A332,'2022'!$A$3:$Y$291,COLUMN('2022'!F$3),FALSE),0)</f>
        <v>0</v>
      </c>
      <c r="I332" s="42">
        <f>IFERROR(VLOOKUP($A332,'2022'!$A$3:$Y$291,COLUMN('2022'!G$3),FALSE),0)</f>
        <v>0</v>
      </c>
      <c r="J332" s="42">
        <f>IFERROR(VLOOKUP($A332,'2022'!$A$3:$Y$291,COLUMN('2022'!H$3),FALSE),0)</f>
        <v>0</v>
      </c>
      <c r="K332" s="42">
        <f>IFERROR(VLOOKUP($A332,'2022'!$A$3:$Y$291,COLUMN('2022'!I$3),FALSE),0)</f>
        <v>0</v>
      </c>
      <c r="L332" s="42">
        <f>IFERROR(VLOOKUP($A332,'2022'!$A$3:$Y$291,COLUMN('2022'!J$3),FALSE),0)</f>
        <v>0</v>
      </c>
      <c r="M332" s="42">
        <f>IFERROR(VLOOKUP($A332,'2022'!$A$3:$Y$291,COLUMN('2022'!K$3),FALSE),0)</f>
        <v>0</v>
      </c>
      <c r="N332" s="42">
        <f>IFERROR(VLOOKUP($A332,'2022'!$A$3:$Y$291,COLUMN('2022'!L$3),FALSE),0)</f>
        <v>0</v>
      </c>
      <c r="O332" s="42">
        <f>IFERROR(VLOOKUP($A332,'2022'!$A$3:$Y$291,COLUMN('2022'!M$3),FALSE),0)</f>
        <v>0</v>
      </c>
      <c r="P332" s="38">
        <f t="shared" si="15"/>
        <v>0</v>
      </c>
      <c r="Q332" s="42">
        <f>IFERROR(VLOOKUP($A332,'2022'!$A$3:$Y$291,COLUMN('2022'!N$3),FALSE),0)</f>
        <v>0</v>
      </c>
      <c r="R332" s="42">
        <f>IFERROR(VLOOKUP($A332,'2022'!$A$3:$Y$291,COLUMN('2022'!O$3),FALSE),0)</f>
        <v>0</v>
      </c>
      <c r="S332" s="42">
        <f>IFERROR(VLOOKUP($A332,'2022'!$A$3:$Y$291,COLUMN('2022'!P$3),FALSE),0)</f>
        <v>0</v>
      </c>
      <c r="T332" s="42">
        <f>IFERROR(VLOOKUP($A332,'2022'!$A$3:$Y$291,COLUMN('2022'!Q$3),FALSE),0)</f>
        <v>0</v>
      </c>
      <c r="U332" s="42">
        <f>IFERROR(VLOOKUP($A332,'2022'!$A$3:$Y$291,COLUMN('2022'!R$3),FALSE),0)</f>
        <v>0</v>
      </c>
      <c r="V332" s="42">
        <f>IFERROR(VLOOKUP($A332,'2022'!$A$3:$Y$291,COLUMN('2022'!S$3),FALSE),0)</f>
        <v>0</v>
      </c>
      <c r="W332" s="42">
        <f>IFERROR(VLOOKUP($A332,'2022'!$A$3:$Y$291,COLUMN('2022'!T$3),FALSE),0)</f>
        <v>0</v>
      </c>
      <c r="X332" s="42">
        <f>IFERROR(VLOOKUP($A332,'2022'!$A$3:$Y$291,COLUMN('2022'!U$3),FALSE),0)</f>
        <v>0</v>
      </c>
      <c r="Y332" s="42">
        <f>IFERROR(VLOOKUP($A332,'2022'!$A$3:$Y$291,COLUMN('2022'!V$3),FALSE),0)</f>
        <v>0</v>
      </c>
      <c r="Z332" s="42">
        <f>IFERROR(VLOOKUP($A332,'2022'!$A$3:$Y$291,COLUMN('2022'!W$3),FALSE),0)</f>
        <v>0</v>
      </c>
      <c r="AA332" s="42">
        <f>IFERROR(VLOOKUP($A332,'2022'!$A$3:$Y$291,COLUMN('2022'!X$3),FALSE),0)</f>
        <v>0</v>
      </c>
      <c r="AB332" s="42">
        <f>IFERROR(VLOOKUP($A332,'2022'!$A$3:$Y$291,COLUMN('2022'!Y$3),FALSE),0)</f>
        <v>0</v>
      </c>
      <c r="AC332" s="38">
        <f t="shared" si="16"/>
        <v>0</v>
      </c>
      <c r="AD332" s="39">
        <f t="shared" si="17"/>
        <v>0</v>
      </c>
    </row>
    <row r="333" spans="1:30" x14ac:dyDescent="0.3">
      <c r="A333" s="61" t="s">
        <v>380</v>
      </c>
      <c r="B333" s="62" t="str">
        <f>VLOOKUP($A333,'Additional data'!$A$5:$C$505, 2,FALSE)</f>
        <v>Director</v>
      </c>
      <c r="C333" s="63" t="str">
        <f>VLOOKUP($A333,'Additional data'!$A$5:$C$505, 3,FALSE)</f>
        <v>MSC</v>
      </c>
      <c r="D333" s="47">
        <f>IFERROR(VLOOKUP($A333,'2022'!$A$3:$Y$291,COLUMN('2022'!B$3),FALSE),0)</f>
        <v>0</v>
      </c>
      <c r="E333" s="47">
        <f>IFERROR(VLOOKUP($A333,'2022'!$A$3:$Y$291,COLUMN('2022'!C$3),FALSE),0)</f>
        <v>0</v>
      </c>
      <c r="F333" s="47">
        <f>IFERROR(VLOOKUP($A333,'2022'!$A$3:$Y$291,COLUMN('2022'!D$3),FALSE),0)</f>
        <v>0</v>
      </c>
      <c r="G333" s="47">
        <f>IFERROR(VLOOKUP($A333,'2022'!$A$3:$Y$291,COLUMN('2022'!E$3),FALSE),0)</f>
        <v>0</v>
      </c>
      <c r="H333" s="47">
        <f>IFERROR(VLOOKUP($A333,'2022'!$A$3:$Y$291,COLUMN('2022'!F$3),FALSE),0)</f>
        <v>0</v>
      </c>
      <c r="I333" s="47">
        <f>IFERROR(VLOOKUP($A333,'2022'!$A$3:$Y$291,COLUMN('2022'!G$3),FALSE),0)</f>
        <v>0</v>
      </c>
      <c r="J333" s="47">
        <f>IFERROR(VLOOKUP($A333,'2022'!$A$3:$Y$291,COLUMN('2022'!H$3),FALSE),0)</f>
        <v>0</v>
      </c>
      <c r="K333" s="47">
        <f>IFERROR(VLOOKUP($A333,'2022'!$A$3:$Y$291,COLUMN('2022'!I$3),FALSE),0)</f>
        <v>0</v>
      </c>
      <c r="L333" s="47">
        <f>IFERROR(VLOOKUP($A333,'2022'!$A$3:$Y$291,COLUMN('2022'!J$3),FALSE),0)</f>
        <v>0</v>
      </c>
      <c r="M333" s="47">
        <f>IFERROR(VLOOKUP($A333,'2022'!$A$3:$Y$291,COLUMN('2022'!K$3),FALSE),0)</f>
        <v>0</v>
      </c>
      <c r="N333" s="47">
        <f>IFERROR(VLOOKUP($A333,'2022'!$A$3:$Y$291,COLUMN('2022'!L$3),FALSE),0)</f>
        <v>0</v>
      </c>
      <c r="O333" s="47">
        <f>IFERROR(VLOOKUP($A333,'2022'!$A$3:$Y$291,COLUMN('2022'!M$3),FALSE),0)</f>
        <v>0</v>
      </c>
      <c r="P333" s="38">
        <f t="shared" si="15"/>
        <v>0</v>
      </c>
      <c r="Q333" s="47">
        <f>IFERROR(VLOOKUP($A333,'2022'!$A$3:$Y$291,COLUMN('2022'!N$3),FALSE),0)</f>
        <v>0</v>
      </c>
      <c r="R333" s="47">
        <f>IFERROR(VLOOKUP($A333,'2022'!$A$3:$Y$291,COLUMN('2022'!O$3),FALSE),0)</f>
        <v>0</v>
      </c>
      <c r="S333" s="47">
        <f>IFERROR(VLOOKUP($A333,'2022'!$A$3:$Y$291,COLUMN('2022'!P$3),FALSE),0)</f>
        <v>0</v>
      </c>
      <c r="T333" s="47">
        <f>IFERROR(VLOOKUP($A333,'2022'!$A$3:$Y$291,COLUMN('2022'!Q$3),FALSE),0)</f>
        <v>0</v>
      </c>
      <c r="U333" s="47">
        <f>IFERROR(VLOOKUP($A333,'2022'!$A$3:$Y$291,COLUMN('2022'!R$3),FALSE),0)</f>
        <v>0</v>
      </c>
      <c r="V333" s="47">
        <f>IFERROR(VLOOKUP($A333,'2022'!$A$3:$Y$291,COLUMN('2022'!S$3),FALSE),0)</f>
        <v>0</v>
      </c>
      <c r="W333" s="47">
        <f>IFERROR(VLOOKUP($A333,'2022'!$A$3:$Y$291,COLUMN('2022'!T$3),FALSE),0)</f>
        <v>0</v>
      </c>
      <c r="X333" s="47">
        <f>IFERROR(VLOOKUP($A333,'2022'!$A$3:$Y$291,COLUMN('2022'!U$3),FALSE),0)</f>
        <v>0</v>
      </c>
      <c r="Y333" s="47">
        <f>IFERROR(VLOOKUP($A333,'2022'!$A$3:$Y$291,COLUMN('2022'!V$3),FALSE),0)</f>
        <v>0</v>
      </c>
      <c r="Z333" s="47">
        <f>IFERROR(VLOOKUP($A333,'2022'!$A$3:$Y$291,COLUMN('2022'!W$3),FALSE),0)</f>
        <v>0</v>
      </c>
      <c r="AA333" s="47">
        <f>IFERROR(VLOOKUP($A333,'2022'!$A$3:$Y$291,COLUMN('2022'!X$3),FALSE),0)</f>
        <v>0</v>
      </c>
      <c r="AB333" s="47">
        <f>IFERROR(VLOOKUP($A333,'2022'!$A$3:$Y$291,COLUMN('2022'!Y$3),FALSE),0)</f>
        <v>0</v>
      </c>
      <c r="AC333" s="38">
        <f t="shared" si="16"/>
        <v>0</v>
      </c>
      <c r="AD333" s="39">
        <f t="shared" si="17"/>
        <v>0</v>
      </c>
    </row>
    <row r="334" spans="1:30" x14ac:dyDescent="0.3">
      <c r="A334" s="58" t="s">
        <v>381</v>
      </c>
      <c r="B334" s="59" t="str">
        <f>VLOOKUP($A334,'Additional data'!$A$5:$C$505, 2,FALSE)</f>
        <v>Associate Specialist</v>
      </c>
      <c r="C334" s="60" t="str">
        <f>VLOOKUP($A334,'Additional data'!$A$5:$C$505, 3,FALSE)</f>
        <v>SOC</v>
      </c>
      <c r="D334" s="42">
        <f>IFERROR(VLOOKUP($A334,'2022'!$A$3:$Y$291,COLUMN('2022'!B$3),FALSE),0)</f>
        <v>0</v>
      </c>
      <c r="E334" s="42">
        <f>IFERROR(VLOOKUP($A334,'2022'!$A$3:$Y$291,COLUMN('2022'!C$3),FALSE),0)</f>
        <v>0</v>
      </c>
      <c r="F334" s="42">
        <f>IFERROR(VLOOKUP($A334,'2022'!$A$3:$Y$291,COLUMN('2022'!D$3),FALSE),0)</f>
        <v>0</v>
      </c>
      <c r="G334" s="42">
        <f>IFERROR(VLOOKUP($A334,'2022'!$A$3:$Y$291,COLUMN('2022'!E$3),FALSE),0)</f>
        <v>0</v>
      </c>
      <c r="H334" s="42">
        <f>IFERROR(VLOOKUP($A334,'2022'!$A$3:$Y$291,COLUMN('2022'!F$3),FALSE),0)</f>
        <v>0</v>
      </c>
      <c r="I334" s="42">
        <f>IFERROR(VLOOKUP($A334,'2022'!$A$3:$Y$291,COLUMN('2022'!G$3),FALSE),0)</f>
        <v>0</v>
      </c>
      <c r="J334" s="42">
        <f>IFERROR(VLOOKUP($A334,'2022'!$A$3:$Y$291,COLUMN('2022'!H$3),FALSE),0)</f>
        <v>0</v>
      </c>
      <c r="K334" s="42">
        <f>IFERROR(VLOOKUP($A334,'2022'!$A$3:$Y$291,COLUMN('2022'!I$3),FALSE),0)</f>
        <v>0</v>
      </c>
      <c r="L334" s="42">
        <f>IFERROR(VLOOKUP($A334,'2022'!$A$3:$Y$291,COLUMN('2022'!J$3),FALSE),0)</f>
        <v>0</v>
      </c>
      <c r="M334" s="42">
        <f>IFERROR(VLOOKUP($A334,'2022'!$A$3:$Y$291,COLUMN('2022'!K$3),FALSE),0)</f>
        <v>0</v>
      </c>
      <c r="N334" s="42">
        <f>IFERROR(VLOOKUP($A334,'2022'!$A$3:$Y$291,COLUMN('2022'!L$3),FALSE),0)</f>
        <v>0</v>
      </c>
      <c r="O334" s="42">
        <f>IFERROR(VLOOKUP($A334,'2022'!$A$3:$Y$291,COLUMN('2022'!M$3),FALSE),0)</f>
        <v>0</v>
      </c>
      <c r="P334" s="38">
        <f t="shared" si="15"/>
        <v>0</v>
      </c>
      <c r="Q334" s="42">
        <f>IFERROR(VLOOKUP($A334,'2022'!$A$3:$Y$291,COLUMN('2022'!N$3),FALSE),0)</f>
        <v>0</v>
      </c>
      <c r="R334" s="42">
        <f>IFERROR(VLOOKUP($A334,'2022'!$A$3:$Y$291,COLUMN('2022'!O$3),FALSE),0)</f>
        <v>0</v>
      </c>
      <c r="S334" s="42">
        <f>IFERROR(VLOOKUP($A334,'2022'!$A$3:$Y$291,COLUMN('2022'!P$3),FALSE),0)</f>
        <v>0</v>
      </c>
      <c r="T334" s="42">
        <f>IFERROR(VLOOKUP($A334,'2022'!$A$3:$Y$291,COLUMN('2022'!Q$3),FALSE),0)</f>
        <v>0</v>
      </c>
      <c r="U334" s="42">
        <f>IFERROR(VLOOKUP($A334,'2022'!$A$3:$Y$291,COLUMN('2022'!R$3),FALSE),0)</f>
        <v>0</v>
      </c>
      <c r="V334" s="42">
        <f>IFERROR(VLOOKUP($A334,'2022'!$A$3:$Y$291,COLUMN('2022'!S$3),FALSE),0)</f>
        <v>0</v>
      </c>
      <c r="W334" s="42">
        <f>IFERROR(VLOOKUP($A334,'2022'!$A$3:$Y$291,COLUMN('2022'!T$3),FALSE),0)</f>
        <v>0</v>
      </c>
      <c r="X334" s="42">
        <f>IFERROR(VLOOKUP($A334,'2022'!$A$3:$Y$291,COLUMN('2022'!U$3),FALSE),0)</f>
        <v>0</v>
      </c>
      <c r="Y334" s="42">
        <f>IFERROR(VLOOKUP($A334,'2022'!$A$3:$Y$291,COLUMN('2022'!V$3),FALSE),0)</f>
        <v>0</v>
      </c>
      <c r="Z334" s="42">
        <f>IFERROR(VLOOKUP($A334,'2022'!$A$3:$Y$291,COLUMN('2022'!W$3),FALSE),0)</f>
        <v>0</v>
      </c>
      <c r="AA334" s="42">
        <f>IFERROR(VLOOKUP($A334,'2022'!$A$3:$Y$291,COLUMN('2022'!X$3),FALSE),0)</f>
        <v>0</v>
      </c>
      <c r="AB334" s="42">
        <f>IFERROR(VLOOKUP($A334,'2022'!$A$3:$Y$291,COLUMN('2022'!Y$3),FALSE),0)</f>
        <v>0</v>
      </c>
      <c r="AC334" s="38">
        <f t="shared" si="16"/>
        <v>0</v>
      </c>
      <c r="AD334" s="39">
        <f t="shared" si="17"/>
        <v>0</v>
      </c>
    </row>
    <row r="335" spans="1:30" x14ac:dyDescent="0.3">
      <c r="A335" s="61" t="s">
        <v>382</v>
      </c>
      <c r="B335" s="62" t="str">
        <f>VLOOKUP($A335,'Additional data'!$A$5:$C$505, 2,FALSE)</f>
        <v>Executive</v>
      </c>
      <c r="C335" s="63" t="str">
        <f>VLOOKUP($A335,'Additional data'!$A$5:$C$505, 3,FALSE)</f>
        <v>SOC</v>
      </c>
      <c r="D335" s="47">
        <f>IFERROR(VLOOKUP($A335,'2022'!$A$3:$Y$291,COLUMN('2022'!B$3),FALSE),0)</f>
        <v>144.80000000000001</v>
      </c>
      <c r="E335" s="47">
        <f>IFERROR(VLOOKUP($A335,'2022'!$A$3:$Y$291,COLUMN('2022'!C$3),FALSE),0)</f>
        <v>190.1</v>
      </c>
      <c r="F335" s="47">
        <f>IFERROR(VLOOKUP($A335,'2022'!$A$3:$Y$291,COLUMN('2022'!D$3),FALSE),0)</f>
        <v>83.2</v>
      </c>
      <c r="G335" s="47">
        <f>IFERROR(VLOOKUP($A335,'2022'!$A$3:$Y$291,COLUMN('2022'!E$3),FALSE),0)</f>
        <v>31</v>
      </c>
      <c r="H335" s="47">
        <f>IFERROR(VLOOKUP($A335,'2022'!$A$3:$Y$291,COLUMN('2022'!F$3),FALSE),0)</f>
        <v>49.1</v>
      </c>
      <c r="I335" s="47">
        <f>IFERROR(VLOOKUP($A335,'2022'!$A$3:$Y$291,COLUMN('2022'!G$3),FALSE),0)</f>
        <v>90.9</v>
      </c>
      <c r="J335" s="47">
        <f>IFERROR(VLOOKUP($A335,'2022'!$A$3:$Y$291,COLUMN('2022'!H$3),FALSE),0)</f>
        <v>52.8</v>
      </c>
      <c r="K335" s="47">
        <f>IFERROR(VLOOKUP($A335,'2022'!$A$3:$Y$291,COLUMN('2022'!I$3),FALSE),0)</f>
        <v>19.2</v>
      </c>
      <c r="L335" s="47">
        <f>IFERROR(VLOOKUP($A335,'2022'!$A$3:$Y$291,COLUMN('2022'!J$3),FALSE),0)</f>
        <v>74.400000000000006</v>
      </c>
      <c r="M335" s="47">
        <f>IFERROR(VLOOKUP($A335,'2022'!$A$3:$Y$291,COLUMN('2022'!K$3),FALSE),0)</f>
        <v>23.5</v>
      </c>
      <c r="N335" s="47">
        <f>IFERROR(VLOOKUP($A335,'2022'!$A$3:$Y$291,COLUMN('2022'!L$3),FALSE),0)</f>
        <v>57.2</v>
      </c>
      <c r="O335" s="47">
        <f>IFERROR(VLOOKUP($A335,'2022'!$A$3:$Y$291,COLUMN('2022'!M$3),FALSE),0)</f>
        <v>16.2</v>
      </c>
      <c r="P335" s="38">
        <f t="shared" si="15"/>
        <v>832.40000000000009</v>
      </c>
      <c r="Q335" s="47">
        <f>IFERROR(VLOOKUP($A335,'2022'!$A$3:$Y$291,COLUMN('2022'!N$3),FALSE),0)</f>
        <v>51.2</v>
      </c>
      <c r="R335" s="47">
        <f>IFERROR(VLOOKUP($A335,'2022'!$A$3:$Y$291,COLUMN('2022'!O$3),FALSE),0)</f>
        <v>33.200000000000003</v>
      </c>
      <c r="S335" s="47">
        <f>IFERROR(VLOOKUP($A335,'2022'!$A$3:$Y$291,COLUMN('2022'!P$3),FALSE),0)</f>
        <v>18.2</v>
      </c>
      <c r="T335" s="47">
        <f>IFERROR(VLOOKUP($A335,'2022'!$A$3:$Y$291,COLUMN('2022'!Q$3),FALSE),0)</f>
        <v>159.6</v>
      </c>
      <c r="U335" s="47">
        <f>IFERROR(VLOOKUP($A335,'2022'!$A$3:$Y$291,COLUMN('2022'!R$3),FALSE),0)</f>
        <v>134.69999999999999</v>
      </c>
      <c r="V335" s="47">
        <f>IFERROR(VLOOKUP($A335,'2022'!$A$3:$Y$291,COLUMN('2022'!S$3),FALSE),0)</f>
        <v>104.3</v>
      </c>
      <c r="W335" s="47">
        <f>IFERROR(VLOOKUP($A335,'2022'!$A$3:$Y$291,COLUMN('2022'!T$3),FALSE),0)</f>
        <v>84.9</v>
      </c>
      <c r="X335" s="47">
        <f>IFERROR(VLOOKUP($A335,'2022'!$A$3:$Y$291,COLUMN('2022'!U$3),FALSE),0)</f>
        <v>134.1</v>
      </c>
      <c r="Y335" s="47">
        <f>IFERROR(VLOOKUP($A335,'2022'!$A$3:$Y$291,COLUMN('2022'!V$3),FALSE),0)</f>
        <v>102.8</v>
      </c>
      <c r="Z335" s="47">
        <f>IFERROR(VLOOKUP($A335,'2022'!$A$3:$Y$291,COLUMN('2022'!W$3),FALSE),0)</f>
        <v>214.4</v>
      </c>
      <c r="AA335" s="47">
        <f>IFERROR(VLOOKUP($A335,'2022'!$A$3:$Y$291,COLUMN('2022'!X$3),FALSE),0)</f>
        <v>206</v>
      </c>
      <c r="AB335" s="47">
        <f>IFERROR(VLOOKUP($A335,'2022'!$A$3:$Y$291,COLUMN('2022'!Y$3),FALSE),0)</f>
        <v>138</v>
      </c>
      <c r="AC335" s="38">
        <f t="shared" si="16"/>
        <v>1381.4</v>
      </c>
      <c r="AD335" s="39">
        <f t="shared" si="17"/>
        <v>2213.8000000000002</v>
      </c>
    </row>
    <row r="336" spans="1:30" x14ac:dyDescent="0.3">
      <c r="A336" s="58" t="s">
        <v>383</v>
      </c>
      <c r="B336" s="59" t="str">
        <f>VLOOKUP($A336,'Additional data'!$A$5:$C$505, 2,FALSE)</f>
        <v>Senior Manager</v>
      </c>
      <c r="C336" s="60" t="str">
        <f>VLOOKUP($A336,'Additional data'!$A$5:$C$505, 3,FALSE)</f>
        <v>SCL</v>
      </c>
      <c r="D336" s="42">
        <f>IFERROR(VLOOKUP($A336,'2022'!$A$3:$Y$291,COLUMN('2022'!B$3),FALSE),0)</f>
        <v>130.80000000000001</v>
      </c>
      <c r="E336" s="42">
        <f>IFERROR(VLOOKUP($A336,'2022'!$A$3:$Y$291,COLUMN('2022'!C$3),FALSE),0)</f>
        <v>146.1</v>
      </c>
      <c r="F336" s="42">
        <f>IFERROR(VLOOKUP($A336,'2022'!$A$3:$Y$291,COLUMN('2022'!D$3),FALSE),0)</f>
        <v>182.8</v>
      </c>
      <c r="G336" s="42">
        <f>IFERROR(VLOOKUP($A336,'2022'!$A$3:$Y$291,COLUMN('2022'!E$3),FALSE),0)</f>
        <v>194.8</v>
      </c>
      <c r="H336" s="42">
        <f>IFERROR(VLOOKUP($A336,'2022'!$A$3:$Y$291,COLUMN('2022'!F$3),FALSE),0)</f>
        <v>87.1</v>
      </c>
      <c r="I336" s="42">
        <f>IFERROR(VLOOKUP($A336,'2022'!$A$3:$Y$291,COLUMN('2022'!G$3),FALSE),0)</f>
        <v>130.1</v>
      </c>
      <c r="J336" s="42">
        <f>IFERROR(VLOOKUP($A336,'2022'!$A$3:$Y$291,COLUMN('2022'!H$3),FALSE),0)</f>
        <v>100.9</v>
      </c>
      <c r="K336" s="42">
        <f>IFERROR(VLOOKUP($A336,'2022'!$A$3:$Y$291,COLUMN('2022'!I$3),FALSE),0)</f>
        <v>128.6</v>
      </c>
      <c r="L336" s="42">
        <f>IFERROR(VLOOKUP($A336,'2022'!$A$3:$Y$291,COLUMN('2022'!J$3),FALSE),0)</f>
        <v>68.599999999999994</v>
      </c>
      <c r="M336" s="42">
        <f>IFERROR(VLOOKUP($A336,'2022'!$A$3:$Y$291,COLUMN('2022'!K$3),FALSE),0)</f>
        <v>120.5</v>
      </c>
      <c r="N336" s="42">
        <f>IFERROR(VLOOKUP($A336,'2022'!$A$3:$Y$291,COLUMN('2022'!L$3),FALSE),0)</f>
        <v>142.80000000000001</v>
      </c>
      <c r="O336" s="42">
        <f>IFERROR(VLOOKUP($A336,'2022'!$A$3:$Y$291,COLUMN('2022'!M$3),FALSE),0)</f>
        <v>86.7</v>
      </c>
      <c r="P336" s="38">
        <f t="shared" si="15"/>
        <v>1519.8</v>
      </c>
      <c r="Q336" s="42">
        <f>IFERROR(VLOOKUP($A336,'2022'!$A$3:$Y$291,COLUMN('2022'!N$3),FALSE),0)</f>
        <v>0</v>
      </c>
      <c r="R336" s="42">
        <f>IFERROR(VLOOKUP($A336,'2022'!$A$3:$Y$291,COLUMN('2022'!O$3),FALSE),0)</f>
        <v>0</v>
      </c>
      <c r="S336" s="42">
        <f>IFERROR(VLOOKUP($A336,'2022'!$A$3:$Y$291,COLUMN('2022'!P$3),FALSE),0)</f>
        <v>0</v>
      </c>
      <c r="T336" s="42">
        <f>IFERROR(VLOOKUP($A336,'2022'!$A$3:$Y$291,COLUMN('2022'!Q$3),FALSE),0)</f>
        <v>0</v>
      </c>
      <c r="U336" s="42">
        <f>IFERROR(VLOOKUP($A336,'2022'!$A$3:$Y$291,COLUMN('2022'!R$3),FALSE),0)</f>
        <v>0</v>
      </c>
      <c r="V336" s="42">
        <f>IFERROR(VLOOKUP($A336,'2022'!$A$3:$Y$291,COLUMN('2022'!S$3),FALSE),0)</f>
        <v>0</v>
      </c>
      <c r="W336" s="42">
        <f>IFERROR(VLOOKUP($A336,'2022'!$A$3:$Y$291,COLUMN('2022'!T$3),FALSE),0)</f>
        <v>0</v>
      </c>
      <c r="X336" s="42">
        <f>IFERROR(VLOOKUP($A336,'2022'!$A$3:$Y$291,COLUMN('2022'!U$3),FALSE),0)</f>
        <v>0</v>
      </c>
      <c r="Y336" s="42">
        <f>IFERROR(VLOOKUP($A336,'2022'!$A$3:$Y$291,COLUMN('2022'!V$3),FALSE),0)</f>
        <v>0</v>
      </c>
      <c r="Z336" s="42">
        <f>IFERROR(VLOOKUP($A336,'2022'!$A$3:$Y$291,COLUMN('2022'!W$3),FALSE),0)</f>
        <v>0</v>
      </c>
      <c r="AA336" s="42">
        <f>IFERROR(VLOOKUP($A336,'2022'!$A$3:$Y$291,COLUMN('2022'!X$3),FALSE),0)</f>
        <v>0</v>
      </c>
      <c r="AB336" s="42">
        <f>IFERROR(VLOOKUP($A336,'2022'!$A$3:$Y$291,COLUMN('2022'!Y$3),FALSE),0)</f>
        <v>0</v>
      </c>
      <c r="AC336" s="38">
        <f t="shared" si="16"/>
        <v>0</v>
      </c>
      <c r="AD336" s="39">
        <f t="shared" si="17"/>
        <v>1519.8</v>
      </c>
    </row>
    <row r="337" spans="1:30" x14ac:dyDescent="0.3">
      <c r="A337" s="61" t="s">
        <v>384</v>
      </c>
      <c r="B337" s="62" t="str">
        <f>VLOOKUP($A337,'Additional data'!$A$5:$C$505, 2,FALSE)</f>
        <v>Executive</v>
      </c>
      <c r="C337" s="63" t="str">
        <f>VLOOKUP($A337,'Additional data'!$A$5:$C$505, 3,FALSE)</f>
        <v>SCL</v>
      </c>
      <c r="D337" s="47">
        <f>IFERROR(VLOOKUP($A337,'2022'!$A$3:$Y$291,COLUMN('2022'!B$3),FALSE),0)</f>
        <v>47.2</v>
      </c>
      <c r="E337" s="47">
        <f>IFERROR(VLOOKUP($A337,'2022'!$A$3:$Y$291,COLUMN('2022'!C$3),FALSE),0)</f>
        <v>122.2</v>
      </c>
      <c r="F337" s="47">
        <f>IFERROR(VLOOKUP($A337,'2022'!$A$3:$Y$291,COLUMN('2022'!D$3),FALSE),0)</f>
        <v>156.69999999999999</v>
      </c>
      <c r="G337" s="47">
        <f>IFERROR(VLOOKUP($A337,'2022'!$A$3:$Y$291,COLUMN('2022'!E$3),FALSE),0)</f>
        <v>151</v>
      </c>
      <c r="H337" s="47">
        <f>IFERROR(VLOOKUP($A337,'2022'!$A$3:$Y$291,COLUMN('2022'!F$3),FALSE),0)</f>
        <v>167.9</v>
      </c>
      <c r="I337" s="47">
        <f>IFERROR(VLOOKUP($A337,'2022'!$A$3:$Y$291,COLUMN('2022'!G$3),FALSE),0)</f>
        <v>184.2</v>
      </c>
      <c r="J337" s="47">
        <f>IFERROR(VLOOKUP($A337,'2022'!$A$3:$Y$291,COLUMN('2022'!H$3),FALSE),0)</f>
        <v>164</v>
      </c>
      <c r="K337" s="47">
        <f>IFERROR(VLOOKUP($A337,'2022'!$A$3:$Y$291,COLUMN('2022'!I$3),FALSE),0)</f>
        <v>204.4</v>
      </c>
      <c r="L337" s="47">
        <f>IFERROR(VLOOKUP($A337,'2022'!$A$3:$Y$291,COLUMN('2022'!J$3),FALSE),0)</f>
        <v>173.3</v>
      </c>
      <c r="M337" s="47">
        <f>IFERROR(VLOOKUP($A337,'2022'!$A$3:$Y$291,COLUMN('2022'!K$3),FALSE),0)</f>
        <v>184</v>
      </c>
      <c r="N337" s="47">
        <f>IFERROR(VLOOKUP($A337,'2022'!$A$3:$Y$291,COLUMN('2022'!L$3),FALSE),0)</f>
        <v>188.7</v>
      </c>
      <c r="O337" s="47">
        <f>IFERROR(VLOOKUP($A337,'2022'!$A$3:$Y$291,COLUMN('2022'!M$3),FALSE),0)</f>
        <v>42</v>
      </c>
      <c r="P337" s="38">
        <f t="shared" si="15"/>
        <v>1785.6000000000001</v>
      </c>
      <c r="Q337" s="47">
        <f>IFERROR(VLOOKUP($A337,'2022'!$A$3:$Y$291,COLUMN('2022'!N$3),FALSE),0)</f>
        <v>19</v>
      </c>
      <c r="R337" s="47">
        <f>IFERROR(VLOOKUP($A337,'2022'!$A$3:$Y$291,COLUMN('2022'!O$3),FALSE),0)</f>
        <v>27.8</v>
      </c>
      <c r="S337" s="47">
        <f>IFERROR(VLOOKUP($A337,'2022'!$A$3:$Y$291,COLUMN('2022'!P$3),FALSE),0)</f>
        <v>19.600000000000001</v>
      </c>
      <c r="T337" s="47">
        <f>IFERROR(VLOOKUP($A337,'2022'!$A$3:$Y$291,COLUMN('2022'!Q$3),FALSE),0)</f>
        <v>35.1</v>
      </c>
      <c r="U337" s="47">
        <f>IFERROR(VLOOKUP($A337,'2022'!$A$3:$Y$291,COLUMN('2022'!R$3),FALSE),0)</f>
        <v>18</v>
      </c>
      <c r="V337" s="47">
        <f>IFERROR(VLOOKUP($A337,'2022'!$A$3:$Y$291,COLUMN('2022'!S$3),FALSE),0)</f>
        <v>21.9</v>
      </c>
      <c r="W337" s="47">
        <f>IFERROR(VLOOKUP($A337,'2022'!$A$3:$Y$291,COLUMN('2022'!T$3),FALSE),0)</f>
        <v>14.7</v>
      </c>
      <c r="X337" s="47">
        <f>IFERROR(VLOOKUP($A337,'2022'!$A$3:$Y$291,COLUMN('2022'!U$3),FALSE),0)</f>
        <v>21.2</v>
      </c>
      <c r="Y337" s="47">
        <f>IFERROR(VLOOKUP($A337,'2022'!$A$3:$Y$291,COLUMN('2022'!V$3),FALSE),0)</f>
        <v>9.6999999999999993</v>
      </c>
      <c r="Z337" s="47">
        <f>IFERROR(VLOOKUP($A337,'2022'!$A$3:$Y$291,COLUMN('2022'!W$3),FALSE),0)</f>
        <v>13.3</v>
      </c>
      <c r="AA337" s="47">
        <f>IFERROR(VLOOKUP($A337,'2022'!$A$3:$Y$291,COLUMN('2022'!X$3),FALSE),0)</f>
        <v>21.9</v>
      </c>
      <c r="AB337" s="47">
        <f>IFERROR(VLOOKUP($A337,'2022'!$A$3:$Y$291,COLUMN('2022'!Y$3),FALSE),0)</f>
        <v>19.399999999999999</v>
      </c>
      <c r="AC337" s="38">
        <f t="shared" si="16"/>
        <v>241.6</v>
      </c>
      <c r="AD337" s="39">
        <f t="shared" si="17"/>
        <v>2027.2000000000003</v>
      </c>
    </row>
    <row r="338" spans="1:30" x14ac:dyDescent="0.3">
      <c r="A338" s="58" t="s">
        <v>385</v>
      </c>
      <c r="B338" s="59" t="str">
        <f>VLOOKUP($A338,'Additional data'!$A$5:$C$505, 2,FALSE)</f>
        <v>Director</v>
      </c>
      <c r="C338" s="60" t="str">
        <f>VLOOKUP($A338,'Additional data'!$A$5:$C$505, 3,FALSE)</f>
        <v>TEC</v>
      </c>
      <c r="D338" s="42">
        <f>IFERROR(VLOOKUP($A338,'2022'!$A$3:$Y$291,COLUMN('2022'!B$3),FALSE),0)</f>
        <v>0</v>
      </c>
      <c r="E338" s="42">
        <f>IFERROR(VLOOKUP($A338,'2022'!$A$3:$Y$291,COLUMN('2022'!C$3),FALSE),0)</f>
        <v>0</v>
      </c>
      <c r="F338" s="42">
        <f>IFERROR(VLOOKUP($A338,'2022'!$A$3:$Y$291,COLUMN('2022'!D$3),FALSE),0)</f>
        <v>0</v>
      </c>
      <c r="G338" s="42">
        <f>IFERROR(VLOOKUP($A338,'2022'!$A$3:$Y$291,COLUMN('2022'!E$3),FALSE),0)</f>
        <v>0</v>
      </c>
      <c r="H338" s="42">
        <f>IFERROR(VLOOKUP($A338,'2022'!$A$3:$Y$291,COLUMN('2022'!F$3),FALSE),0)</f>
        <v>0</v>
      </c>
      <c r="I338" s="42">
        <f>IFERROR(VLOOKUP($A338,'2022'!$A$3:$Y$291,COLUMN('2022'!G$3),FALSE),0)</f>
        <v>0</v>
      </c>
      <c r="J338" s="42">
        <f>IFERROR(VLOOKUP($A338,'2022'!$A$3:$Y$291,COLUMN('2022'!H$3),FALSE),0)</f>
        <v>0</v>
      </c>
      <c r="K338" s="42">
        <f>IFERROR(VLOOKUP($A338,'2022'!$A$3:$Y$291,COLUMN('2022'!I$3),FALSE),0)</f>
        <v>0</v>
      </c>
      <c r="L338" s="42">
        <f>IFERROR(VLOOKUP($A338,'2022'!$A$3:$Y$291,COLUMN('2022'!J$3),FALSE),0)</f>
        <v>0</v>
      </c>
      <c r="M338" s="42">
        <f>IFERROR(VLOOKUP($A338,'2022'!$A$3:$Y$291,COLUMN('2022'!K$3),FALSE),0)</f>
        <v>0</v>
      </c>
      <c r="N338" s="42">
        <f>IFERROR(VLOOKUP($A338,'2022'!$A$3:$Y$291,COLUMN('2022'!L$3),FALSE),0)</f>
        <v>0</v>
      </c>
      <c r="O338" s="42">
        <f>IFERROR(VLOOKUP($A338,'2022'!$A$3:$Y$291,COLUMN('2022'!M$3),FALSE),0)</f>
        <v>0</v>
      </c>
      <c r="P338" s="38">
        <f t="shared" si="15"/>
        <v>0</v>
      </c>
      <c r="Q338" s="42">
        <f>IFERROR(VLOOKUP($A338,'2022'!$A$3:$Y$291,COLUMN('2022'!N$3),FALSE),0)</f>
        <v>0</v>
      </c>
      <c r="R338" s="42">
        <f>IFERROR(VLOOKUP($A338,'2022'!$A$3:$Y$291,COLUMN('2022'!O$3),FALSE),0)</f>
        <v>0</v>
      </c>
      <c r="S338" s="42">
        <f>IFERROR(VLOOKUP($A338,'2022'!$A$3:$Y$291,COLUMN('2022'!P$3),FALSE),0)</f>
        <v>0</v>
      </c>
      <c r="T338" s="42">
        <f>IFERROR(VLOOKUP($A338,'2022'!$A$3:$Y$291,COLUMN('2022'!Q$3),FALSE),0)</f>
        <v>0</v>
      </c>
      <c r="U338" s="42">
        <f>IFERROR(VLOOKUP($A338,'2022'!$A$3:$Y$291,COLUMN('2022'!R$3),FALSE),0)</f>
        <v>0</v>
      </c>
      <c r="V338" s="42">
        <f>IFERROR(VLOOKUP($A338,'2022'!$A$3:$Y$291,COLUMN('2022'!S$3),FALSE),0)</f>
        <v>0</v>
      </c>
      <c r="W338" s="42">
        <f>IFERROR(VLOOKUP($A338,'2022'!$A$3:$Y$291,COLUMN('2022'!T$3),FALSE),0)</f>
        <v>0</v>
      </c>
      <c r="X338" s="42">
        <f>IFERROR(VLOOKUP($A338,'2022'!$A$3:$Y$291,COLUMN('2022'!U$3),FALSE),0)</f>
        <v>0</v>
      </c>
      <c r="Y338" s="42">
        <f>IFERROR(VLOOKUP($A338,'2022'!$A$3:$Y$291,COLUMN('2022'!V$3),FALSE),0)</f>
        <v>0</v>
      </c>
      <c r="Z338" s="42">
        <f>IFERROR(VLOOKUP($A338,'2022'!$A$3:$Y$291,COLUMN('2022'!W$3),FALSE),0)</f>
        <v>0</v>
      </c>
      <c r="AA338" s="42">
        <f>IFERROR(VLOOKUP($A338,'2022'!$A$3:$Y$291,COLUMN('2022'!X$3),FALSE),0)</f>
        <v>0</v>
      </c>
      <c r="AB338" s="42">
        <f>IFERROR(VLOOKUP($A338,'2022'!$A$3:$Y$291,COLUMN('2022'!Y$3),FALSE),0)</f>
        <v>0</v>
      </c>
      <c r="AC338" s="38">
        <f t="shared" si="16"/>
        <v>0</v>
      </c>
      <c r="AD338" s="39">
        <f t="shared" si="17"/>
        <v>0</v>
      </c>
    </row>
    <row r="339" spans="1:30" x14ac:dyDescent="0.3">
      <c r="A339" s="61" t="s">
        <v>386</v>
      </c>
      <c r="B339" s="62" t="str">
        <f>VLOOKUP($A339,'Additional data'!$A$5:$C$505, 2,FALSE)</f>
        <v>Executive</v>
      </c>
      <c r="C339" s="63" t="str">
        <f>VLOOKUP($A339,'Additional data'!$A$5:$C$505, 3,FALSE)</f>
        <v>SCL</v>
      </c>
      <c r="D339" s="47">
        <f>IFERROR(VLOOKUP($A339,'2022'!$A$3:$Y$291,COLUMN('2022'!B$3),FALSE),0)</f>
        <v>0</v>
      </c>
      <c r="E339" s="47">
        <f>IFERROR(VLOOKUP($A339,'2022'!$A$3:$Y$291,COLUMN('2022'!C$3),FALSE),0)</f>
        <v>0</v>
      </c>
      <c r="F339" s="47">
        <f>IFERROR(VLOOKUP($A339,'2022'!$A$3:$Y$291,COLUMN('2022'!D$3),FALSE),0)</f>
        <v>0</v>
      </c>
      <c r="G339" s="47">
        <f>IFERROR(VLOOKUP($A339,'2022'!$A$3:$Y$291,COLUMN('2022'!E$3),FALSE),0)</f>
        <v>0</v>
      </c>
      <c r="H339" s="47">
        <f>IFERROR(VLOOKUP($A339,'2022'!$A$3:$Y$291,COLUMN('2022'!F$3),FALSE),0)</f>
        <v>0</v>
      </c>
      <c r="I339" s="47">
        <f>IFERROR(VLOOKUP($A339,'2022'!$A$3:$Y$291,COLUMN('2022'!G$3),FALSE),0)</f>
        <v>0</v>
      </c>
      <c r="J339" s="47">
        <f>IFERROR(VLOOKUP($A339,'2022'!$A$3:$Y$291,COLUMN('2022'!H$3),FALSE),0)</f>
        <v>0</v>
      </c>
      <c r="K339" s="47">
        <f>IFERROR(VLOOKUP($A339,'2022'!$A$3:$Y$291,COLUMN('2022'!I$3),FALSE),0)</f>
        <v>0</v>
      </c>
      <c r="L339" s="47">
        <f>IFERROR(VLOOKUP($A339,'2022'!$A$3:$Y$291,COLUMN('2022'!J$3),FALSE),0)</f>
        <v>0</v>
      </c>
      <c r="M339" s="47">
        <f>IFERROR(VLOOKUP($A339,'2022'!$A$3:$Y$291,COLUMN('2022'!K$3),FALSE),0)</f>
        <v>0</v>
      </c>
      <c r="N339" s="47">
        <f>IFERROR(VLOOKUP($A339,'2022'!$A$3:$Y$291,COLUMN('2022'!L$3),FALSE),0)</f>
        <v>0</v>
      </c>
      <c r="O339" s="47">
        <f>IFERROR(VLOOKUP($A339,'2022'!$A$3:$Y$291,COLUMN('2022'!M$3),FALSE),0)</f>
        <v>0</v>
      </c>
      <c r="P339" s="38">
        <f t="shared" si="15"/>
        <v>0</v>
      </c>
      <c r="Q339" s="47">
        <f>IFERROR(VLOOKUP($A339,'2022'!$A$3:$Y$291,COLUMN('2022'!N$3),FALSE),0)</f>
        <v>0</v>
      </c>
      <c r="R339" s="47">
        <f>IFERROR(VLOOKUP($A339,'2022'!$A$3:$Y$291,COLUMN('2022'!O$3),FALSE),0)</f>
        <v>0</v>
      </c>
      <c r="S339" s="47">
        <f>IFERROR(VLOOKUP($A339,'2022'!$A$3:$Y$291,COLUMN('2022'!P$3),FALSE),0)</f>
        <v>0</v>
      </c>
      <c r="T339" s="47">
        <f>IFERROR(VLOOKUP($A339,'2022'!$A$3:$Y$291,COLUMN('2022'!Q$3),FALSE),0)</f>
        <v>0</v>
      </c>
      <c r="U339" s="47">
        <f>IFERROR(VLOOKUP($A339,'2022'!$A$3:$Y$291,COLUMN('2022'!R$3),FALSE),0)</f>
        <v>0</v>
      </c>
      <c r="V339" s="47">
        <f>IFERROR(VLOOKUP($A339,'2022'!$A$3:$Y$291,COLUMN('2022'!S$3),FALSE),0)</f>
        <v>0</v>
      </c>
      <c r="W339" s="47">
        <f>IFERROR(VLOOKUP($A339,'2022'!$A$3:$Y$291,COLUMN('2022'!T$3),FALSE),0)</f>
        <v>0</v>
      </c>
      <c r="X339" s="47">
        <f>IFERROR(VLOOKUP($A339,'2022'!$A$3:$Y$291,COLUMN('2022'!U$3),FALSE),0)</f>
        <v>0</v>
      </c>
      <c r="Y339" s="47">
        <f>IFERROR(VLOOKUP($A339,'2022'!$A$3:$Y$291,COLUMN('2022'!V$3),FALSE),0)</f>
        <v>0</v>
      </c>
      <c r="Z339" s="47">
        <f>IFERROR(VLOOKUP($A339,'2022'!$A$3:$Y$291,COLUMN('2022'!W$3),FALSE),0)</f>
        <v>0</v>
      </c>
      <c r="AA339" s="47">
        <f>IFERROR(VLOOKUP($A339,'2022'!$A$3:$Y$291,COLUMN('2022'!X$3),FALSE),0)</f>
        <v>0</v>
      </c>
      <c r="AB339" s="47">
        <f>IFERROR(VLOOKUP($A339,'2022'!$A$3:$Y$291,COLUMN('2022'!Y$3),FALSE),0)</f>
        <v>0</v>
      </c>
      <c r="AC339" s="38">
        <f t="shared" si="16"/>
        <v>0</v>
      </c>
      <c r="AD339" s="39">
        <f t="shared" si="17"/>
        <v>0</v>
      </c>
    </row>
    <row r="340" spans="1:30" x14ac:dyDescent="0.3">
      <c r="A340" s="58" t="s">
        <v>387</v>
      </c>
      <c r="B340" s="59" t="str">
        <f>VLOOKUP($A340,'Additional data'!$A$5:$C$505, 2,FALSE)</f>
        <v>Manager</v>
      </c>
      <c r="C340" s="60" t="str">
        <f>VLOOKUP($A340,'Additional data'!$A$5:$C$505, 3,FALSE)</f>
        <v>LRC</v>
      </c>
      <c r="D340" s="42">
        <f>IFERROR(VLOOKUP($A340,'2022'!$A$3:$Y$291,COLUMN('2022'!B$3),FALSE),0)</f>
        <v>0</v>
      </c>
      <c r="E340" s="42">
        <f>IFERROR(VLOOKUP($A340,'2022'!$A$3:$Y$291,COLUMN('2022'!C$3),FALSE),0)</f>
        <v>0</v>
      </c>
      <c r="F340" s="42">
        <f>IFERROR(VLOOKUP($A340,'2022'!$A$3:$Y$291,COLUMN('2022'!D$3),FALSE),0)</f>
        <v>0</v>
      </c>
      <c r="G340" s="42">
        <f>IFERROR(VLOOKUP($A340,'2022'!$A$3:$Y$291,COLUMN('2022'!E$3),FALSE),0)</f>
        <v>0</v>
      </c>
      <c r="H340" s="42">
        <f>IFERROR(VLOOKUP($A340,'2022'!$A$3:$Y$291,COLUMN('2022'!F$3),FALSE),0)</f>
        <v>0</v>
      </c>
      <c r="I340" s="42">
        <f>IFERROR(VLOOKUP($A340,'2022'!$A$3:$Y$291,COLUMN('2022'!G$3),FALSE),0)</f>
        <v>0</v>
      </c>
      <c r="J340" s="42">
        <f>IFERROR(VLOOKUP($A340,'2022'!$A$3:$Y$291,COLUMN('2022'!H$3),FALSE),0)</f>
        <v>0</v>
      </c>
      <c r="K340" s="42">
        <f>IFERROR(VLOOKUP($A340,'2022'!$A$3:$Y$291,COLUMN('2022'!I$3),FALSE),0)</f>
        <v>0</v>
      </c>
      <c r="L340" s="42">
        <f>IFERROR(VLOOKUP($A340,'2022'!$A$3:$Y$291,COLUMN('2022'!J$3),FALSE),0)</f>
        <v>0</v>
      </c>
      <c r="M340" s="42">
        <f>IFERROR(VLOOKUP($A340,'2022'!$A$3:$Y$291,COLUMN('2022'!K$3),FALSE),0)</f>
        <v>0</v>
      </c>
      <c r="N340" s="42">
        <f>IFERROR(VLOOKUP($A340,'2022'!$A$3:$Y$291,COLUMN('2022'!L$3),FALSE),0)</f>
        <v>0</v>
      </c>
      <c r="O340" s="42">
        <f>IFERROR(VLOOKUP($A340,'2022'!$A$3:$Y$291,COLUMN('2022'!M$3),FALSE),0)</f>
        <v>0</v>
      </c>
      <c r="P340" s="38">
        <f t="shared" si="15"/>
        <v>0</v>
      </c>
      <c r="Q340" s="42">
        <f>IFERROR(VLOOKUP($A340,'2022'!$A$3:$Y$291,COLUMN('2022'!N$3),FALSE),0)</f>
        <v>0</v>
      </c>
      <c r="R340" s="42">
        <f>IFERROR(VLOOKUP($A340,'2022'!$A$3:$Y$291,COLUMN('2022'!O$3),FALSE),0)</f>
        <v>0</v>
      </c>
      <c r="S340" s="42">
        <f>IFERROR(VLOOKUP($A340,'2022'!$A$3:$Y$291,COLUMN('2022'!P$3),FALSE),0)</f>
        <v>0</v>
      </c>
      <c r="T340" s="42">
        <f>IFERROR(VLOOKUP($A340,'2022'!$A$3:$Y$291,COLUMN('2022'!Q$3),FALSE),0)</f>
        <v>0</v>
      </c>
      <c r="U340" s="42">
        <f>IFERROR(VLOOKUP($A340,'2022'!$A$3:$Y$291,COLUMN('2022'!R$3),FALSE),0)</f>
        <v>0</v>
      </c>
      <c r="V340" s="42">
        <f>IFERROR(VLOOKUP($A340,'2022'!$A$3:$Y$291,COLUMN('2022'!S$3),FALSE),0)</f>
        <v>0</v>
      </c>
      <c r="W340" s="42">
        <f>IFERROR(VLOOKUP($A340,'2022'!$A$3:$Y$291,COLUMN('2022'!T$3),FALSE),0)</f>
        <v>0</v>
      </c>
      <c r="X340" s="42">
        <f>IFERROR(VLOOKUP($A340,'2022'!$A$3:$Y$291,COLUMN('2022'!U$3),FALSE),0)</f>
        <v>0</v>
      </c>
      <c r="Y340" s="42">
        <f>IFERROR(VLOOKUP($A340,'2022'!$A$3:$Y$291,COLUMN('2022'!V$3),FALSE),0)</f>
        <v>0</v>
      </c>
      <c r="Z340" s="42">
        <f>IFERROR(VLOOKUP($A340,'2022'!$A$3:$Y$291,COLUMN('2022'!W$3),FALSE),0)</f>
        <v>0</v>
      </c>
      <c r="AA340" s="42">
        <f>IFERROR(VLOOKUP($A340,'2022'!$A$3:$Y$291,COLUMN('2022'!X$3),FALSE),0)</f>
        <v>0</v>
      </c>
      <c r="AB340" s="42">
        <f>IFERROR(VLOOKUP($A340,'2022'!$A$3:$Y$291,COLUMN('2022'!Y$3),FALSE),0)</f>
        <v>0</v>
      </c>
      <c r="AC340" s="38">
        <f t="shared" si="16"/>
        <v>0</v>
      </c>
      <c r="AD340" s="39">
        <f t="shared" si="17"/>
        <v>0</v>
      </c>
    </row>
    <row r="341" spans="1:30" x14ac:dyDescent="0.3">
      <c r="A341" s="61" t="s">
        <v>388</v>
      </c>
      <c r="B341" s="62" t="str">
        <f>VLOOKUP($A341,'Additional data'!$A$5:$C$505, 2,FALSE)</f>
        <v>Project Manager</v>
      </c>
      <c r="C341" s="63" t="str">
        <f>VLOOKUP($A341,'Additional data'!$A$5:$C$505, 3,FALSE)</f>
        <v>LRC</v>
      </c>
      <c r="D341" s="47">
        <f>IFERROR(VLOOKUP($A341,'2022'!$A$3:$Y$291,COLUMN('2022'!B$3),FALSE),0)</f>
        <v>17.2</v>
      </c>
      <c r="E341" s="47">
        <f>IFERROR(VLOOKUP($A341,'2022'!$A$3:$Y$291,COLUMN('2022'!C$3),FALSE),0)</f>
        <v>69.8</v>
      </c>
      <c r="F341" s="47">
        <f>IFERROR(VLOOKUP($A341,'2022'!$A$3:$Y$291,COLUMN('2022'!D$3),FALSE),0)</f>
        <v>28.9</v>
      </c>
      <c r="G341" s="47">
        <f>IFERROR(VLOOKUP($A341,'2022'!$A$3:$Y$291,COLUMN('2022'!E$3),FALSE),0)</f>
        <v>16.5</v>
      </c>
      <c r="H341" s="47">
        <f>IFERROR(VLOOKUP($A341,'2022'!$A$3:$Y$291,COLUMN('2022'!F$3),FALSE),0)</f>
        <v>0</v>
      </c>
      <c r="I341" s="47">
        <f>IFERROR(VLOOKUP($A341,'2022'!$A$3:$Y$291,COLUMN('2022'!G$3),FALSE),0)</f>
        <v>0</v>
      </c>
      <c r="J341" s="47">
        <f>IFERROR(VLOOKUP($A341,'2022'!$A$3:$Y$291,COLUMN('2022'!H$3),FALSE),0)</f>
        <v>0</v>
      </c>
      <c r="K341" s="47">
        <f>IFERROR(VLOOKUP($A341,'2022'!$A$3:$Y$291,COLUMN('2022'!I$3),FALSE),0)</f>
        <v>0</v>
      </c>
      <c r="L341" s="47">
        <f>IFERROR(VLOOKUP($A341,'2022'!$A$3:$Y$291,COLUMN('2022'!J$3),FALSE),0)</f>
        <v>0</v>
      </c>
      <c r="M341" s="47">
        <f>IFERROR(VLOOKUP($A341,'2022'!$A$3:$Y$291,COLUMN('2022'!K$3),FALSE),0)</f>
        <v>0</v>
      </c>
      <c r="N341" s="47">
        <f>IFERROR(VLOOKUP($A341,'2022'!$A$3:$Y$291,COLUMN('2022'!L$3),FALSE),0)</f>
        <v>0</v>
      </c>
      <c r="O341" s="47">
        <f>IFERROR(VLOOKUP($A341,'2022'!$A$3:$Y$291,COLUMN('2022'!M$3),FALSE),0)</f>
        <v>0</v>
      </c>
      <c r="P341" s="38">
        <f t="shared" si="15"/>
        <v>132.4</v>
      </c>
      <c r="Q341" s="47">
        <f>IFERROR(VLOOKUP($A341,'2022'!$A$3:$Y$291,COLUMN('2022'!N$3),FALSE),0)</f>
        <v>62.9</v>
      </c>
      <c r="R341" s="47">
        <f>IFERROR(VLOOKUP($A341,'2022'!$A$3:$Y$291,COLUMN('2022'!O$3),FALSE),0)</f>
        <v>37.700000000000003</v>
      </c>
      <c r="S341" s="47">
        <f>IFERROR(VLOOKUP($A341,'2022'!$A$3:$Y$291,COLUMN('2022'!P$3),FALSE),0)</f>
        <v>16.899999999999999</v>
      </c>
      <c r="T341" s="47">
        <f>IFERROR(VLOOKUP($A341,'2022'!$A$3:$Y$291,COLUMN('2022'!Q$3),FALSE),0)</f>
        <v>1.3</v>
      </c>
      <c r="U341" s="47">
        <f>IFERROR(VLOOKUP($A341,'2022'!$A$3:$Y$291,COLUMN('2022'!R$3),FALSE),0)</f>
        <v>0</v>
      </c>
      <c r="V341" s="47">
        <f>IFERROR(VLOOKUP($A341,'2022'!$A$3:$Y$291,COLUMN('2022'!S$3),FALSE),0)</f>
        <v>0</v>
      </c>
      <c r="W341" s="47">
        <f>IFERROR(VLOOKUP($A341,'2022'!$A$3:$Y$291,COLUMN('2022'!T$3),FALSE),0)</f>
        <v>0</v>
      </c>
      <c r="X341" s="47">
        <f>IFERROR(VLOOKUP($A341,'2022'!$A$3:$Y$291,COLUMN('2022'!U$3),FALSE),0)</f>
        <v>0</v>
      </c>
      <c r="Y341" s="47">
        <f>IFERROR(VLOOKUP($A341,'2022'!$A$3:$Y$291,COLUMN('2022'!V$3),FALSE),0)</f>
        <v>0</v>
      </c>
      <c r="Z341" s="47">
        <f>IFERROR(VLOOKUP($A341,'2022'!$A$3:$Y$291,COLUMN('2022'!W$3),FALSE),0)</f>
        <v>0</v>
      </c>
      <c r="AA341" s="47">
        <f>IFERROR(VLOOKUP($A341,'2022'!$A$3:$Y$291,COLUMN('2022'!X$3),FALSE),0)</f>
        <v>0</v>
      </c>
      <c r="AB341" s="47">
        <f>IFERROR(VLOOKUP($A341,'2022'!$A$3:$Y$291,COLUMN('2022'!Y$3),FALSE),0)</f>
        <v>0</v>
      </c>
      <c r="AC341" s="38">
        <f t="shared" si="16"/>
        <v>118.8</v>
      </c>
      <c r="AD341" s="39">
        <f t="shared" si="17"/>
        <v>251.20000000000002</v>
      </c>
    </row>
    <row r="342" spans="1:30" x14ac:dyDescent="0.3">
      <c r="A342" s="58" t="s">
        <v>389</v>
      </c>
      <c r="B342" s="59" t="str">
        <f>VLOOKUP($A342,'Additional data'!$A$5:$C$505, 2,FALSE)</f>
        <v>Associate Specialist</v>
      </c>
      <c r="C342" s="60" t="str">
        <f>VLOOKUP($A342,'Additional data'!$A$5:$C$505, 3,FALSE)</f>
        <v>SCL</v>
      </c>
      <c r="D342" s="42">
        <f>IFERROR(VLOOKUP($A342,'2022'!$A$3:$Y$291,COLUMN('2022'!B$3),FALSE),0)</f>
        <v>0</v>
      </c>
      <c r="E342" s="42">
        <f>IFERROR(VLOOKUP($A342,'2022'!$A$3:$Y$291,COLUMN('2022'!C$3),FALSE),0)</f>
        <v>0</v>
      </c>
      <c r="F342" s="42">
        <f>IFERROR(VLOOKUP($A342,'2022'!$A$3:$Y$291,COLUMN('2022'!D$3),FALSE),0)</f>
        <v>0</v>
      </c>
      <c r="G342" s="42">
        <f>IFERROR(VLOOKUP($A342,'2022'!$A$3:$Y$291,COLUMN('2022'!E$3),FALSE),0)</f>
        <v>0</v>
      </c>
      <c r="H342" s="42">
        <f>IFERROR(VLOOKUP($A342,'2022'!$A$3:$Y$291,COLUMN('2022'!F$3),FALSE),0)</f>
        <v>0</v>
      </c>
      <c r="I342" s="42">
        <f>IFERROR(VLOOKUP($A342,'2022'!$A$3:$Y$291,COLUMN('2022'!G$3),FALSE),0)</f>
        <v>0</v>
      </c>
      <c r="J342" s="42">
        <f>IFERROR(VLOOKUP($A342,'2022'!$A$3:$Y$291,COLUMN('2022'!H$3),FALSE),0)</f>
        <v>0</v>
      </c>
      <c r="K342" s="42">
        <f>IFERROR(VLOOKUP($A342,'2022'!$A$3:$Y$291,COLUMN('2022'!I$3),FALSE),0)</f>
        <v>0</v>
      </c>
      <c r="L342" s="42">
        <f>IFERROR(VLOOKUP($A342,'2022'!$A$3:$Y$291,COLUMN('2022'!J$3),FALSE),0)</f>
        <v>0</v>
      </c>
      <c r="M342" s="42">
        <f>IFERROR(VLOOKUP($A342,'2022'!$A$3:$Y$291,COLUMN('2022'!K$3),FALSE),0)</f>
        <v>0</v>
      </c>
      <c r="N342" s="42">
        <f>IFERROR(VLOOKUP($A342,'2022'!$A$3:$Y$291,COLUMN('2022'!L$3),FALSE),0)</f>
        <v>0</v>
      </c>
      <c r="O342" s="42">
        <f>IFERROR(VLOOKUP($A342,'2022'!$A$3:$Y$291,COLUMN('2022'!M$3),FALSE),0)</f>
        <v>0</v>
      </c>
      <c r="P342" s="38">
        <f t="shared" si="15"/>
        <v>0</v>
      </c>
      <c r="Q342" s="42">
        <f>IFERROR(VLOOKUP($A342,'2022'!$A$3:$Y$291,COLUMN('2022'!N$3),FALSE),0)</f>
        <v>0</v>
      </c>
      <c r="R342" s="42">
        <f>IFERROR(VLOOKUP($A342,'2022'!$A$3:$Y$291,COLUMN('2022'!O$3),FALSE),0)</f>
        <v>0</v>
      </c>
      <c r="S342" s="42">
        <f>IFERROR(VLOOKUP($A342,'2022'!$A$3:$Y$291,COLUMN('2022'!P$3),FALSE),0)</f>
        <v>0</v>
      </c>
      <c r="T342" s="42">
        <f>IFERROR(VLOOKUP($A342,'2022'!$A$3:$Y$291,COLUMN('2022'!Q$3),FALSE),0)</f>
        <v>0</v>
      </c>
      <c r="U342" s="42">
        <f>IFERROR(VLOOKUP($A342,'2022'!$A$3:$Y$291,COLUMN('2022'!R$3),FALSE),0)</f>
        <v>0</v>
      </c>
      <c r="V342" s="42">
        <f>IFERROR(VLOOKUP($A342,'2022'!$A$3:$Y$291,COLUMN('2022'!S$3),FALSE),0)</f>
        <v>0</v>
      </c>
      <c r="W342" s="42">
        <f>IFERROR(VLOOKUP($A342,'2022'!$A$3:$Y$291,COLUMN('2022'!T$3),FALSE),0)</f>
        <v>0</v>
      </c>
      <c r="X342" s="42">
        <f>IFERROR(VLOOKUP($A342,'2022'!$A$3:$Y$291,COLUMN('2022'!U$3),FALSE),0)</f>
        <v>0</v>
      </c>
      <c r="Y342" s="42">
        <f>IFERROR(VLOOKUP($A342,'2022'!$A$3:$Y$291,COLUMN('2022'!V$3),FALSE),0)</f>
        <v>0</v>
      </c>
      <c r="Z342" s="42">
        <f>IFERROR(VLOOKUP($A342,'2022'!$A$3:$Y$291,COLUMN('2022'!W$3),FALSE),0)</f>
        <v>0</v>
      </c>
      <c r="AA342" s="42">
        <f>IFERROR(VLOOKUP($A342,'2022'!$A$3:$Y$291,COLUMN('2022'!X$3),FALSE),0)</f>
        <v>0</v>
      </c>
      <c r="AB342" s="42">
        <f>IFERROR(VLOOKUP($A342,'2022'!$A$3:$Y$291,COLUMN('2022'!Y$3),FALSE),0)</f>
        <v>0</v>
      </c>
      <c r="AC342" s="38">
        <f t="shared" si="16"/>
        <v>0</v>
      </c>
      <c r="AD342" s="39">
        <f t="shared" si="17"/>
        <v>0</v>
      </c>
    </row>
    <row r="343" spans="1:30" x14ac:dyDescent="0.3">
      <c r="A343" s="61" t="s">
        <v>390</v>
      </c>
      <c r="B343" s="62" t="str">
        <f>VLOOKUP($A343,'Additional data'!$A$5:$C$505, 2,FALSE)</f>
        <v>Project Manager</v>
      </c>
      <c r="C343" s="63" t="str">
        <f>VLOOKUP($A343,'Additional data'!$A$5:$C$505, 3,FALSE)</f>
        <v>MSC</v>
      </c>
      <c r="D343" s="47">
        <f>IFERROR(VLOOKUP($A343,'2022'!$A$3:$Y$291,COLUMN('2022'!B$3),FALSE),0)</f>
        <v>0</v>
      </c>
      <c r="E343" s="47">
        <f>IFERROR(VLOOKUP($A343,'2022'!$A$3:$Y$291,COLUMN('2022'!C$3),FALSE),0)</f>
        <v>0</v>
      </c>
      <c r="F343" s="47">
        <f>IFERROR(VLOOKUP($A343,'2022'!$A$3:$Y$291,COLUMN('2022'!D$3),FALSE),0)</f>
        <v>0</v>
      </c>
      <c r="G343" s="47">
        <f>IFERROR(VLOOKUP($A343,'2022'!$A$3:$Y$291,COLUMN('2022'!E$3),FALSE),0)</f>
        <v>0</v>
      </c>
      <c r="H343" s="47">
        <f>IFERROR(VLOOKUP($A343,'2022'!$A$3:$Y$291,COLUMN('2022'!F$3),FALSE),0)</f>
        <v>0</v>
      </c>
      <c r="I343" s="47">
        <f>IFERROR(VLOOKUP($A343,'2022'!$A$3:$Y$291,COLUMN('2022'!G$3),FALSE),0)</f>
        <v>0</v>
      </c>
      <c r="J343" s="47">
        <f>IFERROR(VLOOKUP($A343,'2022'!$A$3:$Y$291,COLUMN('2022'!H$3),FALSE),0)</f>
        <v>0</v>
      </c>
      <c r="K343" s="47">
        <f>IFERROR(VLOOKUP($A343,'2022'!$A$3:$Y$291,COLUMN('2022'!I$3),FALSE),0)</f>
        <v>0</v>
      </c>
      <c r="L343" s="47">
        <f>IFERROR(VLOOKUP($A343,'2022'!$A$3:$Y$291,COLUMN('2022'!J$3),FALSE),0)</f>
        <v>0</v>
      </c>
      <c r="M343" s="47">
        <f>IFERROR(VLOOKUP($A343,'2022'!$A$3:$Y$291,COLUMN('2022'!K$3),FALSE),0)</f>
        <v>0</v>
      </c>
      <c r="N343" s="47">
        <f>IFERROR(VLOOKUP($A343,'2022'!$A$3:$Y$291,COLUMN('2022'!L$3),FALSE),0)</f>
        <v>0</v>
      </c>
      <c r="O343" s="47">
        <f>IFERROR(VLOOKUP($A343,'2022'!$A$3:$Y$291,COLUMN('2022'!M$3),FALSE),0)</f>
        <v>0</v>
      </c>
      <c r="P343" s="38">
        <f t="shared" si="15"/>
        <v>0</v>
      </c>
      <c r="Q343" s="47">
        <f>IFERROR(VLOOKUP($A343,'2022'!$A$3:$Y$291,COLUMN('2022'!N$3),FALSE),0)</f>
        <v>0</v>
      </c>
      <c r="R343" s="47">
        <f>IFERROR(VLOOKUP($A343,'2022'!$A$3:$Y$291,COLUMN('2022'!O$3),FALSE),0)</f>
        <v>0</v>
      </c>
      <c r="S343" s="47">
        <f>IFERROR(VLOOKUP($A343,'2022'!$A$3:$Y$291,COLUMN('2022'!P$3),FALSE),0)</f>
        <v>0</v>
      </c>
      <c r="T343" s="47">
        <f>IFERROR(VLOOKUP($A343,'2022'!$A$3:$Y$291,COLUMN('2022'!Q$3),FALSE),0)</f>
        <v>0</v>
      </c>
      <c r="U343" s="47">
        <f>IFERROR(VLOOKUP($A343,'2022'!$A$3:$Y$291,COLUMN('2022'!R$3),FALSE),0)</f>
        <v>0</v>
      </c>
      <c r="V343" s="47">
        <f>IFERROR(VLOOKUP($A343,'2022'!$A$3:$Y$291,COLUMN('2022'!S$3),FALSE),0)</f>
        <v>0</v>
      </c>
      <c r="W343" s="47">
        <f>IFERROR(VLOOKUP($A343,'2022'!$A$3:$Y$291,COLUMN('2022'!T$3),FALSE),0)</f>
        <v>0</v>
      </c>
      <c r="X343" s="47">
        <f>IFERROR(VLOOKUP($A343,'2022'!$A$3:$Y$291,COLUMN('2022'!U$3),FALSE),0)</f>
        <v>0</v>
      </c>
      <c r="Y343" s="47">
        <f>IFERROR(VLOOKUP($A343,'2022'!$A$3:$Y$291,COLUMN('2022'!V$3),FALSE),0)</f>
        <v>0</v>
      </c>
      <c r="Z343" s="47">
        <f>IFERROR(VLOOKUP($A343,'2022'!$A$3:$Y$291,COLUMN('2022'!W$3),FALSE),0)</f>
        <v>0</v>
      </c>
      <c r="AA343" s="47">
        <f>IFERROR(VLOOKUP($A343,'2022'!$A$3:$Y$291,COLUMN('2022'!X$3),FALSE),0)</f>
        <v>0</v>
      </c>
      <c r="AB343" s="47">
        <f>IFERROR(VLOOKUP($A343,'2022'!$A$3:$Y$291,COLUMN('2022'!Y$3),FALSE),0)</f>
        <v>0</v>
      </c>
      <c r="AC343" s="38">
        <f t="shared" si="16"/>
        <v>0</v>
      </c>
      <c r="AD343" s="39">
        <f t="shared" si="17"/>
        <v>0</v>
      </c>
    </row>
    <row r="344" spans="1:30" x14ac:dyDescent="0.3">
      <c r="A344" s="58" t="s">
        <v>391</v>
      </c>
      <c r="B344" s="59" t="str">
        <f>VLOOKUP($A344,'Additional data'!$A$5:$C$505, 2,FALSE)</f>
        <v>Associate Director</v>
      </c>
      <c r="C344" s="60" t="str">
        <f>VLOOKUP($A344,'Additional data'!$A$5:$C$505, 3,FALSE)</f>
        <v>TEC</v>
      </c>
      <c r="D344" s="42">
        <f>IFERROR(VLOOKUP($A344,'2022'!$A$3:$Y$291,COLUMN('2022'!B$3),FALSE),0)</f>
        <v>0</v>
      </c>
      <c r="E344" s="42">
        <f>IFERROR(VLOOKUP($A344,'2022'!$A$3:$Y$291,COLUMN('2022'!C$3),FALSE),0)</f>
        <v>0</v>
      </c>
      <c r="F344" s="42">
        <f>IFERROR(VLOOKUP($A344,'2022'!$A$3:$Y$291,COLUMN('2022'!D$3),FALSE),0)</f>
        <v>0</v>
      </c>
      <c r="G344" s="42">
        <f>IFERROR(VLOOKUP($A344,'2022'!$A$3:$Y$291,COLUMN('2022'!E$3),FALSE),0)</f>
        <v>0</v>
      </c>
      <c r="H344" s="42">
        <f>IFERROR(VLOOKUP($A344,'2022'!$A$3:$Y$291,COLUMN('2022'!F$3),FALSE),0)</f>
        <v>0</v>
      </c>
      <c r="I344" s="42">
        <f>IFERROR(VLOOKUP($A344,'2022'!$A$3:$Y$291,COLUMN('2022'!G$3),FALSE),0)</f>
        <v>0</v>
      </c>
      <c r="J344" s="42">
        <f>IFERROR(VLOOKUP($A344,'2022'!$A$3:$Y$291,COLUMN('2022'!H$3),FALSE),0)</f>
        <v>0</v>
      </c>
      <c r="K344" s="42">
        <f>IFERROR(VLOOKUP($A344,'2022'!$A$3:$Y$291,COLUMN('2022'!I$3),FALSE),0)</f>
        <v>0</v>
      </c>
      <c r="L344" s="42">
        <f>IFERROR(VLOOKUP($A344,'2022'!$A$3:$Y$291,COLUMN('2022'!J$3),FALSE),0)</f>
        <v>0</v>
      </c>
      <c r="M344" s="42">
        <f>IFERROR(VLOOKUP($A344,'2022'!$A$3:$Y$291,COLUMN('2022'!K$3),FALSE),0)</f>
        <v>0</v>
      </c>
      <c r="N344" s="42">
        <f>IFERROR(VLOOKUP($A344,'2022'!$A$3:$Y$291,COLUMN('2022'!L$3),FALSE),0)</f>
        <v>0</v>
      </c>
      <c r="O344" s="42">
        <f>IFERROR(VLOOKUP($A344,'2022'!$A$3:$Y$291,COLUMN('2022'!M$3),FALSE),0)</f>
        <v>0</v>
      </c>
      <c r="P344" s="38">
        <f t="shared" si="15"/>
        <v>0</v>
      </c>
      <c r="Q344" s="42">
        <f>IFERROR(VLOOKUP($A344,'2022'!$A$3:$Y$291,COLUMN('2022'!N$3),FALSE),0)</f>
        <v>0</v>
      </c>
      <c r="R344" s="42">
        <f>IFERROR(VLOOKUP($A344,'2022'!$A$3:$Y$291,COLUMN('2022'!O$3),FALSE),0)</f>
        <v>0</v>
      </c>
      <c r="S344" s="42">
        <f>IFERROR(VLOOKUP($A344,'2022'!$A$3:$Y$291,COLUMN('2022'!P$3),FALSE),0)</f>
        <v>0</v>
      </c>
      <c r="T344" s="42">
        <f>IFERROR(VLOOKUP($A344,'2022'!$A$3:$Y$291,COLUMN('2022'!Q$3),FALSE),0)</f>
        <v>0</v>
      </c>
      <c r="U344" s="42">
        <f>IFERROR(VLOOKUP($A344,'2022'!$A$3:$Y$291,COLUMN('2022'!R$3),FALSE),0)</f>
        <v>0</v>
      </c>
      <c r="V344" s="42">
        <f>IFERROR(VLOOKUP($A344,'2022'!$A$3:$Y$291,COLUMN('2022'!S$3),FALSE),0)</f>
        <v>0</v>
      </c>
      <c r="W344" s="42">
        <f>IFERROR(VLOOKUP($A344,'2022'!$A$3:$Y$291,COLUMN('2022'!T$3),FALSE),0)</f>
        <v>0</v>
      </c>
      <c r="X344" s="42">
        <f>IFERROR(VLOOKUP($A344,'2022'!$A$3:$Y$291,COLUMN('2022'!U$3),FALSE),0)</f>
        <v>0</v>
      </c>
      <c r="Y344" s="42">
        <f>IFERROR(VLOOKUP($A344,'2022'!$A$3:$Y$291,COLUMN('2022'!V$3),FALSE),0)</f>
        <v>0</v>
      </c>
      <c r="Z344" s="42">
        <f>IFERROR(VLOOKUP($A344,'2022'!$A$3:$Y$291,COLUMN('2022'!W$3),FALSE),0)</f>
        <v>0</v>
      </c>
      <c r="AA344" s="42">
        <f>IFERROR(VLOOKUP($A344,'2022'!$A$3:$Y$291,COLUMN('2022'!X$3),FALSE),0)</f>
        <v>0</v>
      </c>
      <c r="AB344" s="42">
        <f>IFERROR(VLOOKUP($A344,'2022'!$A$3:$Y$291,COLUMN('2022'!Y$3),FALSE),0)</f>
        <v>0</v>
      </c>
      <c r="AC344" s="38">
        <f t="shared" si="16"/>
        <v>0</v>
      </c>
      <c r="AD344" s="39">
        <f t="shared" si="17"/>
        <v>0</v>
      </c>
    </row>
    <row r="345" spans="1:30" x14ac:dyDescent="0.3">
      <c r="A345" s="61" t="s">
        <v>392</v>
      </c>
      <c r="B345" s="62" t="str">
        <f>VLOOKUP($A345,'Additional data'!$A$5:$C$505, 2,FALSE)</f>
        <v>Associate Director</v>
      </c>
      <c r="C345" s="63" t="str">
        <f>VLOOKUP($A345,'Additional data'!$A$5:$C$505, 3,FALSE)</f>
        <v>HRC</v>
      </c>
      <c r="D345" s="47">
        <f>IFERROR(VLOOKUP($A345,'2022'!$A$3:$Y$291,COLUMN('2022'!B$3),FALSE),0)</f>
        <v>0</v>
      </c>
      <c r="E345" s="47">
        <f>IFERROR(VLOOKUP($A345,'2022'!$A$3:$Y$291,COLUMN('2022'!C$3),FALSE),0)</f>
        <v>0</v>
      </c>
      <c r="F345" s="47">
        <f>IFERROR(VLOOKUP($A345,'2022'!$A$3:$Y$291,COLUMN('2022'!D$3),FALSE),0)</f>
        <v>0</v>
      </c>
      <c r="G345" s="47">
        <f>IFERROR(VLOOKUP($A345,'2022'!$A$3:$Y$291,COLUMN('2022'!E$3),FALSE),0)</f>
        <v>0</v>
      </c>
      <c r="H345" s="47">
        <f>IFERROR(VLOOKUP($A345,'2022'!$A$3:$Y$291,COLUMN('2022'!F$3),FALSE),0)</f>
        <v>0</v>
      </c>
      <c r="I345" s="47">
        <f>IFERROR(VLOOKUP($A345,'2022'!$A$3:$Y$291,COLUMN('2022'!G$3),FALSE),0)</f>
        <v>0</v>
      </c>
      <c r="J345" s="47">
        <f>IFERROR(VLOOKUP($A345,'2022'!$A$3:$Y$291,COLUMN('2022'!H$3),FALSE),0)</f>
        <v>0</v>
      </c>
      <c r="K345" s="47">
        <f>IFERROR(VLOOKUP($A345,'2022'!$A$3:$Y$291,COLUMN('2022'!I$3),FALSE),0)</f>
        <v>0</v>
      </c>
      <c r="L345" s="47">
        <f>IFERROR(VLOOKUP($A345,'2022'!$A$3:$Y$291,COLUMN('2022'!J$3),FALSE),0)</f>
        <v>0</v>
      </c>
      <c r="M345" s="47">
        <f>IFERROR(VLOOKUP($A345,'2022'!$A$3:$Y$291,COLUMN('2022'!K$3),FALSE),0)</f>
        <v>0</v>
      </c>
      <c r="N345" s="47">
        <f>IFERROR(VLOOKUP($A345,'2022'!$A$3:$Y$291,COLUMN('2022'!L$3),FALSE),0)</f>
        <v>0</v>
      </c>
      <c r="O345" s="47">
        <f>IFERROR(VLOOKUP($A345,'2022'!$A$3:$Y$291,COLUMN('2022'!M$3),FALSE),0)</f>
        <v>0</v>
      </c>
      <c r="P345" s="38">
        <f t="shared" si="15"/>
        <v>0</v>
      </c>
      <c r="Q345" s="47">
        <f>IFERROR(VLOOKUP($A345,'2022'!$A$3:$Y$291,COLUMN('2022'!N$3),FALSE),0)</f>
        <v>0</v>
      </c>
      <c r="R345" s="47">
        <f>IFERROR(VLOOKUP($A345,'2022'!$A$3:$Y$291,COLUMN('2022'!O$3),FALSE),0)</f>
        <v>0</v>
      </c>
      <c r="S345" s="47">
        <f>IFERROR(VLOOKUP($A345,'2022'!$A$3:$Y$291,COLUMN('2022'!P$3),FALSE),0)</f>
        <v>0</v>
      </c>
      <c r="T345" s="47">
        <f>IFERROR(VLOOKUP($A345,'2022'!$A$3:$Y$291,COLUMN('2022'!Q$3),FALSE),0)</f>
        <v>0</v>
      </c>
      <c r="U345" s="47">
        <f>IFERROR(VLOOKUP($A345,'2022'!$A$3:$Y$291,COLUMN('2022'!R$3),FALSE),0)</f>
        <v>0</v>
      </c>
      <c r="V345" s="47">
        <f>IFERROR(VLOOKUP($A345,'2022'!$A$3:$Y$291,COLUMN('2022'!S$3),FALSE),0)</f>
        <v>0</v>
      </c>
      <c r="W345" s="47">
        <f>IFERROR(VLOOKUP($A345,'2022'!$A$3:$Y$291,COLUMN('2022'!T$3),FALSE),0)</f>
        <v>0</v>
      </c>
      <c r="X345" s="47">
        <f>IFERROR(VLOOKUP($A345,'2022'!$A$3:$Y$291,COLUMN('2022'!U$3),FALSE),0)</f>
        <v>0</v>
      </c>
      <c r="Y345" s="47">
        <f>IFERROR(VLOOKUP($A345,'2022'!$A$3:$Y$291,COLUMN('2022'!V$3),FALSE),0)</f>
        <v>0</v>
      </c>
      <c r="Z345" s="47">
        <f>IFERROR(VLOOKUP($A345,'2022'!$A$3:$Y$291,COLUMN('2022'!W$3),FALSE),0)</f>
        <v>0</v>
      </c>
      <c r="AA345" s="47">
        <f>IFERROR(VLOOKUP($A345,'2022'!$A$3:$Y$291,COLUMN('2022'!X$3),FALSE),0)</f>
        <v>0</v>
      </c>
      <c r="AB345" s="47">
        <f>IFERROR(VLOOKUP($A345,'2022'!$A$3:$Y$291,COLUMN('2022'!Y$3),FALSE),0)</f>
        <v>0</v>
      </c>
      <c r="AC345" s="38">
        <f t="shared" si="16"/>
        <v>0</v>
      </c>
      <c r="AD345" s="39">
        <f t="shared" si="17"/>
        <v>0</v>
      </c>
    </row>
    <row r="346" spans="1:30" x14ac:dyDescent="0.3">
      <c r="A346" s="58" t="s">
        <v>393</v>
      </c>
      <c r="B346" s="59" t="str">
        <f>VLOOKUP($A346,'Additional data'!$A$5:$C$505, 2,FALSE)</f>
        <v>Associate Specialist</v>
      </c>
      <c r="C346" s="60" t="str">
        <f>VLOOKUP($A346,'Additional data'!$A$5:$C$505, 3,FALSE)</f>
        <v>TEC</v>
      </c>
      <c r="D346" s="42">
        <f>IFERROR(VLOOKUP($A346,'2022'!$A$3:$Y$291,COLUMN('2022'!B$3),FALSE),0)</f>
        <v>0</v>
      </c>
      <c r="E346" s="42">
        <f>IFERROR(VLOOKUP($A346,'2022'!$A$3:$Y$291,COLUMN('2022'!C$3),FALSE),0)</f>
        <v>0</v>
      </c>
      <c r="F346" s="42">
        <f>IFERROR(VLOOKUP($A346,'2022'!$A$3:$Y$291,COLUMN('2022'!D$3),FALSE),0)</f>
        <v>0</v>
      </c>
      <c r="G346" s="42">
        <f>IFERROR(VLOOKUP($A346,'2022'!$A$3:$Y$291,COLUMN('2022'!E$3),FALSE),0)</f>
        <v>0</v>
      </c>
      <c r="H346" s="42">
        <f>IFERROR(VLOOKUP($A346,'2022'!$A$3:$Y$291,COLUMN('2022'!F$3),FALSE),0)</f>
        <v>0</v>
      </c>
      <c r="I346" s="42">
        <f>IFERROR(VLOOKUP($A346,'2022'!$A$3:$Y$291,COLUMN('2022'!G$3),FALSE),0)</f>
        <v>0</v>
      </c>
      <c r="J346" s="42">
        <f>IFERROR(VLOOKUP($A346,'2022'!$A$3:$Y$291,COLUMN('2022'!H$3),FALSE),0)</f>
        <v>0</v>
      </c>
      <c r="K346" s="42">
        <f>IFERROR(VLOOKUP($A346,'2022'!$A$3:$Y$291,COLUMN('2022'!I$3),FALSE),0)</f>
        <v>0</v>
      </c>
      <c r="L346" s="42">
        <f>IFERROR(VLOOKUP($A346,'2022'!$A$3:$Y$291,COLUMN('2022'!J$3),FALSE),0)</f>
        <v>0</v>
      </c>
      <c r="M346" s="42">
        <f>IFERROR(VLOOKUP($A346,'2022'!$A$3:$Y$291,COLUMN('2022'!K$3),FALSE),0)</f>
        <v>0</v>
      </c>
      <c r="N346" s="42">
        <f>IFERROR(VLOOKUP($A346,'2022'!$A$3:$Y$291,COLUMN('2022'!L$3),FALSE),0)</f>
        <v>0</v>
      </c>
      <c r="O346" s="42">
        <f>IFERROR(VLOOKUP($A346,'2022'!$A$3:$Y$291,COLUMN('2022'!M$3),FALSE),0)</f>
        <v>0</v>
      </c>
      <c r="P346" s="38">
        <f t="shared" si="15"/>
        <v>0</v>
      </c>
      <c r="Q346" s="42">
        <f>IFERROR(VLOOKUP($A346,'2022'!$A$3:$Y$291,COLUMN('2022'!N$3),FALSE),0)</f>
        <v>0</v>
      </c>
      <c r="R346" s="42">
        <f>IFERROR(VLOOKUP($A346,'2022'!$A$3:$Y$291,COLUMN('2022'!O$3),FALSE),0)</f>
        <v>0</v>
      </c>
      <c r="S346" s="42">
        <f>IFERROR(VLOOKUP($A346,'2022'!$A$3:$Y$291,COLUMN('2022'!P$3),FALSE),0)</f>
        <v>0</v>
      </c>
      <c r="T346" s="42">
        <f>IFERROR(VLOOKUP($A346,'2022'!$A$3:$Y$291,COLUMN('2022'!Q$3),FALSE),0)</f>
        <v>0</v>
      </c>
      <c r="U346" s="42">
        <f>IFERROR(VLOOKUP($A346,'2022'!$A$3:$Y$291,COLUMN('2022'!R$3),FALSE),0)</f>
        <v>0</v>
      </c>
      <c r="V346" s="42">
        <f>IFERROR(VLOOKUP($A346,'2022'!$A$3:$Y$291,COLUMN('2022'!S$3),FALSE),0)</f>
        <v>0</v>
      </c>
      <c r="W346" s="42">
        <f>IFERROR(VLOOKUP($A346,'2022'!$A$3:$Y$291,COLUMN('2022'!T$3),FALSE),0)</f>
        <v>0</v>
      </c>
      <c r="X346" s="42">
        <f>IFERROR(VLOOKUP($A346,'2022'!$A$3:$Y$291,COLUMN('2022'!U$3),FALSE),0)</f>
        <v>0</v>
      </c>
      <c r="Y346" s="42">
        <f>IFERROR(VLOOKUP($A346,'2022'!$A$3:$Y$291,COLUMN('2022'!V$3),FALSE),0)</f>
        <v>0</v>
      </c>
      <c r="Z346" s="42">
        <f>IFERROR(VLOOKUP($A346,'2022'!$A$3:$Y$291,COLUMN('2022'!W$3),FALSE),0)</f>
        <v>0</v>
      </c>
      <c r="AA346" s="42">
        <f>IFERROR(VLOOKUP($A346,'2022'!$A$3:$Y$291,COLUMN('2022'!X$3),FALSE),0)</f>
        <v>0</v>
      </c>
      <c r="AB346" s="42">
        <f>IFERROR(VLOOKUP($A346,'2022'!$A$3:$Y$291,COLUMN('2022'!Y$3),FALSE),0)</f>
        <v>0</v>
      </c>
      <c r="AC346" s="38">
        <f t="shared" si="16"/>
        <v>0</v>
      </c>
      <c r="AD346" s="39">
        <f t="shared" si="17"/>
        <v>0</v>
      </c>
    </row>
    <row r="347" spans="1:30" x14ac:dyDescent="0.3">
      <c r="A347" s="61" t="s">
        <v>394</v>
      </c>
      <c r="B347" s="62" t="str">
        <f>VLOOKUP($A347,'Additional data'!$A$5:$C$505, 2,FALSE)</f>
        <v>Project Manager</v>
      </c>
      <c r="C347" s="63" t="str">
        <f>VLOOKUP($A347,'Additional data'!$A$5:$C$505, 3,FALSE)</f>
        <v>SOC</v>
      </c>
      <c r="D347" s="47">
        <f>IFERROR(VLOOKUP($A347,'2022'!$A$3:$Y$291,COLUMN('2022'!B$3),FALSE),0)</f>
        <v>194.4</v>
      </c>
      <c r="E347" s="47">
        <f>IFERROR(VLOOKUP($A347,'2022'!$A$3:$Y$291,COLUMN('2022'!C$3),FALSE),0)</f>
        <v>74</v>
      </c>
      <c r="F347" s="47">
        <f>IFERROR(VLOOKUP($A347,'2022'!$A$3:$Y$291,COLUMN('2022'!D$3),FALSE),0)</f>
        <v>169.5</v>
      </c>
      <c r="G347" s="47">
        <f>IFERROR(VLOOKUP($A347,'2022'!$A$3:$Y$291,COLUMN('2022'!E$3),FALSE),0)</f>
        <v>249.5</v>
      </c>
      <c r="H347" s="47">
        <f>IFERROR(VLOOKUP($A347,'2022'!$A$3:$Y$291,COLUMN('2022'!F$3),FALSE),0)</f>
        <v>145.80000000000001</v>
      </c>
      <c r="I347" s="47">
        <f>IFERROR(VLOOKUP($A347,'2022'!$A$3:$Y$291,COLUMN('2022'!G$3),FALSE),0)</f>
        <v>81.7</v>
      </c>
      <c r="J347" s="47">
        <f>IFERROR(VLOOKUP($A347,'2022'!$A$3:$Y$291,COLUMN('2022'!H$3),FALSE),0)</f>
        <v>0</v>
      </c>
      <c r="K347" s="47">
        <f>IFERROR(VLOOKUP($A347,'2022'!$A$3:$Y$291,COLUMN('2022'!I$3),FALSE),0)</f>
        <v>0</v>
      </c>
      <c r="L347" s="47">
        <f>IFERROR(VLOOKUP($A347,'2022'!$A$3:$Y$291,COLUMN('2022'!J$3),FALSE),0)</f>
        <v>0</v>
      </c>
      <c r="M347" s="47">
        <f>IFERROR(VLOOKUP($A347,'2022'!$A$3:$Y$291,COLUMN('2022'!K$3),FALSE),0)</f>
        <v>0</v>
      </c>
      <c r="N347" s="47">
        <f>IFERROR(VLOOKUP($A347,'2022'!$A$3:$Y$291,COLUMN('2022'!L$3),FALSE),0)</f>
        <v>0</v>
      </c>
      <c r="O347" s="47">
        <f>IFERROR(VLOOKUP($A347,'2022'!$A$3:$Y$291,COLUMN('2022'!M$3),FALSE),0)</f>
        <v>0</v>
      </c>
      <c r="P347" s="38">
        <f t="shared" si="15"/>
        <v>914.90000000000009</v>
      </c>
      <c r="Q347" s="47">
        <f>IFERROR(VLOOKUP($A347,'2022'!$A$3:$Y$291,COLUMN('2022'!N$3),FALSE),0)</f>
        <v>5.0999999999999996</v>
      </c>
      <c r="R347" s="47">
        <f>IFERROR(VLOOKUP($A347,'2022'!$A$3:$Y$291,COLUMN('2022'!O$3),FALSE),0)</f>
        <v>38.6</v>
      </c>
      <c r="S347" s="47">
        <f>IFERROR(VLOOKUP($A347,'2022'!$A$3:$Y$291,COLUMN('2022'!P$3),FALSE),0)</f>
        <v>2.2000000000000002</v>
      </c>
      <c r="T347" s="47">
        <f>IFERROR(VLOOKUP($A347,'2022'!$A$3:$Y$291,COLUMN('2022'!Q$3),FALSE),0)</f>
        <v>2.7</v>
      </c>
      <c r="U347" s="47">
        <f>IFERROR(VLOOKUP($A347,'2022'!$A$3:$Y$291,COLUMN('2022'!R$3),FALSE),0)</f>
        <v>0</v>
      </c>
      <c r="V347" s="47">
        <f>IFERROR(VLOOKUP($A347,'2022'!$A$3:$Y$291,COLUMN('2022'!S$3),FALSE),0)</f>
        <v>1.9</v>
      </c>
      <c r="W347" s="47">
        <f>IFERROR(VLOOKUP($A347,'2022'!$A$3:$Y$291,COLUMN('2022'!T$3),FALSE),0)</f>
        <v>0</v>
      </c>
      <c r="X347" s="47">
        <f>IFERROR(VLOOKUP($A347,'2022'!$A$3:$Y$291,COLUMN('2022'!U$3),FALSE),0)</f>
        <v>0</v>
      </c>
      <c r="Y347" s="47">
        <f>IFERROR(VLOOKUP($A347,'2022'!$A$3:$Y$291,COLUMN('2022'!V$3),FALSE),0)</f>
        <v>0</v>
      </c>
      <c r="Z347" s="47">
        <f>IFERROR(VLOOKUP($A347,'2022'!$A$3:$Y$291,COLUMN('2022'!W$3),FALSE),0)</f>
        <v>0</v>
      </c>
      <c r="AA347" s="47">
        <f>IFERROR(VLOOKUP($A347,'2022'!$A$3:$Y$291,COLUMN('2022'!X$3),FALSE),0)</f>
        <v>0</v>
      </c>
      <c r="AB347" s="47">
        <f>IFERROR(VLOOKUP($A347,'2022'!$A$3:$Y$291,COLUMN('2022'!Y$3),FALSE),0)</f>
        <v>0</v>
      </c>
      <c r="AC347" s="38">
        <f t="shared" si="16"/>
        <v>50.500000000000007</v>
      </c>
      <c r="AD347" s="39">
        <f t="shared" si="17"/>
        <v>965.4000000000002</v>
      </c>
    </row>
    <row r="348" spans="1:30" x14ac:dyDescent="0.3">
      <c r="A348" s="58" t="s">
        <v>395</v>
      </c>
      <c r="B348" s="59" t="str">
        <f>VLOOKUP($A348,'Additional data'!$A$5:$C$505, 2,FALSE)</f>
        <v>Coordinator</v>
      </c>
      <c r="C348" s="60" t="str">
        <f>VLOOKUP($A348,'Additional data'!$A$5:$C$505, 3,FALSE)</f>
        <v>LRC</v>
      </c>
      <c r="D348" s="42">
        <f>IFERROR(VLOOKUP($A348,'2022'!$A$3:$Y$291,COLUMN('2022'!B$3),FALSE),0)</f>
        <v>154.19999999999999</v>
      </c>
      <c r="E348" s="42">
        <f>IFERROR(VLOOKUP($A348,'2022'!$A$3:$Y$291,COLUMN('2022'!C$3),FALSE),0)</f>
        <v>172.5</v>
      </c>
      <c r="F348" s="42">
        <f>IFERROR(VLOOKUP($A348,'2022'!$A$3:$Y$291,COLUMN('2022'!D$3),FALSE),0)</f>
        <v>176.2</v>
      </c>
      <c r="G348" s="42">
        <f>IFERROR(VLOOKUP($A348,'2022'!$A$3:$Y$291,COLUMN('2022'!E$3),FALSE),0)</f>
        <v>151.4</v>
      </c>
      <c r="H348" s="42">
        <f>IFERROR(VLOOKUP($A348,'2022'!$A$3:$Y$291,COLUMN('2022'!F$3),FALSE),0)</f>
        <v>177.2</v>
      </c>
      <c r="I348" s="42">
        <f>IFERROR(VLOOKUP($A348,'2022'!$A$3:$Y$291,COLUMN('2022'!G$3),FALSE),0)</f>
        <v>153.30000000000001</v>
      </c>
      <c r="J348" s="42">
        <f>IFERROR(VLOOKUP($A348,'2022'!$A$3:$Y$291,COLUMN('2022'!H$3),FALSE),0)</f>
        <v>180.1</v>
      </c>
      <c r="K348" s="42">
        <f>IFERROR(VLOOKUP($A348,'2022'!$A$3:$Y$291,COLUMN('2022'!I$3),FALSE),0)</f>
        <v>144.69999999999999</v>
      </c>
      <c r="L348" s="42">
        <f>IFERROR(VLOOKUP($A348,'2022'!$A$3:$Y$291,COLUMN('2022'!J$3),FALSE),0)</f>
        <v>129.30000000000001</v>
      </c>
      <c r="M348" s="42">
        <f>IFERROR(VLOOKUP($A348,'2022'!$A$3:$Y$291,COLUMN('2022'!K$3),FALSE),0)</f>
        <v>158</v>
      </c>
      <c r="N348" s="42">
        <f>IFERROR(VLOOKUP($A348,'2022'!$A$3:$Y$291,COLUMN('2022'!L$3),FALSE),0)</f>
        <v>171</v>
      </c>
      <c r="O348" s="42">
        <f>IFERROR(VLOOKUP($A348,'2022'!$A$3:$Y$291,COLUMN('2022'!M$3),FALSE),0)</f>
        <v>56.6</v>
      </c>
      <c r="P348" s="38">
        <f t="shared" si="15"/>
        <v>1824.4999999999998</v>
      </c>
      <c r="Q348" s="42">
        <f>IFERROR(VLOOKUP($A348,'2022'!$A$3:$Y$291,COLUMN('2022'!N$3),FALSE),0)</f>
        <v>1</v>
      </c>
      <c r="R348" s="42">
        <f>IFERROR(VLOOKUP($A348,'2022'!$A$3:$Y$291,COLUMN('2022'!O$3),FALSE),0)</f>
        <v>1</v>
      </c>
      <c r="S348" s="42">
        <f>IFERROR(VLOOKUP($A348,'2022'!$A$3:$Y$291,COLUMN('2022'!P$3),FALSE),0)</f>
        <v>0</v>
      </c>
      <c r="T348" s="42">
        <f>IFERROR(VLOOKUP($A348,'2022'!$A$3:$Y$291,COLUMN('2022'!Q$3),FALSE),0)</f>
        <v>1.5</v>
      </c>
      <c r="U348" s="42">
        <f>IFERROR(VLOOKUP($A348,'2022'!$A$3:$Y$291,COLUMN('2022'!R$3),FALSE),0)</f>
        <v>0</v>
      </c>
      <c r="V348" s="42">
        <f>IFERROR(VLOOKUP($A348,'2022'!$A$3:$Y$291,COLUMN('2022'!S$3),FALSE),0)</f>
        <v>1</v>
      </c>
      <c r="W348" s="42">
        <f>IFERROR(VLOOKUP($A348,'2022'!$A$3:$Y$291,COLUMN('2022'!T$3),FALSE),0)</f>
        <v>0</v>
      </c>
      <c r="X348" s="42">
        <f>IFERROR(VLOOKUP($A348,'2022'!$A$3:$Y$291,COLUMN('2022'!U$3),FALSE),0)</f>
        <v>0</v>
      </c>
      <c r="Y348" s="42">
        <f>IFERROR(VLOOKUP($A348,'2022'!$A$3:$Y$291,COLUMN('2022'!V$3),FALSE),0)</f>
        <v>0</v>
      </c>
      <c r="Z348" s="42">
        <f>IFERROR(VLOOKUP($A348,'2022'!$A$3:$Y$291,COLUMN('2022'!W$3),FALSE),0)</f>
        <v>1.5</v>
      </c>
      <c r="AA348" s="42">
        <f>IFERROR(VLOOKUP($A348,'2022'!$A$3:$Y$291,COLUMN('2022'!X$3),FALSE),0)</f>
        <v>4</v>
      </c>
      <c r="AB348" s="42">
        <f>IFERROR(VLOOKUP($A348,'2022'!$A$3:$Y$291,COLUMN('2022'!Y$3),FALSE),0)</f>
        <v>0</v>
      </c>
      <c r="AC348" s="38">
        <f t="shared" si="16"/>
        <v>10</v>
      </c>
      <c r="AD348" s="39">
        <f t="shared" si="17"/>
        <v>1834.4999999999998</v>
      </c>
    </row>
    <row r="349" spans="1:30" x14ac:dyDescent="0.3">
      <c r="A349" s="61" t="s">
        <v>396</v>
      </c>
      <c r="B349" s="62" t="str">
        <f>VLOOKUP($A349,'Additional data'!$A$5:$C$505, 2,FALSE)</f>
        <v>Associate Specialist</v>
      </c>
      <c r="C349" s="63" t="str">
        <f>VLOOKUP($A349,'Additional data'!$A$5:$C$505, 3,FALSE)</f>
        <v>SOC</v>
      </c>
      <c r="D349" s="47">
        <f>IFERROR(VLOOKUP($A349,'2022'!$A$3:$Y$291,COLUMN('2022'!B$3),FALSE),0)</f>
        <v>0</v>
      </c>
      <c r="E349" s="47">
        <f>IFERROR(VLOOKUP($A349,'2022'!$A$3:$Y$291,COLUMN('2022'!C$3),FALSE),0)</f>
        <v>0</v>
      </c>
      <c r="F349" s="47">
        <f>IFERROR(VLOOKUP($A349,'2022'!$A$3:$Y$291,COLUMN('2022'!D$3),FALSE),0)</f>
        <v>0</v>
      </c>
      <c r="G349" s="47">
        <f>IFERROR(VLOOKUP($A349,'2022'!$A$3:$Y$291,COLUMN('2022'!E$3),FALSE),0)</f>
        <v>0</v>
      </c>
      <c r="H349" s="47">
        <f>IFERROR(VLOOKUP($A349,'2022'!$A$3:$Y$291,COLUMN('2022'!F$3),FALSE),0)</f>
        <v>0</v>
      </c>
      <c r="I349" s="47">
        <f>IFERROR(VLOOKUP($A349,'2022'!$A$3:$Y$291,COLUMN('2022'!G$3),FALSE),0)</f>
        <v>0</v>
      </c>
      <c r="J349" s="47">
        <f>IFERROR(VLOOKUP($A349,'2022'!$A$3:$Y$291,COLUMN('2022'!H$3),FALSE),0)</f>
        <v>0</v>
      </c>
      <c r="K349" s="47">
        <f>IFERROR(VLOOKUP($A349,'2022'!$A$3:$Y$291,COLUMN('2022'!I$3),FALSE),0)</f>
        <v>0</v>
      </c>
      <c r="L349" s="47">
        <f>IFERROR(VLOOKUP($A349,'2022'!$A$3:$Y$291,COLUMN('2022'!J$3),FALSE),0)</f>
        <v>0</v>
      </c>
      <c r="M349" s="47">
        <f>IFERROR(VLOOKUP($A349,'2022'!$A$3:$Y$291,COLUMN('2022'!K$3),FALSE),0)</f>
        <v>0</v>
      </c>
      <c r="N349" s="47">
        <f>IFERROR(VLOOKUP($A349,'2022'!$A$3:$Y$291,COLUMN('2022'!L$3),FALSE),0)</f>
        <v>0</v>
      </c>
      <c r="O349" s="47">
        <f>IFERROR(VLOOKUP($A349,'2022'!$A$3:$Y$291,COLUMN('2022'!M$3),FALSE),0)</f>
        <v>0</v>
      </c>
      <c r="P349" s="38">
        <f t="shared" si="15"/>
        <v>0</v>
      </c>
      <c r="Q349" s="47">
        <f>IFERROR(VLOOKUP($A349,'2022'!$A$3:$Y$291,COLUMN('2022'!N$3),FALSE),0)</f>
        <v>0</v>
      </c>
      <c r="R349" s="47">
        <f>IFERROR(VLOOKUP($A349,'2022'!$A$3:$Y$291,COLUMN('2022'!O$3),FALSE),0)</f>
        <v>0</v>
      </c>
      <c r="S349" s="47">
        <f>IFERROR(VLOOKUP($A349,'2022'!$A$3:$Y$291,COLUMN('2022'!P$3),FALSE),0)</f>
        <v>0</v>
      </c>
      <c r="T349" s="47">
        <f>IFERROR(VLOOKUP($A349,'2022'!$A$3:$Y$291,COLUMN('2022'!Q$3),FALSE),0)</f>
        <v>0</v>
      </c>
      <c r="U349" s="47">
        <f>IFERROR(VLOOKUP($A349,'2022'!$A$3:$Y$291,COLUMN('2022'!R$3),FALSE),0)</f>
        <v>0</v>
      </c>
      <c r="V349" s="47">
        <f>IFERROR(VLOOKUP($A349,'2022'!$A$3:$Y$291,COLUMN('2022'!S$3),FALSE),0)</f>
        <v>0</v>
      </c>
      <c r="W349" s="47">
        <f>IFERROR(VLOOKUP($A349,'2022'!$A$3:$Y$291,COLUMN('2022'!T$3),FALSE),0)</f>
        <v>0</v>
      </c>
      <c r="X349" s="47">
        <f>IFERROR(VLOOKUP($A349,'2022'!$A$3:$Y$291,COLUMN('2022'!U$3),FALSE),0)</f>
        <v>0</v>
      </c>
      <c r="Y349" s="47">
        <f>IFERROR(VLOOKUP($A349,'2022'!$A$3:$Y$291,COLUMN('2022'!V$3),FALSE),0)</f>
        <v>0</v>
      </c>
      <c r="Z349" s="47">
        <f>IFERROR(VLOOKUP($A349,'2022'!$A$3:$Y$291,COLUMN('2022'!W$3),FALSE),0)</f>
        <v>0</v>
      </c>
      <c r="AA349" s="47">
        <f>IFERROR(VLOOKUP($A349,'2022'!$A$3:$Y$291,COLUMN('2022'!X$3),FALSE),0)</f>
        <v>0</v>
      </c>
      <c r="AB349" s="47">
        <f>IFERROR(VLOOKUP($A349,'2022'!$A$3:$Y$291,COLUMN('2022'!Y$3),FALSE),0)</f>
        <v>0</v>
      </c>
      <c r="AC349" s="38">
        <f t="shared" si="16"/>
        <v>0</v>
      </c>
      <c r="AD349" s="39">
        <f t="shared" si="17"/>
        <v>0</v>
      </c>
    </row>
    <row r="350" spans="1:30" x14ac:dyDescent="0.3">
      <c r="A350" s="58" t="s">
        <v>397</v>
      </c>
      <c r="B350" s="59" t="str">
        <f>VLOOKUP($A350,'Additional data'!$A$5:$C$505, 2,FALSE)</f>
        <v>Specialist</v>
      </c>
      <c r="C350" s="60" t="str">
        <f>VLOOKUP($A350,'Additional data'!$A$5:$C$505, 3,FALSE)</f>
        <v>SOC</v>
      </c>
      <c r="D350" s="42">
        <f>IFERROR(VLOOKUP($A350,'2022'!$A$3:$Y$291,COLUMN('2022'!B$3),FALSE),0)</f>
        <v>0</v>
      </c>
      <c r="E350" s="42">
        <f>IFERROR(VLOOKUP($A350,'2022'!$A$3:$Y$291,COLUMN('2022'!C$3),FALSE),0)</f>
        <v>0</v>
      </c>
      <c r="F350" s="42">
        <f>IFERROR(VLOOKUP($A350,'2022'!$A$3:$Y$291,COLUMN('2022'!D$3),FALSE),0)</f>
        <v>0</v>
      </c>
      <c r="G350" s="42">
        <f>IFERROR(VLOOKUP($A350,'2022'!$A$3:$Y$291,COLUMN('2022'!E$3),FALSE),0)</f>
        <v>0</v>
      </c>
      <c r="H350" s="42">
        <f>IFERROR(VLOOKUP($A350,'2022'!$A$3:$Y$291,COLUMN('2022'!F$3),FALSE),0)</f>
        <v>0</v>
      </c>
      <c r="I350" s="42">
        <f>IFERROR(VLOOKUP($A350,'2022'!$A$3:$Y$291,COLUMN('2022'!G$3),FALSE),0)</f>
        <v>0</v>
      </c>
      <c r="J350" s="42">
        <f>IFERROR(VLOOKUP($A350,'2022'!$A$3:$Y$291,COLUMN('2022'!H$3),FALSE),0)</f>
        <v>0</v>
      </c>
      <c r="K350" s="42">
        <f>IFERROR(VLOOKUP($A350,'2022'!$A$3:$Y$291,COLUMN('2022'!I$3),FALSE),0)</f>
        <v>0</v>
      </c>
      <c r="L350" s="42">
        <f>IFERROR(VLOOKUP($A350,'2022'!$A$3:$Y$291,COLUMN('2022'!J$3),FALSE),0)</f>
        <v>0</v>
      </c>
      <c r="M350" s="42">
        <f>IFERROR(VLOOKUP($A350,'2022'!$A$3:$Y$291,COLUMN('2022'!K$3),FALSE),0)</f>
        <v>0</v>
      </c>
      <c r="N350" s="42">
        <f>IFERROR(VLOOKUP($A350,'2022'!$A$3:$Y$291,COLUMN('2022'!L$3),FALSE),0)</f>
        <v>0</v>
      </c>
      <c r="O350" s="42">
        <f>IFERROR(VLOOKUP($A350,'2022'!$A$3:$Y$291,COLUMN('2022'!M$3),FALSE),0)</f>
        <v>0</v>
      </c>
      <c r="P350" s="38">
        <f t="shared" si="15"/>
        <v>0</v>
      </c>
      <c r="Q350" s="42">
        <f>IFERROR(VLOOKUP($A350,'2022'!$A$3:$Y$291,COLUMN('2022'!N$3),FALSE),0)</f>
        <v>0</v>
      </c>
      <c r="R350" s="42">
        <f>IFERROR(VLOOKUP($A350,'2022'!$A$3:$Y$291,COLUMN('2022'!O$3),FALSE),0)</f>
        <v>0</v>
      </c>
      <c r="S350" s="42">
        <f>IFERROR(VLOOKUP($A350,'2022'!$A$3:$Y$291,COLUMN('2022'!P$3),FALSE),0)</f>
        <v>0</v>
      </c>
      <c r="T350" s="42">
        <f>IFERROR(VLOOKUP($A350,'2022'!$A$3:$Y$291,COLUMN('2022'!Q$3),FALSE),0)</f>
        <v>0</v>
      </c>
      <c r="U350" s="42">
        <f>IFERROR(VLOOKUP($A350,'2022'!$A$3:$Y$291,COLUMN('2022'!R$3),FALSE),0)</f>
        <v>0</v>
      </c>
      <c r="V350" s="42">
        <f>IFERROR(VLOOKUP($A350,'2022'!$A$3:$Y$291,COLUMN('2022'!S$3),FALSE),0)</f>
        <v>0</v>
      </c>
      <c r="W350" s="42">
        <f>IFERROR(VLOOKUP($A350,'2022'!$A$3:$Y$291,COLUMN('2022'!T$3),FALSE),0)</f>
        <v>0</v>
      </c>
      <c r="X350" s="42">
        <f>IFERROR(VLOOKUP($A350,'2022'!$A$3:$Y$291,COLUMN('2022'!U$3),FALSE),0)</f>
        <v>0</v>
      </c>
      <c r="Y350" s="42">
        <f>IFERROR(VLOOKUP($A350,'2022'!$A$3:$Y$291,COLUMN('2022'!V$3),FALSE),0)</f>
        <v>0</v>
      </c>
      <c r="Z350" s="42">
        <f>IFERROR(VLOOKUP($A350,'2022'!$A$3:$Y$291,COLUMN('2022'!W$3),FALSE),0)</f>
        <v>0</v>
      </c>
      <c r="AA350" s="42">
        <f>IFERROR(VLOOKUP($A350,'2022'!$A$3:$Y$291,COLUMN('2022'!X$3),FALSE),0)</f>
        <v>0</v>
      </c>
      <c r="AB350" s="42">
        <f>IFERROR(VLOOKUP($A350,'2022'!$A$3:$Y$291,COLUMN('2022'!Y$3),FALSE),0)</f>
        <v>0</v>
      </c>
      <c r="AC350" s="38">
        <f t="shared" si="16"/>
        <v>0</v>
      </c>
      <c r="AD350" s="39">
        <f t="shared" si="17"/>
        <v>0</v>
      </c>
    </row>
    <row r="351" spans="1:30" x14ac:dyDescent="0.3">
      <c r="A351" s="61" t="s">
        <v>398</v>
      </c>
      <c r="B351" s="62" t="str">
        <f>VLOOKUP($A351,'Additional data'!$A$5:$C$505, 2,FALSE)</f>
        <v>Manager</v>
      </c>
      <c r="C351" s="63" t="str">
        <f>VLOOKUP($A351,'Additional data'!$A$5:$C$505, 3,FALSE)</f>
        <v>SOC</v>
      </c>
      <c r="D351" s="47">
        <f>IFERROR(VLOOKUP($A351,'2022'!$A$3:$Y$291,COLUMN('2022'!B$3),FALSE),0)</f>
        <v>0</v>
      </c>
      <c r="E351" s="47">
        <f>IFERROR(VLOOKUP($A351,'2022'!$A$3:$Y$291,COLUMN('2022'!C$3),FALSE),0)</f>
        <v>0</v>
      </c>
      <c r="F351" s="47">
        <f>IFERROR(VLOOKUP($A351,'2022'!$A$3:$Y$291,COLUMN('2022'!D$3),FALSE),0)</f>
        <v>0</v>
      </c>
      <c r="G351" s="47">
        <f>IFERROR(VLOOKUP($A351,'2022'!$A$3:$Y$291,COLUMN('2022'!E$3),FALSE),0)</f>
        <v>0</v>
      </c>
      <c r="H351" s="47">
        <f>IFERROR(VLOOKUP($A351,'2022'!$A$3:$Y$291,COLUMN('2022'!F$3),FALSE),0)</f>
        <v>0</v>
      </c>
      <c r="I351" s="47">
        <f>IFERROR(VLOOKUP($A351,'2022'!$A$3:$Y$291,COLUMN('2022'!G$3),FALSE),0)</f>
        <v>0</v>
      </c>
      <c r="J351" s="47">
        <f>IFERROR(VLOOKUP($A351,'2022'!$A$3:$Y$291,COLUMN('2022'!H$3),FALSE),0)</f>
        <v>0</v>
      </c>
      <c r="K351" s="47">
        <f>IFERROR(VLOOKUP($A351,'2022'!$A$3:$Y$291,COLUMN('2022'!I$3),FALSE),0)</f>
        <v>0</v>
      </c>
      <c r="L351" s="47">
        <f>IFERROR(VLOOKUP($A351,'2022'!$A$3:$Y$291,COLUMN('2022'!J$3),FALSE),0)</f>
        <v>0</v>
      </c>
      <c r="M351" s="47">
        <f>IFERROR(VLOOKUP($A351,'2022'!$A$3:$Y$291,COLUMN('2022'!K$3),FALSE),0)</f>
        <v>0</v>
      </c>
      <c r="N351" s="47">
        <f>IFERROR(VLOOKUP($A351,'2022'!$A$3:$Y$291,COLUMN('2022'!L$3),FALSE),0)</f>
        <v>0</v>
      </c>
      <c r="O351" s="47">
        <f>IFERROR(VLOOKUP($A351,'2022'!$A$3:$Y$291,COLUMN('2022'!M$3),FALSE),0)</f>
        <v>0</v>
      </c>
      <c r="P351" s="38">
        <f t="shared" si="15"/>
        <v>0</v>
      </c>
      <c r="Q351" s="47">
        <f>IFERROR(VLOOKUP($A351,'2022'!$A$3:$Y$291,COLUMN('2022'!N$3),FALSE),0)</f>
        <v>0</v>
      </c>
      <c r="R351" s="47">
        <f>IFERROR(VLOOKUP($A351,'2022'!$A$3:$Y$291,COLUMN('2022'!O$3),FALSE),0)</f>
        <v>0</v>
      </c>
      <c r="S351" s="47">
        <f>IFERROR(VLOOKUP($A351,'2022'!$A$3:$Y$291,COLUMN('2022'!P$3),FALSE),0)</f>
        <v>0</v>
      </c>
      <c r="T351" s="47">
        <f>IFERROR(VLOOKUP($A351,'2022'!$A$3:$Y$291,COLUMN('2022'!Q$3),FALSE),0)</f>
        <v>0</v>
      </c>
      <c r="U351" s="47">
        <f>IFERROR(VLOOKUP($A351,'2022'!$A$3:$Y$291,COLUMN('2022'!R$3),FALSE),0)</f>
        <v>0</v>
      </c>
      <c r="V351" s="47">
        <f>IFERROR(VLOOKUP($A351,'2022'!$A$3:$Y$291,COLUMN('2022'!S$3),FALSE),0)</f>
        <v>0</v>
      </c>
      <c r="W351" s="47">
        <f>IFERROR(VLOOKUP($A351,'2022'!$A$3:$Y$291,COLUMN('2022'!T$3),FALSE),0)</f>
        <v>0</v>
      </c>
      <c r="X351" s="47">
        <f>IFERROR(VLOOKUP($A351,'2022'!$A$3:$Y$291,COLUMN('2022'!U$3),FALSE),0)</f>
        <v>0</v>
      </c>
      <c r="Y351" s="47">
        <f>IFERROR(VLOOKUP($A351,'2022'!$A$3:$Y$291,COLUMN('2022'!V$3),FALSE),0)</f>
        <v>0</v>
      </c>
      <c r="Z351" s="47">
        <f>IFERROR(VLOOKUP($A351,'2022'!$A$3:$Y$291,COLUMN('2022'!W$3),FALSE),0)</f>
        <v>0</v>
      </c>
      <c r="AA351" s="47">
        <f>IFERROR(VLOOKUP($A351,'2022'!$A$3:$Y$291,COLUMN('2022'!X$3),FALSE),0)</f>
        <v>0</v>
      </c>
      <c r="AB351" s="47">
        <f>IFERROR(VLOOKUP($A351,'2022'!$A$3:$Y$291,COLUMN('2022'!Y$3),FALSE),0)</f>
        <v>0</v>
      </c>
      <c r="AC351" s="38">
        <f t="shared" si="16"/>
        <v>0</v>
      </c>
      <c r="AD351" s="39">
        <f t="shared" si="17"/>
        <v>0</v>
      </c>
    </row>
    <row r="352" spans="1:30" x14ac:dyDescent="0.3">
      <c r="A352" s="58" t="s">
        <v>399</v>
      </c>
      <c r="B352" s="59" t="str">
        <f>VLOOKUP($A352,'Additional data'!$A$5:$C$505, 2,FALSE)</f>
        <v>Consultant</v>
      </c>
      <c r="C352" s="60" t="str">
        <f>VLOOKUP($A352,'Additional data'!$A$5:$C$505, 3,FALSE)</f>
        <v>ESC</v>
      </c>
      <c r="D352" s="42">
        <f>IFERROR(VLOOKUP($A352,'2022'!$A$3:$Y$291,COLUMN('2022'!B$3),FALSE),0)</f>
        <v>0</v>
      </c>
      <c r="E352" s="42">
        <f>IFERROR(VLOOKUP($A352,'2022'!$A$3:$Y$291,COLUMN('2022'!C$3),FALSE),0)</f>
        <v>0</v>
      </c>
      <c r="F352" s="42">
        <f>IFERROR(VLOOKUP($A352,'2022'!$A$3:$Y$291,COLUMN('2022'!D$3),FALSE),0)</f>
        <v>0</v>
      </c>
      <c r="G352" s="42">
        <f>IFERROR(VLOOKUP($A352,'2022'!$A$3:$Y$291,COLUMN('2022'!E$3),FALSE),0)</f>
        <v>0</v>
      </c>
      <c r="H352" s="42">
        <f>IFERROR(VLOOKUP($A352,'2022'!$A$3:$Y$291,COLUMN('2022'!F$3),FALSE),0)</f>
        <v>0</v>
      </c>
      <c r="I352" s="42">
        <f>IFERROR(VLOOKUP($A352,'2022'!$A$3:$Y$291,COLUMN('2022'!G$3),FALSE),0)</f>
        <v>0</v>
      </c>
      <c r="J352" s="42">
        <f>IFERROR(VLOOKUP($A352,'2022'!$A$3:$Y$291,COLUMN('2022'!H$3),FALSE),0)</f>
        <v>0</v>
      </c>
      <c r="K352" s="42">
        <f>IFERROR(VLOOKUP($A352,'2022'!$A$3:$Y$291,COLUMN('2022'!I$3),FALSE),0)</f>
        <v>0</v>
      </c>
      <c r="L352" s="42">
        <f>IFERROR(VLOOKUP($A352,'2022'!$A$3:$Y$291,COLUMN('2022'!J$3),FALSE),0)</f>
        <v>0</v>
      </c>
      <c r="M352" s="42">
        <f>IFERROR(VLOOKUP($A352,'2022'!$A$3:$Y$291,COLUMN('2022'!K$3),FALSE),0)</f>
        <v>0</v>
      </c>
      <c r="N352" s="42">
        <f>IFERROR(VLOOKUP($A352,'2022'!$A$3:$Y$291,COLUMN('2022'!L$3),FALSE),0)</f>
        <v>0</v>
      </c>
      <c r="O352" s="42">
        <f>IFERROR(VLOOKUP($A352,'2022'!$A$3:$Y$291,COLUMN('2022'!M$3),FALSE),0)</f>
        <v>0</v>
      </c>
      <c r="P352" s="38">
        <f t="shared" si="15"/>
        <v>0</v>
      </c>
      <c r="Q352" s="42">
        <f>IFERROR(VLOOKUP($A352,'2022'!$A$3:$Y$291,COLUMN('2022'!N$3),FALSE),0)</f>
        <v>0</v>
      </c>
      <c r="R352" s="42">
        <f>IFERROR(VLOOKUP($A352,'2022'!$A$3:$Y$291,COLUMN('2022'!O$3),FALSE),0)</f>
        <v>0</v>
      </c>
      <c r="S352" s="42">
        <f>IFERROR(VLOOKUP($A352,'2022'!$A$3:$Y$291,COLUMN('2022'!P$3),FALSE),0)</f>
        <v>0</v>
      </c>
      <c r="T352" s="42">
        <f>IFERROR(VLOOKUP($A352,'2022'!$A$3:$Y$291,COLUMN('2022'!Q$3),FALSE),0)</f>
        <v>0</v>
      </c>
      <c r="U352" s="42">
        <f>IFERROR(VLOOKUP($A352,'2022'!$A$3:$Y$291,COLUMN('2022'!R$3),FALSE),0)</f>
        <v>0</v>
      </c>
      <c r="V352" s="42">
        <f>IFERROR(VLOOKUP($A352,'2022'!$A$3:$Y$291,COLUMN('2022'!S$3),FALSE),0)</f>
        <v>0</v>
      </c>
      <c r="W352" s="42">
        <f>IFERROR(VLOOKUP($A352,'2022'!$A$3:$Y$291,COLUMN('2022'!T$3),FALSE),0)</f>
        <v>0</v>
      </c>
      <c r="X352" s="42">
        <f>IFERROR(VLOOKUP($A352,'2022'!$A$3:$Y$291,COLUMN('2022'!U$3),FALSE),0)</f>
        <v>0</v>
      </c>
      <c r="Y352" s="42">
        <f>IFERROR(VLOOKUP($A352,'2022'!$A$3:$Y$291,COLUMN('2022'!V$3),FALSE),0)</f>
        <v>0</v>
      </c>
      <c r="Z352" s="42">
        <f>IFERROR(VLOOKUP($A352,'2022'!$A$3:$Y$291,COLUMN('2022'!W$3),FALSE),0)</f>
        <v>0</v>
      </c>
      <c r="AA352" s="42">
        <f>IFERROR(VLOOKUP($A352,'2022'!$A$3:$Y$291,COLUMN('2022'!X$3),FALSE),0)</f>
        <v>0</v>
      </c>
      <c r="AB352" s="42">
        <f>IFERROR(VLOOKUP($A352,'2022'!$A$3:$Y$291,COLUMN('2022'!Y$3),FALSE),0)</f>
        <v>0</v>
      </c>
      <c r="AC352" s="38">
        <f t="shared" si="16"/>
        <v>0</v>
      </c>
      <c r="AD352" s="39">
        <f t="shared" si="17"/>
        <v>0</v>
      </c>
    </row>
    <row r="353" spans="1:30" x14ac:dyDescent="0.3">
      <c r="A353" s="61" t="s">
        <v>400</v>
      </c>
      <c r="B353" s="62" t="str">
        <f>VLOOKUP($A353,'Additional data'!$A$5:$C$505, 2,FALSE)</f>
        <v>Associate Specialist</v>
      </c>
      <c r="C353" s="63" t="str">
        <f>VLOOKUP($A353,'Additional data'!$A$5:$C$505, 3,FALSE)</f>
        <v>ESC</v>
      </c>
      <c r="D353" s="47">
        <f>IFERROR(VLOOKUP($A353,'2022'!$A$3:$Y$291,COLUMN('2022'!B$3),FALSE),0)</f>
        <v>0</v>
      </c>
      <c r="E353" s="47">
        <f>IFERROR(VLOOKUP($A353,'2022'!$A$3:$Y$291,COLUMN('2022'!C$3),FALSE),0)</f>
        <v>0</v>
      </c>
      <c r="F353" s="47">
        <f>IFERROR(VLOOKUP($A353,'2022'!$A$3:$Y$291,COLUMN('2022'!D$3),FALSE),0)</f>
        <v>0</v>
      </c>
      <c r="G353" s="47">
        <f>IFERROR(VLOOKUP($A353,'2022'!$A$3:$Y$291,COLUMN('2022'!E$3),FALSE),0)</f>
        <v>0</v>
      </c>
      <c r="H353" s="47">
        <f>IFERROR(VLOOKUP($A353,'2022'!$A$3:$Y$291,COLUMN('2022'!F$3),FALSE),0)</f>
        <v>0</v>
      </c>
      <c r="I353" s="47">
        <f>IFERROR(VLOOKUP($A353,'2022'!$A$3:$Y$291,COLUMN('2022'!G$3),FALSE),0)</f>
        <v>0</v>
      </c>
      <c r="J353" s="47">
        <f>IFERROR(VLOOKUP($A353,'2022'!$A$3:$Y$291,COLUMN('2022'!H$3),FALSE),0)</f>
        <v>0</v>
      </c>
      <c r="K353" s="47">
        <f>IFERROR(VLOOKUP($A353,'2022'!$A$3:$Y$291,COLUMN('2022'!I$3),FALSE),0)</f>
        <v>0</v>
      </c>
      <c r="L353" s="47">
        <f>IFERROR(VLOOKUP($A353,'2022'!$A$3:$Y$291,COLUMN('2022'!J$3),FALSE),0)</f>
        <v>0</v>
      </c>
      <c r="M353" s="47">
        <f>IFERROR(VLOOKUP($A353,'2022'!$A$3:$Y$291,COLUMN('2022'!K$3),FALSE),0)</f>
        <v>0</v>
      </c>
      <c r="N353" s="47">
        <f>IFERROR(VLOOKUP($A353,'2022'!$A$3:$Y$291,COLUMN('2022'!L$3),FALSE),0)</f>
        <v>0</v>
      </c>
      <c r="O353" s="47">
        <f>IFERROR(VLOOKUP($A353,'2022'!$A$3:$Y$291,COLUMN('2022'!M$3),FALSE),0)</f>
        <v>0</v>
      </c>
      <c r="P353" s="38">
        <f t="shared" si="15"/>
        <v>0</v>
      </c>
      <c r="Q353" s="47">
        <f>IFERROR(VLOOKUP($A353,'2022'!$A$3:$Y$291,COLUMN('2022'!N$3),FALSE),0)</f>
        <v>0</v>
      </c>
      <c r="R353" s="47">
        <f>IFERROR(VLOOKUP($A353,'2022'!$A$3:$Y$291,COLUMN('2022'!O$3),FALSE),0)</f>
        <v>0</v>
      </c>
      <c r="S353" s="47">
        <f>IFERROR(VLOOKUP($A353,'2022'!$A$3:$Y$291,COLUMN('2022'!P$3),FALSE),0)</f>
        <v>0</v>
      </c>
      <c r="T353" s="47">
        <f>IFERROR(VLOOKUP($A353,'2022'!$A$3:$Y$291,COLUMN('2022'!Q$3),FALSE),0)</f>
        <v>0</v>
      </c>
      <c r="U353" s="47">
        <f>IFERROR(VLOOKUP($A353,'2022'!$A$3:$Y$291,COLUMN('2022'!R$3),FALSE),0)</f>
        <v>0</v>
      </c>
      <c r="V353" s="47">
        <f>IFERROR(VLOOKUP($A353,'2022'!$A$3:$Y$291,COLUMN('2022'!S$3),FALSE),0)</f>
        <v>0</v>
      </c>
      <c r="W353" s="47">
        <f>IFERROR(VLOOKUP($A353,'2022'!$A$3:$Y$291,COLUMN('2022'!T$3),FALSE),0)</f>
        <v>0</v>
      </c>
      <c r="X353" s="47">
        <f>IFERROR(VLOOKUP($A353,'2022'!$A$3:$Y$291,COLUMN('2022'!U$3),FALSE),0)</f>
        <v>0</v>
      </c>
      <c r="Y353" s="47">
        <f>IFERROR(VLOOKUP($A353,'2022'!$A$3:$Y$291,COLUMN('2022'!V$3),FALSE),0)</f>
        <v>0</v>
      </c>
      <c r="Z353" s="47">
        <f>IFERROR(VLOOKUP($A353,'2022'!$A$3:$Y$291,COLUMN('2022'!W$3),FALSE),0)</f>
        <v>0</v>
      </c>
      <c r="AA353" s="47">
        <f>IFERROR(VLOOKUP($A353,'2022'!$A$3:$Y$291,COLUMN('2022'!X$3),FALSE),0)</f>
        <v>0</v>
      </c>
      <c r="AB353" s="47">
        <f>IFERROR(VLOOKUP($A353,'2022'!$A$3:$Y$291,COLUMN('2022'!Y$3),FALSE),0)</f>
        <v>0</v>
      </c>
      <c r="AC353" s="38">
        <f t="shared" si="16"/>
        <v>0</v>
      </c>
      <c r="AD353" s="39">
        <f t="shared" si="17"/>
        <v>0</v>
      </c>
    </row>
    <row r="354" spans="1:30" x14ac:dyDescent="0.3">
      <c r="A354" s="58" t="s">
        <v>401</v>
      </c>
      <c r="B354" s="59" t="str">
        <f>VLOOKUP($A354,'Additional data'!$A$5:$C$505, 2,FALSE)</f>
        <v>Executive</v>
      </c>
      <c r="C354" s="60" t="str">
        <f>VLOOKUP($A354,'Additional data'!$A$5:$C$505, 3,FALSE)</f>
        <v>ESC</v>
      </c>
      <c r="D354" s="42">
        <f>IFERROR(VLOOKUP($A354,'2022'!$A$3:$Y$291,COLUMN('2022'!B$3),FALSE),0)</f>
        <v>0</v>
      </c>
      <c r="E354" s="42">
        <f>IFERROR(VLOOKUP($A354,'2022'!$A$3:$Y$291,COLUMN('2022'!C$3),FALSE),0)</f>
        <v>0</v>
      </c>
      <c r="F354" s="42">
        <f>IFERROR(VLOOKUP($A354,'2022'!$A$3:$Y$291,COLUMN('2022'!D$3),FALSE),0)</f>
        <v>0</v>
      </c>
      <c r="G354" s="42">
        <f>IFERROR(VLOOKUP($A354,'2022'!$A$3:$Y$291,COLUMN('2022'!E$3),FALSE),0)</f>
        <v>0</v>
      </c>
      <c r="H354" s="42">
        <f>IFERROR(VLOOKUP($A354,'2022'!$A$3:$Y$291,COLUMN('2022'!F$3),FALSE),0)</f>
        <v>0</v>
      </c>
      <c r="I354" s="42">
        <f>IFERROR(VLOOKUP($A354,'2022'!$A$3:$Y$291,COLUMN('2022'!G$3),FALSE),0)</f>
        <v>0</v>
      </c>
      <c r="J354" s="42">
        <f>IFERROR(VLOOKUP($A354,'2022'!$A$3:$Y$291,COLUMN('2022'!H$3),FALSE),0)</f>
        <v>0</v>
      </c>
      <c r="K354" s="42">
        <f>IFERROR(VLOOKUP($A354,'2022'!$A$3:$Y$291,COLUMN('2022'!I$3),FALSE),0)</f>
        <v>0</v>
      </c>
      <c r="L354" s="42">
        <f>IFERROR(VLOOKUP($A354,'2022'!$A$3:$Y$291,COLUMN('2022'!J$3),FALSE),0)</f>
        <v>0</v>
      </c>
      <c r="M354" s="42">
        <f>IFERROR(VLOOKUP($A354,'2022'!$A$3:$Y$291,COLUMN('2022'!K$3),FALSE),0)</f>
        <v>0</v>
      </c>
      <c r="N354" s="42">
        <f>IFERROR(VLOOKUP($A354,'2022'!$A$3:$Y$291,COLUMN('2022'!L$3),FALSE),0)</f>
        <v>0</v>
      </c>
      <c r="O354" s="42">
        <f>IFERROR(VLOOKUP($A354,'2022'!$A$3:$Y$291,COLUMN('2022'!M$3),FALSE),0)</f>
        <v>0</v>
      </c>
      <c r="P354" s="38">
        <f t="shared" si="15"/>
        <v>0</v>
      </c>
      <c r="Q354" s="42">
        <f>IFERROR(VLOOKUP($A354,'2022'!$A$3:$Y$291,COLUMN('2022'!N$3),FALSE),0)</f>
        <v>0</v>
      </c>
      <c r="R354" s="42">
        <f>IFERROR(VLOOKUP($A354,'2022'!$A$3:$Y$291,COLUMN('2022'!O$3),FALSE),0)</f>
        <v>0</v>
      </c>
      <c r="S354" s="42">
        <f>IFERROR(VLOOKUP($A354,'2022'!$A$3:$Y$291,COLUMN('2022'!P$3),FALSE),0)</f>
        <v>0</v>
      </c>
      <c r="T354" s="42">
        <f>IFERROR(VLOOKUP($A354,'2022'!$A$3:$Y$291,COLUMN('2022'!Q$3),FALSE),0)</f>
        <v>0</v>
      </c>
      <c r="U354" s="42">
        <f>IFERROR(VLOOKUP($A354,'2022'!$A$3:$Y$291,COLUMN('2022'!R$3),FALSE),0)</f>
        <v>0</v>
      </c>
      <c r="V354" s="42">
        <f>IFERROR(VLOOKUP($A354,'2022'!$A$3:$Y$291,COLUMN('2022'!S$3),FALSE),0)</f>
        <v>0</v>
      </c>
      <c r="W354" s="42">
        <f>IFERROR(VLOOKUP($A354,'2022'!$A$3:$Y$291,COLUMN('2022'!T$3),FALSE),0)</f>
        <v>0</v>
      </c>
      <c r="X354" s="42">
        <f>IFERROR(VLOOKUP($A354,'2022'!$A$3:$Y$291,COLUMN('2022'!U$3),FALSE),0)</f>
        <v>0</v>
      </c>
      <c r="Y354" s="42">
        <f>IFERROR(VLOOKUP($A354,'2022'!$A$3:$Y$291,COLUMN('2022'!V$3),FALSE),0)</f>
        <v>0</v>
      </c>
      <c r="Z354" s="42">
        <f>IFERROR(VLOOKUP($A354,'2022'!$A$3:$Y$291,COLUMN('2022'!W$3),FALSE),0)</f>
        <v>0</v>
      </c>
      <c r="AA354" s="42">
        <f>IFERROR(VLOOKUP($A354,'2022'!$A$3:$Y$291,COLUMN('2022'!X$3),FALSE),0)</f>
        <v>0</v>
      </c>
      <c r="AB354" s="42">
        <f>IFERROR(VLOOKUP($A354,'2022'!$A$3:$Y$291,COLUMN('2022'!Y$3),FALSE),0)</f>
        <v>0</v>
      </c>
      <c r="AC354" s="38">
        <f t="shared" si="16"/>
        <v>0</v>
      </c>
      <c r="AD354" s="39">
        <f t="shared" si="17"/>
        <v>0</v>
      </c>
    </row>
    <row r="355" spans="1:30" x14ac:dyDescent="0.3">
      <c r="A355" s="61" t="s">
        <v>402</v>
      </c>
      <c r="B355" s="62" t="str">
        <f>VLOOKUP($A355,'Additional data'!$A$5:$C$505, 2,FALSE)</f>
        <v>Consultant</v>
      </c>
      <c r="C355" s="63" t="str">
        <f>VLOOKUP($A355,'Additional data'!$A$5:$C$505, 3,FALSE)</f>
        <v>TEC</v>
      </c>
      <c r="D355" s="47">
        <f>IFERROR(VLOOKUP($A355,'2022'!$A$3:$Y$291,COLUMN('2022'!B$3),FALSE),0)</f>
        <v>0</v>
      </c>
      <c r="E355" s="47">
        <f>IFERROR(VLOOKUP($A355,'2022'!$A$3:$Y$291,COLUMN('2022'!C$3),FALSE),0)</f>
        <v>0</v>
      </c>
      <c r="F355" s="47">
        <f>IFERROR(VLOOKUP($A355,'2022'!$A$3:$Y$291,COLUMN('2022'!D$3),FALSE),0)</f>
        <v>0</v>
      </c>
      <c r="G355" s="47">
        <f>IFERROR(VLOOKUP($A355,'2022'!$A$3:$Y$291,COLUMN('2022'!E$3),FALSE),0)</f>
        <v>0</v>
      </c>
      <c r="H355" s="47">
        <f>IFERROR(VLOOKUP($A355,'2022'!$A$3:$Y$291,COLUMN('2022'!F$3),FALSE),0)</f>
        <v>0</v>
      </c>
      <c r="I355" s="47">
        <f>IFERROR(VLOOKUP($A355,'2022'!$A$3:$Y$291,COLUMN('2022'!G$3),FALSE),0)</f>
        <v>0</v>
      </c>
      <c r="J355" s="47">
        <f>IFERROR(VLOOKUP($A355,'2022'!$A$3:$Y$291,COLUMN('2022'!H$3),FALSE),0)</f>
        <v>0</v>
      </c>
      <c r="K355" s="47">
        <f>IFERROR(VLOOKUP($A355,'2022'!$A$3:$Y$291,COLUMN('2022'!I$3),FALSE),0)</f>
        <v>0</v>
      </c>
      <c r="L355" s="47">
        <f>IFERROR(VLOOKUP($A355,'2022'!$A$3:$Y$291,COLUMN('2022'!J$3),FALSE),0)</f>
        <v>0</v>
      </c>
      <c r="M355" s="47">
        <f>IFERROR(VLOOKUP($A355,'2022'!$A$3:$Y$291,COLUMN('2022'!K$3),FALSE),0)</f>
        <v>0</v>
      </c>
      <c r="N355" s="47">
        <f>IFERROR(VLOOKUP($A355,'2022'!$A$3:$Y$291,COLUMN('2022'!L$3),FALSE),0)</f>
        <v>0</v>
      </c>
      <c r="O355" s="47">
        <f>IFERROR(VLOOKUP($A355,'2022'!$A$3:$Y$291,COLUMN('2022'!M$3),FALSE),0)</f>
        <v>0</v>
      </c>
      <c r="P355" s="38">
        <f t="shared" si="15"/>
        <v>0</v>
      </c>
      <c r="Q355" s="47">
        <f>IFERROR(VLOOKUP($A355,'2022'!$A$3:$Y$291,COLUMN('2022'!N$3),FALSE),0)</f>
        <v>0</v>
      </c>
      <c r="R355" s="47">
        <f>IFERROR(VLOOKUP($A355,'2022'!$A$3:$Y$291,COLUMN('2022'!O$3),FALSE),0)</f>
        <v>0</v>
      </c>
      <c r="S355" s="47">
        <f>IFERROR(VLOOKUP($A355,'2022'!$A$3:$Y$291,COLUMN('2022'!P$3),FALSE),0)</f>
        <v>0</v>
      </c>
      <c r="T355" s="47">
        <f>IFERROR(VLOOKUP($A355,'2022'!$A$3:$Y$291,COLUMN('2022'!Q$3),FALSE),0)</f>
        <v>0</v>
      </c>
      <c r="U355" s="47">
        <f>IFERROR(VLOOKUP($A355,'2022'!$A$3:$Y$291,COLUMN('2022'!R$3),FALSE),0)</f>
        <v>0</v>
      </c>
      <c r="V355" s="47">
        <f>IFERROR(VLOOKUP($A355,'2022'!$A$3:$Y$291,COLUMN('2022'!S$3),FALSE),0)</f>
        <v>0</v>
      </c>
      <c r="W355" s="47">
        <f>IFERROR(VLOOKUP($A355,'2022'!$A$3:$Y$291,COLUMN('2022'!T$3),FALSE),0)</f>
        <v>0</v>
      </c>
      <c r="X355" s="47">
        <f>IFERROR(VLOOKUP($A355,'2022'!$A$3:$Y$291,COLUMN('2022'!U$3),FALSE),0)</f>
        <v>0</v>
      </c>
      <c r="Y355" s="47">
        <f>IFERROR(VLOOKUP($A355,'2022'!$A$3:$Y$291,COLUMN('2022'!V$3),FALSE),0)</f>
        <v>0</v>
      </c>
      <c r="Z355" s="47">
        <f>IFERROR(VLOOKUP($A355,'2022'!$A$3:$Y$291,COLUMN('2022'!W$3),FALSE),0)</f>
        <v>0</v>
      </c>
      <c r="AA355" s="47">
        <f>IFERROR(VLOOKUP($A355,'2022'!$A$3:$Y$291,COLUMN('2022'!X$3),FALSE),0)</f>
        <v>0</v>
      </c>
      <c r="AB355" s="47">
        <f>IFERROR(VLOOKUP($A355,'2022'!$A$3:$Y$291,COLUMN('2022'!Y$3),FALSE),0)</f>
        <v>0</v>
      </c>
      <c r="AC355" s="38">
        <f t="shared" si="16"/>
        <v>0</v>
      </c>
      <c r="AD355" s="39">
        <f t="shared" si="17"/>
        <v>0</v>
      </c>
    </row>
    <row r="356" spans="1:30" x14ac:dyDescent="0.3">
      <c r="A356" s="58" t="s">
        <v>403</v>
      </c>
      <c r="B356" s="59" t="str">
        <f>VLOOKUP($A356,'Additional data'!$A$5:$C$505, 2,FALSE)</f>
        <v>Associate Specialist</v>
      </c>
      <c r="C356" s="60" t="str">
        <f>VLOOKUP($A356,'Additional data'!$A$5:$C$505, 3,FALSE)</f>
        <v>HLS</v>
      </c>
      <c r="D356" s="42">
        <f>IFERROR(VLOOKUP($A356,'2022'!$A$3:$Y$291,COLUMN('2022'!B$3),FALSE),0)</f>
        <v>0</v>
      </c>
      <c r="E356" s="42">
        <f>IFERROR(VLOOKUP($A356,'2022'!$A$3:$Y$291,COLUMN('2022'!C$3),FALSE),0)</f>
        <v>0</v>
      </c>
      <c r="F356" s="42">
        <f>IFERROR(VLOOKUP($A356,'2022'!$A$3:$Y$291,COLUMN('2022'!D$3),FALSE),0)</f>
        <v>0</v>
      </c>
      <c r="G356" s="42">
        <f>IFERROR(VLOOKUP($A356,'2022'!$A$3:$Y$291,COLUMN('2022'!E$3),FALSE),0)</f>
        <v>0</v>
      </c>
      <c r="H356" s="42">
        <f>IFERROR(VLOOKUP($A356,'2022'!$A$3:$Y$291,COLUMN('2022'!F$3),FALSE),0)</f>
        <v>0</v>
      </c>
      <c r="I356" s="42">
        <f>IFERROR(VLOOKUP($A356,'2022'!$A$3:$Y$291,COLUMN('2022'!G$3),FALSE),0)</f>
        <v>0</v>
      </c>
      <c r="J356" s="42">
        <f>IFERROR(VLOOKUP($A356,'2022'!$A$3:$Y$291,COLUMN('2022'!H$3),FALSE),0)</f>
        <v>0</v>
      </c>
      <c r="K356" s="42">
        <f>IFERROR(VLOOKUP($A356,'2022'!$A$3:$Y$291,COLUMN('2022'!I$3),FALSE),0)</f>
        <v>0</v>
      </c>
      <c r="L356" s="42">
        <f>IFERROR(VLOOKUP($A356,'2022'!$A$3:$Y$291,COLUMN('2022'!J$3),FALSE),0)</f>
        <v>0</v>
      </c>
      <c r="M356" s="42">
        <f>IFERROR(VLOOKUP($A356,'2022'!$A$3:$Y$291,COLUMN('2022'!K$3),FALSE),0)</f>
        <v>0</v>
      </c>
      <c r="N356" s="42">
        <f>IFERROR(VLOOKUP($A356,'2022'!$A$3:$Y$291,COLUMN('2022'!L$3),FALSE),0)</f>
        <v>0</v>
      </c>
      <c r="O356" s="42">
        <f>IFERROR(VLOOKUP($A356,'2022'!$A$3:$Y$291,COLUMN('2022'!M$3),FALSE),0)</f>
        <v>0</v>
      </c>
      <c r="P356" s="38">
        <f t="shared" si="15"/>
        <v>0</v>
      </c>
      <c r="Q356" s="42">
        <f>IFERROR(VLOOKUP($A356,'2022'!$A$3:$Y$291,COLUMN('2022'!N$3),FALSE),0)</f>
        <v>0</v>
      </c>
      <c r="R356" s="42">
        <f>IFERROR(VLOOKUP($A356,'2022'!$A$3:$Y$291,COLUMN('2022'!O$3),FALSE),0)</f>
        <v>0</v>
      </c>
      <c r="S356" s="42">
        <f>IFERROR(VLOOKUP($A356,'2022'!$A$3:$Y$291,COLUMN('2022'!P$3),FALSE),0)</f>
        <v>0</v>
      </c>
      <c r="T356" s="42">
        <f>IFERROR(VLOOKUP($A356,'2022'!$A$3:$Y$291,COLUMN('2022'!Q$3),FALSE),0)</f>
        <v>0</v>
      </c>
      <c r="U356" s="42">
        <f>IFERROR(VLOOKUP($A356,'2022'!$A$3:$Y$291,COLUMN('2022'!R$3),FALSE),0)</f>
        <v>0</v>
      </c>
      <c r="V356" s="42">
        <f>IFERROR(VLOOKUP($A356,'2022'!$A$3:$Y$291,COLUMN('2022'!S$3),FALSE),0)</f>
        <v>0</v>
      </c>
      <c r="W356" s="42">
        <f>IFERROR(VLOOKUP($A356,'2022'!$A$3:$Y$291,COLUMN('2022'!T$3),FALSE),0)</f>
        <v>0</v>
      </c>
      <c r="X356" s="42">
        <f>IFERROR(VLOOKUP($A356,'2022'!$A$3:$Y$291,COLUMN('2022'!U$3),FALSE),0)</f>
        <v>0</v>
      </c>
      <c r="Y356" s="42">
        <f>IFERROR(VLOOKUP($A356,'2022'!$A$3:$Y$291,COLUMN('2022'!V$3),FALSE),0)</f>
        <v>0</v>
      </c>
      <c r="Z356" s="42">
        <f>IFERROR(VLOOKUP($A356,'2022'!$A$3:$Y$291,COLUMN('2022'!W$3),FALSE),0)</f>
        <v>0</v>
      </c>
      <c r="AA356" s="42">
        <f>IFERROR(VLOOKUP($A356,'2022'!$A$3:$Y$291,COLUMN('2022'!X$3),FALSE),0)</f>
        <v>0</v>
      </c>
      <c r="AB356" s="42">
        <f>IFERROR(VLOOKUP($A356,'2022'!$A$3:$Y$291,COLUMN('2022'!Y$3),FALSE),0)</f>
        <v>0</v>
      </c>
      <c r="AC356" s="38">
        <f t="shared" si="16"/>
        <v>0</v>
      </c>
      <c r="AD356" s="39">
        <f t="shared" si="17"/>
        <v>0</v>
      </c>
    </row>
    <row r="357" spans="1:30" x14ac:dyDescent="0.3">
      <c r="A357" s="61" t="s">
        <v>404</v>
      </c>
      <c r="B357" s="62" t="str">
        <f>VLOOKUP($A357,'Additional data'!$A$5:$C$505, 2,FALSE)</f>
        <v>Associate Director</v>
      </c>
      <c r="C357" s="63" t="str">
        <f>VLOOKUP($A357,'Additional data'!$A$5:$C$505, 3,FALSE)</f>
        <v>LRC</v>
      </c>
      <c r="D357" s="47">
        <f>IFERROR(VLOOKUP($A357,'2022'!$A$3:$Y$291,COLUMN('2022'!B$3),FALSE),0)</f>
        <v>0</v>
      </c>
      <c r="E357" s="47">
        <f>IFERROR(VLOOKUP($A357,'2022'!$A$3:$Y$291,COLUMN('2022'!C$3),FALSE),0)</f>
        <v>0</v>
      </c>
      <c r="F357" s="47">
        <f>IFERROR(VLOOKUP($A357,'2022'!$A$3:$Y$291,COLUMN('2022'!D$3),FALSE),0)</f>
        <v>0</v>
      </c>
      <c r="G357" s="47">
        <f>IFERROR(VLOOKUP($A357,'2022'!$A$3:$Y$291,COLUMN('2022'!E$3),FALSE),0)</f>
        <v>0</v>
      </c>
      <c r="H357" s="47">
        <f>IFERROR(VLOOKUP($A357,'2022'!$A$3:$Y$291,COLUMN('2022'!F$3),FALSE),0)</f>
        <v>0</v>
      </c>
      <c r="I357" s="47">
        <f>IFERROR(VLOOKUP($A357,'2022'!$A$3:$Y$291,COLUMN('2022'!G$3),FALSE),0)</f>
        <v>0</v>
      </c>
      <c r="J357" s="47">
        <f>IFERROR(VLOOKUP($A357,'2022'!$A$3:$Y$291,COLUMN('2022'!H$3),FALSE),0)</f>
        <v>0</v>
      </c>
      <c r="K357" s="47">
        <f>IFERROR(VLOOKUP($A357,'2022'!$A$3:$Y$291,COLUMN('2022'!I$3),FALSE),0)</f>
        <v>0</v>
      </c>
      <c r="L357" s="47">
        <f>IFERROR(VLOOKUP($A357,'2022'!$A$3:$Y$291,COLUMN('2022'!J$3),FALSE),0)</f>
        <v>0</v>
      </c>
      <c r="M357" s="47">
        <f>IFERROR(VLOOKUP($A357,'2022'!$A$3:$Y$291,COLUMN('2022'!K$3),FALSE),0)</f>
        <v>0</v>
      </c>
      <c r="N357" s="47">
        <f>IFERROR(VLOOKUP($A357,'2022'!$A$3:$Y$291,COLUMN('2022'!L$3),FALSE),0)</f>
        <v>0</v>
      </c>
      <c r="O357" s="47">
        <f>IFERROR(VLOOKUP($A357,'2022'!$A$3:$Y$291,COLUMN('2022'!M$3),FALSE),0)</f>
        <v>0</v>
      </c>
      <c r="P357" s="38">
        <f t="shared" si="15"/>
        <v>0</v>
      </c>
      <c r="Q357" s="47">
        <f>IFERROR(VLOOKUP($A357,'2022'!$A$3:$Y$291,COLUMN('2022'!N$3),FALSE),0)</f>
        <v>0</v>
      </c>
      <c r="R357" s="47">
        <f>IFERROR(VLOOKUP($A357,'2022'!$A$3:$Y$291,COLUMN('2022'!O$3),FALSE),0)</f>
        <v>0</v>
      </c>
      <c r="S357" s="47">
        <f>IFERROR(VLOOKUP($A357,'2022'!$A$3:$Y$291,COLUMN('2022'!P$3),FALSE),0)</f>
        <v>0</v>
      </c>
      <c r="T357" s="47">
        <f>IFERROR(VLOOKUP($A357,'2022'!$A$3:$Y$291,COLUMN('2022'!Q$3),FALSE),0)</f>
        <v>0</v>
      </c>
      <c r="U357" s="47">
        <f>IFERROR(VLOOKUP($A357,'2022'!$A$3:$Y$291,COLUMN('2022'!R$3),FALSE),0)</f>
        <v>0</v>
      </c>
      <c r="V357" s="47">
        <f>IFERROR(VLOOKUP($A357,'2022'!$A$3:$Y$291,COLUMN('2022'!S$3),FALSE),0)</f>
        <v>0</v>
      </c>
      <c r="W357" s="47">
        <f>IFERROR(VLOOKUP($A357,'2022'!$A$3:$Y$291,COLUMN('2022'!T$3),FALSE),0)</f>
        <v>0</v>
      </c>
      <c r="X357" s="47">
        <f>IFERROR(VLOOKUP($A357,'2022'!$A$3:$Y$291,COLUMN('2022'!U$3),FALSE),0)</f>
        <v>0</v>
      </c>
      <c r="Y357" s="47">
        <f>IFERROR(VLOOKUP($A357,'2022'!$A$3:$Y$291,COLUMN('2022'!V$3),FALSE),0)</f>
        <v>0</v>
      </c>
      <c r="Z357" s="47">
        <f>IFERROR(VLOOKUP($A357,'2022'!$A$3:$Y$291,COLUMN('2022'!W$3),FALSE),0)</f>
        <v>0</v>
      </c>
      <c r="AA357" s="47">
        <f>IFERROR(VLOOKUP($A357,'2022'!$A$3:$Y$291,COLUMN('2022'!X$3),FALSE),0)</f>
        <v>0</v>
      </c>
      <c r="AB357" s="47">
        <f>IFERROR(VLOOKUP($A357,'2022'!$A$3:$Y$291,COLUMN('2022'!Y$3),FALSE),0)</f>
        <v>0</v>
      </c>
      <c r="AC357" s="38">
        <f t="shared" si="16"/>
        <v>0</v>
      </c>
      <c r="AD357" s="39">
        <f t="shared" si="17"/>
        <v>0</v>
      </c>
    </row>
    <row r="358" spans="1:30" x14ac:dyDescent="0.3">
      <c r="A358" s="58" t="s">
        <v>405</v>
      </c>
      <c r="B358" s="59" t="str">
        <f>VLOOKUP($A358,'Additional data'!$A$5:$C$505, 2,FALSE)</f>
        <v>Executive</v>
      </c>
      <c r="C358" s="60" t="str">
        <f>VLOOKUP($A358,'Additional data'!$A$5:$C$505, 3,FALSE)</f>
        <v>TEC</v>
      </c>
      <c r="D358" s="42">
        <f>IFERROR(VLOOKUP($A358,'2022'!$A$3:$Y$291,COLUMN('2022'!B$3),FALSE),0)</f>
        <v>0</v>
      </c>
      <c r="E358" s="42">
        <f>IFERROR(VLOOKUP($A358,'2022'!$A$3:$Y$291,COLUMN('2022'!C$3),FALSE),0)</f>
        <v>0</v>
      </c>
      <c r="F358" s="42">
        <f>IFERROR(VLOOKUP($A358,'2022'!$A$3:$Y$291,COLUMN('2022'!D$3),FALSE),0)</f>
        <v>0</v>
      </c>
      <c r="G358" s="42">
        <f>IFERROR(VLOOKUP($A358,'2022'!$A$3:$Y$291,COLUMN('2022'!E$3),FALSE),0)</f>
        <v>0</v>
      </c>
      <c r="H358" s="42">
        <f>IFERROR(VLOOKUP($A358,'2022'!$A$3:$Y$291,COLUMN('2022'!F$3),FALSE),0)</f>
        <v>0</v>
      </c>
      <c r="I358" s="42">
        <f>IFERROR(VLOOKUP($A358,'2022'!$A$3:$Y$291,COLUMN('2022'!G$3),FALSE),0)</f>
        <v>0</v>
      </c>
      <c r="J358" s="42">
        <f>IFERROR(VLOOKUP($A358,'2022'!$A$3:$Y$291,COLUMN('2022'!H$3),FALSE),0)</f>
        <v>0</v>
      </c>
      <c r="K358" s="42">
        <f>IFERROR(VLOOKUP($A358,'2022'!$A$3:$Y$291,COLUMN('2022'!I$3),FALSE),0)</f>
        <v>0</v>
      </c>
      <c r="L358" s="42">
        <f>IFERROR(VLOOKUP($A358,'2022'!$A$3:$Y$291,COLUMN('2022'!J$3),FALSE),0)</f>
        <v>0</v>
      </c>
      <c r="M358" s="42">
        <f>IFERROR(VLOOKUP($A358,'2022'!$A$3:$Y$291,COLUMN('2022'!K$3),FALSE),0)</f>
        <v>0</v>
      </c>
      <c r="N358" s="42">
        <f>IFERROR(VLOOKUP($A358,'2022'!$A$3:$Y$291,COLUMN('2022'!L$3),FALSE),0)</f>
        <v>0</v>
      </c>
      <c r="O358" s="42">
        <f>IFERROR(VLOOKUP($A358,'2022'!$A$3:$Y$291,COLUMN('2022'!M$3),FALSE),0)</f>
        <v>0</v>
      </c>
      <c r="P358" s="38">
        <f t="shared" si="15"/>
        <v>0</v>
      </c>
      <c r="Q358" s="42">
        <f>IFERROR(VLOOKUP($A358,'2022'!$A$3:$Y$291,COLUMN('2022'!N$3),FALSE),0)</f>
        <v>0</v>
      </c>
      <c r="R358" s="42">
        <f>IFERROR(VLOOKUP($A358,'2022'!$A$3:$Y$291,COLUMN('2022'!O$3),FALSE),0)</f>
        <v>0</v>
      </c>
      <c r="S358" s="42">
        <f>IFERROR(VLOOKUP($A358,'2022'!$A$3:$Y$291,COLUMN('2022'!P$3),FALSE),0)</f>
        <v>0</v>
      </c>
      <c r="T358" s="42">
        <f>IFERROR(VLOOKUP($A358,'2022'!$A$3:$Y$291,COLUMN('2022'!Q$3),FALSE),0)</f>
        <v>0</v>
      </c>
      <c r="U358" s="42">
        <f>IFERROR(VLOOKUP($A358,'2022'!$A$3:$Y$291,COLUMN('2022'!R$3),FALSE),0)</f>
        <v>0</v>
      </c>
      <c r="V358" s="42">
        <f>IFERROR(VLOOKUP($A358,'2022'!$A$3:$Y$291,COLUMN('2022'!S$3),FALSE),0)</f>
        <v>0</v>
      </c>
      <c r="W358" s="42">
        <f>IFERROR(VLOOKUP($A358,'2022'!$A$3:$Y$291,COLUMN('2022'!T$3),FALSE),0)</f>
        <v>0</v>
      </c>
      <c r="X358" s="42">
        <f>IFERROR(VLOOKUP($A358,'2022'!$A$3:$Y$291,COLUMN('2022'!U$3),FALSE),0)</f>
        <v>0</v>
      </c>
      <c r="Y358" s="42">
        <f>IFERROR(VLOOKUP($A358,'2022'!$A$3:$Y$291,COLUMN('2022'!V$3),FALSE),0)</f>
        <v>0</v>
      </c>
      <c r="Z358" s="42">
        <f>IFERROR(VLOOKUP($A358,'2022'!$A$3:$Y$291,COLUMN('2022'!W$3),FALSE),0)</f>
        <v>0</v>
      </c>
      <c r="AA358" s="42">
        <f>IFERROR(VLOOKUP($A358,'2022'!$A$3:$Y$291,COLUMN('2022'!X$3),FALSE),0)</f>
        <v>0</v>
      </c>
      <c r="AB358" s="42">
        <f>IFERROR(VLOOKUP($A358,'2022'!$A$3:$Y$291,COLUMN('2022'!Y$3),FALSE),0)</f>
        <v>0</v>
      </c>
      <c r="AC358" s="38">
        <f t="shared" si="16"/>
        <v>0</v>
      </c>
      <c r="AD358" s="39">
        <f t="shared" si="17"/>
        <v>0</v>
      </c>
    </row>
    <row r="359" spans="1:30" x14ac:dyDescent="0.3">
      <c r="A359" s="61" t="s">
        <v>406</v>
      </c>
      <c r="B359" s="62" t="str">
        <f>VLOOKUP($A359,'Additional data'!$A$5:$C$505, 2,FALSE)</f>
        <v>Coordinator</v>
      </c>
      <c r="C359" s="63" t="str">
        <f>VLOOKUP($A359,'Additional data'!$A$5:$C$505, 3,FALSE)</f>
        <v>LRC</v>
      </c>
      <c r="D359" s="47">
        <f>IFERROR(VLOOKUP($A359,'2022'!$A$3:$Y$291,COLUMN('2022'!B$3),FALSE),0)</f>
        <v>178.9</v>
      </c>
      <c r="E359" s="47">
        <f>IFERROR(VLOOKUP($A359,'2022'!$A$3:$Y$291,COLUMN('2022'!C$3),FALSE),0)</f>
        <v>100.8</v>
      </c>
      <c r="F359" s="47">
        <f>IFERROR(VLOOKUP($A359,'2022'!$A$3:$Y$291,COLUMN('2022'!D$3),FALSE),0)</f>
        <v>117.3</v>
      </c>
      <c r="G359" s="47">
        <f>IFERROR(VLOOKUP($A359,'2022'!$A$3:$Y$291,COLUMN('2022'!E$3),FALSE),0)</f>
        <v>143.69999999999999</v>
      </c>
      <c r="H359" s="47">
        <f>IFERROR(VLOOKUP($A359,'2022'!$A$3:$Y$291,COLUMN('2022'!F$3),FALSE),0)</f>
        <v>129.80000000000001</v>
      </c>
      <c r="I359" s="47">
        <f>IFERROR(VLOOKUP($A359,'2022'!$A$3:$Y$291,COLUMN('2022'!G$3),FALSE),0)</f>
        <v>127.7</v>
      </c>
      <c r="J359" s="47">
        <f>IFERROR(VLOOKUP($A359,'2022'!$A$3:$Y$291,COLUMN('2022'!H$3),FALSE),0)</f>
        <v>177.2</v>
      </c>
      <c r="K359" s="47">
        <f>IFERROR(VLOOKUP($A359,'2022'!$A$3:$Y$291,COLUMN('2022'!I$3),FALSE),0)</f>
        <v>84.7</v>
      </c>
      <c r="L359" s="47">
        <f>IFERROR(VLOOKUP($A359,'2022'!$A$3:$Y$291,COLUMN('2022'!J$3),FALSE),0)</f>
        <v>100</v>
      </c>
      <c r="M359" s="47">
        <f>IFERROR(VLOOKUP($A359,'2022'!$A$3:$Y$291,COLUMN('2022'!K$3),FALSE),0)</f>
        <v>186.6</v>
      </c>
      <c r="N359" s="47">
        <f>IFERROR(VLOOKUP($A359,'2022'!$A$3:$Y$291,COLUMN('2022'!L$3),FALSE),0)</f>
        <v>133.1</v>
      </c>
      <c r="O359" s="47">
        <f>IFERROR(VLOOKUP($A359,'2022'!$A$3:$Y$291,COLUMN('2022'!M$3),FALSE),0)</f>
        <v>143</v>
      </c>
      <c r="P359" s="38">
        <f t="shared" si="15"/>
        <v>1622.8</v>
      </c>
      <c r="Q359" s="47">
        <f>IFERROR(VLOOKUP($A359,'2022'!$A$3:$Y$291,COLUMN('2022'!N$3),FALSE),0)</f>
        <v>0</v>
      </c>
      <c r="R359" s="47">
        <f>IFERROR(VLOOKUP($A359,'2022'!$A$3:$Y$291,COLUMN('2022'!O$3),FALSE),0)</f>
        <v>0.3</v>
      </c>
      <c r="S359" s="47">
        <f>IFERROR(VLOOKUP($A359,'2022'!$A$3:$Y$291,COLUMN('2022'!P$3),FALSE),0)</f>
        <v>22</v>
      </c>
      <c r="T359" s="47">
        <f>IFERROR(VLOOKUP($A359,'2022'!$A$3:$Y$291,COLUMN('2022'!Q$3),FALSE),0)</f>
        <v>12.5</v>
      </c>
      <c r="U359" s="47">
        <f>IFERROR(VLOOKUP($A359,'2022'!$A$3:$Y$291,COLUMN('2022'!R$3),FALSE),0)</f>
        <v>1.7</v>
      </c>
      <c r="V359" s="47">
        <f>IFERROR(VLOOKUP($A359,'2022'!$A$3:$Y$291,COLUMN('2022'!S$3),FALSE),0)</f>
        <v>23.2</v>
      </c>
      <c r="W359" s="47">
        <f>IFERROR(VLOOKUP($A359,'2022'!$A$3:$Y$291,COLUMN('2022'!T$3),FALSE),0)</f>
        <v>0.1</v>
      </c>
      <c r="X359" s="47">
        <f>IFERROR(VLOOKUP($A359,'2022'!$A$3:$Y$291,COLUMN('2022'!U$3),FALSE),0)</f>
        <v>8.5</v>
      </c>
      <c r="Y359" s="47">
        <f>IFERROR(VLOOKUP($A359,'2022'!$A$3:$Y$291,COLUMN('2022'!V$3),FALSE),0)</f>
        <v>10.5</v>
      </c>
      <c r="Z359" s="47">
        <f>IFERROR(VLOOKUP($A359,'2022'!$A$3:$Y$291,COLUMN('2022'!W$3),FALSE),0)</f>
        <v>1.9</v>
      </c>
      <c r="AA359" s="47">
        <f>IFERROR(VLOOKUP($A359,'2022'!$A$3:$Y$291,COLUMN('2022'!X$3),FALSE),0)</f>
        <v>0</v>
      </c>
      <c r="AB359" s="47">
        <f>IFERROR(VLOOKUP($A359,'2022'!$A$3:$Y$291,COLUMN('2022'!Y$3),FALSE),0)</f>
        <v>1</v>
      </c>
      <c r="AC359" s="38">
        <f t="shared" si="16"/>
        <v>81.700000000000017</v>
      </c>
      <c r="AD359" s="39">
        <f t="shared" si="17"/>
        <v>1704.5</v>
      </c>
    </row>
    <row r="360" spans="1:30" x14ac:dyDescent="0.3">
      <c r="A360" s="58" t="s">
        <v>407</v>
      </c>
      <c r="B360" s="59" t="str">
        <f>VLOOKUP($A360,'Additional data'!$A$5:$C$505, 2,FALSE)</f>
        <v>Project Manager</v>
      </c>
      <c r="C360" s="60" t="str">
        <f>VLOOKUP($A360,'Additional data'!$A$5:$C$505, 3,FALSE)</f>
        <v>FAD</v>
      </c>
      <c r="D360" s="42">
        <f>IFERROR(VLOOKUP($A360,'2022'!$A$3:$Y$291,COLUMN('2022'!B$3),FALSE),0)</f>
        <v>0</v>
      </c>
      <c r="E360" s="42">
        <f>IFERROR(VLOOKUP($A360,'2022'!$A$3:$Y$291,COLUMN('2022'!C$3),FALSE),0)</f>
        <v>0</v>
      </c>
      <c r="F360" s="42">
        <f>IFERROR(VLOOKUP($A360,'2022'!$A$3:$Y$291,COLUMN('2022'!D$3),FALSE),0)</f>
        <v>0</v>
      </c>
      <c r="G360" s="42">
        <f>IFERROR(VLOOKUP($A360,'2022'!$A$3:$Y$291,COLUMN('2022'!E$3),FALSE),0)</f>
        <v>0</v>
      </c>
      <c r="H360" s="42">
        <f>IFERROR(VLOOKUP($A360,'2022'!$A$3:$Y$291,COLUMN('2022'!F$3),FALSE),0)</f>
        <v>0</v>
      </c>
      <c r="I360" s="42">
        <f>IFERROR(VLOOKUP($A360,'2022'!$A$3:$Y$291,COLUMN('2022'!G$3),FALSE),0)</f>
        <v>0</v>
      </c>
      <c r="J360" s="42">
        <f>IFERROR(VLOOKUP($A360,'2022'!$A$3:$Y$291,COLUMN('2022'!H$3),FALSE),0)</f>
        <v>0</v>
      </c>
      <c r="K360" s="42">
        <f>IFERROR(VLOOKUP($A360,'2022'!$A$3:$Y$291,COLUMN('2022'!I$3),FALSE),0)</f>
        <v>0</v>
      </c>
      <c r="L360" s="42">
        <f>IFERROR(VLOOKUP($A360,'2022'!$A$3:$Y$291,COLUMN('2022'!J$3),FALSE),0)</f>
        <v>0</v>
      </c>
      <c r="M360" s="42">
        <f>IFERROR(VLOOKUP($A360,'2022'!$A$3:$Y$291,COLUMN('2022'!K$3),FALSE),0)</f>
        <v>0</v>
      </c>
      <c r="N360" s="42">
        <f>IFERROR(VLOOKUP($A360,'2022'!$A$3:$Y$291,COLUMN('2022'!L$3),FALSE),0)</f>
        <v>0</v>
      </c>
      <c r="O360" s="42">
        <f>IFERROR(VLOOKUP($A360,'2022'!$A$3:$Y$291,COLUMN('2022'!M$3),FALSE),0)</f>
        <v>0</v>
      </c>
      <c r="P360" s="38">
        <f t="shared" si="15"/>
        <v>0</v>
      </c>
      <c r="Q360" s="42">
        <f>IFERROR(VLOOKUP($A360,'2022'!$A$3:$Y$291,COLUMN('2022'!N$3),FALSE),0)</f>
        <v>0</v>
      </c>
      <c r="R360" s="42">
        <f>IFERROR(VLOOKUP($A360,'2022'!$A$3:$Y$291,COLUMN('2022'!O$3),FALSE),0)</f>
        <v>0</v>
      </c>
      <c r="S360" s="42">
        <f>IFERROR(VLOOKUP($A360,'2022'!$A$3:$Y$291,COLUMN('2022'!P$3),FALSE),0)</f>
        <v>0</v>
      </c>
      <c r="T360" s="42">
        <f>IFERROR(VLOOKUP($A360,'2022'!$A$3:$Y$291,COLUMN('2022'!Q$3),FALSE),0)</f>
        <v>0</v>
      </c>
      <c r="U360" s="42">
        <f>IFERROR(VLOOKUP($A360,'2022'!$A$3:$Y$291,COLUMN('2022'!R$3),FALSE),0)</f>
        <v>0</v>
      </c>
      <c r="V360" s="42">
        <f>IFERROR(VLOOKUP($A360,'2022'!$A$3:$Y$291,COLUMN('2022'!S$3),FALSE),0)</f>
        <v>0</v>
      </c>
      <c r="W360" s="42">
        <f>IFERROR(VLOOKUP($A360,'2022'!$A$3:$Y$291,COLUMN('2022'!T$3),FALSE),0)</f>
        <v>0</v>
      </c>
      <c r="X360" s="42">
        <f>IFERROR(VLOOKUP($A360,'2022'!$A$3:$Y$291,COLUMN('2022'!U$3),FALSE),0)</f>
        <v>0</v>
      </c>
      <c r="Y360" s="42">
        <f>IFERROR(VLOOKUP($A360,'2022'!$A$3:$Y$291,COLUMN('2022'!V$3),FALSE),0)</f>
        <v>0</v>
      </c>
      <c r="Z360" s="42">
        <f>IFERROR(VLOOKUP($A360,'2022'!$A$3:$Y$291,COLUMN('2022'!W$3),FALSE),0)</f>
        <v>0</v>
      </c>
      <c r="AA360" s="42">
        <f>IFERROR(VLOOKUP($A360,'2022'!$A$3:$Y$291,COLUMN('2022'!X$3),FALSE),0)</f>
        <v>0</v>
      </c>
      <c r="AB360" s="42">
        <f>IFERROR(VLOOKUP($A360,'2022'!$A$3:$Y$291,COLUMN('2022'!Y$3),FALSE),0)</f>
        <v>0</v>
      </c>
      <c r="AC360" s="38">
        <f t="shared" si="16"/>
        <v>0</v>
      </c>
      <c r="AD360" s="39">
        <f t="shared" si="17"/>
        <v>0</v>
      </c>
    </row>
    <row r="361" spans="1:30" x14ac:dyDescent="0.3">
      <c r="A361" s="61" t="s">
        <v>408</v>
      </c>
      <c r="B361" s="62" t="str">
        <f>VLOOKUP($A361,'Additional data'!$A$5:$C$505, 2,FALSE)</f>
        <v>Team Lead</v>
      </c>
      <c r="C361" s="63" t="str">
        <f>VLOOKUP($A361,'Additional data'!$A$5:$C$505, 3,FALSE)</f>
        <v>HLS</v>
      </c>
      <c r="D361" s="47">
        <f>IFERROR(VLOOKUP($A361,'2022'!$A$3:$Y$291,COLUMN('2022'!B$3),FALSE),0)</f>
        <v>0</v>
      </c>
      <c r="E361" s="47">
        <f>IFERROR(VLOOKUP($A361,'2022'!$A$3:$Y$291,COLUMN('2022'!C$3),FALSE),0)</f>
        <v>0</v>
      </c>
      <c r="F361" s="47">
        <f>IFERROR(VLOOKUP($A361,'2022'!$A$3:$Y$291,COLUMN('2022'!D$3),FALSE),0)</f>
        <v>0</v>
      </c>
      <c r="G361" s="47">
        <f>IFERROR(VLOOKUP($A361,'2022'!$A$3:$Y$291,COLUMN('2022'!E$3),FALSE),0)</f>
        <v>0</v>
      </c>
      <c r="H361" s="47">
        <f>IFERROR(VLOOKUP($A361,'2022'!$A$3:$Y$291,COLUMN('2022'!F$3),FALSE),0)</f>
        <v>0</v>
      </c>
      <c r="I361" s="47">
        <f>IFERROR(VLOOKUP($A361,'2022'!$A$3:$Y$291,COLUMN('2022'!G$3),FALSE),0)</f>
        <v>0</v>
      </c>
      <c r="J361" s="47">
        <f>IFERROR(VLOOKUP($A361,'2022'!$A$3:$Y$291,COLUMN('2022'!H$3),FALSE),0)</f>
        <v>0</v>
      </c>
      <c r="K361" s="47">
        <f>IFERROR(VLOOKUP($A361,'2022'!$A$3:$Y$291,COLUMN('2022'!I$3),FALSE),0)</f>
        <v>0</v>
      </c>
      <c r="L361" s="47">
        <f>IFERROR(VLOOKUP($A361,'2022'!$A$3:$Y$291,COLUMN('2022'!J$3),FALSE),0)</f>
        <v>0</v>
      </c>
      <c r="M361" s="47">
        <f>IFERROR(VLOOKUP($A361,'2022'!$A$3:$Y$291,COLUMN('2022'!K$3),FALSE),0)</f>
        <v>0</v>
      </c>
      <c r="N361" s="47">
        <f>IFERROR(VLOOKUP($A361,'2022'!$A$3:$Y$291,COLUMN('2022'!L$3),FALSE),0)</f>
        <v>0</v>
      </c>
      <c r="O361" s="47">
        <f>IFERROR(VLOOKUP($A361,'2022'!$A$3:$Y$291,COLUMN('2022'!M$3),FALSE),0)</f>
        <v>0</v>
      </c>
      <c r="P361" s="38">
        <f t="shared" si="15"/>
        <v>0</v>
      </c>
      <c r="Q361" s="47">
        <f>IFERROR(VLOOKUP($A361,'2022'!$A$3:$Y$291,COLUMN('2022'!N$3),FALSE),0)</f>
        <v>0</v>
      </c>
      <c r="R361" s="47">
        <f>IFERROR(VLOOKUP($A361,'2022'!$A$3:$Y$291,COLUMN('2022'!O$3),FALSE),0)</f>
        <v>0</v>
      </c>
      <c r="S361" s="47">
        <f>IFERROR(VLOOKUP($A361,'2022'!$A$3:$Y$291,COLUMN('2022'!P$3),FALSE),0)</f>
        <v>0</v>
      </c>
      <c r="T361" s="47">
        <f>IFERROR(VLOOKUP($A361,'2022'!$A$3:$Y$291,COLUMN('2022'!Q$3),FALSE),0)</f>
        <v>0</v>
      </c>
      <c r="U361" s="47">
        <f>IFERROR(VLOOKUP($A361,'2022'!$A$3:$Y$291,COLUMN('2022'!R$3),FALSE),0)</f>
        <v>0</v>
      </c>
      <c r="V361" s="47">
        <f>IFERROR(VLOOKUP($A361,'2022'!$A$3:$Y$291,COLUMN('2022'!S$3),FALSE),0)</f>
        <v>0</v>
      </c>
      <c r="W361" s="47">
        <f>IFERROR(VLOOKUP($A361,'2022'!$A$3:$Y$291,COLUMN('2022'!T$3),FALSE),0)</f>
        <v>0</v>
      </c>
      <c r="X361" s="47">
        <f>IFERROR(VLOOKUP($A361,'2022'!$A$3:$Y$291,COLUMN('2022'!U$3),FALSE),0)</f>
        <v>0</v>
      </c>
      <c r="Y361" s="47">
        <f>IFERROR(VLOOKUP($A361,'2022'!$A$3:$Y$291,COLUMN('2022'!V$3),FALSE),0)</f>
        <v>0</v>
      </c>
      <c r="Z361" s="47">
        <f>IFERROR(VLOOKUP($A361,'2022'!$A$3:$Y$291,COLUMN('2022'!W$3),FALSE),0)</f>
        <v>0</v>
      </c>
      <c r="AA361" s="47">
        <f>IFERROR(VLOOKUP($A361,'2022'!$A$3:$Y$291,COLUMN('2022'!X$3),FALSE),0)</f>
        <v>0</v>
      </c>
      <c r="AB361" s="47">
        <f>IFERROR(VLOOKUP($A361,'2022'!$A$3:$Y$291,COLUMN('2022'!Y$3),FALSE),0)</f>
        <v>0</v>
      </c>
      <c r="AC361" s="38">
        <f t="shared" si="16"/>
        <v>0</v>
      </c>
      <c r="AD361" s="39">
        <f t="shared" si="17"/>
        <v>0</v>
      </c>
    </row>
    <row r="362" spans="1:30" x14ac:dyDescent="0.3">
      <c r="A362" s="58" t="s">
        <v>409</v>
      </c>
      <c r="B362" s="59" t="str">
        <f>VLOOKUP($A362,'Additional data'!$A$5:$C$505, 2,FALSE)</f>
        <v>Director</v>
      </c>
      <c r="C362" s="60" t="str">
        <f>VLOOKUP($A362,'Additional data'!$A$5:$C$505, 3,FALSE)</f>
        <v>MSC</v>
      </c>
      <c r="D362" s="42">
        <f>IFERROR(VLOOKUP($A362,'2022'!$A$3:$Y$291,COLUMN('2022'!B$3),FALSE),0)</f>
        <v>0</v>
      </c>
      <c r="E362" s="42">
        <f>IFERROR(VLOOKUP($A362,'2022'!$A$3:$Y$291,COLUMN('2022'!C$3),FALSE),0)</f>
        <v>0</v>
      </c>
      <c r="F362" s="42">
        <f>IFERROR(VLOOKUP($A362,'2022'!$A$3:$Y$291,COLUMN('2022'!D$3),FALSE),0)</f>
        <v>0</v>
      </c>
      <c r="G362" s="42">
        <f>IFERROR(VLOOKUP($A362,'2022'!$A$3:$Y$291,COLUMN('2022'!E$3),FALSE),0)</f>
        <v>0</v>
      </c>
      <c r="H362" s="42">
        <f>IFERROR(VLOOKUP($A362,'2022'!$A$3:$Y$291,COLUMN('2022'!F$3),FALSE),0)</f>
        <v>0</v>
      </c>
      <c r="I362" s="42">
        <f>IFERROR(VLOOKUP($A362,'2022'!$A$3:$Y$291,COLUMN('2022'!G$3),FALSE),0)</f>
        <v>0</v>
      </c>
      <c r="J362" s="42">
        <f>IFERROR(VLOOKUP($A362,'2022'!$A$3:$Y$291,COLUMN('2022'!H$3),FALSE),0)</f>
        <v>0</v>
      </c>
      <c r="K362" s="42">
        <f>IFERROR(VLOOKUP($A362,'2022'!$A$3:$Y$291,COLUMN('2022'!I$3),FALSE),0)</f>
        <v>0</v>
      </c>
      <c r="L362" s="42">
        <f>IFERROR(VLOOKUP($A362,'2022'!$A$3:$Y$291,COLUMN('2022'!J$3),FALSE),0)</f>
        <v>0</v>
      </c>
      <c r="M362" s="42">
        <f>IFERROR(VLOOKUP($A362,'2022'!$A$3:$Y$291,COLUMN('2022'!K$3),FALSE),0)</f>
        <v>0</v>
      </c>
      <c r="N362" s="42">
        <f>IFERROR(VLOOKUP($A362,'2022'!$A$3:$Y$291,COLUMN('2022'!L$3),FALSE),0)</f>
        <v>0</v>
      </c>
      <c r="O362" s="42">
        <f>IFERROR(VLOOKUP($A362,'2022'!$A$3:$Y$291,COLUMN('2022'!M$3),FALSE),0)</f>
        <v>0</v>
      </c>
      <c r="P362" s="38">
        <f t="shared" si="15"/>
        <v>0</v>
      </c>
      <c r="Q362" s="42">
        <f>IFERROR(VLOOKUP($A362,'2022'!$A$3:$Y$291,COLUMN('2022'!N$3),FALSE),0)</f>
        <v>0</v>
      </c>
      <c r="R362" s="42">
        <f>IFERROR(VLOOKUP($A362,'2022'!$A$3:$Y$291,COLUMN('2022'!O$3),FALSE),0)</f>
        <v>0</v>
      </c>
      <c r="S362" s="42">
        <f>IFERROR(VLOOKUP($A362,'2022'!$A$3:$Y$291,COLUMN('2022'!P$3),FALSE),0)</f>
        <v>0</v>
      </c>
      <c r="T362" s="42">
        <f>IFERROR(VLOOKUP($A362,'2022'!$A$3:$Y$291,COLUMN('2022'!Q$3),FALSE),0)</f>
        <v>0</v>
      </c>
      <c r="U362" s="42">
        <f>IFERROR(VLOOKUP($A362,'2022'!$A$3:$Y$291,COLUMN('2022'!R$3),FALSE),0)</f>
        <v>0</v>
      </c>
      <c r="V362" s="42">
        <f>IFERROR(VLOOKUP($A362,'2022'!$A$3:$Y$291,COLUMN('2022'!S$3),FALSE),0)</f>
        <v>0</v>
      </c>
      <c r="W362" s="42">
        <f>IFERROR(VLOOKUP($A362,'2022'!$A$3:$Y$291,COLUMN('2022'!T$3),FALSE),0)</f>
        <v>0</v>
      </c>
      <c r="X362" s="42">
        <f>IFERROR(VLOOKUP($A362,'2022'!$A$3:$Y$291,COLUMN('2022'!U$3),FALSE),0)</f>
        <v>0</v>
      </c>
      <c r="Y362" s="42">
        <f>IFERROR(VLOOKUP($A362,'2022'!$A$3:$Y$291,COLUMN('2022'!V$3),FALSE),0)</f>
        <v>0</v>
      </c>
      <c r="Z362" s="42">
        <f>IFERROR(VLOOKUP($A362,'2022'!$A$3:$Y$291,COLUMN('2022'!W$3),FALSE),0)</f>
        <v>0</v>
      </c>
      <c r="AA362" s="42">
        <f>IFERROR(VLOOKUP($A362,'2022'!$A$3:$Y$291,COLUMN('2022'!X$3),FALSE),0)</f>
        <v>0</v>
      </c>
      <c r="AB362" s="42">
        <f>IFERROR(VLOOKUP($A362,'2022'!$A$3:$Y$291,COLUMN('2022'!Y$3),FALSE),0)</f>
        <v>0</v>
      </c>
      <c r="AC362" s="38">
        <f t="shared" si="16"/>
        <v>0</v>
      </c>
      <c r="AD362" s="39">
        <f t="shared" si="17"/>
        <v>0</v>
      </c>
    </row>
    <row r="363" spans="1:30" x14ac:dyDescent="0.3">
      <c r="A363" s="61" t="s">
        <v>410</v>
      </c>
      <c r="B363" s="62" t="str">
        <f>VLOOKUP($A363,'Additional data'!$A$5:$C$505, 2,FALSE)</f>
        <v>Senior Analyst</v>
      </c>
      <c r="C363" s="63" t="str">
        <f>VLOOKUP($A363,'Additional data'!$A$5:$C$505, 3,FALSE)</f>
        <v>SOC</v>
      </c>
      <c r="D363" s="47">
        <f>IFERROR(VLOOKUP($A363,'2022'!$A$3:$Y$291,COLUMN('2022'!B$3),FALSE),0)</f>
        <v>179.6</v>
      </c>
      <c r="E363" s="47">
        <f>IFERROR(VLOOKUP($A363,'2022'!$A$3:$Y$291,COLUMN('2022'!C$3),FALSE),0)</f>
        <v>259.5</v>
      </c>
      <c r="F363" s="47">
        <f>IFERROR(VLOOKUP($A363,'2022'!$A$3:$Y$291,COLUMN('2022'!D$3),FALSE),0)</f>
        <v>196.5</v>
      </c>
      <c r="G363" s="47">
        <f>IFERROR(VLOOKUP($A363,'2022'!$A$3:$Y$291,COLUMN('2022'!E$3),FALSE),0)</f>
        <v>200.7</v>
      </c>
      <c r="H363" s="47">
        <f>IFERROR(VLOOKUP($A363,'2022'!$A$3:$Y$291,COLUMN('2022'!F$3),FALSE),0)</f>
        <v>165.1</v>
      </c>
      <c r="I363" s="47">
        <f>IFERROR(VLOOKUP($A363,'2022'!$A$3:$Y$291,COLUMN('2022'!G$3),FALSE),0)</f>
        <v>95.8</v>
      </c>
      <c r="J363" s="47">
        <f>IFERROR(VLOOKUP($A363,'2022'!$A$3:$Y$291,COLUMN('2022'!H$3),FALSE),0)</f>
        <v>193.2</v>
      </c>
      <c r="K363" s="47">
        <f>IFERROR(VLOOKUP($A363,'2022'!$A$3:$Y$291,COLUMN('2022'!I$3),FALSE),0)</f>
        <v>176.6</v>
      </c>
      <c r="L363" s="47">
        <f>IFERROR(VLOOKUP($A363,'2022'!$A$3:$Y$291,COLUMN('2022'!J$3),FALSE),0)</f>
        <v>176.8</v>
      </c>
      <c r="M363" s="47">
        <f>IFERROR(VLOOKUP($A363,'2022'!$A$3:$Y$291,COLUMN('2022'!K$3),FALSE),0)</f>
        <v>158.5</v>
      </c>
      <c r="N363" s="47">
        <f>IFERROR(VLOOKUP($A363,'2022'!$A$3:$Y$291,COLUMN('2022'!L$3),FALSE),0)</f>
        <v>158.6</v>
      </c>
      <c r="O363" s="47">
        <f>IFERROR(VLOOKUP($A363,'2022'!$A$3:$Y$291,COLUMN('2022'!M$3),FALSE),0)</f>
        <v>112</v>
      </c>
      <c r="P363" s="38">
        <f t="shared" si="15"/>
        <v>2072.8999999999996</v>
      </c>
      <c r="Q363" s="47">
        <f>IFERROR(VLOOKUP($A363,'2022'!$A$3:$Y$291,COLUMN('2022'!N$3),FALSE),0)</f>
        <v>12</v>
      </c>
      <c r="R363" s="47">
        <f>IFERROR(VLOOKUP($A363,'2022'!$A$3:$Y$291,COLUMN('2022'!O$3),FALSE),0)</f>
        <v>4.5</v>
      </c>
      <c r="S363" s="47">
        <f>IFERROR(VLOOKUP($A363,'2022'!$A$3:$Y$291,COLUMN('2022'!P$3),FALSE),0)</f>
        <v>2.2000000000000002</v>
      </c>
      <c r="T363" s="47">
        <f>IFERROR(VLOOKUP($A363,'2022'!$A$3:$Y$291,COLUMN('2022'!Q$3),FALSE),0)</f>
        <v>1.1000000000000001</v>
      </c>
      <c r="U363" s="47">
        <f>IFERROR(VLOOKUP($A363,'2022'!$A$3:$Y$291,COLUMN('2022'!R$3),FALSE),0)</f>
        <v>4.9000000000000004</v>
      </c>
      <c r="V363" s="47">
        <f>IFERROR(VLOOKUP($A363,'2022'!$A$3:$Y$291,COLUMN('2022'!S$3),FALSE),0)</f>
        <v>4.4000000000000004</v>
      </c>
      <c r="W363" s="47">
        <f>IFERROR(VLOOKUP($A363,'2022'!$A$3:$Y$291,COLUMN('2022'!T$3),FALSE),0)</f>
        <v>12.9</v>
      </c>
      <c r="X363" s="47">
        <f>IFERROR(VLOOKUP($A363,'2022'!$A$3:$Y$291,COLUMN('2022'!U$3),FALSE),0)</f>
        <v>4.7</v>
      </c>
      <c r="Y363" s="47">
        <f>IFERROR(VLOOKUP($A363,'2022'!$A$3:$Y$291,COLUMN('2022'!V$3),FALSE),0)</f>
        <v>3</v>
      </c>
      <c r="Z363" s="47">
        <f>IFERROR(VLOOKUP($A363,'2022'!$A$3:$Y$291,COLUMN('2022'!W$3),FALSE),0)</f>
        <v>4.4000000000000004</v>
      </c>
      <c r="AA363" s="47">
        <f>IFERROR(VLOOKUP($A363,'2022'!$A$3:$Y$291,COLUMN('2022'!X$3),FALSE),0)</f>
        <v>8.9</v>
      </c>
      <c r="AB363" s="47">
        <f>IFERROR(VLOOKUP($A363,'2022'!$A$3:$Y$291,COLUMN('2022'!Y$3),FALSE),0)</f>
        <v>6.2</v>
      </c>
      <c r="AC363" s="38">
        <f t="shared" si="16"/>
        <v>69.2</v>
      </c>
      <c r="AD363" s="39">
        <f t="shared" si="17"/>
        <v>2142.0999999999995</v>
      </c>
    </row>
    <row r="364" spans="1:30" x14ac:dyDescent="0.3">
      <c r="A364" s="64" t="s">
        <v>411</v>
      </c>
      <c r="B364" s="60" t="str">
        <f>VLOOKUP($A364,'Additional data'!$A$5:$C$505, 2,FALSE)</f>
        <v>Director</v>
      </c>
      <c r="C364" s="60" t="str">
        <f>VLOOKUP($A364,'Additional data'!$A$5:$C$505, 3,FALSE)</f>
        <v>HRC</v>
      </c>
      <c r="D364" s="42">
        <f>IFERROR(VLOOKUP($A364,'2022'!$A$3:$Y$291,COLUMN('2022'!B$3),FALSE),0)</f>
        <v>65</v>
      </c>
      <c r="E364" s="42">
        <f>IFERROR(VLOOKUP($A364,'2022'!$A$3:$Y$291,COLUMN('2022'!C$3),FALSE),0)</f>
        <v>81.7</v>
      </c>
      <c r="F364" s="42">
        <f>IFERROR(VLOOKUP($A364,'2022'!$A$3:$Y$291,COLUMN('2022'!D$3),FALSE),0)</f>
        <v>67.599999999999994</v>
      </c>
      <c r="G364" s="42">
        <f>IFERROR(VLOOKUP($A364,'2022'!$A$3:$Y$291,COLUMN('2022'!E$3),FALSE),0)</f>
        <v>87.6</v>
      </c>
      <c r="H364" s="42">
        <f>IFERROR(VLOOKUP($A364,'2022'!$A$3:$Y$291,COLUMN('2022'!F$3),FALSE),0)</f>
        <v>78.3</v>
      </c>
      <c r="I364" s="42">
        <f>IFERROR(VLOOKUP($A364,'2022'!$A$3:$Y$291,COLUMN('2022'!G$3),FALSE),0)</f>
        <v>66.900000000000006</v>
      </c>
      <c r="J364" s="42">
        <f>IFERROR(VLOOKUP($A364,'2022'!$A$3:$Y$291,COLUMN('2022'!H$3),FALSE),0)</f>
        <v>59.2</v>
      </c>
      <c r="K364" s="42">
        <f>IFERROR(VLOOKUP($A364,'2022'!$A$3:$Y$291,COLUMN('2022'!I$3),FALSE),0)</f>
        <v>56.8</v>
      </c>
      <c r="L364" s="42">
        <f>IFERROR(VLOOKUP($A364,'2022'!$A$3:$Y$291,COLUMN('2022'!J$3),FALSE),0)</f>
        <v>50.7</v>
      </c>
      <c r="M364" s="42">
        <f>IFERROR(VLOOKUP($A364,'2022'!$A$3:$Y$291,COLUMN('2022'!K$3),FALSE),0)</f>
        <v>64.900000000000006</v>
      </c>
      <c r="N364" s="42">
        <f>IFERROR(VLOOKUP($A364,'2022'!$A$3:$Y$291,COLUMN('2022'!L$3),FALSE),0)</f>
        <v>61.9</v>
      </c>
      <c r="O364" s="42">
        <f>IFERROR(VLOOKUP($A364,'2022'!$A$3:$Y$291,COLUMN('2022'!M$3),FALSE),0)</f>
        <v>35.9</v>
      </c>
      <c r="P364" s="38">
        <f t="shared" si="15"/>
        <v>776.5</v>
      </c>
      <c r="Q364" s="42">
        <f>IFERROR(VLOOKUP($A364,'2022'!$A$3:$Y$291,COLUMN('2022'!N$3),FALSE),0)</f>
        <v>0</v>
      </c>
      <c r="R364" s="42">
        <f>IFERROR(VLOOKUP($A364,'2022'!$A$3:$Y$291,COLUMN('2022'!O$3),FALSE),0)</f>
        <v>0</v>
      </c>
      <c r="S364" s="42">
        <f>IFERROR(VLOOKUP($A364,'2022'!$A$3:$Y$291,COLUMN('2022'!P$3),FALSE),0)</f>
        <v>0</v>
      </c>
      <c r="T364" s="42">
        <f>IFERROR(VLOOKUP($A364,'2022'!$A$3:$Y$291,COLUMN('2022'!Q$3),FALSE),0)</f>
        <v>0</v>
      </c>
      <c r="U364" s="42">
        <f>IFERROR(VLOOKUP($A364,'2022'!$A$3:$Y$291,COLUMN('2022'!R$3),FALSE),0)</f>
        <v>0</v>
      </c>
      <c r="V364" s="42">
        <f>IFERROR(VLOOKUP($A364,'2022'!$A$3:$Y$291,COLUMN('2022'!S$3),FALSE),0)</f>
        <v>0.8</v>
      </c>
      <c r="W364" s="42">
        <f>IFERROR(VLOOKUP($A364,'2022'!$A$3:$Y$291,COLUMN('2022'!T$3),FALSE),0)</f>
        <v>0</v>
      </c>
      <c r="X364" s="42">
        <f>IFERROR(VLOOKUP($A364,'2022'!$A$3:$Y$291,COLUMN('2022'!U$3),FALSE),0)</f>
        <v>0</v>
      </c>
      <c r="Y364" s="42">
        <f>IFERROR(VLOOKUP($A364,'2022'!$A$3:$Y$291,COLUMN('2022'!V$3),FALSE),0)</f>
        <v>0</v>
      </c>
      <c r="Z364" s="42">
        <f>IFERROR(VLOOKUP($A364,'2022'!$A$3:$Y$291,COLUMN('2022'!W$3),FALSE),0)</f>
        <v>0</v>
      </c>
      <c r="AA364" s="42">
        <f>IFERROR(VLOOKUP($A364,'2022'!$A$3:$Y$291,COLUMN('2022'!X$3),FALSE),0)</f>
        <v>0</v>
      </c>
      <c r="AB364" s="42">
        <f>IFERROR(VLOOKUP($A364,'2022'!$A$3:$Y$291,COLUMN('2022'!Y$3),FALSE),0)</f>
        <v>0</v>
      </c>
      <c r="AC364" s="38">
        <f t="shared" si="16"/>
        <v>0.8</v>
      </c>
      <c r="AD364" s="39">
        <f t="shared" si="17"/>
        <v>777.3</v>
      </c>
    </row>
    <row r="365" spans="1:30" x14ac:dyDescent="0.3">
      <c r="A365" s="65" t="s">
        <v>412</v>
      </c>
      <c r="B365" s="63" t="str">
        <f>VLOOKUP($A365,'Additional data'!$A$5:$C$505, 2,FALSE)</f>
        <v>Senior Manager</v>
      </c>
      <c r="C365" s="63" t="str">
        <f>VLOOKUP($A365,'Additional data'!$A$5:$C$505, 3,FALSE)</f>
        <v>HLS</v>
      </c>
      <c r="D365" s="47">
        <f>IFERROR(VLOOKUP($A365,'2022'!$A$3:$Y$291,COLUMN('2022'!B$3),FALSE),0)</f>
        <v>0</v>
      </c>
      <c r="E365" s="47">
        <f>IFERROR(VLOOKUP($A365,'2022'!$A$3:$Y$291,COLUMN('2022'!C$3),FALSE),0)</f>
        <v>0</v>
      </c>
      <c r="F365" s="47">
        <f>IFERROR(VLOOKUP($A365,'2022'!$A$3:$Y$291,COLUMN('2022'!D$3),FALSE),0)</f>
        <v>0</v>
      </c>
      <c r="G365" s="47">
        <f>IFERROR(VLOOKUP($A365,'2022'!$A$3:$Y$291,COLUMN('2022'!E$3),FALSE),0)</f>
        <v>0</v>
      </c>
      <c r="H365" s="47">
        <f>IFERROR(VLOOKUP($A365,'2022'!$A$3:$Y$291,COLUMN('2022'!F$3),FALSE),0)</f>
        <v>0</v>
      </c>
      <c r="I365" s="47">
        <f>IFERROR(VLOOKUP($A365,'2022'!$A$3:$Y$291,COLUMN('2022'!G$3),FALSE),0)</f>
        <v>0</v>
      </c>
      <c r="J365" s="47">
        <f>IFERROR(VLOOKUP($A365,'2022'!$A$3:$Y$291,COLUMN('2022'!H$3),FALSE),0)</f>
        <v>0</v>
      </c>
      <c r="K365" s="47">
        <f>IFERROR(VLOOKUP($A365,'2022'!$A$3:$Y$291,COLUMN('2022'!I$3),FALSE),0)</f>
        <v>0</v>
      </c>
      <c r="L365" s="47">
        <f>IFERROR(VLOOKUP($A365,'2022'!$A$3:$Y$291,COLUMN('2022'!J$3),FALSE),0)</f>
        <v>0</v>
      </c>
      <c r="M365" s="47">
        <f>IFERROR(VLOOKUP($A365,'2022'!$A$3:$Y$291,COLUMN('2022'!K$3),FALSE),0)</f>
        <v>0</v>
      </c>
      <c r="N365" s="47">
        <f>IFERROR(VLOOKUP($A365,'2022'!$A$3:$Y$291,COLUMN('2022'!L$3),FALSE),0)</f>
        <v>0</v>
      </c>
      <c r="O365" s="47">
        <f>IFERROR(VLOOKUP($A365,'2022'!$A$3:$Y$291,COLUMN('2022'!M$3),FALSE),0)</f>
        <v>0</v>
      </c>
      <c r="P365" s="38">
        <f t="shared" si="15"/>
        <v>0</v>
      </c>
      <c r="Q365" s="47">
        <f>IFERROR(VLOOKUP($A365,'2022'!$A$3:$Y$291,COLUMN('2022'!N$3),FALSE),0)</f>
        <v>0</v>
      </c>
      <c r="R365" s="47">
        <f>IFERROR(VLOOKUP($A365,'2022'!$A$3:$Y$291,COLUMN('2022'!O$3),FALSE),0)</f>
        <v>0</v>
      </c>
      <c r="S365" s="47">
        <f>IFERROR(VLOOKUP($A365,'2022'!$A$3:$Y$291,COLUMN('2022'!P$3),FALSE),0)</f>
        <v>0</v>
      </c>
      <c r="T365" s="47">
        <f>IFERROR(VLOOKUP($A365,'2022'!$A$3:$Y$291,COLUMN('2022'!Q$3),FALSE),0)</f>
        <v>0</v>
      </c>
      <c r="U365" s="47">
        <f>IFERROR(VLOOKUP($A365,'2022'!$A$3:$Y$291,COLUMN('2022'!R$3),FALSE),0)</f>
        <v>0</v>
      </c>
      <c r="V365" s="47">
        <f>IFERROR(VLOOKUP($A365,'2022'!$A$3:$Y$291,COLUMN('2022'!S$3),FALSE),0)</f>
        <v>0</v>
      </c>
      <c r="W365" s="47">
        <f>IFERROR(VLOOKUP($A365,'2022'!$A$3:$Y$291,COLUMN('2022'!T$3),FALSE),0)</f>
        <v>0</v>
      </c>
      <c r="X365" s="47">
        <f>IFERROR(VLOOKUP($A365,'2022'!$A$3:$Y$291,COLUMN('2022'!U$3),FALSE),0)</f>
        <v>0</v>
      </c>
      <c r="Y365" s="47">
        <f>IFERROR(VLOOKUP($A365,'2022'!$A$3:$Y$291,COLUMN('2022'!V$3),FALSE),0)</f>
        <v>0</v>
      </c>
      <c r="Z365" s="47">
        <f>IFERROR(VLOOKUP($A365,'2022'!$A$3:$Y$291,COLUMN('2022'!W$3),FALSE),0)</f>
        <v>0</v>
      </c>
      <c r="AA365" s="47">
        <f>IFERROR(VLOOKUP($A365,'2022'!$A$3:$Y$291,COLUMN('2022'!X$3),FALSE),0)</f>
        <v>0</v>
      </c>
      <c r="AB365" s="47">
        <f>IFERROR(VLOOKUP($A365,'2022'!$A$3:$Y$291,COLUMN('2022'!Y$3),FALSE),0)</f>
        <v>0</v>
      </c>
      <c r="AC365" s="38">
        <f t="shared" si="16"/>
        <v>0</v>
      </c>
      <c r="AD365" s="39">
        <f t="shared" si="17"/>
        <v>0</v>
      </c>
    </row>
    <row r="366" spans="1:30" x14ac:dyDescent="0.3">
      <c r="A366" s="66" t="s">
        <v>413</v>
      </c>
      <c r="B366" s="60" t="str">
        <f>VLOOKUP($A366,'Additional data'!$A$5:$C$505, 2,FALSE)</f>
        <v>Advisor</v>
      </c>
      <c r="C366" s="60" t="str">
        <f>VLOOKUP($A366,'Additional data'!$A$5:$C$505, 3,FALSE)</f>
        <v>MSC</v>
      </c>
      <c r="D366" s="42">
        <f>IFERROR(VLOOKUP($A366,'2022'!$A$3:$Y$291,COLUMN('2022'!B$3),FALSE),0)</f>
        <v>0</v>
      </c>
      <c r="E366" s="42">
        <f>IFERROR(VLOOKUP($A366,'2022'!$A$3:$Y$291,COLUMN('2022'!C$3),FALSE),0)</f>
        <v>0</v>
      </c>
      <c r="F366" s="42">
        <f>IFERROR(VLOOKUP($A366,'2022'!$A$3:$Y$291,COLUMN('2022'!D$3),FALSE),0)</f>
        <v>0</v>
      </c>
      <c r="G366" s="42">
        <f>IFERROR(VLOOKUP($A366,'2022'!$A$3:$Y$291,COLUMN('2022'!E$3),FALSE),0)</f>
        <v>0</v>
      </c>
      <c r="H366" s="42">
        <f>IFERROR(VLOOKUP($A366,'2022'!$A$3:$Y$291,COLUMN('2022'!F$3),FALSE),0)</f>
        <v>0</v>
      </c>
      <c r="I366" s="42">
        <f>IFERROR(VLOOKUP($A366,'2022'!$A$3:$Y$291,COLUMN('2022'!G$3),FALSE),0)</f>
        <v>0</v>
      </c>
      <c r="J366" s="42">
        <f>IFERROR(VLOOKUP($A366,'2022'!$A$3:$Y$291,COLUMN('2022'!H$3),FALSE),0)</f>
        <v>0</v>
      </c>
      <c r="K366" s="42">
        <f>IFERROR(VLOOKUP($A366,'2022'!$A$3:$Y$291,COLUMN('2022'!I$3),FALSE),0)</f>
        <v>0</v>
      </c>
      <c r="L366" s="42">
        <f>IFERROR(VLOOKUP($A366,'2022'!$A$3:$Y$291,COLUMN('2022'!J$3),FALSE),0)</f>
        <v>0</v>
      </c>
      <c r="M366" s="42">
        <f>IFERROR(VLOOKUP($A366,'2022'!$A$3:$Y$291,COLUMN('2022'!K$3),FALSE),0)</f>
        <v>0</v>
      </c>
      <c r="N366" s="42">
        <f>IFERROR(VLOOKUP($A366,'2022'!$A$3:$Y$291,COLUMN('2022'!L$3),FALSE),0)</f>
        <v>0</v>
      </c>
      <c r="O366" s="42">
        <f>IFERROR(VLOOKUP($A366,'2022'!$A$3:$Y$291,COLUMN('2022'!M$3),FALSE),0)</f>
        <v>0</v>
      </c>
      <c r="P366" s="38">
        <f t="shared" si="15"/>
        <v>0</v>
      </c>
      <c r="Q366" s="42">
        <f>IFERROR(VLOOKUP($A366,'2022'!$A$3:$Y$291,COLUMN('2022'!N$3),FALSE),0)</f>
        <v>0</v>
      </c>
      <c r="R366" s="42">
        <f>IFERROR(VLOOKUP($A366,'2022'!$A$3:$Y$291,COLUMN('2022'!O$3),FALSE),0)</f>
        <v>0</v>
      </c>
      <c r="S366" s="42">
        <f>IFERROR(VLOOKUP($A366,'2022'!$A$3:$Y$291,COLUMN('2022'!P$3),FALSE),0)</f>
        <v>0</v>
      </c>
      <c r="T366" s="42">
        <f>IFERROR(VLOOKUP($A366,'2022'!$A$3:$Y$291,COLUMN('2022'!Q$3),FALSE),0)</f>
        <v>0</v>
      </c>
      <c r="U366" s="42">
        <f>IFERROR(VLOOKUP($A366,'2022'!$A$3:$Y$291,COLUMN('2022'!R$3),FALSE),0)</f>
        <v>0</v>
      </c>
      <c r="V366" s="42">
        <f>IFERROR(VLOOKUP($A366,'2022'!$A$3:$Y$291,COLUMN('2022'!S$3),FALSE),0)</f>
        <v>0</v>
      </c>
      <c r="W366" s="42">
        <f>IFERROR(VLOOKUP($A366,'2022'!$A$3:$Y$291,COLUMN('2022'!T$3),FALSE),0)</f>
        <v>0</v>
      </c>
      <c r="X366" s="42">
        <f>IFERROR(VLOOKUP($A366,'2022'!$A$3:$Y$291,COLUMN('2022'!U$3),FALSE),0)</f>
        <v>0</v>
      </c>
      <c r="Y366" s="42">
        <f>IFERROR(VLOOKUP($A366,'2022'!$A$3:$Y$291,COLUMN('2022'!V$3),FALSE),0)</f>
        <v>0</v>
      </c>
      <c r="Z366" s="42">
        <f>IFERROR(VLOOKUP($A366,'2022'!$A$3:$Y$291,COLUMN('2022'!W$3),FALSE),0)</f>
        <v>0</v>
      </c>
      <c r="AA366" s="42">
        <f>IFERROR(VLOOKUP($A366,'2022'!$A$3:$Y$291,COLUMN('2022'!X$3),FALSE),0)</f>
        <v>0</v>
      </c>
      <c r="AB366" s="42">
        <f>IFERROR(VLOOKUP($A366,'2022'!$A$3:$Y$291,COLUMN('2022'!Y$3),FALSE),0)</f>
        <v>0</v>
      </c>
      <c r="AC366" s="38">
        <f t="shared" si="16"/>
        <v>0</v>
      </c>
      <c r="AD366" s="39">
        <f t="shared" si="17"/>
        <v>0</v>
      </c>
    </row>
    <row r="367" spans="1:30" x14ac:dyDescent="0.3">
      <c r="A367" s="65" t="s">
        <v>414</v>
      </c>
      <c r="B367" s="63" t="str">
        <f>VLOOKUP($A367,'Additional data'!$A$5:$C$505, 2,FALSE)</f>
        <v>Team Lead</v>
      </c>
      <c r="C367" s="63" t="str">
        <f>VLOOKUP($A367,'Additional data'!$A$5:$C$505, 3,FALSE)</f>
        <v>HRC</v>
      </c>
      <c r="D367" s="47">
        <f>IFERROR(VLOOKUP($A367,'2022'!$A$3:$Y$291,COLUMN('2022'!B$3),FALSE),0)</f>
        <v>0</v>
      </c>
      <c r="E367" s="47">
        <f>IFERROR(VLOOKUP($A367,'2022'!$A$3:$Y$291,COLUMN('2022'!C$3),FALSE),0)</f>
        <v>0</v>
      </c>
      <c r="F367" s="47">
        <f>IFERROR(VLOOKUP($A367,'2022'!$A$3:$Y$291,COLUMN('2022'!D$3),FALSE),0)</f>
        <v>0</v>
      </c>
      <c r="G367" s="47">
        <f>IFERROR(VLOOKUP($A367,'2022'!$A$3:$Y$291,COLUMN('2022'!E$3),FALSE),0)</f>
        <v>0</v>
      </c>
      <c r="H367" s="47">
        <f>IFERROR(VLOOKUP($A367,'2022'!$A$3:$Y$291,COLUMN('2022'!F$3),FALSE),0)</f>
        <v>0</v>
      </c>
      <c r="I367" s="47">
        <f>IFERROR(VLOOKUP($A367,'2022'!$A$3:$Y$291,COLUMN('2022'!G$3),FALSE),0)</f>
        <v>0</v>
      </c>
      <c r="J367" s="47">
        <f>IFERROR(VLOOKUP($A367,'2022'!$A$3:$Y$291,COLUMN('2022'!H$3),FALSE),0)</f>
        <v>0</v>
      </c>
      <c r="K367" s="47">
        <f>IFERROR(VLOOKUP($A367,'2022'!$A$3:$Y$291,COLUMN('2022'!I$3),FALSE),0)</f>
        <v>0</v>
      </c>
      <c r="L367" s="47">
        <f>IFERROR(VLOOKUP($A367,'2022'!$A$3:$Y$291,COLUMN('2022'!J$3),FALSE),0)</f>
        <v>0</v>
      </c>
      <c r="M367" s="47">
        <f>IFERROR(VLOOKUP($A367,'2022'!$A$3:$Y$291,COLUMN('2022'!K$3),FALSE),0)</f>
        <v>0</v>
      </c>
      <c r="N367" s="47">
        <f>IFERROR(VLOOKUP($A367,'2022'!$A$3:$Y$291,COLUMN('2022'!L$3),FALSE),0)</f>
        <v>0</v>
      </c>
      <c r="O367" s="47">
        <f>IFERROR(VLOOKUP($A367,'2022'!$A$3:$Y$291,COLUMN('2022'!M$3),FALSE),0)</f>
        <v>0</v>
      </c>
      <c r="P367" s="38">
        <f t="shared" si="15"/>
        <v>0</v>
      </c>
      <c r="Q367" s="47">
        <f>IFERROR(VLOOKUP($A367,'2022'!$A$3:$Y$291,COLUMN('2022'!N$3),FALSE),0)</f>
        <v>0</v>
      </c>
      <c r="R367" s="47">
        <f>IFERROR(VLOOKUP($A367,'2022'!$A$3:$Y$291,COLUMN('2022'!O$3),FALSE),0)</f>
        <v>0</v>
      </c>
      <c r="S367" s="47">
        <f>IFERROR(VLOOKUP($A367,'2022'!$A$3:$Y$291,COLUMN('2022'!P$3),FALSE),0)</f>
        <v>0</v>
      </c>
      <c r="T367" s="47">
        <f>IFERROR(VLOOKUP($A367,'2022'!$A$3:$Y$291,COLUMN('2022'!Q$3),FALSE),0)</f>
        <v>0</v>
      </c>
      <c r="U367" s="47">
        <f>IFERROR(VLOOKUP($A367,'2022'!$A$3:$Y$291,COLUMN('2022'!R$3),FALSE),0)</f>
        <v>0</v>
      </c>
      <c r="V367" s="47">
        <f>IFERROR(VLOOKUP($A367,'2022'!$A$3:$Y$291,COLUMN('2022'!S$3),FALSE),0)</f>
        <v>0</v>
      </c>
      <c r="W367" s="47">
        <f>IFERROR(VLOOKUP($A367,'2022'!$A$3:$Y$291,COLUMN('2022'!T$3),FALSE),0)</f>
        <v>0</v>
      </c>
      <c r="X367" s="47">
        <f>IFERROR(VLOOKUP($A367,'2022'!$A$3:$Y$291,COLUMN('2022'!U$3),FALSE),0)</f>
        <v>0</v>
      </c>
      <c r="Y367" s="47">
        <f>IFERROR(VLOOKUP($A367,'2022'!$A$3:$Y$291,COLUMN('2022'!V$3),FALSE),0)</f>
        <v>0</v>
      </c>
      <c r="Z367" s="47">
        <f>IFERROR(VLOOKUP($A367,'2022'!$A$3:$Y$291,COLUMN('2022'!W$3),FALSE),0)</f>
        <v>0</v>
      </c>
      <c r="AA367" s="47">
        <f>IFERROR(VLOOKUP($A367,'2022'!$A$3:$Y$291,COLUMN('2022'!X$3),FALSE),0)</f>
        <v>0</v>
      </c>
      <c r="AB367" s="47">
        <f>IFERROR(VLOOKUP($A367,'2022'!$A$3:$Y$291,COLUMN('2022'!Y$3),FALSE),0)</f>
        <v>0</v>
      </c>
      <c r="AC367" s="38">
        <f t="shared" si="16"/>
        <v>0</v>
      </c>
      <c r="AD367" s="39">
        <f t="shared" si="17"/>
        <v>0</v>
      </c>
    </row>
    <row r="368" spans="1:30" x14ac:dyDescent="0.3">
      <c r="A368" s="66" t="s">
        <v>415</v>
      </c>
      <c r="B368" s="60" t="str">
        <f>VLOOKUP($A368,'Additional data'!$A$5:$C$505, 2,FALSE)</f>
        <v>Director</v>
      </c>
      <c r="C368" s="60" t="str">
        <f>VLOOKUP($A368,'Additional data'!$A$5:$C$505, 3,FALSE)</f>
        <v>SCL</v>
      </c>
      <c r="D368" s="42">
        <f>IFERROR(VLOOKUP($A368,'2022'!$A$3:$Y$291,COLUMN('2022'!B$3),FALSE),0)</f>
        <v>0</v>
      </c>
      <c r="E368" s="42">
        <f>IFERROR(VLOOKUP($A368,'2022'!$A$3:$Y$291,COLUMN('2022'!C$3),FALSE),0)</f>
        <v>0</v>
      </c>
      <c r="F368" s="42">
        <f>IFERROR(VLOOKUP($A368,'2022'!$A$3:$Y$291,COLUMN('2022'!D$3),FALSE),0)</f>
        <v>0</v>
      </c>
      <c r="G368" s="42">
        <f>IFERROR(VLOOKUP($A368,'2022'!$A$3:$Y$291,COLUMN('2022'!E$3),FALSE),0)</f>
        <v>0</v>
      </c>
      <c r="H368" s="42">
        <f>IFERROR(VLOOKUP($A368,'2022'!$A$3:$Y$291,COLUMN('2022'!F$3),FALSE),0)</f>
        <v>0</v>
      </c>
      <c r="I368" s="42">
        <f>IFERROR(VLOOKUP($A368,'2022'!$A$3:$Y$291,COLUMN('2022'!G$3),FALSE),0)</f>
        <v>0</v>
      </c>
      <c r="J368" s="42">
        <f>IFERROR(VLOOKUP($A368,'2022'!$A$3:$Y$291,COLUMN('2022'!H$3),FALSE),0)</f>
        <v>0</v>
      </c>
      <c r="K368" s="42">
        <f>IFERROR(VLOOKUP($A368,'2022'!$A$3:$Y$291,COLUMN('2022'!I$3),FALSE),0)</f>
        <v>0</v>
      </c>
      <c r="L368" s="42">
        <f>IFERROR(VLOOKUP($A368,'2022'!$A$3:$Y$291,COLUMN('2022'!J$3),FALSE),0)</f>
        <v>0</v>
      </c>
      <c r="M368" s="42">
        <f>IFERROR(VLOOKUP($A368,'2022'!$A$3:$Y$291,COLUMN('2022'!K$3),FALSE),0)</f>
        <v>0</v>
      </c>
      <c r="N368" s="42">
        <f>IFERROR(VLOOKUP($A368,'2022'!$A$3:$Y$291,COLUMN('2022'!L$3),FALSE),0)</f>
        <v>0</v>
      </c>
      <c r="O368" s="42">
        <f>IFERROR(VLOOKUP($A368,'2022'!$A$3:$Y$291,COLUMN('2022'!M$3),FALSE),0)</f>
        <v>0</v>
      </c>
      <c r="P368" s="38">
        <f t="shared" si="15"/>
        <v>0</v>
      </c>
      <c r="Q368" s="42">
        <f>IFERROR(VLOOKUP($A368,'2022'!$A$3:$Y$291,COLUMN('2022'!N$3),FALSE),0)</f>
        <v>0</v>
      </c>
      <c r="R368" s="42">
        <f>IFERROR(VLOOKUP($A368,'2022'!$A$3:$Y$291,COLUMN('2022'!O$3),FALSE),0)</f>
        <v>0</v>
      </c>
      <c r="S368" s="42">
        <f>IFERROR(VLOOKUP($A368,'2022'!$A$3:$Y$291,COLUMN('2022'!P$3),FALSE),0)</f>
        <v>0</v>
      </c>
      <c r="T368" s="42">
        <f>IFERROR(VLOOKUP($A368,'2022'!$A$3:$Y$291,COLUMN('2022'!Q$3),FALSE),0)</f>
        <v>0</v>
      </c>
      <c r="U368" s="42">
        <f>IFERROR(VLOOKUP($A368,'2022'!$A$3:$Y$291,COLUMN('2022'!R$3),FALSE),0)</f>
        <v>0</v>
      </c>
      <c r="V368" s="42">
        <f>IFERROR(VLOOKUP($A368,'2022'!$A$3:$Y$291,COLUMN('2022'!S$3),FALSE),0)</f>
        <v>0</v>
      </c>
      <c r="W368" s="42">
        <f>IFERROR(VLOOKUP($A368,'2022'!$A$3:$Y$291,COLUMN('2022'!T$3),FALSE),0)</f>
        <v>0</v>
      </c>
      <c r="X368" s="42">
        <f>IFERROR(VLOOKUP($A368,'2022'!$A$3:$Y$291,COLUMN('2022'!U$3),FALSE),0)</f>
        <v>0</v>
      </c>
      <c r="Y368" s="42">
        <f>IFERROR(VLOOKUP($A368,'2022'!$A$3:$Y$291,COLUMN('2022'!V$3),FALSE),0)</f>
        <v>0</v>
      </c>
      <c r="Z368" s="42">
        <f>IFERROR(VLOOKUP($A368,'2022'!$A$3:$Y$291,COLUMN('2022'!W$3),FALSE),0)</f>
        <v>0</v>
      </c>
      <c r="AA368" s="42">
        <f>IFERROR(VLOOKUP($A368,'2022'!$A$3:$Y$291,COLUMN('2022'!X$3),FALSE),0)</f>
        <v>0</v>
      </c>
      <c r="AB368" s="42">
        <f>IFERROR(VLOOKUP($A368,'2022'!$A$3:$Y$291,COLUMN('2022'!Y$3),FALSE),0)</f>
        <v>0</v>
      </c>
      <c r="AC368" s="38">
        <f t="shared" si="16"/>
        <v>0</v>
      </c>
      <c r="AD368" s="39">
        <f t="shared" si="17"/>
        <v>0</v>
      </c>
    </row>
    <row r="369" spans="1:30" x14ac:dyDescent="0.3">
      <c r="A369" s="65" t="s">
        <v>416</v>
      </c>
      <c r="B369" s="63" t="str">
        <f>VLOOKUP($A369,'Additional data'!$A$5:$C$505, 2,FALSE)</f>
        <v>Consultant</v>
      </c>
      <c r="C369" s="63" t="str">
        <f>VLOOKUP($A369,'Additional data'!$A$5:$C$505, 3,FALSE)</f>
        <v>ESC</v>
      </c>
      <c r="D369" s="47">
        <f>IFERROR(VLOOKUP($A369,'2022'!$A$3:$Y$291,COLUMN('2022'!B$3),FALSE),0)</f>
        <v>159.4</v>
      </c>
      <c r="E369" s="47">
        <f>IFERROR(VLOOKUP($A369,'2022'!$A$3:$Y$291,COLUMN('2022'!C$3),FALSE),0)</f>
        <v>51.7</v>
      </c>
      <c r="F369" s="47">
        <f>IFERROR(VLOOKUP($A369,'2022'!$A$3:$Y$291,COLUMN('2022'!D$3),FALSE),0)</f>
        <v>76.599999999999994</v>
      </c>
      <c r="G369" s="47">
        <f>IFERROR(VLOOKUP($A369,'2022'!$A$3:$Y$291,COLUMN('2022'!E$3),FALSE),0)</f>
        <v>127.4</v>
      </c>
      <c r="H369" s="47">
        <f>IFERROR(VLOOKUP($A369,'2022'!$A$3:$Y$291,COLUMN('2022'!F$3),FALSE),0)</f>
        <v>34.200000000000003</v>
      </c>
      <c r="I369" s="47">
        <f>IFERROR(VLOOKUP($A369,'2022'!$A$3:$Y$291,COLUMN('2022'!G$3),FALSE),0)</f>
        <v>2.8</v>
      </c>
      <c r="J369" s="47">
        <f>IFERROR(VLOOKUP($A369,'2022'!$A$3:$Y$291,COLUMN('2022'!H$3),FALSE),0)</f>
        <v>0</v>
      </c>
      <c r="K369" s="47">
        <f>IFERROR(VLOOKUP($A369,'2022'!$A$3:$Y$291,COLUMN('2022'!I$3),FALSE),0)</f>
        <v>0</v>
      </c>
      <c r="L369" s="47">
        <f>IFERROR(VLOOKUP($A369,'2022'!$A$3:$Y$291,COLUMN('2022'!J$3),FALSE),0)</f>
        <v>0</v>
      </c>
      <c r="M369" s="47">
        <f>IFERROR(VLOOKUP($A369,'2022'!$A$3:$Y$291,COLUMN('2022'!K$3),FALSE),0)</f>
        <v>0</v>
      </c>
      <c r="N369" s="47">
        <f>IFERROR(VLOOKUP($A369,'2022'!$A$3:$Y$291,COLUMN('2022'!L$3),FALSE),0)</f>
        <v>0</v>
      </c>
      <c r="O369" s="47">
        <f>IFERROR(VLOOKUP($A369,'2022'!$A$3:$Y$291,COLUMN('2022'!M$3),FALSE),0)</f>
        <v>0</v>
      </c>
      <c r="P369" s="38">
        <f t="shared" si="15"/>
        <v>452.1</v>
      </c>
      <c r="Q369" s="47">
        <f>IFERROR(VLOOKUP($A369,'2022'!$A$3:$Y$291,COLUMN('2022'!N$3),FALSE),0)</f>
        <v>57.6</v>
      </c>
      <c r="R369" s="47">
        <f>IFERROR(VLOOKUP($A369,'2022'!$A$3:$Y$291,COLUMN('2022'!O$3),FALSE),0)</f>
        <v>75.400000000000006</v>
      </c>
      <c r="S369" s="47">
        <f>IFERROR(VLOOKUP($A369,'2022'!$A$3:$Y$291,COLUMN('2022'!P$3),FALSE),0)</f>
        <v>56.6</v>
      </c>
      <c r="T369" s="47">
        <f>IFERROR(VLOOKUP($A369,'2022'!$A$3:$Y$291,COLUMN('2022'!Q$3),FALSE),0)</f>
        <v>45.7</v>
      </c>
      <c r="U369" s="47">
        <f>IFERROR(VLOOKUP($A369,'2022'!$A$3:$Y$291,COLUMN('2022'!R$3),FALSE),0)</f>
        <v>24.9</v>
      </c>
      <c r="V369" s="47">
        <f>IFERROR(VLOOKUP($A369,'2022'!$A$3:$Y$291,COLUMN('2022'!S$3),FALSE),0)</f>
        <v>0</v>
      </c>
      <c r="W369" s="47">
        <f>IFERROR(VLOOKUP($A369,'2022'!$A$3:$Y$291,COLUMN('2022'!T$3),FALSE),0)</f>
        <v>0</v>
      </c>
      <c r="X369" s="47">
        <f>IFERROR(VLOOKUP($A369,'2022'!$A$3:$Y$291,COLUMN('2022'!U$3),FALSE),0)</f>
        <v>0</v>
      </c>
      <c r="Y369" s="47">
        <f>IFERROR(VLOOKUP($A369,'2022'!$A$3:$Y$291,COLUMN('2022'!V$3),FALSE),0)</f>
        <v>0</v>
      </c>
      <c r="Z369" s="47">
        <f>IFERROR(VLOOKUP($A369,'2022'!$A$3:$Y$291,COLUMN('2022'!W$3),FALSE),0)</f>
        <v>0</v>
      </c>
      <c r="AA369" s="47">
        <f>IFERROR(VLOOKUP($A369,'2022'!$A$3:$Y$291,COLUMN('2022'!X$3),FALSE),0)</f>
        <v>0</v>
      </c>
      <c r="AB369" s="47">
        <f>IFERROR(VLOOKUP($A369,'2022'!$A$3:$Y$291,COLUMN('2022'!Y$3),FALSE),0)</f>
        <v>0</v>
      </c>
      <c r="AC369" s="38">
        <f t="shared" si="16"/>
        <v>260.2</v>
      </c>
      <c r="AD369" s="39">
        <f t="shared" si="17"/>
        <v>712.30000000000007</v>
      </c>
    </row>
    <row r="370" spans="1:30" x14ac:dyDescent="0.3">
      <c r="A370" s="66" t="s">
        <v>417</v>
      </c>
      <c r="B370" s="60" t="str">
        <f>VLOOKUP($A370,'Additional data'!$A$5:$C$505, 2,FALSE)</f>
        <v>Project Manager</v>
      </c>
      <c r="C370" s="60" t="str">
        <f>VLOOKUP($A370,'Additional data'!$A$5:$C$505, 3,FALSE)</f>
        <v>FAD</v>
      </c>
      <c r="D370" s="42">
        <f>IFERROR(VLOOKUP($A370,'2022'!$A$3:$Y$291,COLUMN('2022'!B$3),FALSE),0)</f>
        <v>0</v>
      </c>
      <c r="E370" s="42">
        <f>IFERROR(VLOOKUP($A370,'2022'!$A$3:$Y$291,COLUMN('2022'!C$3),FALSE),0)</f>
        <v>0</v>
      </c>
      <c r="F370" s="42">
        <f>IFERROR(VLOOKUP($A370,'2022'!$A$3:$Y$291,COLUMN('2022'!D$3),FALSE),0)</f>
        <v>0</v>
      </c>
      <c r="G370" s="42">
        <f>IFERROR(VLOOKUP($A370,'2022'!$A$3:$Y$291,COLUMN('2022'!E$3),FALSE),0)</f>
        <v>0</v>
      </c>
      <c r="H370" s="42">
        <f>IFERROR(VLOOKUP($A370,'2022'!$A$3:$Y$291,COLUMN('2022'!F$3),FALSE),0)</f>
        <v>0</v>
      </c>
      <c r="I370" s="42">
        <f>IFERROR(VLOOKUP($A370,'2022'!$A$3:$Y$291,COLUMN('2022'!G$3),FALSE),0)</f>
        <v>0</v>
      </c>
      <c r="J370" s="42">
        <f>IFERROR(VLOOKUP($A370,'2022'!$A$3:$Y$291,COLUMN('2022'!H$3),FALSE),0)</f>
        <v>0</v>
      </c>
      <c r="K370" s="42">
        <f>IFERROR(VLOOKUP($A370,'2022'!$A$3:$Y$291,COLUMN('2022'!I$3),FALSE),0)</f>
        <v>0</v>
      </c>
      <c r="L370" s="42">
        <f>IFERROR(VLOOKUP($A370,'2022'!$A$3:$Y$291,COLUMN('2022'!J$3),FALSE),0)</f>
        <v>0</v>
      </c>
      <c r="M370" s="42">
        <f>IFERROR(VLOOKUP($A370,'2022'!$A$3:$Y$291,COLUMN('2022'!K$3),FALSE),0)</f>
        <v>0</v>
      </c>
      <c r="N370" s="42">
        <f>IFERROR(VLOOKUP($A370,'2022'!$A$3:$Y$291,COLUMN('2022'!L$3),FALSE),0)</f>
        <v>0</v>
      </c>
      <c r="O370" s="42">
        <f>IFERROR(VLOOKUP($A370,'2022'!$A$3:$Y$291,COLUMN('2022'!M$3),FALSE),0)</f>
        <v>0</v>
      </c>
      <c r="P370" s="38">
        <f t="shared" si="15"/>
        <v>0</v>
      </c>
      <c r="Q370" s="42">
        <f>IFERROR(VLOOKUP($A370,'2022'!$A$3:$Y$291,COLUMN('2022'!N$3),FALSE),0)</f>
        <v>0</v>
      </c>
      <c r="R370" s="42">
        <f>IFERROR(VLOOKUP($A370,'2022'!$A$3:$Y$291,COLUMN('2022'!O$3),FALSE),0)</f>
        <v>0</v>
      </c>
      <c r="S370" s="42">
        <f>IFERROR(VLOOKUP($A370,'2022'!$A$3:$Y$291,COLUMN('2022'!P$3),FALSE),0)</f>
        <v>0</v>
      </c>
      <c r="T370" s="42">
        <f>IFERROR(VLOOKUP($A370,'2022'!$A$3:$Y$291,COLUMN('2022'!Q$3),FALSE),0)</f>
        <v>0</v>
      </c>
      <c r="U370" s="42">
        <f>IFERROR(VLOOKUP($A370,'2022'!$A$3:$Y$291,COLUMN('2022'!R$3),FALSE),0)</f>
        <v>0</v>
      </c>
      <c r="V370" s="42">
        <f>IFERROR(VLOOKUP($A370,'2022'!$A$3:$Y$291,COLUMN('2022'!S$3),FALSE),0)</f>
        <v>0</v>
      </c>
      <c r="W370" s="42">
        <f>IFERROR(VLOOKUP($A370,'2022'!$A$3:$Y$291,COLUMN('2022'!T$3),FALSE),0)</f>
        <v>0</v>
      </c>
      <c r="X370" s="42">
        <f>IFERROR(VLOOKUP($A370,'2022'!$A$3:$Y$291,COLUMN('2022'!U$3),FALSE),0)</f>
        <v>0</v>
      </c>
      <c r="Y370" s="42">
        <f>IFERROR(VLOOKUP($A370,'2022'!$A$3:$Y$291,COLUMN('2022'!V$3),FALSE),0)</f>
        <v>0</v>
      </c>
      <c r="Z370" s="42">
        <f>IFERROR(VLOOKUP($A370,'2022'!$A$3:$Y$291,COLUMN('2022'!W$3),FALSE),0)</f>
        <v>0</v>
      </c>
      <c r="AA370" s="42">
        <f>IFERROR(VLOOKUP($A370,'2022'!$A$3:$Y$291,COLUMN('2022'!X$3),FALSE),0)</f>
        <v>0</v>
      </c>
      <c r="AB370" s="42">
        <f>IFERROR(VLOOKUP($A370,'2022'!$A$3:$Y$291,COLUMN('2022'!Y$3),FALSE),0)</f>
        <v>0</v>
      </c>
      <c r="AC370" s="38">
        <f t="shared" si="16"/>
        <v>0</v>
      </c>
      <c r="AD370" s="39">
        <f t="shared" si="17"/>
        <v>0</v>
      </c>
    </row>
    <row r="371" spans="1:30" x14ac:dyDescent="0.3">
      <c r="A371" s="65" t="s">
        <v>418</v>
      </c>
      <c r="B371" s="63" t="str">
        <f>VLOOKUP($A371,'Additional data'!$A$5:$C$505, 2,FALSE)</f>
        <v>Associate Director</v>
      </c>
      <c r="C371" s="63" t="str">
        <f>VLOOKUP($A371,'Additional data'!$A$5:$C$505, 3,FALSE)</f>
        <v>SCL</v>
      </c>
      <c r="D371" s="47">
        <f>IFERROR(VLOOKUP($A371,'2022'!$A$3:$Y$291,COLUMN('2022'!B$3),FALSE),0)</f>
        <v>0</v>
      </c>
      <c r="E371" s="47">
        <f>IFERROR(VLOOKUP($A371,'2022'!$A$3:$Y$291,COLUMN('2022'!C$3),FALSE),0)</f>
        <v>0</v>
      </c>
      <c r="F371" s="47">
        <f>IFERROR(VLOOKUP($A371,'2022'!$A$3:$Y$291,COLUMN('2022'!D$3),FALSE),0)</f>
        <v>0</v>
      </c>
      <c r="G371" s="47">
        <f>IFERROR(VLOOKUP($A371,'2022'!$A$3:$Y$291,COLUMN('2022'!E$3),FALSE),0)</f>
        <v>0</v>
      </c>
      <c r="H371" s="47">
        <f>IFERROR(VLOOKUP($A371,'2022'!$A$3:$Y$291,COLUMN('2022'!F$3),FALSE),0)</f>
        <v>0</v>
      </c>
      <c r="I371" s="47">
        <f>IFERROR(VLOOKUP($A371,'2022'!$A$3:$Y$291,COLUMN('2022'!G$3),FALSE),0)</f>
        <v>0</v>
      </c>
      <c r="J371" s="47">
        <f>IFERROR(VLOOKUP($A371,'2022'!$A$3:$Y$291,COLUMN('2022'!H$3),FALSE),0)</f>
        <v>0</v>
      </c>
      <c r="K371" s="47">
        <f>IFERROR(VLOOKUP($A371,'2022'!$A$3:$Y$291,COLUMN('2022'!I$3),FALSE),0)</f>
        <v>0</v>
      </c>
      <c r="L371" s="47">
        <f>IFERROR(VLOOKUP($A371,'2022'!$A$3:$Y$291,COLUMN('2022'!J$3),FALSE),0)</f>
        <v>0</v>
      </c>
      <c r="M371" s="47">
        <f>IFERROR(VLOOKUP($A371,'2022'!$A$3:$Y$291,COLUMN('2022'!K$3),FALSE),0)</f>
        <v>0</v>
      </c>
      <c r="N371" s="47">
        <f>IFERROR(VLOOKUP($A371,'2022'!$A$3:$Y$291,COLUMN('2022'!L$3),FALSE),0)</f>
        <v>0</v>
      </c>
      <c r="O371" s="47">
        <f>IFERROR(VLOOKUP($A371,'2022'!$A$3:$Y$291,COLUMN('2022'!M$3),FALSE),0)</f>
        <v>0</v>
      </c>
      <c r="P371" s="38">
        <f t="shared" si="15"/>
        <v>0</v>
      </c>
      <c r="Q371" s="47">
        <f>IFERROR(VLOOKUP($A371,'2022'!$A$3:$Y$291,COLUMN('2022'!N$3),FALSE),0)</f>
        <v>0</v>
      </c>
      <c r="R371" s="47">
        <f>IFERROR(VLOOKUP($A371,'2022'!$A$3:$Y$291,COLUMN('2022'!O$3),FALSE),0)</f>
        <v>0</v>
      </c>
      <c r="S371" s="47">
        <f>IFERROR(VLOOKUP($A371,'2022'!$A$3:$Y$291,COLUMN('2022'!P$3),FALSE),0)</f>
        <v>0</v>
      </c>
      <c r="T371" s="47">
        <f>IFERROR(VLOOKUP($A371,'2022'!$A$3:$Y$291,COLUMN('2022'!Q$3),FALSE),0)</f>
        <v>0</v>
      </c>
      <c r="U371" s="47">
        <f>IFERROR(VLOOKUP($A371,'2022'!$A$3:$Y$291,COLUMN('2022'!R$3),FALSE),0)</f>
        <v>0</v>
      </c>
      <c r="V371" s="47">
        <f>IFERROR(VLOOKUP($A371,'2022'!$A$3:$Y$291,COLUMN('2022'!S$3),FALSE),0)</f>
        <v>0</v>
      </c>
      <c r="W371" s="47">
        <f>IFERROR(VLOOKUP($A371,'2022'!$A$3:$Y$291,COLUMN('2022'!T$3),FALSE),0)</f>
        <v>0</v>
      </c>
      <c r="X371" s="47">
        <f>IFERROR(VLOOKUP($A371,'2022'!$A$3:$Y$291,COLUMN('2022'!U$3),FALSE),0)</f>
        <v>0</v>
      </c>
      <c r="Y371" s="47">
        <f>IFERROR(VLOOKUP($A371,'2022'!$A$3:$Y$291,COLUMN('2022'!V$3),FALSE),0)</f>
        <v>0</v>
      </c>
      <c r="Z371" s="47">
        <f>IFERROR(VLOOKUP($A371,'2022'!$A$3:$Y$291,COLUMN('2022'!W$3),FALSE),0)</f>
        <v>0</v>
      </c>
      <c r="AA371" s="47">
        <f>IFERROR(VLOOKUP($A371,'2022'!$A$3:$Y$291,COLUMN('2022'!X$3),FALSE),0)</f>
        <v>0</v>
      </c>
      <c r="AB371" s="47">
        <f>IFERROR(VLOOKUP($A371,'2022'!$A$3:$Y$291,COLUMN('2022'!Y$3),FALSE),0)</f>
        <v>0</v>
      </c>
      <c r="AC371" s="38">
        <f t="shared" si="16"/>
        <v>0</v>
      </c>
      <c r="AD371" s="39">
        <f t="shared" si="17"/>
        <v>0</v>
      </c>
    </row>
    <row r="372" spans="1:30" x14ac:dyDescent="0.3">
      <c r="A372" s="66" t="s">
        <v>419</v>
      </c>
      <c r="B372" s="60" t="str">
        <f>VLOOKUP($A372,'Additional data'!$A$5:$C$505, 2,FALSE)</f>
        <v>Associate Specialist</v>
      </c>
      <c r="C372" s="60" t="str">
        <f>VLOOKUP($A372,'Additional data'!$A$5:$C$505, 3,FALSE)</f>
        <v>SCL</v>
      </c>
      <c r="D372" s="42">
        <f>IFERROR(VLOOKUP($A372,'2022'!$A$3:$Y$291,COLUMN('2022'!B$3),FALSE),0)</f>
        <v>0</v>
      </c>
      <c r="E372" s="42">
        <f>IFERROR(VLOOKUP($A372,'2022'!$A$3:$Y$291,COLUMN('2022'!C$3),FALSE),0)</f>
        <v>0</v>
      </c>
      <c r="F372" s="42">
        <f>IFERROR(VLOOKUP($A372,'2022'!$A$3:$Y$291,COLUMN('2022'!D$3),FALSE),0)</f>
        <v>0</v>
      </c>
      <c r="G372" s="42">
        <f>IFERROR(VLOOKUP($A372,'2022'!$A$3:$Y$291,COLUMN('2022'!E$3),FALSE),0)</f>
        <v>0</v>
      </c>
      <c r="H372" s="42">
        <f>IFERROR(VLOOKUP($A372,'2022'!$A$3:$Y$291,COLUMN('2022'!F$3),FALSE),0)</f>
        <v>0</v>
      </c>
      <c r="I372" s="42">
        <f>IFERROR(VLOOKUP($A372,'2022'!$A$3:$Y$291,COLUMN('2022'!G$3),FALSE),0)</f>
        <v>0</v>
      </c>
      <c r="J372" s="42">
        <f>IFERROR(VLOOKUP($A372,'2022'!$A$3:$Y$291,COLUMN('2022'!H$3),FALSE),0)</f>
        <v>0</v>
      </c>
      <c r="K372" s="42">
        <f>IFERROR(VLOOKUP($A372,'2022'!$A$3:$Y$291,COLUMN('2022'!I$3),FALSE),0)</f>
        <v>0</v>
      </c>
      <c r="L372" s="42">
        <f>IFERROR(VLOOKUP($A372,'2022'!$A$3:$Y$291,COLUMN('2022'!J$3),FALSE),0)</f>
        <v>0</v>
      </c>
      <c r="M372" s="42">
        <f>IFERROR(VLOOKUP($A372,'2022'!$A$3:$Y$291,COLUMN('2022'!K$3),FALSE),0)</f>
        <v>0</v>
      </c>
      <c r="N372" s="42">
        <f>IFERROR(VLOOKUP($A372,'2022'!$A$3:$Y$291,COLUMN('2022'!L$3),FALSE),0)</f>
        <v>0</v>
      </c>
      <c r="O372" s="42">
        <f>IFERROR(VLOOKUP($A372,'2022'!$A$3:$Y$291,COLUMN('2022'!M$3),FALSE),0)</f>
        <v>0</v>
      </c>
      <c r="P372" s="38">
        <f t="shared" si="15"/>
        <v>0</v>
      </c>
      <c r="Q372" s="42">
        <f>IFERROR(VLOOKUP($A372,'2022'!$A$3:$Y$291,COLUMN('2022'!N$3),FALSE),0)</f>
        <v>0</v>
      </c>
      <c r="R372" s="42">
        <f>IFERROR(VLOOKUP($A372,'2022'!$A$3:$Y$291,COLUMN('2022'!O$3),FALSE),0)</f>
        <v>0</v>
      </c>
      <c r="S372" s="42">
        <f>IFERROR(VLOOKUP($A372,'2022'!$A$3:$Y$291,COLUMN('2022'!P$3),FALSE),0)</f>
        <v>0</v>
      </c>
      <c r="T372" s="42">
        <f>IFERROR(VLOOKUP($A372,'2022'!$A$3:$Y$291,COLUMN('2022'!Q$3),FALSE),0)</f>
        <v>0</v>
      </c>
      <c r="U372" s="42">
        <f>IFERROR(VLOOKUP($A372,'2022'!$A$3:$Y$291,COLUMN('2022'!R$3),FALSE),0)</f>
        <v>0</v>
      </c>
      <c r="V372" s="42">
        <f>IFERROR(VLOOKUP($A372,'2022'!$A$3:$Y$291,COLUMN('2022'!S$3),FALSE),0)</f>
        <v>0</v>
      </c>
      <c r="W372" s="42">
        <f>IFERROR(VLOOKUP($A372,'2022'!$A$3:$Y$291,COLUMN('2022'!T$3),FALSE),0)</f>
        <v>0</v>
      </c>
      <c r="X372" s="42">
        <f>IFERROR(VLOOKUP($A372,'2022'!$A$3:$Y$291,COLUMN('2022'!U$3),FALSE),0)</f>
        <v>0</v>
      </c>
      <c r="Y372" s="42">
        <f>IFERROR(VLOOKUP($A372,'2022'!$A$3:$Y$291,COLUMN('2022'!V$3),FALSE),0)</f>
        <v>0</v>
      </c>
      <c r="Z372" s="42">
        <f>IFERROR(VLOOKUP($A372,'2022'!$A$3:$Y$291,COLUMN('2022'!W$3),FALSE),0)</f>
        <v>0</v>
      </c>
      <c r="AA372" s="42">
        <f>IFERROR(VLOOKUP($A372,'2022'!$A$3:$Y$291,COLUMN('2022'!X$3),FALSE),0)</f>
        <v>0</v>
      </c>
      <c r="AB372" s="42">
        <f>IFERROR(VLOOKUP($A372,'2022'!$A$3:$Y$291,COLUMN('2022'!Y$3),FALSE),0)</f>
        <v>0</v>
      </c>
      <c r="AC372" s="38">
        <f t="shared" si="16"/>
        <v>0</v>
      </c>
      <c r="AD372" s="39">
        <f t="shared" si="17"/>
        <v>0</v>
      </c>
    </row>
    <row r="373" spans="1:30" x14ac:dyDescent="0.3">
      <c r="A373" s="65" t="s">
        <v>420</v>
      </c>
      <c r="B373" s="63" t="str">
        <f>VLOOKUP($A373,'Additional data'!$A$5:$C$505, 2,FALSE)</f>
        <v>Coordinator</v>
      </c>
      <c r="C373" s="63" t="str">
        <f>VLOOKUP($A373,'Additional data'!$A$5:$C$505, 3,FALSE)</f>
        <v>SCL</v>
      </c>
      <c r="D373" s="47">
        <f>IFERROR(VLOOKUP($A373,'2022'!$A$3:$Y$291,COLUMN('2022'!B$3),FALSE),0)</f>
        <v>0</v>
      </c>
      <c r="E373" s="47">
        <f>IFERROR(VLOOKUP($A373,'2022'!$A$3:$Y$291,COLUMN('2022'!C$3),FALSE),0)</f>
        <v>0</v>
      </c>
      <c r="F373" s="47">
        <f>IFERROR(VLOOKUP($A373,'2022'!$A$3:$Y$291,COLUMN('2022'!D$3),FALSE),0)</f>
        <v>0</v>
      </c>
      <c r="G373" s="47">
        <f>IFERROR(VLOOKUP($A373,'2022'!$A$3:$Y$291,COLUMN('2022'!E$3),FALSE),0)</f>
        <v>0</v>
      </c>
      <c r="H373" s="47">
        <f>IFERROR(VLOOKUP($A373,'2022'!$A$3:$Y$291,COLUMN('2022'!F$3),FALSE),0)</f>
        <v>0</v>
      </c>
      <c r="I373" s="47">
        <f>IFERROR(VLOOKUP($A373,'2022'!$A$3:$Y$291,COLUMN('2022'!G$3),FALSE),0)</f>
        <v>0</v>
      </c>
      <c r="J373" s="47">
        <f>IFERROR(VLOOKUP($A373,'2022'!$A$3:$Y$291,COLUMN('2022'!H$3),FALSE),0)</f>
        <v>0</v>
      </c>
      <c r="K373" s="47">
        <f>IFERROR(VLOOKUP($A373,'2022'!$A$3:$Y$291,COLUMN('2022'!I$3),FALSE),0)</f>
        <v>0</v>
      </c>
      <c r="L373" s="47">
        <f>IFERROR(VLOOKUP($A373,'2022'!$A$3:$Y$291,COLUMN('2022'!J$3),FALSE),0)</f>
        <v>0</v>
      </c>
      <c r="M373" s="47">
        <f>IFERROR(VLOOKUP($A373,'2022'!$A$3:$Y$291,COLUMN('2022'!K$3),FALSE),0)</f>
        <v>0</v>
      </c>
      <c r="N373" s="47">
        <f>IFERROR(VLOOKUP($A373,'2022'!$A$3:$Y$291,COLUMN('2022'!L$3),FALSE),0)</f>
        <v>0</v>
      </c>
      <c r="O373" s="47">
        <f>IFERROR(VLOOKUP($A373,'2022'!$A$3:$Y$291,COLUMN('2022'!M$3),FALSE),0)</f>
        <v>0</v>
      </c>
      <c r="P373" s="38">
        <f t="shared" si="15"/>
        <v>0</v>
      </c>
      <c r="Q373" s="47">
        <f>IFERROR(VLOOKUP($A373,'2022'!$A$3:$Y$291,COLUMN('2022'!N$3),FALSE),0)</f>
        <v>0</v>
      </c>
      <c r="R373" s="47">
        <f>IFERROR(VLOOKUP($A373,'2022'!$A$3:$Y$291,COLUMN('2022'!O$3),FALSE),0)</f>
        <v>0</v>
      </c>
      <c r="S373" s="47">
        <f>IFERROR(VLOOKUP($A373,'2022'!$A$3:$Y$291,COLUMN('2022'!P$3),FALSE),0)</f>
        <v>0</v>
      </c>
      <c r="T373" s="47">
        <f>IFERROR(VLOOKUP($A373,'2022'!$A$3:$Y$291,COLUMN('2022'!Q$3),FALSE),0)</f>
        <v>0</v>
      </c>
      <c r="U373" s="47">
        <f>IFERROR(VLOOKUP($A373,'2022'!$A$3:$Y$291,COLUMN('2022'!R$3),FALSE),0)</f>
        <v>0</v>
      </c>
      <c r="V373" s="47">
        <f>IFERROR(VLOOKUP($A373,'2022'!$A$3:$Y$291,COLUMN('2022'!S$3),FALSE),0)</f>
        <v>0</v>
      </c>
      <c r="W373" s="47">
        <f>IFERROR(VLOOKUP($A373,'2022'!$A$3:$Y$291,COLUMN('2022'!T$3),FALSE),0)</f>
        <v>0</v>
      </c>
      <c r="X373" s="47">
        <f>IFERROR(VLOOKUP($A373,'2022'!$A$3:$Y$291,COLUMN('2022'!U$3),FALSE),0)</f>
        <v>0</v>
      </c>
      <c r="Y373" s="47">
        <f>IFERROR(VLOOKUP($A373,'2022'!$A$3:$Y$291,COLUMN('2022'!V$3),FALSE),0)</f>
        <v>0</v>
      </c>
      <c r="Z373" s="47">
        <f>IFERROR(VLOOKUP($A373,'2022'!$A$3:$Y$291,COLUMN('2022'!W$3),FALSE),0)</f>
        <v>0</v>
      </c>
      <c r="AA373" s="47">
        <f>IFERROR(VLOOKUP($A373,'2022'!$A$3:$Y$291,COLUMN('2022'!X$3),FALSE),0)</f>
        <v>0</v>
      </c>
      <c r="AB373" s="47">
        <f>IFERROR(VLOOKUP($A373,'2022'!$A$3:$Y$291,COLUMN('2022'!Y$3),FALSE),0)</f>
        <v>0</v>
      </c>
      <c r="AC373" s="38">
        <f t="shared" si="16"/>
        <v>0</v>
      </c>
      <c r="AD373" s="39">
        <f t="shared" si="17"/>
        <v>0</v>
      </c>
    </row>
    <row r="374" spans="1:30" x14ac:dyDescent="0.3">
      <c r="A374" s="66" t="s">
        <v>421</v>
      </c>
      <c r="B374" s="60" t="str">
        <f>VLOOKUP($A374,'Additional data'!$A$5:$C$505, 2,FALSE)</f>
        <v>Associate Director</v>
      </c>
      <c r="C374" s="60" t="str">
        <f>VLOOKUP($A374,'Additional data'!$A$5:$C$505, 3,FALSE)</f>
        <v>HRC</v>
      </c>
      <c r="D374" s="42">
        <f>IFERROR(VLOOKUP($A374,'2022'!$A$3:$Y$291,COLUMN('2022'!B$3),FALSE),0)</f>
        <v>0</v>
      </c>
      <c r="E374" s="42">
        <f>IFERROR(VLOOKUP($A374,'2022'!$A$3:$Y$291,COLUMN('2022'!C$3),FALSE),0)</f>
        <v>0</v>
      </c>
      <c r="F374" s="42">
        <f>IFERROR(VLOOKUP($A374,'2022'!$A$3:$Y$291,COLUMN('2022'!D$3),FALSE),0)</f>
        <v>0</v>
      </c>
      <c r="G374" s="42">
        <f>IFERROR(VLOOKUP($A374,'2022'!$A$3:$Y$291,COLUMN('2022'!E$3),FALSE),0)</f>
        <v>0</v>
      </c>
      <c r="H374" s="42">
        <f>IFERROR(VLOOKUP($A374,'2022'!$A$3:$Y$291,COLUMN('2022'!F$3),FALSE),0)</f>
        <v>0</v>
      </c>
      <c r="I374" s="42">
        <f>IFERROR(VLOOKUP($A374,'2022'!$A$3:$Y$291,COLUMN('2022'!G$3),FALSE),0)</f>
        <v>0</v>
      </c>
      <c r="J374" s="42">
        <f>IFERROR(VLOOKUP($A374,'2022'!$A$3:$Y$291,COLUMN('2022'!H$3),FALSE),0)</f>
        <v>0</v>
      </c>
      <c r="K374" s="42">
        <f>IFERROR(VLOOKUP($A374,'2022'!$A$3:$Y$291,COLUMN('2022'!I$3),FALSE),0)</f>
        <v>0</v>
      </c>
      <c r="L374" s="42">
        <f>IFERROR(VLOOKUP($A374,'2022'!$A$3:$Y$291,COLUMN('2022'!J$3),FALSE),0)</f>
        <v>0</v>
      </c>
      <c r="M374" s="42">
        <f>IFERROR(VLOOKUP($A374,'2022'!$A$3:$Y$291,COLUMN('2022'!K$3),FALSE),0)</f>
        <v>0</v>
      </c>
      <c r="N374" s="42">
        <f>IFERROR(VLOOKUP($A374,'2022'!$A$3:$Y$291,COLUMN('2022'!L$3),FALSE),0)</f>
        <v>0</v>
      </c>
      <c r="O374" s="42">
        <f>IFERROR(VLOOKUP($A374,'2022'!$A$3:$Y$291,COLUMN('2022'!M$3),FALSE),0)</f>
        <v>0</v>
      </c>
      <c r="P374" s="38">
        <f t="shared" si="15"/>
        <v>0</v>
      </c>
      <c r="Q374" s="42">
        <f>IFERROR(VLOOKUP($A374,'2022'!$A$3:$Y$291,COLUMN('2022'!N$3),FALSE),0)</f>
        <v>0</v>
      </c>
      <c r="R374" s="42">
        <f>IFERROR(VLOOKUP($A374,'2022'!$A$3:$Y$291,COLUMN('2022'!O$3),FALSE),0)</f>
        <v>0</v>
      </c>
      <c r="S374" s="42">
        <f>IFERROR(VLOOKUP($A374,'2022'!$A$3:$Y$291,COLUMN('2022'!P$3),FALSE),0)</f>
        <v>0</v>
      </c>
      <c r="T374" s="42">
        <f>IFERROR(VLOOKUP($A374,'2022'!$A$3:$Y$291,COLUMN('2022'!Q$3),FALSE),0)</f>
        <v>0</v>
      </c>
      <c r="U374" s="42">
        <f>IFERROR(VLOOKUP($A374,'2022'!$A$3:$Y$291,COLUMN('2022'!R$3),FALSE),0)</f>
        <v>0</v>
      </c>
      <c r="V374" s="42">
        <f>IFERROR(VLOOKUP($A374,'2022'!$A$3:$Y$291,COLUMN('2022'!S$3),FALSE),0)</f>
        <v>0</v>
      </c>
      <c r="W374" s="42">
        <f>IFERROR(VLOOKUP($A374,'2022'!$A$3:$Y$291,COLUMN('2022'!T$3),FALSE),0)</f>
        <v>0</v>
      </c>
      <c r="X374" s="42">
        <f>IFERROR(VLOOKUP($A374,'2022'!$A$3:$Y$291,COLUMN('2022'!U$3),FALSE),0)</f>
        <v>0</v>
      </c>
      <c r="Y374" s="42">
        <f>IFERROR(VLOOKUP($A374,'2022'!$A$3:$Y$291,COLUMN('2022'!V$3),FALSE),0)</f>
        <v>0</v>
      </c>
      <c r="Z374" s="42">
        <f>IFERROR(VLOOKUP($A374,'2022'!$A$3:$Y$291,COLUMN('2022'!W$3),FALSE),0)</f>
        <v>0</v>
      </c>
      <c r="AA374" s="42">
        <f>IFERROR(VLOOKUP($A374,'2022'!$A$3:$Y$291,COLUMN('2022'!X$3),FALSE),0)</f>
        <v>0</v>
      </c>
      <c r="AB374" s="42">
        <f>IFERROR(VLOOKUP($A374,'2022'!$A$3:$Y$291,COLUMN('2022'!Y$3),FALSE),0)</f>
        <v>0</v>
      </c>
      <c r="AC374" s="38">
        <f t="shared" si="16"/>
        <v>0</v>
      </c>
      <c r="AD374" s="39">
        <f t="shared" si="17"/>
        <v>0</v>
      </c>
    </row>
    <row r="375" spans="1:30" x14ac:dyDescent="0.3">
      <c r="A375" s="65" t="s">
        <v>422</v>
      </c>
      <c r="B375" s="63" t="str">
        <f>VLOOKUP($A375,'Additional data'!$A$5:$C$505, 2,FALSE)</f>
        <v>Associate Director</v>
      </c>
      <c r="C375" s="63" t="str">
        <f>VLOOKUP($A375,'Additional data'!$A$5:$C$505, 3,FALSE)</f>
        <v>FAD</v>
      </c>
      <c r="D375" s="47">
        <f>IFERROR(VLOOKUP($A375,'2022'!$A$3:$Y$291,COLUMN('2022'!B$3),FALSE),0)</f>
        <v>0</v>
      </c>
      <c r="E375" s="47">
        <f>IFERROR(VLOOKUP($A375,'2022'!$A$3:$Y$291,COLUMN('2022'!C$3),FALSE),0)</f>
        <v>0</v>
      </c>
      <c r="F375" s="47">
        <f>IFERROR(VLOOKUP($A375,'2022'!$A$3:$Y$291,COLUMN('2022'!D$3),FALSE),0)</f>
        <v>0</v>
      </c>
      <c r="G375" s="47">
        <f>IFERROR(VLOOKUP($A375,'2022'!$A$3:$Y$291,COLUMN('2022'!E$3),FALSE),0)</f>
        <v>0</v>
      </c>
      <c r="H375" s="47">
        <f>IFERROR(VLOOKUP($A375,'2022'!$A$3:$Y$291,COLUMN('2022'!F$3),FALSE),0)</f>
        <v>19.899999999999999</v>
      </c>
      <c r="I375" s="47">
        <f>IFERROR(VLOOKUP($A375,'2022'!$A$3:$Y$291,COLUMN('2022'!G$3),FALSE),0)</f>
        <v>77.099999999999994</v>
      </c>
      <c r="J375" s="47">
        <f>IFERROR(VLOOKUP($A375,'2022'!$A$3:$Y$291,COLUMN('2022'!H$3),FALSE),0)</f>
        <v>16.8</v>
      </c>
      <c r="K375" s="47">
        <f>IFERROR(VLOOKUP($A375,'2022'!$A$3:$Y$291,COLUMN('2022'!I$3),FALSE),0)</f>
        <v>2</v>
      </c>
      <c r="L375" s="47">
        <f>IFERROR(VLOOKUP($A375,'2022'!$A$3:$Y$291,COLUMN('2022'!J$3),FALSE),0)</f>
        <v>0</v>
      </c>
      <c r="M375" s="47">
        <f>IFERROR(VLOOKUP($A375,'2022'!$A$3:$Y$291,COLUMN('2022'!K$3),FALSE),0)</f>
        <v>0</v>
      </c>
      <c r="N375" s="47">
        <f>IFERROR(VLOOKUP($A375,'2022'!$A$3:$Y$291,COLUMN('2022'!L$3),FALSE),0)</f>
        <v>0</v>
      </c>
      <c r="O375" s="47">
        <f>IFERROR(VLOOKUP($A375,'2022'!$A$3:$Y$291,COLUMN('2022'!M$3),FALSE),0)</f>
        <v>0</v>
      </c>
      <c r="P375" s="38">
        <f t="shared" si="15"/>
        <v>115.8</v>
      </c>
      <c r="Q375" s="47">
        <f>IFERROR(VLOOKUP($A375,'2022'!$A$3:$Y$291,COLUMN('2022'!N$3),FALSE),0)</f>
        <v>0</v>
      </c>
      <c r="R375" s="47">
        <f>IFERROR(VLOOKUP($A375,'2022'!$A$3:$Y$291,COLUMN('2022'!O$3),FALSE),0)</f>
        <v>0</v>
      </c>
      <c r="S375" s="47">
        <f>IFERROR(VLOOKUP($A375,'2022'!$A$3:$Y$291,COLUMN('2022'!P$3),FALSE),0)</f>
        <v>0</v>
      </c>
      <c r="T375" s="47">
        <f>IFERROR(VLOOKUP($A375,'2022'!$A$3:$Y$291,COLUMN('2022'!Q$3),FALSE),0)</f>
        <v>0</v>
      </c>
      <c r="U375" s="47">
        <f>IFERROR(VLOOKUP($A375,'2022'!$A$3:$Y$291,COLUMN('2022'!R$3),FALSE),0)</f>
        <v>78</v>
      </c>
      <c r="V375" s="47">
        <f>IFERROR(VLOOKUP($A375,'2022'!$A$3:$Y$291,COLUMN('2022'!S$3),FALSE),0)</f>
        <v>41.7</v>
      </c>
      <c r="W375" s="47">
        <f>IFERROR(VLOOKUP($A375,'2022'!$A$3:$Y$291,COLUMN('2022'!T$3),FALSE),0)</f>
        <v>44.5</v>
      </c>
      <c r="X375" s="47">
        <f>IFERROR(VLOOKUP($A375,'2022'!$A$3:$Y$291,COLUMN('2022'!U$3),FALSE),0)</f>
        <v>4.7</v>
      </c>
      <c r="Y375" s="47">
        <f>IFERROR(VLOOKUP($A375,'2022'!$A$3:$Y$291,COLUMN('2022'!V$3),FALSE),0)</f>
        <v>0</v>
      </c>
      <c r="Z375" s="47">
        <f>IFERROR(VLOOKUP($A375,'2022'!$A$3:$Y$291,COLUMN('2022'!W$3),FALSE),0)</f>
        <v>0</v>
      </c>
      <c r="AA375" s="47">
        <f>IFERROR(VLOOKUP($A375,'2022'!$A$3:$Y$291,COLUMN('2022'!X$3),FALSE),0)</f>
        <v>0</v>
      </c>
      <c r="AB375" s="47">
        <f>IFERROR(VLOOKUP($A375,'2022'!$A$3:$Y$291,COLUMN('2022'!Y$3),FALSE),0)</f>
        <v>0</v>
      </c>
      <c r="AC375" s="38">
        <f t="shared" si="16"/>
        <v>168.89999999999998</v>
      </c>
      <c r="AD375" s="39">
        <f t="shared" si="17"/>
        <v>284.7</v>
      </c>
    </row>
    <row r="376" spans="1:30" x14ac:dyDescent="0.3">
      <c r="A376" s="66" t="s">
        <v>423</v>
      </c>
      <c r="B376" s="60" t="str">
        <f>VLOOKUP($A376,'Additional data'!$A$5:$C$505, 2,FALSE)</f>
        <v>Consultant</v>
      </c>
      <c r="C376" s="60" t="str">
        <f>VLOOKUP($A376,'Additional data'!$A$5:$C$505, 3,FALSE)</f>
        <v>SCL</v>
      </c>
      <c r="D376" s="42">
        <f>IFERROR(VLOOKUP($A376,'2022'!$A$3:$Y$291,COLUMN('2022'!B$3),FALSE),0)</f>
        <v>0</v>
      </c>
      <c r="E376" s="42">
        <f>IFERROR(VLOOKUP($A376,'2022'!$A$3:$Y$291,COLUMN('2022'!C$3),FALSE),0)</f>
        <v>0</v>
      </c>
      <c r="F376" s="42">
        <f>IFERROR(VLOOKUP($A376,'2022'!$A$3:$Y$291,COLUMN('2022'!D$3),FALSE),0)</f>
        <v>0</v>
      </c>
      <c r="G376" s="42">
        <f>IFERROR(VLOOKUP($A376,'2022'!$A$3:$Y$291,COLUMN('2022'!E$3),FALSE),0)</f>
        <v>0</v>
      </c>
      <c r="H376" s="42">
        <f>IFERROR(VLOOKUP($A376,'2022'!$A$3:$Y$291,COLUMN('2022'!F$3),FALSE),0)</f>
        <v>1.7</v>
      </c>
      <c r="I376" s="42">
        <f>IFERROR(VLOOKUP($A376,'2022'!$A$3:$Y$291,COLUMN('2022'!G$3),FALSE),0)</f>
        <v>3.7</v>
      </c>
      <c r="J376" s="42">
        <f>IFERROR(VLOOKUP($A376,'2022'!$A$3:$Y$291,COLUMN('2022'!H$3),FALSE),0)</f>
        <v>33.1</v>
      </c>
      <c r="K376" s="42">
        <f>IFERROR(VLOOKUP($A376,'2022'!$A$3:$Y$291,COLUMN('2022'!I$3),FALSE),0)</f>
        <v>0</v>
      </c>
      <c r="L376" s="42">
        <f>IFERROR(VLOOKUP($A376,'2022'!$A$3:$Y$291,COLUMN('2022'!J$3),FALSE),0)</f>
        <v>0</v>
      </c>
      <c r="M376" s="42">
        <f>IFERROR(VLOOKUP($A376,'2022'!$A$3:$Y$291,COLUMN('2022'!K$3),FALSE),0)</f>
        <v>0</v>
      </c>
      <c r="N376" s="42">
        <f>IFERROR(VLOOKUP($A376,'2022'!$A$3:$Y$291,COLUMN('2022'!L$3),FALSE),0)</f>
        <v>0</v>
      </c>
      <c r="O376" s="42">
        <f>IFERROR(VLOOKUP($A376,'2022'!$A$3:$Y$291,COLUMN('2022'!M$3),FALSE),0)</f>
        <v>0</v>
      </c>
      <c r="P376" s="38">
        <f t="shared" si="15"/>
        <v>38.5</v>
      </c>
      <c r="Q376" s="42">
        <f>IFERROR(VLOOKUP($A376,'2022'!$A$3:$Y$291,COLUMN('2022'!N$3),FALSE),0)</f>
        <v>0</v>
      </c>
      <c r="R376" s="42">
        <f>IFERROR(VLOOKUP($A376,'2022'!$A$3:$Y$291,COLUMN('2022'!O$3),FALSE),0)</f>
        <v>0</v>
      </c>
      <c r="S376" s="42">
        <f>IFERROR(VLOOKUP($A376,'2022'!$A$3:$Y$291,COLUMN('2022'!P$3),FALSE),0)</f>
        <v>0</v>
      </c>
      <c r="T376" s="42">
        <f>IFERROR(VLOOKUP($A376,'2022'!$A$3:$Y$291,COLUMN('2022'!Q$3),FALSE),0)</f>
        <v>0</v>
      </c>
      <c r="U376" s="42">
        <f>IFERROR(VLOOKUP($A376,'2022'!$A$3:$Y$291,COLUMN('2022'!R$3),FALSE),0)</f>
        <v>112.4</v>
      </c>
      <c r="V376" s="42">
        <f>IFERROR(VLOOKUP($A376,'2022'!$A$3:$Y$291,COLUMN('2022'!S$3),FALSE),0)</f>
        <v>123.9</v>
      </c>
      <c r="W376" s="42">
        <f>IFERROR(VLOOKUP($A376,'2022'!$A$3:$Y$291,COLUMN('2022'!T$3),FALSE),0)</f>
        <v>118.6</v>
      </c>
      <c r="X376" s="42">
        <f>IFERROR(VLOOKUP($A376,'2022'!$A$3:$Y$291,COLUMN('2022'!U$3),FALSE),0)</f>
        <v>0</v>
      </c>
      <c r="Y376" s="42">
        <f>IFERROR(VLOOKUP($A376,'2022'!$A$3:$Y$291,COLUMN('2022'!V$3),FALSE),0)</f>
        <v>0</v>
      </c>
      <c r="Z376" s="42">
        <f>IFERROR(VLOOKUP($A376,'2022'!$A$3:$Y$291,COLUMN('2022'!W$3),FALSE),0)</f>
        <v>0</v>
      </c>
      <c r="AA376" s="42">
        <f>IFERROR(VLOOKUP($A376,'2022'!$A$3:$Y$291,COLUMN('2022'!X$3),FALSE),0)</f>
        <v>0</v>
      </c>
      <c r="AB376" s="42">
        <f>IFERROR(VLOOKUP($A376,'2022'!$A$3:$Y$291,COLUMN('2022'!Y$3),FALSE),0)</f>
        <v>0</v>
      </c>
      <c r="AC376" s="38">
        <f t="shared" si="16"/>
        <v>354.9</v>
      </c>
      <c r="AD376" s="39">
        <f t="shared" si="17"/>
        <v>393.4</v>
      </c>
    </row>
    <row r="377" spans="1:30" x14ac:dyDescent="0.3">
      <c r="A377" s="65" t="s">
        <v>424</v>
      </c>
      <c r="B377" s="63" t="str">
        <f>VLOOKUP($A377,'Additional data'!$A$5:$C$505, 2,FALSE)</f>
        <v>Executive</v>
      </c>
      <c r="C377" s="63" t="str">
        <f>VLOOKUP($A377,'Additional data'!$A$5:$C$505, 3,FALSE)</f>
        <v>ESC</v>
      </c>
      <c r="D377" s="47">
        <f>IFERROR(VLOOKUP($A377,'2022'!$A$3:$Y$291,COLUMN('2022'!B$3),FALSE),0)</f>
        <v>0</v>
      </c>
      <c r="E377" s="47">
        <f>IFERROR(VLOOKUP($A377,'2022'!$A$3:$Y$291,COLUMN('2022'!C$3),FALSE),0)</f>
        <v>0</v>
      </c>
      <c r="F377" s="47">
        <f>IFERROR(VLOOKUP($A377,'2022'!$A$3:$Y$291,COLUMN('2022'!D$3),FALSE),0)</f>
        <v>0</v>
      </c>
      <c r="G377" s="47">
        <f>IFERROR(VLOOKUP($A377,'2022'!$A$3:$Y$291,COLUMN('2022'!E$3),FALSE),0)</f>
        <v>0</v>
      </c>
      <c r="H377" s="47">
        <f>IFERROR(VLOOKUP($A377,'2022'!$A$3:$Y$291,COLUMN('2022'!F$3),FALSE),0)</f>
        <v>0</v>
      </c>
      <c r="I377" s="47">
        <f>IFERROR(VLOOKUP($A377,'2022'!$A$3:$Y$291,COLUMN('2022'!G$3),FALSE),0)</f>
        <v>0</v>
      </c>
      <c r="J377" s="47">
        <f>IFERROR(VLOOKUP($A377,'2022'!$A$3:$Y$291,COLUMN('2022'!H$3),FALSE),0)</f>
        <v>0</v>
      </c>
      <c r="K377" s="47">
        <f>IFERROR(VLOOKUP($A377,'2022'!$A$3:$Y$291,COLUMN('2022'!I$3),FALSE),0)</f>
        <v>0</v>
      </c>
      <c r="L377" s="47">
        <f>IFERROR(VLOOKUP($A377,'2022'!$A$3:$Y$291,COLUMN('2022'!J$3),FALSE),0)</f>
        <v>0</v>
      </c>
      <c r="M377" s="47">
        <f>IFERROR(VLOOKUP($A377,'2022'!$A$3:$Y$291,COLUMN('2022'!K$3),FALSE),0)</f>
        <v>0</v>
      </c>
      <c r="N377" s="47">
        <f>IFERROR(VLOOKUP($A377,'2022'!$A$3:$Y$291,COLUMN('2022'!L$3),FALSE),0)</f>
        <v>0</v>
      </c>
      <c r="O377" s="47">
        <f>IFERROR(VLOOKUP($A377,'2022'!$A$3:$Y$291,COLUMN('2022'!M$3),FALSE),0)</f>
        <v>0</v>
      </c>
      <c r="P377" s="38">
        <f t="shared" si="15"/>
        <v>0</v>
      </c>
      <c r="Q377" s="47">
        <f>IFERROR(VLOOKUP($A377,'2022'!$A$3:$Y$291,COLUMN('2022'!N$3),FALSE),0)</f>
        <v>0</v>
      </c>
      <c r="R377" s="47">
        <f>IFERROR(VLOOKUP($A377,'2022'!$A$3:$Y$291,COLUMN('2022'!O$3),FALSE),0)</f>
        <v>0</v>
      </c>
      <c r="S377" s="47">
        <f>IFERROR(VLOOKUP($A377,'2022'!$A$3:$Y$291,COLUMN('2022'!P$3),FALSE),0)</f>
        <v>0</v>
      </c>
      <c r="T377" s="47">
        <f>IFERROR(VLOOKUP($A377,'2022'!$A$3:$Y$291,COLUMN('2022'!Q$3),FALSE),0)</f>
        <v>0</v>
      </c>
      <c r="U377" s="47">
        <f>IFERROR(VLOOKUP($A377,'2022'!$A$3:$Y$291,COLUMN('2022'!R$3),FALSE),0)</f>
        <v>0</v>
      </c>
      <c r="V377" s="47">
        <f>IFERROR(VLOOKUP($A377,'2022'!$A$3:$Y$291,COLUMN('2022'!S$3),FALSE),0)</f>
        <v>0</v>
      </c>
      <c r="W377" s="47">
        <f>IFERROR(VLOOKUP($A377,'2022'!$A$3:$Y$291,COLUMN('2022'!T$3),FALSE),0)</f>
        <v>0</v>
      </c>
      <c r="X377" s="47">
        <f>IFERROR(VLOOKUP($A377,'2022'!$A$3:$Y$291,COLUMN('2022'!U$3),FALSE),0)</f>
        <v>0</v>
      </c>
      <c r="Y377" s="47">
        <f>IFERROR(VLOOKUP($A377,'2022'!$A$3:$Y$291,COLUMN('2022'!V$3),FALSE),0)</f>
        <v>0</v>
      </c>
      <c r="Z377" s="47">
        <f>IFERROR(VLOOKUP($A377,'2022'!$A$3:$Y$291,COLUMN('2022'!W$3),FALSE),0)</f>
        <v>0</v>
      </c>
      <c r="AA377" s="47">
        <f>IFERROR(VLOOKUP($A377,'2022'!$A$3:$Y$291,COLUMN('2022'!X$3),FALSE),0)</f>
        <v>0</v>
      </c>
      <c r="AB377" s="47">
        <f>IFERROR(VLOOKUP($A377,'2022'!$A$3:$Y$291,COLUMN('2022'!Y$3),FALSE),0)</f>
        <v>0</v>
      </c>
      <c r="AC377" s="38">
        <f t="shared" si="16"/>
        <v>0</v>
      </c>
      <c r="AD377" s="39">
        <f t="shared" si="17"/>
        <v>0</v>
      </c>
    </row>
    <row r="378" spans="1:30" x14ac:dyDescent="0.3">
      <c r="A378" s="66" t="s">
        <v>425</v>
      </c>
      <c r="B378" s="60" t="str">
        <f>VLOOKUP($A378,'Additional data'!$A$5:$C$505, 2,FALSE)</f>
        <v>Associate Director</v>
      </c>
      <c r="C378" s="60" t="str">
        <f>VLOOKUP($A378,'Additional data'!$A$5:$C$505, 3,FALSE)</f>
        <v>SOC</v>
      </c>
      <c r="D378" s="42">
        <f>IFERROR(VLOOKUP($A378,'2022'!$A$3:$Y$291,COLUMN('2022'!B$3),FALSE),0)</f>
        <v>175.6</v>
      </c>
      <c r="E378" s="42">
        <f>IFERROR(VLOOKUP($A378,'2022'!$A$3:$Y$291,COLUMN('2022'!C$3),FALSE),0)</f>
        <v>214.5</v>
      </c>
      <c r="F378" s="42">
        <f>IFERROR(VLOOKUP($A378,'2022'!$A$3:$Y$291,COLUMN('2022'!D$3),FALSE),0)</f>
        <v>177.8</v>
      </c>
      <c r="G378" s="42">
        <f>IFERROR(VLOOKUP($A378,'2022'!$A$3:$Y$291,COLUMN('2022'!E$3),FALSE),0)</f>
        <v>181.3</v>
      </c>
      <c r="H378" s="42">
        <f>IFERROR(VLOOKUP($A378,'2022'!$A$3:$Y$291,COLUMN('2022'!F$3),FALSE),0)</f>
        <v>71.900000000000006</v>
      </c>
      <c r="I378" s="42">
        <f>IFERROR(VLOOKUP($A378,'2022'!$A$3:$Y$291,COLUMN('2022'!G$3),FALSE),0)</f>
        <v>108.1</v>
      </c>
      <c r="J378" s="42">
        <f>IFERROR(VLOOKUP($A378,'2022'!$A$3:$Y$291,COLUMN('2022'!H$3),FALSE),0)</f>
        <v>87.5</v>
      </c>
      <c r="K378" s="42">
        <f>IFERROR(VLOOKUP($A378,'2022'!$A$3:$Y$291,COLUMN('2022'!I$3),FALSE),0)</f>
        <v>172.2</v>
      </c>
      <c r="L378" s="42">
        <f>IFERROR(VLOOKUP($A378,'2022'!$A$3:$Y$291,COLUMN('2022'!J$3),FALSE),0)</f>
        <v>92.2</v>
      </c>
      <c r="M378" s="42">
        <f>IFERROR(VLOOKUP($A378,'2022'!$A$3:$Y$291,COLUMN('2022'!K$3),FALSE),0)</f>
        <v>86.3</v>
      </c>
      <c r="N378" s="42">
        <f>IFERROR(VLOOKUP($A378,'2022'!$A$3:$Y$291,COLUMN('2022'!L$3),FALSE),0)</f>
        <v>95.7</v>
      </c>
      <c r="O378" s="42">
        <f>IFERROR(VLOOKUP($A378,'2022'!$A$3:$Y$291,COLUMN('2022'!M$3),FALSE),0)</f>
        <v>66.8</v>
      </c>
      <c r="P378" s="38">
        <f t="shared" si="15"/>
        <v>1529.9</v>
      </c>
      <c r="Q378" s="42">
        <f>IFERROR(VLOOKUP($A378,'2022'!$A$3:$Y$291,COLUMN('2022'!N$3),FALSE),0)</f>
        <v>14.9</v>
      </c>
      <c r="R378" s="42">
        <f>IFERROR(VLOOKUP($A378,'2022'!$A$3:$Y$291,COLUMN('2022'!O$3),FALSE),0)</f>
        <v>10.7</v>
      </c>
      <c r="S378" s="42">
        <f>IFERROR(VLOOKUP($A378,'2022'!$A$3:$Y$291,COLUMN('2022'!P$3),FALSE),0)</f>
        <v>5.8</v>
      </c>
      <c r="T378" s="42">
        <f>IFERROR(VLOOKUP($A378,'2022'!$A$3:$Y$291,COLUMN('2022'!Q$3),FALSE),0)</f>
        <v>4.2</v>
      </c>
      <c r="U378" s="42">
        <f>IFERROR(VLOOKUP($A378,'2022'!$A$3:$Y$291,COLUMN('2022'!R$3),FALSE),0)</f>
        <v>27.4</v>
      </c>
      <c r="V378" s="42">
        <f>IFERROR(VLOOKUP($A378,'2022'!$A$3:$Y$291,COLUMN('2022'!S$3),FALSE),0)</f>
        <v>16</v>
      </c>
      <c r="W378" s="42">
        <f>IFERROR(VLOOKUP($A378,'2022'!$A$3:$Y$291,COLUMN('2022'!T$3),FALSE),0)</f>
        <v>11.5</v>
      </c>
      <c r="X378" s="42">
        <f>IFERROR(VLOOKUP($A378,'2022'!$A$3:$Y$291,COLUMN('2022'!U$3),FALSE),0)</f>
        <v>14.2</v>
      </c>
      <c r="Y378" s="42">
        <f>IFERROR(VLOOKUP($A378,'2022'!$A$3:$Y$291,COLUMN('2022'!V$3),FALSE),0)</f>
        <v>21.2</v>
      </c>
      <c r="Z378" s="42">
        <f>IFERROR(VLOOKUP($A378,'2022'!$A$3:$Y$291,COLUMN('2022'!W$3),FALSE),0)</f>
        <v>26.2</v>
      </c>
      <c r="AA378" s="42">
        <f>IFERROR(VLOOKUP($A378,'2022'!$A$3:$Y$291,COLUMN('2022'!X$3),FALSE),0)</f>
        <v>16.5</v>
      </c>
      <c r="AB378" s="42">
        <f>IFERROR(VLOOKUP($A378,'2022'!$A$3:$Y$291,COLUMN('2022'!Y$3),FALSE),0)</f>
        <v>33.1</v>
      </c>
      <c r="AC378" s="38">
        <f t="shared" si="16"/>
        <v>201.7</v>
      </c>
      <c r="AD378" s="39">
        <f t="shared" si="17"/>
        <v>1731.6000000000004</v>
      </c>
    </row>
    <row r="379" spans="1:30" x14ac:dyDescent="0.3">
      <c r="A379" s="65" t="s">
        <v>426</v>
      </c>
      <c r="B379" s="63" t="str">
        <f>VLOOKUP($A379,'Additional data'!$A$5:$C$505, 2,FALSE)</f>
        <v>Specialist</v>
      </c>
      <c r="C379" s="63" t="str">
        <f>VLOOKUP($A379,'Additional data'!$A$5:$C$505, 3,FALSE)</f>
        <v>SOC</v>
      </c>
      <c r="D379" s="47">
        <f>IFERROR(VLOOKUP($A379,'2022'!$A$3:$Y$291,COLUMN('2022'!B$3),FALSE),0)</f>
        <v>98.2</v>
      </c>
      <c r="E379" s="47">
        <f>IFERROR(VLOOKUP($A379,'2022'!$A$3:$Y$291,COLUMN('2022'!C$3),FALSE),0)</f>
        <v>74</v>
      </c>
      <c r="F379" s="47">
        <f>IFERROR(VLOOKUP($A379,'2022'!$A$3:$Y$291,COLUMN('2022'!D$3),FALSE),0)</f>
        <v>113.8</v>
      </c>
      <c r="G379" s="47">
        <f>IFERROR(VLOOKUP($A379,'2022'!$A$3:$Y$291,COLUMN('2022'!E$3),FALSE),0)</f>
        <v>82.8</v>
      </c>
      <c r="H379" s="47">
        <f>IFERROR(VLOOKUP($A379,'2022'!$A$3:$Y$291,COLUMN('2022'!F$3),FALSE),0)</f>
        <v>43.6</v>
      </c>
      <c r="I379" s="47">
        <f>IFERROR(VLOOKUP($A379,'2022'!$A$3:$Y$291,COLUMN('2022'!G$3),FALSE),0)</f>
        <v>27.9</v>
      </c>
      <c r="J379" s="47">
        <f>IFERROR(VLOOKUP($A379,'2022'!$A$3:$Y$291,COLUMN('2022'!H$3),FALSE),0)</f>
        <v>3.1</v>
      </c>
      <c r="K379" s="47">
        <f>IFERROR(VLOOKUP($A379,'2022'!$A$3:$Y$291,COLUMN('2022'!I$3),FALSE),0)</f>
        <v>8.1999999999999993</v>
      </c>
      <c r="L379" s="47">
        <f>IFERROR(VLOOKUP($A379,'2022'!$A$3:$Y$291,COLUMN('2022'!J$3),FALSE),0)</f>
        <v>11.9</v>
      </c>
      <c r="M379" s="47">
        <f>IFERROR(VLOOKUP($A379,'2022'!$A$3:$Y$291,COLUMN('2022'!K$3),FALSE),0)</f>
        <v>7.1</v>
      </c>
      <c r="N379" s="47">
        <f>IFERROR(VLOOKUP($A379,'2022'!$A$3:$Y$291,COLUMN('2022'!L$3),FALSE),0)</f>
        <v>1.4</v>
      </c>
      <c r="O379" s="47">
        <f>IFERROR(VLOOKUP($A379,'2022'!$A$3:$Y$291,COLUMN('2022'!M$3),FALSE),0)</f>
        <v>0</v>
      </c>
      <c r="P379" s="38">
        <f t="shared" si="15"/>
        <v>472</v>
      </c>
      <c r="Q379" s="47">
        <f>IFERROR(VLOOKUP($A379,'2022'!$A$3:$Y$291,COLUMN('2022'!N$3),FALSE),0)</f>
        <v>14.2</v>
      </c>
      <c r="R379" s="47">
        <f>IFERROR(VLOOKUP($A379,'2022'!$A$3:$Y$291,COLUMN('2022'!O$3),FALSE),0)</f>
        <v>22.6</v>
      </c>
      <c r="S379" s="47">
        <f>IFERROR(VLOOKUP($A379,'2022'!$A$3:$Y$291,COLUMN('2022'!P$3),FALSE),0)</f>
        <v>10.5</v>
      </c>
      <c r="T379" s="47">
        <f>IFERROR(VLOOKUP($A379,'2022'!$A$3:$Y$291,COLUMN('2022'!Q$3),FALSE),0)</f>
        <v>18.600000000000001</v>
      </c>
      <c r="U379" s="47">
        <f>IFERROR(VLOOKUP($A379,'2022'!$A$3:$Y$291,COLUMN('2022'!R$3),FALSE),0)</f>
        <v>55.7</v>
      </c>
      <c r="V379" s="47">
        <f>IFERROR(VLOOKUP($A379,'2022'!$A$3:$Y$291,COLUMN('2022'!S$3),FALSE),0)</f>
        <v>74.7</v>
      </c>
      <c r="W379" s="47">
        <f>IFERROR(VLOOKUP($A379,'2022'!$A$3:$Y$291,COLUMN('2022'!T$3),FALSE),0)</f>
        <v>4</v>
      </c>
      <c r="X379" s="47">
        <f>IFERROR(VLOOKUP($A379,'2022'!$A$3:$Y$291,COLUMN('2022'!U$3),FALSE),0)</f>
        <v>0</v>
      </c>
      <c r="Y379" s="47">
        <f>IFERROR(VLOOKUP($A379,'2022'!$A$3:$Y$291,COLUMN('2022'!V$3),FALSE),0)</f>
        <v>0</v>
      </c>
      <c r="Z379" s="47">
        <f>IFERROR(VLOOKUP($A379,'2022'!$A$3:$Y$291,COLUMN('2022'!W$3),FALSE),0)</f>
        <v>0</v>
      </c>
      <c r="AA379" s="47">
        <f>IFERROR(VLOOKUP($A379,'2022'!$A$3:$Y$291,COLUMN('2022'!X$3),FALSE),0)</f>
        <v>0</v>
      </c>
      <c r="AB379" s="47">
        <f>IFERROR(VLOOKUP($A379,'2022'!$A$3:$Y$291,COLUMN('2022'!Y$3),FALSE),0)</f>
        <v>0</v>
      </c>
      <c r="AC379" s="38">
        <f t="shared" si="16"/>
        <v>200.3</v>
      </c>
      <c r="AD379" s="39">
        <f t="shared" si="17"/>
        <v>672.30000000000007</v>
      </c>
    </row>
    <row r="380" spans="1:30" x14ac:dyDescent="0.3">
      <c r="A380" s="66" t="s">
        <v>427</v>
      </c>
      <c r="B380" s="60" t="str">
        <f>VLOOKUP($A380,'Additional data'!$A$5:$C$505, 2,FALSE)</f>
        <v>Team Lead</v>
      </c>
      <c r="C380" s="60" t="str">
        <f>VLOOKUP($A380,'Additional data'!$A$5:$C$505, 3,FALSE)</f>
        <v>SOC</v>
      </c>
      <c r="D380" s="42">
        <f>IFERROR(VLOOKUP($A380,'2022'!$A$3:$Y$291,COLUMN('2022'!B$3),FALSE),0)</f>
        <v>0</v>
      </c>
      <c r="E380" s="42">
        <f>IFERROR(VLOOKUP($A380,'2022'!$A$3:$Y$291,COLUMN('2022'!C$3),FALSE),0)</f>
        <v>0</v>
      </c>
      <c r="F380" s="42">
        <f>IFERROR(VLOOKUP($A380,'2022'!$A$3:$Y$291,COLUMN('2022'!D$3),FALSE),0)</f>
        <v>0</v>
      </c>
      <c r="G380" s="42">
        <f>IFERROR(VLOOKUP($A380,'2022'!$A$3:$Y$291,COLUMN('2022'!E$3),FALSE),0)</f>
        <v>0</v>
      </c>
      <c r="H380" s="42">
        <f>IFERROR(VLOOKUP($A380,'2022'!$A$3:$Y$291,COLUMN('2022'!F$3),FALSE),0)</f>
        <v>0</v>
      </c>
      <c r="I380" s="42">
        <f>IFERROR(VLOOKUP($A380,'2022'!$A$3:$Y$291,COLUMN('2022'!G$3),FALSE),0)</f>
        <v>0</v>
      </c>
      <c r="J380" s="42">
        <f>IFERROR(VLOOKUP($A380,'2022'!$A$3:$Y$291,COLUMN('2022'!H$3),FALSE),0)</f>
        <v>0</v>
      </c>
      <c r="K380" s="42">
        <f>IFERROR(VLOOKUP($A380,'2022'!$A$3:$Y$291,COLUMN('2022'!I$3),FALSE),0)</f>
        <v>0</v>
      </c>
      <c r="L380" s="42">
        <f>IFERROR(VLOOKUP($A380,'2022'!$A$3:$Y$291,COLUMN('2022'!J$3),FALSE),0)</f>
        <v>0</v>
      </c>
      <c r="M380" s="42">
        <f>IFERROR(VLOOKUP($A380,'2022'!$A$3:$Y$291,COLUMN('2022'!K$3),FALSE),0)</f>
        <v>0</v>
      </c>
      <c r="N380" s="42">
        <f>IFERROR(VLOOKUP($A380,'2022'!$A$3:$Y$291,COLUMN('2022'!L$3),FALSE),0)</f>
        <v>0</v>
      </c>
      <c r="O380" s="42">
        <f>IFERROR(VLOOKUP($A380,'2022'!$A$3:$Y$291,COLUMN('2022'!M$3),FALSE),0)</f>
        <v>0</v>
      </c>
      <c r="P380" s="38">
        <f t="shared" si="15"/>
        <v>0</v>
      </c>
      <c r="Q380" s="42">
        <f>IFERROR(VLOOKUP($A380,'2022'!$A$3:$Y$291,COLUMN('2022'!N$3),FALSE),0)</f>
        <v>0</v>
      </c>
      <c r="R380" s="42">
        <f>IFERROR(VLOOKUP($A380,'2022'!$A$3:$Y$291,COLUMN('2022'!O$3),FALSE),0)</f>
        <v>0</v>
      </c>
      <c r="S380" s="42">
        <f>IFERROR(VLOOKUP($A380,'2022'!$A$3:$Y$291,COLUMN('2022'!P$3),FALSE),0)</f>
        <v>0</v>
      </c>
      <c r="T380" s="42">
        <f>IFERROR(VLOOKUP($A380,'2022'!$A$3:$Y$291,COLUMN('2022'!Q$3),FALSE),0)</f>
        <v>0</v>
      </c>
      <c r="U380" s="42">
        <f>IFERROR(VLOOKUP($A380,'2022'!$A$3:$Y$291,COLUMN('2022'!R$3),FALSE),0)</f>
        <v>0</v>
      </c>
      <c r="V380" s="42">
        <f>IFERROR(VLOOKUP($A380,'2022'!$A$3:$Y$291,COLUMN('2022'!S$3),FALSE),0)</f>
        <v>0</v>
      </c>
      <c r="W380" s="42">
        <f>IFERROR(VLOOKUP($A380,'2022'!$A$3:$Y$291,COLUMN('2022'!T$3),FALSE),0)</f>
        <v>0</v>
      </c>
      <c r="X380" s="42">
        <f>IFERROR(VLOOKUP($A380,'2022'!$A$3:$Y$291,COLUMN('2022'!U$3),FALSE),0)</f>
        <v>0</v>
      </c>
      <c r="Y380" s="42">
        <f>IFERROR(VLOOKUP($A380,'2022'!$A$3:$Y$291,COLUMN('2022'!V$3),FALSE),0)</f>
        <v>0</v>
      </c>
      <c r="Z380" s="42">
        <f>IFERROR(VLOOKUP($A380,'2022'!$A$3:$Y$291,COLUMN('2022'!W$3),FALSE),0)</f>
        <v>0</v>
      </c>
      <c r="AA380" s="42">
        <f>IFERROR(VLOOKUP($A380,'2022'!$A$3:$Y$291,COLUMN('2022'!X$3),FALSE),0)</f>
        <v>0</v>
      </c>
      <c r="AB380" s="42">
        <f>IFERROR(VLOOKUP($A380,'2022'!$A$3:$Y$291,COLUMN('2022'!Y$3),FALSE),0)</f>
        <v>0</v>
      </c>
      <c r="AC380" s="38">
        <f t="shared" si="16"/>
        <v>0</v>
      </c>
      <c r="AD380" s="39">
        <f t="shared" si="17"/>
        <v>0</v>
      </c>
    </row>
    <row r="381" spans="1:30" x14ac:dyDescent="0.3">
      <c r="A381" s="65" t="s">
        <v>428</v>
      </c>
      <c r="B381" s="63" t="str">
        <f>VLOOKUP($A381,'Additional data'!$A$5:$C$505, 2,FALSE)</f>
        <v>Analyst</v>
      </c>
      <c r="C381" s="63" t="str">
        <f>VLOOKUP($A381,'Additional data'!$A$5:$C$505, 3,FALSE)</f>
        <v>MSC</v>
      </c>
      <c r="D381" s="47">
        <f>IFERROR(VLOOKUP($A381,'2022'!$A$3:$Y$291,COLUMN('2022'!B$3),FALSE),0)</f>
        <v>0</v>
      </c>
      <c r="E381" s="47">
        <f>IFERROR(VLOOKUP($A381,'2022'!$A$3:$Y$291,COLUMN('2022'!C$3),FALSE),0)</f>
        <v>0</v>
      </c>
      <c r="F381" s="47">
        <f>IFERROR(VLOOKUP($A381,'2022'!$A$3:$Y$291,COLUMN('2022'!D$3),FALSE),0)</f>
        <v>0</v>
      </c>
      <c r="G381" s="47">
        <f>IFERROR(VLOOKUP($A381,'2022'!$A$3:$Y$291,COLUMN('2022'!E$3),FALSE),0)</f>
        <v>0</v>
      </c>
      <c r="H381" s="47">
        <f>IFERROR(VLOOKUP($A381,'2022'!$A$3:$Y$291,COLUMN('2022'!F$3),FALSE),0)</f>
        <v>0</v>
      </c>
      <c r="I381" s="47">
        <f>IFERROR(VLOOKUP($A381,'2022'!$A$3:$Y$291,COLUMN('2022'!G$3),FALSE),0)</f>
        <v>0</v>
      </c>
      <c r="J381" s="47">
        <f>IFERROR(VLOOKUP($A381,'2022'!$A$3:$Y$291,COLUMN('2022'!H$3),FALSE),0)</f>
        <v>0</v>
      </c>
      <c r="K381" s="47">
        <f>IFERROR(VLOOKUP($A381,'2022'!$A$3:$Y$291,COLUMN('2022'!I$3),FALSE),0)</f>
        <v>0</v>
      </c>
      <c r="L381" s="47">
        <f>IFERROR(VLOOKUP($A381,'2022'!$A$3:$Y$291,COLUMN('2022'!J$3),FALSE),0)</f>
        <v>0</v>
      </c>
      <c r="M381" s="47">
        <f>IFERROR(VLOOKUP($A381,'2022'!$A$3:$Y$291,COLUMN('2022'!K$3),FALSE),0)</f>
        <v>0</v>
      </c>
      <c r="N381" s="47">
        <f>IFERROR(VLOOKUP($A381,'2022'!$A$3:$Y$291,COLUMN('2022'!L$3),FALSE),0)</f>
        <v>0</v>
      </c>
      <c r="O381" s="47">
        <f>IFERROR(VLOOKUP($A381,'2022'!$A$3:$Y$291,COLUMN('2022'!M$3),FALSE),0)</f>
        <v>0</v>
      </c>
      <c r="P381" s="38">
        <f t="shared" si="15"/>
        <v>0</v>
      </c>
      <c r="Q381" s="47">
        <f>IFERROR(VLOOKUP($A381,'2022'!$A$3:$Y$291,COLUMN('2022'!N$3),FALSE),0)</f>
        <v>0</v>
      </c>
      <c r="R381" s="47">
        <f>IFERROR(VLOOKUP($A381,'2022'!$A$3:$Y$291,COLUMN('2022'!O$3),FALSE),0)</f>
        <v>0</v>
      </c>
      <c r="S381" s="47">
        <f>IFERROR(VLOOKUP($A381,'2022'!$A$3:$Y$291,COLUMN('2022'!P$3),FALSE),0)</f>
        <v>0</v>
      </c>
      <c r="T381" s="47">
        <f>IFERROR(VLOOKUP($A381,'2022'!$A$3:$Y$291,COLUMN('2022'!Q$3),FALSE),0)</f>
        <v>0</v>
      </c>
      <c r="U381" s="47">
        <f>IFERROR(VLOOKUP($A381,'2022'!$A$3:$Y$291,COLUMN('2022'!R$3),FALSE),0)</f>
        <v>0</v>
      </c>
      <c r="V381" s="47">
        <f>IFERROR(VLOOKUP($A381,'2022'!$A$3:$Y$291,COLUMN('2022'!S$3),FALSE),0)</f>
        <v>0</v>
      </c>
      <c r="W381" s="47">
        <f>IFERROR(VLOOKUP($A381,'2022'!$A$3:$Y$291,COLUMN('2022'!T$3),FALSE),0)</f>
        <v>0</v>
      </c>
      <c r="X381" s="47">
        <f>IFERROR(VLOOKUP($A381,'2022'!$A$3:$Y$291,COLUMN('2022'!U$3),FALSE),0)</f>
        <v>0</v>
      </c>
      <c r="Y381" s="47">
        <f>IFERROR(VLOOKUP($A381,'2022'!$A$3:$Y$291,COLUMN('2022'!V$3),FALSE),0)</f>
        <v>0</v>
      </c>
      <c r="Z381" s="47">
        <f>IFERROR(VLOOKUP($A381,'2022'!$A$3:$Y$291,COLUMN('2022'!W$3),FALSE),0)</f>
        <v>0</v>
      </c>
      <c r="AA381" s="47">
        <f>IFERROR(VLOOKUP($A381,'2022'!$A$3:$Y$291,COLUMN('2022'!X$3),FALSE),0)</f>
        <v>0</v>
      </c>
      <c r="AB381" s="47">
        <f>IFERROR(VLOOKUP($A381,'2022'!$A$3:$Y$291,COLUMN('2022'!Y$3),FALSE),0)</f>
        <v>0</v>
      </c>
      <c r="AC381" s="38">
        <f t="shared" si="16"/>
        <v>0</v>
      </c>
      <c r="AD381" s="39">
        <f t="shared" si="17"/>
        <v>0</v>
      </c>
    </row>
    <row r="382" spans="1:30" x14ac:dyDescent="0.3">
      <c r="A382" s="66" t="s">
        <v>429</v>
      </c>
      <c r="B382" s="60" t="str">
        <f>VLOOKUP($A382,'Additional data'!$A$5:$C$505, 2,FALSE)</f>
        <v>Project Manager</v>
      </c>
      <c r="C382" s="60" t="str">
        <f>VLOOKUP($A382,'Additional data'!$A$5:$C$505, 3,FALSE)</f>
        <v>HRC</v>
      </c>
      <c r="D382" s="42">
        <f>IFERROR(VLOOKUP($A382,'2022'!$A$3:$Y$291,COLUMN('2022'!B$3),FALSE),0)</f>
        <v>0</v>
      </c>
      <c r="E382" s="42">
        <f>IFERROR(VLOOKUP($A382,'2022'!$A$3:$Y$291,COLUMN('2022'!C$3),FALSE),0)</f>
        <v>0</v>
      </c>
      <c r="F382" s="42">
        <f>IFERROR(VLOOKUP($A382,'2022'!$A$3:$Y$291,COLUMN('2022'!D$3),FALSE),0)</f>
        <v>0</v>
      </c>
      <c r="G382" s="42">
        <f>IFERROR(VLOOKUP($A382,'2022'!$A$3:$Y$291,COLUMN('2022'!E$3),FALSE),0)</f>
        <v>0</v>
      </c>
      <c r="H382" s="42">
        <f>IFERROR(VLOOKUP($A382,'2022'!$A$3:$Y$291,COLUMN('2022'!F$3),FALSE),0)</f>
        <v>0</v>
      </c>
      <c r="I382" s="42">
        <f>IFERROR(VLOOKUP($A382,'2022'!$A$3:$Y$291,COLUMN('2022'!G$3),FALSE),0)</f>
        <v>0</v>
      </c>
      <c r="J382" s="42">
        <f>IFERROR(VLOOKUP($A382,'2022'!$A$3:$Y$291,COLUMN('2022'!H$3),FALSE),0)</f>
        <v>0</v>
      </c>
      <c r="K382" s="42">
        <f>IFERROR(VLOOKUP($A382,'2022'!$A$3:$Y$291,COLUMN('2022'!I$3),FALSE),0)</f>
        <v>0</v>
      </c>
      <c r="L382" s="42">
        <f>IFERROR(VLOOKUP($A382,'2022'!$A$3:$Y$291,COLUMN('2022'!J$3),FALSE),0)</f>
        <v>0</v>
      </c>
      <c r="M382" s="42">
        <f>IFERROR(VLOOKUP($A382,'2022'!$A$3:$Y$291,COLUMN('2022'!K$3),FALSE),0)</f>
        <v>0</v>
      </c>
      <c r="N382" s="42">
        <f>IFERROR(VLOOKUP($A382,'2022'!$A$3:$Y$291,COLUMN('2022'!L$3),FALSE),0)</f>
        <v>0</v>
      </c>
      <c r="O382" s="42">
        <f>IFERROR(VLOOKUP($A382,'2022'!$A$3:$Y$291,COLUMN('2022'!M$3),FALSE),0)</f>
        <v>0</v>
      </c>
      <c r="P382" s="38">
        <f t="shared" si="15"/>
        <v>0</v>
      </c>
      <c r="Q382" s="42">
        <f>IFERROR(VLOOKUP($A382,'2022'!$A$3:$Y$291,COLUMN('2022'!N$3),FALSE),0)</f>
        <v>0</v>
      </c>
      <c r="R382" s="42">
        <f>IFERROR(VLOOKUP($A382,'2022'!$A$3:$Y$291,COLUMN('2022'!O$3),FALSE),0)</f>
        <v>0</v>
      </c>
      <c r="S382" s="42">
        <f>IFERROR(VLOOKUP($A382,'2022'!$A$3:$Y$291,COLUMN('2022'!P$3),FALSE),0)</f>
        <v>0</v>
      </c>
      <c r="T382" s="42">
        <f>IFERROR(VLOOKUP($A382,'2022'!$A$3:$Y$291,COLUMN('2022'!Q$3),FALSE),0)</f>
        <v>0</v>
      </c>
      <c r="U382" s="42">
        <f>IFERROR(VLOOKUP($A382,'2022'!$A$3:$Y$291,COLUMN('2022'!R$3),FALSE),0)</f>
        <v>0</v>
      </c>
      <c r="V382" s="42">
        <f>IFERROR(VLOOKUP($A382,'2022'!$A$3:$Y$291,COLUMN('2022'!S$3),FALSE),0)</f>
        <v>0</v>
      </c>
      <c r="W382" s="42">
        <f>IFERROR(VLOOKUP($A382,'2022'!$A$3:$Y$291,COLUMN('2022'!T$3),FALSE),0)</f>
        <v>0</v>
      </c>
      <c r="X382" s="42">
        <f>IFERROR(VLOOKUP($A382,'2022'!$A$3:$Y$291,COLUMN('2022'!U$3),FALSE),0)</f>
        <v>0</v>
      </c>
      <c r="Y382" s="42">
        <f>IFERROR(VLOOKUP($A382,'2022'!$A$3:$Y$291,COLUMN('2022'!V$3),FALSE),0)</f>
        <v>0</v>
      </c>
      <c r="Z382" s="42">
        <f>IFERROR(VLOOKUP($A382,'2022'!$A$3:$Y$291,COLUMN('2022'!W$3),FALSE),0)</f>
        <v>0</v>
      </c>
      <c r="AA382" s="42">
        <f>IFERROR(VLOOKUP($A382,'2022'!$A$3:$Y$291,COLUMN('2022'!X$3),FALSE),0)</f>
        <v>0</v>
      </c>
      <c r="AB382" s="42">
        <f>IFERROR(VLOOKUP($A382,'2022'!$A$3:$Y$291,COLUMN('2022'!Y$3),FALSE),0)</f>
        <v>0</v>
      </c>
      <c r="AC382" s="38">
        <f t="shared" si="16"/>
        <v>0</v>
      </c>
      <c r="AD382" s="39">
        <f t="shared" si="17"/>
        <v>0</v>
      </c>
    </row>
    <row r="383" spans="1:30" x14ac:dyDescent="0.3">
      <c r="A383" s="65" t="s">
        <v>430</v>
      </c>
      <c r="B383" s="63" t="str">
        <f>VLOOKUP($A383,'Additional data'!$A$5:$C$505, 2,FALSE)</f>
        <v>Project Manager</v>
      </c>
      <c r="C383" s="63" t="str">
        <f>VLOOKUP($A383,'Additional data'!$A$5:$C$505, 3,FALSE)</f>
        <v>TEC</v>
      </c>
      <c r="D383" s="47">
        <f>IFERROR(VLOOKUP($A383,'2022'!$A$3:$Y$291,COLUMN('2022'!B$3),FALSE),0)</f>
        <v>0</v>
      </c>
      <c r="E383" s="47">
        <f>IFERROR(VLOOKUP($A383,'2022'!$A$3:$Y$291,COLUMN('2022'!C$3),FALSE),0)</f>
        <v>0</v>
      </c>
      <c r="F383" s="47">
        <f>IFERROR(VLOOKUP($A383,'2022'!$A$3:$Y$291,COLUMN('2022'!D$3),FALSE),0)</f>
        <v>0</v>
      </c>
      <c r="G383" s="47">
        <f>IFERROR(VLOOKUP($A383,'2022'!$A$3:$Y$291,COLUMN('2022'!E$3),FALSE),0)</f>
        <v>0</v>
      </c>
      <c r="H383" s="47">
        <f>IFERROR(VLOOKUP($A383,'2022'!$A$3:$Y$291,COLUMN('2022'!F$3),FALSE),0)</f>
        <v>0</v>
      </c>
      <c r="I383" s="47">
        <f>IFERROR(VLOOKUP($A383,'2022'!$A$3:$Y$291,COLUMN('2022'!G$3),FALSE),0)</f>
        <v>0</v>
      </c>
      <c r="J383" s="47">
        <f>IFERROR(VLOOKUP($A383,'2022'!$A$3:$Y$291,COLUMN('2022'!H$3),FALSE),0)</f>
        <v>0</v>
      </c>
      <c r="K383" s="47">
        <f>IFERROR(VLOOKUP($A383,'2022'!$A$3:$Y$291,COLUMN('2022'!I$3),FALSE),0)</f>
        <v>0</v>
      </c>
      <c r="L383" s="47">
        <f>IFERROR(VLOOKUP($A383,'2022'!$A$3:$Y$291,COLUMN('2022'!J$3),FALSE),0)</f>
        <v>0</v>
      </c>
      <c r="M383" s="47">
        <f>IFERROR(VLOOKUP($A383,'2022'!$A$3:$Y$291,COLUMN('2022'!K$3),FALSE),0)</f>
        <v>0</v>
      </c>
      <c r="N383" s="47">
        <f>IFERROR(VLOOKUP($A383,'2022'!$A$3:$Y$291,COLUMN('2022'!L$3),FALSE),0)</f>
        <v>0</v>
      </c>
      <c r="O383" s="47">
        <f>IFERROR(VLOOKUP($A383,'2022'!$A$3:$Y$291,COLUMN('2022'!M$3),FALSE),0)</f>
        <v>0</v>
      </c>
      <c r="P383" s="38">
        <f t="shared" si="15"/>
        <v>0</v>
      </c>
      <c r="Q383" s="47">
        <f>IFERROR(VLOOKUP($A383,'2022'!$A$3:$Y$291,COLUMN('2022'!N$3),FALSE),0)</f>
        <v>0</v>
      </c>
      <c r="R383" s="47">
        <f>IFERROR(VLOOKUP($A383,'2022'!$A$3:$Y$291,COLUMN('2022'!O$3),FALSE),0)</f>
        <v>0</v>
      </c>
      <c r="S383" s="47">
        <f>IFERROR(VLOOKUP($A383,'2022'!$A$3:$Y$291,COLUMN('2022'!P$3),FALSE),0)</f>
        <v>0</v>
      </c>
      <c r="T383" s="47">
        <f>IFERROR(VLOOKUP($A383,'2022'!$A$3:$Y$291,COLUMN('2022'!Q$3),FALSE),0)</f>
        <v>0</v>
      </c>
      <c r="U383" s="47">
        <f>IFERROR(VLOOKUP($A383,'2022'!$A$3:$Y$291,COLUMN('2022'!R$3),FALSE),0)</f>
        <v>0</v>
      </c>
      <c r="V383" s="47">
        <f>IFERROR(VLOOKUP($A383,'2022'!$A$3:$Y$291,COLUMN('2022'!S$3),FALSE),0)</f>
        <v>0</v>
      </c>
      <c r="W383" s="47">
        <f>IFERROR(VLOOKUP($A383,'2022'!$A$3:$Y$291,COLUMN('2022'!T$3),FALSE),0)</f>
        <v>0</v>
      </c>
      <c r="X383" s="47">
        <f>IFERROR(VLOOKUP($A383,'2022'!$A$3:$Y$291,COLUMN('2022'!U$3),FALSE),0)</f>
        <v>0</v>
      </c>
      <c r="Y383" s="47">
        <f>IFERROR(VLOOKUP($A383,'2022'!$A$3:$Y$291,COLUMN('2022'!V$3),FALSE),0)</f>
        <v>0</v>
      </c>
      <c r="Z383" s="47">
        <f>IFERROR(VLOOKUP($A383,'2022'!$A$3:$Y$291,COLUMN('2022'!W$3),FALSE),0)</f>
        <v>0</v>
      </c>
      <c r="AA383" s="47">
        <f>IFERROR(VLOOKUP($A383,'2022'!$A$3:$Y$291,COLUMN('2022'!X$3),FALSE),0)</f>
        <v>0</v>
      </c>
      <c r="AB383" s="47">
        <f>IFERROR(VLOOKUP($A383,'2022'!$A$3:$Y$291,COLUMN('2022'!Y$3),FALSE),0)</f>
        <v>0</v>
      </c>
      <c r="AC383" s="38">
        <f t="shared" si="16"/>
        <v>0</v>
      </c>
      <c r="AD383" s="39">
        <f t="shared" si="17"/>
        <v>0</v>
      </c>
    </row>
    <row r="384" spans="1:30" x14ac:dyDescent="0.3">
      <c r="A384" s="66" t="s">
        <v>431</v>
      </c>
      <c r="B384" s="60" t="str">
        <f>VLOOKUP($A384,'Additional data'!$A$5:$C$505, 2,FALSE)</f>
        <v>Advisor</v>
      </c>
      <c r="C384" s="60" t="str">
        <f>VLOOKUP($A384,'Additional data'!$A$5:$C$505, 3,FALSE)</f>
        <v>SCL</v>
      </c>
      <c r="D384" s="42">
        <f>IFERROR(VLOOKUP($A384,'2022'!$A$3:$Y$291,COLUMN('2022'!B$3),FALSE),0)</f>
        <v>0</v>
      </c>
      <c r="E384" s="42">
        <f>IFERROR(VLOOKUP($A384,'2022'!$A$3:$Y$291,COLUMN('2022'!C$3),FALSE),0)</f>
        <v>0</v>
      </c>
      <c r="F384" s="42">
        <f>IFERROR(VLOOKUP($A384,'2022'!$A$3:$Y$291,COLUMN('2022'!D$3),FALSE),0)</f>
        <v>0</v>
      </c>
      <c r="G384" s="42">
        <f>IFERROR(VLOOKUP($A384,'2022'!$A$3:$Y$291,COLUMN('2022'!E$3),FALSE),0)</f>
        <v>0</v>
      </c>
      <c r="H384" s="42">
        <f>IFERROR(VLOOKUP($A384,'2022'!$A$3:$Y$291,COLUMN('2022'!F$3),FALSE),0)</f>
        <v>0</v>
      </c>
      <c r="I384" s="42">
        <f>IFERROR(VLOOKUP($A384,'2022'!$A$3:$Y$291,COLUMN('2022'!G$3),FALSE),0)</f>
        <v>0</v>
      </c>
      <c r="J384" s="42">
        <f>IFERROR(VLOOKUP($A384,'2022'!$A$3:$Y$291,COLUMN('2022'!H$3),FALSE),0)</f>
        <v>0</v>
      </c>
      <c r="K384" s="42">
        <f>IFERROR(VLOOKUP($A384,'2022'!$A$3:$Y$291,COLUMN('2022'!I$3),FALSE),0)</f>
        <v>0</v>
      </c>
      <c r="L384" s="42">
        <f>IFERROR(VLOOKUP($A384,'2022'!$A$3:$Y$291,COLUMN('2022'!J$3),FALSE),0)</f>
        <v>0</v>
      </c>
      <c r="M384" s="42">
        <f>IFERROR(VLOOKUP($A384,'2022'!$A$3:$Y$291,COLUMN('2022'!K$3),FALSE),0)</f>
        <v>0</v>
      </c>
      <c r="N384" s="42">
        <f>IFERROR(VLOOKUP($A384,'2022'!$A$3:$Y$291,COLUMN('2022'!L$3),FALSE),0)</f>
        <v>0</v>
      </c>
      <c r="O384" s="42">
        <f>IFERROR(VLOOKUP($A384,'2022'!$A$3:$Y$291,COLUMN('2022'!M$3),FALSE),0)</f>
        <v>0</v>
      </c>
      <c r="P384" s="38">
        <f t="shared" si="15"/>
        <v>0</v>
      </c>
      <c r="Q384" s="42">
        <f>IFERROR(VLOOKUP($A384,'2022'!$A$3:$Y$291,COLUMN('2022'!N$3),FALSE),0)</f>
        <v>0</v>
      </c>
      <c r="R384" s="42">
        <f>IFERROR(VLOOKUP($A384,'2022'!$A$3:$Y$291,COLUMN('2022'!O$3),FALSE),0)</f>
        <v>0</v>
      </c>
      <c r="S384" s="42">
        <f>IFERROR(VLOOKUP($A384,'2022'!$A$3:$Y$291,COLUMN('2022'!P$3),FALSE),0)</f>
        <v>0</v>
      </c>
      <c r="T384" s="42">
        <f>IFERROR(VLOOKUP($A384,'2022'!$A$3:$Y$291,COLUMN('2022'!Q$3),FALSE),0)</f>
        <v>0</v>
      </c>
      <c r="U384" s="42">
        <f>IFERROR(VLOOKUP($A384,'2022'!$A$3:$Y$291,COLUMN('2022'!R$3),FALSE),0)</f>
        <v>0</v>
      </c>
      <c r="V384" s="42">
        <f>IFERROR(VLOOKUP($A384,'2022'!$A$3:$Y$291,COLUMN('2022'!S$3),FALSE),0)</f>
        <v>0</v>
      </c>
      <c r="W384" s="42">
        <f>IFERROR(VLOOKUP($A384,'2022'!$A$3:$Y$291,COLUMN('2022'!T$3),FALSE),0)</f>
        <v>0</v>
      </c>
      <c r="X384" s="42">
        <f>IFERROR(VLOOKUP($A384,'2022'!$A$3:$Y$291,COLUMN('2022'!U$3),FALSE),0)</f>
        <v>0</v>
      </c>
      <c r="Y384" s="42">
        <f>IFERROR(VLOOKUP($A384,'2022'!$A$3:$Y$291,COLUMN('2022'!V$3),FALSE),0)</f>
        <v>0</v>
      </c>
      <c r="Z384" s="42">
        <f>IFERROR(VLOOKUP($A384,'2022'!$A$3:$Y$291,COLUMN('2022'!W$3),FALSE),0)</f>
        <v>0</v>
      </c>
      <c r="AA384" s="42">
        <f>IFERROR(VLOOKUP($A384,'2022'!$A$3:$Y$291,COLUMN('2022'!X$3),FALSE),0)</f>
        <v>0</v>
      </c>
      <c r="AB384" s="42">
        <f>IFERROR(VLOOKUP($A384,'2022'!$A$3:$Y$291,COLUMN('2022'!Y$3),FALSE),0)</f>
        <v>0</v>
      </c>
      <c r="AC384" s="38">
        <f t="shared" si="16"/>
        <v>0</v>
      </c>
      <c r="AD384" s="39">
        <f t="shared" si="17"/>
        <v>0</v>
      </c>
    </row>
    <row r="385" spans="1:30" x14ac:dyDescent="0.3">
      <c r="A385" s="65" t="s">
        <v>432</v>
      </c>
      <c r="B385" s="63" t="str">
        <f>VLOOKUP($A385,'Additional data'!$A$5:$C$505, 2,FALSE)</f>
        <v>Senior Manager</v>
      </c>
      <c r="C385" s="63" t="str">
        <f>VLOOKUP($A385,'Additional data'!$A$5:$C$505, 3,FALSE)</f>
        <v>LRC</v>
      </c>
      <c r="D385" s="47">
        <f>IFERROR(VLOOKUP($A385,'2022'!$A$3:$Y$291,COLUMN('2022'!B$3),FALSE),0)</f>
        <v>72.2</v>
      </c>
      <c r="E385" s="47">
        <f>IFERROR(VLOOKUP($A385,'2022'!$A$3:$Y$291,COLUMN('2022'!C$3),FALSE),0)</f>
        <v>119.7</v>
      </c>
      <c r="F385" s="47">
        <f>IFERROR(VLOOKUP($A385,'2022'!$A$3:$Y$291,COLUMN('2022'!D$3),FALSE),0)</f>
        <v>98.6</v>
      </c>
      <c r="G385" s="47">
        <f>IFERROR(VLOOKUP($A385,'2022'!$A$3:$Y$291,COLUMN('2022'!E$3),FALSE),0)</f>
        <v>142.4</v>
      </c>
      <c r="H385" s="47">
        <f>IFERROR(VLOOKUP($A385,'2022'!$A$3:$Y$291,COLUMN('2022'!F$3),FALSE),0)</f>
        <v>210</v>
      </c>
      <c r="I385" s="47">
        <f>IFERROR(VLOOKUP($A385,'2022'!$A$3:$Y$291,COLUMN('2022'!G$3),FALSE),0)</f>
        <v>200.4</v>
      </c>
      <c r="J385" s="47">
        <f>IFERROR(VLOOKUP($A385,'2022'!$A$3:$Y$291,COLUMN('2022'!H$3),FALSE),0)</f>
        <v>177.5</v>
      </c>
      <c r="K385" s="47">
        <f>IFERROR(VLOOKUP($A385,'2022'!$A$3:$Y$291,COLUMN('2022'!I$3),FALSE),0)</f>
        <v>79.900000000000006</v>
      </c>
      <c r="L385" s="47">
        <f>IFERROR(VLOOKUP($A385,'2022'!$A$3:$Y$291,COLUMN('2022'!J$3),FALSE),0)</f>
        <v>163.4</v>
      </c>
      <c r="M385" s="47">
        <f>IFERROR(VLOOKUP($A385,'2022'!$A$3:$Y$291,COLUMN('2022'!K$3),FALSE),0)</f>
        <v>148.4</v>
      </c>
      <c r="N385" s="47">
        <f>IFERROR(VLOOKUP($A385,'2022'!$A$3:$Y$291,COLUMN('2022'!L$3),FALSE),0)</f>
        <v>154.6</v>
      </c>
      <c r="O385" s="47">
        <f>IFERROR(VLOOKUP($A385,'2022'!$A$3:$Y$291,COLUMN('2022'!M$3),FALSE),0)</f>
        <v>180.4</v>
      </c>
      <c r="P385" s="38">
        <f t="shared" si="15"/>
        <v>1747.5000000000002</v>
      </c>
      <c r="Q385" s="47">
        <f>IFERROR(VLOOKUP($A385,'2022'!$A$3:$Y$291,COLUMN('2022'!N$3),FALSE),0)</f>
        <v>5.3</v>
      </c>
      <c r="R385" s="47">
        <f>IFERROR(VLOOKUP($A385,'2022'!$A$3:$Y$291,COLUMN('2022'!O$3),FALSE),0)</f>
        <v>0</v>
      </c>
      <c r="S385" s="47">
        <f>IFERROR(VLOOKUP($A385,'2022'!$A$3:$Y$291,COLUMN('2022'!P$3),FALSE),0)</f>
        <v>0.8</v>
      </c>
      <c r="T385" s="47">
        <f>IFERROR(VLOOKUP($A385,'2022'!$A$3:$Y$291,COLUMN('2022'!Q$3),FALSE),0)</f>
        <v>9.5</v>
      </c>
      <c r="U385" s="47">
        <f>IFERROR(VLOOKUP($A385,'2022'!$A$3:$Y$291,COLUMN('2022'!R$3),FALSE),0)</f>
        <v>1.5</v>
      </c>
      <c r="V385" s="47">
        <f>IFERROR(VLOOKUP($A385,'2022'!$A$3:$Y$291,COLUMN('2022'!S$3),FALSE),0)</f>
        <v>0</v>
      </c>
      <c r="W385" s="47">
        <f>IFERROR(VLOOKUP($A385,'2022'!$A$3:$Y$291,COLUMN('2022'!T$3),FALSE),0)</f>
        <v>1</v>
      </c>
      <c r="X385" s="47">
        <f>IFERROR(VLOOKUP($A385,'2022'!$A$3:$Y$291,COLUMN('2022'!U$3),FALSE),0)</f>
        <v>0</v>
      </c>
      <c r="Y385" s="47">
        <f>IFERROR(VLOOKUP($A385,'2022'!$A$3:$Y$291,COLUMN('2022'!V$3),FALSE),0)</f>
        <v>8</v>
      </c>
      <c r="Z385" s="47">
        <f>IFERROR(VLOOKUP($A385,'2022'!$A$3:$Y$291,COLUMN('2022'!W$3),FALSE),0)</f>
        <v>4.5</v>
      </c>
      <c r="AA385" s="47">
        <f>IFERROR(VLOOKUP($A385,'2022'!$A$3:$Y$291,COLUMN('2022'!X$3),FALSE),0)</f>
        <v>0</v>
      </c>
      <c r="AB385" s="47">
        <f>IFERROR(VLOOKUP($A385,'2022'!$A$3:$Y$291,COLUMN('2022'!Y$3),FALSE),0)</f>
        <v>4</v>
      </c>
      <c r="AC385" s="38">
        <f t="shared" si="16"/>
        <v>34.6</v>
      </c>
      <c r="AD385" s="39">
        <f t="shared" si="17"/>
        <v>1782.1000000000001</v>
      </c>
    </row>
    <row r="386" spans="1:30" x14ac:dyDescent="0.3">
      <c r="A386" s="66" t="s">
        <v>433</v>
      </c>
      <c r="B386" s="60" t="str">
        <f>VLOOKUP($A386,'Additional data'!$A$5:$C$505, 2,FALSE)</f>
        <v>Senior Manager</v>
      </c>
      <c r="C386" s="60" t="str">
        <f>VLOOKUP($A386,'Additional data'!$A$5:$C$505, 3,FALSE)</f>
        <v>ESC</v>
      </c>
      <c r="D386" s="42">
        <f>IFERROR(VLOOKUP($A386,'2022'!$A$3:$Y$291,COLUMN('2022'!B$3),FALSE),0)</f>
        <v>0</v>
      </c>
      <c r="E386" s="42">
        <f>IFERROR(VLOOKUP($A386,'2022'!$A$3:$Y$291,COLUMN('2022'!C$3),FALSE),0)</f>
        <v>0</v>
      </c>
      <c r="F386" s="42">
        <f>IFERROR(VLOOKUP($A386,'2022'!$A$3:$Y$291,COLUMN('2022'!D$3),FALSE),0)</f>
        <v>0</v>
      </c>
      <c r="G386" s="42">
        <f>IFERROR(VLOOKUP($A386,'2022'!$A$3:$Y$291,COLUMN('2022'!E$3),FALSE),0)</f>
        <v>0</v>
      </c>
      <c r="H386" s="42">
        <f>IFERROR(VLOOKUP($A386,'2022'!$A$3:$Y$291,COLUMN('2022'!F$3),FALSE),0)</f>
        <v>0</v>
      </c>
      <c r="I386" s="42">
        <f>IFERROR(VLOOKUP($A386,'2022'!$A$3:$Y$291,COLUMN('2022'!G$3),FALSE),0)</f>
        <v>0</v>
      </c>
      <c r="J386" s="42">
        <f>IFERROR(VLOOKUP($A386,'2022'!$A$3:$Y$291,COLUMN('2022'!H$3),FALSE),0)</f>
        <v>0</v>
      </c>
      <c r="K386" s="42">
        <f>IFERROR(VLOOKUP($A386,'2022'!$A$3:$Y$291,COLUMN('2022'!I$3),FALSE),0)</f>
        <v>0</v>
      </c>
      <c r="L386" s="42">
        <f>IFERROR(VLOOKUP($A386,'2022'!$A$3:$Y$291,COLUMN('2022'!J$3),FALSE),0)</f>
        <v>9.5</v>
      </c>
      <c r="M386" s="42">
        <f>IFERROR(VLOOKUP($A386,'2022'!$A$3:$Y$291,COLUMN('2022'!K$3),FALSE),0)</f>
        <v>0</v>
      </c>
      <c r="N386" s="42">
        <f>IFERROR(VLOOKUP($A386,'2022'!$A$3:$Y$291,COLUMN('2022'!L$3),FALSE),0)</f>
        <v>4</v>
      </c>
      <c r="O386" s="42">
        <f>IFERROR(VLOOKUP($A386,'2022'!$A$3:$Y$291,COLUMN('2022'!M$3),FALSE),0)</f>
        <v>32</v>
      </c>
      <c r="P386" s="38">
        <f t="shared" si="15"/>
        <v>45.5</v>
      </c>
      <c r="Q386" s="42">
        <f>IFERROR(VLOOKUP($A386,'2022'!$A$3:$Y$291,COLUMN('2022'!N$3),FALSE),0)</f>
        <v>0</v>
      </c>
      <c r="R386" s="42">
        <f>IFERROR(VLOOKUP($A386,'2022'!$A$3:$Y$291,COLUMN('2022'!O$3),FALSE),0)</f>
        <v>0</v>
      </c>
      <c r="S386" s="42">
        <f>IFERROR(VLOOKUP($A386,'2022'!$A$3:$Y$291,COLUMN('2022'!P$3),FALSE),0)</f>
        <v>0</v>
      </c>
      <c r="T386" s="42">
        <f>IFERROR(VLOOKUP($A386,'2022'!$A$3:$Y$291,COLUMN('2022'!Q$3),FALSE),0)</f>
        <v>0</v>
      </c>
      <c r="U386" s="42">
        <f>IFERROR(VLOOKUP($A386,'2022'!$A$3:$Y$291,COLUMN('2022'!R$3),FALSE),0)</f>
        <v>0</v>
      </c>
      <c r="V386" s="42">
        <f>IFERROR(VLOOKUP($A386,'2022'!$A$3:$Y$291,COLUMN('2022'!S$3),FALSE),0)</f>
        <v>0</v>
      </c>
      <c r="W386" s="42">
        <f>IFERROR(VLOOKUP($A386,'2022'!$A$3:$Y$291,COLUMN('2022'!T$3),FALSE),0)</f>
        <v>0</v>
      </c>
      <c r="X386" s="42">
        <f>IFERROR(VLOOKUP($A386,'2022'!$A$3:$Y$291,COLUMN('2022'!U$3),FALSE),0)</f>
        <v>0</v>
      </c>
      <c r="Y386" s="42">
        <f>IFERROR(VLOOKUP($A386,'2022'!$A$3:$Y$291,COLUMN('2022'!V$3),FALSE),0)</f>
        <v>0</v>
      </c>
      <c r="Z386" s="42">
        <f>IFERROR(VLOOKUP($A386,'2022'!$A$3:$Y$291,COLUMN('2022'!W$3),FALSE),0)</f>
        <v>0</v>
      </c>
      <c r="AA386" s="42">
        <f>IFERROR(VLOOKUP($A386,'2022'!$A$3:$Y$291,COLUMN('2022'!X$3),FALSE),0)</f>
        <v>0</v>
      </c>
      <c r="AB386" s="42">
        <f>IFERROR(VLOOKUP($A386,'2022'!$A$3:$Y$291,COLUMN('2022'!Y$3),FALSE),0)</f>
        <v>0</v>
      </c>
      <c r="AC386" s="38">
        <f t="shared" si="16"/>
        <v>0</v>
      </c>
      <c r="AD386" s="39">
        <f t="shared" si="17"/>
        <v>45.5</v>
      </c>
    </row>
    <row r="387" spans="1:30" x14ac:dyDescent="0.3">
      <c r="A387" s="65" t="s">
        <v>434</v>
      </c>
      <c r="B387" s="63" t="str">
        <f>VLOOKUP($A387,'Additional data'!$A$5:$C$505, 2,FALSE)</f>
        <v>Advisor</v>
      </c>
      <c r="C387" s="63" t="str">
        <f>VLOOKUP($A387,'Additional data'!$A$5:$C$505, 3,FALSE)</f>
        <v>MSC</v>
      </c>
      <c r="D387" s="47">
        <f>IFERROR(VLOOKUP($A387,'2022'!$A$3:$Y$291,COLUMN('2022'!B$3),FALSE),0)</f>
        <v>0</v>
      </c>
      <c r="E387" s="47">
        <f>IFERROR(VLOOKUP($A387,'2022'!$A$3:$Y$291,COLUMN('2022'!C$3),FALSE),0)</f>
        <v>0</v>
      </c>
      <c r="F387" s="47">
        <f>IFERROR(VLOOKUP($A387,'2022'!$A$3:$Y$291,COLUMN('2022'!D$3),FALSE),0)</f>
        <v>0</v>
      </c>
      <c r="G387" s="47">
        <f>IFERROR(VLOOKUP($A387,'2022'!$A$3:$Y$291,COLUMN('2022'!E$3),FALSE),0)</f>
        <v>0</v>
      </c>
      <c r="H387" s="47">
        <f>IFERROR(VLOOKUP($A387,'2022'!$A$3:$Y$291,COLUMN('2022'!F$3),FALSE),0)</f>
        <v>0</v>
      </c>
      <c r="I387" s="47">
        <f>IFERROR(VLOOKUP($A387,'2022'!$A$3:$Y$291,COLUMN('2022'!G$3),FALSE),0)</f>
        <v>0</v>
      </c>
      <c r="J387" s="47">
        <f>IFERROR(VLOOKUP($A387,'2022'!$A$3:$Y$291,COLUMN('2022'!H$3),FALSE),0)</f>
        <v>0</v>
      </c>
      <c r="K387" s="47">
        <f>IFERROR(VLOOKUP($A387,'2022'!$A$3:$Y$291,COLUMN('2022'!I$3),FALSE),0)</f>
        <v>0</v>
      </c>
      <c r="L387" s="47">
        <f>IFERROR(VLOOKUP($A387,'2022'!$A$3:$Y$291,COLUMN('2022'!J$3),FALSE),0)</f>
        <v>0</v>
      </c>
      <c r="M387" s="47">
        <f>IFERROR(VLOOKUP($A387,'2022'!$A$3:$Y$291,COLUMN('2022'!K$3),FALSE),0)</f>
        <v>0</v>
      </c>
      <c r="N387" s="47">
        <f>IFERROR(VLOOKUP($A387,'2022'!$A$3:$Y$291,COLUMN('2022'!L$3),FALSE),0)</f>
        <v>0</v>
      </c>
      <c r="O387" s="47">
        <f>IFERROR(VLOOKUP($A387,'2022'!$A$3:$Y$291,COLUMN('2022'!M$3),FALSE),0)</f>
        <v>0</v>
      </c>
      <c r="P387" s="38">
        <f t="shared" si="15"/>
        <v>0</v>
      </c>
      <c r="Q387" s="47">
        <f>IFERROR(VLOOKUP($A387,'2022'!$A$3:$Y$291,COLUMN('2022'!N$3),FALSE),0)</f>
        <v>0</v>
      </c>
      <c r="R387" s="47">
        <f>IFERROR(VLOOKUP($A387,'2022'!$A$3:$Y$291,COLUMN('2022'!O$3),FALSE),0)</f>
        <v>0</v>
      </c>
      <c r="S387" s="47">
        <f>IFERROR(VLOOKUP($A387,'2022'!$A$3:$Y$291,COLUMN('2022'!P$3),FALSE),0)</f>
        <v>0</v>
      </c>
      <c r="T387" s="47">
        <f>IFERROR(VLOOKUP($A387,'2022'!$A$3:$Y$291,COLUMN('2022'!Q$3),FALSE),0)</f>
        <v>0</v>
      </c>
      <c r="U387" s="47">
        <f>IFERROR(VLOOKUP($A387,'2022'!$A$3:$Y$291,COLUMN('2022'!R$3),FALSE),0)</f>
        <v>0</v>
      </c>
      <c r="V387" s="47">
        <f>IFERROR(VLOOKUP($A387,'2022'!$A$3:$Y$291,COLUMN('2022'!S$3),FALSE),0)</f>
        <v>0</v>
      </c>
      <c r="W387" s="47">
        <f>IFERROR(VLOOKUP($A387,'2022'!$A$3:$Y$291,COLUMN('2022'!T$3),FALSE),0)</f>
        <v>0</v>
      </c>
      <c r="X387" s="47">
        <f>IFERROR(VLOOKUP($A387,'2022'!$A$3:$Y$291,COLUMN('2022'!U$3),FALSE),0)</f>
        <v>0</v>
      </c>
      <c r="Y387" s="47">
        <f>IFERROR(VLOOKUP($A387,'2022'!$A$3:$Y$291,COLUMN('2022'!V$3),FALSE),0)</f>
        <v>0</v>
      </c>
      <c r="Z387" s="47">
        <f>IFERROR(VLOOKUP($A387,'2022'!$A$3:$Y$291,COLUMN('2022'!W$3),FALSE),0)</f>
        <v>0</v>
      </c>
      <c r="AA387" s="47">
        <f>IFERROR(VLOOKUP($A387,'2022'!$A$3:$Y$291,COLUMN('2022'!X$3),FALSE),0)</f>
        <v>0</v>
      </c>
      <c r="AB387" s="47">
        <f>IFERROR(VLOOKUP($A387,'2022'!$A$3:$Y$291,COLUMN('2022'!Y$3),FALSE),0)</f>
        <v>0</v>
      </c>
      <c r="AC387" s="38">
        <f t="shared" si="16"/>
        <v>0</v>
      </c>
      <c r="AD387" s="39">
        <f t="shared" si="17"/>
        <v>0</v>
      </c>
    </row>
    <row r="388" spans="1:30" x14ac:dyDescent="0.3">
      <c r="A388" s="66" t="s">
        <v>435</v>
      </c>
      <c r="B388" s="60" t="str">
        <f>VLOOKUP($A388,'Additional data'!$A$5:$C$505, 2,FALSE)</f>
        <v>Coordinator</v>
      </c>
      <c r="C388" s="60" t="str">
        <f>VLOOKUP($A388,'Additional data'!$A$5:$C$505, 3,FALSE)</f>
        <v>HRC</v>
      </c>
      <c r="D388" s="42">
        <f>IFERROR(VLOOKUP($A388,'2022'!$A$3:$Y$291,COLUMN('2022'!B$3),FALSE),0)</f>
        <v>189.8</v>
      </c>
      <c r="E388" s="42">
        <f>IFERROR(VLOOKUP($A388,'2022'!$A$3:$Y$291,COLUMN('2022'!C$3),FALSE),0)</f>
        <v>185.1</v>
      </c>
      <c r="F388" s="42">
        <f>IFERROR(VLOOKUP($A388,'2022'!$A$3:$Y$291,COLUMN('2022'!D$3),FALSE),0)</f>
        <v>187.3</v>
      </c>
      <c r="G388" s="42">
        <f>IFERROR(VLOOKUP($A388,'2022'!$A$3:$Y$291,COLUMN('2022'!E$3),FALSE),0)</f>
        <v>205.6</v>
      </c>
      <c r="H388" s="42">
        <f>IFERROR(VLOOKUP($A388,'2022'!$A$3:$Y$291,COLUMN('2022'!F$3),FALSE),0)</f>
        <v>131.4</v>
      </c>
      <c r="I388" s="42">
        <f>IFERROR(VLOOKUP($A388,'2022'!$A$3:$Y$291,COLUMN('2022'!G$3),FALSE),0)</f>
        <v>157.4</v>
      </c>
      <c r="J388" s="42">
        <f>IFERROR(VLOOKUP($A388,'2022'!$A$3:$Y$291,COLUMN('2022'!H$3),FALSE),0)</f>
        <v>139.69999999999999</v>
      </c>
      <c r="K388" s="42">
        <f>IFERROR(VLOOKUP($A388,'2022'!$A$3:$Y$291,COLUMN('2022'!I$3),FALSE),0)</f>
        <v>160.9</v>
      </c>
      <c r="L388" s="42">
        <f>IFERROR(VLOOKUP($A388,'2022'!$A$3:$Y$291,COLUMN('2022'!J$3),FALSE),0)</f>
        <v>156.5</v>
      </c>
      <c r="M388" s="42">
        <f>IFERROR(VLOOKUP($A388,'2022'!$A$3:$Y$291,COLUMN('2022'!K$3),FALSE),0)</f>
        <v>85.3</v>
      </c>
      <c r="N388" s="42">
        <f>IFERROR(VLOOKUP($A388,'2022'!$A$3:$Y$291,COLUMN('2022'!L$3),FALSE),0)</f>
        <v>115.3</v>
      </c>
      <c r="O388" s="42">
        <f>IFERROR(VLOOKUP($A388,'2022'!$A$3:$Y$291,COLUMN('2022'!M$3),FALSE),0)</f>
        <v>91.8</v>
      </c>
      <c r="P388" s="38">
        <f t="shared" ref="P388:P451" si="18">SUM(D388:O388)</f>
        <v>1806.1000000000001</v>
      </c>
      <c r="Q388" s="42">
        <f>IFERROR(VLOOKUP($A388,'2022'!$A$3:$Y$291,COLUMN('2022'!N$3),FALSE),0)</f>
        <v>4.7</v>
      </c>
      <c r="R388" s="42">
        <f>IFERROR(VLOOKUP($A388,'2022'!$A$3:$Y$291,COLUMN('2022'!O$3),FALSE),0)</f>
        <v>0.9</v>
      </c>
      <c r="S388" s="42">
        <f>IFERROR(VLOOKUP($A388,'2022'!$A$3:$Y$291,COLUMN('2022'!P$3),FALSE),0)</f>
        <v>11.1</v>
      </c>
      <c r="T388" s="42">
        <f>IFERROR(VLOOKUP($A388,'2022'!$A$3:$Y$291,COLUMN('2022'!Q$3),FALSE),0)</f>
        <v>5.3</v>
      </c>
      <c r="U388" s="42">
        <f>IFERROR(VLOOKUP($A388,'2022'!$A$3:$Y$291,COLUMN('2022'!R$3),FALSE),0)</f>
        <v>1</v>
      </c>
      <c r="V388" s="42">
        <f>IFERROR(VLOOKUP($A388,'2022'!$A$3:$Y$291,COLUMN('2022'!S$3),FALSE),0)</f>
        <v>8.3000000000000007</v>
      </c>
      <c r="W388" s="42">
        <f>IFERROR(VLOOKUP($A388,'2022'!$A$3:$Y$291,COLUMN('2022'!T$3),FALSE),0)</f>
        <v>1.1000000000000001</v>
      </c>
      <c r="X388" s="42">
        <f>IFERROR(VLOOKUP($A388,'2022'!$A$3:$Y$291,COLUMN('2022'!U$3),FALSE),0)</f>
        <v>3.2</v>
      </c>
      <c r="Y388" s="42">
        <f>IFERROR(VLOOKUP($A388,'2022'!$A$3:$Y$291,COLUMN('2022'!V$3),FALSE),0)</f>
        <v>3.5</v>
      </c>
      <c r="Z388" s="42">
        <f>IFERROR(VLOOKUP($A388,'2022'!$A$3:$Y$291,COLUMN('2022'!W$3),FALSE),0)</f>
        <v>6.1</v>
      </c>
      <c r="AA388" s="42">
        <f>IFERROR(VLOOKUP($A388,'2022'!$A$3:$Y$291,COLUMN('2022'!X$3),FALSE),0)</f>
        <v>19</v>
      </c>
      <c r="AB388" s="42">
        <f>IFERROR(VLOOKUP($A388,'2022'!$A$3:$Y$291,COLUMN('2022'!Y$3),FALSE),0)</f>
        <v>7.8</v>
      </c>
      <c r="AC388" s="38">
        <f t="shared" ref="AC388:AC451" si="19">SUM(Q388:AB388)</f>
        <v>72</v>
      </c>
      <c r="AD388" s="39">
        <f t="shared" ref="AD388:AD451" si="20">SUM(D388:O388,Q388:AB388)</f>
        <v>1878.1</v>
      </c>
    </row>
    <row r="389" spans="1:30" x14ac:dyDescent="0.3">
      <c r="A389" s="65" t="s">
        <v>436</v>
      </c>
      <c r="B389" s="63" t="str">
        <f>VLOOKUP($A389,'Additional data'!$A$5:$C$505, 2,FALSE)</f>
        <v>Senior Manager</v>
      </c>
      <c r="C389" s="63" t="str">
        <f>VLOOKUP($A389,'Additional data'!$A$5:$C$505, 3,FALSE)</f>
        <v>HLS</v>
      </c>
      <c r="D389" s="47">
        <f>IFERROR(VLOOKUP($A389,'2022'!$A$3:$Y$291,COLUMN('2022'!B$3),FALSE),0)</f>
        <v>0</v>
      </c>
      <c r="E389" s="47">
        <f>IFERROR(VLOOKUP($A389,'2022'!$A$3:$Y$291,COLUMN('2022'!C$3),FALSE),0)</f>
        <v>0</v>
      </c>
      <c r="F389" s="47">
        <f>IFERROR(VLOOKUP($A389,'2022'!$A$3:$Y$291,COLUMN('2022'!D$3),FALSE),0)</f>
        <v>0</v>
      </c>
      <c r="G389" s="47">
        <f>IFERROR(VLOOKUP($A389,'2022'!$A$3:$Y$291,COLUMN('2022'!E$3),FALSE),0)</f>
        <v>0</v>
      </c>
      <c r="H389" s="47">
        <f>IFERROR(VLOOKUP($A389,'2022'!$A$3:$Y$291,COLUMN('2022'!F$3),FALSE),0)</f>
        <v>0</v>
      </c>
      <c r="I389" s="47">
        <f>IFERROR(VLOOKUP($A389,'2022'!$A$3:$Y$291,COLUMN('2022'!G$3),FALSE),0)</f>
        <v>0</v>
      </c>
      <c r="J389" s="47">
        <f>IFERROR(VLOOKUP($A389,'2022'!$A$3:$Y$291,COLUMN('2022'!H$3),FALSE),0)</f>
        <v>0</v>
      </c>
      <c r="K389" s="47">
        <f>IFERROR(VLOOKUP($A389,'2022'!$A$3:$Y$291,COLUMN('2022'!I$3),FALSE),0)</f>
        <v>0</v>
      </c>
      <c r="L389" s="47">
        <f>IFERROR(VLOOKUP($A389,'2022'!$A$3:$Y$291,COLUMN('2022'!J$3),FALSE),0)</f>
        <v>0</v>
      </c>
      <c r="M389" s="47">
        <f>IFERROR(VLOOKUP($A389,'2022'!$A$3:$Y$291,COLUMN('2022'!K$3),FALSE),0)</f>
        <v>0</v>
      </c>
      <c r="N389" s="47">
        <f>IFERROR(VLOOKUP($A389,'2022'!$A$3:$Y$291,COLUMN('2022'!L$3),FALSE),0)</f>
        <v>0</v>
      </c>
      <c r="O389" s="47">
        <f>IFERROR(VLOOKUP($A389,'2022'!$A$3:$Y$291,COLUMN('2022'!M$3),FALSE),0)</f>
        <v>0</v>
      </c>
      <c r="P389" s="38">
        <f t="shared" si="18"/>
        <v>0</v>
      </c>
      <c r="Q389" s="47">
        <f>IFERROR(VLOOKUP($A389,'2022'!$A$3:$Y$291,COLUMN('2022'!N$3),FALSE),0)</f>
        <v>0</v>
      </c>
      <c r="R389" s="47">
        <f>IFERROR(VLOOKUP($A389,'2022'!$A$3:$Y$291,COLUMN('2022'!O$3),FALSE),0)</f>
        <v>0</v>
      </c>
      <c r="S389" s="47">
        <f>IFERROR(VLOOKUP($A389,'2022'!$A$3:$Y$291,COLUMN('2022'!P$3),FALSE),0)</f>
        <v>0</v>
      </c>
      <c r="T389" s="47">
        <f>IFERROR(VLOOKUP($A389,'2022'!$A$3:$Y$291,COLUMN('2022'!Q$3),FALSE),0)</f>
        <v>0</v>
      </c>
      <c r="U389" s="47">
        <f>IFERROR(VLOOKUP($A389,'2022'!$A$3:$Y$291,COLUMN('2022'!R$3),FALSE),0)</f>
        <v>0</v>
      </c>
      <c r="V389" s="47">
        <f>IFERROR(VLOOKUP($A389,'2022'!$A$3:$Y$291,COLUMN('2022'!S$3),FALSE),0)</f>
        <v>0</v>
      </c>
      <c r="W389" s="47">
        <f>IFERROR(VLOOKUP($A389,'2022'!$A$3:$Y$291,COLUMN('2022'!T$3),FALSE),0)</f>
        <v>0</v>
      </c>
      <c r="X389" s="47">
        <f>IFERROR(VLOOKUP($A389,'2022'!$A$3:$Y$291,COLUMN('2022'!U$3),FALSE),0)</f>
        <v>0</v>
      </c>
      <c r="Y389" s="47">
        <f>IFERROR(VLOOKUP($A389,'2022'!$A$3:$Y$291,COLUMN('2022'!V$3),FALSE),0)</f>
        <v>0</v>
      </c>
      <c r="Z389" s="47">
        <f>IFERROR(VLOOKUP($A389,'2022'!$A$3:$Y$291,COLUMN('2022'!W$3),FALSE),0)</f>
        <v>0</v>
      </c>
      <c r="AA389" s="47">
        <f>IFERROR(VLOOKUP($A389,'2022'!$A$3:$Y$291,COLUMN('2022'!X$3),FALSE),0)</f>
        <v>0</v>
      </c>
      <c r="AB389" s="47">
        <f>IFERROR(VLOOKUP($A389,'2022'!$A$3:$Y$291,COLUMN('2022'!Y$3),FALSE),0)</f>
        <v>0</v>
      </c>
      <c r="AC389" s="38">
        <f t="shared" si="19"/>
        <v>0</v>
      </c>
      <c r="AD389" s="39">
        <f t="shared" si="20"/>
        <v>0</v>
      </c>
    </row>
    <row r="390" spans="1:30" x14ac:dyDescent="0.3">
      <c r="A390" s="66" t="s">
        <v>437</v>
      </c>
      <c r="B390" s="60" t="str">
        <f>VLOOKUP($A390,'Additional data'!$A$5:$C$505, 2,FALSE)</f>
        <v>Team Lead</v>
      </c>
      <c r="C390" s="60" t="str">
        <f>VLOOKUP($A390,'Additional data'!$A$5:$C$505, 3,FALSE)</f>
        <v>FAD</v>
      </c>
      <c r="D390" s="42">
        <f>IFERROR(VLOOKUP($A390,'2022'!$A$3:$Y$291,COLUMN('2022'!B$3),FALSE),0)</f>
        <v>0</v>
      </c>
      <c r="E390" s="42">
        <f>IFERROR(VLOOKUP($A390,'2022'!$A$3:$Y$291,COLUMN('2022'!C$3),FALSE),0)</f>
        <v>0</v>
      </c>
      <c r="F390" s="42">
        <f>IFERROR(VLOOKUP($A390,'2022'!$A$3:$Y$291,COLUMN('2022'!D$3),FALSE),0)</f>
        <v>0</v>
      </c>
      <c r="G390" s="42">
        <f>IFERROR(VLOOKUP($A390,'2022'!$A$3:$Y$291,COLUMN('2022'!E$3),FALSE),0)</f>
        <v>0</v>
      </c>
      <c r="H390" s="42">
        <f>IFERROR(VLOOKUP($A390,'2022'!$A$3:$Y$291,COLUMN('2022'!F$3),FALSE),0)</f>
        <v>0</v>
      </c>
      <c r="I390" s="42">
        <f>IFERROR(VLOOKUP($A390,'2022'!$A$3:$Y$291,COLUMN('2022'!G$3),FALSE),0)</f>
        <v>0</v>
      </c>
      <c r="J390" s="42">
        <f>IFERROR(VLOOKUP($A390,'2022'!$A$3:$Y$291,COLUMN('2022'!H$3),FALSE),0)</f>
        <v>0</v>
      </c>
      <c r="K390" s="42">
        <f>IFERROR(VLOOKUP($A390,'2022'!$A$3:$Y$291,COLUMN('2022'!I$3),FALSE),0)</f>
        <v>0</v>
      </c>
      <c r="L390" s="42">
        <f>IFERROR(VLOOKUP($A390,'2022'!$A$3:$Y$291,COLUMN('2022'!J$3),FALSE),0)</f>
        <v>0</v>
      </c>
      <c r="M390" s="42">
        <f>IFERROR(VLOOKUP($A390,'2022'!$A$3:$Y$291,COLUMN('2022'!K$3),FALSE),0)</f>
        <v>0</v>
      </c>
      <c r="N390" s="42">
        <f>IFERROR(VLOOKUP($A390,'2022'!$A$3:$Y$291,COLUMN('2022'!L$3),FALSE),0)</f>
        <v>0</v>
      </c>
      <c r="O390" s="42">
        <f>IFERROR(VLOOKUP($A390,'2022'!$A$3:$Y$291,COLUMN('2022'!M$3),FALSE),0)</f>
        <v>0</v>
      </c>
      <c r="P390" s="38">
        <f t="shared" si="18"/>
        <v>0</v>
      </c>
      <c r="Q390" s="42">
        <f>IFERROR(VLOOKUP($A390,'2022'!$A$3:$Y$291,COLUMN('2022'!N$3),FALSE),0)</f>
        <v>0</v>
      </c>
      <c r="R390" s="42">
        <f>IFERROR(VLOOKUP($A390,'2022'!$A$3:$Y$291,COLUMN('2022'!O$3),FALSE),0)</f>
        <v>0</v>
      </c>
      <c r="S390" s="42">
        <f>IFERROR(VLOOKUP($A390,'2022'!$A$3:$Y$291,COLUMN('2022'!P$3),FALSE),0)</f>
        <v>0</v>
      </c>
      <c r="T390" s="42">
        <f>IFERROR(VLOOKUP($A390,'2022'!$A$3:$Y$291,COLUMN('2022'!Q$3),FALSE),0)</f>
        <v>0</v>
      </c>
      <c r="U390" s="42">
        <f>IFERROR(VLOOKUP($A390,'2022'!$A$3:$Y$291,COLUMN('2022'!R$3),FALSE),0)</f>
        <v>0</v>
      </c>
      <c r="V390" s="42">
        <f>IFERROR(VLOOKUP($A390,'2022'!$A$3:$Y$291,COLUMN('2022'!S$3),FALSE),0)</f>
        <v>0</v>
      </c>
      <c r="W390" s="42">
        <f>IFERROR(VLOOKUP($A390,'2022'!$A$3:$Y$291,COLUMN('2022'!T$3),FALSE),0)</f>
        <v>0</v>
      </c>
      <c r="X390" s="42">
        <f>IFERROR(VLOOKUP($A390,'2022'!$A$3:$Y$291,COLUMN('2022'!U$3),FALSE),0)</f>
        <v>0</v>
      </c>
      <c r="Y390" s="42">
        <f>IFERROR(VLOOKUP($A390,'2022'!$A$3:$Y$291,COLUMN('2022'!V$3),FALSE),0)</f>
        <v>0</v>
      </c>
      <c r="Z390" s="42">
        <f>IFERROR(VLOOKUP($A390,'2022'!$A$3:$Y$291,COLUMN('2022'!W$3),FALSE),0)</f>
        <v>0</v>
      </c>
      <c r="AA390" s="42">
        <f>IFERROR(VLOOKUP($A390,'2022'!$A$3:$Y$291,COLUMN('2022'!X$3),FALSE),0)</f>
        <v>0</v>
      </c>
      <c r="AB390" s="42">
        <f>IFERROR(VLOOKUP($A390,'2022'!$A$3:$Y$291,COLUMN('2022'!Y$3),FALSE),0)</f>
        <v>0</v>
      </c>
      <c r="AC390" s="38">
        <f t="shared" si="19"/>
        <v>0</v>
      </c>
      <c r="AD390" s="39">
        <f t="shared" si="20"/>
        <v>0</v>
      </c>
    </row>
    <row r="391" spans="1:30" x14ac:dyDescent="0.3">
      <c r="A391" s="65" t="s">
        <v>438</v>
      </c>
      <c r="B391" s="63" t="str">
        <f>VLOOKUP($A391,'Additional data'!$A$5:$C$505, 2,FALSE)</f>
        <v>Analyst</v>
      </c>
      <c r="C391" s="63" t="str">
        <f>VLOOKUP($A391,'Additional data'!$A$5:$C$505, 3,FALSE)</f>
        <v>FAD</v>
      </c>
      <c r="D391" s="47">
        <f>IFERROR(VLOOKUP($A391,'2022'!$A$3:$Y$291,COLUMN('2022'!B$3),FALSE),0)</f>
        <v>0</v>
      </c>
      <c r="E391" s="47">
        <f>IFERROR(VLOOKUP($A391,'2022'!$A$3:$Y$291,COLUMN('2022'!C$3),FALSE),0)</f>
        <v>0</v>
      </c>
      <c r="F391" s="47">
        <f>IFERROR(VLOOKUP($A391,'2022'!$A$3:$Y$291,COLUMN('2022'!D$3),FALSE),0)</f>
        <v>0</v>
      </c>
      <c r="G391" s="47">
        <f>IFERROR(VLOOKUP($A391,'2022'!$A$3:$Y$291,COLUMN('2022'!E$3),FALSE),0)</f>
        <v>0</v>
      </c>
      <c r="H391" s="47">
        <f>IFERROR(VLOOKUP($A391,'2022'!$A$3:$Y$291,COLUMN('2022'!F$3),FALSE),0)</f>
        <v>0</v>
      </c>
      <c r="I391" s="47">
        <f>IFERROR(VLOOKUP($A391,'2022'!$A$3:$Y$291,COLUMN('2022'!G$3),FALSE),0)</f>
        <v>0</v>
      </c>
      <c r="J391" s="47">
        <f>IFERROR(VLOOKUP($A391,'2022'!$A$3:$Y$291,COLUMN('2022'!H$3),FALSE),0)</f>
        <v>0</v>
      </c>
      <c r="K391" s="47">
        <f>IFERROR(VLOOKUP($A391,'2022'!$A$3:$Y$291,COLUMN('2022'!I$3),FALSE),0)</f>
        <v>0</v>
      </c>
      <c r="L391" s="47">
        <f>IFERROR(VLOOKUP($A391,'2022'!$A$3:$Y$291,COLUMN('2022'!J$3),FALSE),0)</f>
        <v>0</v>
      </c>
      <c r="M391" s="47">
        <f>IFERROR(VLOOKUP($A391,'2022'!$A$3:$Y$291,COLUMN('2022'!K$3),FALSE),0)</f>
        <v>0</v>
      </c>
      <c r="N391" s="47">
        <f>IFERROR(VLOOKUP($A391,'2022'!$A$3:$Y$291,COLUMN('2022'!L$3),FALSE),0)</f>
        <v>0</v>
      </c>
      <c r="O391" s="47">
        <f>IFERROR(VLOOKUP($A391,'2022'!$A$3:$Y$291,COLUMN('2022'!M$3),FALSE),0)</f>
        <v>0</v>
      </c>
      <c r="P391" s="38">
        <f t="shared" si="18"/>
        <v>0</v>
      </c>
      <c r="Q391" s="47">
        <f>IFERROR(VLOOKUP($A391,'2022'!$A$3:$Y$291,COLUMN('2022'!N$3),FALSE),0)</f>
        <v>0</v>
      </c>
      <c r="R391" s="47">
        <f>IFERROR(VLOOKUP($A391,'2022'!$A$3:$Y$291,COLUMN('2022'!O$3),FALSE),0)</f>
        <v>0</v>
      </c>
      <c r="S391" s="47">
        <f>IFERROR(VLOOKUP($A391,'2022'!$A$3:$Y$291,COLUMN('2022'!P$3),FALSE),0)</f>
        <v>0</v>
      </c>
      <c r="T391" s="47">
        <f>IFERROR(VLOOKUP($A391,'2022'!$A$3:$Y$291,COLUMN('2022'!Q$3),FALSE),0)</f>
        <v>0</v>
      </c>
      <c r="U391" s="47">
        <f>IFERROR(VLOOKUP($A391,'2022'!$A$3:$Y$291,COLUMN('2022'!R$3),FALSE),0)</f>
        <v>0</v>
      </c>
      <c r="V391" s="47">
        <f>IFERROR(VLOOKUP($A391,'2022'!$A$3:$Y$291,COLUMN('2022'!S$3),FALSE),0)</f>
        <v>0</v>
      </c>
      <c r="W391" s="47">
        <f>IFERROR(VLOOKUP($A391,'2022'!$A$3:$Y$291,COLUMN('2022'!T$3),FALSE),0)</f>
        <v>0</v>
      </c>
      <c r="X391" s="47">
        <f>IFERROR(VLOOKUP($A391,'2022'!$A$3:$Y$291,COLUMN('2022'!U$3),FALSE),0)</f>
        <v>0</v>
      </c>
      <c r="Y391" s="47">
        <f>IFERROR(VLOOKUP($A391,'2022'!$A$3:$Y$291,COLUMN('2022'!V$3),FALSE),0)</f>
        <v>0</v>
      </c>
      <c r="Z391" s="47">
        <f>IFERROR(VLOOKUP($A391,'2022'!$A$3:$Y$291,COLUMN('2022'!W$3),FALSE),0)</f>
        <v>0</v>
      </c>
      <c r="AA391" s="47">
        <f>IFERROR(VLOOKUP($A391,'2022'!$A$3:$Y$291,COLUMN('2022'!X$3),FALSE),0)</f>
        <v>0</v>
      </c>
      <c r="AB391" s="47">
        <f>IFERROR(VLOOKUP($A391,'2022'!$A$3:$Y$291,COLUMN('2022'!Y$3),FALSE),0)</f>
        <v>0</v>
      </c>
      <c r="AC391" s="38">
        <f t="shared" si="19"/>
        <v>0</v>
      </c>
      <c r="AD391" s="39">
        <f t="shared" si="20"/>
        <v>0</v>
      </c>
    </row>
    <row r="392" spans="1:30" x14ac:dyDescent="0.3">
      <c r="A392" s="66" t="s">
        <v>439</v>
      </c>
      <c r="B392" s="60" t="str">
        <f>VLOOKUP($A392,'Additional data'!$A$5:$C$505, 2,FALSE)</f>
        <v>Specialist</v>
      </c>
      <c r="C392" s="60" t="str">
        <f>VLOOKUP($A392,'Additional data'!$A$5:$C$505, 3,FALSE)</f>
        <v>HRC</v>
      </c>
      <c r="D392" s="42">
        <f>IFERROR(VLOOKUP($A392,'2022'!$A$3:$Y$291,COLUMN('2022'!B$3),FALSE),0)</f>
        <v>0</v>
      </c>
      <c r="E392" s="42">
        <f>IFERROR(VLOOKUP($A392,'2022'!$A$3:$Y$291,COLUMN('2022'!C$3),FALSE),0)</f>
        <v>0</v>
      </c>
      <c r="F392" s="42">
        <f>IFERROR(VLOOKUP($A392,'2022'!$A$3:$Y$291,COLUMN('2022'!D$3),FALSE),0)</f>
        <v>0</v>
      </c>
      <c r="G392" s="42">
        <f>IFERROR(VLOOKUP($A392,'2022'!$A$3:$Y$291,COLUMN('2022'!E$3),FALSE),0)</f>
        <v>0</v>
      </c>
      <c r="H392" s="42">
        <f>IFERROR(VLOOKUP($A392,'2022'!$A$3:$Y$291,COLUMN('2022'!F$3),FALSE),0)</f>
        <v>0</v>
      </c>
      <c r="I392" s="42">
        <f>IFERROR(VLOOKUP($A392,'2022'!$A$3:$Y$291,COLUMN('2022'!G$3),FALSE),0)</f>
        <v>0</v>
      </c>
      <c r="J392" s="42">
        <f>IFERROR(VLOOKUP($A392,'2022'!$A$3:$Y$291,COLUMN('2022'!H$3),FALSE),0)</f>
        <v>0</v>
      </c>
      <c r="K392" s="42">
        <f>IFERROR(VLOOKUP($A392,'2022'!$A$3:$Y$291,COLUMN('2022'!I$3),FALSE),0)</f>
        <v>0</v>
      </c>
      <c r="L392" s="42">
        <f>IFERROR(VLOOKUP($A392,'2022'!$A$3:$Y$291,COLUMN('2022'!J$3),FALSE),0)</f>
        <v>0</v>
      </c>
      <c r="M392" s="42">
        <f>IFERROR(VLOOKUP($A392,'2022'!$A$3:$Y$291,COLUMN('2022'!K$3),FALSE),0)</f>
        <v>0</v>
      </c>
      <c r="N392" s="42">
        <f>IFERROR(VLOOKUP($A392,'2022'!$A$3:$Y$291,COLUMN('2022'!L$3),FALSE),0)</f>
        <v>0</v>
      </c>
      <c r="O392" s="42">
        <f>IFERROR(VLOOKUP($A392,'2022'!$A$3:$Y$291,COLUMN('2022'!M$3),FALSE),0)</f>
        <v>0</v>
      </c>
      <c r="P392" s="38">
        <f t="shared" si="18"/>
        <v>0</v>
      </c>
      <c r="Q392" s="42">
        <f>IFERROR(VLOOKUP($A392,'2022'!$A$3:$Y$291,COLUMN('2022'!N$3),FALSE),0)</f>
        <v>0</v>
      </c>
      <c r="R392" s="42">
        <f>IFERROR(VLOOKUP($A392,'2022'!$A$3:$Y$291,COLUMN('2022'!O$3),FALSE),0)</f>
        <v>0</v>
      </c>
      <c r="S392" s="42">
        <f>IFERROR(VLOOKUP($A392,'2022'!$A$3:$Y$291,COLUMN('2022'!P$3),FALSE),0)</f>
        <v>0</v>
      </c>
      <c r="T392" s="42">
        <f>IFERROR(VLOOKUP($A392,'2022'!$A$3:$Y$291,COLUMN('2022'!Q$3),FALSE),0)</f>
        <v>0</v>
      </c>
      <c r="U392" s="42">
        <f>IFERROR(VLOOKUP($A392,'2022'!$A$3:$Y$291,COLUMN('2022'!R$3),FALSE),0)</f>
        <v>0</v>
      </c>
      <c r="V392" s="42">
        <f>IFERROR(VLOOKUP($A392,'2022'!$A$3:$Y$291,COLUMN('2022'!S$3),FALSE),0)</f>
        <v>0</v>
      </c>
      <c r="W392" s="42">
        <f>IFERROR(VLOOKUP($A392,'2022'!$A$3:$Y$291,COLUMN('2022'!T$3),FALSE),0)</f>
        <v>0</v>
      </c>
      <c r="X392" s="42">
        <f>IFERROR(VLOOKUP($A392,'2022'!$A$3:$Y$291,COLUMN('2022'!U$3),FALSE),0)</f>
        <v>0</v>
      </c>
      <c r="Y392" s="42">
        <f>IFERROR(VLOOKUP($A392,'2022'!$A$3:$Y$291,COLUMN('2022'!V$3),FALSE),0)</f>
        <v>0</v>
      </c>
      <c r="Z392" s="42">
        <f>IFERROR(VLOOKUP($A392,'2022'!$A$3:$Y$291,COLUMN('2022'!W$3),FALSE),0)</f>
        <v>0</v>
      </c>
      <c r="AA392" s="42">
        <f>IFERROR(VLOOKUP($A392,'2022'!$A$3:$Y$291,COLUMN('2022'!X$3),FALSE),0)</f>
        <v>0</v>
      </c>
      <c r="AB392" s="42">
        <f>IFERROR(VLOOKUP($A392,'2022'!$A$3:$Y$291,COLUMN('2022'!Y$3),FALSE),0)</f>
        <v>0</v>
      </c>
      <c r="AC392" s="38">
        <f t="shared" si="19"/>
        <v>0</v>
      </c>
      <c r="AD392" s="39">
        <f t="shared" si="20"/>
        <v>0</v>
      </c>
    </row>
    <row r="393" spans="1:30" x14ac:dyDescent="0.3">
      <c r="A393" s="65" t="s">
        <v>440</v>
      </c>
      <c r="B393" s="63" t="str">
        <f>VLOOKUP($A393,'Additional data'!$A$5:$C$505, 2,FALSE)</f>
        <v>Associate Director</v>
      </c>
      <c r="C393" s="63" t="str">
        <f>VLOOKUP($A393,'Additional data'!$A$5:$C$505, 3,FALSE)</f>
        <v>LRC</v>
      </c>
      <c r="D393" s="47">
        <f>IFERROR(VLOOKUP($A393,'2022'!$A$3:$Y$291,COLUMN('2022'!B$3),FALSE),0)</f>
        <v>0</v>
      </c>
      <c r="E393" s="47">
        <f>IFERROR(VLOOKUP($A393,'2022'!$A$3:$Y$291,COLUMN('2022'!C$3),FALSE),0)</f>
        <v>0</v>
      </c>
      <c r="F393" s="47">
        <f>IFERROR(VLOOKUP($A393,'2022'!$A$3:$Y$291,COLUMN('2022'!D$3),FALSE),0)</f>
        <v>0</v>
      </c>
      <c r="G393" s="47">
        <f>IFERROR(VLOOKUP($A393,'2022'!$A$3:$Y$291,COLUMN('2022'!E$3),FALSE),0)</f>
        <v>0</v>
      </c>
      <c r="H393" s="47">
        <f>IFERROR(VLOOKUP($A393,'2022'!$A$3:$Y$291,COLUMN('2022'!F$3),FALSE),0)</f>
        <v>0</v>
      </c>
      <c r="I393" s="47">
        <f>IFERROR(VLOOKUP($A393,'2022'!$A$3:$Y$291,COLUMN('2022'!G$3),FALSE),0)</f>
        <v>0</v>
      </c>
      <c r="J393" s="47">
        <f>IFERROR(VLOOKUP($A393,'2022'!$A$3:$Y$291,COLUMN('2022'!H$3),FALSE),0)</f>
        <v>0</v>
      </c>
      <c r="K393" s="47">
        <f>IFERROR(VLOOKUP($A393,'2022'!$A$3:$Y$291,COLUMN('2022'!I$3),FALSE),0)</f>
        <v>0</v>
      </c>
      <c r="L393" s="47">
        <f>IFERROR(VLOOKUP($A393,'2022'!$A$3:$Y$291,COLUMN('2022'!J$3),FALSE),0)</f>
        <v>0</v>
      </c>
      <c r="M393" s="47">
        <f>IFERROR(VLOOKUP($A393,'2022'!$A$3:$Y$291,COLUMN('2022'!K$3),FALSE),0)</f>
        <v>0</v>
      </c>
      <c r="N393" s="47">
        <f>IFERROR(VLOOKUP($A393,'2022'!$A$3:$Y$291,COLUMN('2022'!L$3),FALSE),0)</f>
        <v>0</v>
      </c>
      <c r="O393" s="47">
        <f>IFERROR(VLOOKUP($A393,'2022'!$A$3:$Y$291,COLUMN('2022'!M$3),FALSE),0)</f>
        <v>0</v>
      </c>
      <c r="P393" s="38">
        <f t="shared" si="18"/>
        <v>0</v>
      </c>
      <c r="Q393" s="47">
        <f>IFERROR(VLOOKUP($A393,'2022'!$A$3:$Y$291,COLUMN('2022'!N$3),FALSE),0)</f>
        <v>0</v>
      </c>
      <c r="R393" s="47">
        <f>IFERROR(VLOOKUP($A393,'2022'!$A$3:$Y$291,COLUMN('2022'!O$3),FALSE),0)</f>
        <v>0</v>
      </c>
      <c r="S393" s="47">
        <f>IFERROR(VLOOKUP($A393,'2022'!$A$3:$Y$291,COLUMN('2022'!P$3),FALSE),0)</f>
        <v>0</v>
      </c>
      <c r="T393" s="47">
        <f>IFERROR(VLOOKUP($A393,'2022'!$A$3:$Y$291,COLUMN('2022'!Q$3),FALSE),0)</f>
        <v>0</v>
      </c>
      <c r="U393" s="47">
        <f>IFERROR(VLOOKUP($A393,'2022'!$A$3:$Y$291,COLUMN('2022'!R$3),FALSE),0)</f>
        <v>0</v>
      </c>
      <c r="V393" s="47">
        <f>IFERROR(VLOOKUP($A393,'2022'!$A$3:$Y$291,COLUMN('2022'!S$3),FALSE),0)</f>
        <v>0</v>
      </c>
      <c r="W393" s="47">
        <f>IFERROR(VLOOKUP($A393,'2022'!$A$3:$Y$291,COLUMN('2022'!T$3),FALSE),0)</f>
        <v>0</v>
      </c>
      <c r="X393" s="47">
        <f>IFERROR(VLOOKUP($A393,'2022'!$A$3:$Y$291,COLUMN('2022'!U$3),FALSE),0)</f>
        <v>0</v>
      </c>
      <c r="Y393" s="47">
        <f>IFERROR(VLOOKUP($A393,'2022'!$A$3:$Y$291,COLUMN('2022'!V$3),FALSE),0)</f>
        <v>0</v>
      </c>
      <c r="Z393" s="47">
        <f>IFERROR(VLOOKUP($A393,'2022'!$A$3:$Y$291,COLUMN('2022'!W$3),FALSE),0)</f>
        <v>0</v>
      </c>
      <c r="AA393" s="47">
        <f>IFERROR(VLOOKUP($A393,'2022'!$A$3:$Y$291,COLUMN('2022'!X$3),FALSE),0)</f>
        <v>0</v>
      </c>
      <c r="AB393" s="47">
        <f>IFERROR(VLOOKUP($A393,'2022'!$A$3:$Y$291,COLUMN('2022'!Y$3),FALSE),0)</f>
        <v>0</v>
      </c>
      <c r="AC393" s="38">
        <f t="shared" si="19"/>
        <v>0</v>
      </c>
      <c r="AD393" s="39">
        <f t="shared" si="20"/>
        <v>0</v>
      </c>
    </row>
    <row r="394" spans="1:30" x14ac:dyDescent="0.3">
      <c r="A394" s="66" t="s">
        <v>441</v>
      </c>
      <c r="B394" s="60" t="str">
        <f>VLOOKUP($A394,'Additional data'!$A$5:$C$505, 2,FALSE)</f>
        <v>Manager</v>
      </c>
      <c r="C394" s="60" t="str">
        <f>VLOOKUP($A394,'Additional data'!$A$5:$C$505, 3,FALSE)</f>
        <v>HRC</v>
      </c>
      <c r="D394" s="42">
        <f>IFERROR(VLOOKUP($A394,'2022'!$A$3:$Y$291,COLUMN('2022'!B$3),FALSE),0)</f>
        <v>0</v>
      </c>
      <c r="E394" s="42">
        <f>IFERROR(VLOOKUP($A394,'2022'!$A$3:$Y$291,COLUMN('2022'!C$3),FALSE),0)</f>
        <v>0</v>
      </c>
      <c r="F394" s="42">
        <f>IFERROR(VLOOKUP($A394,'2022'!$A$3:$Y$291,COLUMN('2022'!D$3),FALSE),0)</f>
        <v>0</v>
      </c>
      <c r="G394" s="42">
        <f>IFERROR(VLOOKUP($A394,'2022'!$A$3:$Y$291,COLUMN('2022'!E$3),FALSE),0)</f>
        <v>0</v>
      </c>
      <c r="H394" s="42">
        <f>IFERROR(VLOOKUP($A394,'2022'!$A$3:$Y$291,COLUMN('2022'!F$3),FALSE),0)</f>
        <v>0</v>
      </c>
      <c r="I394" s="42">
        <f>IFERROR(VLOOKUP($A394,'2022'!$A$3:$Y$291,COLUMN('2022'!G$3),FALSE),0)</f>
        <v>0</v>
      </c>
      <c r="J394" s="42">
        <f>IFERROR(VLOOKUP($A394,'2022'!$A$3:$Y$291,COLUMN('2022'!H$3),FALSE),0)</f>
        <v>0</v>
      </c>
      <c r="K394" s="42">
        <f>IFERROR(VLOOKUP($A394,'2022'!$A$3:$Y$291,COLUMN('2022'!I$3),FALSE),0)</f>
        <v>0</v>
      </c>
      <c r="L394" s="42">
        <f>IFERROR(VLOOKUP($A394,'2022'!$A$3:$Y$291,COLUMN('2022'!J$3),FALSE),0)</f>
        <v>0</v>
      </c>
      <c r="M394" s="42">
        <f>IFERROR(VLOOKUP($A394,'2022'!$A$3:$Y$291,COLUMN('2022'!K$3),FALSE),0)</f>
        <v>0</v>
      </c>
      <c r="N394" s="42">
        <f>IFERROR(VLOOKUP($A394,'2022'!$A$3:$Y$291,COLUMN('2022'!L$3),FALSE),0)</f>
        <v>0</v>
      </c>
      <c r="O394" s="42">
        <f>IFERROR(VLOOKUP($A394,'2022'!$A$3:$Y$291,COLUMN('2022'!M$3),FALSE),0)</f>
        <v>0</v>
      </c>
      <c r="P394" s="38">
        <f t="shared" si="18"/>
        <v>0</v>
      </c>
      <c r="Q394" s="42">
        <f>IFERROR(VLOOKUP($A394,'2022'!$A$3:$Y$291,COLUMN('2022'!N$3),FALSE),0)</f>
        <v>0</v>
      </c>
      <c r="R394" s="42">
        <f>IFERROR(VLOOKUP($A394,'2022'!$A$3:$Y$291,COLUMN('2022'!O$3),FALSE),0)</f>
        <v>0</v>
      </c>
      <c r="S394" s="42">
        <f>IFERROR(VLOOKUP($A394,'2022'!$A$3:$Y$291,COLUMN('2022'!P$3),FALSE),0)</f>
        <v>0</v>
      </c>
      <c r="T394" s="42">
        <f>IFERROR(VLOOKUP($A394,'2022'!$A$3:$Y$291,COLUMN('2022'!Q$3),FALSE),0)</f>
        <v>0</v>
      </c>
      <c r="U394" s="42">
        <f>IFERROR(VLOOKUP($A394,'2022'!$A$3:$Y$291,COLUMN('2022'!R$3),FALSE),0)</f>
        <v>0</v>
      </c>
      <c r="V394" s="42">
        <f>IFERROR(VLOOKUP($A394,'2022'!$A$3:$Y$291,COLUMN('2022'!S$3),FALSE),0)</f>
        <v>0</v>
      </c>
      <c r="W394" s="42">
        <f>IFERROR(VLOOKUP($A394,'2022'!$A$3:$Y$291,COLUMN('2022'!T$3),FALSE),0)</f>
        <v>0</v>
      </c>
      <c r="X394" s="42">
        <f>IFERROR(VLOOKUP($A394,'2022'!$A$3:$Y$291,COLUMN('2022'!U$3),FALSE),0)</f>
        <v>0</v>
      </c>
      <c r="Y394" s="42">
        <f>IFERROR(VLOOKUP($A394,'2022'!$A$3:$Y$291,COLUMN('2022'!V$3),FALSE),0)</f>
        <v>0</v>
      </c>
      <c r="Z394" s="42">
        <f>IFERROR(VLOOKUP($A394,'2022'!$A$3:$Y$291,COLUMN('2022'!W$3),FALSE),0)</f>
        <v>0</v>
      </c>
      <c r="AA394" s="42">
        <f>IFERROR(VLOOKUP($A394,'2022'!$A$3:$Y$291,COLUMN('2022'!X$3),FALSE),0)</f>
        <v>0</v>
      </c>
      <c r="AB394" s="42">
        <f>IFERROR(VLOOKUP($A394,'2022'!$A$3:$Y$291,COLUMN('2022'!Y$3),FALSE),0)</f>
        <v>0</v>
      </c>
      <c r="AC394" s="38">
        <f t="shared" si="19"/>
        <v>0</v>
      </c>
      <c r="AD394" s="39">
        <f t="shared" si="20"/>
        <v>0</v>
      </c>
    </row>
    <row r="395" spans="1:30" x14ac:dyDescent="0.3">
      <c r="A395" s="65" t="s">
        <v>442</v>
      </c>
      <c r="B395" s="63" t="str">
        <f>VLOOKUP($A395,'Additional data'!$A$5:$C$505, 2,FALSE)</f>
        <v>Consultant</v>
      </c>
      <c r="C395" s="63" t="str">
        <f>VLOOKUP($A395,'Additional data'!$A$5:$C$505, 3,FALSE)</f>
        <v>FAD</v>
      </c>
      <c r="D395" s="47">
        <f>IFERROR(VLOOKUP($A395,'2022'!$A$3:$Y$291,COLUMN('2022'!B$3),FALSE),0)</f>
        <v>0</v>
      </c>
      <c r="E395" s="47">
        <f>IFERROR(VLOOKUP($A395,'2022'!$A$3:$Y$291,COLUMN('2022'!C$3),FALSE),0)</f>
        <v>0</v>
      </c>
      <c r="F395" s="47">
        <f>IFERROR(VLOOKUP($A395,'2022'!$A$3:$Y$291,COLUMN('2022'!D$3),FALSE),0)</f>
        <v>0</v>
      </c>
      <c r="G395" s="47">
        <f>IFERROR(VLOOKUP($A395,'2022'!$A$3:$Y$291,COLUMN('2022'!E$3),FALSE),0)</f>
        <v>0</v>
      </c>
      <c r="H395" s="47">
        <f>IFERROR(VLOOKUP($A395,'2022'!$A$3:$Y$291,COLUMN('2022'!F$3),FALSE),0)</f>
        <v>0</v>
      </c>
      <c r="I395" s="47">
        <f>IFERROR(VLOOKUP($A395,'2022'!$A$3:$Y$291,COLUMN('2022'!G$3),FALSE),0)</f>
        <v>0</v>
      </c>
      <c r="J395" s="47">
        <f>IFERROR(VLOOKUP($A395,'2022'!$A$3:$Y$291,COLUMN('2022'!H$3),FALSE),0)</f>
        <v>0</v>
      </c>
      <c r="K395" s="47">
        <f>IFERROR(VLOOKUP($A395,'2022'!$A$3:$Y$291,COLUMN('2022'!I$3),FALSE),0)</f>
        <v>0</v>
      </c>
      <c r="L395" s="47">
        <f>IFERROR(VLOOKUP($A395,'2022'!$A$3:$Y$291,COLUMN('2022'!J$3),FALSE),0)</f>
        <v>0</v>
      </c>
      <c r="M395" s="47">
        <f>IFERROR(VLOOKUP($A395,'2022'!$A$3:$Y$291,COLUMN('2022'!K$3),FALSE),0)</f>
        <v>0</v>
      </c>
      <c r="N395" s="47">
        <f>IFERROR(VLOOKUP($A395,'2022'!$A$3:$Y$291,COLUMN('2022'!L$3),FALSE),0)</f>
        <v>0</v>
      </c>
      <c r="O395" s="47">
        <f>IFERROR(VLOOKUP($A395,'2022'!$A$3:$Y$291,COLUMN('2022'!M$3),FALSE),0)</f>
        <v>0</v>
      </c>
      <c r="P395" s="38">
        <f t="shared" si="18"/>
        <v>0</v>
      </c>
      <c r="Q395" s="47">
        <f>IFERROR(VLOOKUP($A395,'2022'!$A$3:$Y$291,COLUMN('2022'!N$3),FALSE),0)</f>
        <v>0</v>
      </c>
      <c r="R395" s="47">
        <f>IFERROR(VLOOKUP($A395,'2022'!$A$3:$Y$291,COLUMN('2022'!O$3),FALSE),0)</f>
        <v>0</v>
      </c>
      <c r="S395" s="47">
        <f>IFERROR(VLOOKUP($A395,'2022'!$A$3:$Y$291,COLUMN('2022'!P$3),FALSE),0)</f>
        <v>0</v>
      </c>
      <c r="T395" s="47">
        <f>IFERROR(VLOOKUP($A395,'2022'!$A$3:$Y$291,COLUMN('2022'!Q$3),FALSE),0)</f>
        <v>0</v>
      </c>
      <c r="U395" s="47">
        <f>IFERROR(VLOOKUP($A395,'2022'!$A$3:$Y$291,COLUMN('2022'!R$3),FALSE),0)</f>
        <v>0</v>
      </c>
      <c r="V395" s="47">
        <f>IFERROR(VLOOKUP($A395,'2022'!$A$3:$Y$291,COLUMN('2022'!S$3),FALSE),0)</f>
        <v>0</v>
      </c>
      <c r="W395" s="47">
        <f>IFERROR(VLOOKUP($A395,'2022'!$A$3:$Y$291,COLUMN('2022'!T$3),FALSE),0)</f>
        <v>0</v>
      </c>
      <c r="X395" s="47">
        <f>IFERROR(VLOOKUP($A395,'2022'!$A$3:$Y$291,COLUMN('2022'!U$3),FALSE),0)</f>
        <v>0</v>
      </c>
      <c r="Y395" s="47">
        <f>IFERROR(VLOOKUP($A395,'2022'!$A$3:$Y$291,COLUMN('2022'!V$3),FALSE),0)</f>
        <v>0</v>
      </c>
      <c r="Z395" s="47">
        <f>IFERROR(VLOOKUP($A395,'2022'!$A$3:$Y$291,COLUMN('2022'!W$3),FALSE),0)</f>
        <v>0</v>
      </c>
      <c r="AA395" s="47">
        <f>IFERROR(VLOOKUP($A395,'2022'!$A$3:$Y$291,COLUMN('2022'!X$3),FALSE),0)</f>
        <v>0</v>
      </c>
      <c r="AB395" s="47">
        <f>IFERROR(VLOOKUP($A395,'2022'!$A$3:$Y$291,COLUMN('2022'!Y$3),FALSE),0)</f>
        <v>0</v>
      </c>
      <c r="AC395" s="38">
        <f t="shared" si="19"/>
        <v>0</v>
      </c>
      <c r="AD395" s="39">
        <f t="shared" si="20"/>
        <v>0</v>
      </c>
    </row>
    <row r="396" spans="1:30" x14ac:dyDescent="0.3">
      <c r="A396" s="66" t="s">
        <v>443</v>
      </c>
      <c r="B396" s="60" t="str">
        <f>VLOOKUP($A396,'Additional data'!$A$5:$C$505, 2,FALSE)</f>
        <v>Manager</v>
      </c>
      <c r="C396" s="60" t="str">
        <f>VLOOKUP($A396,'Additional data'!$A$5:$C$505, 3,FALSE)</f>
        <v>HLS</v>
      </c>
      <c r="D396" s="42">
        <f>IFERROR(VLOOKUP($A396,'2022'!$A$3:$Y$291,COLUMN('2022'!B$3),FALSE),0)</f>
        <v>239.2</v>
      </c>
      <c r="E396" s="42">
        <f>IFERROR(VLOOKUP($A396,'2022'!$A$3:$Y$291,COLUMN('2022'!C$3),FALSE),0)</f>
        <v>140.6</v>
      </c>
      <c r="F396" s="42">
        <f>IFERROR(VLOOKUP($A396,'2022'!$A$3:$Y$291,COLUMN('2022'!D$3),FALSE),0)</f>
        <v>176.2</v>
      </c>
      <c r="G396" s="42">
        <f>IFERROR(VLOOKUP($A396,'2022'!$A$3:$Y$291,COLUMN('2022'!E$3),FALSE),0)</f>
        <v>149.30000000000001</v>
      </c>
      <c r="H396" s="42">
        <f>IFERROR(VLOOKUP($A396,'2022'!$A$3:$Y$291,COLUMN('2022'!F$3),FALSE),0)</f>
        <v>142.5</v>
      </c>
      <c r="I396" s="42">
        <f>IFERROR(VLOOKUP($A396,'2022'!$A$3:$Y$291,COLUMN('2022'!G$3),FALSE),0)</f>
        <v>175.7</v>
      </c>
      <c r="J396" s="42">
        <f>IFERROR(VLOOKUP($A396,'2022'!$A$3:$Y$291,COLUMN('2022'!H$3),FALSE),0)</f>
        <v>159.1</v>
      </c>
      <c r="K396" s="42">
        <f>IFERROR(VLOOKUP($A396,'2022'!$A$3:$Y$291,COLUMN('2022'!I$3),FALSE),0)</f>
        <v>160.1</v>
      </c>
      <c r="L396" s="42">
        <f>IFERROR(VLOOKUP($A396,'2022'!$A$3:$Y$291,COLUMN('2022'!J$3),FALSE),0)</f>
        <v>143.80000000000001</v>
      </c>
      <c r="M396" s="42">
        <f>IFERROR(VLOOKUP($A396,'2022'!$A$3:$Y$291,COLUMN('2022'!K$3),FALSE),0)</f>
        <v>111.9</v>
      </c>
      <c r="N396" s="42">
        <f>IFERROR(VLOOKUP($A396,'2022'!$A$3:$Y$291,COLUMN('2022'!L$3),FALSE),0)</f>
        <v>140</v>
      </c>
      <c r="O396" s="42">
        <f>IFERROR(VLOOKUP($A396,'2022'!$A$3:$Y$291,COLUMN('2022'!M$3),FALSE),0)</f>
        <v>92</v>
      </c>
      <c r="P396" s="38">
        <f t="shared" si="18"/>
        <v>1830.3999999999999</v>
      </c>
      <c r="Q396" s="42">
        <f>IFERROR(VLOOKUP($A396,'2022'!$A$3:$Y$291,COLUMN('2022'!N$3),FALSE),0)</f>
        <v>9.5</v>
      </c>
      <c r="R396" s="42">
        <f>IFERROR(VLOOKUP($A396,'2022'!$A$3:$Y$291,COLUMN('2022'!O$3),FALSE),0)</f>
        <v>16.399999999999999</v>
      </c>
      <c r="S396" s="42">
        <f>IFERROR(VLOOKUP($A396,'2022'!$A$3:$Y$291,COLUMN('2022'!P$3),FALSE),0)</f>
        <v>16.7</v>
      </c>
      <c r="T396" s="42">
        <f>IFERROR(VLOOKUP($A396,'2022'!$A$3:$Y$291,COLUMN('2022'!Q$3),FALSE),0)</f>
        <v>19.100000000000001</v>
      </c>
      <c r="U396" s="42">
        <f>IFERROR(VLOOKUP($A396,'2022'!$A$3:$Y$291,COLUMN('2022'!R$3),FALSE),0)</f>
        <v>8.9</v>
      </c>
      <c r="V396" s="42">
        <f>IFERROR(VLOOKUP($A396,'2022'!$A$3:$Y$291,COLUMN('2022'!S$3),FALSE),0)</f>
        <v>1.2</v>
      </c>
      <c r="W396" s="42">
        <f>IFERROR(VLOOKUP($A396,'2022'!$A$3:$Y$291,COLUMN('2022'!T$3),FALSE),0)</f>
        <v>6.6</v>
      </c>
      <c r="X396" s="42">
        <f>IFERROR(VLOOKUP($A396,'2022'!$A$3:$Y$291,COLUMN('2022'!U$3),FALSE),0)</f>
        <v>21.4</v>
      </c>
      <c r="Y396" s="42">
        <f>IFERROR(VLOOKUP($A396,'2022'!$A$3:$Y$291,COLUMN('2022'!V$3),FALSE),0)</f>
        <v>16.3</v>
      </c>
      <c r="Z396" s="42">
        <f>IFERROR(VLOOKUP($A396,'2022'!$A$3:$Y$291,COLUMN('2022'!W$3),FALSE),0)</f>
        <v>9.5</v>
      </c>
      <c r="AA396" s="42">
        <f>IFERROR(VLOOKUP($A396,'2022'!$A$3:$Y$291,COLUMN('2022'!X$3),FALSE),0)</f>
        <v>22.5</v>
      </c>
      <c r="AB396" s="42">
        <f>IFERROR(VLOOKUP($A396,'2022'!$A$3:$Y$291,COLUMN('2022'!Y$3),FALSE),0)</f>
        <v>21.8</v>
      </c>
      <c r="AC396" s="38">
        <f t="shared" si="19"/>
        <v>169.89999999999998</v>
      </c>
      <c r="AD396" s="39">
        <f t="shared" si="20"/>
        <v>2000.3</v>
      </c>
    </row>
    <row r="397" spans="1:30" x14ac:dyDescent="0.3">
      <c r="A397" s="65" t="s">
        <v>444</v>
      </c>
      <c r="B397" s="63" t="str">
        <f>VLOOKUP($A397,'Additional data'!$A$5:$C$505, 2,FALSE)</f>
        <v>Specialist</v>
      </c>
      <c r="C397" s="63" t="str">
        <f>VLOOKUP($A397,'Additional data'!$A$5:$C$505, 3,FALSE)</f>
        <v>TEC</v>
      </c>
      <c r="D397" s="47">
        <f>IFERROR(VLOOKUP($A397,'2022'!$A$3:$Y$291,COLUMN('2022'!B$3),FALSE),0)</f>
        <v>0</v>
      </c>
      <c r="E397" s="47">
        <f>IFERROR(VLOOKUP($A397,'2022'!$A$3:$Y$291,COLUMN('2022'!C$3),FALSE),0)</f>
        <v>0</v>
      </c>
      <c r="F397" s="47">
        <f>IFERROR(VLOOKUP($A397,'2022'!$A$3:$Y$291,COLUMN('2022'!D$3),FALSE),0)</f>
        <v>0</v>
      </c>
      <c r="G397" s="47">
        <f>IFERROR(VLOOKUP($A397,'2022'!$A$3:$Y$291,COLUMN('2022'!E$3),FALSE),0)</f>
        <v>0</v>
      </c>
      <c r="H397" s="47">
        <f>IFERROR(VLOOKUP($A397,'2022'!$A$3:$Y$291,COLUMN('2022'!F$3),FALSE),0)</f>
        <v>0</v>
      </c>
      <c r="I397" s="47">
        <f>IFERROR(VLOOKUP($A397,'2022'!$A$3:$Y$291,COLUMN('2022'!G$3),FALSE),0)</f>
        <v>0</v>
      </c>
      <c r="J397" s="47">
        <f>IFERROR(VLOOKUP($A397,'2022'!$A$3:$Y$291,COLUMN('2022'!H$3),FALSE),0)</f>
        <v>0</v>
      </c>
      <c r="K397" s="47">
        <f>IFERROR(VLOOKUP($A397,'2022'!$A$3:$Y$291,COLUMN('2022'!I$3),FALSE),0)</f>
        <v>0</v>
      </c>
      <c r="L397" s="47">
        <f>IFERROR(VLOOKUP($A397,'2022'!$A$3:$Y$291,COLUMN('2022'!J$3),FALSE),0)</f>
        <v>0</v>
      </c>
      <c r="M397" s="47">
        <f>IFERROR(VLOOKUP($A397,'2022'!$A$3:$Y$291,COLUMN('2022'!K$3),FALSE),0)</f>
        <v>0</v>
      </c>
      <c r="N397" s="47">
        <f>IFERROR(VLOOKUP($A397,'2022'!$A$3:$Y$291,COLUMN('2022'!L$3),FALSE),0)</f>
        <v>0</v>
      </c>
      <c r="O397" s="47">
        <f>IFERROR(VLOOKUP($A397,'2022'!$A$3:$Y$291,COLUMN('2022'!M$3),FALSE),0)</f>
        <v>0</v>
      </c>
      <c r="P397" s="38">
        <f t="shared" si="18"/>
        <v>0</v>
      </c>
      <c r="Q397" s="47">
        <f>IFERROR(VLOOKUP($A397,'2022'!$A$3:$Y$291,COLUMN('2022'!N$3),FALSE),0)</f>
        <v>0</v>
      </c>
      <c r="R397" s="47">
        <f>IFERROR(VLOOKUP($A397,'2022'!$A$3:$Y$291,COLUMN('2022'!O$3),FALSE),0)</f>
        <v>0</v>
      </c>
      <c r="S397" s="47">
        <f>IFERROR(VLOOKUP($A397,'2022'!$A$3:$Y$291,COLUMN('2022'!P$3),FALSE),0)</f>
        <v>0</v>
      </c>
      <c r="T397" s="47">
        <f>IFERROR(VLOOKUP($A397,'2022'!$A$3:$Y$291,COLUMN('2022'!Q$3),FALSE),0)</f>
        <v>0</v>
      </c>
      <c r="U397" s="47">
        <f>IFERROR(VLOOKUP($A397,'2022'!$A$3:$Y$291,COLUMN('2022'!R$3),FALSE),0)</f>
        <v>0</v>
      </c>
      <c r="V397" s="47">
        <f>IFERROR(VLOOKUP($A397,'2022'!$A$3:$Y$291,COLUMN('2022'!S$3),FALSE),0)</f>
        <v>0</v>
      </c>
      <c r="W397" s="47">
        <f>IFERROR(VLOOKUP($A397,'2022'!$A$3:$Y$291,COLUMN('2022'!T$3),FALSE),0)</f>
        <v>0</v>
      </c>
      <c r="X397" s="47">
        <f>IFERROR(VLOOKUP($A397,'2022'!$A$3:$Y$291,COLUMN('2022'!U$3),FALSE),0)</f>
        <v>0</v>
      </c>
      <c r="Y397" s="47">
        <f>IFERROR(VLOOKUP($A397,'2022'!$A$3:$Y$291,COLUMN('2022'!V$3),FALSE),0)</f>
        <v>0</v>
      </c>
      <c r="Z397" s="47">
        <f>IFERROR(VLOOKUP($A397,'2022'!$A$3:$Y$291,COLUMN('2022'!W$3),FALSE),0)</f>
        <v>0</v>
      </c>
      <c r="AA397" s="47">
        <f>IFERROR(VLOOKUP($A397,'2022'!$A$3:$Y$291,COLUMN('2022'!X$3),FALSE),0)</f>
        <v>0</v>
      </c>
      <c r="AB397" s="47">
        <f>IFERROR(VLOOKUP($A397,'2022'!$A$3:$Y$291,COLUMN('2022'!Y$3),FALSE),0)</f>
        <v>0</v>
      </c>
      <c r="AC397" s="38">
        <f t="shared" si="19"/>
        <v>0</v>
      </c>
      <c r="AD397" s="39">
        <f t="shared" si="20"/>
        <v>0</v>
      </c>
    </row>
    <row r="398" spans="1:30" x14ac:dyDescent="0.3">
      <c r="A398" s="66" t="s">
        <v>445</v>
      </c>
      <c r="B398" s="60" t="str">
        <f>VLOOKUP($A398,'Additional data'!$A$5:$C$505, 2,FALSE)</f>
        <v>Executive</v>
      </c>
      <c r="C398" s="60" t="str">
        <f>VLOOKUP($A398,'Additional data'!$A$5:$C$505, 3,FALSE)</f>
        <v>MSC</v>
      </c>
      <c r="D398" s="42">
        <f>IFERROR(VLOOKUP($A398,'2022'!$A$3:$Y$291,COLUMN('2022'!B$3),FALSE),0)</f>
        <v>0</v>
      </c>
      <c r="E398" s="42">
        <f>IFERROR(VLOOKUP($A398,'2022'!$A$3:$Y$291,COLUMN('2022'!C$3),FALSE),0)</f>
        <v>0</v>
      </c>
      <c r="F398" s="42">
        <f>IFERROR(VLOOKUP($A398,'2022'!$A$3:$Y$291,COLUMN('2022'!D$3),FALSE),0)</f>
        <v>0</v>
      </c>
      <c r="G398" s="42">
        <f>IFERROR(VLOOKUP($A398,'2022'!$A$3:$Y$291,COLUMN('2022'!E$3),FALSE),0)</f>
        <v>0</v>
      </c>
      <c r="H398" s="42">
        <f>IFERROR(VLOOKUP($A398,'2022'!$A$3:$Y$291,COLUMN('2022'!F$3),FALSE),0)</f>
        <v>0</v>
      </c>
      <c r="I398" s="42">
        <f>IFERROR(VLOOKUP($A398,'2022'!$A$3:$Y$291,COLUMN('2022'!G$3),FALSE),0)</f>
        <v>0</v>
      </c>
      <c r="J398" s="42">
        <f>IFERROR(VLOOKUP($A398,'2022'!$A$3:$Y$291,COLUMN('2022'!H$3),FALSE),0)</f>
        <v>0</v>
      </c>
      <c r="K398" s="42">
        <f>IFERROR(VLOOKUP($A398,'2022'!$A$3:$Y$291,COLUMN('2022'!I$3),FALSE),0)</f>
        <v>0</v>
      </c>
      <c r="L398" s="42">
        <f>IFERROR(VLOOKUP($A398,'2022'!$A$3:$Y$291,COLUMN('2022'!J$3),FALSE),0)</f>
        <v>0</v>
      </c>
      <c r="M398" s="42">
        <f>IFERROR(VLOOKUP($A398,'2022'!$A$3:$Y$291,COLUMN('2022'!K$3),FALSE),0)</f>
        <v>0</v>
      </c>
      <c r="N398" s="42">
        <f>IFERROR(VLOOKUP($A398,'2022'!$A$3:$Y$291,COLUMN('2022'!L$3),FALSE),0)</f>
        <v>0</v>
      </c>
      <c r="O398" s="42">
        <f>IFERROR(VLOOKUP($A398,'2022'!$A$3:$Y$291,COLUMN('2022'!M$3),FALSE),0)</f>
        <v>0</v>
      </c>
      <c r="P398" s="38">
        <f t="shared" si="18"/>
        <v>0</v>
      </c>
      <c r="Q398" s="42">
        <f>IFERROR(VLOOKUP($A398,'2022'!$A$3:$Y$291,COLUMN('2022'!N$3),FALSE),0)</f>
        <v>0</v>
      </c>
      <c r="R398" s="42">
        <f>IFERROR(VLOOKUP($A398,'2022'!$A$3:$Y$291,COLUMN('2022'!O$3),FALSE),0)</f>
        <v>0</v>
      </c>
      <c r="S398" s="42">
        <f>IFERROR(VLOOKUP($A398,'2022'!$A$3:$Y$291,COLUMN('2022'!P$3),FALSE),0)</f>
        <v>0</v>
      </c>
      <c r="T398" s="42">
        <f>IFERROR(VLOOKUP($A398,'2022'!$A$3:$Y$291,COLUMN('2022'!Q$3),FALSE),0)</f>
        <v>0</v>
      </c>
      <c r="U398" s="42">
        <f>IFERROR(VLOOKUP($A398,'2022'!$A$3:$Y$291,COLUMN('2022'!R$3),FALSE),0)</f>
        <v>0</v>
      </c>
      <c r="V398" s="42">
        <f>IFERROR(VLOOKUP($A398,'2022'!$A$3:$Y$291,COLUMN('2022'!S$3),FALSE),0)</f>
        <v>0</v>
      </c>
      <c r="W398" s="42">
        <f>IFERROR(VLOOKUP($A398,'2022'!$A$3:$Y$291,COLUMN('2022'!T$3),FALSE),0)</f>
        <v>0</v>
      </c>
      <c r="X398" s="42">
        <f>IFERROR(VLOOKUP($A398,'2022'!$A$3:$Y$291,COLUMN('2022'!U$3),FALSE),0)</f>
        <v>0</v>
      </c>
      <c r="Y398" s="42">
        <f>IFERROR(VLOOKUP($A398,'2022'!$A$3:$Y$291,COLUMN('2022'!V$3),FALSE),0)</f>
        <v>0</v>
      </c>
      <c r="Z398" s="42">
        <f>IFERROR(VLOOKUP($A398,'2022'!$A$3:$Y$291,COLUMN('2022'!W$3),FALSE),0)</f>
        <v>0</v>
      </c>
      <c r="AA398" s="42">
        <f>IFERROR(VLOOKUP($A398,'2022'!$A$3:$Y$291,COLUMN('2022'!X$3),FALSE),0)</f>
        <v>0</v>
      </c>
      <c r="AB398" s="42">
        <f>IFERROR(VLOOKUP($A398,'2022'!$A$3:$Y$291,COLUMN('2022'!Y$3),FALSE),0)</f>
        <v>0</v>
      </c>
      <c r="AC398" s="38">
        <f t="shared" si="19"/>
        <v>0</v>
      </c>
      <c r="AD398" s="39">
        <f t="shared" si="20"/>
        <v>0</v>
      </c>
    </row>
    <row r="399" spans="1:30" x14ac:dyDescent="0.3">
      <c r="A399" s="65" t="s">
        <v>446</v>
      </c>
      <c r="B399" s="63" t="str">
        <f>VLOOKUP($A399,'Additional data'!$A$5:$C$505, 2,FALSE)</f>
        <v>Coordinator</v>
      </c>
      <c r="C399" s="63" t="str">
        <f>VLOOKUP($A399,'Additional data'!$A$5:$C$505, 3,FALSE)</f>
        <v>HRC</v>
      </c>
      <c r="D399" s="47">
        <f>IFERROR(VLOOKUP($A399,'2022'!$A$3:$Y$291,COLUMN('2022'!B$3),FALSE),0)</f>
        <v>0</v>
      </c>
      <c r="E399" s="47">
        <f>IFERROR(VLOOKUP($A399,'2022'!$A$3:$Y$291,COLUMN('2022'!C$3),FALSE),0)</f>
        <v>0</v>
      </c>
      <c r="F399" s="47">
        <f>IFERROR(VLOOKUP($A399,'2022'!$A$3:$Y$291,COLUMN('2022'!D$3),FALSE),0)</f>
        <v>0</v>
      </c>
      <c r="G399" s="47">
        <f>IFERROR(VLOOKUP($A399,'2022'!$A$3:$Y$291,COLUMN('2022'!E$3),FALSE),0)</f>
        <v>0</v>
      </c>
      <c r="H399" s="47">
        <f>IFERROR(VLOOKUP($A399,'2022'!$A$3:$Y$291,COLUMN('2022'!F$3),FALSE),0)</f>
        <v>0</v>
      </c>
      <c r="I399" s="47">
        <f>IFERROR(VLOOKUP($A399,'2022'!$A$3:$Y$291,COLUMN('2022'!G$3),FALSE),0)</f>
        <v>0</v>
      </c>
      <c r="J399" s="47">
        <f>IFERROR(VLOOKUP($A399,'2022'!$A$3:$Y$291,COLUMN('2022'!H$3),FALSE),0)</f>
        <v>0</v>
      </c>
      <c r="K399" s="47">
        <f>IFERROR(VLOOKUP($A399,'2022'!$A$3:$Y$291,COLUMN('2022'!I$3),FALSE),0)</f>
        <v>0</v>
      </c>
      <c r="L399" s="47">
        <f>IFERROR(VLOOKUP($A399,'2022'!$A$3:$Y$291,COLUMN('2022'!J$3),FALSE),0)</f>
        <v>0</v>
      </c>
      <c r="M399" s="47">
        <f>IFERROR(VLOOKUP($A399,'2022'!$A$3:$Y$291,COLUMN('2022'!K$3),FALSE),0)</f>
        <v>0</v>
      </c>
      <c r="N399" s="47">
        <f>IFERROR(VLOOKUP($A399,'2022'!$A$3:$Y$291,COLUMN('2022'!L$3),FALSE),0)</f>
        <v>0</v>
      </c>
      <c r="O399" s="47">
        <f>IFERROR(VLOOKUP($A399,'2022'!$A$3:$Y$291,COLUMN('2022'!M$3),FALSE),0)</f>
        <v>0</v>
      </c>
      <c r="P399" s="38">
        <f t="shared" si="18"/>
        <v>0</v>
      </c>
      <c r="Q399" s="47">
        <f>IFERROR(VLOOKUP($A399,'2022'!$A$3:$Y$291,COLUMN('2022'!N$3),FALSE),0)</f>
        <v>0</v>
      </c>
      <c r="R399" s="47">
        <f>IFERROR(VLOOKUP($A399,'2022'!$A$3:$Y$291,COLUMN('2022'!O$3),FALSE),0)</f>
        <v>0</v>
      </c>
      <c r="S399" s="47">
        <f>IFERROR(VLOOKUP($A399,'2022'!$A$3:$Y$291,COLUMN('2022'!P$3),FALSE),0)</f>
        <v>0</v>
      </c>
      <c r="T399" s="47">
        <f>IFERROR(VLOOKUP($A399,'2022'!$A$3:$Y$291,COLUMN('2022'!Q$3),FALSE),0)</f>
        <v>0</v>
      </c>
      <c r="U399" s="47">
        <f>IFERROR(VLOOKUP($A399,'2022'!$A$3:$Y$291,COLUMN('2022'!R$3),FALSE),0)</f>
        <v>0</v>
      </c>
      <c r="V399" s="47">
        <f>IFERROR(VLOOKUP($A399,'2022'!$A$3:$Y$291,COLUMN('2022'!S$3),FALSE),0)</f>
        <v>0</v>
      </c>
      <c r="W399" s="47">
        <f>IFERROR(VLOOKUP($A399,'2022'!$A$3:$Y$291,COLUMN('2022'!T$3),FALSE),0)</f>
        <v>0</v>
      </c>
      <c r="X399" s="47">
        <f>IFERROR(VLOOKUP($A399,'2022'!$A$3:$Y$291,COLUMN('2022'!U$3),FALSE),0)</f>
        <v>0</v>
      </c>
      <c r="Y399" s="47">
        <f>IFERROR(VLOOKUP($A399,'2022'!$A$3:$Y$291,COLUMN('2022'!V$3),FALSE),0)</f>
        <v>0</v>
      </c>
      <c r="Z399" s="47">
        <f>IFERROR(VLOOKUP($A399,'2022'!$A$3:$Y$291,COLUMN('2022'!W$3),FALSE),0)</f>
        <v>0</v>
      </c>
      <c r="AA399" s="47">
        <f>IFERROR(VLOOKUP($A399,'2022'!$A$3:$Y$291,COLUMN('2022'!X$3),FALSE),0)</f>
        <v>0</v>
      </c>
      <c r="AB399" s="47">
        <f>IFERROR(VLOOKUP($A399,'2022'!$A$3:$Y$291,COLUMN('2022'!Y$3),FALSE),0)</f>
        <v>0</v>
      </c>
      <c r="AC399" s="38">
        <f t="shared" si="19"/>
        <v>0</v>
      </c>
      <c r="AD399" s="39">
        <f t="shared" si="20"/>
        <v>0</v>
      </c>
    </row>
    <row r="400" spans="1:30" x14ac:dyDescent="0.3">
      <c r="A400" s="66" t="s">
        <v>447</v>
      </c>
      <c r="B400" s="60" t="str">
        <f>VLOOKUP($A400,'Additional data'!$A$5:$C$505, 2,FALSE)</f>
        <v>Director</v>
      </c>
      <c r="C400" s="60" t="str">
        <f>VLOOKUP($A400,'Additional data'!$A$5:$C$505, 3,FALSE)</f>
        <v>FAD</v>
      </c>
      <c r="D400" s="42">
        <f>IFERROR(VLOOKUP($A400,'2022'!$A$3:$Y$291,COLUMN('2022'!B$3),FALSE),0)</f>
        <v>0</v>
      </c>
      <c r="E400" s="42">
        <f>IFERROR(VLOOKUP($A400,'2022'!$A$3:$Y$291,COLUMN('2022'!C$3),FALSE),0)</f>
        <v>0</v>
      </c>
      <c r="F400" s="42">
        <f>IFERROR(VLOOKUP($A400,'2022'!$A$3:$Y$291,COLUMN('2022'!D$3),FALSE),0)</f>
        <v>0</v>
      </c>
      <c r="G400" s="42">
        <f>IFERROR(VLOOKUP($A400,'2022'!$A$3:$Y$291,COLUMN('2022'!E$3),FALSE),0)</f>
        <v>0</v>
      </c>
      <c r="H400" s="42">
        <f>IFERROR(VLOOKUP($A400,'2022'!$A$3:$Y$291,COLUMN('2022'!F$3),FALSE),0)</f>
        <v>0</v>
      </c>
      <c r="I400" s="42">
        <f>IFERROR(VLOOKUP($A400,'2022'!$A$3:$Y$291,COLUMN('2022'!G$3),FALSE),0)</f>
        <v>0</v>
      </c>
      <c r="J400" s="42">
        <f>IFERROR(VLOOKUP($A400,'2022'!$A$3:$Y$291,COLUMN('2022'!H$3),FALSE),0)</f>
        <v>0</v>
      </c>
      <c r="K400" s="42">
        <f>IFERROR(VLOOKUP($A400,'2022'!$A$3:$Y$291,COLUMN('2022'!I$3),FALSE),0)</f>
        <v>0</v>
      </c>
      <c r="L400" s="42">
        <f>IFERROR(VLOOKUP($A400,'2022'!$A$3:$Y$291,COLUMN('2022'!J$3),FALSE),0)</f>
        <v>0</v>
      </c>
      <c r="M400" s="42">
        <f>IFERROR(VLOOKUP($A400,'2022'!$A$3:$Y$291,COLUMN('2022'!K$3),FALSE),0)</f>
        <v>0</v>
      </c>
      <c r="N400" s="42">
        <f>IFERROR(VLOOKUP($A400,'2022'!$A$3:$Y$291,COLUMN('2022'!L$3),FALSE),0)</f>
        <v>0</v>
      </c>
      <c r="O400" s="42">
        <f>IFERROR(VLOOKUP($A400,'2022'!$A$3:$Y$291,COLUMN('2022'!M$3),FALSE),0)</f>
        <v>0</v>
      </c>
      <c r="P400" s="38">
        <f t="shared" si="18"/>
        <v>0</v>
      </c>
      <c r="Q400" s="42">
        <f>IFERROR(VLOOKUP($A400,'2022'!$A$3:$Y$291,COLUMN('2022'!N$3),FALSE),0)</f>
        <v>0</v>
      </c>
      <c r="R400" s="42">
        <f>IFERROR(VLOOKUP($A400,'2022'!$A$3:$Y$291,COLUMN('2022'!O$3),FALSE),0)</f>
        <v>0</v>
      </c>
      <c r="S400" s="42">
        <f>IFERROR(VLOOKUP($A400,'2022'!$A$3:$Y$291,COLUMN('2022'!P$3),FALSE),0)</f>
        <v>0</v>
      </c>
      <c r="T400" s="42">
        <f>IFERROR(VLOOKUP($A400,'2022'!$A$3:$Y$291,COLUMN('2022'!Q$3),FALSE),0)</f>
        <v>0</v>
      </c>
      <c r="U400" s="42">
        <f>IFERROR(VLOOKUP($A400,'2022'!$A$3:$Y$291,COLUMN('2022'!R$3),FALSE),0)</f>
        <v>0</v>
      </c>
      <c r="V400" s="42">
        <f>IFERROR(VLOOKUP($A400,'2022'!$A$3:$Y$291,COLUMN('2022'!S$3),FALSE),0)</f>
        <v>0</v>
      </c>
      <c r="W400" s="42">
        <f>IFERROR(VLOOKUP($A400,'2022'!$A$3:$Y$291,COLUMN('2022'!T$3),FALSE),0)</f>
        <v>0</v>
      </c>
      <c r="X400" s="42">
        <f>IFERROR(VLOOKUP($A400,'2022'!$A$3:$Y$291,COLUMN('2022'!U$3),FALSE),0)</f>
        <v>0</v>
      </c>
      <c r="Y400" s="42">
        <f>IFERROR(VLOOKUP($A400,'2022'!$A$3:$Y$291,COLUMN('2022'!V$3),FALSE),0)</f>
        <v>0</v>
      </c>
      <c r="Z400" s="42">
        <f>IFERROR(VLOOKUP($A400,'2022'!$A$3:$Y$291,COLUMN('2022'!W$3),FALSE),0)</f>
        <v>0</v>
      </c>
      <c r="AA400" s="42">
        <f>IFERROR(VLOOKUP($A400,'2022'!$A$3:$Y$291,COLUMN('2022'!X$3),FALSE),0)</f>
        <v>0</v>
      </c>
      <c r="AB400" s="42">
        <f>IFERROR(VLOOKUP($A400,'2022'!$A$3:$Y$291,COLUMN('2022'!Y$3),FALSE),0)</f>
        <v>0</v>
      </c>
      <c r="AC400" s="38">
        <f t="shared" si="19"/>
        <v>0</v>
      </c>
      <c r="AD400" s="39">
        <f t="shared" si="20"/>
        <v>0</v>
      </c>
    </row>
    <row r="401" spans="1:30" x14ac:dyDescent="0.3">
      <c r="A401" s="65" t="s">
        <v>448</v>
      </c>
      <c r="B401" s="63" t="str">
        <f>VLOOKUP($A401,'Additional data'!$A$5:$C$505, 2,FALSE)</f>
        <v>Team Lead</v>
      </c>
      <c r="C401" s="63" t="str">
        <f>VLOOKUP($A401,'Additional data'!$A$5:$C$505, 3,FALSE)</f>
        <v>MSC</v>
      </c>
      <c r="D401" s="47">
        <f>IFERROR(VLOOKUP($A401,'2022'!$A$3:$Y$291,COLUMN('2022'!B$3),FALSE),0)</f>
        <v>0</v>
      </c>
      <c r="E401" s="47">
        <f>IFERROR(VLOOKUP($A401,'2022'!$A$3:$Y$291,COLUMN('2022'!C$3),FALSE),0)</f>
        <v>0</v>
      </c>
      <c r="F401" s="47">
        <f>IFERROR(VLOOKUP($A401,'2022'!$A$3:$Y$291,COLUMN('2022'!D$3),FALSE),0)</f>
        <v>0</v>
      </c>
      <c r="G401" s="47">
        <f>IFERROR(VLOOKUP($A401,'2022'!$A$3:$Y$291,COLUMN('2022'!E$3),FALSE),0)</f>
        <v>0</v>
      </c>
      <c r="H401" s="47">
        <f>IFERROR(VLOOKUP($A401,'2022'!$A$3:$Y$291,COLUMN('2022'!F$3),FALSE),0)</f>
        <v>0</v>
      </c>
      <c r="I401" s="47">
        <f>IFERROR(VLOOKUP($A401,'2022'!$A$3:$Y$291,COLUMN('2022'!G$3),FALSE),0)</f>
        <v>0</v>
      </c>
      <c r="J401" s="47">
        <f>IFERROR(VLOOKUP($A401,'2022'!$A$3:$Y$291,COLUMN('2022'!H$3),FALSE),0)</f>
        <v>0</v>
      </c>
      <c r="K401" s="47">
        <f>IFERROR(VLOOKUP($A401,'2022'!$A$3:$Y$291,COLUMN('2022'!I$3),FALSE),0)</f>
        <v>0</v>
      </c>
      <c r="L401" s="47">
        <f>IFERROR(VLOOKUP($A401,'2022'!$A$3:$Y$291,COLUMN('2022'!J$3),FALSE),0)</f>
        <v>0</v>
      </c>
      <c r="M401" s="47">
        <f>IFERROR(VLOOKUP($A401,'2022'!$A$3:$Y$291,COLUMN('2022'!K$3),FALSE),0)</f>
        <v>0</v>
      </c>
      <c r="N401" s="47">
        <f>IFERROR(VLOOKUP($A401,'2022'!$A$3:$Y$291,COLUMN('2022'!L$3),FALSE),0)</f>
        <v>0</v>
      </c>
      <c r="O401" s="47">
        <f>IFERROR(VLOOKUP($A401,'2022'!$A$3:$Y$291,COLUMN('2022'!M$3),FALSE),0)</f>
        <v>0</v>
      </c>
      <c r="P401" s="38">
        <f t="shared" si="18"/>
        <v>0</v>
      </c>
      <c r="Q401" s="47">
        <f>IFERROR(VLOOKUP($A401,'2022'!$A$3:$Y$291,COLUMN('2022'!N$3),FALSE),0)</f>
        <v>0</v>
      </c>
      <c r="R401" s="47">
        <f>IFERROR(VLOOKUP($A401,'2022'!$A$3:$Y$291,COLUMN('2022'!O$3),FALSE),0)</f>
        <v>0</v>
      </c>
      <c r="S401" s="47">
        <f>IFERROR(VLOOKUP($A401,'2022'!$A$3:$Y$291,COLUMN('2022'!P$3),FALSE),0)</f>
        <v>0</v>
      </c>
      <c r="T401" s="47">
        <f>IFERROR(VLOOKUP($A401,'2022'!$A$3:$Y$291,COLUMN('2022'!Q$3),FALSE),0)</f>
        <v>0</v>
      </c>
      <c r="U401" s="47">
        <f>IFERROR(VLOOKUP($A401,'2022'!$A$3:$Y$291,COLUMN('2022'!R$3),FALSE),0)</f>
        <v>0</v>
      </c>
      <c r="V401" s="47">
        <f>IFERROR(VLOOKUP($A401,'2022'!$A$3:$Y$291,COLUMN('2022'!S$3),FALSE),0)</f>
        <v>0</v>
      </c>
      <c r="W401" s="47">
        <f>IFERROR(VLOOKUP($A401,'2022'!$A$3:$Y$291,COLUMN('2022'!T$3),FALSE),0)</f>
        <v>0</v>
      </c>
      <c r="X401" s="47">
        <f>IFERROR(VLOOKUP($A401,'2022'!$A$3:$Y$291,COLUMN('2022'!U$3),FALSE),0)</f>
        <v>0</v>
      </c>
      <c r="Y401" s="47">
        <f>IFERROR(VLOOKUP($A401,'2022'!$A$3:$Y$291,COLUMN('2022'!V$3),FALSE),0)</f>
        <v>0</v>
      </c>
      <c r="Z401" s="47">
        <f>IFERROR(VLOOKUP($A401,'2022'!$A$3:$Y$291,COLUMN('2022'!W$3),FALSE),0)</f>
        <v>0</v>
      </c>
      <c r="AA401" s="47">
        <f>IFERROR(VLOOKUP($A401,'2022'!$A$3:$Y$291,COLUMN('2022'!X$3),FALSE),0)</f>
        <v>0</v>
      </c>
      <c r="AB401" s="47">
        <f>IFERROR(VLOOKUP($A401,'2022'!$A$3:$Y$291,COLUMN('2022'!Y$3),FALSE),0)</f>
        <v>0</v>
      </c>
      <c r="AC401" s="38">
        <f t="shared" si="19"/>
        <v>0</v>
      </c>
      <c r="AD401" s="39">
        <f t="shared" si="20"/>
        <v>0</v>
      </c>
    </row>
    <row r="402" spans="1:30" x14ac:dyDescent="0.3">
      <c r="A402" s="66" t="s">
        <v>449</v>
      </c>
      <c r="B402" s="60" t="str">
        <f>VLOOKUP($A402,'Additional data'!$A$5:$C$505, 2,FALSE)</f>
        <v>Manager</v>
      </c>
      <c r="C402" s="60" t="str">
        <f>VLOOKUP($A402,'Additional data'!$A$5:$C$505, 3,FALSE)</f>
        <v>LRC</v>
      </c>
      <c r="D402" s="42">
        <f>IFERROR(VLOOKUP($A402,'2022'!$A$3:$Y$291,COLUMN('2022'!B$3),FALSE),0)</f>
        <v>0</v>
      </c>
      <c r="E402" s="42">
        <f>IFERROR(VLOOKUP($A402,'2022'!$A$3:$Y$291,COLUMN('2022'!C$3),FALSE),0)</f>
        <v>0</v>
      </c>
      <c r="F402" s="42">
        <f>IFERROR(VLOOKUP($A402,'2022'!$A$3:$Y$291,COLUMN('2022'!D$3),FALSE),0)</f>
        <v>0</v>
      </c>
      <c r="G402" s="42">
        <f>IFERROR(VLOOKUP($A402,'2022'!$A$3:$Y$291,COLUMN('2022'!E$3),FALSE),0)</f>
        <v>0</v>
      </c>
      <c r="H402" s="42">
        <f>IFERROR(VLOOKUP($A402,'2022'!$A$3:$Y$291,COLUMN('2022'!F$3),FALSE),0)</f>
        <v>0</v>
      </c>
      <c r="I402" s="42">
        <f>IFERROR(VLOOKUP($A402,'2022'!$A$3:$Y$291,COLUMN('2022'!G$3),FALSE),0)</f>
        <v>0</v>
      </c>
      <c r="J402" s="42">
        <f>IFERROR(VLOOKUP($A402,'2022'!$A$3:$Y$291,COLUMN('2022'!H$3),FALSE),0)</f>
        <v>0</v>
      </c>
      <c r="K402" s="42">
        <f>IFERROR(VLOOKUP($A402,'2022'!$A$3:$Y$291,COLUMN('2022'!I$3),FALSE),0)</f>
        <v>0</v>
      </c>
      <c r="L402" s="42">
        <f>IFERROR(VLOOKUP($A402,'2022'!$A$3:$Y$291,COLUMN('2022'!J$3),FALSE),0)</f>
        <v>0</v>
      </c>
      <c r="M402" s="42">
        <f>IFERROR(VLOOKUP($A402,'2022'!$A$3:$Y$291,COLUMN('2022'!K$3),FALSE),0)</f>
        <v>0</v>
      </c>
      <c r="N402" s="42">
        <f>IFERROR(VLOOKUP($A402,'2022'!$A$3:$Y$291,COLUMN('2022'!L$3),FALSE),0)</f>
        <v>0</v>
      </c>
      <c r="O402" s="42">
        <f>IFERROR(VLOOKUP($A402,'2022'!$A$3:$Y$291,COLUMN('2022'!M$3),FALSE),0)</f>
        <v>0</v>
      </c>
      <c r="P402" s="38">
        <f t="shared" si="18"/>
        <v>0</v>
      </c>
      <c r="Q402" s="42">
        <f>IFERROR(VLOOKUP($A402,'2022'!$A$3:$Y$291,COLUMN('2022'!N$3),FALSE),0)</f>
        <v>0</v>
      </c>
      <c r="R402" s="42">
        <f>IFERROR(VLOOKUP($A402,'2022'!$A$3:$Y$291,COLUMN('2022'!O$3),FALSE),0)</f>
        <v>0</v>
      </c>
      <c r="S402" s="42">
        <f>IFERROR(VLOOKUP($A402,'2022'!$A$3:$Y$291,COLUMN('2022'!P$3),FALSE),0)</f>
        <v>0</v>
      </c>
      <c r="T402" s="42">
        <f>IFERROR(VLOOKUP($A402,'2022'!$A$3:$Y$291,COLUMN('2022'!Q$3),FALSE),0)</f>
        <v>0</v>
      </c>
      <c r="U402" s="42">
        <f>IFERROR(VLOOKUP($A402,'2022'!$A$3:$Y$291,COLUMN('2022'!R$3),FALSE),0)</f>
        <v>0</v>
      </c>
      <c r="V402" s="42">
        <f>IFERROR(VLOOKUP($A402,'2022'!$A$3:$Y$291,COLUMN('2022'!S$3),FALSE),0)</f>
        <v>0</v>
      </c>
      <c r="W402" s="42">
        <f>IFERROR(VLOOKUP($A402,'2022'!$A$3:$Y$291,COLUMN('2022'!T$3),FALSE),0)</f>
        <v>0</v>
      </c>
      <c r="X402" s="42">
        <f>IFERROR(VLOOKUP($A402,'2022'!$A$3:$Y$291,COLUMN('2022'!U$3),FALSE),0)</f>
        <v>0</v>
      </c>
      <c r="Y402" s="42">
        <f>IFERROR(VLOOKUP($A402,'2022'!$A$3:$Y$291,COLUMN('2022'!V$3),FALSE),0)</f>
        <v>0</v>
      </c>
      <c r="Z402" s="42">
        <f>IFERROR(VLOOKUP($A402,'2022'!$A$3:$Y$291,COLUMN('2022'!W$3),FALSE),0)</f>
        <v>0</v>
      </c>
      <c r="AA402" s="42">
        <f>IFERROR(VLOOKUP($A402,'2022'!$A$3:$Y$291,COLUMN('2022'!X$3),FALSE),0)</f>
        <v>0</v>
      </c>
      <c r="AB402" s="42">
        <f>IFERROR(VLOOKUP($A402,'2022'!$A$3:$Y$291,COLUMN('2022'!Y$3),FALSE),0)</f>
        <v>0</v>
      </c>
      <c r="AC402" s="38">
        <f t="shared" si="19"/>
        <v>0</v>
      </c>
      <c r="AD402" s="39">
        <f t="shared" si="20"/>
        <v>0</v>
      </c>
    </row>
    <row r="403" spans="1:30" x14ac:dyDescent="0.3">
      <c r="A403" s="65" t="s">
        <v>450</v>
      </c>
      <c r="B403" s="63" t="str">
        <f>VLOOKUP($A403,'Additional data'!$A$5:$C$505, 2,FALSE)</f>
        <v>Associate Specialist</v>
      </c>
      <c r="C403" s="63" t="str">
        <f>VLOOKUP($A403,'Additional data'!$A$5:$C$505, 3,FALSE)</f>
        <v>ESC</v>
      </c>
      <c r="D403" s="47">
        <f>IFERROR(VLOOKUP($A403,'2022'!$A$3:$Y$291,COLUMN('2022'!B$3),FALSE),0)</f>
        <v>0</v>
      </c>
      <c r="E403" s="47">
        <f>IFERROR(VLOOKUP($A403,'2022'!$A$3:$Y$291,COLUMN('2022'!C$3),FALSE),0)</f>
        <v>0</v>
      </c>
      <c r="F403" s="47">
        <f>IFERROR(VLOOKUP($A403,'2022'!$A$3:$Y$291,COLUMN('2022'!D$3),FALSE),0)</f>
        <v>0</v>
      </c>
      <c r="G403" s="47">
        <f>IFERROR(VLOOKUP($A403,'2022'!$A$3:$Y$291,COLUMN('2022'!E$3),FALSE),0)</f>
        <v>0</v>
      </c>
      <c r="H403" s="47">
        <f>IFERROR(VLOOKUP($A403,'2022'!$A$3:$Y$291,COLUMN('2022'!F$3),FALSE),0)</f>
        <v>0</v>
      </c>
      <c r="I403" s="47">
        <f>IFERROR(VLOOKUP($A403,'2022'!$A$3:$Y$291,COLUMN('2022'!G$3),FALSE),0)</f>
        <v>0</v>
      </c>
      <c r="J403" s="47">
        <f>IFERROR(VLOOKUP($A403,'2022'!$A$3:$Y$291,COLUMN('2022'!H$3),FALSE),0)</f>
        <v>0</v>
      </c>
      <c r="K403" s="47">
        <f>IFERROR(VLOOKUP($A403,'2022'!$A$3:$Y$291,COLUMN('2022'!I$3),FALSE),0)</f>
        <v>0</v>
      </c>
      <c r="L403" s="47">
        <f>IFERROR(VLOOKUP($A403,'2022'!$A$3:$Y$291,COLUMN('2022'!J$3),FALSE),0)</f>
        <v>0</v>
      </c>
      <c r="M403" s="47">
        <f>IFERROR(VLOOKUP($A403,'2022'!$A$3:$Y$291,COLUMN('2022'!K$3),FALSE),0)</f>
        <v>0</v>
      </c>
      <c r="N403" s="47">
        <f>IFERROR(VLOOKUP($A403,'2022'!$A$3:$Y$291,COLUMN('2022'!L$3),FALSE),0)</f>
        <v>0</v>
      </c>
      <c r="O403" s="47">
        <f>IFERROR(VLOOKUP($A403,'2022'!$A$3:$Y$291,COLUMN('2022'!M$3),FALSE),0)</f>
        <v>0</v>
      </c>
      <c r="P403" s="38">
        <f t="shared" si="18"/>
        <v>0</v>
      </c>
      <c r="Q403" s="47">
        <f>IFERROR(VLOOKUP($A403,'2022'!$A$3:$Y$291,COLUMN('2022'!N$3),FALSE),0)</f>
        <v>0</v>
      </c>
      <c r="R403" s="47">
        <f>IFERROR(VLOOKUP($A403,'2022'!$A$3:$Y$291,COLUMN('2022'!O$3),FALSE),0)</f>
        <v>0</v>
      </c>
      <c r="S403" s="47">
        <f>IFERROR(VLOOKUP($A403,'2022'!$A$3:$Y$291,COLUMN('2022'!P$3),FALSE),0)</f>
        <v>0</v>
      </c>
      <c r="T403" s="47">
        <f>IFERROR(VLOOKUP($A403,'2022'!$A$3:$Y$291,COLUMN('2022'!Q$3),FALSE),0)</f>
        <v>0</v>
      </c>
      <c r="U403" s="47">
        <f>IFERROR(VLOOKUP($A403,'2022'!$A$3:$Y$291,COLUMN('2022'!R$3),FALSE),0)</f>
        <v>0</v>
      </c>
      <c r="V403" s="47">
        <f>IFERROR(VLOOKUP($A403,'2022'!$A$3:$Y$291,COLUMN('2022'!S$3),FALSE),0)</f>
        <v>0</v>
      </c>
      <c r="W403" s="47">
        <f>IFERROR(VLOOKUP($A403,'2022'!$A$3:$Y$291,COLUMN('2022'!T$3),FALSE),0)</f>
        <v>0</v>
      </c>
      <c r="X403" s="47">
        <f>IFERROR(VLOOKUP($A403,'2022'!$A$3:$Y$291,COLUMN('2022'!U$3),FALSE),0)</f>
        <v>0</v>
      </c>
      <c r="Y403" s="47">
        <f>IFERROR(VLOOKUP($A403,'2022'!$A$3:$Y$291,COLUMN('2022'!V$3),FALSE),0)</f>
        <v>0</v>
      </c>
      <c r="Z403" s="47">
        <f>IFERROR(VLOOKUP($A403,'2022'!$A$3:$Y$291,COLUMN('2022'!W$3),FALSE),0)</f>
        <v>0</v>
      </c>
      <c r="AA403" s="47">
        <f>IFERROR(VLOOKUP($A403,'2022'!$A$3:$Y$291,COLUMN('2022'!X$3),FALSE),0)</f>
        <v>0</v>
      </c>
      <c r="AB403" s="47">
        <f>IFERROR(VLOOKUP($A403,'2022'!$A$3:$Y$291,COLUMN('2022'!Y$3),FALSE),0)</f>
        <v>0</v>
      </c>
      <c r="AC403" s="38">
        <f t="shared" si="19"/>
        <v>0</v>
      </c>
      <c r="AD403" s="39">
        <f t="shared" si="20"/>
        <v>0</v>
      </c>
    </row>
    <row r="404" spans="1:30" x14ac:dyDescent="0.3">
      <c r="A404" s="66" t="s">
        <v>451</v>
      </c>
      <c r="B404" s="60" t="str">
        <f>VLOOKUP($A404,'Additional data'!$A$5:$C$505, 2,FALSE)</f>
        <v>Consultant</v>
      </c>
      <c r="C404" s="60" t="str">
        <f>VLOOKUP($A404,'Additional data'!$A$5:$C$505, 3,FALSE)</f>
        <v>ESC</v>
      </c>
      <c r="D404" s="42">
        <f>IFERROR(VLOOKUP($A404,'2022'!$A$3:$Y$291,COLUMN('2022'!B$3),FALSE),0)</f>
        <v>0</v>
      </c>
      <c r="E404" s="42">
        <f>IFERROR(VLOOKUP($A404,'2022'!$A$3:$Y$291,COLUMN('2022'!C$3),FALSE),0)</f>
        <v>0</v>
      </c>
      <c r="F404" s="42">
        <f>IFERROR(VLOOKUP($A404,'2022'!$A$3:$Y$291,COLUMN('2022'!D$3),FALSE),0)</f>
        <v>0</v>
      </c>
      <c r="G404" s="42">
        <f>IFERROR(VLOOKUP($A404,'2022'!$A$3:$Y$291,COLUMN('2022'!E$3),FALSE),0)</f>
        <v>0</v>
      </c>
      <c r="H404" s="42">
        <f>IFERROR(VLOOKUP($A404,'2022'!$A$3:$Y$291,COLUMN('2022'!F$3),FALSE),0)</f>
        <v>0</v>
      </c>
      <c r="I404" s="42">
        <f>IFERROR(VLOOKUP($A404,'2022'!$A$3:$Y$291,COLUMN('2022'!G$3),FALSE),0)</f>
        <v>0</v>
      </c>
      <c r="J404" s="42">
        <f>IFERROR(VLOOKUP($A404,'2022'!$A$3:$Y$291,COLUMN('2022'!H$3),FALSE),0)</f>
        <v>0</v>
      </c>
      <c r="K404" s="42">
        <f>IFERROR(VLOOKUP($A404,'2022'!$A$3:$Y$291,COLUMN('2022'!I$3),FALSE),0)</f>
        <v>0</v>
      </c>
      <c r="L404" s="42">
        <f>IFERROR(VLOOKUP($A404,'2022'!$A$3:$Y$291,COLUMN('2022'!J$3),FALSE),0)</f>
        <v>0</v>
      </c>
      <c r="M404" s="42">
        <f>IFERROR(VLOOKUP($A404,'2022'!$A$3:$Y$291,COLUMN('2022'!K$3),FALSE),0)</f>
        <v>0</v>
      </c>
      <c r="N404" s="42">
        <f>IFERROR(VLOOKUP($A404,'2022'!$A$3:$Y$291,COLUMN('2022'!L$3),FALSE),0)</f>
        <v>0</v>
      </c>
      <c r="O404" s="42">
        <f>IFERROR(VLOOKUP($A404,'2022'!$A$3:$Y$291,COLUMN('2022'!M$3),FALSE),0)</f>
        <v>0</v>
      </c>
      <c r="P404" s="38">
        <f t="shared" si="18"/>
        <v>0</v>
      </c>
      <c r="Q404" s="42">
        <f>IFERROR(VLOOKUP($A404,'2022'!$A$3:$Y$291,COLUMN('2022'!N$3),FALSE),0)</f>
        <v>0</v>
      </c>
      <c r="R404" s="42">
        <f>IFERROR(VLOOKUP($A404,'2022'!$A$3:$Y$291,COLUMN('2022'!O$3),FALSE),0)</f>
        <v>0</v>
      </c>
      <c r="S404" s="42">
        <f>IFERROR(VLOOKUP($A404,'2022'!$A$3:$Y$291,COLUMN('2022'!P$3),FALSE),0)</f>
        <v>0</v>
      </c>
      <c r="T404" s="42">
        <f>IFERROR(VLOOKUP($A404,'2022'!$A$3:$Y$291,COLUMN('2022'!Q$3),FALSE),0)</f>
        <v>0</v>
      </c>
      <c r="U404" s="42">
        <f>IFERROR(VLOOKUP($A404,'2022'!$A$3:$Y$291,COLUMN('2022'!R$3),FALSE),0)</f>
        <v>0</v>
      </c>
      <c r="V404" s="42">
        <f>IFERROR(VLOOKUP($A404,'2022'!$A$3:$Y$291,COLUMN('2022'!S$3),FALSE),0)</f>
        <v>0</v>
      </c>
      <c r="W404" s="42">
        <f>IFERROR(VLOOKUP($A404,'2022'!$A$3:$Y$291,COLUMN('2022'!T$3),FALSE),0)</f>
        <v>0</v>
      </c>
      <c r="X404" s="42">
        <f>IFERROR(VLOOKUP($A404,'2022'!$A$3:$Y$291,COLUMN('2022'!U$3),FALSE),0)</f>
        <v>0</v>
      </c>
      <c r="Y404" s="42">
        <f>IFERROR(VLOOKUP($A404,'2022'!$A$3:$Y$291,COLUMN('2022'!V$3),FALSE),0)</f>
        <v>0</v>
      </c>
      <c r="Z404" s="42">
        <f>IFERROR(VLOOKUP($A404,'2022'!$A$3:$Y$291,COLUMN('2022'!W$3),FALSE),0)</f>
        <v>0</v>
      </c>
      <c r="AA404" s="42">
        <f>IFERROR(VLOOKUP($A404,'2022'!$A$3:$Y$291,COLUMN('2022'!X$3),FALSE),0)</f>
        <v>0</v>
      </c>
      <c r="AB404" s="42">
        <f>IFERROR(VLOOKUP($A404,'2022'!$A$3:$Y$291,COLUMN('2022'!Y$3),FALSE),0)</f>
        <v>0</v>
      </c>
      <c r="AC404" s="38">
        <f t="shared" si="19"/>
        <v>0</v>
      </c>
      <c r="AD404" s="39">
        <f t="shared" si="20"/>
        <v>0</v>
      </c>
    </row>
    <row r="405" spans="1:30" x14ac:dyDescent="0.3">
      <c r="A405" s="65" t="s">
        <v>452</v>
      </c>
      <c r="B405" s="63" t="str">
        <f>VLOOKUP($A405,'Additional data'!$A$5:$C$505, 2,FALSE)</f>
        <v>Advisor</v>
      </c>
      <c r="C405" s="63" t="str">
        <f>VLOOKUP($A405,'Additional data'!$A$5:$C$505, 3,FALSE)</f>
        <v>SOC</v>
      </c>
      <c r="D405" s="47">
        <f>IFERROR(VLOOKUP($A405,'2022'!$A$3:$Y$291,COLUMN('2022'!B$3),FALSE),0)</f>
        <v>0</v>
      </c>
      <c r="E405" s="47">
        <f>IFERROR(VLOOKUP($A405,'2022'!$A$3:$Y$291,COLUMN('2022'!C$3),FALSE),0)</f>
        <v>0</v>
      </c>
      <c r="F405" s="47">
        <f>IFERROR(VLOOKUP($A405,'2022'!$A$3:$Y$291,COLUMN('2022'!D$3),FALSE),0)</f>
        <v>0</v>
      </c>
      <c r="G405" s="47">
        <f>IFERROR(VLOOKUP($A405,'2022'!$A$3:$Y$291,COLUMN('2022'!E$3),FALSE),0)</f>
        <v>0</v>
      </c>
      <c r="H405" s="47">
        <f>IFERROR(VLOOKUP($A405,'2022'!$A$3:$Y$291,COLUMN('2022'!F$3),FALSE),0)</f>
        <v>0</v>
      </c>
      <c r="I405" s="47">
        <f>IFERROR(VLOOKUP($A405,'2022'!$A$3:$Y$291,COLUMN('2022'!G$3),FALSE),0)</f>
        <v>0</v>
      </c>
      <c r="J405" s="47">
        <f>IFERROR(VLOOKUP($A405,'2022'!$A$3:$Y$291,COLUMN('2022'!H$3),FALSE),0)</f>
        <v>0</v>
      </c>
      <c r="K405" s="47">
        <f>IFERROR(VLOOKUP($A405,'2022'!$A$3:$Y$291,COLUMN('2022'!I$3),FALSE),0)</f>
        <v>0</v>
      </c>
      <c r="L405" s="47">
        <f>IFERROR(VLOOKUP($A405,'2022'!$A$3:$Y$291,COLUMN('2022'!J$3),FALSE),0)</f>
        <v>0</v>
      </c>
      <c r="M405" s="47">
        <f>IFERROR(VLOOKUP($A405,'2022'!$A$3:$Y$291,COLUMN('2022'!K$3),FALSE),0)</f>
        <v>0</v>
      </c>
      <c r="N405" s="47">
        <f>IFERROR(VLOOKUP($A405,'2022'!$A$3:$Y$291,COLUMN('2022'!L$3),FALSE),0)</f>
        <v>0</v>
      </c>
      <c r="O405" s="47">
        <f>IFERROR(VLOOKUP($A405,'2022'!$A$3:$Y$291,COLUMN('2022'!M$3),FALSE),0)</f>
        <v>0</v>
      </c>
      <c r="P405" s="38">
        <f t="shared" si="18"/>
        <v>0</v>
      </c>
      <c r="Q405" s="47">
        <f>IFERROR(VLOOKUP($A405,'2022'!$A$3:$Y$291,COLUMN('2022'!N$3),FALSE),0)</f>
        <v>0</v>
      </c>
      <c r="R405" s="47">
        <f>IFERROR(VLOOKUP($A405,'2022'!$A$3:$Y$291,COLUMN('2022'!O$3),FALSE),0)</f>
        <v>0</v>
      </c>
      <c r="S405" s="47">
        <f>IFERROR(VLOOKUP($A405,'2022'!$A$3:$Y$291,COLUMN('2022'!P$3),FALSE),0)</f>
        <v>0</v>
      </c>
      <c r="T405" s="47">
        <f>IFERROR(VLOOKUP($A405,'2022'!$A$3:$Y$291,COLUMN('2022'!Q$3),FALSE),0)</f>
        <v>0</v>
      </c>
      <c r="U405" s="47">
        <f>IFERROR(VLOOKUP($A405,'2022'!$A$3:$Y$291,COLUMN('2022'!R$3),FALSE),0)</f>
        <v>0</v>
      </c>
      <c r="V405" s="47">
        <f>IFERROR(VLOOKUP($A405,'2022'!$A$3:$Y$291,COLUMN('2022'!S$3),FALSE),0)</f>
        <v>0</v>
      </c>
      <c r="W405" s="47">
        <f>IFERROR(VLOOKUP($A405,'2022'!$A$3:$Y$291,COLUMN('2022'!T$3),FALSE),0)</f>
        <v>0</v>
      </c>
      <c r="X405" s="47">
        <f>IFERROR(VLOOKUP($A405,'2022'!$A$3:$Y$291,COLUMN('2022'!U$3),FALSE),0)</f>
        <v>0</v>
      </c>
      <c r="Y405" s="47">
        <f>IFERROR(VLOOKUP($A405,'2022'!$A$3:$Y$291,COLUMN('2022'!V$3),FALSE),0)</f>
        <v>0</v>
      </c>
      <c r="Z405" s="47">
        <f>IFERROR(VLOOKUP($A405,'2022'!$A$3:$Y$291,COLUMN('2022'!W$3),FALSE),0)</f>
        <v>0</v>
      </c>
      <c r="AA405" s="47">
        <f>IFERROR(VLOOKUP($A405,'2022'!$A$3:$Y$291,COLUMN('2022'!X$3),FALSE),0)</f>
        <v>0</v>
      </c>
      <c r="AB405" s="47">
        <f>IFERROR(VLOOKUP($A405,'2022'!$A$3:$Y$291,COLUMN('2022'!Y$3),FALSE),0)</f>
        <v>0</v>
      </c>
      <c r="AC405" s="38">
        <f t="shared" si="19"/>
        <v>0</v>
      </c>
      <c r="AD405" s="39">
        <f t="shared" si="20"/>
        <v>0</v>
      </c>
    </row>
    <row r="406" spans="1:30" x14ac:dyDescent="0.3">
      <c r="A406" s="66" t="s">
        <v>453</v>
      </c>
      <c r="B406" s="60" t="str">
        <f>VLOOKUP($A406,'Additional data'!$A$5:$C$505, 2,FALSE)</f>
        <v>Coordinator</v>
      </c>
      <c r="C406" s="60" t="str">
        <f>VLOOKUP($A406,'Additional data'!$A$5:$C$505, 3,FALSE)</f>
        <v>LRC</v>
      </c>
      <c r="D406" s="42">
        <f>IFERROR(VLOOKUP($A406,'2022'!$A$3:$Y$291,COLUMN('2022'!B$3),FALSE),0)</f>
        <v>0</v>
      </c>
      <c r="E406" s="42">
        <f>IFERROR(VLOOKUP($A406,'2022'!$A$3:$Y$291,COLUMN('2022'!C$3),FALSE),0)</f>
        <v>0</v>
      </c>
      <c r="F406" s="42">
        <f>IFERROR(VLOOKUP($A406,'2022'!$A$3:$Y$291,COLUMN('2022'!D$3),FALSE),0)</f>
        <v>0</v>
      </c>
      <c r="G406" s="42">
        <f>IFERROR(VLOOKUP($A406,'2022'!$A$3:$Y$291,COLUMN('2022'!E$3),FALSE),0)</f>
        <v>0</v>
      </c>
      <c r="H406" s="42">
        <f>IFERROR(VLOOKUP($A406,'2022'!$A$3:$Y$291,COLUMN('2022'!F$3),FALSE),0)</f>
        <v>0</v>
      </c>
      <c r="I406" s="42">
        <f>IFERROR(VLOOKUP($A406,'2022'!$A$3:$Y$291,COLUMN('2022'!G$3),FALSE),0)</f>
        <v>0</v>
      </c>
      <c r="J406" s="42">
        <f>IFERROR(VLOOKUP($A406,'2022'!$A$3:$Y$291,COLUMN('2022'!H$3),FALSE),0)</f>
        <v>0</v>
      </c>
      <c r="K406" s="42">
        <f>IFERROR(VLOOKUP($A406,'2022'!$A$3:$Y$291,COLUMN('2022'!I$3),FALSE),0)</f>
        <v>0</v>
      </c>
      <c r="L406" s="42">
        <f>IFERROR(VLOOKUP($A406,'2022'!$A$3:$Y$291,COLUMN('2022'!J$3),FALSE),0)</f>
        <v>0</v>
      </c>
      <c r="M406" s="42">
        <f>IFERROR(VLOOKUP($A406,'2022'!$A$3:$Y$291,COLUMN('2022'!K$3),FALSE),0)</f>
        <v>0</v>
      </c>
      <c r="N406" s="42">
        <f>IFERROR(VLOOKUP($A406,'2022'!$A$3:$Y$291,COLUMN('2022'!L$3),FALSE),0)</f>
        <v>0</v>
      </c>
      <c r="O406" s="42">
        <f>IFERROR(VLOOKUP($A406,'2022'!$A$3:$Y$291,COLUMN('2022'!M$3),FALSE),0)</f>
        <v>0</v>
      </c>
      <c r="P406" s="38">
        <f t="shared" si="18"/>
        <v>0</v>
      </c>
      <c r="Q406" s="42">
        <f>IFERROR(VLOOKUP($A406,'2022'!$A$3:$Y$291,COLUMN('2022'!N$3),FALSE),0)</f>
        <v>0</v>
      </c>
      <c r="R406" s="42">
        <f>IFERROR(VLOOKUP($A406,'2022'!$A$3:$Y$291,COLUMN('2022'!O$3),FALSE),0)</f>
        <v>0</v>
      </c>
      <c r="S406" s="42">
        <f>IFERROR(VLOOKUP($A406,'2022'!$A$3:$Y$291,COLUMN('2022'!P$3),FALSE),0)</f>
        <v>0</v>
      </c>
      <c r="T406" s="42">
        <f>IFERROR(VLOOKUP($A406,'2022'!$A$3:$Y$291,COLUMN('2022'!Q$3),FALSE),0)</f>
        <v>0</v>
      </c>
      <c r="U406" s="42">
        <f>IFERROR(VLOOKUP($A406,'2022'!$A$3:$Y$291,COLUMN('2022'!R$3),FALSE),0)</f>
        <v>0</v>
      </c>
      <c r="V406" s="42">
        <f>IFERROR(VLOOKUP($A406,'2022'!$A$3:$Y$291,COLUMN('2022'!S$3),FALSE),0)</f>
        <v>0</v>
      </c>
      <c r="W406" s="42">
        <f>IFERROR(VLOOKUP($A406,'2022'!$A$3:$Y$291,COLUMN('2022'!T$3),FALSE),0)</f>
        <v>0</v>
      </c>
      <c r="X406" s="42">
        <f>IFERROR(VLOOKUP($A406,'2022'!$A$3:$Y$291,COLUMN('2022'!U$3),FALSE),0)</f>
        <v>0</v>
      </c>
      <c r="Y406" s="42">
        <f>IFERROR(VLOOKUP($A406,'2022'!$A$3:$Y$291,COLUMN('2022'!V$3),FALSE),0)</f>
        <v>0</v>
      </c>
      <c r="Z406" s="42">
        <f>IFERROR(VLOOKUP($A406,'2022'!$A$3:$Y$291,COLUMN('2022'!W$3),FALSE),0)</f>
        <v>0</v>
      </c>
      <c r="AA406" s="42">
        <f>IFERROR(VLOOKUP($A406,'2022'!$A$3:$Y$291,COLUMN('2022'!X$3),FALSE),0)</f>
        <v>0</v>
      </c>
      <c r="AB406" s="42">
        <f>IFERROR(VLOOKUP($A406,'2022'!$A$3:$Y$291,COLUMN('2022'!Y$3),FALSE),0)</f>
        <v>0</v>
      </c>
      <c r="AC406" s="38">
        <f t="shared" si="19"/>
        <v>0</v>
      </c>
      <c r="AD406" s="39">
        <f t="shared" si="20"/>
        <v>0</v>
      </c>
    </row>
    <row r="407" spans="1:30" x14ac:dyDescent="0.3">
      <c r="A407" s="65" t="s">
        <v>454</v>
      </c>
      <c r="B407" s="63" t="str">
        <f>VLOOKUP($A407,'Additional data'!$A$5:$C$505, 2,FALSE)</f>
        <v>Associate Director</v>
      </c>
      <c r="C407" s="63" t="str">
        <f>VLOOKUP($A407,'Additional data'!$A$5:$C$505, 3,FALSE)</f>
        <v>HLS</v>
      </c>
      <c r="D407" s="47">
        <f>IFERROR(VLOOKUP($A407,'2022'!$A$3:$Y$291,COLUMN('2022'!B$3),FALSE),0)</f>
        <v>189.6</v>
      </c>
      <c r="E407" s="47">
        <f>IFERROR(VLOOKUP($A407,'2022'!$A$3:$Y$291,COLUMN('2022'!C$3),FALSE),0)</f>
        <v>200.4</v>
      </c>
      <c r="F407" s="47">
        <f>IFERROR(VLOOKUP($A407,'2022'!$A$3:$Y$291,COLUMN('2022'!D$3),FALSE),0)</f>
        <v>175</v>
      </c>
      <c r="G407" s="47">
        <f>IFERROR(VLOOKUP($A407,'2022'!$A$3:$Y$291,COLUMN('2022'!E$3),FALSE),0)</f>
        <v>167.2</v>
      </c>
      <c r="H407" s="47">
        <f>IFERROR(VLOOKUP($A407,'2022'!$A$3:$Y$291,COLUMN('2022'!F$3),FALSE),0)</f>
        <v>141.69999999999999</v>
      </c>
      <c r="I407" s="47">
        <f>IFERROR(VLOOKUP($A407,'2022'!$A$3:$Y$291,COLUMN('2022'!G$3),FALSE),0)</f>
        <v>109.1</v>
      </c>
      <c r="J407" s="47">
        <f>IFERROR(VLOOKUP($A407,'2022'!$A$3:$Y$291,COLUMN('2022'!H$3),FALSE),0)</f>
        <v>116.8</v>
      </c>
      <c r="K407" s="47">
        <f>IFERROR(VLOOKUP($A407,'2022'!$A$3:$Y$291,COLUMN('2022'!I$3),FALSE),0)</f>
        <v>153.6</v>
      </c>
      <c r="L407" s="47">
        <f>IFERROR(VLOOKUP($A407,'2022'!$A$3:$Y$291,COLUMN('2022'!J$3),FALSE),0)</f>
        <v>104.7</v>
      </c>
      <c r="M407" s="47">
        <f>IFERROR(VLOOKUP($A407,'2022'!$A$3:$Y$291,COLUMN('2022'!K$3),FALSE),0)</f>
        <v>187.4</v>
      </c>
      <c r="N407" s="47">
        <f>IFERROR(VLOOKUP($A407,'2022'!$A$3:$Y$291,COLUMN('2022'!L$3),FALSE),0)</f>
        <v>200.6</v>
      </c>
      <c r="O407" s="47">
        <f>IFERROR(VLOOKUP($A407,'2022'!$A$3:$Y$291,COLUMN('2022'!M$3),FALSE),0)</f>
        <v>75.400000000000006</v>
      </c>
      <c r="P407" s="38">
        <f t="shared" si="18"/>
        <v>1821.5000000000002</v>
      </c>
      <c r="Q407" s="47">
        <f>IFERROR(VLOOKUP($A407,'2022'!$A$3:$Y$291,COLUMN('2022'!N$3),FALSE),0)</f>
        <v>0</v>
      </c>
      <c r="R407" s="47">
        <f>IFERROR(VLOOKUP($A407,'2022'!$A$3:$Y$291,COLUMN('2022'!O$3),FALSE),0)</f>
        <v>0</v>
      </c>
      <c r="S407" s="47">
        <f>IFERROR(VLOOKUP($A407,'2022'!$A$3:$Y$291,COLUMN('2022'!P$3),FALSE),0)</f>
        <v>0</v>
      </c>
      <c r="T407" s="47">
        <f>IFERROR(VLOOKUP($A407,'2022'!$A$3:$Y$291,COLUMN('2022'!Q$3),FALSE),0)</f>
        <v>0</v>
      </c>
      <c r="U407" s="47">
        <f>IFERROR(VLOOKUP($A407,'2022'!$A$3:$Y$291,COLUMN('2022'!R$3),FALSE),0)</f>
        <v>0</v>
      </c>
      <c r="V407" s="47">
        <f>IFERROR(VLOOKUP($A407,'2022'!$A$3:$Y$291,COLUMN('2022'!S$3),FALSE),0)</f>
        <v>0</v>
      </c>
      <c r="W407" s="47">
        <f>IFERROR(VLOOKUP($A407,'2022'!$A$3:$Y$291,COLUMN('2022'!T$3),FALSE),0)</f>
        <v>0</v>
      </c>
      <c r="X407" s="47">
        <f>IFERROR(VLOOKUP($A407,'2022'!$A$3:$Y$291,COLUMN('2022'!U$3),FALSE),0)</f>
        <v>0</v>
      </c>
      <c r="Y407" s="47">
        <f>IFERROR(VLOOKUP($A407,'2022'!$A$3:$Y$291,COLUMN('2022'!V$3),FALSE),0)</f>
        <v>0</v>
      </c>
      <c r="Z407" s="47">
        <f>IFERROR(VLOOKUP($A407,'2022'!$A$3:$Y$291,COLUMN('2022'!W$3),FALSE),0)</f>
        <v>0</v>
      </c>
      <c r="AA407" s="47">
        <f>IFERROR(VLOOKUP($A407,'2022'!$A$3:$Y$291,COLUMN('2022'!X$3),FALSE),0)</f>
        <v>0</v>
      </c>
      <c r="AB407" s="47">
        <f>IFERROR(VLOOKUP($A407,'2022'!$A$3:$Y$291,COLUMN('2022'!Y$3),FALSE),0)</f>
        <v>0</v>
      </c>
      <c r="AC407" s="38">
        <f t="shared" si="19"/>
        <v>0</v>
      </c>
      <c r="AD407" s="39">
        <f t="shared" si="20"/>
        <v>1821.5000000000002</v>
      </c>
    </row>
    <row r="408" spans="1:30" x14ac:dyDescent="0.3">
      <c r="A408" s="66" t="s">
        <v>455</v>
      </c>
      <c r="B408" s="60" t="str">
        <f>VLOOKUP($A408,'Additional data'!$A$5:$C$505, 2,FALSE)</f>
        <v>Senior Manager</v>
      </c>
      <c r="C408" s="60" t="str">
        <f>VLOOKUP($A408,'Additional data'!$A$5:$C$505, 3,FALSE)</f>
        <v>HRC</v>
      </c>
      <c r="D408" s="42">
        <f>IFERROR(VLOOKUP($A408,'2022'!$A$3:$Y$291,COLUMN('2022'!B$3),FALSE),0)</f>
        <v>0</v>
      </c>
      <c r="E408" s="42">
        <f>IFERROR(VLOOKUP($A408,'2022'!$A$3:$Y$291,COLUMN('2022'!C$3),FALSE),0)</f>
        <v>0</v>
      </c>
      <c r="F408" s="42">
        <f>IFERROR(VLOOKUP($A408,'2022'!$A$3:$Y$291,COLUMN('2022'!D$3),FALSE),0)</f>
        <v>0</v>
      </c>
      <c r="G408" s="42">
        <f>IFERROR(VLOOKUP($A408,'2022'!$A$3:$Y$291,COLUMN('2022'!E$3),FALSE),0)</f>
        <v>0</v>
      </c>
      <c r="H408" s="42">
        <f>IFERROR(VLOOKUP($A408,'2022'!$A$3:$Y$291,COLUMN('2022'!F$3),FALSE),0)</f>
        <v>0</v>
      </c>
      <c r="I408" s="42">
        <f>IFERROR(VLOOKUP($A408,'2022'!$A$3:$Y$291,COLUMN('2022'!G$3),FALSE),0)</f>
        <v>0</v>
      </c>
      <c r="J408" s="42">
        <f>IFERROR(VLOOKUP($A408,'2022'!$A$3:$Y$291,COLUMN('2022'!H$3),FALSE),0)</f>
        <v>0</v>
      </c>
      <c r="K408" s="42">
        <f>IFERROR(VLOOKUP($A408,'2022'!$A$3:$Y$291,COLUMN('2022'!I$3),FALSE),0)</f>
        <v>0</v>
      </c>
      <c r="L408" s="42">
        <f>IFERROR(VLOOKUP($A408,'2022'!$A$3:$Y$291,COLUMN('2022'!J$3),FALSE),0)</f>
        <v>0</v>
      </c>
      <c r="M408" s="42">
        <f>IFERROR(VLOOKUP($A408,'2022'!$A$3:$Y$291,COLUMN('2022'!K$3),FALSE),0)</f>
        <v>0</v>
      </c>
      <c r="N408" s="42">
        <f>IFERROR(VLOOKUP($A408,'2022'!$A$3:$Y$291,COLUMN('2022'!L$3),FALSE),0)</f>
        <v>0</v>
      </c>
      <c r="O408" s="42">
        <f>IFERROR(VLOOKUP($A408,'2022'!$A$3:$Y$291,COLUMN('2022'!M$3),FALSE),0)</f>
        <v>0</v>
      </c>
      <c r="P408" s="38">
        <f t="shared" si="18"/>
        <v>0</v>
      </c>
      <c r="Q408" s="42">
        <f>IFERROR(VLOOKUP($A408,'2022'!$A$3:$Y$291,COLUMN('2022'!N$3),FALSE),0)</f>
        <v>0</v>
      </c>
      <c r="R408" s="42">
        <f>IFERROR(VLOOKUP($A408,'2022'!$A$3:$Y$291,COLUMN('2022'!O$3),FALSE),0)</f>
        <v>0</v>
      </c>
      <c r="S408" s="42">
        <f>IFERROR(VLOOKUP($A408,'2022'!$A$3:$Y$291,COLUMN('2022'!P$3),FALSE),0)</f>
        <v>0</v>
      </c>
      <c r="T408" s="42">
        <f>IFERROR(VLOOKUP($A408,'2022'!$A$3:$Y$291,COLUMN('2022'!Q$3),FALSE),0)</f>
        <v>0</v>
      </c>
      <c r="U408" s="42">
        <f>IFERROR(VLOOKUP($A408,'2022'!$A$3:$Y$291,COLUMN('2022'!R$3),FALSE),0)</f>
        <v>0</v>
      </c>
      <c r="V408" s="42">
        <f>IFERROR(VLOOKUP($A408,'2022'!$A$3:$Y$291,COLUMN('2022'!S$3),FALSE),0)</f>
        <v>0</v>
      </c>
      <c r="W408" s="42">
        <f>IFERROR(VLOOKUP($A408,'2022'!$A$3:$Y$291,COLUMN('2022'!T$3),FALSE),0)</f>
        <v>0</v>
      </c>
      <c r="X408" s="42">
        <f>IFERROR(VLOOKUP($A408,'2022'!$A$3:$Y$291,COLUMN('2022'!U$3),FALSE),0)</f>
        <v>0</v>
      </c>
      <c r="Y408" s="42">
        <f>IFERROR(VLOOKUP($A408,'2022'!$A$3:$Y$291,COLUMN('2022'!V$3),FALSE),0)</f>
        <v>0</v>
      </c>
      <c r="Z408" s="42">
        <f>IFERROR(VLOOKUP($A408,'2022'!$A$3:$Y$291,COLUMN('2022'!W$3),FALSE),0)</f>
        <v>0</v>
      </c>
      <c r="AA408" s="42">
        <f>IFERROR(VLOOKUP($A408,'2022'!$A$3:$Y$291,COLUMN('2022'!X$3),FALSE),0)</f>
        <v>0</v>
      </c>
      <c r="AB408" s="42">
        <f>IFERROR(VLOOKUP($A408,'2022'!$A$3:$Y$291,COLUMN('2022'!Y$3),FALSE),0)</f>
        <v>0</v>
      </c>
      <c r="AC408" s="38">
        <f t="shared" si="19"/>
        <v>0</v>
      </c>
      <c r="AD408" s="39">
        <f t="shared" si="20"/>
        <v>0</v>
      </c>
    </row>
    <row r="409" spans="1:30" x14ac:dyDescent="0.3">
      <c r="A409" s="65" t="s">
        <v>456</v>
      </c>
      <c r="B409" s="63" t="str">
        <f>VLOOKUP($A409,'Additional data'!$A$5:$C$505, 2,FALSE)</f>
        <v>Director</v>
      </c>
      <c r="C409" s="63" t="str">
        <f>VLOOKUP($A409,'Additional data'!$A$5:$C$505, 3,FALSE)</f>
        <v>TEC</v>
      </c>
      <c r="D409" s="47">
        <f>IFERROR(VLOOKUP($A409,'2022'!$A$3:$Y$291,COLUMN('2022'!B$3),FALSE),0)</f>
        <v>147.69999999999999</v>
      </c>
      <c r="E409" s="47">
        <f>IFERROR(VLOOKUP($A409,'2022'!$A$3:$Y$291,COLUMN('2022'!C$3),FALSE),0)</f>
        <v>86</v>
      </c>
      <c r="F409" s="47">
        <f>IFERROR(VLOOKUP($A409,'2022'!$A$3:$Y$291,COLUMN('2022'!D$3),FALSE),0)</f>
        <v>192.4</v>
      </c>
      <c r="G409" s="47">
        <f>IFERROR(VLOOKUP($A409,'2022'!$A$3:$Y$291,COLUMN('2022'!E$3),FALSE),0)</f>
        <v>105.3</v>
      </c>
      <c r="H409" s="47">
        <f>IFERROR(VLOOKUP($A409,'2022'!$A$3:$Y$291,COLUMN('2022'!F$3),FALSE),0)</f>
        <v>127.6</v>
      </c>
      <c r="I409" s="47">
        <f>IFERROR(VLOOKUP($A409,'2022'!$A$3:$Y$291,COLUMN('2022'!G$3),FALSE),0)</f>
        <v>166.6</v>
      </c>
      <c r="J409" s="47">
        <f>IFERROR(VLOOKUP($A409,'2022'!$A$3:$Y$291,COLUMN('2022'!H$3),FALSE),0)</f>
        <v>213.5</v>
      </c>
      <c r="K409" s="47">
        <f>IFERROR(VLOOKUP($A409,'2022'!$A$3:$Y$291,COLUMN('2022'!I$3),FALSE),0)</f>
        <v>130.69999999999999</v>
      </c>
      <c r="L409" s="47">
        <f>IFERROR(VLOOKUP($A409,'2022'!$A$3:$Y$291,COLUMN('2022'!J$3),FALSE),0)</f>
        <v>83.3</v>
      </c>
      <c r="M409" s="47">
        <f>IFERROR(VLOOKUP($A409,'2022'!$A$3:$Y$291,COLUMN('2022'!K$3),FALSE),0)</f>
        <v>0</v>
      </c>
      <c r="N409" s="47">
        <f>IFERROR(VLOOKUP($A409,'2022'!$A$3:$Y$291,COLUMN('2022'!L$3),FALSE),0)</f>
        <v>0</v>
      </c>
      <c r="O409" s="47">
        <f>IFERROR(VLOOKUP($A409,'2022'!$A$3:$Y$291,COLUMN('2022'!M$3),FALSE),0)</f>
        <v>0</v>
      </c>
      <c r="P409" s="38">
        <f t="shared" si="18"/>
        <v>1253.0999999999999</v>
      </c>
      <c r="Q409" s="47">
        <f>IFERROR(VLOOKUP($A409,'2022'!$A$3:$Y$291,COLUMN('2022'!N$3),FALSE),0)</f>
        <v>6.3</v>
      </c>
      <c r="R409" s="47">
        <f>IFERROR(VLOOKUP($A409,'2022'!$A$3:$Y$291,COLUMN('2022'!O$3),FALSE),0)</f>
        <v>13.2</v>
      </c>
      <c r="S409" s="47">
        <f>IFERROR(VLOOKUP($A409,'2022'!$A$3:$Y$291,COLUMN('2022'!P$3),FALSE),0)</f>
        <v>0</v>
      </c>
      <c r="T409" s="47">
        <f>IFERROR(VLOOKUP($A409,'2022'!$A$3:$Y$291,COLUMN('2022'!Q$3),FALSE),0)</f>
        <v>9.1999999999999993</v>
      </c>
      <c r="U409" s="47">
        <f>IFERROR(VLOOKUP($A409,'2022'!$A$3:$Y$291,COLUMN('2022'!R$3),FALSE),0)</f>
        <v>13.6</v>
      </c>
      <c r="V409" s="47">
        <f>IFERROR(VLOOKUP($A409,'2022'!$A$3:$Y$291,COLUMN('2022'!S$3),FALSE),0)</f>
        <v>16.100000000000001</v>
      </c>
      <c r="W409" s="47">
        <f>IFERROR(VLOOKUP($A409,'2022'!$A$3:$Y$291,COLUMN('2022'!T$3),FALSE),0)</f>
        <v>5</v>
      </c>
      <c r="X409" s="47">
        <f>IFERROR(VLOOKUP($A409,'2022'!$A$3:$Y$291,COLUMN('2022'!U$3),FALSE),0)</f>
        <v>3.6</v>
      </c>
      <c r="Y409" s="47">
        <f>IFERROR(VLOOKUP($A409,'2022'!$A$3:$Y$291,COLUMN('2022'!V$3),FALSE),0)</f>
        <v>5.9</v>
      </c>
      <c r="Z409" s="47">
        <f>IFERROR(VLOOKUP($A409,'2022'!$A$3:$Y$291,COLUMN('2022'!W$3),FALSE),0)</f>
        <v>0</v>
      </c>
      <c r="AA409" s="47">
        <f>IFERROR(VLOOKUP($A409,'2022'!$A$3:$Y$291,COLUMN('2022'!X$3),FALSE),0)</f>
        <v>0</v>
      </c>
      <c r="AB409" s="47">
        <f>IFERROR(VLOOKUP($A409,'2022'!$A$3:$Y$291,COLUMN('2022'!Y$3),FALSE),0)</f>
        <v>0</v>
      </c>
      <c r="AC409" s="38">
        <f t="shared" si="19"/>
        <v>72.900000000000006</v>
      </c>
      <c r="AD409" s="39">
        <f t="shared" si="20"/>
        <v>1325.9999999999998</v>
      </c>
    </row>
    <row r="410" spans="1:30" x14ac:dyDescent="0.3">
      <c r="A410" s="66" t="s">
        <v>457</v>
      </c>
      <c r="B410" s="60" t="str">
        <f>VLOOKUP($A410,'Additional data'!$A$5:$C$505, 2,FALSE)</f>
        <v>Project Manager</v>
      </c>
      <c r="C410" s="60" t="str">
        <f>VLOOKUP($A410,'Additional data'!$A$5:$C$505, 3,FALSE)</f>
        <v>FAD</v>
      </c>
      <c r="D410" s="42">
        <f>IFERROR(VLOOKUP($A410,'2022'!$A$3:$Y$291,COLUMN('2022'!B$3),FALSE),0)</f>
        <v>0</v>
      </c>
      <c r="E410" s="42">
        <f>IFERROR(VLOOKUP($A410,'2022'!$A$3:$Y$291,COLUMN('2022'!C$3),FALSE),0)</f>
        <v>0</v>
      </c>
      <c r="F410" s="42">
        <f>IFERROR(VLOOKUP($A410,'2022'!$A$3:$Y$291,COLUMN('2022'!D$3),FALSE),0)</f>
        <v>0</v>
      </c>
      <c r="G410" s="42">
        <f>IFERROR(VLOOKUP($A410,'2022'!$A$3:$Y$291,COLUMN('2022'!E$3),FALSE),0)</f>
        <v>0</v>
      </c>
      <c r="H410" s="42">
        <f>IFERROR(VLOOKUP($A410,'2022'!$A$3:$Y$291,COLUMN('2022'!F$3),FALSE),0)</f>
        <v>0</v>
      </c>
      <c r="I410" s="42">
        <f>IFERROR(VLOOKUP($A410,'2022'!$A$3:$Y$291,COLUMN('2022'!G$3),FALSE),0)</f>
        <v>0</v>
      </c>
      <c r="J410" s="42">
        <f>IFERROR(VLOOKUP($A410,'2022'!$A$3:$Y$291,COLUMN('2022'!H$3),FALSE),0)</f>
        <v>0</v>
      </c>
      <c r="K410" s="42">
        <f>IFERROR(VLOOKUP($A410,'2022'!$A$3:$Y$291,COLUMN('2022'!I$3),FALSE),0)</f>
        <v>0</v>
      </c>
      <c r="L410" s="42">
        <f>IFERROR(VLOOKUP($A410,'2022'!$A$3:$Y$291,COLUMN('2022'!J$3),FALSE),0)</f>
        <v>0</v>
      </c>
      <c r="M410" s="42">
        <f>IFERROR(VLOOKUP($A410,'2022'!$A$3:$Y$291,COLUMN('2022'!K$3),FALSE),0)</f>
        <v>0</v>
      </c>
      <c r="N410" s="42">
        <f>IFERROR(VLOOKUP($A410,'2022'!$A$3:$Y$291,COLUMN('2022'!L$3),FALSE),0)</f>
        <v>0</v>
      </c>
      <c r="O410" s="42">
        <f>IFERROR(VLOOKUP($A410,'2022'!$A$3:$Y$291,COLUMN('2022'!M$3),FALSE),0)</f>
        <v>0</v>
      </c>
      <c r="P410" s="38">
        <f t="shared" si="18"/>
        <v>0</v>
      </c>
      <c r="Q410" s="42">
        <f>IFERROR(VLOOKUP($A410,'2022'!$A$3:$Y$291,COLUMN('2022'!N$3),FALSE),0)</f>
        <v>0</v>
      </c>
      <c r="R410" s="42">
        <f>IFERROR(VLOOKUP($A410,'2022'!$A$3:$Y$291,COLUMN('2022'!O$3),FALSE),0)</f>
        <v>0</v>
      </c>
      <c r="S410" s="42">
        <f>IFERROR(VLOOKUP($A410,'2022'!$A$3:$Y$291,COLUMN('2022'!P$3),FALSE),0)</f>
        <v>0</v>
      </c>
      <c r="T410" s="42">
        <f>IFERROR(VLOOKUP($A410,'2022'!$A$3:$Y$291,COLUMN('2022'!Q$3),FALSE),0)</f>
        <v>0</v>
      </c>
      <c r="U410" s="42">
        <f>IFERROR(VLOOKUP($A410,'2022'!$A$3:$Y$291,COLUMN('2022'!R$3),FALSE),0)</f>
        <v>0</v>
      </c>
      <c r="V410" s="42">
        <f>IFERROR(VLOOKUP($A410,'2022'!$A$3:$Y$291,COLUMN('2022'!S$3),FALSE),0)</f>
        <v>0</v>
      </c>
      <c r="W410" s="42">
        <f>IFERROR(VLOOKUP($A410,'2022'!$A$3:$Y$291,COLUMN('2022'!T$3),FALSE),0)</f>
        <v>0</v>
      </c>
      <c r="X410" s="42">
        <f>IFERROR(VLOOKUP($A410,'2022'!$A$3:$Y$291,COLUMN('2022'!U$3),FALSE),0)</f>
        <v>0</v>
      </c>
      <c r="Y410" s="42">
        <f>IFERROR(VLOOKUP($A410,'2022'!$A$3:$Y$291,COLUMN('2022'!V$3),FALSE),0)</f>
        <v>0</v>
      </c>
      <c r="Z410" s="42">
        <f>IFERROR(VLOOKUP($A410,'2022'!$A$3:$Y$291,COLUMN('2022'!W$3),FALSE),0)</f>
        <v>0</v>
      </c>
      <c r="AA410" s="42">
        <f>IFERROR(VLOOKUP($A410,'2022'!$A$3:$Y$291,COLUMN('2022'!X$3),FALSE),0)</f>
        <v>0</v>
      </c>
      <c r="AB410" s="42">
        <f>IFERROR(VLOOKUP($A410,'2022'!$A$3:$Y$291,COLUMN('2022'!Y$3),FALSE),0)</f>
        <v>0</v>
      </c>
      <c r="AC410" s="38">
        <f t="shared" si="19"/>
        <v>0</v>
      </c>
      <c r="AD410" s="39">
        <f t="shared" si="20"/>
        <v>0</v>
      </c>
    </row>
    <row r="411" spans="1:30" x14ac:dyDescent="0.3">
      <c r="A411" s="65" t="s">
        <v>458</v>
      </c>
      <c r="B411" s="63" t="str">
        <f>VLOOKUP($A411,'Additional data'!$A$5:$C$505, 2,FALSE)</f>
        <v>Team Lead</v>
      </c>
      <c r="C411" s="63" t="str">
        <f>VLOOKUP($A411,'Additional data'!$A$5:$C$505, 3,FALSE)</f>
        <v>ESC</v>
      </c>
      <c r="D411" s="47">
        <f>IFERROR(VLOOKUP($A411,'2022'!$A$3:$Y$291,COLUMN('2022'!B$3),FALSE),0)</f>
        <v>0</v>
      </c>
      <c r="E411" s="47">
        <f>IFERROR(VLOOKUP($A411,'2022'!$A$3:$Y$291,COLUMN('2022'!C$3),FALSE),0)</f>
        <v>0</v>
      </c>
      <c r="F411" s="47">
        <f>IFERROR(VLOOKUP($A411,'2022'!$A$3:$Y$291,COLUMN('2022'!D$3),FALSE),0)</f>
        <v>0</v>
      </c>
      <c r="G411" s="47">
        <f>IFERROR(VLOOKUP($A411,'2022'!$A$3:$Y$291,COLUMN('2022'!E$3),FALSE),0)</f>
        <v>0</v>
      </c>
      <c r="H411" s="47">
        <f>IFERROR(VLOOKUP($A411,'2022'!$A$3:$Y$291,COLUMN('2022'!F$3),FALSE),0)</f>
        <v>0</v>
      </c>
      <c r="I411" s="47">
        <f>IFERROR(VLOOKUP($A411,'2022'!$A$3:$Y$291,COLUMN('2022'!G$3),FALSE),0)</f>
        <v>0</v>
      </c>
      <c r="J411" s="47">
        <f>IFERROR(VLOOKUP($A411,'2022'!$A$3:$Y$291,COLUMN('2022'!H$3),FALSE),0)</f>
        <v>0</v>
      </c>
      <c r="K411" s="47">
        <f>IFERROR(VLOOKUP($A411,'2022'!$A$3:$Y$291,COLUMN('2022'!I$3),FALSE),0)</f>
        <v>0</v>
      </c>
      <c r="L411" s="47">
        <f>IFERROR(VLOOKUP($A411,'2022'!$A$3:$Y$291,COLUMN('2022'!J$3),FALSE),0)</f>
        <v>0</v>
      </c>
      <c r="M411" s="47">
        <f>IFERROR(VLOOKUP($A411,'2022'!$A$3:$Y$291,COLUMN('2022'!K$3),FALSE),0)</f>
        <v>0</v>
      </c>
      <c r="N411" s="47">
        <f>IFERROR(VLOOKUP($A411,'2022'!$A$3:$Y$291,COLUMN('2022'!L$3),FALSE),0)</f>
        <v>0</v>
      </c>
      <c r="O411" s="47">
        <f>IFERROR(VLOOKUP($A411,'2022'!$A$3:$Y$291,COLUMN('2022'!M$3),FALSE),0)</f>
        <v>0</v>
      </c>
      <c r="P411" s="38">
        <f t="shared" si="18"/>
        <v>0</v>
      </c>
      <c r="Q411" s="47">
        <f>IFERROR(VLOOKUP($A411,'2022'!$A$3:$Y$291,COLUMN('2022'!N$3),FALSE),0)</f>
        <v>0</v>
      </c>
      <c r="R411" s="47">
        <f>IFERROR(VLOOKUP($A411,'2022'!$A$3:$Y$291,COLUMN('2022'!O$3),FALSE),0)</f>
        <v>0</v>
      </c>
      <c r="S411" s="47">
        <f>IFERROR(VLOOKUP($A411,'2022'!$A$3:$Y$291,COLUMN('2022'!P$3),FALSE),0)</f>
        <v>0</v>
      </c>
      <c r="T411" s="47">
        <f>IFERROR(VLOOKUP($A411,'2022'!$A$3:$Y$291,COLUMN('2022'!Q$3),FALSE),0)</f>
        <v>0</v>
      </c>
      <c r="U411" s="47">
        <f>IFERROR(VLOOKUP($A411,'2022'!$A$3:$Y$291,COLUMN('2022'!R$3),FALSE),0)</f>
        <v>0</v>
      </c>
      <c r="V411" s="47">
        <f>IFERROR(VLOOKUP($A411,'2022'!$A$3:$Y$291,COLUMN('2022'!S$3),FALSE),0)</f>
        <v>0</v>
      </c>
      <c r="W411" s="47">
        <f>IFERROR(VLOOKUP($A411,'2022'!$A$3:$Y$291,COLUMN('2022'!T$3),FALSE),0)</f>
        <v>0</v>
      </c>
      <c r="X411" s="47">
        <f>IFERROR(VLOOKUP($A411,'2022'!$A$3:$Y$291,COLUMN('2022'!U$3),FALSE),0)</f>
        <v>0</v>
      </c>
      <c r="Y411" s="47">
        <f>IFERROR(VLOOKUP($A411,'2022'!$A$3:$Y$291,COLUMN('2022'!V$3),FALSE),0)</f>
        <v>0</v>
      </c>
      <c r="Z411" s="47">
        <f>IFERROR(VLOOKUP($A411,'2022'!$A$3:$Y$291,COLUMN('2022'!W$3),FALSE),0)</f>
        <v>0</v>
      </c>
      <c r="AA411" s="47">
        <f>IFERROR(VLOOKUP($A411,'2022'!$A$3:$Y$291,COLUMN('2022'!X$3),FALSE),0)</f>
        <v>0</v>
      </c>
      <c r="AB411" s="47">
        <f>IFERROR(VLOOKUP($A411,'2022'!$A$3:$Y$291,COLUMN('2022'!Y$3),FALSE),0)</f>
        <v>0</v>
      </c>
      <c r="AC411" s="38">
        <f t="shared" si="19"/>
        <v>0</v>
      </c>
      <c r="AD411" s="39">
        <f t="shared" si="20"/>
        <v>0</v>
      </c>
    </row>
    <row r="412" spans="1:30" x14ac:dyDescent="0.3">
      <c r="A412" s="66" t="s">
        <v>459</v>
      </c>
      <c r="B412" s="60" t="str">
        <f>VLOOKUP($A412,'Additional data'!$A$5:$C$505, 2,FALSE)</f>
        <v>Manager</v>
      </c>
      <c r="C412" s="60" t="str">
        <f>VLOOKUP($A412,'Additional data'!$A$5:$C$505, 3,FALSE)</f>
        <v>ESC</v>
      </c>
      <c r="D412" s="42">
        <f>IFERROR(VLOOKUP($A412,'2022'!$A$3:$Y$291,COLUMN('2022'!B$3),FALSE),0)</f>
        <v>0</v>
      </c>
      <c r="E412" s="42">
        <f>IFERROR(VLOOKUP($A412,'2022'!$A$3:$Y$291,COLUMN('2022'!C$3),FALSE),0)</f>
        <v>0</v>
      </c>
      <c r="F412" s="42">
        <f>IFERROR(VLOOKUP($A412,'2022'!$A$3:$Y$291,COLUMN('2022'!D$3),FALSE),0)</f>
        <v>0</v>
      </c>
      <c r="G412" s="42">
        <f>IFERROR(VLOOKUP($A412,'2022'!$A$3:$Y$291,COLUMN('2022'!E$3),FALSE),0)</f>
        <v>0</v>
      </c>
      <c r="H412" s="42">
        <f>IFERROR(VLOOKUP($A412,'2022'!$A$3:$Y$291,COLUMN('2022'!F$3),FALSE),0)</f>
        <v>0</v>
      </c>
      <c r="I412" s="42">
        <f>IFERROR(VLOOKUP($A412,'2022'!$A$3:$Y$291,COLUMN('2022'!G$3),FALSE),0)</f>
        <v>0</v>
      </c>
      <c r="J412" s="42">
        <f>IFERROR(VLOOKUP($A412,'2022'!$A$3:$Y$291,COLUMN('2022'!H$3),FALSE),0)</f>
        <v>0</v>
      </c>
      <c r="K412" s="42">
        <f>IFERROR(VLOOKUP($A412,'2022'!$A$3:$Y$291,COLUMN('2022'!I$3),FALSE),0)</f>
        <v>0</v>
      </c>
      <c r="L412" s="42">
        <f>IFERROR(VLOOKUP($A412,'2022'!$A$3:$Y$291,COLUMN('2022'!J$3),FALSE),0)</f>
        <v>0</v>
      </c>
      <c r="M412" s="42">
        <f>IFERROR(VLOOKUP($A412,'2022'!$A$3:$Y$291,COLUMN('2022'!K$3),FALSE),0)</f>
        <v>0</v>
      </c>
      <c r="N412" s="42">
        <f>IFERROR(VLOOKUP($A412,'2022'!$A$3:$Y$291,COLUMN('2022'!L$3),FALSE),0)</f>
        <v>0</v>
      </c>
      <c r="O412" s="42">
        <f>IFERROR(VLOOKUP($A412,'2022'!$A$3:$Y$291,COLUMN('2022'!M$3),FALSE),0)</f>
        <v>0</v>
      </c>
      <c r="P412" s="38">
        <f t="shared" si="18"/>
        <v>0</v>
      </c>
      <c r="Q412" s="42">
        <f>IFERROR(VLOOKUP($A412,'2022'!$A$3:$Y$291,COLUMN('2022'!N$3),FALSE),0)</f>
        <v>0</v>
      </c>
      <c r="R412" s="42">
        <f>IFERROR(VLOOKUP($A412,'2022'!$A$3:$Y$291,COLUMN('2022'!O$3),FALSE),0)</f>
        <v>0</v>
      </c>
      <c r="S412" s="42">
        <f>IFERROR(VLOOKUP($A412,'2022'!$A$3:$Y$291,COLUMN('2022'!P$3),FALSE),0)</f>
        <v>0</v>
      </c>
      <c r="T412" s="42">
        <f>IFERROR(VLOOKUP($A412,'2022'!$A$3:$Y$291,COLUMN('2022'!Q$3),FALSE),0)</f>
        <v>0</v>
      </c>
      <c r="U412" s="42">
        <f>IFERROR(VLOOKUP($A412,'2022'!$A$3:$Y$291,COLUMN('2022'!R$3),FALSE),0)</f>
        <v>0</v>
      </c>
      <c r="V412" s="42">
        <f>IFERROR(VLOOKUP($A412,'2022'!$A$3:$Y$291,COLUMN('2022'!S$3),FALSE),0)</f>
        <v>0</v>
      </c>
      <c r="W412" s="42">
        <f>IFERROR(VLOOKUP($A412,'2022'!$A$3:$Y$291,COLUMN('2022'!T$3),FALSE),0)</f>
        <v>0</v>
      </c>
      <c r="X412" s="42">
        <f>IFERROR(VLOOKUP($A412,'2022'!$A$3:$Y$291,COLUMN('2022'!U$3),FALSE),0)</f>
        <v>0</v>
      </c>
      <c r="Y412" s="42">
        <f>IFERROR(VLOOKUP($A412,'2022'!$A$3:$Y$291,COLUMN('2022'!V$3),FALSE),0)</f>
        <v>0</v>
      </c>
      <c r="Z412" s="42">
        <f>IFERROR(VLOOKUP($A412,'2022'!$A$3:$Y$291,COLUMN('2022'!W$3),FALSE),0)</f>
        <v>0</v>
      </c>
      <c r="AA412" s="42">
        <f>IFERROR(VLOOKUP($A412,'2022'!$A$3:$Y$291,COLUMN('2022'!X$3),FALSE),0)</f>
        <v>0</v>
      </c>
      <c r="AB412" s="42">
        <f>IFERROR(VLOOKUP($A412,'2022'!$A$3:$Y$291,COLUMN('2022'!Y$3),FALSE),0)</f>
        <v>0</v>
      </c>
      <c r="AC412" s="38">
        <f t="shared" si="19"/>
        <v>0</v>
      </c>
      <c r="AD412" s="39">
        <f t="shared" si="20"/>
        <v>0</v>
      </c>
    </row>
    <row r="413" spans="1:30" x14ac:dyDescent="0.3">
      <c r="A413" s="65" t="s">
        <v>460</v>
      </c>
      <c r="B413" s="63" t="str">
        <f>VLOOKUP($A413,'Additional data'!$A$5:$C$505, 2,FALSE)</f>
        <v>Team Lead</v>
      </c>
      <c r="C413" s="63" t="str">
        <f>VLOOKUP($A413,'Additional data'!$A$5:$C$505, 3,FALSE)</f>
        <v>SCL</v>
      </c>
      <c r="D413" s="47">
        <f>IFERROR(VLOOKUP($A413,'2022'!$A$3:$Y$291,COLUMN('2022'!B$3),FALSE),0)</f>
        <v>0</v>
      </c>
      <c r="E413" s="47">
        <f>IFERROR(VLOOKUP($A413,'2022'!$A$3:$Y$291,COLUMN('2022'!C$3),FALSE),0)</f>
        <v>0</v>
      </c>
      <c r="F413" s="47">
        <f>IFERROR(VLOOKUP($A413,'2022'!$A$3:$Y$291,COLUMN('2022'!D$3),FALSE),0)</f>
        <v>0</v>
      </c>
      <c r="G413" s="47">
        <f>IFERROR(VLOOKUP($A413,'2022'!$A$3:$Y$291,COLUMN('2022'!E$3),FALSE),0)</f>
        <v>0</v>
      </c>
      <c r="H413" s="47">
        <f>IFERROR(VLOOKUP($A413,'2022'!$A$3:$Y$291,COLUMN('2022'!F$3),FALSE),0)</f>
        <v>0</v>
      </c>
      <c r="I413" s="47">
        <f>IFERROR(VLOOKUP($A413,'2022'!$A$3:$Y$291,COLUMN('2022'!G$3),FALSE),0)</f>
        <v>0</v>
      </c>
      <c r="J413" s="47">
        <f>IFERROR(VLOOKUP($A413,'2022'!$A$3:$Y$291,COLUMN('2022'!H$3),FALSE),0)</f>
        <v>0</v>
      </c>
      <c r="K413" s="47">
        <f>IFERROR(VLOOKUP($A413,'2022'!$A$3:$Y$291,COLUMN('2022'!I$3),FALSE),0)</f>
        <v>0</v>
      </c>
      <c r="L413" s="47">
        <f>IFERROR(VLOOKUP($A413,'2022'!$A$3:$Y$291,COLUMN('2022'!J$3),FALSE),0)</f>
        <v>0</v>
      </c>
      <c r="M413" s="47">
        <f>IFERROR(VLOOKUP($A413,'2022'!$A$3:$Y$291,COLUMN('2022'!K$3),FALSE),0)</f>
        <v>0</v>
      </c>
      <c r="N413" s="47">
        <f>IFERROR(VLOOKUP($A413,'2022'!$A$3:$Y$291,COLUMN('2022'!L$3),FALSE),0)</f>
        <v>0</v>
      </c>
      <c r="O413" s="47">
        <f>IFERROR(VLOOKUP($A413,'2022'!$A$3:$Y$291,COLUMN('2022'!M$3),FALSE),0)</f>
        <v>0</v>
      </c>
      <c r="P413" s="38">
        <f t="shared" si="18"/>
        <v>0</v>
      </c>
      <c r="Q413" s="47">
        <f>IFERROR(VLOOKUP($A413,'2022'!$A$3:$Y$291,COLUMN('2022'!N$3),FALSE),0)</f>
        <v>0</v>
      </c>
      <c r="R413" s="47">
        <f>IFERROR(VLOOKUP($A413,'2022'!$A$3:$Y$291,COLUMN('2022'!O$3),FALSE),0)</f>
        <v>0</v>
      </c>
      <c r="S413" s="47">
        <f>IFERROR(VLOOKUP($A413,'2022'!$A$3:$Y$291,COLUMN('2022'!P$3),FALSE),0)</f>
        <v>0</v>
      </c>
      <c r="T413" s="47">
        <f>IFERROR(VLOOKUP($A413,'2022'!$A$3:$Y$291,COLUMN('2022'!Q$3),FALSE),0)</f>
        <v>0</v>
      </c>
      <c r="U413" s="47">
        <f>IFERROR(VLOOKUP($A413,'2022'!$A$3:$Y$291,COLUMN('2022'!R$3),FALSE),0)</f>
        <v>0</v>
      </c>
      <c r="V413" s="47">
        <f>IFERROR(VLOOKUP($A413,'2022'!$A$3:$Y$291,COLUMN('2022'!S$3),FALSE),0)</f>
        <v>0</v>
      </c>
      <c r="W413" s="47">
        <f>IFERROR(VLOOKUP($A413,'2022'!$A$3:$Y$291,COLUMN('2022'!T$3),FALSE),0)</f>
        <v>0</v>
      </c>
      <c r="X413" s="47">
        <f>IFERROR(VLOOKUP($A413,'2022'!$A$3:$Y$291,COLUMN('2022'!U$3),FALSE),0)</f>
        <v>0</v>
      </c>
      <c r="Y413" s="47">
        <f>IFERROR(VLOOKUP($A413,'2022'!$A$3:$Y$291,COLUMN('2022'!V$3),FALSE),0)</f>
        <v>0</v>
      </c>
      <c r="Z413" s="47">
        <f>IFERROR(VLOOKUP($A413,'2022'!$A$3:$Y$291,COLUMN('2022'!W$3),FALSE),0)</f>
        <v>0</v>
      </c>
      <c r="AA413" s="47">
        <f>IFERROR(VLOOKUP($A413,'2022'!$A$3:$Y$291,COLUMN('2022'!X$3),FALSE),0)</f>
        <v>0</v>
      </c>
      <c r="AB413" s="47">
        <f>IFERROR(VLOOKUP($A413,'2022'!$A$3:$Y$291,COLUMN('2022'!Y$3),FALSE),0)</f>
        <v>0</v>
      </c>
      <c r="AC413" s="38">
        <f t="shared" si="19"/>
        <v>0</v>
      </c>
      <c r="AD413" s="39">
        <f t="shared" si="20"/>
        <v>0</v>
      </c>
    </row>
    <row r="414" spans="1:30" x14ac:dyDescent="0.3">
      <c r="A414" s="66" t="s">
        <v>461</v>
      </c>
      <c r="B414" s="60" t="str">
        <f>VLOOKUP($A414,'Additional data'!$A$5:$C$505, 2,FALSE)</f>
        <v>Director</v>
      </c>
      <c r="C414" s="60" t="str">
        <f>VLOOKUP($A414,'Additional data'!$A$5:$C$505, 3,FALSE)</f>
        <v>TEC</v>
      </c>
      <c r="D414" s="42">
        <f>IFERROR(VLOOKUP($A414,'2022'!$A$3:$Y$291,COLUMN('2022'!B$3),FALSE),0)</f>
        <v>0</v>
      </c>
      <c r="E414" s="42">
        <f>IFERROR(VLOOKUP($A414,'2022'!$A$3:$Y$291,COLUMN('2022'!C$3),FALSE),0)</f>
        <v>0</v>
      </c>
      <c r="F414" s="42">
        <f>IFERROR(VLOOKUP($A414,'2022'!$A$3:$Y$291,COLUMN('2022'!D$3),FALSE),0)</f>
        <v>0</v>
      </c>
      <c r="G414" s="42">
        <f>IFERROR(VLOOKUP($A414,'2022'!$A$3:$Y$291,COLUMN('2022'!E$3),FALSE),0)</f>
        <v>0</v>
      </c>
      <c r="H414" s="42">
        <f>IFERROR(VLOOKUP($A414,'2022'!$A$3:$Y$291,COLUMN('2022'!F$3),FALSE),0)</f>
        <v>0</v>
      </c>
      <c r="I414" s="42">
        <f>IFERROR(VLOOKUP($A414,'2022'!$A$3:$Y$291,COLUMN('2022'!G$3),FALSE),0)</f>
        <v>0</v>
      </c>
      <c r="J414" s="42">
        <f>IFERROR(VLOOKUP($A414,'2022'!$A$3:$Y$291,COLUMN('2022'!H$3),FALSE),0)</f>
        <v>0</v>
      </c>
      <c r="K414" s="42">
        <f>IFERROR(VLOOKUP($A414,'2022'!$A$3:$Y$291,COLUMN('2022'!I$3),FALSE),0)</f>
        <v>0</v>
      </c>
      <c r="L414" s="42">
        <f>IFERROR(VLOOKUP($A414,'2022'!$A$3:$Y$291,COLUMN('2022'!J$3),FALSE),0)</f>
        <v>0</v>
      </c>
      <c r="M414" s="42">
        <f>IFERROR(VLOOKUP($A414,'2022'!$A$3:$Y$291,COLUMN('2022'!K$3),FALSE),0)</f>
        <v>0</v>
      </c>
      <c r="N414" s="42">
        <f>IFERROR(VLOOKUP($A414,'2022'!$A$3:$Y$291,COLUMN('2022'!L$3),FALSE),0)</f>
        <v>0</v>
      </c>
      <c r="O414" s="42">
        <f>IFERROR(VLOOKUP($A414,'2022'!$A$3:$Y$291,COLUMN('2022'!M$3),FALSE),0)</f>
        <v>0</v>
      </c>
      <c r="P414" s="38">
        <f t="shared" si="18"/>
        <v>0</v>
      </c>
      <c r="Q414" s="42">
        <f>IFERROR(VLOOKUP($A414,'2022'!$A$3:$Y$291,COLUMN('2022'!N$3),FALSE),0)</f>
        <v>0</v>
      </c>
      <c r="R414" s="42">
        <f>IFERROR(VLOOKUP($A414,'2022'!$A$3:$Y$291,COLUMN('2022'!O$3),FALSE),0)</f>
        <v>0</v>
      </c>
      <c r="S414" s="42">
        <f>IFERROR(VLOOKUP($A414,'2022'!$A$3:$Y$291,COLUMN('2022'!P$3),FALSE),0)</f>
        <v>0</v>
      </c>
      <c r="T414" s="42">
        <f>IFERROR(VLOOKUP($A414,'2022'!$A$3:$Y$291,COLUMN('2022'!Q$3),FALSE),0)</f>
        <v>0</v>
      </c>
      <c r="U414" s="42">
        <f>IFERROR(VLOOKUP($A414,'2022'!$A$3:$Y$291,COLUMN('2022'!R$3),FALSE),0)</f>
        <v>0</v>
      </c>
      <c r="V414" s="42">
        <f>IFERROR(VLOOKUP($A414,'2022'!$A$3:$Y$291,COLUMN('2022'!S$3),FALSE),0)</f>
        <v>0</v>
      </c>
      <c r="W414" s="42">
        <f>IFERROR(VLOOKUP($A414,'2022'!$A$3:$Y$291,COLUMN('2022'!T$3),FALSE),0)</f>
        <v>0</v>
      </c>
      <c r="X414" s="42">
        <f>IFERROR(VLOOKUP($A414,'2022'!$A$3:$Y$291,COLUMN('2022'!U$3),FALSE),0)</f>
        <v>0</v>
      </c>
      <c r="Y414" s="42">
        <f>IFERROR(VLOOKUP($A414,'2022'!$A$3:$Y$291,COLUMN('2022'!V$3),FALSE),0)</f>
        <v>0</v>
      </c>
      <c r="Z414" s="42">
        <f>IFERROR(VLOOKUP($A414,'2022'!$A$3:$Y$291,COLUMN('2022'!W$3),FALSE),0)</f>
        <v>0</v>
      </c>
      <c r="AA414" s="42">
        <f>IFERROR(VLOOKUP($A414,'2022'!$A$3:$Y$291,COLUMN('2022'!X$3),FALSE),0)</f>
        <v>0</v>
      </c>
      <c r="AB414" s="42">
        <f>IFERROR(VLOOKUP($A414,'2022'!$A$3:$Y$291,COLUMN('2022'!Y$3),FALSE),0)</f>
        <v>0</v>
      </c>
      <c r="AC414" s="38">
        <f t="shared" si="19"/>
        <v>0</v>
      </c>
      <c r="AD414" s="39">
        <f t="shared" si="20"/>
        <v>0</v>
      </c>
    </row>
    <row r="415" spans="1:30" x14ac:dyDescent="0.3">
      <c r="A415" s="65" t="s">
        <v>462</v>
      </c>
      <c r="B415" s="63" t="str">
        <f>VLOOKUP($A415,'Additional data'!$A$5:$C$505, 2,FALSE)</f>
        <v>Team Lead</v>
      </c>
      <c r="C415" s="63" t="str">
        <f>VLOOKUP($A415,'Additional data'!$A$5:$C$505, 3,FALSE)</f>
        <v>MSC</v>
      </c>
      <c r="D415" s="47">
        <f>IFERROR(VLOOKUP($A415,'2022'!$A$3:$Y$291,COLUMN('2022'!B$3),FALSE),0)</f>
        <v>0</v>
      </c>
      <c r="E415" s="47">
        <f>IFERROR(VLOOKUP($A415,'2022'!$A$3:$Y$291,COLUMN('2022'!C$3),FALSE),0)</f>
        <v>0</v>
      </c>
      <c r="F415" s="47">
        <f>IFERROR(VLOOKUP($A415,'2022'!$A$3:$Y$291,COLUMN('2022'!D$3),FALSE),0)</f>
        <v>0</v>
      </c>
      <c r="G415" s="47">
        <f>IFERROR(VLOOKUP($A415,'2022'!$A$3:$Y$291,COLUMN('2022'!E$3),FALSE),0)</f>
        <v>0</v>
      </c>
      <c r="H415" s="47">
        <f>IFERROR(VLOOKUP($A415,'2022'!$A$3:$Y$291,COLUMN('2022'!F$3),FALSE),0)</f>
        <v>0</v>
      </c>
      <c r="I415" s="47">
        <f>IFERROR(VLOOKUP($A415,'2022'!$A$3:$Y$291,COLUMN('2022'!G$3),FALSE),0)</f>
        <v>0</v>
      </c>
      <c r="J415" s="47">
        <f>IFERROR(VLOOKUP($A415,'2022'!$A$3:$Y$291,COLUMN('2022'!H$3),FALSE),0)</f>
        <v>0</v>
      </c>
      <c r="K415" s="47">
        <f>IFERROR(VLOOKUP($A415,'2022'!$A$3:$Y$291,COLUMN('2022'!I$3),FALSE),0)</f>
        <v>0</v>
      </c>
      <c r="L415" s="47">
        <f>IFERROR(VLOOKUP($A415,'2022'!$A$3:$Y$291,COLUMN('2022'!J$3),FALSE),0)</f>
        <v>0</v>
      </c>
      <c r="M415" s="47">
        <f>IFERROR(VLOOKUP($A415,'2022'!$A$3:$Y$291,COLUMN('2022'!K$3),FALSE),0)</f>
        <v>0</v>
      </c>
      <c r="N415" s="47">
        <f>IFERROR(VLOOKUP($A415,'2022'!$A$3:$Y$291,COLUMN('2022'!L$3),FALSE),0)</f>
        <v>0</v>
      </c>
      <c r="O415" s="47">
        <f>IFERROR(VLOOKUP($A415,'2022'!$A$3:$Y$291,COLUMN('2022'!M$3),FALSE),0)</f>
        <v>0</v>
      </c>
      <c r="P415" s="38">
        <f t="shared" si="18"/>
        <v>0</v>
      </c>
      <c r="Q415" s="47">
        <f>IFERROR(VLOOKUP($A415,'2022'!$A$3:$Y$291,COLUMN('2022'!N$3),FALSE),0)</f>
        <v>0</v>
      </c>
      <c r="R415" s="47">
        <f>IFERROR(VLOOKUP($A415,'2022'!$A$3:$Y$291,COLUMN('2022'!O$3),FALSE),0)</f>
        <v>0</v>
      </c>
      <c r="S415" s="47">
        <f>IFERROR(VLOOKUP($A415,'2022'!$A$3:$Y$291,COLUMN('2022'!P$3),FALSE),0)</f>
        <v>0</v>
      </c>
      <c r="T415" s="47">
        <f>IFERROR(VLOOKUP($A415,'2022'!$A$3:$Y$291,COLUMN('2022'!Q$3),FALSE),0)</f>
        <v>0</v>
      </c>
      <c r="U415" s="47">
        <f>IFERROR(VLOOKUP($A415,'2022'!$A$3:$Y$291,COLUMN('2022'!R$3),FALSE),0)</f>
        <v>0</v>
      </c>
      <c r="V415" s="47">
        <f>IFERROR(VLOOKUP($A415,'2022'!$A$3:$Y$291,COLUMN('2022'!S$3),FALSE),0)</f>
        <v>0</v>
      </c>
      <c r="W415" s="47">
        <f>IFERROR(VLOOKUP($A415,'2022'!$A$3:$Y$291,COLUMN('2022'!T$3),FALSE),0)</f>
        <v>0</v>
      </c>
      <c r="X415" s="47">
        <f>IFERROR(VLOOKUP($A415,'2022'!$A$3:$Y$291,COLUMN('2022'!U$3),FALSE),0)</f>
        <v>0</v>
      </c>
      <c r="Y415" s="47">
        <f>IFERROR(VLOOKUP($A415,'2022'!$A$3:$Y$291,COLUMN('2022'!V$3),FALSE),0)</f>
        <v>0</v>
      </c>
      <c r="Z415" s="47">
        <f>IFERROR(VLOOKUP($A415,'2022'!$A$3:$Y$291,COLUMN('2022'!W$3),FALSE),0)</f>
        <v>0</v>
      </c>
      <c r="AA415" s="47">
        <f>IFERROR(VLOOKUP($A415,'2022'!$A$3:$Y$291,COLUMN('2022'!X$3),FALSE),0)</f>
        <v>0</v>
      </c>
      <c r="AB415" s="47">
        <f>IFERROR(VLOOKUP($A415,'2022'!$A$3:$Y$291,COLUMN('2022'!Y$3),FALSE),0)</f>
        <v>0</v>
      </c>
      <c r="AC415" s="38">
        <f t="shared" si="19"/>
        <v>0</v>
      </c>
      <c r="AD415" s="39">
        <f t="shared" si="20"/>
        <v>0</v>
      </c>
    </row>
    <row r="416" spans="1:30" x14ac:dyDescent="0.3">
      <c r="A416" s="66" t="s">
        <v>463</v>
      </c>
      <c r="B416" s="60" t="str">
        <f>VLOOKUP($A416,'Additional data'!$A$5:$C$505, 2,FALSE)</f>
        <v>Team Lead</v>
      </c>
      <c r="C416" s="60" t="str">
        <f>VLOOKUP($A416,'Additional data'!$A$5:$C$505, 3,FALSE)</f>
        <v>SCL</v>
      </c>
      <c r="D416" s="42">
        <f>IFERROR(VLOOKUP($A416,'2022'!$A$3:$Y$291,COLUMN('2022'!B$3),FALSE),0)</f>
        <v>0</v>
      </c>
      <c r="E416" s="42">
        <f>IFERROR(VLOOKUP($A416,'2022'!$A$3:$Y$291,COLUMN('2022'!C$3),FALSE),0)</f>
        <v>0</v>
      </c>
      <c r="F416" s="42">
        <f>IFERROR(VLOOKUP($A416,'2022'!$A$3:$Y$291,COLUMN('2022'!D$3),FALSE),0)</f>
        <v>0</v>
      </c>
      <c r="G416" s="42">
        <f>IFERROR(VLOOKUP($A416,'2022'!$A$3:$Y$291,COLUMN('2022'!E$3),FALSE),0)</f>
        <v>0</v>
      </c>
      <c r="H416" s="42">
        <f>IFERROR(VLOOKUP($A416,'2022'!$A$3:$Y$291,COLUMN('2022'!F$3),FALSE),0)</f>
        <v>0</v>
      </c>
      <c r="I416" s="42">
        <f>IFERROR(VLOOKUP($A416,'2022'!$A$3:$Y$291,COLUMN('2022'!G$3),FALSE),0)</f>
        <v>0</v>
      </c>
      <c r="J416" s="42">
        <f>IFERROR(VLOOKUP($A416,'2022'!$A$3:$Y$291,COLUMN('2022'!H$3),FALSE),0)</f>
        <v>0</v>
      </c>
      <c r="K416" s="42">
        <f>IFERROR(VLOOKUP($A416,'2022'!$A$3:$Y$291,COLUMN('2022'!I$3),FALSE),0)</f>
        <v>0</v>
      </c>
      <c r="L416" s="42">
        <f>IFERROR(VLOOKUP($A416,'2022'!$A$3:$Y$291,COLUMN('2022'!J$3),FALSE),0)</f>
        <v>0</v>
      </c>
      <c r="M416" s="42">
        <f>IFERROR(VLOOKUP($A416,'2022'!$A$3:$Y$291,COLUMN('2022'!K$3),FALSE),0)</f>
        <v>0</v>
      </c>
      <c r="N416" s="42">
        <f>IFERROR(VLOOKUP($A416,'2022'!$A$3:$Y$291,COLUMN('2022'!L$3),FALSE),0)</f>
        <v>0</v>
      </c>
      <c r="O416" s="42">
        <f>IFERROR(VLOOKUP($A416,'2022'!$A$3:$Y$291,COLUMN('2022'!M$3),FALSE),0)</f>
        <v>0</v>
      </c>
      <c r="P416" s="38">
        <f t="shared" si="18"/>
        <v>0</v>
      </c>
      <c r="Q416" s="42">
        <f>IFERROR(VLOOKUP($A416,'2022'!$A$3:$Y$291,COLUMN('2022'!N$3),FALSE),0)</f>
        <v>0</v>
      </c>
      <c r="R416" s="42">
        <f>IFERROR(VLOOKUP($A416,'2022'!$A$3:$Y$291,COLUMN('2022'!O$3),FALSE),0)</f>
        <v>0</v>
      </c>
      <c r="S416" s="42">
        <f>IFERROR(VLOOKUP($A416,'2022'!$A$3:$Y$291,COLUMN('2022'!P$3),FALSE),0)</f>
        <v>0</v>
      </c>
      <c r="T416" s="42">
        <f>IFERROR(VLOOKUP($A416,'2022'!$A$3:$Y$291,COLUMN('2022'!Q$3),FALSE),0)</f>
        <v>0</v>
      </c>
      <c r="U416" s="42">
        <f>IFERROR(VLOOKUP($A416,'2022'!$A$3:$Y$291,COLUMN('2022'!R$3),FALSE),0)</f>
        <v>0</v>
      </c>
      <c r="V416" s="42">
        <f>IFERROR(VLOOKUP($A416,'2022'!$A$3:$Y$291,COLUMN('2022'!S$3),FALSE),0)</f>
        <v>0</v>
      </c>
      <c r="W416" s="42">
        <f>IFERROR(VLOOKUP($A416,'2022'!$A$3:$Y$291,COLUMN('2022'!T$3),FALSE),0)</f>
        <v>0</v>
      </c>
      <c r="X416" s="42">
        <f>IFERROR(VLOOKUP($A416,'2022'!$A$3:$Y$291,COLUMN('2022'!U$3),FALSE),0)</f>
        <v>0</v>
      </c>
      <c r="Y416" s="42">
        <f>IFERROR(VLOOKUP($A416,'2022'!$A$3:$Y$291,COLUMN('2022'!V$3),FALSE),0)</f>
        <v>0</v>
      </c>
      <c r="Z416" s="42">
        <f>IFERROR(VLOOKUP($A416,'2022'!$A$3:$Y$291,COLUMN('2022'!W$3),FALSE),0)</f>
        <v>0</v>
      </c>
      <c r="AA416" s="42">
        <f>IFERROR(VLOOKUP($A416,'2022'!$A$3:$Y$291,COLUMN('2022'!X$3),FALSE),0)</f>
        <v>0</v>
      </c>
      <c r="AB416" s="42">
        <f>IFERROR(VLOOKUP($A416,'2022'!$A$3:$Y$291,COLUMN('2022'!Y$3),FALSE),0)</f>
        <v>0</v>
      </c>
      <c r="AC416" s="38">
        <f t="shared" si="19"/>
        <v>0</v>
      </c>
      <c r="AD416" s="39">
        <f t="shared" si="20"/>
        <v>0</v>
      </c>
    </row>
    <row r="417" spans="1:30" x14ac:dyDescent="0.3">
      <c r="A417" s="65" t="s">
        <v>464</v>
      </c>
      <c r="B417" s="63" t="str">
        <f>VLOOKUP($A417,'Additional data'!$A$5:$C$505, 2,FALSE)</f>
        <v>Advisor</v>
      </c>
      <c r="C417" s="63" t="str">
        <f>VLOOKUP($A417,'Additional data'!$A$5:$C$505, 3,FALSE)</f>
        <v>HLS</v>
      </c>
      <c r="D417" s="47">
        <f>IFERROR(VLOOKUP($A417,'2022'!$A$3:$Y$291,COLUMN('2022'!B$3),FALSE),0)</f>
        <v>0</v>
      </c>
      <c r="E417" s="47">
        <f>IFERROR(VLOOKUP($A417,'2022'!$A$3:$Y$291,COLUMN('2022'!C$3),FALSE),0)</f>
        <v>0</v>
      </c>
      <c r="F417" s="47">
        <f>IFERROR(VLOOKUP($A417,'2022'!$A$3:$Y$291,COLUMN('2022'!D$3),FALSE),0)</f>
        <v>0</v>
      </c>
      <c r="G417" s="47">
        <f>IFERROR(VLOOKUP($A417,'2022'!$A$3:$Y$291,COLUMN('2022'!E$3),FALSE),0)</f>
        <v>0</v>
      </c>
      <c r="H417" s="47">
        <f>IFERROR(VLOOKUP($A417,'2022'!$A$3:$Y$291,COLUMN('2022'!F$3),FALSE),0)</f>
        <v>0</v>
      </c>
      <c r="I417" s="47">
        <f>IFERROR(VLOOKUP($A417,'2022'!$A$3:$Y$291,COLUMN('2022'!G$3),FALSE),0)</f>
        <v>0</v>
      </c>
      <c r="J417" s="47">
        <f>IFERROR(VLOOKUP($A417,'2022'!$A$3:$Y$291,COLUMN('2022'!H$3),FALSE),0)</f>
        <v>0</v>
      </c>
      <c r="K417" s="47">
        <f>IFERROR(VLOOKUP($A417,'2022'!$A$3:$Y$291,COLUMN('2022'!I$3),FALSE),0)</f>
        <v>0</v>
      </c>
      <c r="L417" s="47">
        <f>IFERROR(VLOOKUP($A417,'2022'!$A$3:$Y$291,COLUMN('2022'!J$3),FALSE),0)</f>
        <v>0</v>
      </c>
      <c r="M417" s="47">
        <f>IFERROR(VLOOKUP($A417,'2022'!$A$3:$Y$291,COLUMN('2022'!K$3),FALSE),0)</f>
        <v>0</v>
      </c>
      <c r="N417" s="47">
        <f>IFERROR(VLOOKUP($A417,'2022'!$A$3:$Y$291,COLUMN('2022'!L$3),FALSE),0)</f>
        <v>0</v>
      </c>
      <c r="O417" s="47">
        <f>IFERROR(VLOOKUP($A417,'2022'!$A$3:$Y$291,COLUMN('2022'!M$3),FALSE),0)</f>
        <v>0</v>
      </c>
      <c r="P417" s="38">
        <f t="shared" si="18"/>
        <v>0</v>
      </c>
      <c r="Q417" s="47">
        <f>IFERROR(VLOOKUP($A417,'2022'!$A$3:$Y$291,COLUMN('2022'!N$3),FALSE),0)</f>
        <v>0</v>
      </c>
      <c r="R417" s="47">
        <f>IFERROR(VLOOKUP($A417,'2022'!$A$3:$Y$291,COLUMN('2022'!O$3),FALSE),0)</f>
        <v>0</v>
      </c>
      <c r="S417" s="47">
        <f>IFERROR(VLOOKUP($A417,'2022'!$A$3:$Y$291,COLUMN('2022'!P$3),FALSE),0)</f>
        <v>0</v>
      </c>
      <c r="T417" s="47">
        <f>IFERROR(VLOOKUP($A417,'2022'!$A$3:$Y$291,COLUMN('2022'!Q$3),FALSE),0)</f>
        <v>0</v>
      </c>
      <c r="U417" s="47">
        <f>IFERROR(VLOOKUP($A417,'2022'!$A$3:$Y$291,COLUMN('2022'!R$3),FALSE),0)</f>
        <v>0</v>
      </c>
      <c r="V417" s="47">
        <f>IFERROR(VLOOKUP($A417,'2022'!$A$3:$Y$291,COLUMN('2022'!S$3),FALSE),0)</f>
        <v>0</v>
      </c>
      <c r="W417" s="47">
        <f>IFERROR(VLOOKUP($A417,'2022'!$A$3:$Y$291,COLUMN('2022'!T$3),FALSE),0)</f>
        <v>0</v>
      </c>
      <c r="X417" s="47">
        <f>IFERROR(VLOOKUP($A417,'2022'!$A$3:$Y$291,COLUMN('2022'!U$3),FALSE),0)</f>
        <v>0</v>
      </c>
      <c r="Y417" s="47">
        <f>IFERROR(VLOOKUP($A417,'2022'!$A$3:$Y$291,COLUMN('2022'!V$3),FALSE),0)</f>
        <v>0</v>
      </c>
      <c r="Z417" s="47">
        <f>IFERROR(VLOOKUP($A417,'2022'!$A$3:$Y$291,COLUMN('2022'!W$3),FALSE),0)</f>
        <v>0</v>
      </c>
      <c r="AA417" s="47">
        <f>IFERROR(VLOOKUP($A417,'2022'!$A$3:$Y$291,COLUMN('2022'!X$3),FALSE),0)</f>
        <v>0</v>
      </c>
      <c r="AB417" s="47">
        <f>IFERROR(VLOOKUP($A417,'2022'!$A$3:$Y$291,COLUMN('2022'!Y$3),FALSE),0)</f>
        <v>0</v>
      </c>
      <c r="AC417" s="38">
        <f t="shared" si="19"/>
        <v>0</v>
      </c>
      <c r="AD417" s="39">
        <f t="shared" si="20"/>
        <v>0</v>
      </c>
    </row>
    <row r="418" spans="1:30" x14ac:dyDescent="0.3">
      <c r="A418" s="66" t="s">
        <v>465</v>
      </c>
      <c r="B418" s="60" t="str">
        <f>VLOOKUP($A418,'Additional data'!$A$5:$C$505, 2,FALSE)</f>
        <v>Analyst</v>
      </c>
      <c r="C418" s="60" t="str">
        <f>VLOOKUP($A418,'Additional data'!$A$5:$C$505, 3,FALSE)</f>
        <v>SOC</v>
      </c>
      <c r="D418" s="42">
        <f>IFERROR(VLOOKUP($A418,'2022'!$A$3:$Y$291,COLUMN('2022'!B$3),FALSE),0)</f>
        <v>0</v>
      </c>
      <c r="E418" s="42">
        <f>IFERROR(VLOOKUP($A418,'2022'!$A$3:$Y$291,COLUMN('2022'!C$3),FALSE),0)</f>
        <v>0</v>
      </c>
      <c r="F418" s="42">
        <f>IFERROR(VLOOKUP($A418,'2022'!$A$3:$Y$291,COLUMN('2022'!D$3),FALSE),0)</f>
        <v>0</v>
      </c>
      <c r="G418" s="42">
        <f>IFERROR(VLOOKUP($A418,'2022'!$A$3:$Y$291,COLUMN('2022'!E$3),FALSE),0)</f>
        <v>0</v>
      </c>
      <c r="H418" s="42">
        <f>IFERROR(VLOOKUP($A418,'2022'!$A$3:$Y$291,COLUMN('2022'!F$3),FALSE),0)</f>
        <v>0</v>
      </c>
      <c r="I418" s="42">
        <f>IFERROR(VLOOKUP($A418,'2022'!$A$3:$Y$291,COLUMN('2022'!G$3),FALSE),0)</f>
        <v>0</v>
      </c>
      <c r="J418" s="42">
        <f>IFERROR(VLOOKUP($A418,'2022'!$A$3:$Y$291,COLUMN('2022'!H$3),FALSE),0)</f>
        <v>0</v>
      </c>
      <c r="K418" s="42">
        <f>IFERROR(VLOOKUP($A418,'2022'!$A$3:$Y$291,COLUMN('2022'!I$3),FALSE),0)</f>
        <v>0</v>
      </c>
      <c r="L418" s="42">
        <f>IFERROR(VLOOKUP($A418,'2022'!$A$3:$Y$291,COLUMN('2022'!J$3),FALSE),0)</f>
        <v>0</v>
      </c>
      <c r="M418" s="42">
        <f>IFERROR(VLOOKUP($A418,'2022'!$A$3:$Y$291,COLUMN('2022'!K$3),FALSE),0)</f>
        <v>0</v>
      </c>
      <c r="N418" s="42">
        <f>IFERROR(VLOOKUP($A418,'2022'!$A$3:$Y$291,COLUMN('2022'!L$3),FALSE),0)</f>
        <v>0</v>
      </c>
      <c r="O418" s="42">
        <f>IFERROR(VLOOKUP($A418,'2022'!$A$3:$Y$291,COLUMN('2022'!M$3),FALSE),0)</f>
        <v>0</v>
      </c>
      <c r="P418" s="38">
        <f t="shared" si="18"/>
        <v>0</v>
      </c>
      <c r="Q418" s="42">
        <f>IFERROR(VLOOKUP($A418,'2022'!$A$3:$Y$291,COLUMN('2022'!N$3),FALSE),0)</f>
        <v>0</v>
      </c>
      <c r="R418" s="42">
        <f>IFERROR(VLOOKUP($A418,'2022'!$A$3:$Y$291,COLUMN('2022'!O$3),FALSE),0)</f>
        <v>0</v>
      </c>
      <c r="S418" s="42">
        <f>IFERROR(VLOOKUP($A418,'2022'!$A$3:$Y$291,COLUMN('2022'!P$3),FALSE),0)</f>
        <v>0</v>
      </c>
      <c r="T418" s="42">
        <f>IFERROR(VLOOKUP($A418,'2022'!$A$3:$Y$291,COLUMN('2022'!Q$3),FALSE),0)</f>
        <v>0</v>
      </c>
      <c r="U418" s="42">
        <f>IFERROR(VLOOKUP($A418,'2022'!$A$3:$Y$291,COLUMN('2022'!R$3),FALSE),0)</f>
        <v>0</v>
      </c>
      <c r="V418" s="42">
        <f>IFERROR(VLOOKUP($A418,'2022'!$A$3:$Y$291,COLUMN('2022'!S$3),FALSE),0)</f>
        <v>0</v>
      </c>
      <c r="W418" s="42">
        <f>IFERROR(VLOOKUP($A418,'2022'!$A$3:$Y$291,COLUMN('2022'!T$3),FALSE),0)</f>
        <v>0</v>
      </c>
      <c r="X418" s="42">
        <f>IFERROR(VLOOKUP($A418,'2022'!$A$3:$Y$291,COLUMN('2022'!U$3),FALSE),0)</f>
        <v>0</v>
      </c>
      <c r="Y418" s="42">
        <f>IFERROR(VLOOKUP($A418,'2022'!$A$3:$Y$291,COLUMN('2022'!V$3),FALSE),0)</f>
        <v>0</v>
      </c>
      <c r="Z418" s="42">
        <f>IFERROR(VLOOKUP($A418,'2022'!$A$3:$Y$291,COLUMN('2022'!W$3),FALSE),0)</f>
        <v>0</v>
      </c>
      <c r="AA418" s="42">
        <f>IFERROR(VLOOKUP($A418,'2022'!$A$3:$Y$291,COLUMN('2022'!X$3),FALSE),0)</f>
        <v>0</v>
      </c>
      <c r="AB418" s="42">
        <f>IFERROR(VLOOKUP($A418,'2022'!$A$3:$Y$291,COLUMN('2022'!Y$3),FALSE),0)</f>
        <v>0</v>
      </c>
      <c r="AC418" s="38">
        <f t="shared" si="19"/>
        <v>0</v>
      </c>
      <c r="AD418" s="39">
        <f t="shared" si="20"/>
        <v>0</v>
      </c>
    </row>
    <row r="419" spans="1:30" x14ac:dyDescent="0.3">
      <c r="A419" s="65" t="s">
        <v>466</v>
      </c>
      <c r="B419" s="63" t="str">
        <f>VLOOKUP($A419,'Additional data'!$A$5:$C$505, 2,FALSE)</f>
        <v>Associate Specialist</v>
      </c>
      <c r="C419" s="63" t="str">
        <f>VLOOKUP($A419,'Additional data'!$A$5:$C$505, 3,FALSE)</f>
        <v>MSC</v>
      </c>
      <c r="D419" s="47">
        <f>IFERROR(VLOOKUP($A419,'2022'!$A$3:$Y$291,COLUMN('2022'!B$3),FALSE),0)</f>
        <v>0</v>
      </c>
      <c r="E419" s="47">
        <f>IFERROR(VLOOKUP($A419,'2022'!$A$3:$Y$291,COLUMN('2022'!C$3),FALSE),0)</f>
        <v>0</v>
      </c>
      <c r="F419" s="47">
        <f>IFERROR(VLOOKUP($A419,'2022'!$A$3:$Y$291,COLUMN('2022'!D$3),FALSE),0)</f>
        <v>0</v>
      </c>
      <c r="G419" s="47">
        <f>IFERROR(VLOOKUP($A419,'2022'!$A$3:$Y$291,COLUMN('2022'!E$3),FALSE),0)</f>
        <v>0</v>
      </c>
      <c r="H419" s="47">
        <f>IFERROR(VLOOKUP($A419,'2022'!$A$3:$Y$291,COLUMN('2022'!F$3),FALSE),0)</f>
        <v>0</v>
      </c>
      <c r="I419" s="47">
        <f>IFERROR(VLOOKUP($A419,'2022'!$A$3:$Y$291,COLUMN('2022'!G$3),FALSE),0)</f>
        <v>0</v>
      </c>
      <c r="J419" s="47">
        <f>IFERROR(VLOOKUP($A419,'2022'!$A$3:$Y$291,COLUMN('2022'!H$3),FALSE),0)</f>
        <v>0</v>
      </c>
      <c r="K419" s="47">
        <f>IFERROR(VLOOKUP($A419,'2022'!$A$3:$Y$291,COLUMN('2022'!I$3),FALSE),0)</f>
        <v>0</v>
      </c>
      <c r="L419" s="47">
        <f>IFERROR(VLOOKUP($A419,'2022'!$A$3:$Y$291,COLUMN('2022'!J$3),FALSE),0)</f>
        <v>0</v>
      </c>
      <c r="M419" s="47">
        <f>IFERROR(VLOOKUP($A419,'2022'!$A$3:$Y$291,COLUMN('2022'!K$3),FALSE),0)</f>
        <v>0</v>
      </c>
      <c r="N419" s="47">
        <f>IFERROR(VLOOKUP($A419,'2022'!$A$3:$Y$291,COLUMN('2022'!L$3),FALSE),0)</f>
        <v>0</v>
      </c>
      <c r="O419" s="47">
        <f>IFERROR(VLOOKUP($A419,'2022'!$A$3:$Y$291,COLUMN('2022'!M$3),FALSE),0)</f>
        <v>0</v>
      </c>
      <c r="P419" s="38">
        <f t="shared" si="18"/>
        <v>0</v>
      </c>
      <c r="Q419" s="47">
        <f>IFERROR(VLOOKUP($A419,'2022'!$A$3:$Y$291,COLUMN('2022'!N$3),FALSE),0)</f>
        <v>0</v>
      </c>
      <c r="R419" s="47">
        <f>IFERROR(VLOOKUP($A419,'2022'!$A$3:$Y$291,COLUMN('2022'!O$3),FALSE),0)</f>
        <v>0</v>
      </c>
      <c r="S419" s="47">
        <f>IFERROR(VLOOKUP($A419,'2022'!$A$3:$Y$291,COLUMN('2022'!P$3),FALSE),0)</f>
        <v>0</v>
      </c>
      <c r="T419" s="47">
        <f>IFERROR(VLOOKUP($A419,'2022'!$A$3:$Y$291,COLUMN('2022'!Q$3),FALSE),0)</f>
        <v>0</v>
      </c>
      <c r="U419" s="47">
        <f>IFERROR(VLOOKUP($A419,'2022'!$A$3:$Y$291,COLUMN('2022'!R$3),FALSE),0)</f>
        <v>0</v>
      </c>
      <c r="V419" s="47">
        <f>IFERROR(VLOOKUP($A419,'2022'!$A$3:$Y$291,COLUMN('2022'!S$3),FALSE),0)</f>
        <v>0</v>
      </c>
      <c r="W419" s="47">
        <f>IFERROR(VLOOKUP($A419,'2022'!$A$3:$Y$291,COLUMN('2022'!T$3),FALSE),0)</f>
        <v>0</v>
      </c>
      <c r="X419" s="47">
        <f>IFERROR(VLOOKUP($A419,'2022'!$A$3:$Y$291,COLUMN('2022'!U$3),FALSE),0)</f>
        <v>0</v>
      </c>
      <c r="Y419" s="47">
        <f>IFERROR(VLOOKUP($A419,'2022'!$A$3:$Y$291,COLUMN('2022'!V$3),FALSE),0)</f>
        <v>0</v>
      </c>
      <c r="Z419" s="47">
        <f>IFERROR(VLOOKUP($A419,'2022'!$A$3:$Y$291,COLUMN('2022'!W$3),FALSE),0)</f>
        <v>0</v>
      </c>
      <c r="AA419" s="47">
        <f>IFERROR(VLOOKUP($A419,'2022'!$A$3:$Y$291,COLUMN('2022'!X$3),FALSE),0)</f>
        <v>0</v>
      </c>
      <c r="AB419" s="47">
        <f>IFERROR(VLOOKUP($A419,'2022'!$A$3:$Y$291,COLUMN('2022'!Y$3),FALSE),0)</f>
        <v>0</v>
      </c>
      <c r="AC419" s="38">
        <f t="shared" si="19"/>
        <v>0</v>
      </c>
      <c r="AD419" s="39">
        <f t="shared" si="20"/>
        <v>0</v>
      </c>
    </row>
    <row r="420" spans="1:30" x14ac:dyDescent="0.3">
      <c r="A420" s="66" t="s">
        <v>467</v>
      </c>
      <c r="B420" s="60" t="str">
        <f>VLOOKUP($A420,'Additional data'!$A$5:$C$505, 2,FALSE)</f>
        <v>Senior Analyst</v>
      </c>
      <c r="C420" s="60" t="str">
        <f>VLOOKUP($A420,'Additional data'!$A$5:$C$505, 3,FALSE)</f>
        <v>FAD</v>
      </c>
      <c r="D420" s="42">
        <f>IFERROR(VLOOKUP($A420,'2022'!$A$3:$Y$291,COLUMN('2022'!B$3),FALSE),0)</f>
        <v>0</v>
      </c>
      <c r="E420" s="42">
        <f>IFERROR(VLOOKUP($A420,'2022'!$A$3:$Y$291,COLUMN('2022'!C$3),FALSE),0)</f>
        <v>0</v>
      </c>
      <c r="F420" s="42">
        <f>IFERROR(VLOOKUP($A420,'2022'!$A$3:$Y$291,COLUMN('2022'!D$3),FALSE),0)</f>
        <v>0</v>
      </c>
      <c r="G420" s="42">
        <f>IFERROR(VLOOKUP($A420,'2022'!$A$3:$Y$291,COLUMN('2022'!E$3),FALSE),0)</f>
        <v>0</v>
      </c>
      <c r="H420" s="42">
        <f>IFERROR(VLOOKUP($A420,'2022'!$A$3:$Y$291,COLUMN('2022'!F$3),FALSE),0)</f>
        <v>0</v>
      </c>
      <c r="I420" s="42">
        <f>IFERROR(VLOOKUP($A420,'2022'!$A$3:$Y$291,COLUMN('2022'!G$3),FALSE),0)</f>
        <v>0</v>
      </c>
      <c r="J420" s="42">
        <f>IFERROR(VLOOKUP($A420,'2022'!$A$3:$Y$291,COLUMN('2022'!H$3),FALSE),0)</f>
        <v>0</v>
      </c>
      <c r="K420" s="42">
        <f>IFERROR(VLOOKUP($A420,'2022'!$A$3:$Y$291,COLUMN('2022'!I$3),FALSE),0)</f>
        <v>0</v>
      </c>
      <c r="L420" s="42">
        <f>IFERROR(VLOOKUP($A420,'2022'!$A$3:$Y$291,COLUMN('2022'!J$3),FALSE),0)</f>
        <v>0</v>
      </c>
      <c r="M420" s="42">
        <f>IFERROR(VLOOKUP($A420,'2022'!$A$3:$Y$291,COLUMN('2022'!K$3),FALSE),0)</f>
        <v>0</v>
      </c>
      <c r="N420" s="42">
        <f>IFERROR(VLOOKUP($A420,'2022'!$A$3:$Y$291,COLUMN('2022'!L$3),FALSE),0)</f>
        <v>0</v>
      </c>
      <c r="O420" s="42">
        <f>IFERROR(VLOOKUP($A420,'2022'!$A$3:$Y$291,COLUMN('2022'!M$3),FALSE),0)</f>
        <v>0</v>
      </c>
      <c r="P420" s="38">
        <f t="shared" si="18"/>
        <v>0</v>
      </c>
      <c r="Q420" s="42">
        <f>IFERROR(VLOOKUP($A420,'2022'!$A$3:$Y$291,COLUMN('2022'!N$3),FALSE),0)</f>
        <v>0</v>
      </c>
      <c r="R420" s="42">
        <f>IFERROR(VLOOKUP($A420,'2022'!$A$3:$Y$291,COLUMN('2022'!O$3),FALSE),0)</f>
        <v>0</v>
      </c>
      <c r="S420" s="42">
        <f>IFERROR(VLOOKUP($A420,'2022'!$A$3:$Y$291,COLUMN('2022'!P$3),FALSE),0)</f>
        <v>0</v>
      </c>
      <c r="T420" s="42">
        <f>IFERROR(VLOOKUP($A420,'2022'!$A$3:$Y$291,COLUMN('2022'!Q$3),FALSE),0)</f>
        <v>0</v>
      </c>
      <c r="U420" s="42">
        <f>IFERROR(VLOOKUP($A420,'2022'!$A$3:$Y$291,COLUMN('2022'!R$3),FALSE),0)</f>
        <v>0</v>
      </c>
      <c r="V420" s="42">
        <f>IFERROR(VLOOKUP($A420,'2022'!$A$3:$Y$291,COLUMN('2022'!S$3),FALSE),0)</f>
        <v>0</v>
      </c>
      <c r="W420" s="42">
        <f>IFERROR(VLOOKUP($A420,'2022'!$A$3:$Y$291,COLUMN('2022'!T$3),FALSE),0)</f>
        <v>0</v>
      </c>
      <c r="X420" s="42">
        <f>IFERROR(VLOOKUP($A420,'2022'!$A$3:$Y$291,COLUMN('2022'!U$3),FALSE),0)</f>
        <v>0</v>
      </c>
      <c r="Y420" s="42">
        <f>IFERROR(VLOOKUP($A420,'2022'!$A$3:$Y$291,COLUMN('2022'!V$3),FALSE),0)</f>
        <v>0</v>
      </c>
      <c r="Z420" s="42">
        <f>IFERROR(VLOOKUP($A420,'2022'!$A$3:$Y$291,COLUMN('2022'!W$3),FALSE),0)</f>
        <v>0</v>
      </c>
      <c r="AA420" s="42">
        <f>IFERROR(VLOOKUP($A420,'2022'!$A$3:$Y$291,COLUMN('2022'!X$3),FALSE),0)</f>
        <v>0</v>
      </c>
      <c r="AB420" s="42">
        <f>IFERROR(VLOOKUP($A420,'2022'!$A$3:$Y$291,COLUMN('2022'!Y$3),FALSE),0)</f>
        <v>0</v>
      </c>
      <c r="AC420" s="38">
        <f t="shared" si="19"/>
        <v>0</v>
      </c>
      <c r="AD420" s="39">
        <f t="shared" si="20"/>
        <v>0</v>
      </c>
    </row>
    <row r="421" spans="1:30" x14ac:dyDescent="0.3">
      <c r="A421" s="65" t="s">
        <v>468</v>
      </c>
      <c r="B421" s="63" t="str">
        <f>VLOOKUP($A421,'Additional data'!$A$5:$C$505, 2,FALSE)</f>
        <v>Analyst</v>
      </c>
      <c r="C421" s="63" t="str">
        <f>VLOOKUP($A421,'Additional data'!$A$5:$C$505, 3,FALSE)</f>
        <v>HLS</v>
      </c>
      <c r="D421" s="47">
        <f>IFERROR(VLOOKUP($A421,'2022'!$A$3:$Y$291,COLUMN('2022'!B$3),FALSE),0)</f>
        <v>0</v>
      </c>
      <c r="E421" s="47">
        <f>IFERROR(VLOOKUP($A421,'2022'!$A$3:$Y$291,COLUMN('2022'!C$3),FALSE),0)</f>
        <v>0</v>
      </c>
      <c r="F421" s="47">
        <f>IFERROR(VLOOKUP($A421,'2022'!$A$3:$Y$291,COLUMN('2022'!D$3),FALSE),0)</f>
        <v>0</v>
      </c>
      <c r="G421" s="47">
        <f>IFERROR(VLOOKUP($A421,'2022'!$A$3:$Y$291,COLUMN('2022'!E$3),FALSE),0)</f>
        <v>0</v>
      </c>
      <c r="H421" s="47">
        <f>IFERROR(VLOOKUP($A421,'2022'!$A$3:$Y$291,COLUMN('2022'!F$3),FALSE),0)</f>
        <v>0</v>
      </c>
      <c r="I421" s="47">
        <f>IFERROR(VLOOKUP($A421,'2022'!$A$3:$Y$291,COLUMN('2022'!G$3),FALSE),0)</f>
        <v>0</v>
      </c>
      <c r="J421" s="47">
        <f>IFERROR(VLOOKUP($A421,'2022'!$A$3:$Y$291,COLUMN('2022'!H$3),FALSE),0)</f>
        <v>0</v>
      </c>
      <c r="K421" s="47">
        <f>IFERROR(VLOOKUP($A421,'2022'!$A$3:$Y$291,COLUMN('2022'!I$3),FALSE),0)</f>
        <v>0</v>
      </c>
      <c r="L421" s="47">
        <f>IFERROR(VLOOKUP($A421,'2022'!$A$3:$Y$291,COLUMN('2022'!J$3),FALSE),0)</f>
        <v>0</v>
      </c>
      <c r="M421" s="47">
        <f>IFERROR(VLOOKUP($A421,'2022'!$A$3:$Y$291,COLUMN('2022'!K$3),FALSE),0)</f>
        <v>0</v>
      </c>
      <c r="N421" s="47">
        <f>IFERROR(VLOOKUP($A421,'2022'!$A$3:$Y$291,COLUMN('2022'!L$3),FALSE),0)</f>
        <v>0</v>
      </c>
      <c r="O421" s="47">
        <f>IFERROR(VLOOKUP($A421,'2022'!$A$3:$Y$291,COLUMN('2022'!M$3),FALSE),0)</f>
        <v>0</v>
      </c>
      <c r="P421" s="38">
        <f t="shared" si="18"/>
        <v>0</v>
      </c>
      <c r="Q421" s="47">
        <f>IFERROR(VLOOKUP($A421,'2022'!$A$3:$Y$291,COLUMN('2022'!N$3),FALSE),0)</f>
        <v>0</v>
      </c>
      <c r="R421" s="47">
        <f>IFERROR(VLOOKUP($A421,'2022'!$A$3:$Y$291,COLUMN('2022'!O$3),FALSE),0)</f>
        <v>0</v>
      </c>
      <c r="S421" s="47">
        <f>IFERROR(VLOOKUP($A421,'2022'!$A$3:$Y$291,COLUMN('2022'!P$3),FALSE),0)</f>
        <v>0</v>
      </c>
      <c r="T421" s="47">
        <f>IFERROR(VLOOKUP($A421,'2022'!$A$3:$Y$291,COLUMN('2022'!Q$3),FALSE),0)</f>
        <v>0</v>
      </c>
      <c r="U421" s="47">
        <f>IFERROR(VLOOKUP($A421,'2022'!$A$3:$Y$291,COLUMN('2022'!R$3),FALSE),0)</f>
        <v>0</v>
      </c>
      <c r="V421" s="47">
        <f>IFERROR(VLOOKUP($A421,'2022'!$A$3:$Y$291,COLUMN('2022'!S$3),FALSE),0)</f>
        <v>0</v>
      </c>
      <c r="W421" s="47">
        <f>IFERROR(VLOOKUP($A421,'2022'!$A$3:$Y$291,COLUMN('2022'!T$3),FALSE),0)</f>
        <v>0</v>
      </c>
      <c r="X421" s="47">
        <f>IFERROR(VLOOKUP($A421,'2022'!$A$3:$Y$291,COLUMN('2022'!U$3),FALSE),0)</f>
        <v>0</v>
      </c>
      <c r="Y421" s="47">
        <f>IFERROR(VLOOKUP($A421,'2022'!$A$3:$Y$291,COLUMN('2022'!V$3),FALSE),0)</f>
        <v>0</v>
      </c>
      <c r="Z421" s="47">
        <f>IFERROR(VLOOKUP($A421,'2022'!$A$3:$Y$291,COLUMN('2022'!W$3),FALSE),0)</f>
        <v>0</v>
      </c>
      <c r="AA421" s="47">
        <f>IFERROR(VLOOKUP($A421,'2022'!$A$3:$Y$291,COLUMN('2022'!X$3),FALSE),0)</f>
        <v>0</v>
      </c>
      <c r="AB421" s="47">
        <f>IFERROR(VLOOKUP($A421,'2022'!$A$3:$Y$291,COLUMN('2022'!Y$3),FALSE),0)</f>
        <v>0</v>
      </c>
      <c r="AC421" s="38">
        <f t="shared" si="19"/>
        <v>0</v>
      </c>
      <c r="AD421" s="39">
        <f t="shared" si="20"/>
        <v>0</v>
      </c>
    </row>
    <row r="422" spans="1:30" x14ac:dyDescent="0.3">
      <c r="A422" s="66" t="s">
        <v>469</v>
      </c>
      <c r="B422" s="60" t="str">
        <f>VLOOKUP($A422,'Additional data'!$A$5:$C$505, 2,FALSE)</f>
        <v>Executive</v>
      </c>
      <c r="C422" s="60" t="str">
        <f>VLOOKUP($A422,'Additional data'!$A$5:$C$505, 3,FALSE)</f>
        <v>SCL</v>
      </c>
      <c r="D422" s="42">
        <f>IFERROR(VLOOKUP($A422,'2022'!$A$3:$Y$291,COLUMN('2022'!B$3),FALSE),0)</f>
        <v>0</v>
      </c>
      <c r="E422" s="42">
        <f>IFERROR(VLOOKUP($A422,'2022'!$A$3:$Y$291,COLUMN('2022'!C$3),FALSE),0)</f>
        <v>0</v>
      </c>
      <c r="F422" s="42">
        <f>IFERROR(VLOOKUP($A422,'2022'!$A$3:$Y$291,COLUMN('2022'!D$3),FALSE),0)</f>
        <v>0</v>
      </c>
      <c r="G422" s="42">
        <f>IFERROR(VLOOKUP($A422,'2022'!$A$3:$Y$291,COLUMN('2022'!E$3),FALSE),0)</f>
        <v>0</v>
      </c>
      <c r="H422" s="42">
        <f>IFERROR(VLOOKUP($A422,'2022'!$A$3:$Y$291,COLUMN('2022'!F$3),FALSE),0)</f>
        <v>0</v>
      </c>
      <c r="I422" s="42">
        <f>IFERROR(VLOOKUP($A422,'2022'!$A$3:$Y$291,COLUMN('2022'!G$3),FALSE),0)</f>
        <v>0</v>
      </c>
      <c r="J422" s="42">
        <f>IFERROR(VLOOKUP($A422,'2022'!$A$3:$Y$291,COLUMN('2022'!H$3),FALSE),0)</f>
        <v>0</v>
      </c>
      <c r="K422" s="42">
        <f>IFERROR(VLOOKUP($A422,'2022'!$A$3:$Y$291,COLUMN('2022'!I$3),FALSE),0)</f>
        <v>0</v>
      </c>
      <c r="L422" s="42">
        <f>IFERROR(VLOOKUP($A422,'2022'!$A$3:$Y$291,COLUMN('2022'!J$3),FALSE),0)</f>
        <v>0</v>
      </c>
      <c r="M422" s="42">
        <f>IFERROR(VLOOKUP($A422,'2022'!$A$3:$Y$291,COLUMN('2022'!K$3),FALSE),0)</f>
        <v>0</v>
      </c>
      <c r="N422" s="42">
        <f>IFERROR(VLOOKUP($A422,'2022'!$A$3:$Y$291,COLUMN('2022'!L$3),FALSE),0)</f>
        <v>0</v>
      </c>
      <c r="O422" s="42">
        <f>IFERROR(VLOOKUP($A422,'2022'!$A$3:$Y$291,COLUMN('2022'!M$3),FALSE),0)</f>
        <v>0</v>
      </c>
      <c r="P422" s="38">
        <f t="shared" si="18"/>
        <v>0</v>
      </c>
      <c r="Q422" s="42">
        <f>IFERROR(VLOOKUP($A422,'2022'!$A$3:$Y$291,COLUMN('2022'!N$3),FALSE),0)</f>
        <v>0</v>
      </c>
      <c r="R422" s="42">
        <f>IFERROR(VLOOKUP($A422,'2022'!$A$3:$Y$291,COLUMN('2022'!O$3),FALSE),0)</f>
        <v>0</v>
      </c>
      <c r="S422" s="42">
        <f>IFERROR(VLOOKUP($A422,'2022'!$A$3:$Y$291,COLUMN('2022'!P$3),FALSE),0)</f>
        <v>0</v>
      </c>
      <c r="T422" s="42">
        <f>IFERROR(VLOOKUP($A422,'2022'!$A$3:$Y$291,COLUMN('2022'!Q$3),FALSE),0)</f>
        <v>0</v>
      </c>
      <c r="U422" s="42">
        <f>IFERROR(VLOOKUP($A422,'2022'!$A$3:$Y$291,COLUMN('2022'!R$3),FALSE),0)</f>
        <v>0</v>
      </c>
      <c r="V422" s="42">
        <f>IFERROR(VLOOKUP($A422,'2022'!$A$3:$Y$291,COLUMN('2022'!S$3),FALSE),0)</f>
        <v>0</v>
      </c>
      <c r="W422" s="42">
        <f>IFERROR(VLOOKUP($A422,'2022'!$A$3:$Y$291,COLUMN('2022'!T$3),FALSE),0)</f>
        <v>0</v>
      </c>
      <c r="X422" s="42">
        <f>IFERROR(VLOOKUP($A422,'2022'!$A$3:$Y$291,COLUMN('2022'!U$3),FALSE),0)</f>
        <v>0</v>
      </c>
      <c r="Y422" s="42">
        <f>IFERROR(VLOOKUP($A422,'2022'!$A$3:$Y$291,COLUMN('2022'!V$3),FALSE),0)</f>
        <v>0</v>
      </c>
      <c r="Z422" s="42">
        <f>IFERROR(VLOOKUP($A422,'2022'!$A$3:$Y$291,COLUMN('2022'!W$3),FALSE),0)</f>
        <v>0</v>
      </c>
      <c r="AA422" s="42">
        <f>IFERROR(VLOOKUP($A422,'2022'!$A$3:$Y$291,COLUMN('2022'!X$3),FALSE),0)</f>
        <v>0</v>
      </c>
      <c r="AB422" s="42">
        <f>IFERROR(VLOOKUP($A422,'2022'!$A$3:$Y$291,COLUMN('2022'!Y$3),FALSE),0)</f>
        <v>0</v>
      </c>
      <c r="AC422" s="38">
        <f t="shared" si="19"/>
        <v>0</v>
      </c>
      <c r="AD422" s="39">
        <f t="shared" si="20"/>
        <v>0</v>
      </c>
    </row>
    <row r="423" spans="1:30" x14ac:dyDescent="0.3">
      <c r="A423" s="65" t="s">
        <v>470</v>
      </c>
      <c r="B423" s="63" t="str">
        <f>VLOOKUP($A423,'Additional data'!$A$5:$C$505, 2,FALSE)</f>
        <v>Team Lead</v>
      </c>
      <c r="C423" s="63" t="str">
        <f>VLOOKUP($A423,'Additional data'!$A$5:$C$505, 3,FALSE)</f>
        <v>HRC</v>
      </c>
      <c r="D423" s="47">
        <f>IFERROR(VLOOKUP($A423,'2022'!$A$3:$Y$291,COLUMN('2022'!B$3),FALSE),0)</f>
        <v>0</v>
      </c>
      <c r="E423" s="47">
        <f>IFERROR(VLOOKUP($A423,'2022'!$A$3:$Y$291,COLUMN('2022'!C$3),FALSE),0)</f>
        <v>0</v>
      </c>
      <c r="F423" s="47">
        <f>IFERROR(VLOOKUP($A423,'2022'!$A$3:$Y$291,COLUMN('2022'!D$3),FALSE),0)</f>
        <v>0</v>
      </c>
      <c r="G423" s="47">
        <f>IFERROR(VLOOKUP($A423,'2022'!$A$3:$Y$291,COLUMN('2022'!E$3),FALSE),0)</f>
        <v>0</v>
      </c>
      <c r="H423" s="47">
        <f>IFERROR(VLOOKUP($A423,'2022'!$A$3:$Y$291,COLUMN('2022'!F$3),FALSE),0)</f>
        <v>0</v>
      </c>
      <c r="I423" s="47">
        <f>IFERROR(VLOOKUP($A423,'2022'!$A$3:$Y$291,COLUMN('2022'!G$3),FALSE),0)</f>
        <v>0</v>
      </c>
      <c r="J423" s="47">
        <f>IFERROR(VLOOKUP($A423,'2022'!$A$3:$Y$291,COLUMN('2022'!H$3),FALSE),0)</f>
        <v>0</v>
      </c>
      <c r="K423" s="47">
        <f>IFERROR(VLOOKUP($A423,'2022'!$A$3:$Y$291,COLUMN('2022'!I$3),FALSE),0)</f>
        <v>0</v>
      </c>
      <c r="L423" s="47">
        <f>IFERROR(VLOOKUP($A423,'2022'!$A$3:$Y$291,COLUMN('2022'!J$3),FALSE),0)</f>
        <v>0</v>
      </c>
      <c r="M423" s="47">
        <f>IFERROR(VLOOKUP($A423,'2022'!$A$3:$Y$291,COLUMN('2022'!K$3),FALSE),0)</f>
        <v>0</v>
      </c>
      <c r="N423" s="47">
        <f>IFERROR(VLOOKUP($A423,'2022'!$A$3:$Y$291,COLUMN('2022'!L$3),FALSE),0)</f>
        <v>0</v>
      </c>
      <c r="O423" s="47">
        <f>IFERROR(VLOOKUP($A423,'2022'!$A$3:$Y$291,COLUMN('2022'!M$3),FALSE),0)</f>
        <v>0</v>
      </c>
      <c r="P423" s="38">
        <f t="shared" si="18"/>
        <v>0</v>
      </c>
      <c r="Q423" s="47">
        <f>IFERROR(VLOOKUP($A423,'2022'!$A$3:$Y$291,COLUMN('2022'!N$3),FALSE),0)</f>
        <v>0</v>
      </c>
      <c r="R423" s="47">
        <f>IFERROR(VLOOKUP($A423,'2022'!$A$3:$Y$291,COLUMN('2022'!O$3),FALSE),0)</f>
        <v>0</v>
      </c>
      <c r="S423" s="47">
        <f>IFERROR(VLOOKUP($A423,'2022'!$A$3:$Y$291,COLUMN('2022'!P$3),FALSE),0)</f>
        <v>0</v>
      </c>
      <c r="T423" s="47">
        <f>IFERROR(VLOOKUP($A423,'2022'!$A$3:$Y$291,COLUMN('2022'!Q$3),FALSE),0)</f>
        <v>0</v>
      </c>
      <c r="U423" s="47">
        <f>IFERROR(VLOOKUP($A423,'2022'!$A$3:$Y$291,COLUMN('2022'!R$3),FALSE),0)</f>
        <v>0</v>
      </c>
      <c r="V423" s="47">
        <f>IFERROR(VLOOKUP($A423,'2022'!$A$3:$Y$291,COLUMN('2022'!S$3),FALSE),0)</f>
        <v>0</v>
      </c>
      <c r="W423" s="47">
        <f>IFERROR(VLOOKUP($A423,'2022'!$A$3:$Y$291,COLUMN('2022'!T$3),FALSE),0)</f>
        <v>0</v>
      </c>
      <c r="X423" s="47">
        <f>IFERROR(VLOOKUP($A423,'2022'!$A$3:$Y$291,COLUMN('2022'!U$3),FALSE),0)</f>
        <v>0</v>
      </c>
      <c r="Y423" s="47">
        <f>IFERROR(VLOOKUP($A423,'2022'!$A$3:$Y$291,COLUMN('2022'!V$3),FALSE),0)</f>
        <v>0</v>
      </c>
      <c r="Z423" s="47">
        <f>IFERROR(VLOOKUP($A423,'2022'!$A$3:$Y$291,COLUMN('2022'!W$3),FALSE),0)</f>
        <v>0</v>
      </c>
      <c r="AA423" s="47">
        <f>IFERROR(VLOOKUP($A423,'2022'!$A$3:$Y$291,COLUMN('2022'!X$3),FALSE),0)</f>
        <v>0</v>
      </c>
      <c r="AB423" s="47">
        <f>IFERROR(VLOOKUP($A423,'2022'!$A$3:$Y$291,COLUMN('2022'!Y$3),FALSE),0)</f>
        <v>0</v>
      </c>
      <c r="AC423" s="38">
        <f t="shared" si="19"/>
        <v>0</v>
      </c>
      <c r="AD423" s="39">
        <f t="shared" si="20"/>
        <v>0</v>
      </c>
    </row>
    <row r="424" spans="1:30" x14ac:dyDescent="0.3">
      <c r="A424" s="66" t="s">
        <v>471</v>
      </c>
      <c r="B424" s="60" t="str">
        <f>VLOOKUP($A424,'Additional data'!$A$5:$C$505, 2,FALSE)</f>
        <v>Analyst</v>
      </c>
      <c r="C424" s="60" t="str">
        <f>VLOOKUP($A424,'Additional data'!$A$5:$C$505, 3,FALSE)</f>
        <v>HLS</v>
      </c>
      <c r="D424" s="42">
        <f>IFERROR(VLOOKUP($A424,'2022'!$A$3:$Y$291,COLUMN('2022'!B$3),FALSE),0)</f>
        <v>0</v>
      </c>
      <c r="E424" s="42">
        <f>IFERROR(VLOOKUP($A424,'2022'!$A$3:$Y$291,COLUMN('2022'!C$3),FALSE),0)</f>
        <v>0</v>
      </c>
      <c r="F424" s="42">
        <f>IFERROR(VLOOKUP($A424,'2022'!$A$3:$Y$291,COLUMN('2022'!D$3),FALSE),0)</f>
        <v>0</v>
      </c>
      <c r="G424" s="42">
        <f>IFERROR(VLOOKUP($A424,'2022'!$A$3:$Y$291,COLUMN('2022'!E$3),FALSE),0)</f>
        <v>0</v>
      </c>
      <c r="H424" s="42">
        <f>IFERROR(VLOOKUP($A424,'2022'!$A$3:$Y$291,COLUMN('2022'!F$3),FALSE),0)</f>
        <v>0</v>
      </c>
      <c r="I424" s="42">
        <f>IFERROR(VLOOKUP($A424,'2022'!$A$3:$Y$291,COLUMN('2022'!G$3),FALSE),0)</f>
        <v>0</v>
      </c>
      <c r="J424" s="42">
        <f>IFERROR(VLOOKUP($A424,'2022'!$A$3:$Y$291,COLUMN('2022'!H$3),FALSE),0)</f>
        <v>0</v>
      </c>
      <c r="K424" s="42">
        <f>IFERROR(VLOOKUP($A424,'2022'!$A$3:$Y$291,COLUMN('2022'!I$3),FALSE),0)</f>
        <v>0</v>
      </c>
      <c r="L424" s="42">
        <f>IFERROR(VLOOKUP($A424,'2022'!$A$3:$Y$291,COLUMN('2022'!J$3),FALSE),0)</f>
        <v>0</v>
      </c>
      <c r="M424" s="42">
        <f>IFERROR(VLOOKUP($A424,'2022'!$A$3:$Y$291,COLUMN('2022'!K$3),FALSE),0)</f>
        <v>0</v>
      </c>
      <c r="N424" s="42">
        <f>IFERROR(VLOOKUP($A424,'2022'!$A$3:$Y$291,COLUMN('2022'!L$3),FALSE),0)</f>
        <v>0</v>
      </c>
      <c r="O424" s="42">
        <f>IFERROR(VLOOKUP($A424,'2022'!$A$3:$Y$291,COLUMN('2022'!M$3),FALSE),0)</f>
        <v>0</v>
      </c>
      <c r="P424" s="38">
        <f t="shared" si="18"/>
        <v>0</v>
      </c>
      <c r="Q424" s="42">
        <f>IFERROR(VLOOKUP($A424,'2022'!$A$3:$Y$291,COLUMN('2022'!N$3),FALSE),0)</f>
        <v>0</v>
      </c>
      <c r="R424" s="42">
        <f>IFERROR(VLOOKUP($A424,'2022'!$A$3:$Y$291,COLUMN('2022'!O$3),FALSE),0)</f>
        <v>0</v>
      </c>
      <c r="S424" s="42">
        <f>IFERROR(VLOOKUP($A424,'2022'!$A$3:$Y$291,COLUMN('2022'!P$3),FALSE),0)</f>
        <v>0</v>
      </c>
      <c r="T424" s="42">
        <f>IFERROR(VLOOKUP($A424,'2022'!$A$3:$Y$291,COLUMN('2022'!Q$3),FALSE),0)</f>
        <v>0</v>
      </c>
      <c r="U424" s="42">
        <f>IFERROR(VLOOKUP($A424,'2022'!$A$3:$Y$291,COLUMN('2022'!R$3),FALSE),0)</f>
        <v>0</v>
      </c>
      <c r="V424" s="42">
        <f>IFERROR(VLOOKUP($A424,'2022'!$A$3:$Y$291,COLUMN('2022'!S$3),FALSE),0)</f>
        <v>0</v>
      </c>
      <c r="W424" s="42">
        <f>IFERROR(VLOOKUP($A424,'2022'!$A$3:$Y$291,COLUMN('2022'!T$3),FALSE),0)</f>
        <v>0</v>
      </c>
      <c r="X424" s="42">
        <f>IFERROR(VLOOKUP($A424,'2022'!$A$3:$Y$291,COLUMN('2022'!U$3),FALSE),0)</f>
        <v>0</v>
      </c>
      <c r="Y424" s="42">
        <f>IFERROR(VLOOKUP($A424,'2022'!$A$3:$Y$291,COLUMN('2022'!V$3),FALSE),0)</f>
        <v>0</v>
      </c>
      <c r="Z424" s="42">
        <f>IFERROR(VLOOKUP($A424,'2022'!$A$3:$Y$291,COLUMN('2022'!W$3),FALSE),0)</f>
        <v>0</v>
      </c>
      <c r="AA424" s="42">
        <f>IFERROR(VLOOKUP($A424,'2022'!$A$3:$Y$291,COLUMN('2022'!X$3),FALSE),0)</f>
        <v>0</v>
      </c>
      <c r="AB424" s="42">
        <f>IFERROR(VLOOKUP($A424,'2022'!$A$3:$Y$291,COLUMN('2022'!Y$3),FALSE),0)</f>
        <v>0</v>
      </c>
      <c r="AC424" s="38">
        <f t="shared" si="19"/>
        <v>0</v>
      </c>
      <c r="AD424" s="39">
        <f t="shared" si="20"/>
        <v>0</v>
      </c>
    </row>
    <row r="425" spans="1:30" x14ac:dyDescent="0.3">
      <c r="A425" s="65" t="s">
        <v>472</v>
      </c>
      <c r="B425" s="63" t="str">
        <f>VLOOKUP($A425,'Additional data'!$A$5:$C$505, 2,FALSE)</f>
        <v>Executive</v>
      </c>
      <c r="C425" s="63" t="str">
        <f>VLOOKUP($A425,'Additional data'!$A$5:$C$505, 3,FALSE)</f>
        <v>HRC</v>
      </c>
      <c r="D425" s="47">
        <f>IFERROR(VLOOKUP($A425,'2022'!$A$3:$Y$291,COLUMN('2022'!B$3),FALSE),0)</f>
        <v>0</v>
      </c>
      <c r="E425" s="47">
        <f>IFERROR(VLOOKUP($A425,'2022'!$A$3:$Y$291,COLUMN('2022'!C$3),FALSE),0)</f>
        <v>0</v>
      </c>
      <c r="F425" s="47">
        <f>IFERROR(VLOOKUP($A425,'2022'!$A$3:$Y$291,COLUMN('2022'!D$3),FALSE),0)</f>
        <v>0</v>
      </c>
      <c r="G425" s="47">
        <f>IFERROR(VLOOKUP($A425,'2022'!$A$3:$Y$291,COLUMN('2022'!E$3),FALSE),0)</f>
        <v>0</v>
      </c>
      <c r="H425" s="47">
        <f>IFERROR(VLOOKUP($A425,'2022'!$A$3:$Y$291,COLUMN('2022'!F$3),FALSE),0)</f>
        <v>0</v>
      </c>
      <c r="I425" s="47">
        <f>IFERROR(VLOOKUP($A425,'2022'!$A$3:$Y$291,COLUMN('2022'!G$3),FALSE),0)</f>
        <v>0</v>
      </c>
      <c r="J425" s="47">
        <f>IFERROR(VLOOKUP($A425,'2022'!$A$3:$Y$291,COLUMN('2022'!H$3),FALSE),0)</f>
        <v>0</v>
      </c>
      <c r="K425" s="47">
        <f>IFERROR(VLOOKUP($A425,'2022'!$A$3:$Y$291,COLUMN('2022'!I$3),FALSE),0)</f>
        <v>0</v>
      </c>
      <c r="L425" s="47">
        <f>IFERROR(VLOOKUP($A425,'2022'!$A$3:$Y$291,COLUMN('2022'!J$3),FALSE),0)</f>
        <v>0</v>
      </c>
      <c r="M425" s="47">
        <f>IFERROR(VLOOKUP($A425,'2022'!$A$3:$Y$291,COLUMN('2022'!K$3),FALSE),0)</f>
        <v>0</v>
      </c>
      <c r="N425" s="47">
        <f>IFERROR(VLOOKUP($A425,'2022'!$A$3:$Y$291,COLUMN('2022'!L$3),FALSE),0)</f>
        <v>0</v>
      </c>
      <c r="O425" s="47">
        <f>IFERROR(VLOOKUP($A425,'2022'!$A$3:$Y$291,COLUMN('2022'!M$3),FALSE),0)</f>
        <v>0</v>
      </c>
      <c r="P425" s="38">
        <f t="shared" si="18"/>
        <v>0</v>
      </c>
      <c r="Q425" s="47">
        <f>IFERROR(VLOOKUP($A425,'2022'!$A$3:$Y$291,COLUMN('2022'!N$3),FALSE),0)</f>
        <v>0</v>
      </c>
      <c r="R425" s="47">
        <f>IFERROR(VLOOKUP($A425,'2022'!$A$3:$Y$291,COLUMN('2022'!O$3),FALSE),0)</f>
        <v>0</v>
      </c>
      <c r="S425" s="47">
        <f>IFERROR(VLOOKUP($A425,'2022'!$A$3:$Y$291,COLUMN('2022'!P$3),FALSE),0)</f>
        <v>0</v>
      </c>
      <c r="T425" s="47">
        <f>IFERROR(VLOOKUP($A425,'2022'!$A$3:$Y$291,COLUMN('2022'!Q$3),FALSE),0)</f>
        <v>0</v>
      </c>
      <c r="U425" s="47">
        <f>IFERROR(VLOOKUP($A425,'2022'!$A$3:$Y$291,COLUMN('2022'!R$3),FALSE),0)</f>
        <v>0</v>
      </c>
      <c r="V425" s="47">
        <f>IFERROR(VLOOKUP($A425,'2022'!$A$3:$Y$291,COLUMN('2022'!S$3),FALSE),0)</f>
        <v>0</v>
      </c>
      <c r="W425" s="47">
        <f>IFERROR(VLOOKUP($A425,'2022'!$A$3:$Y$291,COLUMN('2022'!T$3),FALSE),0)</f>
        <v>0</v>
      </c>
      <c r="X425" s="47">
        <f>IFERROR(VLOOKUP($A425,'2022'!$A$3:$Y$291,COLUMN('2022'!U$3),FALSE),0)</f>
        <v>0</v>
      </c>
      <c r="Y425" s="47">
        <f>IFERROR(VLOOKUP($A425,'2022'!$A$3:$Y$291,COLUMN('2022'!V$3),FALSE),0)</f>
        <v>0</v>
      </c>
      <c r="Z425" s="47">
        <f>IFERROR(VLOOKUP($A425,'2022'!$A$3:$Y$291,COLUMN('2022'!W$3),FALSE),0)</f>
        <v>0</v>
      </c>
      <c r="AA425" s="47">
        <f>IFERROR(VLOOKUP($A425,'2022'!$A$3:$Y$291,COLUMN('2022'!X$3),FALSE),0)</f>
        <v>0</v>
      </c>
      <c r="AB425" s="47">
        <f>IFERROR(VLOOKUP($A425,'2022'!$A$3:$Y$291,COLUMN('2022'!Y$3),FALSE),0)</f>
        <v>0</v>
      </c>
      <c r="AC425" s="38">
        <f t="shared" si="19"/>
        <v>0</v>
      </c>
      <c r="AD425" s="39">
        <f t="shared" si="20"/>
        <v>0</v>
      </c>
    </row>
    <row r="426" spans="1:30" x14ac:dyDescent="0.3">
      <c r="A426" s="66" t="s">
        <v>473</v>
      </c>
      <c r="B426" s="60" t="str">
        <f>VLOOKUP($A426,'Additional data'!$A$5:$C$505, 2,FALSE)</f>
        <v>Director</v>
      </c>
      <c r="C426" s="60" t="str">
        <f>VLOOKUP($A426,'Additional data'!$A$5:$C$505, 3,FALSE)</f>
        <v>TEC</v>
      </c>
      <c r="D426" s="42">
        <f>IFERROR(VLOOKUP($A426,'2022'!$A$3:$Y$291,COLUMN('2022'!B$3),FALSE),0)</f>
        <v>0</v>
      </c>
      <c r="E426" s="42">
        <f>IFERROR(VLOOKUP($A426,'2022'!$A$3:$Y$291,COLUMN('2022'!C$3),FALSE),0)</f>
        <v>0</v>
      </c>
      <c r="F426" s="42">
        <f>IFERROR(VLOOKUP($A426,'2022'!$A$3:$Y$291,COLUMN('2022'!D$3),FALSE),0)</f>
        <v>0</v>
      </c>
      <c r="G426" s="42">
        <f>IFERROR(VLOOKUP($A426,'2022'!$A$3:$Y$291,COLUMN('2022'!E$3),FALSE),0)</f>
        <v>0</v>
      </c>
      <c r="H426" s="42">
        <f>IFERROR(VLOOKUP($A426,'2022'!$A$3:$Y$291,COLUMN('2022'!F$3),FALSE),0)</f>
        <v>0</v>
      </c>
      <c r="I426" s="42">
        <f>IFERROR(VLOOKUP($A426,'2022'!$A$3:$Y$291,COLUMN('2022'!G$3),FALSE),0)</f>
        <v>0</v>
      </c>
      <c r="J426" s="42">
        <f>IFERROR(VLOOKUP($A426,'2022'!$A$3:$Y$291,COLUMN('2022'!H$3),FALSE),0)</f>
        <v>0</v>
      </c>
      <c r="K426" s="42">
        <f>IFERROR(VLOOKUP($A426,'2022'!$A$3:$Y$291,COLUMN('2022'!I$3),FALSE),0)</f>
        <v>0</v>
      </c>
      <c r="L426" s="42">
        <f>IFERROR(VLOOKUP($A426,'2022'!$A$3:$Y$291,COLUMN('2022'!J$3),FALSE),0)</f>
        <v>0</v>
      </c>
      <c r="M426" s="42">
        <f>IFERROR(VLOOKUP($A426,'2022'!$A$3:$Y$291,COLUMN('2022'!K$3),FALSE),0)</f>
        <v>0</v>
      </c>
      <c r="N426" s="42">
        <f>IFERROR(VLOOKUP($A426,'2022'!$A$3:$Y$291,COLUMN('2022'!L$3),FALSE),0)</f>
        <v>0</v>
      </c>
      <c r="O426" s="42">
        <f>IFERROR(VLOOKUP($A426,'2022'!$A$3:$Y$291,COLUMN('2022'!M$3),FALSE),0)</f>
        <v>0</v>
      </c>
      <c r="P426" s="38">
        <f t="shared" si="18"/>
        <v>0</v>
      </c>
      <c r="Q426" s="42">
        <f>IFERROR(VLOOKUP($A426,'2022'!$A$3:$Y$291,COLUMN('2022'!N$3),FALSE),0)</f>
        <v>0</v>
      </c>
      <c r="R426" s="42">
        <f>IFERROR(VLOOKUP($A426,'2022'!$A$3:$Y$291,COLUMN('2022'!O$3),FALSE),0)</f>
        <v>0</v>
      </c>
      <c r="S426" s="42">
        <f>IFERROR(VLOOKUP($A426,'2022'!$A$3:$Y$291,COLUMN('2022'!P$3),FALSE),0)</f>
        <v>0</v>
      </c>
      <c r="T426" s="42">
        <f>IFERROR(VLOOKUP($A426,'2022'!$A$3:$Y$291,COLUMN('2022'!Q$3),FALSE),0)</f>
        <v>0</v>
      </c>
      <c r="U426" s="42">
        <f>IFERROR(VLOOKUP($A426,'2022'!$A$3:$Y$291,COLUMN('2022'!R$3),FALSE),0)</f>
        <v>0</v>
      </c>
      <c r="V426" s="42">
        <f>IFERROR(VLOOKUP($A426,'2022'!$A$3:$Y$291,COLUMN('2022'!S$3),FALSE),0)</f>
        <v>0</v>
      </c>
      <c r="W426" s="42">
        <f>IFERROR(VLOOKUP($A426,'2022'!$A$3:$Y$291,COLUMN('2022'!T$3),FALSE),0)</f>
        <v>0</v>
      </c>
      <c r="X426" s="42">
        <f>IFERROR(VLOOKUP($A426,'2022'!$A$3:$Y$291,COLUMN('2022'!U$3),FALSE),0)</f>
        <v>0</v>
      </c>
      <c r="Y426" s="42">
        <f>IFERROR(VLOOKUP($A426,'2022'!$A$3:$Y$291,COLUMN('2022'!V$3),FALSE),0)</f>
        <v>0</v>
      </c>
      <c r="Z426" s="42">
        <f>IFERROR(VLOOKUP($A426,'2022'!$A$3:$Y$291,COLUMN('2022'!W$3),FALSE),0)</f>
        <v>0</v>
      </c>
      <c r="AA426" s="42">
        <f>IFERROR(VLOOKUP($A426,'2022'!$A$3:$Y$291,COLUMN('2022'!X$3),FALSE),0)</f>
        <v>0</v>
      </c>
      <c r="AB426" s="42">
        <f>IFERROR(VLOOKUP($A426,'2022'!$A$3:$Y$291,COLUMN('2022'!Y$3),FALSE),0)</f>
        <v>0</v>
      </c>
      <c r="AC426" s="38">
        <f t="shared" si="19"/>
        <v>0</v>
      </c>
      <c r="AD426" s="39">
        <f t="shared" si="20"/>
        <v>0</v>
      </c>
    </row>
    <row r="427" spans="1:30" x14ac:dyDescent="0.3">
      <c r="A427" s="65" t="s">
        <v>474</v>
      </c>
      <c r="B427" s="63" t="str">
        <f>VLOOKUP($A427,'Additional data'!$A$5:$C$505, 2,FALSE)</f>
        <v>Director</v>
      </c>
      <c r="C427" s="63" t="str">
        <f>VLOOKUP($A427,'Additional data'!$A$5:$C$505, 3,FALSE)</f>
        <v>HLS</v>
      </c>
      <c r="D427" s="47">
        <f>IFERROR(VLOOKUP($A427,'2022'!$A$3:$Y$291,COLUMN('2022'!B$3),FALSE),0)</f>
        <v>0</v>
      </c>
      <c r="E427" s="47">
        <f>IFERROR(VLOOKUP($A427,'2022'!$A$3:$Y$291,COLUMN('2022'!C$3),FALSE),0)</f>
        <v>0</v>
      </c>
      <c r="F427" s="47">
        <f>IFERROR(VLOOKUP($A427,'2022'!$A$3:$Y$291,COLUMN('2022'!D$3),FALSE),0)</f>
        <v>0</v>
      </c>
      <c r="G427" s="47">
        <f>IFERROR(VLOOKUP($A427,'2022'!$A$3:$Y$291,COLUMN('2022'!E$3),FALSE),0)</f>
        <v>0</v>
      </c>
      <c r="H427" s="47">
        <f>IFERROR(VLOOKUP($A427,'2022'!$A$3:$Y$291,COLUMN('2022'!F$3),FALSE),0)</f>
        <v>0</v>
      </c>
      <c r="I427" s="47">
        <f>IFERROR(VLOOKUP($A427,'2022'!$A$3:$Y$291,COLUMN('2022'!G$3),FALSE),0)</f>
        <v>0</v>
      </c>
      <c r="J427" s="47">
        <f>IFERROR(VLOOKUP($A427,'2022'!$A$3:$Y$291,COLUMN('2022'!H$3),FALSE),0)</f>
        <v>0</v>
      </c>
      <c r="K427" s="47">
        <f>IFERROR(VLOOKUP($A427,'2022'!$A$3:$Y$291,COLUMN('2022'!I$3),FALSE),0)</f>
        <v>0</v>
      </c>
      <c r="L427" s="47">
        <f>IFERROR(VLOOKUP($A427,'2022'!$A$3:$Y$291,COLUMN('2022'!J$3),FALSE),0)</f>
        <v>0</v>
      </c>
      <c r="M427" s="47">
        <f>IFERROR(VLOOKUP($A427,'2022'!$A$3:$Y$291,COLUMN('2022'!K$3),FALSE),0)</f>
        <v>0</v>
      </c>
      <c r="N427" s="47">
        <f>IFERROR(VLOOKUP($A427,'2022'!$A$3:$Y$291,COLUMN('2022'!L$3),FALSE),0)</f>
        <v>0</v>
      </c>
      <c r="O427" s="47">
        <f>IFERROR(VLOOKUP($A427,'2022'!$A$3:$Y$291,COLUMN('2022'!M$3),FALSE),0)</f>
        <v>0</v>
      </c>
      <c r="P427" s="38">
        <f t="shared" si="18"/>
        <v>0</v>
      </c>
      <c r="Q427" s="47">
        <f>IFERROR(VLOOKUP($A427,'2022'!$A$3:$Y$291,COLUMN('2022'!N$3),FALSE),0)</f>
        <v>0</v>
      </c>
      <c r="R427" s="47">
        <f>IFERROR(VLOOKUP($A427,'2022'!$A$3:$Y$291,COLUMN('2022'!O$3),FALSE),0)</f>
        <v>0</v>
      </c>
      <c r="S427" s="47">
        <f>IFERROR(VLOOKUP($A427,'2022'!$A$3:$Y$291,COLUMN('2022'!P$3),FALSE),0)</f>
        <v>0</v>
      </c>
      <c r="T427" s="47">
        <f>IFERROR(VLOOKUP($A427,'2022'!$A$3:$Y$291,COLUMN('2022'!Q$3),FALSE),0)</f>
        <v>0</v>
      </c>
      <c r="U427" s="47">
        <f>IFERROR(VLOOKUP($A427,'2022'!$A$3:$Y$291,COLUMN('2022'!R$3),FALSE),0)</f>
        <v>0</v>
      </c>
      <c r="V427" s="47">
        <f>IFERROR(VLOOKUP($A427,'2022'!$A$3:$Y$291,COLUMN('2022'!S$3),FALSE),0)</f>
        <v>0</v>
      </c>
      <c r="W427" s="47">
        <f>IFERROR(VLOOKUP($A427,'2022'!$A$3:$Y$291,COLUMN('2022'!T$3),FALSE),0)</f>
        <v>0</v>
      </c>
      <c r="X427" s="47">
        <f>IFERROR(VLOOKUP($A427,'2022'!$A$3:$Y$291,COLUMN('2022'!U$3),FALSE),0)</f>
        <v>0</v>
      </c>
      <c r="Y427" s="47">
        <f>IFERROR(VLOOKUP($A427,'2022'!$A$3:$Y$291,COLUMN('2022'!V$3),FALSE),0)</f>
        <v>0</v>
      </c>
      <c r="Z427" s="47">
        <f>IFERROR(VLOOKUP($A427,'2022'!$A$3:$Y$291,COLUMN('2022'!W$3),FALSE),0)</f>
        <v>0</v>
      </c>
      <c r="AA427" s="47">
        <f>IFERROR(VLOOKUP($A427,'2022'!$A$3:$Y$291,COLUMN('2022'!X$3),FALSE),0)</f>
        <v>0</v>
      </c>
      <c r="AB427" s="47">
        <f>IFERROR(VLOOKUP($A427,'2022'!$A$3:$Y$291,COLUMN('2022'!Y$3),FALSE),0)</f>
        <v>0</v>
      </c>
      <c r="AC427" s="38">
        <f t="shared" si="19"/>
        <v>0</v>
      </c>
      <c r="AD427" s="39">
        <f t="shared" si="20"/>
        <v>0</v>
      </c>
    </row>
    <row r="428" spans="1:30" x14ac:dyDescent="0.3">
      <c r="A428" s="66" t="s">
        <v>475</v>
      </c>
      <c r="B428" s="60" t="str">
        <f>VLOOKUP($A428,'Additional data'!$A$5:$C$505, 2,FALSE)</f>
        <v>Analyst</v>
      </c>
      <c r="C428" s="60" t="str">
        <f>VLOOKUP($A428,'Additional data'!$A$5:$C$505, 3,FALSE)</f>
        <v>MSC</v>
      </c>
      <c r="D428" s="42">
        <f>IFERROR(VLOOKUP($A428,'2022'!$A$3:$Y$291,COLUMN('2022'!B$3),FALSE),0)</f>
        <v>0</v>
      </c>
      <c r="E428" s="42">
        <f>IFERROR(VLOOKUP($A428,'2022'!$A$3:$Y$291,COLUMN('2022'!C$3),FALSE),0)</f>
        <v>0</v>
      </c>
      <c r="F428" s="42">
        <f>IFERROR(VLOOKUP($A428,'2022'!$A$3:$Y$291,COLUMN('2022'!D$3),FALSE),0)</f>
        <v>0</v>
      </c>
      <c r="G428" s="42">
        <f>IFERROR(VLOOKUP($A428,'2022'!$A$3:$Y$291,COLUMN('2022'!E$3),FALSE),0)</f>
        <v>0</v>
      </c>
      <c r="H428" s="42">
        <f>IFERROR(VLOOKUP($A428,'2022'!$A$3:$Y$291,COLUMN('2022'!F$3),FALSE),0)</f>
        <v>0</v>
      </c>
      <c r="I428" s="42">
        <f>IFERROR(VLOOKUP($A428,'2022'!$A$3:$Y$291,COLUMN('2022'!G$3),FALSE),0)</f>
        <v>0</v>
      </c>
      <c r="J428" s="42">
        <f>IFERROR(VLOOKUP($A428,'2022'!$A$3:$Y$291,COLUMN('2022'!H$3),FALSE),0)</f>
        <v>0</v>
      </c>
      <c r="K428" s="42">
        <f>IFERROR(VLOOKUP($A428,'2022'!$A$3:$Y$291,COLUMN('2022'!I$3),FALSE),0)</f>
        <v>0</v>
      </c>
      <c r="L428" s="42">
        <f>IFERROR(VLOOKUP($A428,'2022'!$A$3:$Y$291,COLUMN('2022'!J$3),FALSE),0)</f>
        <v>0</v>
      </c>
      <c r="M428" s="42">
        <f>IFERROR(VLOOKUP($A428,'2022'!$A$3:$Y$291,COLUMN('2022'!K$3),FALSE),0)</f>
        <v>0</v>
      </c>
      <c r="N428" s="42">
        <f>IFERROR(VLOOKUP($A428,'2022'!$A$3:$Y$291,COLUMN('2022'!L$3),FALSE),0)</f>
        <v>0</v>
      </c>
      <c r="O428" s="42">
        <f>IFERROR(VLOOKUP($A428,'2022'!$A$3:$Y$291,COLUMN('2022'!M$3),FALSE),0)</f>
        <v>0</v>
      </c>
      <c r="P428" s="38">
        <f t="shared" si="18"/>
        <v>0</v>
      </c>
      <c r="Q428" s="42">
        <f>IFERROR(VLOOKUP($A428,'2022'!$A$3:$Y$291,COLUMN('2022'!N$3),FALSE),0)</f>
        <v>0</v>
      </c>
      <c r="R428" s="42">
        <f>IFERROR(VLOOKUP($A428,'2022'!$A$3:$Y$291,COLUMN('2022'!O$3),FALSE),0)</f>
        <v>0</v>
      </c>
      <c r="S428" s="42">
        <f>IFERROR(VLOOKUP($A428,'2022'!$A$3:$Y$291,COLUMN('2022'!P$3),FALSE),0)</f>
        <v>0</v>
      </c>
      <c r="T428" s="42">
        <f>IFERROR(VLOOKUP($A428,'2022'!$A$3:$Y$291,COLUMN('2022'!Q$3),FALSE),0)</f>
        <v>0</v>
      </c>
      <c r="U428" s="42">
        <f>IFERROR(VLOOKUP($A428,'2022'!$A$3:$Y$291,COLUMN('2022'!R$3),FALSE),0)</f>
        <v>0</v>
      </c>
      <c r="V428" s="42">
        <f>IFERROR(VLOOKUP($A428,'2022'!$A$3:$Y$291,COLUMN('2022'!S$3),FALSE),0)</f>
        <v>0</v>
      </c>
      <c r="W428" s="42">
        <f>IFERROR(VLOOKUP($A428,'2022'!$A$3:$Y$291,COLUMN('2022'!T$3),FALSE),0)</f>
        <v>0</v>
      </c>
      <c r="X428" s="42">
        <f>IFERROR(VLOOKUP($A428,'2022'!$A$3:$Y$291,COLUMN('2022'!U$3),FALSE),0)</f>
        <v>0</v>
      </c>
      <c r="Y428" s="42">
        <f>IFERROR(VLOOKUP($A428,'2022'!$A$3:$Y$291,COLUMN('2022'!V$3),FALSE),0)</f>
        <v>0</v>
      </c>
      <c r="Z428" s="42">
        <f>IFERROR(VLOOKUP($A428,'2022'!$A$3:$Y$291,COLUMN('2022'!W$3),FALSE),0)</f>
        <v>0</v>
      </c>
      <c r="AA428" s="42">
        <f>IFERROR(VLOOKUP($A428,'2022'!$A$3:$Y$291,COLUMN('2022'!X$3),FALSE),0)</f>
        <v>0</v>
      </c>
      <c r="AB428" s="42">
        <f>IFERROR(VLOOKUP($A428,'2022'!$A$3:$Y$291,COLUMN('2022'!Y$3),FALSE),0)</f>
        <v>0</v>
      </c>
      <c r="AC428" s="38">
        <f t="shared" si="19"/>
        <v>0</v>
      </c>
      <c r="AD428" s="39">
        <f t="shared" si="20"/>
        <v>0</v>
      </c>
    </row>
    <row r="429" spans="1:30" x14ac:dyDescent="0.3">
      <c r="A429" s="65" t="s">
        <v>476</v>
      </c>
      <c r="B429" s="63" t="str">
        <f>VLOOKUP($A429,'Additional data'!$A$5:$C$505, 2,FALSE)</f>
        <v>Associate Specialist</v>
      </c>
      <c r="C429" s="63" t="str">
        <f>VLOOKUP($A429,'Additional data'!$A$5:$C$505, 3,FALSE)</f>
        <v>HLS</v>
      </c>
      <c r="D429" s="47">
        <f>IFERROR(VLOOKUP($A429,'2022'!$A$3:$Y$291,COLUMN('2022'!B$3),FALSE),0)</f>
        <v>0</v>
      </c>
      <c r="E429" s="47">
        <f>IFERROR(VLOOKUP($A429,'2022'!$A$3:$Y$291,COLUMN('2022'!C$3),FALSE),0)</f>
        <v>0</v>
      </c>
      <c r="F429" s="47">
        <f>IFERROR(VLOOKUP($A429,'2022'!$A$3:$Y$291,COLUMN('2022'!D$3),FALSE),0)</f>
        <v>0</v>
      </c>
      <c r="G429" s="47">
        <f>IFERROR(VLOOKUP($A429,'2022'!$A$3:$Y$291,COLUMN('2022'!E$3),FALSE),0)</f>
        <v>0</v>
      </c>
      <c r="H429" s="47">
        <f>IFERROR(VLOOKUP($A429,'2022'!$A$3:$Y$291,COLUMN('2022'!F$3),FALSE),0)</f>
        <v>0</v>
      </c>
      <c r="I429" s="47">
        <f>IFERROR(VLOOKUP($A429,'2022'!$A$3:$Y$291,COLUMN('2022'!G$3),FALSE),0)</f>
        <v>0</v>
      </c>
      <c r="J429" s="47">
        <f>IFERROR(VLOOKUP($A429,'2022'!$A$3:$Y$291,COLUMN('2022'!H$3),FALSE),0)</f>
        <v>0</v>
      </c>
      <c r="K429" s="47">
        <f>IFERROR(VLOOKUP($A429,'2022'!$A$3:$Y$291,COLUMN('2022'!I$3),FALSE),0)</f>
        <v>0</v>
      </c>
      <c r="L429" s="47">
        <f>IFERROR(VLOOKUP($A429,'2022'!$A$3:$Y$291,COLUMN('2022'!J$3),FALSE),0)</f>
        <v>0</v>
      </c>
      <c r="M429" s="47">
        <f>IFERROR(VLOOKUP($A429,'2022'!$A$3:$Y$291,COLUMN('2022'!K$3),FALSE),0)</f>
        <v>0</v>
      </c>
      <c r="N429" s="47">
        <f>IFERROR(VLOOKUP($A429,'2022'!$A$3:$Y$291,COLUMN('2022'!L$3),FALSE),0)</f>
        <v>0</v>
      </c>
      <c r="O429" s="47">
        <f>IFERROR(VLOOKUP($A429,'2022'!$A$3:$Y$291,COLUMN('2022'!M$3),FALSE),0)</f>
        <v>0</v>
      </c>
      <c r="P429" s="38">
        <f t="shared" si="18"/>
        <v>0</v>
      </c>
      <c r="Q429" s="47">
        <f>IFERROR(VLOOKUP($A429,'2022'!$A$3:$Y$291,COLUMN('2022'!N$3),FALSE),0)</f>
        <v>0</v>
      </c>
      <c r="R429" s="47">
        <f>IFERROR(VLOOKUP($A429,'2022'!$A$3:$Y$291,COLUMN('2022'!O$3),FALSE),0)</f>
        <v>0</v>
      </c>
      <c r="S429" s="47">
        <f>IFERROR(VLOOKUP($A429,'2022'!$A$3:$Y$291,COLUMN('2022'!P$3),FALSE),0)</f>
        <v>0</v>
      </c>
      <c r="T429" s="47">
        <f>IFERROR(VLOOKUP($A429,'2022'!$A$3:$Y$291,COLUMN('2022'!Q$3),FALSE),0)</f>
        <v>0</v>
      </c>
      <c r="U429" s="47">
        <f>IFERROR(VLOOKUP($A429,'2022'!$A$3:$Y$291,COLUMN('2022'!R$3),FALSE),0)</f>
        <v>0</v>
      </c>
      <c r="V429" s="47">
        <f>IFERROR(VLOOKUP($A429,'2022'!$A$3:$Y$291,COLUMN('2022'!S$3),FALSE),0)</f>
        <v>0</v>
      </c>
      <c r="W429" s="47">
        <f>IFERROR(VLOOKUP($A429,'2022'!$A$3:$Y$291,COLUMN('2022'!T$3),FALSE),0)</f>
        <v>0</v>
      </c>
      <c r="X429" s="47">
        <f>IFERROR(VLOOKUP($A429,'2022'!$A$3:$Y$291,COLUMN('2022'!U$3),FALSE),0)</f>
        <v>0</v>
      </c>
      <c r="Y429" s="47">
        <f>IFERROR(VLOOKUP($A429,'2022'!$A$3:$Y$291,COLUMN('2022'!V$3),FALSE),0)</f>
        <v>0</v>
      </c>
      <c r="Z429" s="47">
        <f>IFERROR(VLOOKUP($A429,'2022'!$A$3:$Y$291,COLUMN('2022'!W$3),FALSE),0)</f>
        <v>0</v>
      </c>
      <c r="AA429" s="47">
        <f>IFERROR(VLOOKUP($A429,'2022'!$A$3:$Y$291,COLUMN('2022'!X$3),FALSE),0)</f>
        <v>0</v>
      </c>
      <c r="AB429" s="47">
        <f>IFERROR(VLOOKUP($A429,'2022'!$A$3:$Y$291,COLUMN('2022'!Y$3),FALSE),0)</f>
        <v>0</v>
      </c>
      <c r="AC429" s="38">
        <f t="shared" si="19"/>
        <v>0</v>
      </c>
      <c r="AD429" s="39">
        <f t="shared" si="20"/>
        <v>0</v>
      </c>
    </row>
    <row r="430" spans="1:30" x14ac:dyDescent="0.3">
      <c r="A430" s="66" t="s">
        <v>477</v>
      </c>
      <c r="B430" s="60" t="str">
        <f>VLOOKUP($A430,'Additional data'!$A$5:$C$505, 2,FALSE)</f>
        <v>Coordinator</v>
      </c>
      <c r="C430" s="60" t="str">
        <f>VLOOKUP($A430,'Additional data'!$A$5:$C$505, 3,FALSE)</f>
        <v>LRC</v>
      </c>
      <c r="D430" s="42">
        <f>IFERROR(VLOOKUP($A430,'2022'!$A$3:$Y$291,COLUMN('2022'!B$3),FALSE),0)</f>
        <v>108.4</v>
      </c>
      <c r="E430" s="42">
        <f>IFERROR(VLOOKUP($A430,'2022'!$A$3:$Y$291,COLUMN('2022'!C$3),FALSE),0)</f>
        <v>78.599999999999994</v>
      </c>
      <c r="F430" s="42">
        <f>IFERROR(VLOOKUP($A430,'2022'!$A$3:$Y$291,COLUMN('2022'!D$3),FALSE),0)</f>
        <v>67.3</v>
      </c>
      <c r="G430" s="42">
        <f>IFERROR(VLOOKUP($A430,'2022'!$A$3:$Y$291,COLUMN('2022'!E$3),FALSE),0)</f>
        <v>52.5</v>
      </c>
      <c r="H430" s="42">
        <f>IFERROR(VLOOKUP($A430,'2022'!$A$3:$Y$291,COLUMN('2022'!F$3),FALSE),0)</f>
        <v>48.2</v>
      </c>
      <c r="I430" s="42">
        <f>IFERROR(VLOOKUP($A430,'2022'!$A$3:$Y$291,COLUMN('2022'!G$3),FALSE),0)</f>
        <v>35.700000000000003</v>
      </c>
      <c r="J430" s="42">
        <f>IFERROR(VLOOKUP($A430,'2022'!$A$3:$Y$291,COLUMN('2022'!H$3),FALSE),0)</f>
        <v>76.400000000000006</v>
      </c>
      <c r="K430" s="42">
        <f>IFERROR(VLOOKUP($A430,'2022'!$A$3:$Y$291,COLUMN('2022'!I$3),FALSE),0)</f>
        <v>121.3</v>
      </c>
      <c r="L430" s="42">
        <f>IFERROR(VLOOKUP($A430,'2022'!$A$3:$Y$291,COLUMN('2022'!J$3),FALSE),0)</f>
        <v>106.9</v>
      </c>
      <c r="M430" s="42">
        <f>IFERROR(VLOOKUP($A430,'2022'!$A$3:$Y$291,COLUMN('2022'!K$3),FALSE),0)</f>
        <v>142.1</v>
      </c>
      <c r="N430" s="42">
        <f>IFERROR(VLOOKUP($A430,'2022'!$A$3:$Y$291,COLUMN('2022'!L$3),FALSE),0)</f>
        <v>87.7</v>
      </c>
      <c r="O430" s="42">
        <f>IFERROR(VLOOKUP($A430,'2022'!$A$3:$Y$291,COLUMN('2022'!M$3),FALSE),0)</f>
        <v>49.8</v>
      </c>
      <c r="P430" s="38">
        <f t="shared" si="18"/>
        <v>974.9</v>
      </c>
      <c r="Q430" s="42">
        <f>IFERROR(VLOOKUP($A430,'2022'!$A$3:$Y$291,COLUMN('2022'!N$3),FALSE),0)</f>
        <v>13</v>
      </c>
      <c r="R430" s="42">
        <f>IFERROR(VLOOKUP($A430,'2022'!$A$3:$Y$291,COLUMN('2022'!O$3),FALSE),0)</f>
        <v>0</v>
      </c>
      <c r="S430" s="42">
        <f>IFERROR(VLOOKUP($A430,'2022'!$A$3:$Y$291,COLUMN('2022'!P$3),FALSE),0)</f>
        <v>4.2</v>
      </c>
      <c r="T430" s="42">
        <f>IFERROR(VLOOKUP($A430,'2022'!$A$3:$Y$291,COLUMN('2022'!Q$3),FALSE),0)</f>
        <v>4.5</v>
      </c>
      <c r="U430" s="42">
        <f>IFERROR(VLOOKUP($A430,'2022'!$A$3:$Y$291,COLUMN('2022'!R$3),FALSE),0)</f>
        <v>0</v>
      </c>
      <c r="V430" s="42">
        <f>IFERROR(VLOOKUP($A430,'2022'!$A$3:$Y$291,COLUMN('2022'!S$3),FALSE),0)</f>
        <v>4.5</v>
      </c>
      <c r="W430" s="42">
        <f>IFERROR(VLOOKUP($A430,'2022'!$A$3:$Y$291,COLUMN('2022'!T$3),FALSE),0)</f>
        <v>0</v>
      </c>
      <c r="X430" s="42">
        <f>IFERROR(VLOOKUP($A430,'2022'!$A$3:$Y$291,COLUMN('2022'!U$3),FALSE),0)</f>
        <v>0</v>
      </c>
      <c r="Y430" s="42">
        <f>IFERROR(VLOOKUP($A430,'2022'!$A$3:$Y$291,COLUMN('2022'!V$3),FALSE),0)</f>
        <v>0</v>
      </c>
      <c r="Z430" s="42">
        <f>IFERROR(VLOOKUP($A430,'2022'!$A$3:$Y$291,COLUMN('2022'!W$3),FALSE),0)</f>
        <v>0</v>
      </c>
      <c r="AA430" s="42">
        <f>IFERROR(VLOOKUP($A430,'2022'!$A$3:$Y$291,COLUMN('2022'!X$3),FALSE),0)</f>
        <v>1.5</v>
      </c>
      <c r="AB430" s="42">
        <f>IFERROR(VLOOKUP($A430,'2022'!$A$3:$Y$291,COLUMN('2022'!Y$3),FALSE),0)</f>
        <v>0</v>
      </c>
      <c r="AC430" s="38">
        <f t="shared" si="19"/>
        <v>27.7</v>
      </c>
      <c r="AD430" s="39">
        <f t="shared" si="20"/>
        <v>1002.6</v>
      </c>
    </row>
    <row r="431" spans="1:30" x14ac:dyDescent="0.3">
      <c r="A431" s="65" t="s">
        <v>478</v>
      </c>
      <c r="B431" s="63" t="str">
        <f>VLOOKUP($A431,'Additional data'!$A$5:$C$505, 2,FALSE)</f>
        <v>Associate Specialist</v>
      </c>
      <c r="C431" s="63" t="str">
        <f>VLOOKUP($A431,'Additional data'!$A$5:$C$505, 3,FALSE)</f>
        <v>MSC</v>
      </c>
      <c r="D431" s="47">
        <f>IFERROR(VLOOKUP($A431,'2022'!$A$3:$Y$291,COLUMN('2022'!B$3),FALSE),0)</f>
        <v>0</v>
      </c>
      <c r="E431" s="47">
        <f>IFERROR(VLOOKUP($A431,'2022'!$A$3:$Y$291,COLUMN('2022'!C$3),FALSE),0)</f>
        <v>0</v>
      </c>
      <c r="F431" s="47">
        <f>IFERROR(VLOOKUP($A431,'2022'!$A$3:$Y$291,COLUMN('2022'!D$3),FALSE),0)</f>
        <v>0</v>
      </c>
      <c r="G431" s="47">
        <f>IFERROR(VLOOKUP($A431,'2022'!$A$3:$Y$291,COLUMN('2022'!E$3),FALSE),0)</f>
        <v>0</v>
      </c>
      <c r="H431" s="47">
        <f>IFERROR(VLOOKUP($A431,'2022'!$A$3:$Y$291,COLUMN('2022'!F$3),FALSE),0)</f>
        <v>0</v>
      </c>
      <c r="I431" s="47">
        <f>IFERROR(VLOOKUP($A431,'2022'!$A$3:$Y$291,COLUMN('2022'!G$3),FALSE),0)</f>
        <v>0</v>
      </c>
      <c r="J431" s="47">
        <f>IFERROR(VLOOKUP($A431,'2022'!$A$3:$Y$291,COLUMN('2022'!H$3),FALSE),0)</f>
        <v>0</v>
      </c>
      <c r="K431" s="47">
        <f>IFERROR(VLOOKUP($A431,'2022'!$A$3:$Y$291,COLUMN('2022'!I$3),FALSE),0)</f>
        <v>0</v>
      </c>
      <c r="L431" s="47">
        <f>IFERROR(VLOOKUP($A431,'2022'!$A$3:$Y$291,COLUMN('2022'!J$3),FALSE),0)</f>
        <v>0</v>
      </c>
      <c r="M431" s="47">
        <f>IFERROR(VLOOKUP($A431,'2022'!$A$3:$Y$291,COLUMN('2022'!K$3),FALSE),0)</f>
        <v>0</v>
      </c>
      <c r="N431" s="47">
        <f>IFERROR(VLOOKUP($A431,'2022'!$A$3:$Y$291,COLUMN('2022'!L$3),FALSE),0)</f>
        <v>0</v>
      </c>
      <c r="O431" s="47">
        <f>IFERROR(VLOOKUP($A431,'2022'!$A$3:$Y$291,COLUMN('2022'!M$3),FALSE),0)</f>
        <v>0</v>
      </c>
      <c r="P431" s="38">
        <f t="shared" si="18"/>
        <v>0</v>
      </c>
      <c r="Q431" s="47">
        <f>IFERROR(VLOOKUP($A431,'2022'!$A$3:$Y$291,COLUMN('2022'!N$3),FALSE),0)</f>
        <v>0</v>
      </c>
      <c r="R431" s="47">
        <f>IFERROR(VLOOKUP($A431,'2022'!$A$3:$Y$291,COLUMN('2022'!O$3),FALSE),0)</f>
        <v>0</v>
      </c>
      <c r="S431" s="47">
        <f>IFERROR(VLOOKUP($A431,'2022'!$A$3:$Y$291,COLUMN('2022'!P$3),FALSE),0)</f>
        <v>0</v>
      </c>
      <c r="T431" s="47">
        <f>IFERROR(VLOOKUP($A431,'2022'!$A$3:$Y$291,COLUMN('2022'!Q$3),FALSE),0)</f>
        <v>0</v>
      </c>
      <c r="U431" s="47">
        <f>IFERROR(VLOOKUP($A431,'2022'!$A$3:$Y$291,COLUMN('2022'!R$3),FALSE),0)</f>
        <v>0</v>
      </c>
      <c r="V431" s="47">
        <f>IFERROR(VLOOKUP($A431,'2022'!$A$3:$Y$291,COLUMN('2022'!S$3),FALSE),0)</f>
        <v>0</v>
      </c>
      <c r="W431" s="47">
        <f>IFERROR(VLOOKUP($A431,'2022'!$A$3:$Y$291,COLUMN('2022'!T$3),FALSE),0)</f>
        <v>0</v>
      </c>
      <c r="X431" s="47">
        <f>IFERROR(VLOOKUP($A431,'2022'!$A$3:$Y$291,COLUMN('2022'!U$3),FALSE),0)</f>
        <v>0</v>
      </c>
      <c r="Y431" s="47">
        <f>IFERROR(VLOOKUP($A431,'2022'!$A$3:$Y$291,COLUMN('2022'!V$3),FALSE),0)</f>
        <v>0</v>
      </c>
      <c r="Z431" s="47">
        <f>IFERROR(VLOOKUP($A431,'2022'!$A$3:$Y$291,COLUMN('2022'!W$3),FALSE),0)</f>
        <v>0</v>
      </c>
      <c r="AA431" s="47">
        <f>IFERROR(VLOOKUP($A431,'2022'!$A$3:$Y$291,COLUMN('2022'!X$3),FALSE),0)</f>
        <v>0</v>
      </c>
      <c r="AB431" s="47">
        <f>IFERROR(VLOOKUP($A431,'2022'!$A$3:$Y$291,COLUMN('2022'!Y$3),FALSE),0)</f>
        <v>0</v>
      </c>
      <c r="AC431" s="38">
        <f t="shared" si="19"/>
        <v>0</v>
      </c>
      <c r="AD431" s="39">
        <f t="shared" si="20"/>
        <v>0</v>
      </c>
    </row>
    <row r="432" spans="1:30" x14ac:dyDescent="0.3">
      <c r="A432" s="66" t="s">
        <v>479</v>
      </c>
      <c r="B432" s="60" t="str">
        <f>VLOOKUP($A432,'Additional data'!$A$5:$C$505, 2,FALSE)</f>
        <v>Manager</v>
      </c>
      <c r="C432" s="60" t="str">
        <f>VLOOKUP($A432,'Additional data'!$A$5:$C$505, 3,FALSE)</f>
        <v>FAD</v>
      </c>
      <c r="D432" s="42">
        <f>IFERROR(VLOOKUP($A432,'2022'!$A$3:$Y$291,COLUMN('2022'!B$3),FALSE),0)</f>
        <v>0</v>
      </c>
      <c r="E432" s="42">
        <f>IFERROR(VLOOKUP($A432,'2022'!$A$3:$Y$291,COLUMN('2022'!C$3),FALSE),0)</f>
        <v>0</v>
      </c>
      <c r="F432" s="42">
        <f>IFERROR(VLOOKUP($A432,'2022'!$A$3:$Y$291,COLUMN('2022'!D$3),FALSE),0)</f>
        <v>0</v>
      </c>
      <c r="G432" s="42">
        <f>IFERROR(VLOOKUP($A432,'2022'!$A$3:$Y$291,COLUMN('2022'!E$3),FALSE),0)</f>
        <v>0</v>
      </c>
      <c r="H432" s="42">
        <f>IFERROR(VLOOKUP($A432,'2022'!$A$3:$Y$291,COLUMN('2022'!F$3),FALSE),0)</f>
        <v>0</v>
      </c>
      <c r="I432" s="42">
        <f>IFERROR(VLOOKUP($A432,'2022'!$A$3:$Y$291,COLUMN('2022'!G$3),FALSE),0)</f>
        <v>0</v>
      </c>
      <c r="J432" s="42">
        <f>IFERROR(VLOOKUP($A432,'2022'!$A$3:$Y$291,COLUMN('2022'!H$3),FALSE),0)</f>
        <v>0</v>
      </c>
      <c r="K432" s="42">
        <f>IFERROR(VLOOKUP($A432,'2022'!$A$3:$Y$291,COLUMN('2022'!I$3),FALSE),0)</f>
        <v>0</v>
      </c>
      <c r="L432" s="42">
        <f>IFERROR(VLOOKUP($A432,'2022'!$A$3:$Y$291,COLUMN('2022'!J$3),FALSE),0)</f>
        <v>0</v>
      </c>
      <c r="M432" s="42">
        <f>IFERROR(VLOOKUP($A432,'2022'!$A$3:$Y$291,COLUMN('2022'!K$3),FALSE),0)</f>
        <v>0</v>
      </c>
      <c r="N432" s="42">
        <f>IFERROR(VLOOKUP($A432,'2022'!$A$3:$Y$291,COLUMN('2022'!L$3),FALSE),0)</f>
        <v>0</v>
      </c>
      <c r="O432" s="42">
        <f>IFERROR(VLOOKUP($A432,'2022'!$A$3:$Y$291,COLUMN('2022'!M$3),FALSE),0)</f>
        <v>0</v>
      </c>
      <c r="P432" s="38">
        <f t="shared" si="18"/>
        <v>0</v>
      </c>
      <c r="Q432" s="42">
        <f>IFERROR(VLOOKUP($A432,'2022'!$A$3:$Y$291,COLUMN('2022'!N$3),FALSE),0)</f>
        <v>0</v>
      </c>
      <c r="R432" s="42">
        <f>IFERROR(VLOOKUP($A432,'2022'!$A$3:$Y$291,COLUMN('2022'!O$3),FALSE),0)</f>
        <v>0</v>
      </c>
      <c r="S432" s="42">
        <f>IFERROR(VLOOKUP($A432,'2022'!$A$3:$Y$291,COLUMN('2022'!P$3),FALSE),0)</f>
        <v>0</v>
      </c>
      <c r="T432" s="42">
        <f>IFERROR(VLOOKUP($A432,'2022'!$A$3:$Y$291,COLUMN('2022'!Q$3),FALSE),0)</f>
        <v>0</v>
      </c>
      <c r="U432" s="42">
        <f>IFERROR(VLOOKUP($A432,'2022'!$A$3:$Y$291,COLUMN('2022'!R$3),FALSE),0)</f>
        <v>0</v>
      </c>
      <c r="V432" s="42">
        <f>IFERROR(VLOOKUP($A432,'2022'!$A$3:$Y$291,COLUMN('2022'!S$3),FALSE),0)</f>
        <v>0</v>
      </c>
      <c r="W432" s="42">
        <f>IFERROR(VLOOKUP($A432,'2022'!$A$3:$Y$291,COLUMN('2022'!T$3),FALSE),0)</f>
        <v>0</v>
      </c>
      <c r="X432" s="42">
        <f>IFERROR(VLOOKUP($A432,'2022'!$A$3:$Y$291,COLUMN('2022'!U$3),FALSE),0)</f>
        <v>0</v>
      </c>
      <c r="Y432" s="42">
        <f>IFERROR(VLOOKUP($A432,'2022'!$A$3:$Y$291,COLUMN('2022'!V$3),FALSE),0)</f>
        <v>0</v>
      </c>
      <c r="Z432" s="42">
        <f>IFERROR(VLOOKUP($A432,'2022'!$A$3:$Y$291,COLUMN('2022'!W$3),FALSE),0)</f>
        <v>0</v>
      </c>
      <c r="AA432" s="42">
        <f>IFERROR(VLOOKUP($A432,'2022'!$A$3:$Y$291,COLUMN('2022'!X$3),FALSE),0)</f>
        <v>0</v>
      </c>
      <c r="AB432" s="42">
        <f>IFERROR(VLOOKUP($A432,'2022'!$A$3:$Y$291,COLUMN('2022'!Y$3),FALSE),0)</f>
        <v>0</v>
      </c>
      <c r="AC432" s="38">
        <f t="shared" si="19"/>
        <v>0</v>
      </c>
      <c r="AD432" s="39">
        <f t="shared" si="20"/>
        <v>0</v>
      </c>
    </row>
    <row r="433" spans="1:30" x14ac:dyDescent="0.3">
      <c r="A433" s="65" t="s">
        <v>480</v>
      </c>
      <c r="B433" s="63" t="str">
        <f>VLOOKUP($A433,'Additional data'!$A$5:$C$505, 2,FALSE)</f>
        <v>Coordinator</v>
      </c>
      <c r="C433" s="63" t="str">
        <f>VLOOKUP($A433,'Additional data'!$A$5:$C$505, 3,FALSE)</f>
        <v>SCL</v>
      </c>
      <c r="D433" s="47">
        <f>IFERROR(VLOOKUP($A433,'2022'!$A$3:$Y$291,COLUMN('2022'!B$3),FALSE),0)</f>
        <v>0</v>
      </c>
      <c r="E433" s="47">
        <f>IFERROR(VLOOKUP($A433,'2022'!$A$3:$Y$291,COLUMN('2022'!C$3),FALSE),0)</f>
        <v>0</v>
      </c>
      <c r="F433" s="47">
        <f>IFERROR(VLOOKUP($A433,'2022'!$A$3:$Y$291,COLUMN('2022'!D$3),FALSE),0)</f>
        <v>0</v>
      </c>
      <c r="G433" s="47">
        <f>IFERROR(VLOOKUP($A433,'2022'!$A$3:$Y$291,COLUMN('2022'!E$3),FALSE),0)</f>
        <v>0</v>
      </c>
      <c r="H433" s="47">
        <f>IFERROR(VLOOKUP($A433,'2022'!$A$3:$Y$291,COLUMN('2022'!F$3),FALSE),0)</f>
        <v>0</v>
      </c>
      <c r="I433" s="47">
        <f>IFERROR(VLOOKUP($A433,'2022'!$A$3:$Y$291,COLUMN('2022'!G$3),FALSE),0)</f>
        <v>0</v>
      </c>
      <c r="J433" s="47">
        <f>IFERROR(VLOOKUP($A433,'2022'!$A$3:$Y$291,COLUMN('2022'!H$3),FALSE),0)</f>
        <v>0</v>
      </c>
      <c r="K433" s="47">
        <f>IFERROR(VLOOKUP($A433,'2022'!$A$3:$Y$291,COLUMN('2022'!I$3),FALSE),0)</f>
        <v>0</v>
      </c>
      <c r="L433" s="47">
        <f>IFERROR(VLOOKUP($A433,'2022'!$A$3:$Y$291,COLUMN('2022'!J$3),FALSE),0)</f>
        <v>0</v>
      </c>
      <c r="M433" s="47">
        <f>IFERROR(VLOOKUP($A433,'2022'!$A$3:$Y$291,COLUMN('2022'!K$3),FALSE),0)</f>
        <v>0</v>
      </c>
      <c r="N433" s="47">
        <f>IFERROR(VLOOKUP($A433,'2022'!$A$3:$Y$291,COLUMN('2022'!L$3),FALSE),0)</f>
        <v>0</v>
      </c>
      <c r="O433" s="47">
        <f>IFERROR(VLOOKUP($A433,'2022'!$A$3:$Y$291,COLUMN('2022'!M$3),FALSE),0)</f>
        <v>0</v>
      </c>
      <c r="P433" s="38">
        <f t="shared" si="18"/>
        <v>0</v>
      </c>
      <c r="Q433" s="47">
        <f>IFERROR(VLOOKUP($A433,'2022'!$A$3:$Y$291,COLUMN('2022'!N$3),FALSE),0)</f>
        <v>0</v>
      </c>
      <c r="R433" s="47">
        <f>IFERROR(VLOOKUP($A433,'2022'!$A$3:$Y$291,COLUMN('2022'!O$3),FALSE),0)</f>
        <v>0</v>
      </c>
      <c r="S433" s="47">
        <f>IFERROR(VLOOKUP($A433,'2022'!$A$3:$Y$291,COLUMN('2022'!P$3),FALSE),0)</f>
        <v>0</v>
      </c>
      <c r="T433" s="47">
        <f>IFERROR(VLOOKUP($A433,'2022'!$A$3:$Y$291,COLUMN('2022'!Q$3),FALSE),0)</f>
        <v>0</v>
      </c>
      <c r="U433" s="47">
        <f>IFERROR(VLOOKUP($A433,'2022'!$A$3:$Y$291,COLUMN('2022'!R$3),FALSE),0)</f>
        <v>0</v>
      </c>
      <c r="V433" s="47">
        <f>IFERROR(VLOOKUP($A433,'2022'!$A$3:$Y$291,COLUMN('2022'!S$3),FALSE),0)</f>
        <v>0</v>
      </c>
      <c r="W433" s="47">
        <f>IFERROR(VLOOKUP($A433,'2022'!$A$3:$Y$291,COLUMN('2022'!T$3),FALSE),0)</f>
        <v>0</v>
      </c>
      <c r="X433" s="47">
        <f>IFERROR(VLOOKUP($A433,'2022'!$A$3:$Y$291,COLUMN('2022'!U$3),FALSE),0)</f>
        <v>0</v>
      </c>
      <c r="Y433" s="47">
        <f>IFERROR(VLOOKUP($A433,'2022'!$A$3:$Y$291,COLUMN('2022'!V$3),FALSE),0)</f>
        <v>0</v>
      </c>
      <c r="Z433" s="47">
        <f>IFERROR(VLOOKUP($A433,'2022'!$A$3:$Y$291,COLUMN('2022'!W$3),FALSE),0)</f>
        <v>0</v>
      </c>
      <c r="AA433" s="47">
        <f>IFERROR(VLOOKUP($A433,'2022'!$A$3:$Y$291,COLUMN('2022'!X$3),FALSE),0)</f>
        <v>0</v>
      </c>
      <c r="AB433" s="47">
        <f>IFERROR(VLOOKUP($A433,'2022'!$A$3:$Y$291,COLUMN('2022'!Y$3),FALSE),0)</f>
        <v>0</v>
      </c>
      <c r="AC433" s="38">
        <f t="shared" si="19"/>
        <v>0</v>
      </c>
      <c r="AD433" s="39">
        <f t="shared" si="20"/>
        <v>0</v>
      </c>
    </row>
    <row r="434" spans="1:30" x14ac:dyDescent="0.3">
      <c r="A434" s="66" t="s">
        <v>481</v>
      </c>
      <c r="B434" s="60" t="str">
        <f>VLOOKUP($A434,'Additional data'!$A$5:$C$505, 2,FALSE)</f>
        <v>Director</v>
      </c>
      <c r="C434" s="60" t="str">
        <f>VLOOKUP($A434,'Additional data'!$A$5:$C$505, 3,FALSE)</f>
        <v>HRC</v>
      </c>
      <c r="D434" s="42">
        <f>IFERROR(VLOOKUP($A434,'2022'!$A$3:$Y$291,COLUMN('2022'!B$3),FALSE),0)</f>
        <v>194</v>
      </c>
      <c r="E434" s="42">
        <f>IFERROR(VLOOKUP($A434,'2022'!$A$3:$Y$291,COLUMN('2022'!C$3),FALSE),0)</f>
        <v>211.5</v>
      </c>
      <c r="F434" s="42">
        <f>IFERROR(VLOOKUP($A434,'2022'!$A$3:$Y$291,COLUMN('2022'!D$3),FALSE),0)</f>
        <v>255.6</v>
      </c>
      <c r="G434" s="42">
        <f>IFERROR(VLOOKUP($A434,'2022'!$A$3:$Y$291,COLUMN('2022'!E$3),FALSE),0)</f>
        <v>297.60000000000002</v>
      </c>
      <c r="H434" s="42">
        <f>IFERROR(VLOOKUP($A434,'2022'!$A$3:$Y$291,COLUMN('2022'!F$3),FALSE),0)</f>
        <v>254.7</v>
      </c>
      <c r="I434" s="42">
        <f>IFERROR(VLOOKUP($A434,'2022'!$A$3:$Y$291,COLUMN('2022'!G$3),FALSE),0)</f>
        <v>81.099999999999994</v>
      </c>
      <c r="J434" s="42">
        <f>IFERROR(VLOOKUP($A434,'2022'!$A$3:$Y$291,COLUMN('2022'!H$3),FALSE),0)</f>
        <v>63.1</v>
      </c>
      <c r="K434" s="42">
        <f>IFERROR(VLOOKUP($A434,'2022'!$A$3:$Y$291,COLUMN('2022'!I$3),FALSE),0)</f>
        <v>69.400000000000006</v>
      </c>
      <c r="L434" s="42">
        <f>IFERROR(VLOOKUP($A434,'2022'!$A$3:$Y$291,COLUMN('2022'!J$3),FALSE),0)</f>
        <v>172.1</v>
      </c>
      <c r="M434" s="42">
        <f>IFERROR(VLOOKUP($A434,'2022'!$A$3:$Y$291,COLUMN('2022'!K$3),FALSE),0)</f>
        <v>222.6</v>
      </c>
      <c r="N434" s="42">
        <f>IFERROR(VLOOKUP($A434,'2022'!$A$3:$Y$291,COLUMN('2022'!L$3),FALSE),0)</f>
        <v>182.1</v>
      </c>
      <c r="O434" s="42">
        <f>IFERROR(VLOOKUP($A434,'2022'!$A$3:$Y$291,COLUMN('2022'!M$3),FALSE),0)</f>
        <v>68.900000000000006</v>
      </c>
      <c r="P434" s="38">
        <f t="shared" si="18"/>
        <v>2072.6999999999998</v>
      </c>
      <c r="Q434" s="42">
        <f>IFERROR(VLOOKUP($A434,'2022'!$A$3:$Y$291,COLUMN('2022'!N$3),FALSE),0)</f>
        <v>2.9</v>
      </c>
      <c r="R434" s="42">
        <f>IFERROR(VLOOKUP($A434,'2022'!$A$3:$Y$291,COLUMN('2022'!O$3),FALSE),0)</f>
        <v>0</v>
      </c>
      <c r="S434" s="42">
        <f>IFERROR(VLOOKUP($A434,'2022'!$A$3:$Y$291,COLUMN('2022'!P$3),FALSE),0)</f>
        <v>3.5</v>
      </c>
      <c r="T434" s="42">
        <f>IFERROR(VLOOKUP($A434,'2022'!$A$3:$Y$291,COLUMN('2022'!Q$3),FALSE),0)</f>
        <v>0</v>
      </c>
      <c r="U434" s="42">
        <f>IFERROR(VLOOKUP($A434,'2022'!$A$3:$Y$291,COLUMN('2022'!R$3),FALSE),0)</f>
        <v>1.5</v>
      </c>
      <c r="V434" s="42">
        <f>IFERROR(VLOOKUP($A434,'2022'!$A$3:$Y$291,COLUMN('2022'!S$3),FALSE),0)</f>
        <v>7</v>
      </c>
      <c r="W434" s="42">
        <f>IFERROR(VLOOKUP($A434,'2022'!$A$3:$Y$291,COLUMN('2022'!T$3),FALSE),0)</f>
        <v>2</v>
      </c>
      <c r="X434" s="42">
        <f>IFERROR(VLOOKUP($A434,'2022'!$A$3:$Y$291,COLUMN('2022'!U$3),FALSE),0)</f>
        <v>71.7</v>
      </c>
      <c r="Y434" s="42">
        <f>IFERROR(VLOOKUP($A434,'2022'!$A$3:$Y$291,COLUMN('2022'!V$3),FALSE),0)</f>
        <v>2.2999999999999998</v>
      </c>
      <c r="Z434" s="42">
        <f>IFERROR(VLOOKUP($A434,'2022'!$A$3:$Y$291,COLUMN('2022'!W$3),FALSE),0)</f>
        <v>1.7</v>
      </c>
      <c r="AA434" s="42">
        <f>IFERROR(VLOOKUP($A434,'2022'!$A$3:$Y$291,COLUMN('2022'!X$3),FALSE),0)</f>
        <v>0</v>
      </c>
      <c r="AB434" s="42">
        <f>IFERROR(VLOOKUP($A434,'2022'!$A$3:$Y$291,COLUMN('2022'!Y$3),FALSE),0)</f>
        <v>1.8</v>
      </c>
      <c r="AC434" s="38">
        <f t="shared" si="19"/>
        <v>94.399999999999991</v>
      </c>
      <c r="AD434" s="39">
        <f t="shared" si="20"/>
        <v>2167.1</v>
      </c>
    </row>
    <row r="435" spans="1:30" x14ac:dyDescent="0.3">
      <c r="A435" s="65" t="s">
        <v>482</v>
      </c>
      <c r="B435" s="63" t="str">
        <f>VLOOKUP($A435,'Additional data'!$A$5:$C$505, 2,FALSE)</f>
        <v>Consultant</v>
      </c>
      <c r="C435" s="63" t="str">
        <f>VLOOKUP($A435,'Additional data'!$A$5:$C$505, 3,FALSE)</f>
        <v>LRC</v>
      </c>
      <c r="D435" s="47">
        <f>IFERROR(VLOOKUP($A435,'2022'!$A$3:$Y$291,COLUMN('2022'!B$3),FALSE),0)</f>
        <v>0</v>
      </c>
      <c r="E435" s="47">
        <f>IFERROR(VLOOKUP($A435,'2022'!$A$3:$Y$291,COLUMN('2022'!C$3),FALSE),0)</f>
        <v>0</v>
      </c>
      <c r="F435" s="47">
        <f>IFERROR(VLOOKUP($A435,'2022'!$A$3:$Y$291,COLUMN('2022'!D$3),FALSE),0)</f>
        <v>0</v>
      </c>
      <c r="G435" s="47">
        <f>IFERROR(VLOOKUP($A435,'2022'!$A$3:$Y$291,COLUMN('2022'!E$3),FALSE),0)</f>
        <v>0</v>
      </c>
      <c r="H435" s="47">
        <f>IFERROR(VLOOKUP($A435,'2022'!$A$3:$Y$291,COLUMN('2022'!F$3),FALSE),0)</f>
        <v>0</v>
      </c>
      <c r="I435" s="47">
        <f>IFERROR(VLOOKUP($A435,'2022'!$A$3:$Y$291,COLUMN('2022'!G$3),FALSE),0)</f>
        <v>0</v>
      </c>
      <c r="J435" s="47">
        <f>IFERROR(VLOOKUP($A435,'2022'!$A$3:$Y$291,COLUMN('2022'!H$3),FALSE),0)</f>
        <v>0</v>
      </c>
      <c r="K435" s="47">
        <f>IFERROR(VLOOKUP($A435,'2022'!$A$3:$Y$291,COLUMN('2022'!I$3),FALSE),0)</f>
        <v>0</v>
      </c>
      <c r="L435" s="47">
        <f>IFERROR(VLOOKUP($A435,'2022'!$A$3:$Y$291,COLUMN('2022'!J$3),FALSE),0)</f>
        <v>0</v>
      </c>
      <c r="M435" s="47">
        <f>IFERROR(VLOOKUP($A435,'2022'!$A$3:$Y$291,COLUMN('2022'!K$3),FALSE),0)</f>
        <v>0</v>
      </c>
      <c r="N435" s="47">
        <f>IFERROR(VLOOKUP($A435,'2022'!$A$3:$Y$291,COLUMN('2022'!L$3),FALSE),0)</f>
        <v>0</v>
      </c>
      <c r="O435" s="47">
        <f>IFERROR(VLOOKUP($A435,'2022'!$A$3:$Y$291,COLUMN('2022'!M$3),FALSE),0)</f>
        <v>0</v>
      </c>
      <c r="P435" s="38">
        <f t="shared" si="18"/>
        <v>0</v>
      </c>
      <c r="Q435" s="47">
        <f>IFERROR(VLOOKUP($A435,'2022'!$A$3:$Y$291,COLUMN('2022'!N$3),FALSE),0)</f>
        <v>0</v>
      </c>
      <c r="R435" s="47">
        <f>IFERROR(VLOOKUP($A435,'2022'!$A$3:$Y$291,COLUMN('2022'!O$3),FALSE),0)</f>
        <v>0</v>
      </c>
      <c r="S435" s="47">
        <f>IFERROR(VLOOKUP($A435,'2022'!$A$3:$Y$291,COLUMN('2022'!P$3),FALSE),0)</f>
        <v>0</v>
      </c>
      <c r="T435" s="47">
        <f>IFERROR(VLOOKUP($A435,'2022'!$A$3:$Y$291,COLUMN('2022'!Q$3),FALSE),0)</f>
        <v>0</v>
      </c>
      <c r="U435" s="47">
        <f>IFERROR(VLOOKUP($A435,'2022'!$A$3:$Y$291,COLUMN('2022'!R$3),FALSE),0)</f>
        <v>0</v>
      </c>
      <c r="V435" s="47">
        <f>IFERROR(VLOOKUP($A435,'2022'!$A$3:$Y$291,COLUMN('2022'!S$3),FALSE),0)</f>
        <v>0</v>
      </c>
      <c r="W435" s="47">
        <f>IFERROR(VLOOKUP($A435,'2022'!$A$3:$Y$291,COLUMN('2022'!T$3),FALSE),0)</f>
        <v>0</v>
      </c>
      <c r="X435" s="47">
        <f>IFERROR(VLOOKUP($A435,'2022'!$A$3:$Y$291,COLUMN('2022'!U$3),FALSE),0)</f>
        <v>0</v>
      </c>
      <c r="Y435" s="47">
        <f>IFERROR(VLOOKUP($A435,'2022'!$A$3:$Y$291,COLUMN('2022'!V$3),FALSE),0)</f>
        <v>0</v>
      </c>
      <c r="Z435" s="47">
        <f>IFERROR(VLOOKUP($A435,'2022'!$A$3:$Y$291,COLUMN('2022'!W$3),FALSE),0)</f>
        <v>0</v>
      </c>
      <c r="AA435" s="47">
        <f>IFERROR(VLOOKUP($A435,'2022'!$A$3:$Y$291,COLUMN('2022'!X$3),FALSE),0)</f>
        <v>0</v>
      </c>
      <c r="AB435" s="47">
        <f>IFERROR(VLOOKUP($A435,'2022'!$A$3:$Y$291,COLUMN('2022'!Y$3),FALSE),0)</f>
        <v>0</v>
      </c>
      <c r="AC435" s="38">
        <f t="shared" si="19"/>
        <v>0</v>
      </c>
      <c r="AD435" s="39">
        <f t="shared" si="20"/>
        <v>0</v>
      </c>
    </row>
    <row r="436" spans="1:30" x14ac:dyDescent="0.3">
      <c r="A436" s="66" t="s">
        <v>483</v>
      </c>
      <c r="B436" s="60" t="str">
        <f>VLOOKUP($A436,'Additional data'!$A$5:$C$505, 2,FALSE)</f>
        <v>Team Lead</v>
      </c>
      <c r="C436" s="60" t="str">
        <f>VLOOKUP($A436,'Additional data'!$A$5:$C$505, 3,FALSE)</f>
        <v>TEC</v>
      </c>
      <c r="D436" s="42">
        <f>IFERROR(VLOOKUP($A436,'2022'!$A$3:$Y$291,COLUMN('2022'!B$3),FALSE),0)</f>
        <v>0</v>
      </c>
      <c r="E436" s="42">
        <f>IFERROR(VLOOKUP($A436,'2022'!$A$3:$Y$291,COLUMN('2022'!C$3),FALSE),0)</f>
        <v>0</v>
      </c>
      <c r="F436" s="42">
        <f>IFERROR(VLOOKUP($A436,'2022'!$A$3:$Y$291,COLUMN('2022'!D$3),FALSE),0)</f>
        <v>0</v>
      </c>
      <c r="G436" s="42">
        <f>IFERROR(VLOOKUP($A436,'2022'!$A$3:$Y$291,COLUMN('2022'!E$3),FALSE),0)</f>
        <v>0</v>
      </c>
      <c r="H436" s="42">
        <f>IFERROR(VLOOKUP($A436,'2022'!$A$3:$Y$291,COLUMN('2022'!F$3),FALSE),0)</f>
        <v>0</v>
      </c>
      <c r="I436" s="42">
        <f>IFERROR(VLOOKUP($A436,'2022'!$A$3:$Y$291,COLUMN('2022'!G$3),FALSE),0)</f>
        <v>0</v>
      </c>
      <c r="J436" s="42">
        <f>IFERROR(VLOOKUP($A436,'2022'!$A$3:$Y$291,COLUMN('2022'!H$3),FALSE),0)</f>
        <v>0</v>
      </c>
      <c r="K436" s="42">
        <f>IFERROR(VLOOKUP($A436,'2022'!$A$3:$Y$291,COLUMN('2022'!I$3),FALSE),0)</f>
        <v>0</v>
      </c>
      <c r="L436" s="42">
        <f>IFERROR(VLOOKUP($A436,'2022'!$A$3:$Y$291,COLUMN('2022'!J$3),FALSE),0)</f>
        <v>0</v>
      </c>
      <c r="M436" s="42">
        <f>IFERROR(VLOOKUP($A436,'2022'!$A$3:$Y$291,COLUMN('2022'!K$3),FALSE),0)</f>
        <v>0</v>
      </c>
      <c r="N436" s="42">
        <f>IFERROR(VLOOKUP($A436,'2022'!$A$3:$Y$291,COLUMN('2022'!L$3),FALSE),0)</f>
        <v>0</v>
      </c>
      <c r="O436" s="42">
        <f>IFERROR(VLOOKUP($A436,'2022'!$A$3:$Y$291,COLUMN('2022'!M$3),FALSE),0)</f>
        <v>0</v>
      </c>
      <c r="P436" s="38">
        <f t="shared" si="18"/>
        <v>0</v>
      </c>
      <c r="Q436" s="42">
        <f>IFERROR(VLOOKUP($A436,'2022'!$A$3:$Y$291,COLUMN('2022'!N$3),FALSE),0)</f>
        <v>0</v>
      </c>
      <c r="R436" s="42">
        <f>IFERROR(VLOOKUP($A436,'2022'!$A$3:$Y$291,COLUMN('2022'!O$3),FALSE),0)</f>
        <v>0</v>
      </c>
      <c r="S436" s="42">
        <f>IFERROR(VLOOKUP($A436,'2022'!$A$3:$Y$291,COLUMN('2022'!P$3),FALSE),0)</f>
        <v>0</v>
      </c>
      <c r="T436" s="42">
        <f>IFERROR(VLOOKUP($A436,'2022'!$A$3:$Y$291,COLUMN('2022'!Q$3),FALSE),0)</f>
        <v>0</v>
      </c>
      <c r="U436" s="42">
        <f>IFERROR(VLOOKUP($A436,'2022'!$A$3:$Y$291,COLUMN('2022'!R$3),FALSE),0)</f>
        <v>0</v>
      </c>
      <c r="V436" s="42">
        <f>IFERROR(VLOOKUP($A436,'2022'!$A$3:$Y$291,COLUMN('2022'!S$3),FALSE),0)</f>
        <v>0</v>
      </c>
      <c r="W436" s="42">
        <f>IFERROR(VLOOKUP($A436,'2022'!$A$3:$Y$291,COLUMN('2022'!T$3),FALSE),0)</f>
        <v>0</v>
      </c>
      <c r="X436" s="42">
        <f>IFERROR(VLOOKUP($A436,'2022'!$A$3:$Y$291,COLUMN('2022'!U$3),FALSE),0)</f>
        <v>0</v>
      </c>
      <c r="Y436" s="42">
        <f>IFERROR(VLOOKUP($A436,'2022'!$A$3:$Y$291,COLUMN('2022'!V$3),FALSE),0)</f>
        <v>0</v>
      </c>
      <c r="Z436" s="42">
        <f>IFERROR(VLOOKUP($A436,'2022'!$A$3:$Y$291,COLUMN('2022'!W$3),FALSE),0)</f>
        <v>0</v>
      </c>
      <c r="AA436" s="42">
        <f>IFERROR(VLOOKUP($A436,'2022'!$A$3:$Y$291,COLUMN('2022'!X$3),FALSE),0)</f>
        <v>0</v>
      </c>
      <c r="AB436" s="42">
        <f>IFERROR(VLOOKUP($A436,'2022'!$A$3:$Y$291,COLUMN('2022'!Y$3),FALSE),0)</f>
        <v>0</v>
      </c>
      <c r="AC436" s="38">
        <f t="shared" si="19"/>
        <v>0</v>
      </c>
      <c r="AD436" s="39">
        <f t="shared" si="20"/>
        <v>0</v>
      </c>
    </row>
    <row r="437" spans="1:30" x14ac:dyDescent="0.3">
      <c r="A437" s="65" t="s">
        <v>484</v>
      </c>
      <c r="B437" s="63" t="str">
        <f>VLOOKUP($A437,'Additional data'!$A$5:$C$505, 2,FALSE)</f>
        <v>Associate Specialist</v>
      </c>
      <c r="C437" s="63" t="str">
        <f>VLOOKUP($A437,'Additional data'!$A$5:$C$505, 3,FALSE)</f>
        <v>TEC</v>
      </c>
      <c r="D437" s="47">
        <f>IFERROR(VLOOKUP($A437,'2022'!$A$3:$Y$291,COLUMN('2022'!B$3),FALSE),0)</f>
        <v>56.7</v>
      </c>
      <c r="E437" s="47">
        <f>IFERROR(VLOOKUP($A437,'2022'!$A$3:$Y$291,COLUMN('2022'!C$3),FALSE),0)</f>
        <v>1.7</v>
      </c>
      <c r="F437" s="47">
        <f>IFERROR(VLOOKUP($A437,'2022'!$A$3:$Y$291,COLUMN('2022'!D$3),FALSE),0)</f>
        <v>0</v>
      </c>
      <c r="G437" s="47">
        <f>IFERROR(VLOOKUP($A437,'2022'!$A$3:$Y$291,COLUMN('2022'!E$3),FALSE),0)</f>
        <v>0</v>
      </c>
      <c r="H437" s="47">
        <f>IFERROR(VLOOKUP($A437,'2022'!$A$3:$Y$291,COLUMN('2022'!F$3),FALSE),0)</f>
        <v>0</v>
      </c>
      <c r="I437" s="47">
        <f>IFERROR(VLOOKUP($A437,'2022'!$A$3:$Y$291,COLUMN('2022'!G$3),FALSE),0)</f>
        <v>0</v>
      </c>
      <c r="J437" s="47">
        <f>IFERROR(VLOOKUP($A437,'2022'!$A$3:$Y$291,COLUMN('2022'!H$3),FALSE),0)</f>
        <v>0</v>
      </c>
      <c r="K437" s="47">
        <f>IFERROR(VLOOKUP($A437,'2022'!$A$3:$Y$291,COLUMN('2022'!I$3),FALSE),0)</f>
        <v>0</v>
      </c>
      <c r="L437" s="47">
        <f>IFERROR(VLOOKUP($A437,'2022'!$A$3:$Y$291,COLUMN('2022'!J$3),FALSE),0)</f>
        <v>0</v>
      </c>
      <c r="M437" s="47">
        <f>IFERROR(VLOOKUP($A437,'2022'!$A$3:$Y$291,COLUMN('2022'!K$3),FALSE),0)</f>
        <v>0</v>
      </c>
      <c r="N437" s="47">
        <f>IFERROR(VLOOKUP($A437,'2022'!$A$3:$Y$291,COLUMN('2022'!L$3),FALSE),0)</f>
        <v>0</v>
      </c>
      <c r="O437" s="47">
        <f>IFERROR(VLOOKUP($A437,'2022'!$A$3:$Y$291,COLUMN('2022'!M$3),FALSE),0)</f>
        <v>0</v>
      </c>
      <c r="P437" s="38">
        <f t="shared" si="18"/>
        <v>58.400000000000006</v>
      </c>
      <c r="Q437" s="47">
        <f>IFERROR(VLOOKUP($A437,'2022'!$A$3:$Y$291,COLUMN('2022'!N$3),FALSE),0)</f>
        <v>53.9</v>
      </c>
      <c r="R437" s="47">
        <f>IFERROR(VLOOKUP($A437,'2022'!$A$3:$Y$291,COLUMN('2022'!O$3),FALSE),0)</f>
        <v>137</v>
      </c>
      <c r="S437" s="47">
        <f>IFERROR(VLOOKUP($A437,'2022'!$A$3:$Y$291,COLUMN('2022'!P$3),FALSE),0)</f>
        <v>0</v>
      </c>
      <c r="T437" s="47">
        <f>IFERROR(VLOOKUP($A437,'2022'!$A$3:$Y$291,COLUMN('2022'!Q$3),FALSE),0)</f>
        <v>0</v>
      </c>
      <c r="U437" s="47">
        <f>IFERROR(VLOOKUP($A437,'2022'!$A$3:$Y$291,COLUMN('2022'!R$3),FALSE),0)</f>
        <v>0</v>
      </c>
      <c r="V437" s="47">
        <f>IFERROR(VLOOKUP($A437,'2022'!$A$3:$Y$291,COLUMN('2022'!S$3),FALSE),0)</f>
        <v>0</v>
      </c>
      <c r="W437" s="47">
        <f>IFERROR(VLOOKUP($A437,'2022'!$A$3:$Y$291,COLUMN('2022'!T$3),FALSE),0)</f>
        <v>0</v>
      </c>
      <c r="X437" s="47">
        <f>IFERROR(VLOOKUP($A437,'2022'!$A$3:$Y$291,COLUMN('2022'!U$3),FALSE),0)</f>
        <v>0</v>
      </c>
      <c r="Y437" s="47">
        <f>IFERROR(VLOOKUP($A437,'2022'!$A$3:$Y$291,COLUMN('2022'!V$3),FALSE),0)</f>
        <v>0</v>
      </c>
      <c r="Z437" s="47">
        <f>IFERROR(VLOOKUP($A437,'2022'!$A$3:$Y$291,COLUMN('2022'!W$3),FALSE),0)</f>
        <v>0</v>
      </c>
      <c r="AA437" s="47">
        <f>IFERROR(VLOOKUP($A437,'2022'!$A$3:$Y$291,COLUMN('2022'!X$3),FALSE),0)</f>
        <v>0</v>
      </c>
      <c r="AB437" s="47">
        <f>IFERROR(VLOOKUP($A437,'2022'!$A$3:$Y$291,COLUMN('2022'!Y$3),FALSE),0)</f>
        <v>0</v>
      </c>
      <c r="AC437" s="38">
        <f t="shared" si="19"/>
        <v>190.9</v>
      </c>
      <c r="AD437" s="39">
        <f t="shared" si="20"/>
        <v>249.3</v>
      </c>
    </row>
    <row r="438" spans="1:30" x14ac:dyDescent="0.3">
      <c r="A438" s="66" t="s">
        <v>485</v>
      </c>
      <c r="B438" s="60" t="str">
        <f>VLOOKUP($A438,'Additional data'!$A$5:$C$505, 2,FALSE)</f>
        <v>Manager</v>
      </c>
      <c r="C438" s="60" t="str">
        <f>VLOOKUP($A438,'Additional data'!$A$5:$C$505, 3,FALSE)</f>
        <v>MSC</v>
      </c>
      <c r="D438" s="42">
        <f>IFERROR(VLOOKUP($A438,'2022'!$A$3:$Y$291,COLUMN('2022'!B$3),FALSE),0)</f>
        <v>179.4</v>
      </c>
      <c r="E438" s="42">
        <f>IFERROR(VLOOKUP($A438,'2022'!$A$3:$Y$291,COLUMN('2022'!C$3),FALSE),0)</f>
        <v>213.6</v>
      </c>
      <c r="F438" s="42">
        <f>IFERROR(VLOOKUP($A438,'2022'!$A$3:$Y$291,COLUMN('2022'!D$3),FALSE),0)</f>
        <v>76.5</v>
      </c>
      <c r="G438" s="42">
        <f>IFERROR(VLOOKUP($A438,'2022'!$A$3:$Y$291,COLUMN('2022'!E$3),FALSE),0)</f>
        <v>147.9</v>
      </c>
      <c r="H438" s="42">
        <f>IFERROR(VLOOKUP($A438,'2022'!$A$3:$Y$291,COLUMN('2022'!F$3),FALSE),0)</f>
        <v>203.8</v>
      </c>
      <c r="I438" s="42">
        <f>IFERROR(VLOOKUP($A438,'2022'!$A$3:$Y$291,COLUMN('2022'!G$3),FALSE),0)</f>
        <v>63.9</v>
      </c>
      <c r="J438" s="42">
        <f>IFERROR(VLOOKUP($A438,'2022'!$A$3:$Y$291,COLUMN('2022'!H$3),FALSE),0)</f>
        <v>228</v>
      </c>
      <c r="K438" s="42">
        <f>IFERROR(VLOOKUP($A438,'2022'!$A$3:$Y$291,COLUMN('2022'!I$3),FALSE),0)</f>
        <v>134.80000000000001</v>
      </c>
      <c r="L438" s="42">
        <f>IFERROR(VLOOKUP($A438,'2022'!$A$3:$Y$291,COLUMN('2022'!J$3),FALSE),0)</f>
        <v>130.6</v>
      </c>
      <c r="M438" s="42">
        <f>IFERROR(VLOOKUP($A438,'2022'!$A$3:$Y$291,COLUMN('2022'!K$3),FALSE),0)</f>
        <v>158.6</v>
      </c>
      <c r="N438" s="42">
        <f>IFERROR(VLOOKUP($A438,'2022'!$A$3:$Y$291,COLUMN('2022'!L$3),FALSE),0)</f>
        <v>130.9</v>
      </c>
      <c r="O438" s="42">
        <f>IFERROR(VLOOKUP($A438,'2022'!$A$3:$Y$291,COLUMN('2022'!M$3),FALSE),0)</f>
        <v>141.9</v>
      </c>
      <c r="P438" s="38">
        <f t="shared" si="18"/>
        <v>1809.8999999999999</v>
      </c>
      <c r="Q438" s="42">
        <f>IFERROR(VLOOKUP($A438,'2022'!$A$3:$Y$291,COLUMN('2022'!N$3),FALSE),0)</f>
        <v>10.8</v>
      </c>
      <c r="R438" s="42">
        <f>IFERROR(VLOOKUP($A438,'2022'!$A$3:$Y$291,COLUMN('2022'!O$3),FALSE),0)</f>
        <v>1</v>
      </c>
      <c r="S438" s="42">
        <f>IFERROR(VLOOKUP($A438,'2022'!$A$3:$Y$291,COLUMN('2022'!P$3),FALSE),0)</f>
        <v>8.4</v>
      </c>
      <c r="T438" s="42">
        <f>IFERROR(VLOOKUP($A438,'2022'!$A$3:$Y$291,COLUMN('2022'!Q$3),FALSE),0)</f>
        <v>3</v>
      </c>
      <c r="U438" s="42">
        <f>IFERROR(VLOOKUP($A438,'2022'!$A$3:$Y$291,COLUMN('2022'!R$3),FALSE),0)</f>
        <v>5</v>
      </c>
      <c r="V438" s="42">
        <f>IFERROR(VLOOKUP($A438,'2022'!$A$3:$Y$291,COLUMN('2022'!S$3),FALSE),0)</f>
        <v>6</v>
      </c>
      <c r="W438" s="42">
        <f>IFERROR(VLOOKUP($A438,'2022'!$A$3:$Y$291,COLUMN('2022'!T$3),FALSE),0)</f>
        <v>3.5</v>
      </c>
      <c r="X438" s="42">
        <f>IFERROR(VLOOKUP($A438,'2022'!$A$3:$Y$291,COLUMN('2022'!U$3),FALSE),0)</f>
        <v>2</v>
      </c>
      <c r="Y438" s="42">
        <f>IFERROR(VLOOKUP($A438,'2022'!$A$3:$Y$291,COLUMN('2022'!V$3),FALSE),0)</f>
        <v>5.4</v>
      </c>
      <c r="Z438" s="42">
        <f>IFERROR(VLOOKUP($A438,'2022'!$A$3:$Y$291,COLUMN('2022'!W$3),FALSE),0)</f>
        <v>0</v>
      </c>
      <c r="AA438" s="42">
        <f>IFERROR(VLOOKUP($A438,'2022'!$A$3:$Y$291,COLUMN('2022'!X$3),FALSE),0)</f>
        <v>8</v>
      </c>
      <c r="AB438" s="42">
        <f>IFERROR(VLOOKUP($A438,'2022'!$A$3:$Y$291,COLUMN('2022'!Y$3),FALSE),0)</f>
        <v>5.4</v>
      </c>
      <c r="AC438" s="38">
        <f t="shared" si="19"/>
        <v>58.5</v>
      </c>
      <c r="AD438" s="39">
        <f t="shared" si="20"/>
        <v>1868.4</v>
      </c>
    </row>
    <row r="439" spans="1:30" x14ac:dyDescent="0.3">
      <c r="A439" s="65" t="s">
        <v>486</v>
      </c>
      <c r="B439" s="63" t="str">
        <f>VLOOKUP($A439,'Additional data'!$A$5:$C$505, 2,FALSE)</f>
        <v>Advisor</v>
      </c>
      <c r="C439" s="63" t="str">
        <f>VLOOKUP($A439,'Additional data'!$A$5:$C$505, 3,FALSE)</f>
        <v>MSC</v>
      </c>
      <c r="D439" s="47">
        <f>IFERROR(VLOOKUP($A439,'2022'!$A$3:$Y$291,COLUMN('2022'!B$3),FALSE),0)</f>
        <v>115.1</v>
      </c>
      <c r="E439" s="47">
        <f>IFERROR(VLOOKUP($A439,'2022'!$A$3:$Y$291,COLUMN('2022'!C$3),FALSE),0)</f>
        <v>102.7</v>
      </c>
      <c r="F439" s="47">
        <f>IFERROR(VLOOKUP($A439,'2022'!$A$3:$Y$291,COLUMN('2022'!D$3),FALSE),0)</f>
        <v>105.2</v>
      </c>
      <c r="G439" s="47">
        <f>IFERROR(VLOOKUP($A439,'2022'!$A$3:$Y$291,COLUMN('2022'!E$3),FALSE),0)</f>
        <v>120</v>
      </c>
      <c r="H439" s="47">
        <f>IFERROR(VLOOKUP($A439,'2022'!$A$3:$Y$291,COLUMN('2022'!F$3),FALSE),0)</f>
        <v>123.3</v>
      </c>
      <c r="I439" s="47">
        <f>IFERROR(VLOOKUP($A439,'2022'!$A$3:$Y$291,COLUMN('2022'!G$3),FALSE),0)</f>
        <v>120.9</v>
      </c>
      <c r="J439" s="47">
        <f>IFERROR(VLOOKUP($A439,'2022'!$A$3:$Y$291,COLUMN('2022'!H$3),FALSE),0)</f>
        <v>141.9</v>
      </c>
      <c r="K439" s="47">
        <f>IFERROR(VLOOKUP($A439,'2022'!$A$3:$Y$291,COLUMN('2022'!I$3),FALSE),0)</f>
        <v>82.5</v>
      </c>
      <c r="L439" s="47">
        <f>IFERROR(VLOOKUP($A439,'2022'!$A$3:$Y$291,COLUMN('2022'!J$3),FALSE),0)</f>
        <v>84.4</v>
      </c>
      <c r="M439" s="47">
        <f>IFERROR(VLOOKUP($A439,'2022'!$A$3:$Y$291,COLUMN('2022'!K$3),FALSE),0)</f>
        <v>96.6</v>
      </c>
      <c r="N439" s="47">
        <f>IFERROR(VLOOKUP($A439,'2022'!$A$3:$Y$291,COLUMN('2022'!L$3),FALSE),0)</f>
        <v>69.900000000000006</v>
      </c>
      <c r="O439" s="47">
        <f>IFERROR(VLOOKUP($A439,'2022'!$A$3:$Y$291,COLUMN('2022'!M$3),FALSE),0)</f>
        <v>62.5</v>
      </c>
      <c r="P439" s="38">
        <f t="shared" si="18"/>
        <v>1225</v>
      </c>
      <c r="Q439" s="47">
        <f>IFERROR(VLOOKUP($A439,'2022'!$A$3:$Y$291,COLUMN('2022'!N$3),FALSE),0)</f>
        <v>14.6</v>
      </c>
      <c r="R439" s="47">
        <f>IFERROR(VLOOKUP($A439,'2022'!$A$3:$Y$291,COLUMN('2022'!O$3),FALSE),0)</f>
        <v>15.4</v>
      </c>
      <c r="S439" s="47">
        <f>IFERROR(VLOOKUP($A439,'2022'!$A$3:$Y$291,COLUMN('2022'!P$3),FALSE),0)</f>
        <v>4</v>
      </c>
      <c r="T439" s="47">
        <f>IFERROR(VLOOKUP($A439,'2022'!$A$3:$Y$291,COLUMN('2022'!Q$3),FALSE),0)</f>
        <v>21.5</v>
      </c>
      <c r="U439" s="47">
        <f>IFERROR(VLOOKUP($A439,'2022'!$A$3:$Y$291,COLUMN('2022'!R$3),FALSE),0)</f>
        <v>6.5</v>
      </c>
      <c r="V439" s="47">
        <f>IFERROR(VLOOKUP($A439,'2022'!$A$3:$Y$291,COLUMN('2022'!S$3),FALSE),0)</f>
        <v>12.2</v>
      </c>
      <c r="W439" s="47">
        <f>IFERROR(VLOOKUP($A439,'2022'!$A$3:$Y$291,COLUMN('2022'!T$3),FALSE),0)</f>
        <v>11</v>
      </c>
      <c r="X439" s="47">
        <f>IFERROR(VLOOKUP($A439,'2022'!$A$3:$Y$291,COLUMN('2022'!U$3),FALSE),0)</f>
        <v>13.1</v>
      </c>
      <c r="Y439" s="47">
        <f>IFERROR(VLOOKUP($A439,'2022'!$A$3:$Y$291,COLUMN('2022'!V$3),FALSE),0)</f>
        <v>7.4</v>
      </c>
      <c r="Z439" s="47">
        <f>IFERROR(VLOOKUP($A439,'2022'!$A$3:$Y$291,COLUMN('2022'!W$3),FALSE),0)</f>
        <v>23.6</v>
      </c>
      <c r="AA439" s="47">
        <f>IFERROR(VLOOKUP($A439,'2022'!$A$3:$Y$291,COLUMN('2022'!X$3),FALSE),0)</f>
        <v>11</v>
      </c>
      <c r="AB439" s="47">
        <f>IFERROR(VLOOKUP($A439,'2022'!$A$3:$Y$291,COLUMN('2022'!Y$3),FALSE),0)</f>
        <v>4.7</v>
      </c>
      <c r="AC439" s="38">
        <f t="shared" si="19"/>
        <v>145</v>
      </c>
      <c r="AD439" s="39">
        <f t="shared" si="20"/>
        <v>1370</v>
      </c>
    </row>
    <row r="440" spans="1:30" x14ac:dyDescent="0.3">
      <c r="A440" s="66" t="s">
        <v>487</v>
      </c>
      <c r="B440" s="60" t="str">
        <f>VLOOKUP($A440,'Additional data'!$A$5:$C$505, 2,FALSE)</f>
        <v>Executive</v>
      </c>
      <c r="C440" s="60" t="str">
        <f>VLOOKUP($A440,'Additional data'!$A$5:$C$505, 3,FALSE)</f>
        <v>FAD</v>
      </c>
      <c r="D440" s="42">
        <f>IFERROR(VLOOKUP($A440,'2022'!$A$3:$Y$291,COLUMN('2022'!B$3),FALSE),0)</f>
        <v>0</v>
      </c>
      <c r="E440" s="42">
        <f>IFERROR(VLOOKUP($A440,'2022'!$A$3:$Y$291,COLUMN('2022'!C$3),FALSE),0)</f>
        <v>0</v>
      </c>
      <c r="F440" s="42">
        <f>IFERROR(VLOOKUP($A440,'2022'!$A$3:$Y$291,COLUMN('2022'!D$3),FALSE),0)</f>
        <v>0</v>
      </c>
      <c r="G440" s="42">
        <f>IFERROR(VLOOKUP($A440,'2022'!$A$3:$Y$291,COLUMN('2022'!E$3),FALSE),0)</f>
        <v>0</v>
      </c>
      <c r="H440" s="42">
        <f>IFERROR(VLOOKUP($A440,'2022'!$A$3:$Y$291,COLUMN('2022'!F$3),FALSE),0)</f>
        <v>0</v>
      </c>
      <c r="I440" s="42">
        <f>IFERROR(VLOOKUP($A440,'2022'!$A$3:$Y$291,COLUMN('2022'!G$3),FALSE),0)</f>
        <v>0</v>
      </c>
      <c r="J440" s="42">
        <f>IFERROR(VLOOKUP($A440,'2022'!$A$3:$Y$291,COLUMN('2022'!H$3),FALSE),0)</f>
        <v>0</v>
      </c>
      <c r="K440" s="42">
        <f>IFERROR(VLOOKUP($A440,'2022'!$A$3:$Y$291,COLUMN('2022'!I$3),FALSE),0)</f>
        <v>0</v>
      </c>
      <c r="L440" s="42">
        <f>IFERROR(VLOOKUP($A440,'2022'!$A$3:$Y$291,COLUMN('2022'!J$3),FALSE),0)</f>
        <v>0</v>
      </c>
      <c r="M440" s="42">
        <f>IFERROR(VLOOKUP($A440,'2022'!$A$3:$Y$291,COLUMN('2022'!K$3),FALSE),0)</f>
        <v>0</v>
      </c>
      <c r="N440" s="42">
        <f>IFERROR(VLOOKUP($A440,'2022'!$A$3:$Y$291,COLUMN('2022'!L$3),FALSE),0)</f>
        <v>0</v>
      </c>
      <c r="O440" s="42">
        <f>IFERROR(VLOOKUP($A440,'2022'!$A$3:$Y$291,COLUMN('2022'!M$3),FALSE),0)</f>
        <v>0</v>
      </c>
      <c r="P440" s="38">
        <f t="shared" si="18"/>
        <v>0</v>
      </c>
      <c r="Q440" s="42">
        <f>IFERROR(VLOOKUP($A440,'2022'!$A$3:$Y$291,COLUMN('2022'!N$3),FALSE),0)</f>
        <v>0</v>
      </c>
      <c r="R440" s="42">
        <f>IFERROR(VLOOKUP($A440,'2022'!$A$3:$Y$291,COLUMN('2022'!O$3),FALSE),0)</f>
        <v>0</v>
      </c>
      <c r="S440" s="42">
        <f>IFERROR(VLOOKUP($A440,'2022'!$A$3:$Y$291,COLUMN('2022'!P$3),FALSE),0)</f>
        <v>0</v>
      </c>
      <c r="T440" s="42">
        <f>IFERROR(VLOOKUP($A440,'2022'!$A$3:$Y$291,COLUMN('2022'!Q$3),FALSE),0)</f>
        <v>0</v>
      </c>
      <c r="U440" s="42">
        <f>IFERROR(VLOOKUP($A440,'2022'!$A$3:$Y$291,COLUMN('2022'!R$3),FALSE),0)</f>
        <v>0</v>
      </c>
      <c r="V440" s="42">
        <f>IFERROR(VLOOKUP($A440,'2022'!$A$3:$Y$291,COLUMN('2022'!S$3),FALSE),0)</f>
        <v>0</v>
      </c>
      <c r="W440" s="42">
        <f>IFERROR(VLOOKUP($A440,'2022'!$A$3:$Y$291,COLUMN('2022'!T$3),FALSE),0)</f>
        <v>0</v>
      </c>
      <c r="X440" s="42">
        <f>IFERROR(VLOOKUP($A440,'2022'!$A$3:$Y$291,COLUMN('2022'!U$3),FALSE),0)</f>
        <v>0</v>
      </c>
      <c r="Y440" s="42">
        <f>IFERROR(VLOOKUP($A440,'2022'!$A$3:$Y$291,COLUMN('2022'!V$3),FALSE),0)</f>
        <v>0</v>
      </c>
      <c r="Z440" s="42">
        <f>IFERROR(VLOOKUP($A440,'2022'!$A$3:$Y$291,COLUMN('2022'!W$3),FALSE),0)</f>
        <v>0</v>
      </c>
      <c r="AA440" s="42">
        <f>IFERROR(VLOOKUP($A440,'2022'!$A$3:$Y$291,COLUMN('2022'!X$3),FALSE),0)</f>
        <v>0</v>
      </c>
      <c r="AB440" s="42">
        <f>IFERROR(VLOOKUP($A440,'2022'!$A$3:$Y$291,COLUMN('2022'!Y$3),FALSE),0)</f>
        <v>0</v>
      </c>
      <c r="AC440" s="38">
        <f t="shared" si="19"/>
        <v>0</v>
      </c>
      <c r="AD440" s="39">
        <f t="shared" si="20"/>
        <v>0</v>
      </c>
    </row>
    <row r="441" spans="1:30" x14ac:dyDescent="0.3">
      <c r="A441" s="65" t="s">
        <v>488</v>
      </c>
      <c r="B441" s="63" t="str">
        <f>VLOOKUP($A441,'Additional data'!$A$5:$C$505, 2,FALSE)</f>
        <v>Consultant</v>
      </c>
      <c r="C441" s="63" t="str">
        <f>VLOOKUP($A441,'Additional data'!$A$5:$C$505, 3,FALSE)</f>
        <v>MSC</v>
      </c>
      <c r="D441" s="47">
        <f>IFERROR(VLOOKUP($A441,'2022'!$A$3:$Y$291,COLUMN('2022'!B$3),FALSE),0)</f>
        <v>0</v>
      </c>
      <c r="E441" s="47">
        <f>IFERROR(VLOOKUP($A441,'2022'!$A$3:$Y$291,COLUMN('2022'!C$3),FALSE),0)</f>
        <v>0</v>
      </c>
      <c r="F441" s="47">
        <f>IFERROR(VLOOKUP($A441,'2022'!$A$3:$Y$291,COLUMN('2022'!D$3),FALSE),0)</f>
        <v>0</v>
      </c>
      <c r="G441" s="47">
        <f>IFERROR(VLOOKUP($A441,'2022'!$A$3:$Y$291,COLUMN('2022'!E$3),FALSE),0)</f>
        <v>0</v>
      </c>
      <c r="H441" s="47">
        <f>IFERROR(VLOOKUP($A441,'2022'!$A$3:$Y$291,COLUMN('2022'!F$3),FALSE),0)</f>
        <v>0</v>
      </c>
      <c r="I441" s="47">
        <f>IFERROR(VLOOKUP($A441,'2022'!$A$3:$Y$291,COLUMN('2022'!G$3),FALSE),0)</f>
        <v>0</v>
      </c>
      <c r="J441" s="47">
        <f>IFERROR(VLOOKUP($A441,'2022'!$A$3:$Y$291,COLUMN('2022'!H$3),FALSE),0)</f>
        <v>0</v>
      </c>
      <c r="K441" s="47">
        <f>IFERROR(VLOOKUP($A441,'2022'!$A$3:$Y$291,COLUMN('2022'!I$3),FALSE),0)</f>
        <v>0</v>
      </c>
      <c r="L441" s="47">
        <f>IFERROR(VLOOKUP($A441,'2022'!$A$3:$Y$291,COLUMN('2022'!J$3),FALSE),0)</f>
        <v>0</v>
      </c>
      <c r="M441" s="47">
        <f>IFERROR(VLOOKUP($A441,'2022'!$A$3:$Y$291,COLUMN('2022'!K$3),FALSE),0)</f>
        <v>26</v>
      </c>
      <c r="N441" s="47">
        <f>IFERROR(VLOOKUP($A441,'2022'!$A$3:$Y$291,COLUMN('2022'!L$3),FALSE),0)</f>
        <v>51</v>
      </c>
      <c r="O441" s="47">
        <f>IFERROR(VLOOKUP($A441,'2022'!$A$3:$Y$291,COLUMN('2022'!M$3),FALSE),0)</f>
        <v>44.4</v>
      </c>
      <c r="P441" s="38">
        <f t="shared" si="18"/>
        <v>121.4</v>
      </c>
      <c r="Q441" s="47">
        <f>IFERROR(VLOOKUP($A441,'2022'!$A$3:$Y$291,COLUMN('2022'!N$3),FALSE),0)</f>
        <v>0</v>
      </c>
      <c r="R441" s="47">
        <f>IFERROR(VLOOKUP($A441,'2022'!$A$3:$Y$291,COLUMN('2022'!O$3),FALSE),0)</f>
        <v>0</v>
      </c>
      <c r="S441" s="47">
        <f>IFERROR(VLOOKUP($A441,'2022'!$A$3:$Y$291,COLUMN('2022'!P$3),FALSE),0)</f>
        <v>0</v>
      </c>
      <c r="T441" s="47">
        <f>IFERROR(VLOOKUP($A441,'2022'!$A$3:$Y$291,COLUMN('2022'!Q$3),FALSE),0)</f>
        <v>0</v>
      </c>
      <c r="U441" s="47">
        <f>IFERROR(VLOOKUP($A441,'2022'!$A$3:$Y$291,COLUMN('2022'!R$3),FALSE),0)</f>
        <v>0</v>
      </c>
      <c r="V441" s="47">
        <f>IFERROR(VLOOKUP($A441,'2022'!$A$3:$Y$291,COLUMN('2022'!S$3),FALSE),0)</f>
        <v>0</v>
      </c>
      <c r="W441" s="47">
        <f>IFERROR(VLOOKUP($A441,'2022'!$A$3:$Y$291,COLUMN('2022'!T$3),FALSE),0)</f>
        <v>0</v>
      </c>
      <c r="X441" s="47">
        <f>IFERROR(VLOOKUP($A441,'2022'!$A$3:$Y$291,COLUMN('2022'!U$3),FALSE),0)</f>
        <v>0</v>
      </c>
      <c r="Y441" s="47">
        <f>IFERROR(VLOOKUP($A441,'2022'!$A$3:$Y$291,COLUMN('2022'!V$3),FALSE),0)</f>
        <v>28</v>
      </c>
      <c r="Z441" s="47">
        <f>IFERROR(VLOOKUP($A441,'2022'!$A$3:$Y$291,COLUMN('2022'!W$3),FALSE),0)</f>
        <v>105</v>
      </c>
      <c r="AA441" s="47">
        <f>IFERROR(VLOOKUP($A441,'2022'!$A$3:$Y$291,COLUMN('2022'!X$3),FALSE),0)</f>
        <v>73.5</v>
      </c>
      <c r="AB441" s="47">
        <f>IFERROR(VLOOKUP($A441,'2022'!$A$3:$Y$291,COLUMN('2022'!Y$3),FALSE),0)</f>
        <v>71.900000000000006</v>
      </c>
      <c r="AC441" s="38">
        <f t="shared" si="19"/>
        <v>278.39999999999998</v>
      </c>
      <c r="AD441" s="39">
        <f t="shared" si="20"/>
        <v>399.79999999999995</v>
      </c>
    </row>
    <row r="442" spans="1:30" x14ac:dyDescent="0.3">
      <c r="A442" s="66" t="s">
        <v>489</v>
      </c>
      <c r="B442" s="60" t="str">
        <f>VLOOKUP($A442,'Additional data'!$A$5:$C$505, 2,FALSE)</f>
        <v>Senior Manager</v>
      </c>
      <c r="C442" s="60" t="str">
        <f>VLOOKUP($A442,'Additional data'!$A$5:$C$505, 3,FALSE)</f>
        <v>HLS</v>
      </c>
      <c r="D442" s="42">
        <f>IFERROR(VLOOKUP($A442,'2022'!$A$3:$Y$291,COLUMN('2022'!B$3),FALSE),0)</f>
        <v>0</v>
      </c>
      <c r="E442" s="42">
        <f>IFERROR(VLOOKUP($A442,'2022'!$A$3:$Y$291,COLUMN('2022'!C$3),FALSE),0)</f>
        <v>0</v>
      </c>
      <c r="F442" s="42">
        <f>IFERROR(VLOOKUP($A442,'2022'!$A$3:$Y$291,COLUMN('2022'!D$3),FALSE),0)</f>
        <v>0</v>
      </c>
      <c r="G442" s="42">
        <f>IFERROR(VLOOKUP($A442,'2022'!$A$3:$Y$291,COLUMN('2022'!E$3),FALSE),0)</f>
        <v>0</v>
      </c>
      <c r="H442" s="42">
        <f>IFERROR(VLOOKUP($A442,'2022'!$A$3:$Y$291,COLUMN('2022'!F$3),FALSE),0)</f>
        <v>0</v>
      </c>
      <c r="I442" s="42">
        <f>IFERROR(VLOOKUP($A442,'2022'!$A$3:$Y$291,COLUMN('2022'!G$3),FALSE),0)</f>
        <v>0</v>
      </c>
      <c r="J442" s="42">
        <f>IFERROR(VLOOKUP($A442,'2022'!$A$3:$Y$291,COLUMN('2022'!H$3),FALSE),0)</f>
        <v>0</v>
      </c>
      <c r="K442" s="42">
        <f>IFERROR(VLOOKUP($A442,'2022'!$A$3:$Y$291,COLUMN('2022'!I$3),FALSE),0)</f>
        <v>0</v>
      </c>
      <c r="L442" s="42">
        <f>IFERROR(VLOOKUP($A442,'2022'!$A$3:$Y$291,COLUMN('2022'!J$3),FALSE),0)</f>
        <v>0</v>
      </c>
      <c r="M442" s="42">
        <f>IFERROR(VLOOKUP($A442,'2022'!$A$3:$Y$291,COLUMN('2022'!K$3),FALSE),0)</f>
        <v>0</v>
      </c>
      <c r="N442" s="42">
        <f>IFERROR(VLOOKUP($A442,'2022'!$A$3:$Y$291,COLUMN('2022'!L$3),FALSE),0)</f>
        <v>0</v>
      </c>
      <c r="O442" s="42">
        <f>IFERROR(VLOOKUP($A442,'2022'!$A$3:$Y$291,COLUMN('2022'!M$3),FALSE),0)</f>
        <v>0</v>
      </c>
      <c r="P442" s="38">
        <f t="shared" si="18"/>
        <v>0</v>
      </c>
      <c r="Q442" s="42">
        <f>IFERROR(VLOOKUP($A442,'2022'!$A$3:$Y$291,COLUMN('2022'!N$3),FALSE),0)</f>
        <v>0</v>
      </c>
      <c r="R442" s="42">
        <f>IFERROR(VLOOKUP($A442,'2022'!$A$3:$Y$291,COLUMN('2022'!O$3),FALSE),0)</f>
        <v>0</v>
      </c>
      <c r="S442" s="42">
        <f>IFERROR(VLOOKUP($A442,'2022'!$A$3:$Y$291,COLUMN('2022'!P$3),FALSE),0)</f>
        <v>0</v>
      </c>
      <c r="T442" s="42">
        <f>IFERROR(VLOOKUP($A442,'2022'!$A$3:$Y$291,COLUMN('2022'!Q$3),FALSE),0)</f>
        <v>0</v>
      </c>
      <c r="U442" s="42">
        <f>IFERROR(VLOOKUP($A442,'2022'!$A$3:$Y$291,COLUMN('2022'!R$3),FALSE),0)</f>
        <v>0</v>
      </c>
      <c r="V442" s="42">
        <f>IFERROR(VLOOKUP($A442,'2022'!$A$3:$Y$291,COLUMN('2022'!S$3),FALSE),0)</f>
        <v>0</v>
      </c>
      <c r="W442" s="42">
        <f>IFERROR(VLOOKUP($A442,'2022'!$A$3:$Y$291,COLUMN('2022'!T$3),FALSE),0)</f>
        <v>0</v>
      </c>
      <c r="X442" s="42">
        <f>IFERROR(VLOOKUP($A442,'2022'!$A$3:$Y$291,COLUMN('2022'!U$3),FALSE),0)</f>
        <v>0</v>
      </c>
      <c r="Y442" s="42">
        <f>IFERROR(VLOOKUP($A442,'2022'!$A$3:$Y$291,COLUMN('2022'!V$3),FALSE),0)</f>
        <v>0</v>
      </c>
      <c r="Z442" s="42">
        <f>IFERROR(VLOOKUP($A442,'2022'!$A$3:$Y$291,COLUMN('2022'!W$3),FALSE),0)</f>
        <v>0</v>
      </c>
      <c r="AA442" s="42">
        <f>IFERROR(VLOOKUP($A442,'2022'!$A$3:$Y$291,COLUMN('2022'!X$3),FALSE),0)</f>
        <v>0</v>
      </c>
      <c r="AB442" s="42">
        <f>IFERROR(VLOOKUP($A442,'2022'!$A$3:$Y$291,COLUMN('2022'!Y$3),FALSE),0)</f>
        <v>0</v>
      </c>
      <c r="AC442" s="38">
        <f t="shared" si="19"/>
        <v>0</v>
      </c>
      <c r="AD442" s="39">
        <f t="shared" si="20"/>
        <v>0</v>
      </c>
    </row>
    <row r="443" spans="1:30" x14ac:dyDescent="0.3">
      <c r="A443" s="65" t="s">
        <v>490</v>
      </c>
      <c r="B443" s="63" t="str">
        <f>VLOOKUP($A443,'Additional data'!$A$5:$C$505, 2,FALSE)</f>
        <v>Senior Analyst</v>
      </c>
      <c r="C443" s="63" t="str">
        <f>VLOOKUP($A443,'Additional data'!$A$5:$C$505, 3,FALSE)</f>
        <v>ESC</v>
      </c>
      <c r="D443" s="47">
        <f>IFERROR(VLOOKUP($A443,'2022'!$A$3:$Y$291,COLUMN('2022'!B$3),FALSE),0)</f>
        <v>0</v>
      </c>
      <c r="E443" s="47">
        <f>IFERROR(VLOOKUP($A443,'2022'!$A$3:$Y$291,COLUMN('2022'!C$3),FALSE),0)</f>
        <v>0</v>
      </c>
      <c r="F443" s="47">
        <f>IFERROR(VLOOKUP($A443,'2022'!$A$3:$Y$291,COLUMN('2022'!D$3),FALSE),0)</f>
        <v>0</v>
      </c>
      <c r="G443" s="47">
        <f>IFERROR(VLOOKUP($A443,'2022'!$A$3:$Y$291,COLUMN('2022'!E$3),FALSE),0)</f>
        <v>0</v>
      </c>
      <c r="H443" s="47">
        <f>IFERROR(VLOOKUP($A443,'2022'!$A$3:$Y$291,COLUMN('2022'!F$3),FALSE),0)</f>
        <v>0</v>
      </c>
      <c r="I443" s="47">
        <f>IFERROR(VLOOKUP($A443,'2022'!$A$3:$Y$291,COLUMN('2022'!G$3),FALSE),0)</f>
        <v>0</v>
      </c>
      <c r="J443" s="47">
        <f>IFERROR(VLOOKUP($A443,'2022'!$A$3:$Y$291,COLUMN('2022'!H$3),FALSE),0)</f>
        <v>0</v>
      </c>
      <c r="K443" s="47">
        <f>IFERROR(VLOOKUP($A443,'2022'!$A$3:$Y$291,COLUMN('2022'!I$3),FALSE),0)</f>
        <v>0</v>
      </c>
      <c r="L443" s="47">
        <f>IFERROR(VLOOKUP($A443,'2022'!$A$3:$Y$291,COLUMN('2022'!J$3),FALSE),0)</f>
        <v>0</v>
      </c>
      <c r="M443" s="47">
        <f>IFERROR(VLOOKUP($A443,'2022'!$A$3:$Y$291,COLUMN('2022'!K$3),FALSE),0)</f>
        <v>0</v>
      </c>
      <c r="N443" s="47">
        <f>IFERROR(VLOOKUP($A443,'2022'!$A$3:$Y$291,COLUMN('2022'!L$3),FALSE),0)</f>
        <v>0</v>
      </c>
      <c r="O443" s="47">
        <f>IFERROR(VLOOKUP($A443,'2022'!$A$3:$Y$291,COLUMN('2022'!M$3),FALSE),0)</f>
        <v>0</v>
      </c>
      <c r="P443" s="38">
        <f t="shared" si="18"/>
        <v>0</v>
      </c>
      <c r="Q443" s="47">
        <f>IFERROR(VLOOKUP($A443,'2022'!$A$3:$Y$291,COLUMN('2022'!N$3),FALSE),0)</f>
        <v>0</v>
      </c>
      <c r="R443" s="47">
        <f>IFERROR(VLOOKUP($A443,'2022'!$A$3:$Y$291,COLUMN('2022'!O$3),FALSE),0)</f>
        <v>0</v>
      </c>
      <c r="S443" s="47">
        <f>IFERROR(VLOOKUP($A443,'2022'!$A$3:$Y$291,COLUMN('2022'!P$3),FALSE),0)</f>
        <v>0</v>
      </c>
      <c r="T443" s="47">
        <f>IFERROR(VLOOKUP($A443,'2022'!$A$3:$Y$291,COLUMN('2022'!Q$3),FALSE),0)</f>
        <v>0</v>
      </c>
      <c r="U443" s="47">
        <f>IFERROR(VLOOKUP($A443,'2022'!$A$3:$Y$291,COLUMN('2022'!R$3),FALSE),0)</f>
        <v>0</v>
      </c>
      <c r="V443" s="47">
        <f>IFERROR(VLOOKUP($A443,'2022'!$A$3:$Y$291,COLUMN('2022'!S$3),FALSE),0)</f>
        <v>0</v>
      </c>
      <c r="W443" s="47">
        <f>IFERROR(VLOOKUP($A443,'2022'!$A$3:$Y$291,COLUMN('2022'!T$3),FALSE),0)</f>
        <v>0</v>
      </c>
      <c r="X443" s="47">
        <f>IFERROR(VLOOKUP($A443,'2022'!$A$3:$Y$291,COLUMN('2022'!U$3),FALSE),0)</f>
        <v>0</v>
      </c>
      <c r="Y443" s="47">
        <f>IFERROR(VLOOKUP($A443,'2022'!$A$3:$Y$291,COLUMN('2022'!V$3),FALSE),0)</f>
        <v>0</v>
      </c>
      <c r="Z443" s="47">
        <f>IFERROR(VLOOKUP($A443,'2022'!$A$3:$Y$291,COLUMN('2022'!W$3),FALSE),0)</f>
        <v>0</v>
      </c>
      <c r="AA443" s="47">
        <f>IFERROR(VLOOKUP($A443,'2022'!$A$3:$Y$291,COLUMN('2022'!X$3),FALSE),0)</f>
        <v>0</v>
      </c>
      <c r="AB443" s="47">
        <f>IFERROR(VLOOKUP($A443,'2022'!$A$3:$Y$291,COLUMN('2022'!Y$3),FALSE),0)</f>
        <v>0</v>
      </c>
      <c r="AC443" s="38">
        <f t="shared" si="19"/>
        <v>0</v>
      </c>
      <c r="AD443" s="39">
        <f t="shared" si="20"/>
        <v>0</v>
      </c>
    </row>
    <row r="444" spans="1:30" x14ac:dyDescent="0.3">
      <c r="A444" s="66" t="s">
        <v>491</v>
      </c>
      <c r="B444" s="60" t="str">
        <f>VLOOKUP($A444,'Additional data'!$A$5:$C$505, 2,FALSE)</f>
        <v>Specialist</v>
      </c>
      <c r="C444" s="60" t="str">
        <f>VLOOKUP($A444,'Additional data'!$A$5:$C$505, 3,FALSE)</f>
        <v>SOC</v>
      </c>
      <c r="D444" s="42">
        <f>IFERROR(VLOOKUP($A444,'2022'!$A$3:$Y$291,COLUMN('2022'!B$3),FALSE),0)</f>
        <v>0</v>
      </c>
      <c r="E444" s="42">
        <f>IFERROR(VLOOKUP($A444,'2022'!$A$3:$Y$291,COLUMN('2022'!C$3),FALSE),0)</f>
        <v>0</v>
      </c>
      <c r="F444" s="42">
        <f>IFERROR(VLOOKUP($A444,'2022'!$A$3:$Y$291,COLUMN('2022'!D$3),FALSE),0)</f>
        <v>0</v>
      </c>
      <c r="G444" s="42">
        <f>IFERROR(VLOOKUP($A444,'2022'!$A$3:$Y$291,COLUMN('2022'!E$3),FALSE),0)</f>
        <v>0</v>
      </c>
      <c r="H444" s="42">
        <f>IFERROR(VLOOKUP($A444,'2022'!$A$3:$Y$291,COLUMN('2022'!F$3),FALSE),0)</f>
        <v>0</v>
      </c>
      <c r="I444" s="42">
        <f>IFERROR(VLOOKUP($A444,'2022'!$A$3:$Y$291,COLUMN('2022'!G$3),FALSE),0)</f>
        <v>0</v>
      </c>
      <c r="J444" s="42">
        <f>IFERROR(VLOOKUP($A444,'2022'!$A$3:$Y$291,COLUMN('2022'!H$3),FALSE),0)</f>
        <v>0</v>
      </c>
      <c r="K444" s="42">
        <f>IFERROR(VLOOKUP($A444,'2022'!$A$3:$Y$291,COLUMN('2022'!I$3),FALSE),0)</f>
        <v>0</v>
      </c>
      <c r="L444" s="42">
        <f>IFERROR(VLOOKUP($A444,'2022'!$A$3:$Y$291,COLUMN('2022'!J$3),FALSE),0)</f>
        <v>0</v>
      </c>
      <c r="M444" s="42">
        <f>IFERROR(VLOOKUP($A444,'2022'!$A$3:$Y$291,COLUMN('2022'!K$3),FALSE),0)</f>
        <v>0</v>
      </c>
      <c r="N444" s="42">
        <f>IFERROR(VLOOKUP($A444,'2022'!$A$3:$Y$291,COLUMN('2022'!L$3),FALSE),0)</f>
        <v>0</v>
      </c>
      <c r="O444" s="42">
        <f>IFERROR(VLOOKUP($A444,'2022'!$A$3:$Y$291,COLUMN('2022'!M$3),FALSE),0)</f>
        <v>0</v>
      </c>
      <c r="P444" s="38">
        <f t="shared" si="18"/>
        <v>0</v>
      </c>
      <c r="Q444" s="42">
        <f>IFERROR(VLOOKUP($A444,'2022'!$A$3:$Y$291,COLUMN('2022'!N$3),FALSE),0)</f>
        <v>0</v>
      </c>
      <c r="R444" s="42">
        <f>IFERROR(VLOOKUP($A444,'2022'!$A$3:$Y$291,COLUMN('2022'!O$3),FALSE),0)</f>
        <v>0</v>
      </c>
      <c r="S444" s="42">
        <f>IFERROR(VLOOKUP($A444,'2022'!$A$3:$Y$291,COLUMN('2022'!P$3),FALSE),0)</f>
        <v>0</v>
      </c>
      <c r="T444" s="42">
        <f>IFERROR(VLOOKUP($A444,'2022'!$A$3:$Y$291,COLUMN('2022'!Q$3),FALSE),0)</f>
        <v>0</v>
      </c>
      <c r="U444" s="42">
        <f>IFERROR(VLOOKUP($A444,'2022'!$A$3:$Y$291,COLUMN('2022'!R$3),FALSE),0)</f>
        <v>0</v>
      </c>
      <c r="V444" s="42">
        <f>IFERROR(VLOOKUP($A444,'2022'!$A$3:$Y$291,COLUMN('2022'!S$3),FALSE),0)</f>
        <v>0</v>
      </c>
      <c r="W444" s="42">
        <f>IFERROR(VLOOKUP($A444,'2022'!$A$3:$Y$291,COLUMN('2022'!T$3),FALSE),0)</f>
        <v>0</v>
      </c>
      <c r="X444" s="42">
        <f>IFERROR(VLOOKUP($A444,'2022'!$A$3:$Y$291,COLUMN('2022'!U$3),FALSE),0)</f>
        <v>0</v>
      </c>
      <c r="Y444" s="42">
        <f>IFERROR(VLOOKUP($A444,'2022'!$A$3:$Y$291,COLUMN('2022'!V$3),FALSE),0)</f>
        <v>0</v>
      </c>
      <c r="Z444" s="42">
        <f>IFERROR(VLOOKUP($A444,'2022'!$A$3:$Y$291,COLUMN('2022'!W$3),FALSE),0)</f>
        <v>0</v>
      </c>
      <c r="AA444" s="42">
        <f>IFERROR(VLOOKUP($A444,'2022'!$A$3:$Y$291,COLUMN('2022'!X$3),FALSE),0)</f>
        <v>0</v>
      </c>
      <c r="AB444" s="42">
        <f>IFERROR(VLOOKUP($A444,'2022'!$A$3:$Y$291,COLUMN('2022'!Y$3),FALSE),0)</f>
        <v>0</v>
      </c>
      <c r="AC444" s="38">
        <f t="shared" si="19"/>
        <v>0</v>
      </c>
      <c r="AD444" s="39">
        <f t="shared" si="20"/>
        <v>0</v>
      </c>
    </row>
    <row r="445" spans="1:30" x14ac:dyDescent="0.3">
      <c r="A445" s="65" t="s">
        <v>492</v>
      </c>
      <c r="B445" s="63" t="str">
        <f>VLOOKUP($A445,'Additional data'!$A$5:$C$505, 2,FALSE)</f>
        <v>Senior Analyst</v>
      </c>
      <c r="C445" s="63" t="str">
        <f>VLOOKUP($A445,'Additional data'!$A$5:$C$505, 3,FALSE)</f>
        <v>HLS</v>
      </c>
      <c r="D445" s="47">
        <f>IFERROR(VLOOKUP($A445,'2022'!$A$3:$Y$291,COLUMN('2022'!B$3),FALSE),0)</f>
        <v>0</v>
      </c>
      <c r="E445" s="47">
        <f>IFERROR(VLOOKUP($A445,'2022'!$A$3:$Y$291,COLUMN('2022'!C$3),FALSE),0)</f>
        <v>0</v>
      </c>
      <c r="F445" s="47">
        <f>IFERROR(VLOOKUP($A445,'2022'!$A$3:$Y$291,COLUMN('2022'!D$3),FALSE),0)</f>
        <v>0</v>
      </c>
      <c r="G445" s="47">
        <f>IFERROR(VLOOKUP($A445,'2022'!$A$3:$Y$291,COLUMN('2022'!E$3),FALSE),0)</f>
        <v>0</v>
      </c>
      <c r="H445" s="47">
        <f>IFERROR(VLOOKUP($A445,'2022'!$A$3:$Y$291,COLUMN('2022'!F$3),FALSE),0)</f>
        <v>0</v>
      </c>
      <c r="I445" s="47">
        <f>IFERROR(VLOOKUP($A445,'2022'!$A$3:$Y$291,COLUMN('2022'!G$3),FALSE),0)</f>
        <v>0</v>
      </c>
      <c r="J445" s="47">
        <f>IFERROR(VLOOKUP($A445,'2022'!$A$3:$Y$291,COLUMN('2022'!H$3),FALSE),0)</f>
        <v>0</v>
      </c>
      <c r="K445" s="47">
        <f>IFERROR(VLOOKUP($A445,'2022'!$A$3:$Y$291,COLUMN('2022'!I$3),FALSE),0)</f>
        <v>0</v>
      </c>
      <c r="L445" s="47">
        <f>IFERROR(VLOOKUP($A445,'2022'!$A$3:$Y$291,COLUMN('2022'!J$3),FALSE),0)</f>
        <v>0</v>
      </c>
      <c r="M445" s="47">
        <f>IFERROR(VLOOKUP($A445,'2022'!$A$3:$Y$291,COLUMN('2022'!K$3),FALSE),0)</f>
        <v>0</v>
      </c>
      <c r="N445" s="47">
        <f>IFERROR(VLOOKUP($A445,'2022'!$A$3:$Y$291,COLUMN('2022'!L$3),FALSE),0)</f>
        <v>0</v>
      </c>
      <c r="O445" s="47">
        <f>IFERROR(VLOOKUP($A445,'2022'!$A$3:$Y$291,COLUMN('2022'!M$3),FALSE),0)</f>
        <v>0</v>
      </c>
      <c r="P445" s="38">
        <f t="shared" si="18"/>
        <v>0</v>
      </c>
      <c r="Q445" s="47">
        <f>IFERROR(VLOOKUP($A445,'2022'!$A$3:$Y$291,COLUMN('2022'!N$3),FALSE),0)</f>
        <v>0</v>
      </c>
      <c r="R445" s="47">
        <f>IFERROR(VLOOKUP($A445,'2022'!$A$3:$Y$291,COLUMN('2022'!O$3),FALSE),0)</f>
        <v>0</v>
      </c>
      <c r="S445" s="47">
        <f>IFERROR(VLOOKUP($A445,'2022'!$A$3:$Y$291,COLUMN('2022'!P$3),FALSE),0)</f>
        <v>0</v>
      </c>
      <c r="T445" s="47">
        <f>IFERROR(VLOOKUP($A445,'2022'!$A$3:$Y$291,COLUMN('2022'!Q$3),FALSE),0)</f>
        <v>0</v>
      </c>
      <c r="U445" s="47">
        <f>IFERROR(VLOOKUP($A445,'2022'!$A$3:$Y$291,COLUMN('2022'!R$3),FALSE),0)</f>
        <v>0</v>
      </c>
      <c r="V445" s="47">
        <f>IFERROR(VLOOKUP($A445,'2022'!$A$3:$Y$291,COLUMN('2022'!S$3),FALSE),0)</f>
        <v>0</v>
      </c>
      <c r="W445" s="47">
        <f>IFERROR(VLOOKUP($A445,'2022'!$A$3:$Y$291,COLUMN('2022'!T$3),FALSE),0)</f>
        <v>0</v>
      </c>
      <c r="X445" s="47">
        <f>IFERROR(VLOOKUP($A445,'2022'!$A$3:$Y$291,COLUMN('2022'!U$3),FALSE),0)</f>
        <v>0</v>
      </c>
      <c r="Y445" s="47">
        <f>IFERROR(VLOOKUP($A445,'2022'!$A$3:$Y$291,COLUMN('2022'!V$3),FALSE),0)</f>
        <v>0</v>
      </c>
      <c r="Z445" s="47">
        <f>IFERROR(VLOOKUP($A445,'2022'!$A$3:$Y$291,COLUMN('2022'!W$3),FALSE),0)</f>
        <v>0</v>
      </c>
      <c r="AA445" s="47">
        <f>IFERROR(VLOOKUP($A445,'2022'!$A$3:$Y$291,COLUMN('2022'!X$3),FALSE),0)</f>
        <v>0</v>
      </c>
      <c r="AB445" s="47">
        <f>IFERROR(VLOOKUP($A445,'2022'!$A$3:$Y$291,COLUMN('2022'!Y$3),FALSE),0)</f>
        <v>0</v>
      </c>
      <c r="AC445" s="38">
        <f t="shared" si="19"/>
        <v>0</v>
      </c>
      <c r="AD445" s="39">
        <f t="shared" si="20"/>
        <v>0</v>
      </c>
    </row>
    <row r="446" spans="1:30" x14ac:dyDescent="0.3">
      <c r="A446" s="66" t="s">
        <v>493</v>
      </c>
      <c r="B446" s="60" t="str">
        <f>VLOOKUP($A446,'Additional data'!$A$5:$C$505, 2,FALSE)</f>
        <v>Coordinator</v>
      </c>
      <c r="C446" s="60" t="str">
        <f>VLOOKUP($A446,'Additional data'!$A$5:$C$505, 3,FALSE)</f>
        <v>SCL</v>
      </c>
      <c r="D446" s="42">
        <f>IFERROR(VLOOKUP($A446,'2022'!$A$3:$Y$291,COLUMN('2022'!B$3),FALSE),0)</f>
        <v>0</v>
      </c>
      <c r="E446" s="42">
        <f>IFERROR(VLOOKUP($A446,'2022'!$A$3:$Y$291,COLUMN('2022'!C$3),FALSE),0)</f>
        <v>0</v>
      </c>
      <c r="F446" s="42">
        <f>IFERROR(VLOOKUP($A446,'2022'!$A$3:$Y$291,COLUMN('2022'!D$3),FALSE),0)</f>
        <v>0</v>
      </c>
      <c r="G446" s="42">
        <f>IFERROR(VLOOKUP($A446,'2022'!$A$3:$Y$291,COLUMN('2022'!E$3),FALSE),0)</f>
        <v>0</v>
      </c>
      <c r="H446" s="42">
        <f>IFERROR(VLOOKUP($A446,'2022'!$A$3:$Y$291,COLUMN('2022'!F$3),FALSE),0)</f>
        <v>0</v>
      </c>
      <c r="I446" s="42">
        <f>IFERROR(VLOOKUP($A446,'2022'!$A$3:$Y$291,COLUMN('2022'!G$3),FALSE),0)</f>
        <v>0</v>
      </c>
      <c r="J446" s="42">
        <f>IFERROR(VLOOKUP($A446,'2022'!$A$3:$Y$291,COLUMN('2022'!H$3),FALSE),0)</f>
        <v>0</v>
      </c>
      <c r="K446" s="42">
        <f>IFERROR(VLOOKUP($A446,'2022'!$A$3:$Y$291,COLUMN('2022'!I$3),FALSE),0)</f>
        <v>0</v>
      </c>
      <c r="L446" s="42">
        <f>IFERROR(VLOOKUP($A446,'2022'!$A$3:$Y$291,COLUMN('2022'!J$3),FALSE),0)</f>
        <v>0</v>
      </c>
      <c r="M446" s="42">
        <f>IFERROR(VLOOKUP($A446,'2022'!$A$3:$Y$291,COLUMN('2022'!K$3),FALSE),0)</f>
        <v>0</v>
      </c>
      <c r="N446" s="42">
        <f>IFERROR(VLOOKUP($A446,'2022'!$A$3:$Y$291,COLUMN('2022'!L$3),FALSE),0)</f>
        <v>0</v>
      </c>
      <c r="O446" s="42">
        <f>IFERROR(VLOOKUP($A446,'2022'!$A$3:$Y$291,COLUMN('2022'!M$3),FALSE),0)</f>
        <v>0</v>
      </c>
      <c r="P446" s="38">
        <f t="shared" si="18"/>
        <v>0</v>
      </c>
      <c r="Q446" s="42">
        <f>IFERROR(VLOOKUP($A446,'2022'!$A$3:$Y$291,COLUMN('2022'!N$3),FALSE),0)</f>
        <v>0</v>
      </c>
      <c r="R446" s="42">
        <f>IFERROR(VLOOKUP($A446,'2022'!$A$3:$Y$291,COLUMN('2022'!O$3),FALSE),0)</f>
        <v>0</v>
      </c>
      <c r="S446" s="42">
        <f>IFERROR(VLOOKUP($A446,'2022'!$A$3:$Y$291,COLUMN('2022'!P$3),FALSE),0)</f>
        <v>0</v>
      </c>
      <c r="T446" s="42">
        <f>IFERROR(VLOOKUP($A446,'2022'!$A$3:$Y$291,COLUMN('2022'!Q$3),FALSE),0)</f>
        <v>0</v>
      </c>
      <c r="U446" s="42">
        <f>IFERROR(VLOOKUP($A446,'2022'!$A$3:$Y$291,COLUMN('2022'!R$3),FALSE),0)</f>
        <v>0</v>
      </c>
      <c r="V446" s="42">
        <f>IFERROR(VLOOKUP($A446,'2022'!$A$3:$Y$291,COLUMN('2022'!S$3),FALSE),0)</f>
        <v>0</v>
      </c>
      <c r="W446" s="42">
        <f>IFERROR(VLOOKUP($A446,'2022'!$A$3:$Y$291,COLUMN('2022'!T$3),FALSE),0)</f>
        <v>0</v>
      </c>
      <c r="X446" s="42">
        <f>IFERROR(VLOOKUP($A446,'2022'!$A$3:$Y$291,COLUMN('2022'!U$3),FALSE),0)</f>
        <v>0</v>
      </c>
      <c r="Y446" s="42">
        <f>IFERROR(VLOOKUP($A446,'2022'!$A$3:$Y$291,COLUMN('2022'!V$3),FALSE),0)</f>
        <v>0</v>
      </c>
      <c r="Z446" s="42">
        <f>IFERROR(VLOOKUP($A446,'2022'!$A$3:$Y$291,COLUMN('2022'!W$3),FALSE),0)</f>
        <v>0</v>
      </c>
      <c r="AA446" s="42">
        <f>IFERROR(VLOOKUP($A446,'2022'!$A$3:$Y$291,COLUMN('2022'!X$3),FALSE),0)</f>
        <v>0</v>
      </c>
      <c r="AB446" s="42">
        <f>IFERROR(VLOOKUP($A446,'2022'!$A$3:$Y$291,COLUMN('2022'!Y$3),FALSE),0)</f>
        <v>0</v>
      </c>
      <c r="AC446" s="38">
        <f t="shared" si="19"/>
        <v>0</v>
      </c>
      <c r="AD446" s="39">
        <f t="shared" si="20"/>
        <v>0</v>
      </c>
    </row>
    <row r="447" spans="1:30" x14ac:dyDescent="0.3">
      <c r="A447" s="65" t="s">
        <v>494</v>
      </c>
      <c r="B447" s="63" t="str">
        <f>VLOOKUP($A447,'Additional data'!$A$5:$C$505, 2,FALSE)</f>
        <v>Manager</v>
      </c>
      <c r="C447" s="63" t="str">
        <f>VLOOKUP($A447,'Additional data'!$A$5:$C$505, 3,FALSE)</f>
        <v>MSC</v>
      </c>
      <c r="D447" s="47">
        <f>IFERROR(VLOOKUP($A447,'2022'!$A$3:$Y$291,COLUMN('2022'!B$3),FALSE),0)</f>
        <v>0</v>
      </c>
      <c r="E447" s="47">
        <f>IFERROR(VLOOKUP($A447,'2022'!$A$3:$Y$291,COLUMN('2022'!C$3),FALSE),0)</f>
        <v>0</v>
      </c>
      <c r="F447" s="47">
        <f>IFERROR(VLOOKUP($A447,'2022'!$A$3:$Y$291,COLUMN('2022'!D$3),FALSE),0)</f>
        <v>0</v>
      </c>
      <c r="G447" s="47">
        <f>IFERROR(VLOOKUP($A447,'2022'!$A$3:$Y$291,COLUMN('2022'!E$3),FALSE),0)</f>
        <v>0</v>
      </c>
      <c r="H447" s="47">
        <f>IFERROR(VLOOKUP($A447,'2022'!$A$3:$Y$291,COLUMN('2022'!F$3),FALSE),0)</f>
        <v>0</v>
      </c>
      <c r="I447" s="47">
        <f>IFERROR(VLOOKUP($A447,'2022'!$A$3:$Y$291,COLUMN('2022'!G$3),FALSE),0)</f>
        <v>0</v>
      </c>
      <c r="J447" s="47">
        <f>IFERROR(VLOOKUP($A447,'2022'!$A$3:$Y$291,COLUMN('2022'!H$3),FALSE),0)</f>
        <v>0</v>
      </c>
      <c r="K447" s="47">
        <f>IFERROR(VLOOKUP($A447,'2022'!$A$3:$Y$291,COLUMN('2022'!I$3),FALSE),0)</f>
        <v>0</v>
      </c>
      <c r="L447" s="47">
        <f>IFERROR(VLOOKUP($A447,'2022'!$A$3:$Y$291,COLUMN('2022'!J$3),FALSE),0)</f>
        <v>0</v>
      </c>
      <c r="M447" s="47">
        <f>IFERROR(VLOOKUP($A447,'2022'!$A$3:$Y$291,COLUMN('2022'!K$3),FALSE),0)</f>
        <v>0</v>
      </c>
      <c r="N447" s="47">
        <f>IFERROR(VLOOKUP($A447,'2022'!$A$3:$Y$291,COLUMN('2022'!L$3),FALSE),0)</f>
        <v>0</v>
      </c>
      <c r="O447" s="47">
        <f>IFERROR(VLOOKUP($A447,'2022'!$A$3:$Y$291,COLUMN('2022'!M$3),FALSE),0)</f>
        <v>0</v>
      </c>
      <c r="P447" s="38">
        <f t="shared" si="18"/>
        <v>0</v>
      </c>
      <c r="Q447" s="47">
        <f>IFERROR(VLOOKUP($A447,'2022'!$A$3:$Y$291,COLUMN('2022'!N$3),FALSE),0)</f>
        <v>0</v>
      </c>
      <c r="R447" s="47">
        <f>IFERROR(VLOOKUP($A447,'2022'!$A$3:$Y$291,COLUMN('2022'!O$3),FALSE),0)</f>
        <v>0</v>
      </c>
      <c r="S447" s="47">
        <f>IFERROR(VLOOKUP($A447,'2022'!$A$3:$Y$291,COLUMN('2022'!P$3),FALSE),0)</f>
        <v>0</v>
      </c>
      <c r="T447" s="47">
        <f>IFERROR(VLOOKUP($A447,'2022'!$A$3:$Y$291,COLUMN('2022'!Q$3),FALSE),0)</f>
        <v>0</v>
      </c>
      <c r="U447" s="47">
        <f>IFERROR(VLOOKUP($A447,'2022'!$A$3:$Y$291,COLUMN('2022'!R$3),FALSE),0)</f>
        <v>0</v>
      </c>
      <c r="V447" s="47">
        <f>IFERROR(VLOOKUP($A447,'2022'!$A$3:$Y$291,COLUMN('2022'!S$3),FALSE),0)</f>
        <v>0</v>
      </c>
      <c r="W447" s="47">
        <f>IFERROR(VLOOKUP($A447,'2022'!$A$3:$Y$291,COLUMN('2022'!T$3),FALSE),0)</f>
        <v>0</v>
      </c>
      <c r="X447" s="47">
        <f>IFERROR(VLOOKUP($A447,'2022'!$A$3:$Y$291,COLUMN('2022'!U$3),FALSE),0)</f>
        <v>0</v>
      </c>
      <c r="Y447" s="47">
        <f>IFERROR(VLOOKUP($A447,'2022'!$A$3:$Y$291,COLUMN('2022'!V$3),FALSE),0)</f>
        <v>0</v>
      </c>
      <c r="Z447" s="47">
        <f>IFERROR(VLOOKUP($A447,'2022'!$A$3:$Y$291,COLUMN('2022'!W$3),FALSE),0)</f>
        <v>0</v>
      </c>
      <c r="AA447" s="47">
        <f>IFERROR(VLOOKUP($A447,'2022'!$A$3:$Y$291,COLUMN('2022'!X$3),FALSE),0)</f>
        <v>0</v>
      </c>
      <c r="AB447" s="47">
        <f>IFERROR(VLOOKUP($A447,'2022'!$A$3:$Y$291,COLUMN('2022'!Y$3),FALSE),0)</f>
        <v>0</v>
      </c>
      <c r="AC447" s="38">
        <f t="shared" si="19"/>
        <v>0</v>
      </c>
      <c r="AD447" s="39">
        <f t="shared" si="20"/>
        <v>0</v>
      </c>
    </row>
    <row r="448" spans="1:30" x14ac:dyDescent="0.3">
      <c r="A448" s="66" t="s">
        <v>495</v>
      </c>
      <c r="B448" s="60" t="str">
        <f>VLOOKUP($A448,'Additional data'!$A$5:$C$505, 2,FALSE)</f>
        <v>Consultant</v>
      </c>
      <c r="C448" s="60" t="str">
        <f>VLOOKUP($A448,'Additional data'!$A$5:$C$505, 3,FALSE)</f>
        <v>SOC</v>
      </c>
      <c r="D448" s="42">
        <f>IFERROR(VLOOKUP($A448,'2022'!$A$3:$Y$291,COLUMN('2022'!B$3),FALSE),0)</f>
        <v>0</v>
      </c>
      <c r="E448" s="42">
        <f>IFERROR(VLOOKUP($A448,'2022'!$A$3:$Y$291,COLUMN('2022'!C$3),FALSE),0)</f>
        <v>0</v>
      </c>
      <c r="F448" s="42">
        <f>IFERROR(VLOOKUP($A448,'2022'!$A$3:$Y$291,COLUMN('2022'!D$3),FALSE),0)</f>
        <v>0</v>
      </c>
      <c r="G448" s="42">
        <f>IFERROR(VLOOKUP($A448,'2022'!$A$3:$Y$291,COLUMN('2022'!E$3),FALSE),0)</f>
        <v>0</v>
      </c>
      <c r="H448" s="42">
        <f>IFERROR(VLOOKUP($A448,'2022'!$A$3:$Y$291,COLUMN('2022'!F$3),FALSE),0)</f>
        <v>0</v>
      </c>
      <c r="I448" s="42">
        <f>IFERROR(VLOOKUP($A448,'2022'!$A$3:$Y$291,COLUMN('2022'!G$3),FALSE),0)</f>
        <v>0</v>
      </c>
      <c r="J448" s="42">
        <f>IFERROR(VLOOKUP($A448,'2022'!$A$3:$Y$291,COLUMN('2022'!H$3),FALSE),0)</f>
        <v>0</v>
      </c>
      <c r="K448" s="42">
        <f>IFERROR(VLOOKUP($A448,'2022'!$A$3:$Y$291,COLUMN('2022'!I$3),FALSE),0)</f>
        <v>0</v>
      </c>
      <c r="L448" s="42">
        <f>IFERROR(VLOOKUP($A448,'2022'!$A$3:$Y$291,COLUMN('2022'!J$3),FALSE),0)</f>
        <v>0</v>
      </c>
      <c r="M448" s="42">
        <f>IFERROR(VLOOKUP($A448,'2022'!$A$3:$Y$291,COLUMN('2022'!K$3),FALSE),0)</f>
        <v>0</v>
      </c>
      <c r="N448" s="42">
        <f>IFERROR(VLOOKUP($A448,'2022'!$A$3:$Y$291,COLUMN('2022'!L$3),FALSE),0)</f>
        <v>0</v>
      </c>
      <c r="O448" s="42">
        <f>IFERROR(VLOOKUP($A448,'2022'!$A$3:$Y$291,COLUMN('2022'!M$3),FALSE),0)</f>
        <v>0</v>
      </c>
      <c r="P448" s="38">
        <f t="shared" si="18"/>
        <v>0</v>
      </c>
      <c r="Q448" s="42">
        <f>IFERROR(VLOOKUP($A448,'2022'!$A$3:$Y$291,COLUMN('2022'!N$3),FALSE),0)</f>
        <v>0</v>
      </c>
      <c r="R448" s="42">
        <f>IFERROR(VLOOKUP($A448,'2022'!$A$3:$Y$291,COLUMN('2022'!O$3),FALSE),0)</f>
        <v>0</v>
      </c>
      <c r="S448" s="42">
        <f>IFERROR(VLOOKUP($A448,'2022'!$A$3:$Y$291,COLUMN('2022'!P$3),FALSE),0)</f>
        <v>0</v>
      </c>
      <c r="T448" s="42">
        <f>IFERROR(VLOOKUP($A448,'2022'!$A$3:$Y$291,COLUMN('2022'!Q$3),FALSE),0)</f>
        <v>0</v>
      </c>
      <c r="U448" s="42">
        <f>IFERROR(VLOOKUP($A448,'2022'!$A$3:$Y$291,COLUMN('2022'!R$3),FALSE),0)</f>
        <v>0</v>
      </c>
      <c r="V448" s="42">
        <f>IFERROR(VLOOKUP($A448,'2022'!$A$3:$Y$291,COLUMN('2022'!S$3),FALSE),0)</f>
        <v>0</v>
      </c>
      <c r="W448" s="42">
        <f>IFERROR(VLOOKUP($A448,'2022'!$A$3:$Y$291,COLUMN('2022'!T$3),FALSE),0)</f>
        <v>0</v>
      </c>
      <c r="X448" s="42">
        <f>IFERROR(VLOOKUP($A448,'2022'!$A$3:$Y$291,COLUMN('2022'!U$3),FALSE),0)</f>
        <v>0</v>
      </c>
      <c r="Y448" s="42">
        <f>IFERROR(VLOOKUP($A448,'2022'!$A$3:$Y$291,COLUMN('2022'!V$3),FALSE),0)</f>
        <v>0</v>
      </c>
      <c r="Z448" s="42">
        <f>IFERROR(VLOOKUP($A448,'2022'!$A$3:$Y$291,COLUMN('2022'!W$3),FALSE),0)</f>
        <v>0</v>
      </c>
      <c r="AA448" s="42">
        <f>IFERROR(VLOOKUP($A448,'2022'!$A$3:$Y$291,COLUMN('2022'!X$3),FALSE),0)</f>
        <v>0</v>
      </c>
      <c r="AB448" s="42">
        <f>IFERROR(VLOOKUP($A448,'2022'!$A$3:$Y$291,COLUMN('2022'!Y$3),FALSE),0)</f>
        <v>0</v>
      </c>
      <c r="AC448" s="38">
        <f t="shared" si="19"/>
        <v>0</v>
      </c>
      <c r="AD448" s="39">
        <f t="shared" si="20"/>
        <v>0</v>
      </c>
    </row>
    <row r="449" spans="1:30" x14ac:dyDescent="0.3">
      <c r="A449" s="65" t="s">
        <v>496</v>
      </c>
      <c r="B449" s="63" t="str">
        <f>VLOOKUP($A449,'Additional data'!$A$5:$C$505, 2,FALSE)</f>
        <v>Coordinator</v>
      </c>
      <c r="C449" s="63" t="str">
        <f>VLOOKUP($A449,'Additional data'!$A$5:$C$505, 3,FALSE)</f>
        <v>MSC</v>
      </c>
      <c r="D449" s="47">
        <f>IFERROR(VLOOKUP($A449,'2022'!$A$3:$Y$291,COLUMN('2022'!B$3),FALSE),0)</f>
        <v>0</v>
      </c>
      <c r="E449" s="47">
        <f>IFERROR(VLOOKUP($A449,'2022'!$A$3:$Y$291,COLUMN('2022'!C$3),FALSE),0)</f>
        <v>0</v>
      </c>
      <c r="F449" s="47">
        <f>IFERROR(VLOOKUP($A449,'2022'!$A$3:$Y$291,COLUMN('2022'!D$3),FALSE),0)</f>
        <v>0</v>
      </c>
      <c r="G449" s="47">
        <f>IFERROR(VLOOKUP($A449,'2022'!$A$3:$Y$291,COLUMN('2022'!E$3),FALSE),0)</f>
        <v>0</v>
      </c>
      <c r="H449" s="47">
        <f>IFERROR(VLOOKUP($A449,'2022'!$A$3:$Y$291,COLUMN('2022'!F$3),FALSE),0)</f>
        <v>0</v>
      </c>
      <c r="I449" s="47">
        <f>IFERROR(VLOOKUP($A449,'2022'!$A$3:$Y$291,COLUMN('2022'!G$3),FALSE),0)</f>
        <v>0</v>
      </c>
      <c r="J449" s="47">
        <f>IFERROR(VLOOKUP($A449,'2022'!$A$3:$Y$291,COLUMN('2022'!H$3),FALSE),0)</f>
        <v>0</v>
      </c>
      <c r="K449" s="47">
        <f>IFERROR(VLOOKUP($A449,'2022'!$A$3:$Y$291,COLUMN('2022'!I$3),FALSE),0)</f>
        <v>0</v>
      </c>
      <c r="L449" s="47">
        <f>IFERROR(VLOOKUP($A449,'2022'!$A$3:$Y$291,COLUMN('2022'!J$3),FALSE),0)</f>
        <v>0</v>
      </c>
      <c r="M449" s="47">
        <f>IFERROR(VLOOKUP($A449,'2022'!$A$3:$Y$291,COLUMN('2022'!K$3),FALSE),0)</f>
        <v>0</v>
      </c>
      <c r="N449" s="47">
        <f>IFERROR(VLOOKUP($A449,'2022'!$A$3:$Y$291,COLUMN('2022'!L$3),FALSE),0)</f>
        <v>0</v>
      </c>
      <c r="O449" s="47">
        <f>IFERROR(VLOOKUP($A449,'2022'!$A$3:$Y$291,COLUMN('2022'!M$3),FALSE),0)</f>
        <v>0</v>
      </c>
      <c r="P449" s="38">
        <f t="shared" si="18"/>
        <v>0</v>
      </c>
      <c r="Q449" s="47">
        <f>IFERROR(VLOOKUP($A449,'2022'!$A$3:$Y$291,COLUMN('2022'!N$3),FALSE),0)</f>
        <v>0</v>
      </c>
      <c r="R449" s="47">
        <f>IFERROR(VLOOKUP($A449,'2022'!$A$3:$Y$291,COLUMN('2022'!O$3),FALSE),0)</f>
        <v>0</v>
      </c>
      <c r="S449" s="47">
        <f>IFERROR(VLOOKUP($A449,'2022'!$A$3:$Y$291,COLUMN('2022'!P$3),FALSE),0)</f>
        <v>0</v>
      </c>
      <c r="T449" s="47">
        <f>IFERROR(VLOOKUP($A449,'2022'!$A$3:$Y$291,COLUMN('2022'!Q$3),FALSE),0)</f>
        <v>0</v>
      </c>
      <c r="U449" s="47">
        <f>IFERROR(VLOOKUP($A449,'2022'!$A$3:$Y$291,COLUMN('2022'!R$3),FALSE),0)</f>
        <v>0</v>
      </c>
      <c r="V449" s="47">
        <f>IFERROR(VLOOKUP($A449,'2022'!$A$3:$Y$291,COLUMN('2022'!S$3),FALSE),0)</f>
        <v>0</v>
      </c>
      <c r="W449" s="47">
        <f>IFERROR(VLOOKUP($A449,'2022'!$A$3:$Y$291,COLUMN('2022'!T$3),FALSE),0)</f>
        <v>0</v>
      </c>
      <c r="X449" s="47">
        <f>IFERROR(VLOOKUP($A449,'2022'!$A$3:$Y$291,COLUMN('2022'!U$3),FALSE),0)</f>
        <v>0</v>
      </c>
      <c r="Y449" s="47">
        <f>IFERROR(VLOOKUP($A449,'2022'!$A$3:$Y$291,COLUMN('2022'!V$3),FALSE),0)</f>
        <v>0</v>
      </c>
      <c r="Z449" s="47">
        <f>IFERROR(VLOOKUP($A449,'2022'!$A$3:$Y$291,COLUMN('2022'!W$3),FALSE),0)</f>
        <v>0</v>
      </c>
      <c r="AA449" s="47">
        <f>IFERROR(VLOOKUP($A449,'2022'!$A$3:$Y$291,COLUMN('2022'!X$3),FALSE),0)</f>
        <v>0</v>
      </c>
      <c r="AB449" s="47">
        <f>IFERROR(VLOOKUP($A449,'2022'!$A$3:$Y$291,COLUMN('2022'!Y$3),FALSE),0)</f>
        <v>0</v>
      </c>
      <c r="AC449" s="38">
        <f t="shared" si="19"/>
        <v>0</v>
      </c>
      <c r="AD449" s="39">
        <f t="shared" si="20"/>
        <v>0</v>
      </c>
    </row>
    <row r="450" spans="1:30" x14ac:dyDescent="0.3">
      <c r="A450" s="66" t="s">
        <v>497</v>
      </c>
      <c r="B450" s="60" t="str">
        <f>VLOOKUP($A450,'Additional data'!$A$5:$C$505, 2,FALSE)</f>
        <v>Manager</v>
      </c>
      <c r="C450" s="60" t="str">
        <f>VLOOKUP($A450,'Additional data'!$A$5:$C$505, 3,FALSE)</f>
        <v>TEC</v>
      </c>
      <c r="D450" s="42">
        <f>IFERROR(VLOOKUP($A450,'2022'!$A$3:$Y$291,COLUMN('2022'!B$3),FALSE),0)</f>
        <v>0</v>
      </c>
      <c r="E450" s="42">
        <f>IFERROR(VLOOKUP($A450,'2022'!$A$3:$Y$291,COLUMN('2022'!C$3),FALSE),0)</f>
        <v>0</v>
      </c>
      <c r="F450" s="42">
        <f>IFERROR(VLOOKUP($A450,'2022'!$A$3:$Y$291,COLUMN('2022'!D$3),FALSE),0)</f>
        <v>0</v>
      </c>
      <c r="G450" s="42">
        <f>IFERROR(VLOOKUP($A450,'2022'!$A$3:$Y$291,COLUMN('2022'!E$3),FALSE),0)</f>
        <v>0</v>
      </c>
      <c r="H450" s="42">
        <f>IFERROR(VLOOKUP($A450,'2022'!$A$3:$Y$291,COLUMN('2022'!F$3),FALSE),0)</f>
        <v>0</v>
      </c>
      <c r="I450" s="42">
        <f>IFERROR(VLOOKUP($A450,'2022'!$A$3:$Y$291,COLUMN('2022'!G$3),FALSE),0)</f>
        <v>0</v>
      </c>
      <c r="J450" s="42">
        <f>IFERROR(VLOOKUP($A450,'2022'!$A$3:$Y$291,COLUMN('2022'!H$3),FALSE),0)</f>
        <v>0</v>
      </c>
      <c r="K450" s="42">
        <f>IFERROR(VLOOKUP($A450,'2022'!$A$3:$Y$291,COLUMN('2022'!I$3),FALSE),0)</f>
        <v>0</v>
      </c>
      <c r="L450" s="42">
        <f>IFERROR(VLOOKUP($A450,'2022'!$A$3:$Y$291,COLUMN('2022'!J$3),FALSE),0)</f>
        <v>0</v>
      </c>
      <c r="M450" s="42">
        <f>IFERROR(VLOOKUP($A450,'2022'!$A$3:$Y$291,COLUMN('2022'!K$3),FALSE),0)</f>
        <v>0</v>
      </c>
      <c r="N450" s="42">
        <f>IFERROR(VLOOKUP($A450,'2022'!$A$3:$Y$291,COLUMN('2022'!L$3),FALSE),0)</f>
        <v>0</v>
      </c>
      <c r="O450" s="42">
        <f>IFERROR(VLOOKUP($A450,'2022'!$A$3:$Y$291,COLUMN('2022'!M$3),FALSE),0)</f>
        <v>0</v>
      </c>
      <c r="P450" s="38">
        <f t="shared" si="18"/>
        <v>0</v>
      </c>
      <c r="Q450" s="42">
        <f>IFERROR(VLOOKUP($A450,'2022'!$A$3:$Y$291,COLUMN('2022'!N$3),FALSE),0)</f>
        <v>0</v>
      </c>
      <c r="R450" s="42">
        <f>IFERROR(VLOOKUP($A450,'2022'!$A$3:$Y$291,COLUMN('2022'!O$3),FALSE),0)</f>
        <v>0</v>
      </c>
      <c r="S450" s="42">
        <f>IFERROR(VLOOKUP($A450,'2022'!$A$3:$Y$291,COLUMN('2022'!P$3),FALSE),0)</f>
        <v>0</v>
      </c>
      <c r="T450" s="42">
        <f>IFERROR(VLOOKUP($A450,'2022'!$A$3:$Y$291,COLUMN('2022'!Q$3),FALSE),0)</f>
        <v>0</v>
      </c>
      <c r="U450" s="42">
        <f>IFERROR(VLOOKUP($A450,'2022'!$A$3:$Y$291,COLUMN('2022'!R$3),FALSE),0)</f>
        <v>0</v>
      </c>
      <c r="V450" s="42">
        <f>IFERROR(VLOOKUP($A450,'2022'!$A$3:$Y$291,COLUMN('2022'!S$3),FALSE),0)</f>
        <v>0</v>
      </c>
      <c r="W450" s="42">
        <f>IFERROR(VLOOKUP($A450,'2022'!$A$3:$Y$291,COLUMN('2022'!T$3),FALSE),0)</f>
        <v>0</v>
      </c>
      <c r="X450" s="42">
        <f>IFERROR(VLOOKUP($A450,'2022'!$A$3:$Y$291,COLUMN('2022'!U$3),FALSE),0)</f>
        <v>0</v>
      </c>
      <c r="Y450" s="42">
        <f>IFERROR(VLOOKUP($A450,'2022'!$A$3:$Y$291,COLUMN('2022'!V$3),FALSE),0)</f>
        <v>0</v>
      </c>
      <c r="Z450" s="42">
        <f>IFERROR(VLOOKUP($A450,'2022'!$A$3:$Y$291,COLUMN('2022'!W$3),FALSE),0)</f>
        <v>0</v>
      </c>
      <c r="AA450" s="42">
        <f>IFERROR(VLOOKUP($A450,'2022'!$A$3:$Y$291,COLUMN('2022'!X$3),FALSE),0)</f>
        <v>0</v>
      </c>
      <c r="AB450" s="42">
        <f>IFERROR(VLOOKUP($A450,'2022'!$A$3:$Y$291,COLUMN('2022'!Y$3),FALSE),0)</f>
        <v>0</v>
      </c>
      <c r="AC450" s="38">
        <f t="shared" si="19"/>
        <v>0</v>
      </c>
      <c r="AD450" s="39">
        <f t="shared" si="20"/>
        <v>0</v>
      </c>
    </row>
    <row r="451" spans="1:30" x14ac:dyDescent="0.3">
      <c r="A451" s="65" t="s">
        <v>498</v>
      </c>
      <c r="B451" s="63" t="str">
        <f>VLOOKUP($A451,'Additional data'!$A$5:$C$505, 2,FALSE)</f>
        <v>Manager</v>
      </c>
      <c r="C451" s="63" t="str">
        <f>VLOOKUP($A451,'Additional data'!$A$5:$C$505, 3,FALSE)</f>
        <v>SOC</v>
      </c>
      <c r="D451" s="47">
        <f>IFERROR(VLOOKUP($A451,'2022'!$A$3:$Y$291,COLUMN('2022'!B$3),FALSE),0)</f>
        <v>0</v>
      </c>
      <c r="E451" s="47">
        <f>IFERROR(VLOOKUP($A451,'2022'!$A$3:$Y$291,COLUMN('2022'!C$3),FALSE),0)</f>
        <v>0</v>
      </c>
      <c r="F451" s="47">
        <f>IFERROR(VLOOKUP($A451,'2022'!$A$3:$Y$291,COLUMN('2022'!D$3),FALSE),0)</f>
        <v>0</v>
      </c>
      <c r="G451" s="47">
        <f>IFERROR(VLOOKUP($A451,'2022'!$A$3:$Y$291,COLUMN('2022'!E$3),FALSE),0)</f>
        <v>0</v>
      </c>
      <c r="H451" s="47">
        <f>IFERROR(VLOOKUP($A451,'2022'!$A$3:$Y$291,COLUMN('2022'!F$3),FALSE),0)</f>
        <v>0</v>
      </c>
      <c r="I451" s="47">
        <f>IFERROR(VLOOKUP($A451,'2022'!$A$3:$Y$291,COLUMN('2022'!G$3),FALSE),0)</f>
        <v>0</v>
      </c>
      <c r="J451" s="47">
        <f>IFERROR(VLOOKUP($A451,'2022'!$A$3:$Y$291,COLUMN('2022'!H$3),FALSE),0)</f>
        <v>0</v>
      </c>
      <c r="K451" s="47">
        <f>IFERROR(VLOOKUP($A451,'2022'!$A$3:$Y$291,COLUMN('2022'!I$3),FALSE),0)</f>
        <v>0</v>
      </c>
      <c r="L451" s="47">
        <f>IFERROR(VLOOKUP($A451,'2022'!$A$3:$Y$291,COLUMN('2022'!J$3),FALSE),0)</f>
        <v>0</v>
      </c>
      <c r="M451" s="47">
        <f>IFERROR(VLOOKUP($A451,'2022'!$A$3:$Y$291,COLUMN('2022'!K$3),FALSE),0)</f>
        <v>0</v>
      </c>
      <c r="N451" s="47">
        <f>IFERROR(VLOOKUP($A451,'2022'!$A$3:$Y$291,COLUMN('2022'!L$3),FALSE),0)</f>
        <v>0</v>
      </c>
      <c r="O451" s="47">
        <f>IFERROR(VLOOKUP($A451,'2022'!$A$3:$Y$291,COLUMN('2022'!M$3),FALSE),0)</f>
        <v>0</v>
      </c>
      <c r="P451" s="38">
        <f t="shared" si="18"/>
        <v>0</v>
      </c>
      <c r="Q451" s="47">
        <f>IFERROR(VLOOKUP($A451,'2022'!$A$3:$Y$291,COLUMN('2022'!N$3),FALSE),0)</f>
        <v>0</v>
      </c>
      <c r="R451" s="47">
        <f>IFERROR(VLOOKUP($A451,'2022'!$A$3:$Y$291,COLUMN('2022'!O$3),FALSE),0)</f>
        <v>0</v>
      </c>
      <c r="S451" s="47">
        <f>IFERROR(VLOOKUP($A451,'2022'!$A$3:$Y$291,COLUMN('2022'!P$3),FALSE),0)</f>
        <v>0</v>
      </c>
      <c r="T451" s="47">
        <f>IFERROR(VLOOKUP($A451,'2022'!$A$3:$Y$291,COLUMN('2022'!Q$3),FALSE),0)</f>
        <v>0</v>
      </c>
      <c r="U451" s="47">
        <f>IFERROR(VLOOKUP($A451,'2022'!$A$3:$Y$291,COLUMN('2022'!R$3),FALSE),0)</f>
        <v>0</v>
      </c>
      <c r="V451" s="47">
        <f>IFERROR(VLOOKUP($A451,'2022'!$A$3:$Y$291,COLUMN('2022'!S$3),FALSE),0)</f>
        <v>0</v>
      </c>
      <c r="W451" s="47">
        <f>IFERROR(VLOOKUP($A451,'2022'!$A$3:$Y$291,COLUMN('2022'!T$3),FALSE),0)</f>
        <v>0</v>
      </c>
      <c r="X451" s="47">
        <f>IFERROR(VLOOKUP($A451,'2022'!$A$3:$Y$291,COLUMN('2022'!U$3),FALSE),0)</f>
        <v>0</v>
      </c>
      <c r="Y451" s="47">
        <f>IFERROR(VLOOKUP($A451,'2022'!$A$3:$Y$291,COLUMN('2022'!V$3),FALSE),0)</f>
        <v>0</v>
      </c>
      <c r="Z451" s="47">
        <f>IFERROR(VLOOKUP($A451,'2022'!$A$3:$Y$291,COLUMN('2022'!W$3),FALSE),0)</f>
        <v>0</v>
      </c>
      <c r="AA451" s="47">
        <f>IFERROR(VLOOKUP($A451,'2022'!$A$3:$Y$291,COLUMN('2022'!X$3),FALSE),0)</f>
        <v>0</v>
      </c>
      <c r="AB451" s="47">
        <f>IFERROR(VLOOKUP($A451,'2022'!$A$3:$Y$291,COLUMN('2022'!Y$3),FALSE),0)</f>
        <v>0</v>
      </c>
      <c r="AC451" s="38">
        <f t="shared" si="19"/>
        <v>0</v>
      </c>
      <c r="AD451" s="39">
        <f t="shared" si="20"/>
        <v>0</v>
      </c>
    </row>
    <row r="452" spans="1:30" x14ac:dyDescent="0.3">
      <c r="A452" s="66" t="s">
        <v>499</v>
      </c>
      <c r="B452" s="60" t="str">
        <f>VLOOKUP($A452,'Additional data'!$A$5:$C$505, 2,FALSE)</f>
        <v>Coordinator</v>
      </c>
      <c r="C452" s="60" t="str">
        <f>VLOOKUP($A452,'Additional data'!$A$5:$C$505, 3,FALSE)</f>
        <v>LRC</v>
      </c>
      <c r="D452" s="42">
        <f>IFERROR(VLOOKUP($A452,'2022'!$A$3:$Y$291,COLUMN('2022'!B$3),FALSE),0)</f>
        <v>97.1</v>
      </c>
      <c r="E452" s="42">
        <f>IFERROR(VLOOKUP($A452,'2022'!$A$3:$Y$291,COLUMN('2022'!C$3),FALSE),0)</f>
        <v>96.07</v>
      </c>
      <c r="F452" s="42">
        <f>IFERROR(VLOOKUP($A452,'2022'!$A$3:$Y$291,COLUMN('2022'!D$3),FALSE),0)</f>
        <v>59.6</v>
      </c>
      <c r="G452" s="42">
        <f>IFERROR(VLOOKUP($A452,'2022'!$A$3:$Y$291,COLUMN('2022'!E$3),FALSE),0)</f>
        <v>112.6</v>
      </c>
      <c r="H452" s="42">
        <f>IFERROR(VLOOKUP($A452,'2022'!$A$3:$Y$291,COLUMN('2022'!F$3),FALSE),0)</f>
        <v>144.4</v>
      </c>
      <c r="I452" s="42">
        <f>IFERROR(VLOOKUP($A452,'2022'!$A$3:$Y$291,COLUMN('2022'!G$3),FALSE),0)</f>
        <v>131.5</v>
      </c>
      <c r="J452" s="42">
        <f>IFERROR(VLOOKUP($A452,'2022'!$A$3:$Y$291,COLUMN('2022'!H$3),FALSE),0)</f>
        <v>128.80000000000001</v>
      </c>
      <c r="K452" s="42">
        <f>IFERROR(VLOOKUP($A452,'2022'!$A$3:$Y$291,COLUMN('2022'!I$3),FALSE),0)</f>
        <v>76.5</v>
      </c>
      <c r="L452" s="42">
        <f>IFERROR(VLOOKUP($A452,'2022'!$A$3:$Y$291,COLUMN('2022'!J$3),FALSE),0)</f>
        <v>130.5</v>
      </c>
      <c r="M452" s="42">
        <f>IFERROR(VLOOKUP($A452,'2022'!$A$3:$Y$291,COLUMN('2022'!K$3),FALSE),0)</f>
        <v>148.69999999999999</v>
      </c>
      <c r="N452" s="42">
        <f>IFERROR(VLOOKUP($A452,'2022'!$A$3:$Y$291,COLUMN('2022'!L$3),FALSE),0)</f>
        <v>143.9</v>
      </c>
      <c r="O452" s="42">
        <f>IFERROR(VLOOKUP($A452,'2022'!$A$3:$Y$291,COLUMN('2022'!M$3),FALSE),0)</f>
        <v>91.6</v>
      </c>
      <c r="P452" s="38">
        <f t="shared" ref="P452:P467" si="21">SUM(D452:O452)</f>
        <v>1361.27</v>
      </c>
      <c r="Q452" s="42">
        <f>IFERROR(VLOOKUP($A452,'2022'!$A$3:$Y$291,COLUMN('2022'!N$3),FALSE),0)</f>
        <v>59.6</v>
      </c>
      <c r="R452" s="42">
        <f>IFERROR(VLOOKUP($A452,'2022'!$A$3:$Y$291,COLUMN('2022'!O$3),FALSE),0)</f>
        <v>34</v>
      </c>
      <c r="S452" s="42">
        <f>IFERROR(VLOOKUP($A452,'2022'!$A$3:$Y$291,COLUMN('2022'!P$3),FALSE),0)</f>
        <v>17.899999999999999</v>
      </c>
      <c r="T452" s="42">
        <f>IFERROR(VLOOKUP($A452,'2022'!$A$3:$Y$291,COLUMN('2022'!Q$3),FALSE),0)</f>
        <v>50.3</v>
      </c>
      <c r="U452" s="42">
        <f>IFERROR(VLOOKUP($A452,'2022'!$A$3:$Y$291,COLUMN('2022'!R$3),FALSE),0)</f>
        <v>16.8</v>
      </c>
      <c r="V452" s="42">
        <f>IFERROR(VLOOKUP($A452,'2022'!$A$3:$Y$291,COLUMN('2022'!S$3),FALSE),0)</f>
        <v>19.2</v>
      </c>
      <c r="W452" s="42">
        <f>IFERROR(VLOOKUP($A452,'2022'!$A$3:$Y$291,COLUMN('2022'!T$3),FALSE),0)</f>
        <v>16.100000000000001</v>
      </c>
      <c r="X452" s="42">
        <f>IFERROR(VLOOKUP($A452,'2022'!$A$3:$Y$291,COLUMN('2022'!U$3),FALSE),0)</f>
        <v>14.3</v>
      </c>
      <c r="Y452" s="42">
        <f>IFERROR(VLOOKUP($A452,'2022'!$A$3:$Y$291,COLUMN('2022'!V$3),FALSE),0)</f>
        <v>29.3</v>
      </c>
      <c r="Z452" s="42">
        <f>IFERROR(VLOOKUP($A452,'2022'!$A$3:$Y$291,COLUMN('2022'!W$3),FALSE),0)</f>
        <v>12</v>
      </c>
      <c r="AA452" s="42">
        <f>IFERROR(VLOOKUP($A452,'2022'!$A$3:$Y$291,COLUMN('2022'!X$3),FALSE),0)</f>
        <v>13.8</v>
      </c>
      <c r="AB452" s="42">
        <f>IFERROR(VLOOKUP($A452,'2022'!$A$3:$Y$291,COLUMN('2022'!Y$3),FALSE),0)</f>
        <v>19.3</v>
      </c>
      <c r="AC452" s="38">
        <f t="shared" ref="AC452:AC502" si="22">SUM(Q452:AB452)</f>
        <v>302.60000000000002</v>
      </c>
      <c r="AD452" s="39">
        <f t="shared" ref="AD452:AD502" si="23">SUM(D452:O452,Q452:AB452)</f>
        <v>1663.8699999999997</v>
      </c>
    </row>
    <row r="453" spans="1:30" x14ac:dyDescent="0.3">
      <c r="A453" s="65" t="s">
        <v>500</v>
      </c>
      <c r="B453" s="63" t="str">
        <f>VLOOKUP($A453,'Additional data'!$A$5:$C$505, 2,FALSE)</f>
        <v>Project Manager</v>
      </c>
      <c r="C453" s="63" t="str">
        <f>VLOOKUP($A453,'Additional data'!$A$5:$C$505, 3,FALSE)</f>
        <v>HLS</v>
      </c>
      <c r="D453" s="47">
        <f>IFERROR(VLOOKUP($A453,'2022'!$A$3:$Y$291,COLUMN('2022'!B$3),FALSE),0)</f>
        <v>137.9</v>
      </c>
      <c r="E453" s="47">
        <f>IFERROR(VLOOKUP($A453,'2022'!$A$3:$Y$291,COLUMN('2022'!C$3),FALSE),0)</f>
        <v>109</v>
      </c>
      <c r="F453" s="47">
        <f>IFERROR(VLOOKUP($A453,'2022'!$A$3:$Y$291,COLUMN('2022'!D$3),FALSE),0)</f>
        <v>104.8</v>
      </c>
      <c r="G453" s="47">
        <f>IFERROR(VLOOKUP($A453,'2022'!$A$3:$Y$291,COLUMN('2022'!E$3),FALSE),0)</f>
        <v>132.4</v>
      </c>
      <c r="H453" s="47">
        <f>IFERROR(VLOOKUP($A453,'2022'!$A$3:$Y$291,COLUMN('2022'!F$3),FALSE),0)</f>
        <v>102.8</v>
      </c>
      <c r="I453" s="47">
        <f>IFERROR(VLOOKUP($A453,'2022'!$A$3:$Y$291,COLUMN('2022'!G$3),FALSE),0)</f>
        <v>119.5</v>
      </c>
      <c r="J453" s="47">
        <f>IFERROR(VLOOKUP($A453,'2022'!$A$3:$Y$291,COLUMN('2022'!H$3),FALSE),0)</f>
        <v>222.3</v>
      </c>
      <c r="K453" s="47">
        <f>IFERROR(VLOOKUP($A453,'2022'!$A$3:$Y$291,COLUMN('2022'!I$3),FALSE),0)</f>
        <v>124.9</v>
      </c>
      <c r="L453" s="47">
        <f>IFERROR(VLOOKUP($A453,'2022'!$A$3:$Y$291,COLUMN('2022'!J$3),FALSE),0)</f>
        <v>149.6</v>
      </c>
      <c r="M453" s="47">
        <f>IFERROR(VLOOKUP($A453,'2022'!$A$3:$Y$291,COLUMN('2022'!K$3),FALSE),0)</f>
        <v>91.3</v>
      </c>
      <c r="N453" s="47">
        <f>IFERROR(VLOOKUP($A453,'2022'!$A$3:$Y$291,COLUMN('2022'!L$3),FALSE),0)</f>
        <v>96.4</v>
      </c>
      <c r="O453" s="47">
        <f>IFERROR(VLOOKUP($A453,'2022'!$A$3:$Y$291,COLUMN('2022'!M$3),FALSE),0)</f>
        <v>63.6</v>
      </c>
      <c r="P453" s="38">
        <f t="shared" si="21"/>
        <v>1454.5</v>
      </c>
      <c r="Q453" s="47">
        <f>IFERROR(VLOOKUP($A453,'2022'!$A$3:$Y$291,COLUMN('2022'!N$3),FALSE),0)</f>
        <v>50.1</v>
      </c>
      <c r="R453" s="47">
        <f>IFERROR(VLOOKUP($A453,'2022'!$A$3:$Y$291,COLUMN('2022'!O$3),FALSE),0)</f>
        <v>42.2</v>
      </c>
      <c r="S453" s="47">
        <f>IFERROR(VLOOKUP($A453,'2022'!$A$3:$Y$291,COLUMN('2022'!P$3),FALSE),0)</f>
        <v>50.6</v>
      </c>
      <c r="T453" s="47">
        <f>IFERROR(VLOOKUP($A453,'2022'!$A$3:$Y$291,COLUMN('2022'!Q$3),FALSE),0)</f>
        <v>89.5</v>
      </c>
      <c r="U453" s="47">
        <f>IFERROR(VLOOKUP($A453,'2022'!$A$3:$Y$291,COLUMN('2022'!R$3),FALSE),0)</f>
        <v>77.7</v>
      </c>
      <c r="V453" s="47">
        <f>IFERROR(VLOOKUP($A453,'2022'!$A$3:$Y$291,COLUMN('2022'!S$3),FALSE),0)</f>
        <v>54</v>
      </c>
      <c r="W453" s="47">
        <f>IFERROR(VLOOKUP($A453,'2022'!$A$3:$Y$291,COLUMN('2022'!T$3),FALSE),0)</f>
        <v>24.8</v>
      </c>
      <c r="X453" s="47">
        <f>IFERROR(VLOOKUP($A453,'2022'!$A$3:$Y$291,COLUMN('2022'!U$3),FALSE),0)</f>
        <v>14.6</v>
      </c>
      <c r="Y453" s="47">
        <f>IFERROR(VLOOKUP($A453,'2022'!$A$3:$Y$291,COLUMN('2022'!V$3),FALSE),0)</f>
        <v>28.9</v>
      </c>
      <c r="Z453" s="47">
        <f>IFERROR(VLOOKUP($A453,'2022'!$A$3:$Y$291,COLUMN('2022'!W$3),FALSE),0)</f>
        <v>100.1</v>
      </c>
      <c r="AA453" s="47">
        <f>IFERROR(VLOOKUP($A453,'2022'!$A$3:$Y$291,COLUMN('2022'!X$3),FALSE),0)</f>
        <v>84.7</v>
      </c>
      <c r="AB453" s="47">
        <f>IFERROR(VLOOKUP($A453,'2022'!$A$3:$Y$291,COLUMN('2022'!Y$3),FALSE),0)</f>
        <v>61.5</v>
      </c>
      <c r="AC453" s="38">
        <f t="shared" si="22"/>
        <v>678.7</v>
      </c>
      <c r="AD453" s="39">
        <f t="shared" si="23"/>
        <v>2133.1999999999998</v>
      </c>
    </row>
    <row r="454" spans="1:30" x14ac:dyDescent="0.3">
      <c r="A454" s="66" t="s">
        <v>501</v>
      </c>
      <c r="B454" s="60" t="str">
        <f>VLOOKUP($A454,'Additional data'!$A$5:$C$505, 2,FALSE)</f>
        <v>Team Lead</v>
      </c>
      <c r="C454" s="60" t="str">
        <f>VLOOKUP($A454,'Additional data'!$A$5:$C$505, 3,FALSE)</f>
        <v>HLS</v>
      </c>
      <c r="D454" s="42">
        <f>IFERROR(VLOOKUP($A454,'2022'!$A$3:$Y$291,COLUMN('2022'!B$3),FALSE),0)</f>
        <v>0</v>
      </c>
      <c r="E454" s="42">
        <f>IFERROR(VLOOKUP($A454,'2022'!$A$3:$Y$291,COLUMN('2022'!C$3),FALSE),0)</f>
        <v>0</v>
      </c>
      <c r="F454" s="42">
        <f>IFERROR(VLOOKUP($A454,'2022'!$A$3:$Y$291,COLUMN('2022'!D$3),FALSE),0)</f>
        <v>0</v>
      </c>
      <c r="G454" s="42">
        <f>IFERROR(VLOOKUP($A454,'2022'!$A$3:$Y$291,COLUMN('2022'!E$3),FALSE),0)</f>
        <v>0</v>
      </c>
      <c r="H454" s="42">
        <f>IFERROR(VLOOKUP($A454,'2022'!$A$3:$Y$291,COLUMN('2022'!F$3),FALSE),0)</f>
        <v>0</v>
      </c>
      <c r="I454" s="42">
        <f>IFERROR(VLOOKUP($A454,'2022'!$A$3:$Y$291,COLUMN('2022'!G$3),FALSE),0)</f>
        <v>0</v>
      </c>
      <c r="J454" s="42">
        <f>IFERROR(VLOOKUP($A454,'2022'!$A$3:$Y$291,COLUMN('2022'!H$3),FALSE),0)</f>
        <v>0</v>
      </c>
      <c r="K454" s="42">
        <f>IFERROR(VLOOKUP($A454,'2022'!$A$3:$Y$291,COLUMN('2022'!I$3),FALSE),0)</f>
        <v>0</v>
      </c>
      <c r="L454" s="42">
        <f>IFERROR(VLOOKUP($A454,'2022'!$A$3:$Y$291,COLUMN('2022'!J$3),FALSE),0)</f>
        <v>0</v>
      </c>
      <c r="M454" s="42">
        <f>IFERROR(VLOOKUP($A454,'2022'!$A$3:$Y$291,COLUMN('2022'!K$3),FALSE),0)</f>
        <v>0</v>
      </c>
      <c r="N454" s="42">
        <f>IFERROR(VLOOKUP($A454,'2022'!$A$3:$Y$291,COLUMN('2022'!L$3),FALSE),0)</f>
        <v>0</v>
      </c>
      <c r="O454" s="42">
        <f>IFERROR(VLOOKUP($A454,'2022'!$A$3:$Y$291,COLUMN('2022'!M$3),FALSE),0)</f>
        <v>0</v>
      </c>
      <c r="P454" s="38">
        <f t="shared" si="21"/>
        <v>0</v>
      </c>
      <c r="Q454" s="42">
        <f>IFERROR(VLOOKUP($A454,'2022'!$A$3:$Y$291,COLUMN('2022'!N$3),FALSE),0)</f>
        <v>0</v>
      </c>
      <c r="R454" s="42">
        <f>IFERROR(VLOOKUP($A454,'2022'!$A$3:$Y$291,COLUMN('2022'!O$3),FALSE),0)</f>
        <v>0</v>
      </c>
      <c r="S454" s="42">
        <f>IFERROR(VLOOKUP($A454,'2022'!$A$3:$Y$291,COLUMN('2022'!P$3),FALSE),0)</f>
        <v>0</v>
      </c>
      <c r="T454" s="42">
        <f>IFERROR(VLOOKUP($A454,'2022'!$A$3:$Y$291,COLUMN('2022'!Q$3),FALSE),0)</f>
        <v>0</v>
      </c>
      <c r="U454" s="42">
        <f>IFERROR(VLOOKUP($A454,'2022'!$A$3:$Y$291,COLUMN('2022'!R$3),FALSE),0)</f>
        <v>0</v>
      </c>
      <c r="V454" s="42">
        <f>IFERROR(VLOOKUP($A454,'2022'!$A$3:$Y$291,COLUMN('2022'!S$3),FALSE),0)</f>
        <v>0</v>
      </c>
      <c r="W454" s="42">
        <f>IFERROR(VLOOKUP($A454,'2022'!$A$3:$Y$291,COLUMN('2022'!T$3),FALSE),0)</f>
        <v>0</v>
      </c>
      <c r="X454" s="42">
        <f>IFERROR(VLOOKUP($A454,'2022'!$A$3:$Y$291,COLUMN('2022'!U$3),FALSE),0)</f>
        <v>0</v>
      </c>
      <c r="Y454" s="42">
        <f>IFERROR(VLOOKUP($A454,'2022'!$A$3:$Y$291,COLUMN('2022'!V$3),FALSE),0)</f>
        <v>0</v>
      </c>
      <c r="Z454" s="42">
        <f>IFERROR(VLOOKUP($A454,'2022'!$A$3:$Y$291,COLUMN('2022'!W$3),FALSE),0)</f>
        <v>0</v>
      </c>
      <c r="AA454" s="42">
        <f>IFERROR(VLOOKUP($A454,'2022'!$A$3:$Y$291,COLUMN('2022'!X$3),FALSE),0)</f>
        <v>0</v>
      </c>
      <c r="AB454" s="42">
        <f>IFERROR(VLOOKUP($A454,'2022'!$A$3:$Y$291,COLUMN('2022'!Y$3),FALSE),0)</f>
        <v>0</v>
      </c>
      <c r="AC454" s="38">
        <f t="shared" si="22"/>
        <v>0</v>
      </c>
      <c r="AD454" s="39">
        <f t="shared" si="23"/>
        <v>0</v>
      </c>
    </row>
    <row r="455" spans="1:30" x14ac:dyDescent="0.3">
      <c r="A455" s="65" t="s">
        <v>502</v>
      </c>
      <c r="B455" s="63" t="str">
        <f>VLOOKUP($A455,'Additional data'!$A$5:$C$505, 2,FALSE)</f>
        <v>Analyst</v>
      </c>
      <c r="C455" s="63" t="str">
        <f>VLOOKUP($A455,'Additional data'!$A$5:$C$505, 3,FALSE)</f>
        <v>HLS</v>
      </c>
      <c r="D455" s="47">
        <f>IFERROR(VLOOKUP($A455,'2022'!$A$3:$Y$291,COLUMN('2022'!B$3),FALSE),0)</f>
        <v>0</v>
      </c>
      <c r="E455" s="47">
        <f>IFERROR(VLOOKUP($A455,'2022'!$A$3:$Y$291,COLUMN('2022'!C$3),FALSE),0)</f>
        <v>0</v>
      </c>
      <c r="F455" s="47">
        <f>IFERROR(VLOOKUP($A455,'2022'!$A$3:$Y$291,COLUMN('2022'!D$3),FALSE),0)</f>
        <v>0</v>
      </c>
      <c r="G455" s="47">
        <f>IFERROR(VLOOKUP($A455,'2022'!$A$3:$Y$291,COLUMN('2022'!E$3),FALSE),0)</f>
        <v>0</v>
      </c>
      <c r="H455" s="47">
        <f>IFERROR(VLOOKUP($A455,'2022'!$A$3:$Y$291,COLUMN('2022'!F$3),FALSE),0)</f>
        <v>0</v>
      </c>
      <c r="I455" s="47">
        <f>IFERROR(VLOOKUP($A455,'2022'!$A$3:$Y$291,COLUMN('2022'!G$3),FALSE),0)</f>
        <v>0</v>
      </c>
      <c r="J455" s="47">
        <f>IFERROR(VLOOKUP($A455,'2022'!$A$3:$Y$291,COLUMN('2022'!H$3),FALSE),0)</f>
        <v>0</v>
      </c>
      <c r="K455" s="47">
        <f>IFERROR(VLOOKUP($A455,'2022'!$A$3:$Y$291,COLUMN('2022'!I$3),FALSE),0)</f>
        <v>0</v>
      </c>
      <c r="L455" s="47">
        <f>IFERROR(VLOOKUP($A455,'2022'!$A$3:$Y$291,COLUMN('2022'!J$3),FALSE),0)</f>
        <v>0</v>
      </c>
      <c r="M455" s="47">
        <f>IFERROR(VLOOKUP($A455,'2022'!$A$3:$Y$291,COLUMN('2022'!K$3),FALSE),0)</f>
        <v>0</v>
      </c>
      <c r="N455" s="47">
        <f>IFERROR(VLOOKUP($A455,'2022'!$A$3:$Y$291,COLUMN('2022'!L$3),FALSE),0)</f>
        <v>0</v>
      </c>
      <c r="O455" s="47">
        <f>IFERROR(VLOOKUP($A455,'2022'!$A$3:$Y$291,COLUMN('2022'!M$3),FALSE),0)</f>
        <v>0</v>
      </c>
      <c r="P455" s="38">
        <f t="shared" si="21"/>
        <v>0</v>
      </c>
      <c r="Q455" s="47">
        <f>IFERROR(VLOOKUP($A455,'2022'!$A$3:$Y$291,COLUMN('2022'!N$3),FALSE),0)</f>
        <v>0</v>
      </c>
      <c r="R455" s="47">
        <f>IFERROR(VLOOKUP($A455,'2022'!$A$3:$Y$291,COLUMN('2022'!O$3),FALSE),0)</f>
        <v>0</v>
      </c>
      <c r="S455" s="47">
        <f>IFERROR(VLOOKUP($A455,'2022'!$A$3:$Y$291,COLUMN('2022'!P$3),FALSE),0)</f>
        <v>0</v>
      </c>
      <c r="T455" s="47">
        <f>IFERROR(VLOOKUP($A455,'2022'!$A$3:$Y$291,COLUMN('2022'!Q$3),FALSE),0)</f>
        <v>0</v>
      </c>
      <c r="U455" s="47">
        <f>IFERROR(VLOOKUP($A455,'2022'!$A$3:$Y$291,COLUMN('2022'!R$3),FALSE),0)</f>
        <v>0</v>
      </c>
      <c r="V455" s="47">
        <f>IFERROR(VLOOKUP($A455,'2022'!$A$3:$Y$291,COLUMN('2022'!S$3),FALSE),0)</f>
        <v>0</v>
      </c>
      <c r="W455" s="47">
        <f>IFERROR(VLOOKUP($A455,'2022'!$A$3:$Y$291,COLUMN('2022'!T$3),FALSE),0)</f>
        <v>0</v>
      </c>
      <c r="X455" s="47">
        <f>IFERROR(VLOOKUP($A455,'2022'!$A$3:$Y$291,COLUMN('2022'!U$3),FALSE),0)</f>
        <v>0</v>
      </c>
      <c r="Y455" s="47">
        <f>IFERROR(VLOOKUP($A455,'2022'!$A$3:$Y$291,COLUMN('2022'!V$3),FALSE),0)</f>
        <v>0</v>
      </c>
      <c r="Z455" s="47">
        <f>IFERROR(VLOOKUP($A455,'2022'!$A$3:$Y$291,COLUMN('2022'!W$3),FALSE),0)</f>
        <v>0</v>
      </c>
      <c r="AA455" s="47">
        <f>IFERROR(VLOOKUP($A455,'2022'!$A$3:$Y$291,COLUMN('2022'!X$3),FALSE),0)</f>
        <v>0</v>
      </c>
      <c r="AB455" s="47">
        <f>IFERROR(VLOOKUP($A455,'2022'!$A$3:$Y$291,COLUMN('2022'!Y$3),FALSE),0)</f>
        <v>0</v>
      </c>
      <c r="AC455" s="38">
        <f t="shared" si="22"/>
        <v>0</v>
      </c>
      <c r="AD455" s="39">
        <f t="shared" si="23"/>
        <v>0</v>
      </c>
    </row>
    <row r="456" spans="1:30" x14ac:dyDescent="0.3">
      <c r="A456" s="66" t="s">
        <v>503</v>
      </c>
      <c r="B456" s="60" t="str">
        <f>VLOOKUP($A456,'Additional data'!$A$5:$C$505, 2,FALSE)</f>
        <v>Specialist</v>
      </c>
      <c r="C456" s="60" t="str">
        <f>VLOOKUP($A456,'Additional data'!$A$5:$C$505, 3,FALSE)</f>
        <v>HRC</v>
      </c>
      <c r="D456" s="42">
        <f>IFERROR(VLOOKUP($A456,'2022'!$A$3:$Y$291,COLUMN('2022'!B$3),FALSE),0)</f>
        <v>0</v>
      </c>
      <c r="E456" s="42">
        <f>IFERROR(VLOOKUP($A456,'2022'!$A$3:$Y$291,COLUMN('2022'!C$3),FALSE),0)</f>
        <v>0</v>
      </c>
      <c r="F456" s="42">
        <f>IFERROR(VLOOKUP($A456,'2022'!$A$3:$Y$291,COLUMN('2022'!D$3),FALSE),0)</f>
        <v>0</v>
      </c>
      <c r="G456" s="42">
        <f>IFERROR(VLOOKUP($A456,'2022'!$A$3:$Y$291,COLUMN('2022'!E$3),FALSE),0)</f>
        <v>0</v>
      </c>
      <c r="H456" s="42">
        <f>IFERROR(VLOOKUP($A456,'2022'!$A$3:$Y$291,COLUMN('2022'!F$3),FALSE),0)</f>
        <v>0</v>
      </c>
      <c r="I456" s="42">
        <f>IFERROR(VLOOKUP($A456,'2022'!$A$3:$Y$291,COLUMN('2022'!G$3),FALSE),0)</f>
        <v>0</v>
      </c>
      <c r="J456" s="42">
        <f>IFERROR(VLOOKUP($A456,'2022'!$A$3:$Y$291,COLUMN('2022'!H$3),FALSE),0)</f>
        <v>0</v>
      </c>
      <c r="K456" s="42">
        <f>IFERROR(VLOOKUP($A456,'2022'!$A$3:$Y$291,COLUMN('2022'!I$3),FALSE),0)</f>
        <v>0</v>
      </c>
      <c r="L456" s="42">
        <f>IFERROR(VLOOKUP($A456,'2022'!$A$3:$Y$291,COLUMN('2022'!J$3),FALSE),0)</f>
        <v>0</v>
      </c>
      <c r="M456" s="42">
        <f>IFERROR(VLOOKUP($A456,'2022'!$A$3:$Y$291,COLUMN('2022'!K$3),FALSE),0)</f>
        <v>0</v>
      </c>
      <c r="N456" s="42">
        <f>IFERROR(VLOOKUP($A456,'2022'!$A$3:$Y$291,COLUMN('2022'!L$3),FALSE),0)</f>
        <v>0</v>
      </c>
      <c r="O456" s="42">
        <f>IFERROR(VLOOKUP($A456,'2022'!$A$3:$Y$291,COLUMN('2022'!M$3),FALSE),0)</f>
        <v>0</v>
      </c>
      <c r="P456" s="38">
        <f t="shared" si="21"/>
        <v>0</v>
      </c>
      <c r="Q456" s="42">
        <f>IFERROR(VLOOKUP($A456,'2022'!$A$3:$Y$291,COLUMN('2022'!N$3),FALSE),0)</f>
        <v>0</v>
      </c>
      <c r="R456" s="42">
        <f>IFERROR(VLOOKUP($A456,'2022'!$A$3:$Y$291,COLUMN('2022'!O$3),FALSE),0)</f>
        <v>0</v>
      </c>
      <c r="S456" s="42">
        <f>IFERROR(VLOOKUP($A456,'2022'!$A$3:$Y$291,COLUMN('2022'!P$3),FALSE),0)</f>
        <v>0</v>
      </c>
      <c r="T456" s="42">
        <f>IFERROR(VLOOKUP($A456,'2022'!$A$3:$Y$291,COLUMN('2022'!Q$3),FALSE),0)</f>
        <v>0</v>
      </c>
      <c r="U456" s="42">
        <f>IFERROR(VLOOKUP($A456,'2022'!$A$3:$Y$291,COLUMN('2022'!R$3),FALSE),0)</f>
        <v>0</v>
      </c>
      <c r="V456" s="42">
        <f>IFERROR(VLOOKUP($A456,'2022'!$A$3:$Y$291,COLUMN('2022'!S$3),FALSE),0)</f>
        <v>0</v>
      </c>
      <c r="W456" s="42">
        <f>IFERROR(VLOOKUP($A456,'2022'!$A$3:$Y$291,COLUMN('2022'!T$3),FALSE),0)</f>
        <v>0</v>
      </c>
      <c r="X456" s="42">
        <f>IFERROR(VLOOKUP($A456,'2022'!$A$3:$Y$291,COLUMN('2022'!U$3),FALSE),0)</f>
        <v>0</v>
      </c>
      <c r="Y456" s="42">
        <f>IFERROR(VLOOKUP($A456,'2022'!$A$3:$Y$291,COLUMN('2022'!V$3),FALSE),0)</f>
        <v>0</v>
      </c>
      <c r="Z456" s="42">
        <f>IFERROR(VLOOKUP($A456,'2022'!$A$3:$Y$291,COLUMN('2022'!W$3),FALSE),0)</f>
        <v>0</v>
      </c>
      <c r="AA456" s="42">
        <f>IFERROR(VLOOKUP($A456,'2022'!$A$3:$Y$291,COLUMN('2022'!X$3),FALSE),0)</f>
        <v>0</v>
      </c>
      <c r="AB456" s="42">
        <f>IFERROR(VLOOKUP($A456,'2022'!$A$3:$Y$291,COLUMN('2022'!Y$3),FALSE),0)</f>
        <v>0</v>
      </c>
      <c r="AC456" s="38">
        <f t="shared" si="22"/>
        <v>0</v>
      </c>
      <c r="AD456" s="39">
        <f t="shared" si="23"/>
        <v>0</v>
      </c>
    </row>
    <row r="457" spans="1:30" x14ac:dyDescent="0.3">
      <c r="A457" s="65" t="s">
        <v>504</v>
      </c>
      <c r="B457" s="63" t="str">
        <f>VLOOKUP($A457,'Additional data'!$A$5:$C$505, 2,FALSE)</f>
        <v>Advisor</v>
      </c>
      <c r="C457" s="63" t="str">
        <f>VLOOKUP($A457,'Additional data'!$A$5:$C$505, 3,FALSE)</f>
        <v>HRC</v>
      </c>
      <c r="D457" s="47">
        <f>IFERROR(VLOOKUP($A457,'2022'!$A$3:$Y$291,COLUMN('2022'!B$3),FALSE),0)</f>
        <v>0</v>
      </c>
      <c r="E457" s="47">
        <f>IFERROR(VLOOKUP($A457,'2022'!$A$3:$Y$291,COLUMN('2022'!C$3),FALSE),0)</f>
        <v>0</v>
      </c>
      <c r="F457" s="47">
        <f>IFERROR(VLOOKUP($A457,'2022'!$A$3:$Y$291,COLUMN('2022'!D$3),FALSE),0)</f>
        <v>0</v>
      </c>
      <c r="G457" s="47">
        <f>IFERROR(VLOOKUP($A457,'2022'!$A$3:$Y$291,COLUMN('2022'!E$3),FALSE),0)</f>
        <v>0</v>
      </c>
      <c r="H457" s="47">
        <f>IFERROR(VLOOKUP($A457,'2022'!$A$3:$Y$291,COLUMN('2022'!F$3),FALSE),0)</f>
        <v>0</v>
      </c>
      <c r="I457" s="47">
        <f>IFERROR(VLOOKUP($A457,'2022'!$A$3:$Y$291,COLUMN('2022'!G$3),FALSE),0)</f>
        <v>0</v>
      </c>
      <c r="J457" s="47">
        <f>IFERROR(VLOOKUP($A457,'2022'!$A$3:$Y$291,COLUMN('2022'!H$3),FALSE),0)</f>
        <v>0</v>
      </c>
      <c r="K457" s="47">
        <f>IFERROR(VLOOKUP($A457,'2022'!$A$3:$Y$291,COLUMN('2022'!I$3),FALSE),0)</f>
        <v>0</v>
      </c>
      <c r="L457" s="47">
        <f>IFERROR(VLOOKUP($A457,'2022'!$A$3:$Y$291,COLUMN('2022'!J$3),FALSE),0)</f>
        <v>0</v>
      </c>
      <c r="M457" s="47">
        <f>IFERROR(VLOOKUP($A457,'2022'!$A$3:$Y$291,COLUMN('2022'!K$3),FALSE),0)</f>
        <v>0</v>
      </c>
      <c r="N457" s="47">
        <f>IFERROR(VLOOKUP($A457,'2022'!$A$3:$Y$291,COLUMN('2022'!L$3),FALSE),0)</f>
        <v>0</v>
      </c>
      <c r="O457" s="47">
        <f>IFERROR(VLOOKUP($A457,'2022'!$A$3:$Y$291,COLUMN('2022'!M$3),FALSE),0)</f>
        <v>0</v>
      </c>
      <c r="P457" s="38">
        <f t="shared" si="21"/>
        <v>0</v>
      </c>
      <c r="Q457" s="47">
        <f>IFERROR(VLOOKUP($A457,'2022'!$A$3:$Y$291,COLUMN('2022'!N$3),FALSE),0)</f>
        <v>0</v>
      </c>
      <c r="R457" s="47">
        <f>IFERROR(VLOOKUP($A457,'2022'!$A$3:$Y$291,COLUMN('2022'!O$3),FALSE),0)</f>
        <v>0</v>
      </c>
      <c r="S457" s="47">
        <f>IFERROR(VLOOKUP($A457,'2022'!$A$3:$Y$291,COLUMN('2022'!P$3),FALSE),0)</f>
        <v>0</v>
      </c>
      <c r="T457" s="47">
        <f>IFERROR(VLOOKUP($A457,'2022'!$A$3:$Y$291,COLUMN('2022'!Q$3),FALSE),0)</f>
        <v>0</v>
      </c>
      <c r="U457" s="47">
        <f>IFERROR(VLOOKUP($A457,'2022'!$A$3:$Y$291,COLUMN('2022'!R$3),FALSE),0)</f>
        <v>0</v>
      </c>
      <c r="V457" s="47">
        <f>IFERROR(VLOOKUP($A457,'2022'!$A$3:$Y$291,COLUMN('2022'!S$3),FALSE),0)</f>
        <v>0</v>
      </c>
      <c r="W457" s="47">
        <f>IFERROR(VLOOKUP($A457,'2022'!$A$3:$Y$291,COLUMN('2022'!T$3),FALSE),0)</f>
        <v>0</v>
      </c>
      <c r="X457" s="47">
        <f>IFERROR(VLOOKUP($A457,'2022'!$A$3:$Y$291,COLUMN('2022'!U$3),FALSE),0)</f>
        <v>0</v>
      </c>
      <c r="Y457" s="47">
        <f>IFERROR(VLOOKUP($A457,'2022'!$A$3:$Y$291,COLUMN('2022'!V$3),FALSE),0)</f>
        <v>0</v>
      </c>
      <c r="Z457" s="47">
        <f>IFERROR(VLOOKUP($A457,'2022'!$A$3:$Y$291,COLUMN('2022'!W$3),FALSE),0)</f>
        <v>0</v>
      </c>
      <c r="AA457" s="47">
        <f>IFERROR(VLOOKUP($A457,'2022'!$A$3:$Y$291,COLUMN('2022'!X$3),FALSE),0)</f>
        <v>0</v>
      </c>
      <c r="AB457" s="47">
        <f>IFERROR(VLOOKUP($A457,'2022'!$A$3:$Y$291,COLUMN('2022'!Y$3),FALSE),0)</f>
        <v>0</v>
      </c>
      <c r="AC457" s="38">
        <f t="shared" si="22"/>
        <v>0</v>
      </c>
      <c r="AD457" s="39">
        <f t="shared" si="23"/>
        <v>0</v>
      </c>
    </row>
    <row r="458" spans="1:30" x14ac:dyDescent="0.3">
      <c r="A458" s="66" t="s">
        <v>505</v>
      </c>
      <c r="B458" s="60" t="str">
        <f>VLOOKUP($A458,'Additional data'!$A$5:$C$505, 2,FALSE)</f>
        <v>Analyst</v>
      </c>
      <c r="C458" s="60" t="str">
        <f>VLOOKUP($A458,'Additional data'!$A$5:$C$505, 3,FALSE)</f>
        <v>HLS</v>
      </c>
      <c r="D458" s="42">
        <f>IFERROR(VLOOKUP($A458,'2022'!$A$3:$Y$291,COLUMN('2022'!B$3),FALSE),0)</f>
        <v>0</v>
      </c>
      <c r="E458" s="42">
        <f>IFERROR(VLOOKUP($A458,'2022'!$A$3:$Y$291,COLUMN('2022'!C$3),FALSE),0)</f>
        <v>0</v>
      </c>
      <c r="F458" s="42">
        <f>IFERROR(VLOOKUP($A458,'2022'!$A$3:$Y$291,COLUMN('2022'!D$3),FALSE),0)</f>
        <v>0</v>
      </c>
      <c r="G458" s="42">
        <f>IFERROR(VLOOKUP($A458,'2022'!$A$3:$Y$291,COLUMN('2022'!E$3),FALSE),0)</f>
        <v>0</v>
      </c>
      <c r="H458" s="42">
        <f>IFERROR(VLOOKUP($A458,'2022'!$A$3:$Y$291,COLUMN('2022'!F$3),FALSE),0)</f>
        <v>0</v>
      </c>
      <c r="I458" s="42">
        <f>IFERROR(VLOOKUP($A458,'2022'!$A$3:$Y$291,COLUMN('2022'!G$3),FALSE),0)</f>
        <v>0</v>
      </c>
      <c r="J458" s="42">
        <f>IFERROR(VLOOKUP($A458,'2022'!$A$3:$Y$291,COLUMN('2022'!H$3),FALSE),0)</f>
        <v>0</v>
      </c>
      <c r="K458" s="42">
        <f>IFERROR(VLOOKUP($A458,'2022'!$A$3:$Y$291,COLUMN('2022'!I$3),FALSE),0)</f>
        <v>0</v>
      </c>
      <c r="L458" s="42">
        <f>IFERROR(VLOOKUP($A458,'2022'!$A$3:$Y$291,COLUMN('2022'!J$3),FALSE),0)</f>
        <v>0</v>
      </c>
      <c r="M458" s="42">
        <f>IFERROR(VLOOKUP($A458,'2022'!$A$3:$Y$291,COLUMN('2022'!K$3),FALSE),0)</f>
        <v>0</v>
      </c>
      <c r="N458" s="42">
        <f>IFERROR(VLOOKUP($A458,'2022'!$A$3:$Y$291,COLUMN('2022'!L$3),FALSE),0)</f>
        <v>0</v>
      </c>
      <c r="O458" s="42">
        <f>IFERROR(VLOOKUP($A458,'2022'!$A$3:$Y$291,COLUMN('2022'!M$3),FALSE),0)</f>
        <v>0</v>
      </c>
      <c r="P458" s="38">
        <f t="shared" si="21"/>
        <v>0</v>
      </c>
      <c r="Q458" s="42">
        <f>IFERROR(VLOOKUP($A458,'2022'!$A$3:$Y$291,COLUMN('2022'!N$3),FALSE),0)</f>
        <v>0</v>
      </c>
      <c r="R458" s="42">
        <f>IFERROR(VLOOKUP($A458,'2022'!$A$3:$Y$291,COLUMN('2022'!O$3),FALSE),0)</f>
        <v>0</v>
      </c>
      <c r="S458" s="42">
        <f>IFERROR(VLOOKUP($A458,'2022'!$A$3:$Y$291,COLUMN('2022'!P$3),FALSE),0)</f>
        <v>0</v>
      </c>
      <c r="T458" s="42">
        <f>IFERROR(VLOOKUP($A458,'2022'!$A$3:$Y$291,COLUMN('2022'!Q$3),FALSE),0)</f>
        <v>0</v>
      </c>
      <c r="U458" s="42">
        <f>IFERROR(VLOOKUP($A458,'2022'!$A$3:$Y$291,COLUMN('2022'!R$3),FALSE),0)</f>
        <v>0</v>
      </c>
      <c r="V458" s="42">
        <f>IFERROR(VLOOKUP($A458,'2022'!$A$3:$Y$291,COLUMN('2022'!S$3),FALSE),0)</f>
        <v>0</v>
      </c>
      <c r="W458" s="42">
        <f>IFERROR(VLOOKUP($A458,'2022'!$A$3:$Y$291,COLUMN('2022'!T$3),FALSE),0)</f>
        <v>0</v>
      </c>
      <c r="X458" s="42">
        <f>IFERROR(VLOOKUP($A458,'2022'!$A$3:$Y$291,COLUMN('2022'!U$3),FALSE),0)</f>
        <v>0</v>
      </c>
      <c r="Y458" s="42">
        <f>IFERROR(VLOOKUP($A458,'2022'!$A$3:$Y$291,COLUMN('2022'!V$3),FALSE),0)</f>
        <v>0</v>
      </c>
      <c r="Z458" s="42">
        <f>IFERROR(VLOOKUP($A458,'2022'!$A$3:$Y$291,COLUMN('2022'!W$3),FALSE),0)</f>
        <v>0</v>
      </c>
      <c r="AA458" s="42">
        <f>IFERROR(VLOOKUP($A458,'2022'!$A$3:$Y$291,COLUMN('2022'!X$3),FALSE),0)</f>
        <v>0</v>
      </c>
      <c r="AB458" s="42">
        <f>IFERROR(VLOOKUP($A458,'2022'!$A$3:$Y$291,COLUMN('2022'!Y$3),FALSE),0)</f>
        <v>0</v>
      </c>
      <c r="AC458" s="38">
        <f t="shared" si="22"/>
        <v>0</v>
      </c>
      <c r="AD458" s="39">
        <f t="shared" si="23"/>
        <v>0</v>
      </c>
    </row>
    <row r="459" spans="1:30" x14ac:dyDescent="0.3">
      <c r="A459" s="65" t="s">
        <v>506</v>
      </c>
      <c r="B459" s="63" t="str">
        <f>VLOOKUP($A459,'Additional data'!$A$5:$C$505, 2,FALSE)</f>
        <v>Specialist</v>
      </c>
      <c r="C459" s="63" t="str">
        <f>VLOOKUP($A459,'Additional data'!$A$5:$C$505, 3,FALSE)</f>
        <v>FAD</v>
      </c>
      <c r="D459" s="47">
        <f>IFERROR(VLOOKUP($A459,'2022'!$A$3:$Y$291,COLUMN('2022'!B$3),FALSE),0)</f>
        <v>0</v>
      </c>
      <c r="E459" s="47">
        <f>IFERROR(VLOOKUP($A459,'2022'!$A$3:$Y$291,COLUMN('2022'!C$3),FALSE),0)</f>
        <v>0</v>
      </c>
      <c r="F459" s="47">
        <f>IFERROR(VLOOKUP($A459,'2022'!$A$3:$Y$291,COLUMN('2022'!D$3),FALSE),0)</f>
        <v>0</v>
      </c>
      <c r="G459" s="47">
        <f>IFERROR(VLOOKUP($A459,'2022'!$A$3:$Y$291,COLUMN('2022'!E$3),FALSE),0)</f>
        <v>0</v>
      </c>
      <c r="H459" s="47">
        <f>IFERROR(VLOOKUP($A459,'2022'!$A$3:$Y$291,COLUMN('2022'!F$3),FALSE),0)</f>
        <v>0</v>
      </c>
      <c r="I459" s="47">
        <f>IFERROR(VLOOKUP($A459,'2022'!$A$3:$Y$291,COLUMN('2022'!G$3),FALSE),0)</f>
        <v>0</v>
      </c>
      <c r="J459" s="47">
        <f>IFERROR(VLOOKUP($A459,'2022'!$A$3:$Y$291,COLUMN('2022'!H$3),FALSE),0)</f>
        <v>0</v>
      </c>
      <c r="K459" s="47">
        <f>IFERROR(VLOOKUP($A459,'2022'!$A$3:$Y$291,COLUMN('2022'!I$3),FALSE),0)</f>
        <v>0</v>
      </c>
      <c r="L459" s="47">
        <f>IFERROR(VLOOKUP($A459,'2022'!$A$3:$Y$291,COLUMN('2022'!J$3),FALSE),0)</f>
        <v>0</v>
      </c>
      <c r="M459" s="47">
        <f>IFERROR(VLOOKUP($A459,'2022'!$A$3:$Y$291,COLUMN('2022'!K$3),FALSE),0)</f>
        <v>0</v>
      </c>
      <c r="N459" s="47">
        <f>IFERROR(VLOOKUP($A459,'2022'!$A$3:$Y$291,COLUMN('2022'!L$3),FALSE),0)</f>
        <v>0</v>
      </c>
      <c r="O459" s="47">
        <f>IFERROR(VLOOKUP($A459,'2022'!$A$3:$Y$291,COLUMN('2022'!M$3),FALSE),0)</f>
        <v>0</v>
      </c>
      <c r="P459" s="38">
        <f t="shared" si="21"/>
        <v>0</v>
      </c>
      <c r="Q459" s="47">
        <f>IFERROR(VLOOKUP($A459,'2022'!$A$3:$Y$291,COLUMN('2022'!N$3),FALSE),0)</f>
        <v>0</v>
      </c>
      <c r="R459" s="47">
        <f>IFERROR(VLOOKUP($A459,'2022'!$A$3:$Y$291,COLUMN('2022'!O$3),FALSE),0)</f>
        <v>0</v>
      </c>
      <c r="S459" s="47">
        <f>IFERROR(VLOOKUP($A459,'2022'!$A$3:$Y$291,COLUMN('2022'!P$3),FALSE),0)</f>
        <v>0</v>
      </c>
      <c r="T459" s="47">
        <f>IFERROR(VLOOKUP($A459,'2022'!$A$3:$Y$291,COLUMN('2022'!Q$3),FALSE),0)</f>
        <v>0</v>
      </c>
      <c r="U459" s="47">
        <f>IFERROR(VLOOKUP($A459,'2022'!$A$3:$Y$291,COLUMN('2022'!R$3),FALSE),0)</f>
        <v>0</v>
      </c>
      <c r="V459" s="47">
        <f>IFERROR(VLOOKUP($A459,'2022'!$A$3:$Y$291,COLUMN('2022'!S$3),FALSE),0)</f>
        <v>0</v>
      </c>
      <c r="W459" s="47">
        <f>IFERROR(VLOOKUP($A459,'2022'!$A$3:$Y$291,COLUMN('2022'!T$3),FALSE),0)</f>
        <v>0</v>
      </c>
      <c r="X459" s="47">
        <f>IFERROR(VLOOKUP($A459,'2022'!$A$3:$Y$291,COLUMN('2022'!U$3),FALSE),0)</f>
        <v>0</v>
      </c>
      <c r="Y459" s="47">
        <f>IFERROR(VLOOKUP($A459,'2022'!$A$3:$Y$291,COLUMN('2022'!V$3),FALSE),0)</f>
        <v>0</v>
      </c>
      <c r="Z459" s="47">
        <f>IFERROR(VLOOKUP($A459,'2022'!$A$3:$Y$291,COLUMN('2022'!W$3),FALSE),0)</f>
        <v>0</v>
      </c>
      <c r="AA459" s="47">
        <f>IFERROR(VLOOKUP($A459,'2022'!$A$3:$Y$291,COLUMN('2022'!X$3),FALSE),0)</f>
        <v>0</v>
      </c>
      <c r="AB459" s="47">
        <f>IFERROR(VLOOKUP($A459,'2022'!$A$3:$Y$291,COLUMN('2022'!Y$3),FALSE),0)</f>
        <v>0</v>
      </c>
      <c r="AC459" s="38">
        <f t="shared" si="22"/>
        <v>0</v>
      </c>
      <c r="AD459" s="39">
        <f t="shared" si="23"/>
        <v>0</v>
      </c>
    </row>
    <row r="460" spans="1:30" x14ac:dyDescent="0.3">
      <c r="A460" s="66" t="s">
        <v>507</v>
      </c>
      <c r="B460" s="60" t="str">
        <f>VLOOKUP($A460,'Additional data'!$A$5:$C$505, 2,FALSE)</f>
        <v>Senior Manager</v>
      </c>
      <c r="C460" s="60" t="str">
        <f>VLOOKUP($A460,'Additional data'!$A$5:$C$505, 3,FALSE)</f>
        <v>HLS</v>
      </c>
      <c r="D460" s="42">
        <f>IFERROR(VLOOKUP($A460,'2022'!$A$3:$Y$291,COLUMN('2022'!B$3),FALSE),0)</f>
        <v>0</v>
      </c>
      <c r="E460" s="42">
        <f>IFERROR(VLOOKUP($A460,'2022'!$A$3:$Y$291,COLUMN('2022'!C$3),FALSE),0)</f>
        <v>0</v>
      </c>
      <c r="F460" s="42">
        <f>IFERROR(VLOOKUP($A460,'2022'!$A$3:$Y$291,COLUMN('2022'!D$3),FALSE),0)</f>
        <v>0</v>
      </c>
      <c r="G460" s="42">
        <f>IFERROR(VLOOKUP($A460,'2022'!$A$3:$Y$291,COLUMN('2022'!E$3),FALSE),0)</f>
        <v>0</v>
      </c>
      <c r="H460" s="42">
        <f>IFERROR(VLOOKUP($A460,'2022'!$A$3:$Y$291,COLUMN('2022'!F$3),FALSE),0)</f>
        <v>0</v>
      </c>
      <c r="I460" s="42">
        <f>IFERROR(VLOOKUP($A460,'2022'!$A$3:$Y$291,COLUMN('2022'!G$3),FALSE),0)</f>
        <v>0</v>
      </c>
      <c r="J460" s="42">
        <f>IFERROR(VLOOKUP($A460,'2022'!$A$3:$Y$291,COLUMN('2022'!H$3),FALSE),0)</f>
        <v>0</v>
      </c>
      <c r="K460" s="42">
        <f>IFERROR(VLOOKUP($A460,'2022'!$A$3:$Y$291,COLUMN('2022'!I$3),FALSE),0)</f>
        <v>0</v>
      </c>
      <c r="L460" s="42">
        <f>IFERROR(VLOOKUP($A460,'2022'!$A$3:$Y$291,COLUMN('2022'!J$3),FALSE),0)</f>
        <v>0</v>
      </c>
      <c r="M460" s="42">
        <f>IFERROR(VLOOKUP($A460,'2022'!$A$3:$Y$291,COLUMN('2022'!K$3),FALSE),0)</f>
        <v>0</v>
      </c>
      <c r="N460" s="42">
        <f>IFERROR(VLOOKUP($A460,'2022'!$A$3:$Y$291,COLUMN('2022'!L$3),FALSE),0)</f>
        <v>0</v>
      </c>
      <c r="O460" s="42">
        <f>IFERROR(VLOOKUP($A460,'2022'!$A$3:$Y$291,COLUMN('2022'!M$3),FALSE),0)</f>
        <v>0</v>
      </c>
      <c r="P460" s="38">
        <f t="shared" si="21"/>
        <v>0</v>
      </c>
      <c r="Q460" s="42">
        <f>IFERROR(VLOOKUP($A460,'2022'!$A$3:$Y$291,COLUMN('2022'!N$3),FALSE),0)</f>
        <v>0</v>
      </c>
      <c r="R460" s="42">
        <f>IFERROR(VLOOKUP($A460,'2022'!$A$3:$Y$291,COLUMN('2022'!O$3),FALSE),0)</f>
        <v>0</v>
      </c>
      <c r="S460" s="42">
        <f>IFERROR(VLOOKUP($A460,'2022'!$A$3:$Y$291,COLUMN('2022'!P$3),FALSE),0)</f>
        <v>0</v>
      </c>
      <c r="T460" s="42">
        <f>IFERROR(VLOOKUP($A460,'2022'!$A$3:$Y$291,COLUMN('2022'!Q$3),FALSE),0)</f>
        <v>0</v>
      </c>
      <c r="U460" s="42">
        <f>IFERROR(VLOOKUP($A460,'2022'!$A$3:$Y$291,COLUMN('2022'!R$3),FALSE),0)</f>
        <v>0</v>
      </c>
      <c r="V460" s="42">
        <f>IFERROR(VLOOKUP($A460,'2022'!$A$3:$Y$291,COLUMN('2022'!S$3),FALSE),0)</f>
        <v>0</v>
      </c>
      <c r="W460" s="42">
        <f>IFERROR(VLOOKUP($A460,'2022'!$A$3:$Y$291,COLUMN('2022'!T$3),FALSE),0)</f>
        <v>0</v>
      </c>
      <c r="X460" s="42">
        <f>IFERROR(VLOOKUP($A460,'2022'!$A$3:$Y$291,COLUMN('2022'!U$3),FALSE),0)</f>
        <v>0</v>
      </c>
      <c r="Y460" s="42">
        <f>IFERROR(VLOOKUP($A460,'2022'!$A$3:$Y$291,COLUMN('2022'!V$3),FALSE),0)</f>
        <v>0</v>
      </c>
      <c r="Z460" s="42">
        <f>IFERROR(VLOOKUP($A460,'2022'!$A$3:$Y$291,COLUMN('2022'!W$3),FALSE),0)</f>
        <v>0</v>
      </c>
      <c r="AA460" s="42">
        <f>IFERROR(VLOOKUP($A460,'2022'!$A$3:$Y$291,COLUMN('2022'!X$3),FALSE),0)</f>
        <v>0</v>
      </c>
      <c r="AB460" s="42">
        <f>IFERROR(VLOOKUP($A460,'2022'!$A$3:$Y$291,COLUMN('2022'!Y$3),FALSE),0)</f>
        <v>0</v>
      </c>
      <c r="AC460" s="38">
        <f t="shared" si="22"/>
        <v>0</v>
      </c>
      <c r="AD460" s="39">
        <f t="shared" si="23"/>
        <v>0</v>
      </c>
    </row>
    <row r="461" spans="1:30" x14ac:dyDescent="0.3">
      <c r="A461" s="65" t="s">
        <v>508</v>
      </c>
      <c r="B461" s="63" t="str">
        <f>VLOOKUP($A461,'Additional data'!$A$5:$C$505, 2,FALSE)</f>
        <v>Associate Specialist</v>
      </c>
      <c r="C461" s="63" t="str">
        <f>VLOOKUP($A461,'Additional data'!$A$5:$C$505, 3,FALSE)</f>
        <v>HRC</v>
      </c>
      <c r="D461" s="47">
        <f>IFERROR(VLOOKUP($A461,'2022'!$A$3:$Y$291,COLUMN('2022'!B$3),FALSE),0)</f>
        <v>0</v>
      </c>
      <c r="E461" s="47">
        <f>IFERROR(VLOOKUP($A461,'2022'!$A$3:$Y$291,COLUMN('2022'!C$3),FALSE),0)</f>
        <v>0</v>
      </c>
      <c r="F461" s="47">
        <f>IFERROR(VLOOKUP($A461,'2022'!$A$3:$Y$291,COLUMN('2022'!D$3),FALSE),0)</f>
        <v>0</v>
      </c>
      <c r="G461" s="47">
        <f>IFERROR(VLOOKUP($A461,'2022'!$A$3:$Y$291,COLUMN('2022'!E$3),FALSE),0)</f>
        <v>0</v>
      </c>
      <c r="H461" s="47">
        <f>IFERROR(VLOOKUP($A461,'2022'!$A$3:$Y$291,COLUMN('2022'!F$3),FALSE),0)</f>
        <v>0</v>
      </c>
      <c r="I461" s="47">
        <f>IFERROR(VLOOKUP($A461,'2022'!$A$3:$Y$291,COLUMN('2022'!G$3),FALSE),0)</f>
        <v>0</v>
      </c>
      <c r="J461" s="47">
        <f>IFERROR(VLOOKUP($A461,'2022'!$A$3:$Y$291,COLUMN('2022'!H$3),FALSE),0)</f>
        <v>0</v>
      </c>
      <c r="K461" s="47">
        <f>IFERROR(VLOOKUP($A461,'2022'!$A$3:$Y$291,COLUMN('2022'!I$3),FALSE),0)</f>
        <v>0</v>
      </c>
      <c r="L461" s="47">
        <f>IFERROR(VLOOKUP($A461,'2022'!$A$3:$Y$291,COLUMN('2022'!J$3),FALSE),0)</f>
        <v>0</v>
      </c>
      <c r="M461" s="47">
        <f>IFERROR(VLOOKUP($A461,'2022'!$A$3:$Y$291,COLUMN('2022'!K$3),FALSE),0)</f>
        <v>0</v>
      </c>
      <c r="N461" s="47">
        <f>IFERROR(VLOOKUP($A461,'2022'!$A$3:$Y$291,COLUMN('2022'!L$3),FALSE),0)</f>
        <v>0</v>
      </c>
      <c r="O461" s="47">
        <f>IFERROR(VLOOKUP($A461,'2022'!$A$3:$Y$291,COLUMN('2022'!M$3),FALSE),0)</f>
        <v>0</v>
      </c>
      <c r="P461" s="38">
        <f t="shared" si="21"/>
        <v>0</v>
      </c>
      <c r="Q461" s="47">
        <f>IFERROR(VLOOKUP($A461,'2022'!$A$3:$Y$291,COLUMN('2022'!N$3),FALSE),0)</f>
        <v>0</v>
      </c>
      <c r="R461" s="47">
        <f>IFERROR(VLOOKUP($A461,'2022'!$A$3:$Y$291,COLUMN('2022'!O$3),FALSE),0)</f>
        <v>0</v>
      </c>
      <c r="S461" s="47">
        <f>IFERROR(VLOOKUP($A461,'2022'!$A$3:$Y$291,COLUMN('2022'!P$3),FALSE),0)</f>
        <v>0</v>
      </c>
      <c r="T461" s="47">
        <f>IFERROR(VLOOKUP($A461,'2022'!$A$3:$Y$291,COLUMN('2022'!Q$3),FALSE),0)</f>
        <v>0</v>
      </c>
      <c r="U461" s="47">
        <f>IFERROR(VLOOKUP($A461,'2022'!$A$3:$Y$291,COLUMN('2022'!R$3),FALSE),0)</f>
        <v>0</v>
      </c>
      <c r="V461" s="47">
        <f>IFERROR(VLOOKUP($A461,'2022'!$A$3:$Y$291,COLUMN('2022'!S$3),FALSE),0)</f>
        <v>0</v>
      </c>
      <c r="W461" s="47">
        <f>IFERROR(VLOOKUP($A461,'2022'!$A$3:$Y$291,COLUMN('2022'!T$3),FALSE),0)</f>
        <v>0</v>
      </c>
      <c r="X461" s="47">
        <f>IFERROR(VLOOKUP($A461,'2022'!$A$3:$Y$291,COLUMN('2022'!U$3),FALSE),0)</f>
        <v>0</v>
      </c>
      <c r="Y461" s="47">
        <f>IFERROR(VLOOKUP($A461,'2022'!$A$3:$Y$291,COLUMN('2022'!V$3),FALSE),0)</f>
        <v>0</v>
      </c>
      <c r="Z461" s="47">
        <f>IFERROR(VLOOKUP($A461,'2022'!$A$3:$Y$291,COLUMN('2022'!W$3),FALSE),0)</f>
        <v>0</v>
      </c>
      <c r="AA461" s="47">
        <f>IFERROR(VLOOKUP($A461,'2022'!$A$3:$Y$291,COLUMN('2022'!X$3),FALSE),0)</f>
        <v>0</v>
      </c>
      <c r="AB461" s="47">
        <f>IFERROR(VLOOKUP($A461,'2022'!$A$3:$Y$291,COLUMN('2022'!Y$3),FALSE),0)</f>
        <v>0</v>
      </c>
      <c r="AC461" s="38">
        <f t="shared" si="22"/>
        <v>0</v>
      </c>
      <c r="AD461" s="39">
        <f t="shared" si="23"/>
        <v>0</v>
      </c>
    </row>
    <row r="462" spans="1:30" x14ac:dyDescent="0.3">
      <c r="A462" s="66" t="s">
        <v>509</v>
      </c>
      <c r="B462" s="60" t="str">
        <f>VLOOKUP($A462,'Additional data'!$A$5:$C$505, 2,FALSE)</f>
        <v>Team Lead</v>
      </c>
      <c r="C462" s="60" t="str">
        <f>VLOOKUP($A462,'Additional data'!$A$5:$C$505, 3,FALSE)</f>
        <v>HLS</v>
      </c>
      <c r="D462" s="42">
        <f>IFERROR(VLOOKUP($A462,'2022'!$A$3:$Y$291,COLUMN('2022'!B$3),FALSE),0)</f>
        <v>0</v>
      </c>
      <c r="E462" s="42">
        <f>IFERROR(VLOOKUP($A462,'2022'!$A$3:$Y$291,COLUMN('2022'!C$3),FALSE),0)</f>
        <v>0</v>
      </c>
      <c r="F462" s="42">
        <f>IFERROR(VLOOKUP($A462,'2022'!$A$3:$Y$291,COLUMN('2022'!D$3),FALSE),0)</f>
        <v>0</v>
      </c>
      <c r="G462" s="42">
        <f>IFERROR(VLOOKUP($A462,'2022'!$A$3:$Y$291,COLUMN('2022'!E$3),FALSE),0)</f>
        <v>0</v>
      </c>
      <c r="H462" s="42">
        <f>IFERROR(VLOOKUP($A462,'2022'!$A$3:$Y$291,COLUMN('2022'!F$3),FALSE),0)</f>
        <v>0</v>
      </c>
      <c r="I462" s="42">
        <f>IFERROR(VLOOKUP($A462,'2022'!$A$3:$Y$291,COLUMN('2022'!G$3),FALSE),0)</f>
        <v>0</v>
      </c>
      <c r="J462" s="42">
        <f>IFERROR(VLOOKUP($A462,'2022'!$A$3:$Y$291,COLUMN('2022'!H$3),FALSE),0)</f>
        <v>0</v>
      </c>
      <c r="K462" s="42">
        <f>IFERROR(VLOOKUP($A462,'2022'!$A$3:$Y$291,COLUMN('2022'!I$3),FALSE),0)</f>
        <v>0</v>
      </c>
      <c r="L462" s="42">
        <f>IFERROR(VLOOKUP($A462,'2022'!$A$3:$Y$291,COLUMN('2022'!J$3),FALSE),0)</f>
        <v>0</v>
      </c>
      <c r="M462" s="42">
        <f>IFERROR(VLOOKUP($A462,'2022'!$A$3:$Y$291,COLUMN('2022'!K$3),FALSE),0)</f>
        <v>0</v>
      </c>
      <c r="N462" s="42">
        <f>IFERROR(VLOOKUP($A462,'2022'!$A$3:$Y$291,COLUMN('2022'!L$3),FALSE),0)</f>
        <v>0</v>
      </c>
      <c r="O462" s="42">
        <f>IFERROR(VLOOKUP($A462,'2022'!$A$3:$Y$291,COLUMN('2022'!M$3),FALSE),0)</f>
        <v>0</v>
      </c>
      <c r="P462" s="38">
        <f t="shared" si="21"/>
        <v>0</v>
      </c>
      <c r="Q462" s="42">
        <f>IFERROR(VLOOKUP($A462,'2022'!$A$3:$Y$291,COLUMN('2022'!N$3),FALSE),0)</f>
        <v>0</v>
      </c>
      <c r="R462" s="42">
        <f>IFERROR(VLOOKUP($A462,'2022'!$A$3:$Y$291,COLUMN('2022'!O$3),FALSE),0)</f>
        <v>0</v>
      </c>
      <c r="S462" s="42">
        <f>IFERROR(VLOOKUP($A462,'2022'!$A$3:$Y$291,COLUMN('2022'!P$3),FALSE),0)</f>
        <v>0</v>
      </c>
      <c r="T462" s="42">
        <f>IFERROR(VLOOKUP($A462,'2022'!$A$3:$Y$291,COLUMN('2022'!Q$3),FALSE),0)</f>
        <v>0</v>
      </c>
      <c r="U462" s="42">
        <f>IFERROR(VLOOKUP($A462,'2022'!$A$3:$Y$291,COLUMN('2022'!R$3),FALSE),0)</f>
        <v>0</v>
      </c>
      <c r="V462" s="42">
        <f>IFERROR(VLOOKUP($A462,'2022'!$A$3:$Y$291,COLUMN('2022'!S$3),FALSE),0)</f>
        <v>0</v>
      </c>
      <c r="W462" s="42">
        <f>IFERROR(VLOOKUP($A462,'2022'!$A$3:$Y$291,COLUMN('2022'!T$3),FALSE),0)</f>
        <v>0</v>
      </c>
      <c r="X462" s="42">
        <f>IFERROR(VLOOKUP($A462,'2022'!$A$3:$Y$291,COLUMN('2022'!U$3),FALSE),0)</f>
        <v>0</v>
      </c>
      <c r="Y462" s="42">
        <f>IFERROR(VLOOKUP($A462,'2022'!$A$3:$Y$291,COLUMN('2022'!V$3),FALSE),0)</f>
        <v>0</v>
      </c>
      <c r="Z462" s="42">
        <f>IFERROR(VLOOKUP($A462,'2022'!$A$3:$Y$291,COLUMN('2022'!W$3),FALSE),0)</f>
        <v>0</v>
      </c>
      <c r="AA462" s="42">
        <f>IFERROR(VLOOKUP($A462,'2022'!$A$3:$Y$291,COLUMN('2022'!X$3),FALSE),0)</f>
        <v>0</v>
      </c>
      <c r="AB462" s="42">
        <f>IFERROR(VLOOKUP($A462,'2022'!$A$3:$Y$291,COLUMN('2022'!Y$3),FALSE),0)</f>
        <v>0</v>
      </c>
      <c r="AC462" s="38">
        <f t="shared" si="22"/>
        <v>0</v>
      </c>
      <c r="AD462" s="39">
        <f t="shared" si="23"/>
        <v>0</v>
      </c>
    </row>
    <row r="463" spans="1:30" x14ac:dyDescent="0.3">
      <c r="A463" s="65" t="s">
        <v>510</v>
      </c>
      <c r="B463" s="63" t="str">
        <f>VLOOKUP($A463,'Additional data'!$A$5:$C$505, 2,FALSE)</f>
        <v>Executive</v>
      </c>
      <c r="C463" s="63" t="str">
        <f>VLOOKUP($A463,'Additional data'!$A$5:$C$505, 3,FALSE)</f>
        <v>HRC</v>
      </c>
      <c r="D463" s="47">
        <f>IFERROR(VLOOKUP($A463,'2022'!$A$3:$Y$291,COLUMN('2022'!B$3),FALSE),0)</f>
        <v>159.19999999999999</v>
      </c>
      <c r="E463" s="47">
        <f>IFERROR(VLOOKUP($A463,'2022'!$A$3:$Y$291,COLUMN('2022'!C$3),FALSE),0)</f>
        <v>117.9</v>
      </c>
      <c r="F463" s="47">
        <f>IFERROR(VLOOKUP($A463,'2022'!$A$3:$Y$291,COLUMN('2022'!D$3),FALSE),0)</f>
        <v>67.400000000000006</v>
      </c>
      <c r="G463" s="47">
        <f>IFERROR(VLOOKUP($A463,'2022'!$A$3:$Y$291,COLUMN('2022'!E$3),FALSE),0)</f>
        <v>0</v>
      </c>
      <c r="H463" s="47">
        <f>IFERROR(VLOOKUP($A463,'2022'!$A$3:$Y$291,COLUMN('2022'!F$3),FALSE),0)</f>
        <v>0</v>
      </c>
      <c r="I463" s="47">
        <f>IFERROR(VLOOKUP($A463,'2022'!$A$3:$Y$291,COLUMN('2022'!G$3),FALSE),0)</f>
        <v>0</v>
      </c>
      <c r="J463" s="47">
        <f>IFERROR(VLOOKUP($A463,'2022'!$A$3:$Y$291,COLUMN('2022'!H$3),FALSE),0)</f>
        <v>0</v>
      </c>
      <c r="K463" s="47">
        <f>IFERROR(VLOOKUP($A463,'2022'!$A$3:$Y$291,COLUMN('2022'!I$3),FALSE),0)</f>
        <v>0</v>
      </c>
      <c r="L463" s="47">
        <f>IFERROR(VLOOKUP($A463,'2022'!$A$3:$Y$291,COLUMN('2022'!J$3),FALSE),0)</f>
        <v>0</v>
      </c>
      <c r="M463" s="47">
        <f>IFERROR(VLOOKUP($A463,'2022'!$A$3:$Y$291,COLUMN('2022'!K$3),FALSE),0)</f>
        <v>0</v>
      </c>
      <c r="N463" s="47">
        <f>IFERROR(VLOOKUP($A463,'2022'!$A$3:$Y$291,COLUMN('2022'!L$3),FALSE),0)</f>
        <v>0</v>
      </c>
      <c r="O463" s="47">
        <f>IFERROR(VLOOKUP($A463,'2022'!$A$3:$Y$291,COLUMN('2022'!M$3),FALSE),0)</f>
        <v>0</v>
      </c>
      <c r="P463" s="38">
        <f t="shared" si="21"/>
        <v>344.5</v>
      </c>
      <c r="Q463" s="47">
        <f>IFERROR(VLOOKUP($A463,'2022'!$A$3:$Y$291,COLUMN('2022'!N$3),FALSE),0)</f>
        <v>12.5</v>
      </c>
      <c r="R463" s="47">
        <f>IFERROR(VLOOKUP($A463,'2022'!$A$3:$Y$291,COLUMN('2022'!O$3),FALSE),0)</f>
        <v>20.9</v>
      </c>
      <c r="S463" s="47">
        <f>IFERROR(VLOOKUP($A463,'2022'!$A$3:$Y$291,COLUMN('2022'!P$3),FALSE),0)</f>
        <v>48.4</v>
      </c>
      <c r="T463" s="47">
        <f>IFERROR(VLOOKUP($A463,'2022'!$A$3:$Y$291,COLUMN('2022'!Q$3),FALSE),0)</f>
        <v>0</v>
      </c>
      <c r="U463" s="47">
        <f>IFERROR(VLOOKUP($A463,'2022'!$A$3:$Y$291,COLUMN('2022'!R$3),FALSE),0)</f>
        <v>0</v>
      </c>
      <c r="V463" s="47">
        <f>IFERROR(VLOOKUP($A463,'2022'!$A$3:$Y$291,COLUMN('2022'!S$3),FALSE),0)</f>
        <v>0</v>
      </c>
      <c r="W463" s="47">
        <f>IFERROR(VLOOKUP($A463,'2022'!$A$3:$Y$291,COLUMN('2022'!T$3),FALSE),0)</f>
        <v>0</v>
      </c>
      <c r="X463" s="47">
        <f>IFERROR(VLOOKUP($A463,'2022'!$A$3:$Y$291,COLUMN('2022'!U$3),FALSE),0)</f>
        <v>0</v>
      </c>
      <c r="Y463" s="47">
        <f>IFERROR(VLOOKUP($A463,'2022'!$A$3:$Y$291,COLUMN('2022'!V$3),FALSE),0)</f>
        <v>0</v>
      </c>
      <c r="Z463" s="47">
        <f>IFERROR(VLOOKUP($A463,'2022'!$A$3:$Y$291,COLUMN('2022'!W$3),FALSE),0)</f>
        <v>0</v>
      </c>
      <c r="AA463" s="47">
        <f>IFERROR(VLOOKUP($A463,'2022'!$A$3:$Y$291,COLUMN('2022'!X$3),FALSE),0)</f>
        <v>0</v>
      </c>
      <c r="AB463" s="47">
        <f>IFERROR(VLOOKUP($A463,'2022'!$A$3:$Y$291,COLUMN('2022'!Y$3),FALSE),0)</f>
        <v>0</v>
      </c>
      <c r="AC463" s="38">
        <f t="shared" si="22"/>
        <v>81.8</v>
      </c>
      <c r="AD463" s="39">
        <f t="shared" si="23"/>
        <v>426.29999999999995</v>
      </c>
    </row>
    <row r="464" spans="1:30" x14ac:dyDescent="0.3">
      <c r="A464" s="66" t="s">
        <v>511</v>
      </c>
      <c r="B464" s="60" t="str">
        <f>VLOOKUP($A464,'Additional data'!$A$5:$C$505, 2,FALSE)</f>
        <v>Advisor</v>
      </c>
      <c r="C464" s="60" t="str">
        <f>VLOOKUP($A464,'Additional data'!$A$5:$C$505, 3,FALSE)</f>
        <v>SOC</v>
      </c>
      <c r="D464" s="42">
        <f>IFERROR(VLOOKUP($A464,'2022'!$A$3:$Y$291,COLUMN('2022'!B$3),FALSE),0)</f>
        <v>0</v>
      </c>
      <c r="E464" s="42">
        <f>IFERROR(VLOOKUP($A464,'2022'!$A$3:$Y$291,COLUMN('2022'!C$3),FALSE),0)</f>
        <v>0</v>
      </c>
      <c r="F464" s="42">
        <f>IFERROR(VLOOKUP($A464,'2022'!$A$3:$Y$291,COLUMN('2022'!D$3),FALSE),0)</f>
        <v>0</v>
      </c>
      <c r="G464" s="42">
        <f>IFERROR(VLOOKUP($A464,'2022'!$A$3:$Y$291,COLUMN('2022'!E$3),FALSE),0)</f>
        <v>0</v>
      </c>
      <c r="H464" s="42">
        <f>IFERROR(VLOOKUP($A464,'2022'!$A$3:$Y$291,COLUMN('2022'!F$3),FALSE),0)</f>
        <v>0</v>
      </c>
      <c r="I464" s="42">
        <f>IFERROR(VLOOKUP($A464,'2022'!$A$3:$Y$291,COLUMN('2022'!G$3),FALSE),0)</f>
        <v>0</v>
      </c>
      <c r="J464" s="42">
        <f>IFERROR(VLOOKUP($A464,'2022'!$A$3:$Y$291,COLUMN('2022'!H$3),FALSE),0)</f>
        <v>0</v>
      </c>
      <c r="K464" s="42">
        <f>IFERROR(VLOOKUP($A464,'2022'!$A$3:$Y$291,COLUMN('2022'!I$3),FALSE),0)</f>
        <v>0</v>
      </c>
      <c r="L464" s="42">
        <f>IFERROR(VLOOKUP($A464,'2022'!$A$3:$Y$291,COLUMN('2022'!J$3),FALSE),0)</f>
        <v>0</v>
      </c>
      <c r="M464" s="42">
        <f>IFERROR(VLOOKUP($A464,'2022'!$A$3:$Y$291,COLUMN('2022'!K$3),FALSE),0)</f>
        <v>0</v>
      </c>
      <c r="N464" s="42">
        <f>IFERROR(VLOOKUP($A464,'2022'!$A$3:$Y$291,COLUMN('2022'!L$3),FALSE),0)</f>
        <v>0</v>
      </c>
      <c r="O464" s="42">
        <f>IFERROR(VLOOKUP($A464,'2022'!$A$3:$Y$291,COLUMN('2022'!M$3),FALSE),0)</f>
        <v>0</v>
      </c>
      <c r="P464" s="38">
        <f t="shared" si="21"/>
        <v>0</v>
      </c>
      <c r="Q464" s="42">
        <f>IFERROR(VLOOKUP($A464,'2022'!$A$3:$Y$291,COLUMN('2022'!N$3),FALSE),0)</f>
        <v>0</v>
      </c>
      <c r="R464" s="42">
        <f>IFERROR(VLOOKUP($A464,'2022'!$A$3:$Y$291,COLUMN('2022'!O$3),FALSE),0)</f>
        <v>0</v>
      </c>
      <c r="S464" s="42">
        <f>IFERROR(VLOOKUP($A464,'2022'!$A$3:$Y$291,COLUMN('2022'!P$3),FALSE),0)</f>
        <v>0</v>
      </c>
      <c r="T464" s="42">
        <f>IFERROR(VLOOKUP($A464,'2022'!$A$3:$Y$291,COLUMN('2022'!Q$3),FALSE),0)</f>
        <v>0</v>
      </c>
      <c r="U464" s="42">
        <f>IFERROR(VLOOKUP($A464,'2022'!$A$3:$Y$291,COLUMN('2022'!R$3),FALSE),0)</f>
        <v>0</v>
      </c>
      <c r="V464" s="42">
        <f>IFERROR(VLOOKUP($A464,'2022'!$A$3:$Y$291,COLUMN('2022'!S$3),FALSE),0)</f>
        <v>0</v>
      </c>
      <c r="W464" s="42">
        <f>IFERROR(VLOOKUP($A464,'2022'!$A$3:$Y$291,COLUMN('2022'!T$3),FALSE),0)</f>
        <v>0</v>
      </c>
      <c r="X464" s="42">
        <f>IFERROR(VLOOKUP($A464,'2022'!$A$3:$Y$291,COLUMN('2022'!U$3),FALSE),0)</f>
        <v>0</v>
      </c>
      <c r="Y464" s="42">
        <f>IFERROR(VLOOKUP($A464,'2022'!$A$3:$Y$291,COLUMN('2022'!V$3),FALSE),0)</f>
        <v>0</v>
      </c>
      <c r="Z464" s="42">
        <f>IFERROR(VLOOKUP($A464,'2022'!$A$3:$Y$291,COLUMN('2022'!W$3),FALSE),0)</f>
        <v>0</v>
      </c>
      <c r="AA464" s="42">
        <f>IFERROR(VLOOKUP($A464,'2022'!$A$3:$Y$291,COLUMN('2022'!X$3),FALSE),0)</f>
        <v>0</v>
      </c>
      <c r="AB464" s="42">
        <f>IFERROR(VLOOKUP($A464,'2022'!$A$3:$Y$291,COLUMN('2022'!Y$3),FALSE),0)</f>
        <v>0</v>
      </c>
      <c r="AC464" s="38">
        <f t="shared" si="22"/>
        <v>0</v>
      </c>
      <c r="AD464" s="39">
        <f t="shared" si="23"/>
        <v>0</v>
      </c>
    </row>
    <row r="465" spans="1:30" x14ac:dyDescent="0.3">
      <c r="A465" s="65" t="s">
        <v>512</v>
      </c>
      <c r="B465" s="63" t="str">
        <f>VLOOKUP($A465,'Additional data'!$A$5:$C$505, 2,FALSE)</f>
        <v>Specialist</v>
      </c>
      <c r="C465" s="63" t="str">
        <f>VLOOKUP($A465,'Additional data'!$A$5:$C$505, 3,FALSE)</f>
        <v>MSC</v>
      </c>
      <c r="D465" s="47">
        <f>IFERROR(VLOOKUP($A465,'2022'!$A$3:$Y$291,COLUMN('2022'!B$3),FALSE),0)</f>
        <v>0</v>
      </c>
      <c r="E465" s="47">
        <f>IFERROR(VLOOKUP($A465,'2022'!$A$3:$Y$291,COLUMN('2022'!C$3),FALSE),0)</f>
        <v>0</v>
      </c>
      <c r="F465" s="47">
        <f>IFERROR(VLOOKUP($A465,'2022'!$A$3:$Y$291,COLUMN('2022'!D$3),FALSE),0)</f>
        <v>0</v>
      </c>
      <c r="G465" s="47">
        <f>IFERROR(VLOOKUP($A465,'2022'!$A$3:$Y$291,COLUMN('2022'!E$3),FALSE),0)</f>
        <v>0</v>
      </c>
      <c r="H465" s="47">
        <f>IFERROR(VLOOKUP($A465,'2022'!$A$3:$Y$291,COLUMN('2022'!F$3),FALSE),0)</f>
        <v>0</v>
      </c>
      <c r="I465" s="47">
        <f>IFERROR(VLOOKUP($A465,'2022'!$A$3:$Y$291,COLUMN('2022'!G$3),FALSE),0)</f>
        <v>0</v>
      </c>
      <c r="J465" s="47">
        <f>IFERROR(VLOOKUP($A465,'2022'!$A$3:$Y$291,COLUMN('2022'!H$3),FALSE),0)</f>
        <v>0</v>
      </c>
      <c r="K465" s="47">
        <f>IFERROR(VLOOKUP($A465,'2022'!$A$3:$Y$291,COLUMN('2022'!I$3),FALSE),0)</f>
        <v>0</v>
      </c>
      <c r="L465" s="47">
        <f>IFERROR(VLOOKUP($A465,'2022'!$A$3:$Y$291,COLUMN('2022'!J$3),FALSE),0)</f>
        <v>0</v>
      </c>
      <c r="M465" s="47">
        <f>IFERROR(VLOOKUP($A465,'2022'!$A$3:$Y$291,COLUMN('2022'!K$3),FALSE),0)</f>
        <v>0</v>
      </c>
      <c r="N465" s="47">
        <f>IFERROR(VLOOKUP($A465,'2022'!$A$3:$Y$291,COLUMN('2022'!L$3),FALSE),0)</f>
        <v>0</v>
      </c>
      <c r="O465" s="47">
        <f>IFERROR(VLOOKUP($A465,'2022'!$A$3:$Y$291,COLUMN('2022'!M$3),FALSE),0)</f>
        <v>0</v>
      </c>
      <c r="P465" s="38">
        <f t="shared" si="21"/>
        <v>0</v>
      </c>
      <c r="Q465" s="47">
        <f>IFERROR(VLOOKUP($A465,'2022'!$A$3:$Y$291,COLUMN('2022'!N$3),FALSE),0)</f>
        <v>0</v>
      </c>
      <c r="R465" s="47">
        <f>IFERROR(VLOOKUP($A465,'2022'!$A$3:$Y$291,COLUMN('2022'!O$3),FALSE),0)</f>
        <v>0</v>
      </c>
      <c r="S465" s="47">
        <f>IFERROR(VLOOKUP($A465,'2022'!$A$3:$Y$291,COLUMN('2022'!P$3),FALSE),0)</f>
        <v>0</v>
      </c>
      <c r="T465" s="47">
        <f>IFERROR(VLOOKUP($A465,'2022'!$A$3:$Y$291,COLUMN('2022'!Q$3),FALSE),0)</f>
        <v>0</v>
      </c>
      <c r="U465" s="47">
        <f>IFERROR(VLOOKUP($A465,'2022'!$A$3:$Y$291,COLUMN('2022'!R$3),FALSE),0)</f>
        <v>0</v>
      </c>
      <c r="V465" s="47">
        <f>IFERROR(VLOOKUP($A465,'2022'!$A$3:$Y$291,COLUMN('2022'!S$3),FALSE),0)</f>
        <v>0</v>
      </c>
      <c r="W465" s="47">
        <f>IFERROR(VLOOKUP($A465,'2022'!$A$3:$Y$291,COLUMN('2022'!T$3),FALSE),0)</f>
        <v>0</v>
      </c>
      <c r="X465" s="47">
        <f>IFERROR(VLOOKUP($A465,'2022'!$A$3:$Y$291,COLUMN('2022'!U$3),FALSE),0)</f>
        <v>0</v>
      </c>
      <c r="Y465" s="47">
        <f>IFERROR(VLOOKUP($A465,'2022'!$A$3:$Y$291,COLUMN('2022'!V$3),FALSE),0)</f>
        <v>0</v>
      </c>
      <c r="Z465" s="47">
        <f>IFERROR(VLOOKUP($A465,'2022'!$A$3:$Y$291,COLUMN('2022'!W$3),FALSE),0)</f>
        <v>0</v>
      </c>
      <c r="AA465" s="47">
        <f>IFERROR(VLOOKUP($A465,'2022'!$A$3:$Y$291,COLUMN('2022'!X$3),FALSE),0)</f>
        <v>0</v>
      </c>
      <c r="AB465" s="47">
        <f>IFERROR(VLOOKUP($A465,'2022'!$A$3:$Y$291,COLUMN('2022'!Y$3),FALSE),0)</f>
        <v>0</v>
      </c>
      <c r="AC465" s="38">
        <f t="shared" si="22"/>
        <v>0</v>
      </c>
      <c r="AD465" s="39">
        <f t="shared" si="23"/>
        <v>0</v>
      </c>
    </row>
    <row r="466" spans="1:30" x14ac:dyDescent="0.3">
      <c r="A466" s="66" t="s">
        <v>513</v>
      </c>
      <c r="B466" s="60" t="str">
        <f>VLOOKUP($A466,'Additional data'!$A$5:$C$505, 2,FALSE)</f>
        <v>Director</v>
      </c>
      <c r="C466" s="60" t="str">
        <f>VLOOKUP($A466,'Additional data'!$A$5:$C$505, 3,FALSE)</f>
        <v>SCL</v>
      </c>
      <c r="D466" s="42">
        <f>IFERROR(VLOOKUP($A466,'2022'!$A$3:$Y$291,COLUMN('2022'!B$3),FALSE),0)</f>
        <v>0</v>
      </c>
      <c r="E466" s="42">
        <f>IFERROR(VLOOKUP($A466,'2022'!$A$3:$Y$291,COLUMN('2022'!C$3),FALSE),0)</f>
        <v>0</v>
      </c>
      <c r="F466" s="42">
        <f>IFERROR(VLOOKUP($A466,'2022'!$A$3:$Y$291,COLUMN('2022'!D$3),FALSE),0)</f>
        <v>0</v>
      </c>
      <c r="G466" s="42">
        <f>IFERROR(VLOOKUP($A466,'2022'!$A$3:$Y$291,COLUMN('2022'!E$3),FALSE),0)</f>
        <v>0</v>
      </c>
      <c r="H466" s="42">
        <f>IFERROR(VLOOKUP($A466,'2022'!$A$3:$Y$291,COLUMN('2022'!F$3),FALSE),0)</f>
        <v>0</v>
      </c>
      <c r="I466" s="42">
        <f>IFERROR(VLOOKUP($A466,'2022'!$A$3:$Y$291,COLUMN('2022'!G$3),FALSE),0)</f>
        <v>0</v>
      </c>
      <c r="J466" s="42">
        <f>IFERROR(VLOOKUP($A466,'2022'!$A$3:$Y$291,COLUMN('2022'!H$3),FALSE),0)</f>
        <v>0</v>
      </c>
      <c r="K466" s="42">
        <f>IFERROR(VLOOKUP($A466,'2022'!$A$3:$Y$291,COLUMN('2022'!I$3),FALSE),0)</f>
        <v>0</v>
      </c>
      <c r="L466" s="42">
        <f>IFERROR(VLOOKUP($A466,'2022'!$A$3:$Y$291,COLUMN('2022'!J$3),FALSE),0)</f>
        <v>0</v>
      </c>
      <c r="M466" s="42">
        <f>IFERROR(VLOOKUP($A466,'2022'!$A$3:$Y$291,COLUMN('2022'!K$3),FALSE),0)</f>
        <v>0</v>
      </c>
      <c r="N466" s="42">
        <f>IFERROR(VLOOKUP($A466,'2022'!$A$3:$Y$291,COLUMN('2022'!L$3),FALSE),0)</f>
        <v>0</v>
      </c>
      <c r="O466" s="42">
        <f>IFERROR(VLOOKUP($A466,'2022'!$A$3:$Y$291,COLUMN('2022'!M$3),FALSE),0)</f>
        <v>0</v>
      </c>
      <c r="P466" s="38">
        <f t="shared" si="21"/>
        <v>0</v>
      </c>
      <c r="Q466" s="42">
        <f>IFERROR(VLOOKUP($A466,'2022'!$A$3:$Y$291,COLUMN('2022'!N$3),FALSE),0)</f>
        <v>0</v>
      </c>
      <c r="R466" s="42">
        <f>IFERROR(VLOOKUP($A466,'2022'!$A$3:$Y$291,COLUMN('2022'!O$3),FALSE),0)</f>
        <v>0</v>
      </c>
      <c r="S466" s="42">
        <f>IFERROR(VLOOKUP($A466,'2022'!$A$3:$Y$291,COLUMN('2022'!P$3),FALSE),0)</f>
        <v>0</v>
      </c>
      <c r="T466" s="42">
        <f>IFERROR(VLOOKUP($A466,'2022'!$A$3:$Y$291,COLUMN('2022'!Q$3),FALSE),0)</f>
        <v>0</v>
      </c>
      <c r="U466" s="42">
        <f>IFERROR(VLOOKUP($A466,'2022'!$A$3:$Y$291,COLUMN('2022'!R$3),FALSE),0)</f>
        <v>0</v>
      </c>
      <c r="V466" s="42">
        <f>IFERROR(VLOOKUP($A466,'2022'!$A$3:$Y$291,COLUMN('2022'!S$3),FALSE),0)</f>
        <v>0</v>
      </c>
      <c r="W466" s="42">
        <f>IFERROR(VLOOKUP($A466,'2022'!$A$3:$Y$291,COLUMN('2022'!T$3),FALSE),0)</f>
        <v>0</v>
      </c>
      <c r="X466" s="42">
        <f>IFERROR(VLOOKUP($A466,'2022'!$A$3:$Y$291,COLUMN('2022'!U$3),FALSE),0)</f>
        <v>0</v>
      </c>
      <c r="Y466" s="42">
        <f>IFERROR(VLOOKUP($A466,'2022'!$A$3:$Y$291,COLUMN('2022'!V$3),FALSE),0)</f>
        <v>0</v>
      </c>
      <c r="Z466" s="42">
        <f>IFERROR(VLOOKUP($A466,'2022'!$A$3:$Y$291,COLUMN('2022'!W$3),FALSE),0)</f>
        <v>0</v>
      </c>
      <c r="AA466" s="42">
        <f>IFERROR(VLOOKUP($A466,'2022'!$A$3:$Y$291,COLUMN('2022'!X$3),FALSE),0)</f>
        <v>0</v>
      </c>
      <c r="AB466" s="42">
        <f>IFERROR(VLOOKUP($A466,'2022'!$A$3:$Y$291,COLUMN('2022'!Y$3),FALSE),0)</f>
        <v>0</v>
      </c>
      <c r="AC466" s="38">
        <f t="shared" si="22"/>
        <v>0</v>
      </c>
      <c r="AD466" s="39">
        <f t="shared" si="23"/>
        <v>0</v>
      </c>
    </row>
    <row r="467" spans="1:30" x14ac:dyDescent="0.3">
      <c r="A467" s="65" t="s">
        <v>514</v>
      </c>
      <c r="B467" s="63" t="str">
        <f>VLOOKUP($A467,'Additional data'!$A$5:$C$505, 2,FALSE)</f>
        <v>Associate Director</v>
      </c>
      <c r="C467" s="63" t="str">
        <f>VLOOKUP($A467,'Additional data'!$A$5:$C$505, 3,FALSE)</f>
        <v>MSC</v>
      </c>
      <c r="D467" s="47">
        <f>IFERROR(VLOOKUP($A467,'2022'!$A$3:$Y$291,COLUMN('2022'!B$3),FALSE),0)</f>
        <v>2.5</v>
      </c>
      <c r="E467" s="47">
        <f>IFERROR(VLOOKUP($A467,'2022'!$A$3:$Y$291,COLUMN('2022'!C$3),FALSE),0)</f>
        <v>5.6</v>
      </c>
      <c r="F467" s="47">
        <f>IFERROR(VLOOKUP($A467,'2022'!$A$3:$Y$291,COLUMN('2022'!D$3),FALSE),0)</f>
        <v>4</v>
      </c>
      <c r="G467" s="47">
        <f>IFERROR(VLOOKUP($A467,'2022'!$A$3:$Y$291,COLUMN('2022'!E$3),FALSE),0)</f>
        <v>7.3</v>
      </c>
      <c r="H467" s="47">
        <f>IFERROR(VLOOKUP($A467,'2022'!$A$3:$Y$291,COLUMN('2022'!F$3),FALSE),0)</f>
        <v>13.6</v>
      </c>
      <c r="I467" s="47">
        <f>IFERROR(VLOOKUP($A467,'2022'!$A$3:$Y$291,COLUMN('2022'!G$3),FALSE),0)</f>
        <v>22</v>
      </c>
      <c r="J467" s="47">
        <f>IFERROR(VLOOKUP($A467,'2022'!$A$3:$Y$291,COLUMN('2022'!H$3),FALSE),0)</f>
        <v>5.5</v>
      </c>
      <c r="K467" s="47">
        <f>IFERROR(VLOOKUP($A467,'2022'!$A$3:$Y$291,COLUMN('2022'!I$3),FALSE),0)</f>
        <v>1.7</v>
      </c>
      <c r="L467" s="47">
        <f>IFERROR(VLOOKUP($A467,'2022'!$A$3:$Y$291,COLUMN('2022'!J$3),FALSE),0)</f>
        <v>3</v>
      </c>
      <c r="M467" s="47">
        <f>IFERROR(VLOOKUP($A467,'2022'!$A$3:$Y$291,COLUMN('2022'!K$3),FALSE),0)</f>
        <v>0</v>
      </c>
      <c r="N467" s="47">
        <f>IFERROR(VLOOKUP($A467,'2022'!$A$3:$Y$291,COLUMN('2022'!L$3),FALSE),0)</f>
        <v>1.5</v>
      </c>
      <c r="O467" s="47">
        <f>IFERROR(VLOOKUP($A467,'2022'!$A$3:$Y$291,COLUMN('2022'!M$3),FALSE),0)</f>
        <v>1.8</v>
      </c>
      <c r="P467" s="38">
        <f t="shared" si="21"/>
        <v>68.5</v>
      </c>
      <c r="Q467" s="47">
        <f>IFERROR(VLOOKUP($A467,'2022'!$A$3:$Y$291,COLUMN('2022'!N$3),FALSE),0)</f>
        <v>0</v>
      </c>
      <c r="R467" s="47">
        <f>IFERROR(VLOOKUP($A467,'2022'!$A$3:$Y$291,COLUMN('2022'!O$3),FALSE),0)</f>
        <v>0</v>
      </c>
      <c r="S467" s="47">
        <f>IFERROR(VLOOKUP($A467,'2022'!$A$3:$Y$291,COLUMN('2022'!P$3),FALSE),0)</f>
        <v>0</v>
      </c>
      <c r="T467" s="47">
        <f>IFERROR(VLOOKUP($A467,'2022'!$A$3:$Y$291,COLUMN('2022'!Q$3),FALSE),0)</f>
        <v>0</v>
      </c>
      <c r="U467" s="47">
        <f>IFERROR(VLOOKUP($A467,'2022'!$A$3:$Y$291,COLUMN('2022'!R$3),FALSE),0)</f>
        <v>0</v>
      </c>
      <c r="V467" s="47">
        <f>IFERROR(VLOOKUP($A467,'2022'!$A$3:$Y$291,COLUMN('2022'!S$3),FALSE),0)</f>
        <v>1</v>
      </c>
      <c r="W467" s="47">
        <f>IFERROR(VLOOKUP($A467,'2022'!$A$3:$Y$291,COLUMN('2022'!T$3),FALSE),0)</f>
        <v>2</v>
      </c>
      <c r="X467" s="47">
        <f>IFERROR(VLOOKUP($A467,'2022'!$A$3:$Y$291,COLUMN('2022'!U$3),FALSE),0)</f>
        <v>0</v>
      </c>
      <c r="Y467" s="47">
        <f>IFERROR(VLOOKUP($A467,'2022'!$A$3:$Y$291,COLUMN('2022'!V$3),FALSE),0)</f>
        <v>0</v>
      </c>
      <c r="Z467" s="47">
        <f>IFERROR(VLOOKUP($A467,'2022'!$A$3:$Y$291,COLUMN('2022'!W$3),FALSE),0)</f>
        <v>0</v>
      </c>
      <c r="AA467" s="47">
        <f>IFERROR(VLOOKUP($A467,'2022'!$A$3:$Y$291,COLUMN('2022'!X$3),FALSE),0)</f>
        <v>0</v>
      </c>
      <c r="AB467" s="47">
        <f>IFERROR(VLOOKUP($A467,'2022'!$A$3:$Y$291,COLUMN('2022'!Y$3),FALSE),0)</f>
        <v>0</v>
      </c>
      <c r="AC467" s="38">
        <f t="shared" si="22"/>
        <v>3</v>
      </c>
      <c r="AD467" s="39">
        <f t="shared" si="23"/>
        <v>71.5</v>
      </c>
    </row>
    <row r="468" spans="1:30" x14ac:dyDescent="0.3">
      <c r="A468" s="66" t="s">
        <v>515</v>
      </c>
      <c r="B468" s="60" t="str">
        <f>VLOOKUP($A468,'Additional data'!$A$5:$C$505, 2,FALSE)</f>
        <v>Director</v>
      </c>
      <c r="C468" s="60" t="str">
        <f>VLOOKUP($A468,'Additional data'!$A$5:$C$505, 3,FALSE)</f>
        <v>LRC</v>
      </c>
      <c r="D468" s="42">
        <f>IFERROR(VLOOKUP($A468,'2022'!$A$3:$Y$291,COLUMN('2022'!B$3),FALSE),0)</f>
        <v>0</v>
      </c>
      <c r="E468" s="42">
        <f>IFERROR(VLOOKUP($A468,'2022'!$A$3:$Y$291,COLUMN('2022'!C$3),FALSE),0)</f>
        <v>0</v>
      </c>
      <c r="F468" s="42">
        <f>IFERROR(VLOOKUP($A468,'2022'!$A$3:$Y$291,COLUMN('2022'!D$3),FALSE),0)</f>
        <v>0</v>
      </c>
      <c r="G468" s="42">
        <f>IFERROR(VLOOKUP($A468,'2022'!$A$3:$Y$291,COLUMN('2022'!E$3),FALSE),0)</f>
        <v>0</v>
      </c>
      <c r="H468" s="42">
        <f>IFERROR(VLOOKUP($A468,'2022'!$A$3:$Y$291,COLUMN('2022'!F$3),FALSE),0)</f>
        <v>0</v>
      </c>
      <c r="I468" s="42">
        <f>IFERROR(VLOOKUP($A468,'2022'!$A$3:$Y$291,COLUMN('2022'!G$3),FALSE),0)</f>
        <v>0</v>
      </c>
      <c r="J468" s="42">
        <f>IFERROR(VLOOKUP($A468,'2022'!$A$3:$Y$291,COLUMN('2022'!H$3),FALSE),0)</f>
        <v>0</v>
      </c>
      <c r="K468" s="42">
        <f>IFERROR(VLOOKUP($A468,'2022'!$A$3:$Y$291,COLUMN('2022'!I$3),FALSE),0)</f>
        <v>0</v>
      </c>
      <c r="L468" s="42">
        <f>IFERROR(VLOOKUP($A468,'2022'!$A$3:$Y$291,COLUMN('2022'!J$3),FALSE),0)</f>
        <v>0</v>
      </c>
      <c r="M468" s="42">
        <f>IFERROR(VLOOKUP($A468,'2022'!$A$3:$Y$291,COLUMN('2022'!K$3),FALSE),0)</f>
        <v>0</v>
      </c>
      <c r="N468" s="42">
        <f>IFERROR(VLOOKUP($A468,'2022'!$A$3:$Y$291,COLUMN('2022'!L$3),FALSE),0)</f>
        <v>0</v>
      </c>
      <c r="O468" s="42">
        <f>IFERROR(VLOOKUP($A468,'2022'!$A$3:$Y$291,COLUMN('2022'!M$3),FALSE),0)</f>
        <v>0</v>
      </c>
      <c r="P468" s="38">
        <f>SUM(D468:O468)</f>
        <v>0</v>
      </c>
      <c r="Q468" s="42">
        <f>IFERROR(VLOOKUP($A468,'2022'!$A$3:$Y$291,COLUMN('2022'!N$3),FALSE),0)</f>
        <v>0</v>
      </c>
      <c r="R468" s="42">
        <f>IFERROR(VLOOKUP($A468,'2022'!$A$3:$Y$291,COLUMN('2022'!O$3),FALSE),0)</f>
        <v>0</v>
      </c>
      <c r="S468" s="42">
        <f>IFERROR(VLOOKUP($A468,'2022'!$A$3:$Y$291,COLUMN('2022'!P$3),FALSE),0)</f>
        <v>0</v>
      </c>
      <c r="T468" s="42">
        <f>IFERROR(VLOOKUP($A468,'2022'!$A$3:$Y$291,COLUMN('2022'!Q$3),FALSE),0)</f>
        <v>0</v>
      </c>
      <c r="U468" s="42">
        <f>IFERROR(VLOOKUP($A468,'2022'!$A$3:$Y$291,COLUMN('2022'!R$3),FALSE),0)</f>
        <v>0</v>
      </c>
      <c r="V468" s="42">
        <f>IFERROR(VLOOKUP($A468,'2022'!$A$3:$Y$291,COLUMN('2022'!S$3),FALSE),0)</f>
        <v>0</v>
      </c>
      <c r="W468" s="42">
        <f>IFERROR(VLOOKUP($A468,'2022'!$A$3:$Y$291,COLUMN('2022'!T$3),FALSE),0)</f>
        <v>0</v>
      </c>
      <c r="X468" s="42">
        <f>IFERROR(VLOOKUP($A468,'2022'!$A$3:$Y$291,COLUMN('2022'!U$3),FALSE),0)</f>
        <v>0</v>
      </c>
      <c r="Y468" s="42">
        <f>IFERROR(VLOOKUP($A468,'2022'!$A$3:$Y$291,COLUMN('2022'!V$3),FALSE),0)</f>
        <v>0</v>
      </c>
      <c r="Z468" s="42">
        <f>IFERROR(VLOOKUP($A468,'2022'!$A$3:$Y$291,COLUMN('2022'!W$3),FALSE),0)</f>
        <v>0</v>
      </c>
      <c r="AA468" s="42">
        <f>IFERROR(VLOOKUP($A468,'2022'!$A$3:$Y$291,COLUMN('2022'!X$3),FALSE),0)</f>
        <v>0</v>
      </c>
      <c r="AB468" s="42">
        <f>IFERROR(VLOOKUP($A468,'2022'!$A$3:$Y$291,COLUMN('2022'!Y$3),FALSE),0)</f>
        <v>0</v>
      </c>
      <c r="AC468" s="38">
        <f t="shared" si="22"/>
        <v>0</v>
      </c>
      <c r="AD468" s="39">
        <f t="shared" si="23"/>
        <v>0</v>
      </c>
    </row>
    <row r="469" spans="1:30" x14ac:dyDescent="0.3">
      <c r="A469" s="65" t="s">
        <v>516</v>
      </c>
      <c r="B469" s="63" t="str">
        <f>VLOOKUP($A469,'Additional data'!$A$5:$C$505, 2,FALSE)</f>
        <v>Team Lead</v>
      </c>
      <c r="C469" s="63" t="str">
        <f>VLOOKUP($A469,'Additional data'!$A$5:$C$505, 3,FALSE)</f>
        <v>LRC</v>
      </c>
      <c r="D469" s="47">
        <f>IFERROR(VLOOKUP($A469,'2022'!$A$3:$Y$291,COLUMN('2022'!B$3),FALSE),0)</f>
        <v>84</v>
      </c>
      <c r="E469" s="47">
        <f>IFERROR(VLOOKUP($A469,'2022'!$A$3:$Y$291,COLUMN('2022'!C$3),FALSE),0)</f>
        <v>140.1</v>
      </c>
      <c r="F469" s="47">
        <f>IFERROR(VLOOKUP($A469,'2022'!$A$3:$Y$291,COLUMN('2022'!D$3),FALSE),0)</f>
        <v>161.30000000000001</v>
      </c>
      <c r="G469" s="47">
        <f>IFERROR(VLOOKUP($A469,'2022'!$A$3:$Y$291,COLUMN('2022'!E$3),FALSE),0)</f>
        <v>124.9</v>
      </c>
      <c r="H469" s="47">
        <f>IFERROR(VLOOKUP($A469,'2022'!$A$3:$Y$291,COLUMN('2022'!F$3),FALSE),0)</f>
        <v>175.7</v>
      </c>
      <c r="I469" s="47">
        <f>IFERROR(VLOOKUP($A469,'2022'!$A$3:$Y$291,COLUMN('2022'!G$3),FALSE),0)</f>
        <v>104.1</v>
      </c>
      <c r="J469" s="47">
        <f>IFERROR(VLOOKUP($A469,'2022'!$A$3:$Y$291,COLUMN('2022'!H$3),FALSE),0)</f>
        <v>95.3</v>
      </c>
      <c r="K469" s="47">
        <f>IFERROR(VLOOKUP($A469,'2022'!$A$3:$Y$291,COLUMN('2022'!I$3),FALSE),0)</f>
        <v>73.099999999999994</v>
      </c>
      <c r="L469" s="47">
        <f>IFERROR(VLOOKUP($A469,'2022'!$A$3:$Y$291,COLUMN('2022'!J$3),FALSE),0)</f>
        <v>51.4</v>
      </c>
      <c r="M469" s="47">
        <f>IFERROR(VLOOKUP($A469,'2022'!$A$3:$Y$291,COLUMN('2022'!K$3),FALSE),0)</f>
        <v>50.8</v>
      </c>
      <c r="N469" s="47">
        <f>IFERROR(VLOOKUP($A469,'2022'!$A$3:$Y$291,COLUMN('2022'!L$3),FALSE),0)</f>
        <v>91.9</v>
      </c>
      <c r="O469" s="47">
        <f>IFERROR(VLOOKUP($A469,'2022'!$A$3:$Y$291,COLUMN('2022'!M$3),FALSE),0)</f>
        <v>59.6</v>
      </c>
      <c r="P469" s="38">
        <f t="shared" ref="P469:P488" si="24">SUM(D469:O469)</f>
        <v>1212.2</v>
      </c>
      <c r="Q469" s="47">
        <f>IFERROR(VLOOKUP($A469,'2022'!$A$3:$Y$291,COLUMN('2022'!N$3),FALSE),0)</f>
        <v>39.200000000000003</v>
      </c>
      <c r="R469" s="47">
        <f>IFERROR(VLOOKUP($A469,'2022'!$A$3:$Y$291,COLUMN('2022'!O$3),FALSE),0)</f>
        <v>0</v>
      </c>
      <c r="S469" s="47">
        <f>IFERROR(VLOOKUP($A469,'2022'!$A$3:$Y$291,COLUMN('2022'!P$3),FALSE),0)</f>
        <v>1</v>
      </c>
      <c r="T469" s="47">
        <f>IFERROR(VLOOKUP($A469,'2022'!$A$3:$Y$291,COLUMN('2022'!Q$3),FALSE),0)</f>
        <v>23.2</v>
      </c>
      <c r="U469" s="47">
        <f>IFERROR(VLOOKUP($A469,'2022'!$A$3:$Y$291,COLUMN('2022'!R$3),FALSE),0)</f>
        <v>5</v>
      </c>
      <c r="V469" s="47">
        <f>IFERROR(VLOOKUP($A469,'2022'!$A$3:$Y$291,COLUMN('2022'!S$3),FALSE),0)</f>
        <v>31.2</v>
      </c>
      <c r="W469" s="47">
        <f>IFERROR(VLOOKUP($A469,'2022'!$A$3:$Y$291,COLUMN('2022'!T$3),FALSE),0)</f>
        <v>22.4</v>
      </c>
      <c r="X469" s="47">
        <f>IFERROR(VLOOKUP($A469,'2022'!$A$3:$Y$291,COLUMN('2022'!U$3),FALSE),0)</f>
        <v>11.3</v>
      </c>
      <c r="Y469" s="47">
        <f>IFERROR(VLOOKUP($A469,'2022'!$A$3:$Y$291,COLUMN('2022'!V$3),FALSE),0)</f>
        <v>38.799999999999997</v>
      </c>
      <c r="Z469" s="47">
        <f>IFERROR(VLOOKUP($A469,'2022'!$A$3:$Y$291,COLUMN('2022'!W$3),FALSE),0)</f>
        <v>32.799999999999997</v>
      </c>
      <c r="AA469" s="47">
        <f>IFERROR(VLOOKUP($A469,'2022'!$A$3:$Y$291,COLUMN('2022'!X$3),FALSE),0)</f>
        <v>2.2000000000000002</v>
      </c>
      <c r="AB469" s="47">
        <f>IFERROR(VLOOKUP($A469,'2022'!$A$3:$Y$291,COLUMN('2022'!Y$3),FALSE),0)</f>
        <v>1.3</v>
      </c>
      <c r="AC469" s="38">
        <f t="shared" si="22"/>
        <v>208.40000000000003</v>
      </c>
      <c r="AD469" s="39">
        <f t="shared" si="23"/>
        <v>1420.6000000000001</v>
      </c>
    </row>
    <row r="470" spans="1:30" x14ac:dyDescent="0.3">
      <c r="A470" s="66" t="s">
        <v>517</v>
      </c>
      <c r="B470" s="60" t="str">
        <f>VLOOKUP($A470,'Additional data'!$A$5:$C$505, 2,FALSE)</f>
        <v>Advisor</v>
      </c>
      <c r="C470" s="60" t="str">
        <f>VLOOKUP($A470,'Additional data'!$A$5:$C$505, 3,FALSE)</f>
        <v>FAD</v>
      </c>
      <c r="D470" s="42">
        <f>IFERROR(VLOOKUP($A470,'2022'!$A$3:$Y$291,COLUMN('2022'!B$3),FALSE),0)</f>
        <v>0</v>
      </c>
      <c r="E470" s="42">
        <f>IFERROR(VLOOKUP($A470,'2022'!$A$3:$Y$291,COLUMN('2022'!C$3),FALSE),0)</f>
        <v>0</v>
      </c>
      <c r="F470" s="42">
        <f>IFERROR(VLOOKUP($A470,'2022'!$A$3:$Y$291,COLUMN('2022'!D$3),FALSE),0)</f>
        <v>0</v>
      </c>
      <c r="G470" s="42">
        <f>IFERROR(VLOOKUP($A470,'2022'!$A$3:$Y$291,COLUMN('2022'!E$3),FALSE),0)</f>
        <v>0</v>
      </c>
      <c r="H470" s="42">
        <f>IFERROR(VLOOKUP($A470,'2022'!$A$3:$Y$291,COLUMN('2022'!F$3),FALSE),0)</f>
        <v>0</v>
      </c>
      <c r="I470" s="42">
        <f>IFERROR(VLOOKUP($A470,'2022'!$A$3:$Y$291,COLUMN('2022'!G$3),FALSE),0)</f>
        <v>0</v>
      </c>
      <c r="J470" s="42">
        <f>IFERROR(VLOOKUP($A470,'2022'!$A$3:$Y$291,COLUMN('2022'!H$3),FALSE),0)</f>
        <v>0</v>
      </c>
      <c r="K470" s="42">
        <f>IFERROR(VLOOKUP($A470,'2022'!$A$3:$Y$291,COLUMN('2022'!I$3),FALSE),0)</f>
        <v>0</v>
      </c>
      <c r="L470" s="42">
        <f>IFERROR(VLOOKUP($A470,'2022'!$A$3:$Y$291,COLUMN('2022'!J$3),FALSE),0)</f>
        <v>0</v>
      </c>
      <c r="M470" s="42">
        <f>IFERROR(VLOOKUP($A470,'2022'!$A$3:$Y$291,COLUMN('2022'!K$3),FALSE),0)</f>
        <v>0</v>
      </c>
      <c r="N470" s="42">
        <f>IFERROR(VLOOKUP($A470,'2022'!$A$3:$Y$291,COLUMN('2022'!L$3),FALSE),0)</f>
        <v>0</v>
      </c>
      <c r="O470" s="42">
        <f>IFERROR(VLOOKUP($A470,'2022'!$A$3:$Y$291,COLUMN('2022'!M$3),FALSE),0)</f>
        <v>0</v>
      </c>
      <c r="P470" s="38">
        <f t="shared" si="24"/>
        <v>0</v>
      </c>
      <c r="Q470" s="42">
        <f>IFERROR(VLOOKUP($A470,'2022'!$A$3:$Y$291,COLUMN('2022'!N$3),FALSE),0)</f>
        <v>0</v>
      </c>
      <c r="R470" s="42">
        <f>IFERROR(VLOOKUP($A470,'2022'!$A$3:$Y$291,COLUMN('2022'!O$3),FALSE),0)</f>
        <v>0</v>
      </c>
      <c r="S470" s="42">
        <f>IFERROR(VLOOKUP($A470,'2022'!$A$3:$Y$291,COLUMN('2022'!P$3),FALSE),0)</f>
        <v>0</v>
      </c>
      <c r="T470" s="42">
        <f>IFERROR(VLOOKUP($A470,'2022'!$A$3:$Y$291,COLUMN('2022'!Q$3),FALSE),0)</f>
        <v>0</v>
      </c>
      <c r="U470" s="42">
        <f>IFERROR(VLOOKUP($A470,'2022'!$A$3:$Y$291,COLUMN('2022'!R$3),FALSE),0)</f>
        <v>0</v>
      </c>
      <c r="V470" s="42">
        <f>IFERROR(VLOOKUP($A470,'2022'!$A$3:$Y$291,COLUMN('2022'!S$3),FALSE),0)</f>
        <v>0</v>
      </c>
      <c r="W470" s="42">
        <f>IFERROR(VLOOKUP($A470,'2022'!$A$3:$Y$291,COLUMN('2022'!T$3),FALSE),0)</f>
        <v>0</v>
      </c>
      <c r="X470" s="42">
        <f>IFERROR(VLOOKUP($A470,'2022'!$A$3:$Y$291,COLUMN('2022'!U$3),FALSE),0)</f>
        <v>0</v>
      </c>
      <c r="Y470" s="42">
        <f>IFERROR(VLOOKUP($A470,'2022'!$A$3:$Y$291,COLUMN('2022'!V$3),FALSE),0)</f>
        <v>0</v>
      </c>
      <c r="Z470" s="42">
        <f>IFERROR(VLOOKUP($A470,'2022'!$A$3:$Y$291,COLUMN('2022'!W$3),FALSE),0)</f>
        <v>0</v>
      </c>
      <c r="AA470" s="42">
        <f>IFERROR(VLOOKUP($A470,'2022'!$A$3:$Y$291,COLUMN('2022'!X$3),FALSE),0)</f>
        <v>0</v>
      </c>
      <c r="AB470" s="42">
        <f>IFERROR(VLOOKUP($A470,'2022'!$A$3:$Y$291,COLUMN('2022'!Y$3),FALSE),0)</f>
        <v>0</v>
      </c>
      <c r="AC470" s="38">
        <f t="shared" si="22"/>
        <v>0</v>
      </c>
      <c r="AD470" s="39">
        <f t="shared" si="23"/>
        <v>0</v>
      </c>
    </row>
    <row r="471" spans="1:30" x14ac:dyDescent="0.3">
      <c r="A471" s="65" t="s">
        <v>518</v>
      </c>
      <c r="B471" s="63" t="str">
        <f>VLOOKUP($A471,'Additional data'!$A$5:$C$505, 2,FALSE)</f>
        <v>Director</v>
      </c>
      <c r="C471" s="63" t="str">
        <f>VLOOKUP($A471,'Additional data'!$A$5:$C$505, 3,FALSE)</f>
        <v>FAD</v>
      </c>
      <c r="D471" s="47">
        <f>IFERROR(VLOOKUP($A471,'2022'!$A$3:$Y$291,COLUMN('2022'!B$3),FALSE),0)</f>
        <v>0</v>
      </c>
      <c r="E471" s="47">
        <f>IFERROR(VLOOKUP($A471,'2022'!$A$3:$Y$291,COLUMN('2022'!C$3),FALSE),0)</f>
        <v>0</v>
      </c>
      <c r="F471" s="47">
        <f>IFERROR(VLOOKUP($A471,'2022'!$A$3:$Y$291,COLUMN('2022'!D$3),FALSE),0)</f>
        <v>0</v>
      </c>
      <c r="G471" s="47">
        <f>IFERROR(VLOOKUP($A471,'2022'!$A$3:$Y$291,COLUMN('2022'!E$3),FALSE),0)</f>
        <v>0</v>
      </c>
      <c r="H471" s="47">
        <f>IFERROR(VLOOKUP($A471,'2022'!$A$3:$Y$291,COLUMN('2022'!F$3),FALSE),0)</f>
        <v>0</v>
      </c>
      <c r="I471" s="47">
        <f>IFERROR(VLOOKUP($A471,'2022'!$A$3:$Y$291,COLUMN('2022'!G$3),FALSE),0)</f>
        <v>0</v>
      </c>
      <c r="J471" s="47">
        <f>IFERROR(VLOOKUP($A471,'2022'!$A$3:$Y$291,COLUMN('2022'!H$3),FALSE),0)</f>
        <v>0</v>
      </c>
      <c r="K471" s="47">
        <f>IFERROR(VLOOKUP($A471,'2022'!$A$3:$Y$291,COLUMN('2022'!I$3),FALSE),0)</f>
        <v>0</v>
      </c>
      <c r="L471" s="47">
        <f>IFERROR(VLOOKUP($A471,'2022'!$A$3:$Y$291,COLUMN('2022'!J$3),FALSE),0)</f>
        <v>0</v>
      </c>
      <c r="M471" s="47">
        <f>IFERROR(VLOOKUP($A471,'2022'!$A$3:$Y$291,COLUMN('2022'!K$3),FALSE),0)</f>
        <v>0</v>
      </c>
      <c r="N471" s="47">
        <f>IFERROR(VLOOKUP($A471,'2022'!$A$3:$Y$291,COLUMN('2022'!L$3),FALSE),0)</f>
        <v>0</v>
      </c>
      <c r="O471" s="47">
        <f>IFERROR(VLOOKUP($A471,'2022'!$A$3:$Y$291,COLUMN('2022'!M$3),FALSE),0)</f>
        <v>0</v>
      </c>
      <c r="P471" s="38">
        <f t="shared" si="24"/>
        <v>0</v>
      </c>
      <c r="Q471" s="47">
        <f>IFERROR(VLOOKUP($A471,'2022'!$A$3:$Y$291,COLUMN('2022'!N$3),FALSE),0)</f>
        <v>0</v>
      </c>
      <c r="R471" s="47">
        <f>IFERROR(VLOOKUP($A471,'2022'!$A$3:$Y$291,COLUMN('2022'!O$3),FALSE),0)</f>
        <v>0</v>
      </c>
      <c r="S471" s="47">
        <f>IFERROR(VLOOKUP($A471,'2022'!$A$3:$Y$291,COLUMN('2022'!P$3),FALSE),0)</f>
        <v>0</v>
      </c>
      <c r="T471" s="47">
        <f>IFERROR(VLOOKUP($A471,'2022'!$A$3:$Y$291,COLUMN('2022'!Q$3),FALSE),0)</f>
        <v>0</v>
      </c>
      <c r="U471" s="47">
        <f>IFERROR(VLOOKUP($A471,'2022'!$A$3:$Y$291,COLUMN('2022'!R$3),FALSE),0)</f>
        <v>0</v>
      </c>
      <c r="V471" s="47">
        <f>IFERROR(VLOOKUP($A471,'2022'!$A$3:$Y$291,COLUMN('2022'!S$3),FALSE),0)</f>
        <v>0</v>
      </c>
      <c r="W471" s="47">
        <f>IFERROR(VLOOKUP($A471,'2022'!$A$3:$Y$291,COLUMN('2022'!T$3),FALSE),0)</f>
        <v>0</v>
      </c>
      <c r="X471" s="47">
        <f>IFERROR(VLOOKUP($A471,'2022'!$A$3:$Y$291,COLUMN('2022'!U$3),FALSE),0)</f>
        <v>0</v>
      </c>
      <c r="Y471" s="47">
        <f>IFERROR(VLOOKUP($A471,'2022'!$A$3:$Y$291,COLUMN('2022'!V$3),FALSE),0)</f>
        <v>0</v>
      </c>
      <c r="Z471" s="47">
        <f>IFERROR(VLOOKUP($A471,'2022'!$A$3:$Y$291,COLUMN('2022'!W$3),FALSE),0)</f>
        <v>0</v>
      </c>
      <c r="AA471" s="47">
        <f>IFERROR(VLOOKUP($A471,'2022'!$A$3:$Y$291,COLUMN('2022'!X$3),FALSE),0)</f>
        <v>0</v>
      </c>
      <c r="AB471" s="47">
        <f>IFERROR(VLOOKUP($A471,'2022'!$A$3:$Y$291,COLUMN('2022'!Y$3),FALSE),0)</f>
        <v>0</v>
      </c>
      <c r="AC471" s="38">
        <f t="shared" si="22"/>
        <v>0</v>
      </c>
      <c r="AD471" s="39">
        <f t="shared" si="23"/>
        <v>0</v>
      </c>
    </row>
    <row r="472" spans="1:30" x14ac:dyDescent="0.3">
      <c r="A472" s="66" t="s">
        <v>519</v>
      </c>
      <c r="B472" s="60" t="str">
        <f>VLOOKUP($A472,'Additional data'!$A$5:$C$505, 2,FALSE)</f>
        <v>Associate Specialist</v>
      </c>
      <c r="C472" s="60" t="str">
        <f>VLOOKUP($A472,'Additional data'!$A$5:$C$505, 3,FALSE)</f>
        <v>HLS</v>
      </c>
      <c r="D472" s="42">
        <f>IFERROR(VLOOKUP($A472,'2022'!$A$3:$Y$291,COLUMN('2022'!B$3),FALSE),0)</f>
        <v>0</v>
      </c>
      <c r="E472" s="42">
        <f>IFERROR(VLOOKUP($A472,'2022'!$A$3:$Y$291,COLUMN('2022'!C$3),FALSE),0)</f>
        <v>0</v>
      </c>
      <c r="F472" s="42">
        <f>IFERROR(VLOOKUP($A472,'2022'!$A$3:$Y$291,COLUMN('2022'!D$3),FALSE),0)</f>
        <v>0</v>
      </c>
      <c r="G472" s="42">
        <f>IFERROR(VLOOKUP($A472,'2022'!$A$3:$Y$291,COLUMN('2022'!E$3),FALSE),0)</f>
        <v>0</v>
      </c>
      <c r="H472" s="42">
        <f>IFERROR(VLOOKUP($A472,'2022'!$A$3:$Y$291,COLUMN('2022'!F$3),FALSE),0)</f>
        <v>0</v>
      </c>
      <c r="I472" s="42">
        <f>IFERROR(VLOOKUP($A472,'2022'!$A$3:$Y$291,COLUMN('2022'!G$3),FALSE),0)</f>
        <v>0</v>
      </c>
      <c r="J472" s="42">
        <f>IFERROR(VLOOKUP($A472,'2022'!$A$3:$Y$291,COLUMN('2022'!H$3),FALSE),0)</f>
        <v>0</v>
      </c>
      <c r="K472" s="42">
        <f>IFERROR(VLOOKUP($A472,'2022'!$A$3:$Y$291,COLUMN('2022'!I$3),FALSE),0)</f>
        <v>0</v>
      </c>
      <c r="L472" s="42">
        <f>IFERROR(VLOOKUP($A472,'2022'!$A$3:$Y$291,COLUMN('2022'!J$3),FALSE),0)</f>
        <v>0</v>
      </c>
      <c r="M472" s="42">
        <f>IFERROR(VLOOKUP($A472,'2022'!$A$3:$Y$291,COLUMN('2022'!K$3),FALSE),0)</f>
        <v>0</v>
      </c>
      <c r="N472" s="42">
        <f>IFERROR(VLOOKUP($A472,'2022'!$A$3:$Y$291,COLUMN('2022'!L$3),FALSE),0)</f>
        <v>0</v>
      </c>
      <c r="O472" s="42">
        <f>IFERROR(VLOOKUP($A472,'2022'!$A$3:$Y$291,COLUMN('2022'!M$3),FALSE),0)</f>
        <v>0</v>
      </c>
      <c r="P472" s="38">
        <f t="shared" si="24"/>
        <v>0</v>
      </c>
      <c r="Q472" s="42">
        <f>IFERROR(VLOOKUP($A472,'2022'!$A$3:$Y$291,COLUMN('2022'!N$3),FALSE),0)</f>
        <v>0</v>
      </c>
      <c r="R472" s="42">
        <f>IFERROR(VLOOKUP($A472,'2022'!$A$3:$Y$291,COLUMN('2022'!O$3),FALSE),0)</f>
        <v>0</v>
      </c>
      <c r="S472" s="42">
        <f>IFERROR(VLOOKUP($A472,'2022'!$A$3:$Y$291,COLUMN('2022'!P$3),FALSE),0)</f>
        <v>0</v>
      </c>
      <c r="T472" s="42">
        <f>IFERROR(VLOOKUP($A472,'2022'!$A$3:$Y$291,COLUMN('2022'!Q$3),FALSE),0)</f>
        <v>0</v>
      </c>
      <c r="U472" s="42">
        <f>IFERROR(VLOOKUP($A472,'2022'!$A$3:$Y$291,COLUMN('2022'!R$3),FALSE),0)</f>
        <v>0</v>
      </c>
      <c r="V472" s="42">
        <f>IFERROR(VLOOKUP($A472,'2022'!$A$3:$Y$291,COLUMN('2022'!S$3),FALSE),0)</f>
        <v>0</v>
      </c>
      <c r="W472" s="42">
        <f>IFERROR(VLOOKUP($A472,'2022'!$A$3:$Y$291,COLUMN('2022'!T$3),FALSE),0)</f>
        <v>0</v>
      </c>
      <c r="X472" s="42">
        <f>IFERROR(VLOOKUP($A472,'2022'!$A$3:$Y$291,COLUMN('2022'!U$3),FALSE),0)</f>
        <v>0</v>
      </c>
      <c r="Y472" s="42">
        <f>IFERROR(VLOOKUP($A472,'2022'!$A$3:$Y$291,COLUMN('2022'!V$3),FALSE),0)</f>
        <v>0</v>
      </c>
      <c r="Z472" s="42">
        <f>IFERROR(VLOOKUP($A472,'2022'!$A$3:$Y$291,COLUMN('2022'!W$3),FALSE),0)</f>
        <v>0</v>
      </c>
      <c r="AA472" s="42">
        <f>IFERROR(VLOOKUP($A472,'2022'!$A$3:$Y$291,COLUMN('2022'!X$3),FALSE),0)</f>
        <v>0</v>
      </c>
      <c r="AB472" s="42">
        <f>IFERROR(VLOOKUP($A472,'2022'!$A$3:$Y$291,COLUMN('2022'!Y$3),FALSE),0)</f>
        <v>0</v>
      </c>
      <c r="AC472" s="38">
        <f t="shared" si="22"/>
        <v>0</v>
      </c>
      <c r="AD472" s="39">
        <f t="shared" si="23"/>
        <v>0</v>
      </c>
    </row>
    <row r="473" spans="1:30" x14ac:dyDescent="0.3">
      <c r="A473" s="65" t="s">
        <v>520</v>
      </c>
      <c r="B473" s="63" t="str">
        <f>VLOOKUP($A473,'Additional data'!$A$5:$C$505, 2,FALSE)</f>
        <v>Executive</v>
      </c>
      <c r="C473" s="63" t="str">
        <f>VLOOKUP($A473,'Additional data'!$A$5:$C$505, 3,FALSE)</f>
        <v>MSC</v>
      </c>
      <c r="D473" s="47">
        <f>IFERROR(VLOOKUP($A473,'2022'!$A$3:$Y$291,COLUMN('2022'!B$3),FALSE),0)</f>
        <v>131.1</v>
      </c>
      <c r="E473" s="47">
        <f>IFERROR(VLOOKUP($A473,'2022'!$A$3:$Y$291,COLUMN('2022'!C$3),FALSE),0)</f>
        <v>32.6</v>
      </c>
      <c r="F473" s="47">
        <f>IFERROR(VLOOKUP($A473,'2022'!$A$3:$Y$291,COLUMN('2022'!D$3),FALSE),0)</f>
        <v>21.8</v>
      </c>
      <c r="G473" s="47">
        <f>IFERROR(VLOOKUP($A473,'2022'!$A$3:$Y$291,COLUMN('2022'!E$3),FALSE),0)</f>
        <v>106.8</v>
      </c>
      <c r="H473" s="47">
        <f>IFERROR(VLOOKUP($A473,'2022'!$A$3:$Y$291,COLUMN('2022'!F$3),FALSE),0)</f>
        <v>111.8</v>
      </c>
      <c r="I473" s="47">
        <f>IFERROR(VLOOKUP($A473,'2022'!$A$3:$Y$291,COLUMN('2022'!G$3),FALSE),0)</f>
        <v>104.9</v>
      </c>
      <c r="J473" s="47">
        <f>IFERROR(VLOOKUP($A473,'2022'!$A$3:$Y$291,COLUMN('2022'!H$3),FALSE),0)</f>
        <v>147</v>
      </c>
      <c r="K473" s="47">
        <f>IFERROR(VLOOKUP($A473,'2022'!$A$3:$Y$291,COLUMN('2022'!I$3),FALSE),0)</f>
        <v>70.3</v>
      </c>
      <c r="L473" s="47">
        <f>IFERROR(VLOOKUP($A473,'2022'!$A$3:$Y$291,COLUMN('2022'!J$3),FALSE),0)</f>
        <v>86.5</v>
      </c>
      <c r="M473" s="47">
        <f>IFERROR(VLOOKUP($A473,'2022'!$A$3:$Y$291,COLUMN('2022'!K$3),FALSE),0)</f>
        <v>111.1</v>
      </c>
      <c r="N473" s="47">
        <f>IFERROR(VLOOKUP($A473,'2022'!$A$3:$Y$291,COLUMN('2022'!L$3),FALSE),0)</f>
        <v>83.4</v>
      </c>
      <c r="O473" s="47">
        <f>IFERROR(VLOOKUP($A473,'2022'!$A$3:$Y$291,COLUMN('2022'!M$3),FALSE),0)</f>
        <v>80.2</v>
      </c>
      <c r="P473" s="38">
        <f t="shared" si="24"/>
        <v>1087.5</v>
      </c>
      <c r="Q473" s="47">
        <f>IFERROR(VLOOKUP($A473,'2022'!$A$3:$Y$291,COLUMN('2022'!N$3),FALSE),0)</f>
        <v>15.2</v>
      </c>
      <c r="R473" s="47">
        <f>IFERROR(VLOOKUP($A473,'2022'!$A$3:$Y$291,COLUMN('2022'!O$3),FALSE),0)</f>
        <v>7.5</v>
      </c>
      <c r="S473" s="47">
        <f>IFERROR(VLOOKUP($A473,'2022'!$A$3:$Y$291,COLUMN('2022'!P$3),FALSE),0)</f>
        <v>25.6</v>
      </c>
      <c r="T473" s="47">
        <f>IFERROR(VLOOKUP($A473,'2022'!$A$3:$Y$291,COLUMN('2022'!Q$3),FALSE),0)</f>
        <v>1</v>
      </c>
      <c r="U473" s="47">
        <f>IFERROR(VLOOKUP($A473,'2022'!$A$3:$Y$291,COLUMN('2022'!R$3),FALSE),0)</f>
        <v>5</v>
      </c>
      <c r="V473" s="47">
        <f>IFERROR(VLOOKUP($A473,'2022'!$A$3:$Y$291,COLUMN('2022'!S$3),FALSE),0)</f>
        <v>4</v>
      </c>
      <c r="W473" s="47">
        <f>IFERROR(VLOOKUP($A473,'2022'!$A$3:$Y$291,COLUMN('2022'!T$3),FALSE),0)</f>
        <v>2.4</v>
      </c>
      <c r="X473" s="47">
        <f>IFERROR(VLOOKUP($A473,'2022'!$A$3:$Y$291,COLUMN('2022'!U$3),FALSE),0)</f>
        <v>3.2</v>
      </c>
      <c r="Y473" s="47">
        <f>IFERROR(VLOOKUP($A473,'2022'!$A$3:$Y$291,COLUMN('2022'!V$3),FALSE),0)</f>
        <v>11</v>
      </c>
      <c r="Z473" s="47">
        <f>IFERROR(VLOOKUP($A473,'2022'!$A$3:$Y$291,COLUMN('2022'!W$3),FALSE),0)</f>
        <v>1</v>
      </c>
      <c r="AA473" s="47">
        <f>IFERROR(VLOOKUP($A473,'2022'!$A$3:$Y$291,COLUMN('2022'!X$3),FALSE),0)</f>
        <v>2</v>
      </c>
      <c r="AB473" s="47">
        <f>IFERROR(VLOOKUP($A473,'2022'!$A$3:$Y$291,COLUMN('2022'!Y$3),FALSE),0)</f>
        <v>3.5</v>
      </c>
      <c r="AC473" s="38">
        <f t="shared" si="22"/>
        <v>81.400000000000006</v>
      </c>
      <c r="AD473" s="39">
        <f t="shared" si="23"/>
        <v>1168.9000000000001</v>
      </c>
    </row>
    <row r="474" spans="1:30" x14ac:dyDescent="0.3">
      <c r="A474" s="66" t="s">
        <v>521</v>
      </c>
      <c r="B474" s="60" t="str">
        <f>VLOOKUP($A474,'Additional data'!$A$5:$C$505, 2,FALSE)</f>
        <v>Associate Specialist</v>
      </c>
      <c r="C474" s="60" t="str">
        <f>VLOOKUP($A474,'Additional data'!$A$5:$C$505, 3,FALSE)</f>
        <v>TEC</v>
      </c>
      <c r="D474" s="42">
        <f>IFERROR(VLOOKUP($A474,'2022'!$A$3:$Y$291,COLUMN('2022'!B$3),FALSE),0)</f>
        <v>0</v>
      </c>
      <c r="E474" s="42">
        <f>IFERROR(VLOOKUP($A474,'2022'!$A$3:$Y$291,COLUMN('2022'!C$3),FALSE),0)</f>
        <v>0</v>
      </c>
      <c r="F474" s="42">
        <f>IFERROR(VLOOKUP($A474,'2022'!$A$3:$Y$291,COLUMN('2022'!D$3),FALSE),0)</f>
        <v>0</v>
      </c>
      <c r="G474" s="42">
        <f>IFERROR(VLOOKUP($A474,'2022'!$A$3:$Y$291,COLUMN('2022'!E$3),FALSE),0)</f>
        <v>0</v>
      </c>
      <c r="H474" s="42">
        <f>IFERROR(VLOOKUP($A474,'2022'!$A$3:$Y$291,COLUMN('2022'!F$3),FALSE),0)</f>
        <v>0</v>
      </c>
      <c r="I474" s="42">
        <f>IFERROR(VLOOKUP($A474,'2022'!$A$3:$Y$291,COLUMN('2022'!G$3),FALSE),0)</f>
        <v>0</v>
      </c>
      <c r="J474" s="42">
        <f>IFERROR(VLOOKUP($A474,'2022'!$A$3:$Y$291,COLUMN('2022'!H$3),FALSE),0)</f>
        <v>0</v>
      </c>
      <c r="K474" s="42">
        <f>IFERROR(VLOOKUP($A474,'2022'!$A$3:$Y$291,COLUMN('2022'!I$3),FALSE),0)</f>
        <v>0</v>
      </c>
      <c r="L474" s="42">
        <f>IFERROR(VLOOKUP($A474,'2022'!$A$3:$Y$291,COLUMN('2022'!J$3),FALSE),0)</f>
        <v>0</v>
      </c>
      <c r="M474" s="42">
        <f>IFERROR(VLOOKUP($A474,'2022'!$A$3:$Y$291,COLUMN('2022'!K$3),FALSE),0)</f>
        <v>0</v>
      </c>
      <c r="N474" s="42">
        <f>IFERROR(VLOOKUP($A474,'2022'!$A$3:$Y$291,COLUMN('2022'!L$3),FALSE),0)</f>
        <v>0</v>
      </c>
      <c r="O474" s="42">
        <f>IFERROR(VLOOKUP($A474,'2022'!$A$3:$Y$291,COLUMN('2022'!M$3),FALSE),0)</f>
        <v>0</v>
      </c>
      <c r="P474" s="38">
        <f t="shared" si="24"/>
        <v>0</v>
      </c>
      <c r="Q474" s="42">
        <f>IFERROR(VLOOKUP($A474,'2022'!$A$3:$Y$291,COLUMN('2022'!N$3),FALSE),0)</f>
        <v>0</v>
      </c>
      <c r="R474" s="42">
        <f>IFERROR(VLOOKUP($A474,'2022'!$A$3:$Y$291,COLUMN('2022'!O$3),FALSE),0)</f>
        <v>0</v>
      </c>
      <c r="S474" s="42">
        <f>IFERROR(VLOOKUP($A474,'2022'!$A$3:$Y$291,COLUMN('2022'!P$3),FALSE),0)</f>
        <v>0</v>
      </c>
      <c r="T474" s="42">
        <f>IFERROR(VLOOKUP($A474,'2022'!$A$3:$Y$291,COLUMN('2022'!Q$3),FALSE),0)</f>
        <v>0</v>
      </c>
      <c r="U474" s="42">
        <f>IFERROR(VLOOKUP($A474,'2022'!$A$3:$Y$291,COLUMN('2022'!R$3),FALSE),0)</f>
        <v>0</v>
      </c>
      <c r="V474" s="42">
        <f>IFERROR(VLOOKUP($A474,'2022'!$A$3:$Y$291,COLUMN('2022'!S$3),FALSE),0)</f>
        <v>0</v>
      </c>
      <c r="W474" s="42">
        <f>IFERROR(VLOOKUP($A474,'2022'!$A$3:$Y$291,COLUMN('2022'!T$3),FALSE),0)</f>
        <v>0</v>
      </c>
      <c r="X474" s="42">
        <f>IFERROR(VLOOKUP($A474,'2022'!$A$3:$Y$291,COLUMN('2022'!U$3),FALSE),0)</f>
        <v>0</v>
      </c>
      <c r="Y474" s="42">
        <f>IFERROR(VLOOKUP($A474,'2022'!$A$3:$Y$291,COLUMN('2022'!V$3),FALSE),0)</f>
        <v>0</v>
      </c>
      <c r="Z474" s="42">
        <f>IFERROR(VLOOKUP($A474,'2022'!$A$3:$Y$291,COLUMN('2022'!W$3),FALSE),0)</f>
        <v>0</v>
      </c>
      <c r="AA474" s="42">
        <f>IFERROR(VLOOKUP($A474,'2022'!$A$3:$Y$291,COLUMN('2022'!X$3),FALSE),0)</f>
        <v>0</v>
      </c>
      <c r="AB474" s="42">
        <f>IFERROR(VLOOKUP($A474,'2022'!$A$3:$Y$291,COLUMN('2022'!Y$3),FALSE),0)</f>
        <v>0</v>
      </c>
      <c r="AC474" s="38">
        <f t="shared" si="22"/>
        <v>0</v>
      </c>
      <c r="AD474" s="39">
        <f t="shared" si="23"/>
        <v>0</v>
      </c>
    </row>
    <row r="475" spans="1:30" x14ac:dyDescent="0.3">
      <c r="A475" s="65" t="s">
        <v>522</v>
      </c>
      <c r="B475" s="63" t="str">
        <f>VLOOKUP($A475,'Additional data'!$A$5:$C$505, 2,FALSE)</f>
        <v>Associate Specialist</v>
      </c>
      <c r="C475" s="63" t="str">
        <f>VLOOKUP($A475,'Additional data'!$A$5:$C$505, 3,FALSE)</f>
        <v>LRC</v>
      </c>
      <c r="D475" s="47">
        <f>IFERROR(VLOOKUP($A475,'2022'!$A$3:$Y$291,COLUMN('2022'!B$3),FALSE),0)</f>
        <v>0</v>
      </c>
      <c r="E475" s="47">
        <f>IFERROR(VLOOKUP($A475,'2022'!$A$3:$Y$291,COLUMN('2022'!C$3),FALSE),0)</f>
        <v>0</v>
      </c>
      <c r="F475" s="47">
        <f>IFERROR(VLOOKUP($A475,'2022'!$A$3:$Y$291,COLUMN('2022'!D$3),FALSE),0)</f>
        <v>0</v>
      </c>
      <c r="G475" s="47">
        <f>IFERROR(VLOOKUP($A475,'2022'!$A$3:$Y$291,COLUMN('2022'!E$3),FALSE),0)</f>
        <v>0</v>
      </c>
      <c r="H475" s="47">
        <f>IFERROR(VLOOKUP($A475,'2022'!$A$3:$Y$291,COLUMN('2022'!F$3),FALSE),0)</f>
        <v>0</v>
      </c>
      <c r="I475" s="47">
        <f>IFERROR(VLOOKUP($A475,'2022'!$A$3:$Y$291,COLUMN('2022'!G$3),FALSE),0)</f>
        <v>0</v>
      </c>
      <c r="J475" s="47">
        <f>IFERROR(VLOOKUP($A475,'2022'!$A$3:$Y$291,COLUMN('2022'!H$3),FALSE),0)</f>
        <v>0</v>
      </c>
      <c r="K475" s="47">
        <f>IFERROR(VLOOKUP($A475,'2022'!$A$3:$Y$291,COLUMN('2022'!I$3),FALSE),0)</f>
        <v>0</v>
      </c>
      <c r="L475" s="47">
        <f>IFERROR(VLOOKUP($A475,'2022'!$A$3:$Y$291,COLUMN('2022'!J$3),FALSE),0)</f>
        <v>0</v>
      </c>
      <c r="M475" s="47">
        <f>IFERROR(VLOOKUP($A475,'2022'!$A$3:$Y$291,COLUMN('2022'!K$3),FALSE),0)</f>
        <v>0</v>
      </c>
      <c r="N475" s="47">
        <f>IFERROR(VLOOKUP($A475,'2022'!$A$3:$Y$291,COLUMN('2022'!L$3),FALSE),0)</f>
        <v>0</v>
      </c>
      <c r="O475" s="47">
        <f>IFERROR(VLOOKUP($A475,'2022'!$A$3:$Y$291,COLUMN('2022'!M$3),FALSE),0)</f>
        <v>0</v>
      </c>
      <c r="P475" s="38">
        <f t="shared" si="24"/>
        <v>0</v>
      </c>
      <c r="Q475" s="47">
        <f>IFERROR(VLOOKUP($A475,'2022'!$A$3:$Y$291,COLUMN('2022'!N$3),FALSE),0)</f>
        <v>0</v>
      </c>
      <c r="R475" s="47">
        <f>IFERROR(VLOOKUP($A475,'2022'!$A$3:$Y$291,COLUMN('2022'!O$3),FALSE),0)</f>
        <v>0</v>
      </c>
      <c r="S475" s="47">
        <f>IFERROR(VLOOKUP($A475,'2022'!$A$3:$Y$291,COLUMN('2022'!P$3),FALSE),0)</f>
        <v>0</v>
      </c>
      <c r="T475" s="47">
        <f>IFERROR(VLOOKUP($A475,'2022'!$A$3:$Y$291,COLUMN('2022'!Q$3),FALSE),0)</f>
        <v>0</v>
      </c>
      <c r="U475" s="47">
        <f>IFERROR(VLOOKUP($A475,'2022'!$A$3:$Y$291,COLUMN('2022'!R$3),FALSE),0)</f>
        <v>0</v>
      </c>
      <c r="V475" s="47">
        <f>IFERROR(VLOOKUP($A475,'2022'!$A$3:$Y$291,COLUMN('2022'!S$3),FALSE),0)</f>
        <v>0</v>
      </c>
      <c r="W475" s="47">
        <f>IFERROR(VLOOKUP($A475,'2022'!$A$3:$Y$291,COLUMN('2022'!T$3),FALSE),0)</f>
        <v>0</v>
      </c>
      <c r="X475" s="47">
        <f>IFERROR(VLOOKUP($A475,'2022'!$A$3:$Y$291,COLUMN('2022'!U$3),FALSE),0)</f>
        <v>0</v>
      </c>
      <c r="Y475" s="47">
        <f>IFERROR(VLOOKUP($A475,'2022'!$A$3:$Y$291,COLUMN('2022'!V$3),FALSE),0)</f>
        <v>0</v>
      </c>
      <c r="Z475" s="47">
        <f>IFERROR(VLOOKUP($A475,'2022'!$A$3:$Y$291,COLUMN('2022'!W$3),FALSE),0)</f>
        <v>0</v>
      </c>
      <c r="AA475" s="47">
        <f>IFERROR(VLOOKUP($A475,'2022'!$A$3:$Y$291,COLUMN('2022'!X$3),FALSE),0)</f>
        <v>0</v>
      </c>
      <c r="AB475" s="47">
        <f>IFERROR(VLOOKUP($A475,'2022'!$A$3:$Y$291,COLUMN('2022'!Y$3),FALSE),0)</f>
        <v>0</v>
      </c>
      <c r="AC475" s="38">
        <f t="shared" si="22"/>
        <v>0</v>
      </c>
      <c r="AD475" s="39">
        <f t="shared" si="23"/>
        <v>0</v>
      </c>
    </row>
    <row r="476" spans="1:30" x14ac:dyDescent="0.3">
      <c r="A476" s="66" t="s">
        <v>523</v>
      </c>
      <c r="B476" s="60" t="str">
        <f>VLOOKUP($A476,'Additional data'!$A$5:$C$505, 2,FALSE)</f>
        <v>Analyst</v>
      </c>
      <c r="C476" s="60" t="str">
        <f>VLOOKUP($A476,'Additional data'!$A$5:$C$505, 3,FALSE)</f>
        <v>SOC</v>
      </c>
      <c r="D476" s="42">
        <f>IFERROR(VLOOKUP($A476,'2022'!$A$3:$Y$291,COLUMN('2022'!B$3),FALSE),0)</f>
        <v>106.1</v>
      </c>
      <c r="E476" s="42">
        <f>IFERROR(VLOOKUP($A476,'2022'!$A$3:$Y$291,COLUMN('2022'!C$3),FALSE),0)</f>
        <v>165</v>
      </c>
      <c r="F476" s="42">
        <f>IFERROR(VLOOKUP($A476,'2022'!$A$3:$Y$291,COLUMN('2022'!D$3),FALSE),0)</f>
        <v>138.1</v>
      </c>
      <c r="G476" s="42">
        <f>IFERROR(VLOOKUP($A476,'2022'!$A$3:$Y$291,COLUMN('2022'!E$3),FALSE),0)</f>
        <v>160.80000000000001</v>
      </c>
      <c r="H476" s="42">
        <f>IFERROR(VLOOKUP($A476,'2022'!$A$3:$Y$291,COLUMN('2022'!F$3),FALSE),0)</f>
        <v>148.69999999999999</v>
      </c>
      <c r="I476" s="42">
        <f>IFERROR(VLOOKUP($A476,'2022'!$A$3:$Y$291,COLUMN('2022'!G$3),FALSE),0)</f>
        <v>92.1</v>
      </c>
      <c r="J476" s="42">
        <f>IFERROR(VLOOKUP($A476,'2022'!$A$3:$Y$291,COLUMN('2022'!H$3),FALSE),0)</f>
        <v>143.19999999999999</v>
      </c>
      <c r="K476" s="42">
        <f>IFERROR(VLOOKUP($A476,'2022'!$A$3:$Y$291,COLUMN('2022'!I$3),FALSE),0)</f>
        <v>161.9</v>
      </c>
      <c r="L476" s="42">
        <f>IFERROR(VLOOKUP($A476,'2022'!$A$3:$Y$291,COLUMN('2022'!J$3),FALSE),0)</f>
        <v>137.30000000000001</v>
      </c>
      <c r="M476" s="42">
        <f>IFERROR(VLOOKUP($A476,'2022'!$A$3:$Y$291,COLUMN('2022'!K$3),FALSE),0)</f>
        <v>156.9</v>
      </c>
      <c r="N476" s="42">
        <f>IFERROR(VLOOKUP($A476,'2022'!$A$3:$Y$291,COLUMN('2022'!L$3),FALSE),0)</f>
        <v>154.19999999999999</v>
      </c>
      <c r="O476" s="42">
        <f>IFERROR(VLOOKUP($A476,'2022'!$A$3:$Y$291,COLUMN('2022'!M$3),FALSE),0)</f>
        <v>95.9</v>
      </c>
      <c r="P476" s="38">
        <f t="shared" si="24"/>
        <v>1660.2000000000003</v>
      </c>
      <c r="Q476" s="42">
        <f>IFERROR(VLOOKUP($A476,'2022'!$A$3:$Y$291,COLUMN('2022'!N$3),FALSE),0)</f>
        <v>22.8</v>
      </c>
      <c r="R476" s="42">
        <f>IFERROR(VLOOKUP($A476,'2022'!$A$3:$Y$291,COLUMN('2022'!O$3),FALSE),0)</f>
        <v>11.1</v>
      </c>
      <c r="S476" s="42">
        <f>IFERROR(VLOOKUP($A476,'2022'!$A$3:$Y$291,COLUMN('2022'!P$3),FALSE),0)</f>
        <v>12.5</v>
      </c>
      <c r="T476" s="42">
        <f>IFERROR(VLOOKUP($A476,'2022'!$A$3:$Y$291,COLUMN('2022'!Q$3),FALSE),0)</f>
        <v>4.5</v>
      </c>
      <c r="U476" s="42">
        <f>IFERROR(VLOOKUP($A476,'2022'!$A$3:$Y$291,COLUMN('2022'!R$3),FALSE),0)</f>
        <v>8.3000000000000007</v>
      </c>
      <c r="V476" s="42">
        <f>IFERROR(VLOOKUP($A476,'2022'!$A$3:$Y$291,COLUMN('2022'!S$3),FALSE),0)</f>
        <v>16.5</v>
      </c>
      <c r="W476" s="42">
        <f>IFERROR(VLOOKUP($A476,'2022'!$A$3:$Y$291,COLUMN('2022'!T$3),FALSE),0)</f>
        <v>8.1</v>
      </c>
      <c r="X476" s="42">
        <f>IFERROR(VLOOKUP($A476,'2022'!$A$3:$Y$291,COLUMN('2022'!U$3),FALSE),0)</f>
        <v>5.0999999999999996</v>
      </c>
      <c r="Y476" s="42">
        <f>IFERROR(VLOOKUP($A476,'2022'!$A$3:$Y$291,COLUMN('2022'!V$3),FALSE),0)</f>
        <v>9.8000000000000007</v>
      </c>
      <c r="Z476" s="42">
        <f>IFERROR(VLOOKUP($A476,'2022'!$A$3:$Y$291,COLUMN('2022'!W$3),FALSE),0)</f>
        <v>17.899999999999999</v>
      </c>
      <c r="AA476" s="42">
        <f>IFERROR(VLOOKUP($A476,'2022'!$A$3:$Y$291,COLUMN('2022'!X$3),FALSE),0)</f>
        <v>9.5</v>
      </c>
      <c r="AB476" s="42">
        <f>IFERROR(VLOOKUP($A476,'2022'!$A$3:$Y$291,COLUMN('2022'!Y$3),FALSE),0)</f>
        <v>9.1</v>
      </c>
      <c r="AC476" s="38">
        <f t="shared" si="22"/>
        <v>135.19999999999999</v>
      </c>
      <c r="AD476" s="39">
        <f t="shared" si="23"/>
        <v>1795.3999999999999</v>
      </c>
    </row>
    <row r="477" spans="1:30" x14ac:dyDescent="0.3">
      <c r="A477" s="65" t="s">
        <v>524</v>
      </c>
      <c r="B477" s="63" t="str">
        <f>VLOOKUP($A477,'Additional data'!$A$5:$C$505, 2,FALSE)</f>
        <v>Senior Analyst</v>
      </c>
      <c r="C477" s="63" t="str">
        <f>VLOOKUP($A477,'Additional data'!$A$5:$C$505, 3,FALSE)</f>
        <v>TEC</v>
      </c>
      <c r="D477" s="47">
        <f>IFERROR(VLOOKUP($A477,'2022'!$A$3:$Y$291,COLUMN('2022'!B$3),FALSE),0)</f>
        <v>0</v>
      </c>
      <c r="E477" s="47">
        <f>IFERROR(VLOOKUP($A477,'2022'!$A$3:$Y$291,COLUMN('2022'!C$3),FALSE),0)</f>
        <v>0</v>
      </c>
      <c r="F477" s="47">
        <f>IFERROR(VLOOKUP($A477,'2022'!$A$3:$Y$291,COLUMN('2022'!D$3),FALSE),0)</f>
        <v>0</v>
      </c>
      <c r="G477" s="47">
        <f>IFERROR(VLOOKUP($A477,'2022'!$A$3:$Y$291,COLUMN('2022'!E$3),FALSE),0)</f>
        <v>0</v>
      </c>
      <c r="H477" s="47">
        <f>IFERROR(VLOOKUP($A477,'2022'!$A$3:$Y$291,COLUMN('2022'!F$3),FALSE),0)</f>
        <v>0</v>
      </c>
      <c r="I477" s="47">
        <f>IFERROR(VLOOKUP($A477,'2022'!$A$3:$Y$291,COLUMN('2022'!G$3),FALSE),0)</f>
        <v>0</v>
      </c>
      <c r="J477" s="47">
        <f>IFERROR(VLOOKUP($A477,'2022'!$A$3:$Y$291,COLUMN('2022'!H$3),FALSE),0)</f>
        <v>0</v>
      </c>
      <c r="K477" s="47">
        <f>IFERROR(VLOOKUP($A477,'2022'!$A$3:$Y$291,COLUMN('2022'!I$3),FALSE),0)</f>
        <v>67.400000000000006</v>
      </c>
      <c r="L477" s="47">
        <f>IFERROR(VLOOKUP($A477,'2022'!$A$3:$Y$291,COLUMN('2022'!J$3),FALSE),0)</f>
        <v>95.9</v>
      </c>
      <c r="M477" s="47">
        <f>IFERROR(VLOOKUP($A477,'2022'!$A$3:$Y$291,COLUMN('2022'!K$3),FALSE),0)</f>
        <v>95.1</v>
      </c>
      <c r="N477" s="47">
        <f>IFERROR(VLOOKUP($A477,'2022'!$A$3:$Y$291,COLUMN('2022'!L$3),FALSE),0)</f>
        <v>94.7</v>
      </c>
      <c r="O477" s="47">
        <f>IFERROR(VLOOKUP($A477,'2022'!$A$3:$Y$291,COLUMN('2022'!M$3),FALSE),0)</f>
        <v>106</v>
      </c>
      <c r="P477" s="38">
        <f t="shared" si="24"/>
        <v>459.09999999999997</v>
      </c>
      <c r="Q477" s="47">
        <f>IFERROR(VLOOKUP($A477,'2022'!$A$3:$Y$291,COLUMN('2022'!N$3),FALSE),0)</f>
        <v>0</v>
      </c>
      <c r="R477" s="47">
        <f>IFERROR(VLOOKUP($A477,'2022'!$A$3:$Y$291,COLUMN('2022'!O$3),FALSE),0)</f>
        <v>0</v>
      </c>
      <c r="S477" s="47">
        <f>IFERROR(VLOOKUP($A477,'2022'!$A$3:$Y$291,COLUMN('2022'!P$3),FALSE),0)</f>
        <v>0</v>
      </c>
      <c r="T477" s="47">
        <f>IFERROR(VLOOKUP($A477,'2022'!$A$3:$Y$291,COLUMN('2022'!Q$3),FALSE),0)</f>
        <v>0</v>
      </c>
      <c r="U477" s="47">
        <f>IFERROR(VLOOKUP($A477,'2022'!$A$3:$Y$291,COLUMN('2022'!R$3),FALSE),0)</f>
        <v>0</v>
      </c>
      <c r="V477" s="47">
        <f>IFERROR(VLOOKUP($A477,'2022'!$A$3:$Y$291,COLUMN('2022'!S$3),FALSE),0)</f>
        <v>0</v>
      </c>
      <c r="W477" s="47">
        <f>IFERROR(VLOOKUP($A477,'2022'!$A$3:$Y$291,COLUMN('2022'!T$3),FALSE),0)</f>
        <v>0</v>
      </c>
      <c r="X477" s="47">
        <f>IFERROR(VLOOKUP($A477,'2022'!$A$3:$Y$291,COLUMN('2022'!U$3),FALSE),0)</f>
        <v>6.7</v>
      </c>
      <c r="Y477" s="47">
        <f>IFERROR(VLOOKUP($A477,'2022'!$A$3:$Y$291,COLUMN('2022'!V$3),FALSE),0)</f>
        <v>1</v>
      </c>
      <c r="Z477" s="47">
        <f>IFERROR(VLOOKUP($A477,'2022'!$A$3:$Y$291,COLUMN('2022'!W$3),FALSE),0)</f>
        <v>2.5</v>
      </c>
      <c r="AA477" s="47">
        <f>IFERROR(VLOOKUP($A477,'2022'!$A$3:$Y$291,COLUMN('2022'!X$3),FALSE),0)</f>
        <v>20.399999999999999</v>
      </c>
      <c r="AB477" s="47">
        <f>IFERROR(VLOOKUP($A477,'2022'!$A$3:$Y$291,COLUMN('2022'!Y$3),FALSE),0)</f>
        <v>20.8</v>
      </c>
      <c r="AC477" s="38">
        <f t="shared" si="22"/>
        <v>51.4</v>
      </c>
      <c r="AD477" s="39">
        <f t="shared" si="23"/>
        <v>510.49999999999994</v>
      </c>
    </row>
    <row r="478" spans="1:30" x14ac:dyDescent="0.3">
      <c r="A478" s="66" t="s">
        <v>525</v>
      </c>
      <c r="B478" s="60" t="str">
        <f>VLOOKUP($A478,'Additional data'!$A$5:$C$505, 2,FALSE)</f>
        <v>Manager</v>
      </c>
      <c r="C478" s="60" t="str">
        <f>VLOOKUP($A478,'Additional data'!$A$5:$C$505, 3,FALSE)</f>
        <v>HLS</v>
      </c>
      <c r="D478" s="42">
        <f>IFERROR(VLOOKUP($A478,'2022'!$A$3:$Y$291,COLUMN('2022'!B$3),FALSE),0)</f>
        <v>0</v>
      </c>
      <c r="E478" s="42">
        <f>IFERROR(VLOOKUP($A478,'2022'!$A$3:$Y$291,COLUMN('2022'!C$3),FALSE),0)</f>
        <v>0</v>
      </c>
      <c r="F478" s="42">
        <f>IFERROR(VLOOKUP($A478,'2022'!$A$3:$Y$291,COLUMN('2022'!D$3),FALSE),0)</f>
        <v>0</v>
      </c>
      <c r="G478" s="42">
        <f>IFERROR(VLOOKUP($A478,'2022'!$A$3:$Y$291,COLUMN('2022'!E$3),FALSE),0)</f>
        <v>0</v>
      </c>
      <c r="H478" s="42">
        <f>IFERROR(VLOOKUP($A478,'2022'!$A$3:$Y$291,COLUMN('2022'!F$3),FALSE),0)</f>
        <v>0</v>
      </c>
      <c r="I478" s="42">
        <f>IFERROR(VLOOKUP($A478,'2022'!$A$3:$Y$291,COLUMN('2022'!G$3),FALSE),0)</f>
        <v>0</v>
      </c>
      <c r="J478" s="42">
        <f>IFERROR(VLOOKUP($A478,'2022'!$A$3:$Y$291,COLUMN('2022'!H$3),FALSE),0)</f>
        <v>0</v>
      </c>
      <c r="K478" s="42">
        <f>IFERROR(VLOOKUP($A478,'2022'!$A$3:$Y$291,COLUMN('2022'!I$3),FALSE),0)</f>
        <v>0</v>
      </c>
      <c r="L478" s="42">
        <f>IFERROR(VLOOKUP($A478,'2022'!$A$3:$Y$291,COLUMN('2022'!J$3),FALSE),0)</f>
        <v>0</v>
      </c>
      <c r="M478" s="42">
        <f>IFERROR(VLOOKUP($A478,'2022'!$A$3:$Y$291,COLUMN('2022'!K$3),FALSE),0)</f>
        <v>0</v>
      </c>
      <c r="N478" s="42">
        <f>IFERROR(VLOOKUP($A478,'2022'!$A$3:$Y$291,COLUMN('2022'!L$3),FALSE),0)</f>
        <v>0</v>
      </c>
      <c r="O478" s="42">
        <f>IFERROR(VLOOKUP($A478,'2022'!$A$3:$Y$291,COLUMN('2022'!M$3),FALSE),0)</f>
        <v>0</v>
      </c>
      <c r="P478" s="38">
        <f t="shared" si="24"/>
        <v>0</v>
      </c>
      <c r="Q478" s="42">
        <f>IFERROR(VLOOKUP($A478,'2022'!$A$3:$Y$291,COLUMN('2022'!N$3),FALSE),0)</f>
        <v>0</v>
      </c>
      <c r="R478" s="42">
        <f>IFERROR(VLOOKUP($A478,'2022'!$A$3:$Y$291,COLUMN('2022'!O$3),FALSE),0)</f>
        <v>0</v>
      </c>
      <c r="S478" s="42">
        <f>IFERROR(VLOOKUP($A478,'2022'!$A$3:$Y$291,COLUMN('2022'!P$3),FALSE),0)</f>
        <v>0</v>
      </c>
      <c r="T478" s="42">
        <f>IFERROR(VLOOKUP($A478,'2022'!$A$3:$Y$291,COLUMN('2022'!Q$3),FALSE),0)</f>
        <v>0</v>
      </c>
      <c r="U478" s="42">
        <f>IFERROR(VLOOKUP($A478,'2022'!$A$3:$Y$291,COLUMN('2022'!R$3),FALSE),0)</f>
        <v>0</v>
      </c>
      <c r="V478" s="42">
        <f>IFERROR(VLOOKUP($A478,'2022'!$A$3:$Y$291,COLUMN('2022'!S$3),FALSE),0)</f>
        <v>0</v>
      </c>
      <c r="W478" s="42">
        <f>IFERROR(VLOOKUP($A478,'2022'!$A$3:$Y$291,COLUMN('2022'!T$3),FALSE),0)</f>
        <v>0</v>
      </c>
      <c r="X478" s="42">
        <f>IFERROR(VLOOKUP($A478,'2022'!$A$3:$Y$291,COLUMN('2022'!U$3),FALSE),0)</f>
        <v>0</v>
      </c>
      <c r="Y478" s="42">
        <f>IFERROR(VLOOKUP($A478,'2022'!$A$3:$Y$291,COLUMN('2022'!V$3),FALSE),0)</f>
        <v>0</v>
      </c>
      <c r="Z478" s="42">
        <f>IFERROR(VLOOKUP($A478,'2022'!$A$3:$Y$291,COLUMN('2022'!W$3),FALSE),0)</f>
        <v>0</v>
      </c>
      <c r="AA478" s="42">
        <f>IFERROR(VLOOKUP($A478,'2022'!$A$3:$Y$291,COLUMN('2022'!X$3),FALSE),0)</f>
        <v>0</v>
      </c>
      <c r="AB478" s="42">
        <f>IFERROR(VLOOKUP($A478,'2022'!$A$3:$Y$291,COLUMN('2022'!Y$3),FALSE),0)</f>
        <v>0</v>
      </c>
      <c r="AC478" s="38">
        <f t="shared" si="22"/>
        <v>0</v>
      </c>
      <c r="AD478" s="39">
        <f t="shared" si="23"/>
        <v>0</v>
      </c>
    </row>
    <row r="479" spans="1:30" x14ac:dyDescent="0.3">
      <c r="A479" s="65" t="s">
        <v>526</v>
      </c>
      <c r="B479" s="63" t="str">
        <f>VLOOKUP($A479,'Additional data'!$A$5:$C$505, 2,FALSE)</f>
        <v>Advisor</v>
      </c>
      <c r="C479" s="63" t="str">
        <f>VLOOKUP($A479,'Additional data'!$A$5:$C$505, 3,FALSE)</f>
        <v>LRC</v>
      </c>
      <c r="D479" s="47">
        <f>IFERROR(VLOOKUP($A479,'2022'!$A$3:$Y$291,COLUMN('2022'!B$3),FALSE),0)</f>
        <v>0</v>
      </c>
      <c r="E479" s="47">
        <f>IFERROR(VLOOKUP($A479,'2022'!$A$3:$Y$291,COLUMN('2022'!C$3),FALSE),0)</f>
        <v>0</v>
      </c>
      <c r="F479" s="47">
        <f>IFERROR(VLOOKUP($A479,'2022'!$A$3:$Y$291,COLUMN('2022'!D$3),FALSE),0)</f>
        <v>0</v>
      </c>
      <c r="G479" s="47">
        <f>IFERROR(VLOOKUP($A479,'2022'!$A$3:$Y$291,COLUMN('2022'!E$3),FALSE),0)</f>
        <v>0</v>
      </c>
      <c r="H479" s="47">
        <f>IFERROR(VLOOKUP($A479,'2022'!$A$3:$Y$291,COLUMN('2022'!F$3),FALSE),0)</f>
        <v>0</v>
      </c>
      <c r="I479" s="47">
        <f>IFERROR(VLOOKUP($A479,'2022'!$A$3:$Y$291,COLUMN('2022'!G$3),FALSE),0)</f>
        <v>0</v>
      </c>
      <c r="J479" s="47">
        <f>IFERROR(VLOOKUP($A479,'2022'!$A$3:$Y$291,COLUMN('2022'!H$3),FALSE),0)</f>
        <v>0</v>
      </c>
      <c r="K479" s="47">
        <f>IFERROR(VLOOKUP($A479,'2022'!$A$3:$Y$291,COLUMN('2022'!I$3),FALSE),0)</f>
        <v>0</v>
      </c>
      <c r="L479" s="47">
        <f>IFERROR(VLOOKUP($A479,'2022'!$A$3:$Y$291,COLUMN('2022'!J$3),FALSE),0)</f>
        <v>0</v>
      </c>
      <c r="M479" s="47">
        <f>IFERROR(VLOOKUP($A479,'2022'!$A$3:$Y$291,COLUMN('2022'!K$3),FALSE),0)</f>
        <v>0</v>
      </c>
      <c r="N479" s="47">
        <f>IFERROR(VLOOKUP($A479,'2022'!$A$3:$Y$291,COLUMN('2022'!L$3),FALSE),0)</f>
        <v>0</v>
      </c>
      <c r="O479" s="47">
        <f>IFERROR(VLOOKUP($A479,'2022'!$A$3:$Y$291,COLUMN('2022'!M$3),FALSE),0)</f>
        <v>0</v>
      </c>
      <c r="P479" s="38">
        <f t="shared" si="24"/>
        <v>0</v>
      </c>
      <c r="Q479" s="47">
        <f>IFERROR(VLOOKUP($A479,'2022'!$A$3:$Y$291,COLUMN('2022'!N$3),FALSE),0)</f>
        <v>0</v>
      </c>
      <c r="R479" s="47">
        <f>IFERROR(VLOOKUP($A479,'2022'!$A$3:$Y$291,COLUMN('2022'!O$3),FALSE),0)</f>
        <v>0</v>
      </c>
      <c r="S479" s="47">
        <f>IFERROR(VLOOKUP($A479,'2022'!$A$3:$Y$291,COLUMN('2022'!P$3),FALSE),0)</f>
        <v>0</v>
      </c>
      <c r="T479" s="47">
        <f>IFERROR(VLOOKUP($A479,'2022'!$A$3:$Y$291,COLUMN('2022'!Q$3),FALSE),0)</f>
        <v>0</v>
      </c>
      <c r="U479" s="47">
        <f>IFERROR(VLOOKUP($A479,'2022'!$A$3:$Y$291,COLUMN('2022'!R$3),FALSE),0)</f>
        <v>0</v>
      </c>
      <c r="V479" s="47">
        <f>IFERROR(VLOOKUP($A479,'2022'!$A$3:$Y$291,COLUMN('2022'!S$3),FALSE),0)</f>
        <v>0</v>
      </c>
      <c r="W479" s="47">
        <f>IFERROR(VLOOKUP($A479,'2022'!$A$3:$Y$291,COLUMN('2022'!T$3),FALSE),0)</f>
        <v>0</v>
      </c>
      <c r="X479" s="47">
        <f>IFERROR(VLOOKUP($A479,'2022'!$A$3:$Y$291,COLUMN('2022'!U$3),FALSE),0)</f>
        <v>0</v>
      </c>
      <c r="Y479" s="47">
        <f>IFERROR(VLOOKUP($A479,'2022'!$A$3:$Y$291,COLUMN('2022'!V$3),FALSE),0)</f>
        <v>0</v>
      </c>
      <c r="Z479" s="47">
        <f>IFERROR(VLOOKUP($A479,'2022'!$A$3:$Y$291,COLUMN('2022'!W$3),FALSE),0)</f>
        <v>0</v>
      </c>
      <c r="AA479" s="47">
        <f>IFERROR(VLOOKUP($A479,'2022'!$A$3:$Y$291,COLUMN('2022'!X$3),FALSE),0)</f>
        <v>0</v>
      </c>
      <c r="AB479" s="47">
        <f>IFERROR(VLOOKUP($A479,'2022'!$A$3:$Y$291,COLUMN('2022'!Y$3),FALSE),0)</f>
        <v>0</v>
      </c>
      <c r="AC479" s="38">
        <f t="shared" si="22"/>
        <v>0</v>
      </c>
      <c r="AD479" s="39">
        <f t="shared" si="23"/>
        <v>0</v>
      </c>
    </row>
    <row r="480" spans="1:30" x14ac:dyDescent="0.3">
      <c r="A480" s="66" t="s">
        <v>527</v>
      </c>
      <c r="B480" s="60" t="str">
        <f>VLOOKUP($A480,'Additional data'!$A$5:$C$505, 2,FALSE)</f>
        <v>Director</v>
      </c>
      <c r="C480" s="60" t="str">
        <f>VLOOKUP($A480,'Additional data'!$A$5:$C$505, 3,FALSE)</f>
        <v>SCL</v>
      </c>
      <c r="D480" s="42">
        <f>IFERROR(VLOOKUP($A480,'2022'!$A$3:$Y$291,COLUMN('2022'!B$3),FALSE),0)</f>
        <v>145.30000000000001</v>
      </c>
      <c r="E480" s="42">
        <f>IFERROR(VLOOKUP($A480,'2022'!$A$3:$Y$291,COLUMN('2022'!C$3),FALSE),0)</f>
        <v>114.8</v>
      </c>
      <c r="F480" s="42">
        <f>IFERROR(VLOOKUP($A480,'2022'!$A$3:$Y$291,COLUMN('2022'!D$3),FALSE),0)</f>
        <v>106.6</v>
      </c>
      <c r="G480" s="42">
        <f>IFERROR(VLOOKUP($A480,'2022'!$A$3:$Y$291,COLUMN('2022'!E$3),FALSE),0)</f>
        <v>125.3</v>
      </c>
      <c r="H480" s="42">
        <f>IFERROR(VLOOKUP($A480,'2022'!$A$3:$Y$291,COLUMN('2022'!F$3),FALSE),0)</f>
        <v>87.5</v>
      </c>
      <c r="I480" s="42">
        <f>IFERROR(VLOOKUP($A480,'2022'!$A$3:$Y$291,COLUMN('2022'!G$3),FALSE),0)</f>
        <v>137</v>
      </c>
      <c r="J480" s="42">
        <f>IFERROR(VLOOKUP($A480,'2022'!$A$3:$Y$291,COLUMN('2022'!H$3),FALSE),0)</f>
        <v>87.4</v>
      </c>
      <c r="K480" s="42">
        <f>IFERROR(VLOOKUP($A480,'2022'!$A$3:$Y$291,COLUMN('2022'!I$3),FALSE),0)</f>
        <v>125.3</v>
      </c>
      <c r="L480" s="42">
        <f>IFERROR(VLOOKUP($A480,'2022'!$A$3:$Y$291,COLUMN('2022'!J$3),FALSE),0)</f>
        <v>122.2</v>
      </c>
      <c r="M480" s="42">
        <f>IFERROR(VLOOKUP($A480,'2022'!$A$3:$Y$291,COLUMN('2022'!K$3),FALSE),0)</f>
        <v>143.69999999999999</v>
      </c>
      <c r="N480" s="42">
        <f>IFERROR(VLOOKUP($A480,'2022'!$A$3:$Y$291,COLUMN('2022'!L$3),FALSE),0)</f>
        <v>130.4</v>
      </c>
      <c r="O480" s="42">
        <f>IFERROR(VLOOKUP($A480,'2022'!$A$3:$Y$291,COLUMN('2022'!M$3),FALSE),0)</f>
        <v>97.9</v>
      </c>
      <c r="P480" s="38">
        <f t="shared" si="24"/>
        <v>1423.4</v>
      </c>
      <c r="Q480" s="42">
        <f>IFERROR(VLOOKUP($A480,'2022'!$A$3:$Y$291,COLUMN('2022'!N$3),FALSE),0)</f>
        <v>49.9</v>
      </c>
      <c r="R480" s="42">
        <f>IFERROR(VLOOKUP($A480,'2022'!$A$3:$Y$291,COLUMN('2022'!O$3),FALSE),0)</f>
        <v>30.2</v>
      </c>
      <c r="S480" s="42">
        <f>IFERROR(VLOOKUP($A480,'2022'!$A$3:$Y$291,COLUMN('2022'!P$3),FALSE),0)</f>
        <v>59.5</v>
      </c>
      <c r="T480" s="42">
        <f>IFERROR(VLOOKUP($A480,'2022'!$A$3:$Y$291,COLUMN('2022'!Q$3),FALSE),0)</f>
        <v>20</v>
      </c>
      <c r="U480" s="42">
        <f>IFERROR(VLOOKUP($A480,'2022'!$A$3:$Y$291,COLUMN('2022'!R$3),FALSE),0)</f>
        <v>29.5</v>
      </c>
      <c r="V480" s="42">
        <f>IFERROR(VLOOKUP($A480,'2022'!$A$3:$Y$291,COLUMN('2022'!S$3),FALSE),0)</f>
        <v>7</v>
      </c>
      <c r="W480" s="42">
        <f>IFERROR(VLOOKUP($A480,'2022'!$A$3:$Y$291,COLUMN('2022'!T$3),FALSE),0)</f>
        <v>5</v>
      </c>
      <c r="X480" s="42">
        <f>IFERROR(VLOOKUP($A480,'2022'!$A$3:$Y$291,COLUMN('2022'!U$3),FALSE),0)</f>
        <v>2.5</v>
      </c>
      <c r="Y480" s="42">
        <f>IFERROR(VLOOKUP($A480,'2022'!$A$3:$Y$291,COLUMN('2022'!V$3),FALSE),0)</f>
        <v>17.399999999999999</v>
      </c>
      <c r="Z480" s="42">
        <f>IFERROR(VLOOKUP($A480,'2022'!$A$3:$Y$291,COLUMN('2022'!W$3),FALSE),0)</f>
        <v>9.3000000000000007</v>
      </c>
      <c r="AA480" s="42">
        <f>IFERROR(VLOOKUP($A480,'2022'!$A$3:$Y$291,COLUMN('2022'!X$3),FALSE),0)</f>
        <v>7.5</v>
      </c>
      <c r="AB480" s="42">
        <f>IFERROR(VLOOKUP($A480,'2022'!$A$3:$Y$291,COLUMN('2022'!Y$3),FALSE),0)</f>
        <v>3</v>
      </c>
      <c r="AC480" s="38">
        <f t="shared" si="22"/>
        <v>240.8</v>
      </c>
      <c r="AD480" s="39">
        <f t="shared" si="23"/>
        <v>1664.2000000000003</v>
      </c>
    </row>
    <row r="481" spans="1:30" x14ac:dyDescent="0.3">
      <c r="A481" s="65" t="s">
        <v>528</v>
      </c>
      <c r="B481" s="63" t="str">
        <f>VLOOKUP($A481,'Additional data'!$A$5:$C$505, 2,FALSE)</f>
        <v>Team Lead</v>
      </c>
      <c r="C481" s="63" t="str">
        <f>VLOOKUP($A481,'Additional data'!$A$5:$C$505, 3,FALSE)</f>
        <v>MSC</v>
      </c>
      <c r="D481" s="47">
        <f>IFERROR(VLOOKUP($A481,'2022'!$A$3:$Y$291,COLUMN('2022'!B$3),FALSE),0)</f>
        <v>116.6</v>
      </c>
      <c r="E481" s="47">
        <f>IFERROR(VLOOKUP($A481,'2022'!$A$3:$Y$291,COLUMN('2022'!C$3),FALSE),0)</f>
        <v>120.6</v>
      </c>
      <c r="F481" s="47">
        <f>IFERROR(VLOOKUP($A481,'2022'!$A$3:$Y$291,COLUMN('2022'!D$3),FALSE),0)</f>
        <v>162.9</v>
      </c>
      <c r="G481" s="47">
        <f>IFERROR(VLOOKUP($A481,'2022'!$A$3:$Y$291,COLUMN('2022'!E$3),FALSE),0)</f>
        <v>134.19999999999999</v>
      </c>
      <c r="H481" s="47">
        <f>IFERROR(VLOOKUP($A481,'2022'!$A$3:$Y$291,COLUMN('2022'!F$3),FALSE),0)</f>
        <v>121.7</v>
      </c>
      <c r="I481" s="47">
        <f>IFERROR(VLOOKUP($A481,'2022'!$A$3:$Y$291,COLUMN('2022'!G$3),FALSE),0)</f>
        <v>141.19999999999999</v>
      </c>
      <c r="J481" s="47">
        <f>IFERROR(VLOOKUP($A481,'2022'!$A$3:$Y$291,COLUMN('2022'!H$3),FALSE),0)</f>
        <v>143.1</v>
      </c>
      <c r="K481" s="47">
        <f>IFERROR(VLOOKUP($A481,'2022'!$A$3:$Y$291,COLUMN('2022'!I$3),FALSE),0)</f>
        <v>87.7</v>
      </c>
      <c r="L481" s="47">
        <f>IFERROR(VLOOKUP($A481,'2022'!$A$3:$Y$291,COLUMN('2022'!J$3),FALSE),0)</f>
        <v>105.2</v>
      </c>
      <c r="M481" s="47">
        <f>IFERROR(VLOOKUP($A481,'2022'!$A$3:$Y$291,COLUMN('2022'!K$3),FALSE),0)</f>
        <v>109.9</v>
      </c>
      <c r="N481" s="47">
        <f>IFERROR(VLOOKUP($A481,'2022'!$A$3:$Y$291,COLUMN('2022'!L$3),FALSE),0)</f>
        <v>72</v>
      </c>
      <c r="O481" s="47">
        <f>IFERROR(VLOOKUP($A481,'2022'!$A$3:$Y$291,COLUMN('2022'!M$3),FALSE),0)</f>
        <v>136.69999999999999</v>
      </c>
      <c r="P481" s="38">
        <f t="shared" si="24"/>
        <v>1451.8000000000002</v>
      </c>
      <c r="Q481" s="47">
        <f>IFERROR(VLOOKUP($A481,'2022'!$A$3:$Y$291,COLUMN('2022'!N$3),FALSE),0)</f>
        <v>7.3</v>
      </c>
      <c r="R481" s="47">
        <f>IFERROR(VLOOKUP($A481,'2022'!$A$3:$Y$291,COLUMN('2022'!O$3),FALSE),0)</f>
        <v>3.9</v>
      </c>
      <c r="S481" s="47">
        <f>IFERROR(VLOOKUP($A481,'2022'!$A$3:$Y$291,COLUMN('2022'!P$3),FALSE),0)</f>
        <v>3.1</v>
      </c>
      <c r="T481" s="47">
        <f>IFERROR(VLOOKUP($A481,'2022'!$A$3:$Y$291,COLUMN('2022'!Q$3),FALSE),0)</f>
        <v>8</v>
      </c>
      <c r="U481" s="47">
        <f>IFERROR(VLOOKUP($A481,'2022'!$A$3:$Y$291,COLUMN('2022'!R$3),FALSE),0)</f>
        <v>3.3</v>
      </c>
      <c r="V481" s="47">
        <f>IFERROR(VLOOKUP($A481,'2022'!$A$3:$Y$291,COLUMN('2022'!S$3),FALSE),0)</f>
        <v>8.1</v>
      </c>
      <c r="W481" s="47">
        <f>IFERROR(VLOOKUP($A481,'2022'!$A$3:$Y$291,COLUMN('2022'!T$3),FALSE),0)</f>
        <v>1.6</v>
      </c>
      <c r="X481" s="47">
        <f>IFERROR(VLOOKUP($A481,'2022'!$A$3:$Y$291,COLUMN('2022'!U$3),FALSE),0)</f>
        <v>5.5</v>
      </c>
      <c r="Y481" s="47">
        <f>IFERROR(VLOOKUP($A481,'2022'!$A$3:$Y$291,COLUMN('2022'!V$3),FALSE),0)</f>
        <v>4.8</v>
      </c>
      <c r="Z481" s="47">
        <f>IFERROR(VLOOKUP($A481,'2022'!$A$3:$Y$291,COLUMN('2022'!W$3),FALSE),0)</f>
        <v>10.4</v>
      </c>
      <c r="AA481" s="47">
        <f>IFERROR(VLOOKUP($A481,'2022'!$A$3:$Y$291,COLUMN('2022'!X$3),FALSE),0)</f>
        <v>6.9</v>
      </c>
      <c r="AB481" s="47">
        <f>IFERROR(VLOOKUP($A481,'2022'!$A$3:$Y$291,COLUMN('2022'!Y$3),FALSE),0)</f>
        <v>2.5</v>
      </c>
      <c r="AC481" s="38">
        <f t="shared" si="22"/>
        <v>65.399999999999991</v>
      </c>
      <c r="AD481" s="39">
        <f t="shared" si="23"/>
        <v>1517.2</v>
      </c>
    </row>
    <row r="482" spans="1:30" x14ac:dyDescent="0.3">
      <c r="A482" s="66" t="s">
        <v>529</v>
      </c>
      <c r="B482" s="60" t="str">
        <f>VLOOKUP($A482,'Additional data'!$A$5:$C$505, 2,FALSE)</f>
        <v>Team Lead</v>
      </c>
      <c r="C482" s="60" t="str">
        <f>VLOOKUP($A482,'Additional data'!$A$5:$C$505, 3,FALSE)</f>
        <v>HRC</v>
      </c>
      <c r="D482" s="42">
        <f>IFERROR(VLOOKUP($A482,'2022'!$A$3:$Y$291,COLUMN('2022'!B$3),FALSE),0)</f>
        <v>0</v>
      </c>
      <c r="E482" s="42">
        <f>IFERROR(VLOOKUP($A482,'2022'!$A$3:$Y$291,COLUMN('2022'!C$3),FALSE),0)</f>
        <v>0</v>
      </c>
      <c r="F482" s="42">
        <f>IFERROR(VLOOKUP($A482,'2022'!$A$3:$Y$291,COLUMN('2022'!D$3),FALSE),0)</f>
        <v>0</v>
      </c>
      <c r="G482" s="42">
        <f>IFERROR(VLOOKUP($A482,'2022'!$A$3:$Y$291,COLUMN('2022'!E$3),FALSE),0)</f>
        <v>0</v>
      </c>
      <c r="H482" s="42">
        <f>IFERROR(VLOOKUP($A482,'2022'!$A$3:$Y$291,COLUMN('2022'!F$3),FALSE),0)</f>
        <v>0</v>
      </c>
      <c r="I482" s="42">
        <f>IFERROR(VLOOKUP($A482,'2022'!$A$3:$Y$291,COLUMN('2022'!G$3),FALSE),0)</f>
        <v>0</v>
      </c>
      <c r="J482" s="42">
        <f>IFERROR(VLOOKUP($A482,'2022'!$A$3:$Y$291,COLUMN('2022'!H$3),FALSE),0)</f>
        <v>0</v>
      </c>
      <c r="K482" s="42">
        <f>IFERROR(VLOOKUP($A482,'2022'!$A$3:$Y$291,COLUMN('2022'!I$3),FALSE),0)</f>
        <v>0</v>
      </c>
      <c r="L482" s="42">
        <f>IFERROR(VLOOKUP($A482,'2022'!$A$3:$Y$291,COLUMN('2022'!J$3),FALSE),0)</f>
        <v>0</v>
      </c>
      <c r="M482" s="42">
        <f>IFERROR(VLOOKUP($A482,'2022'!$A$3:$Y$291,COLUMN('2022'!K$3),FALSE),0)</f>
        <v>0</v>
      </c>
      <c r="N482" s="42">
        <f>IFERROR(VLOOKUP($A482,'2022'!$A$3:$Y$291,COLUMN('2022'!L$3),FALSE),0)</f>
        <v>0</v>
      </c>
      <c r="O482" s="42">
        <f>IFERROR(VLOOKUP($A482,'2022'!$A$3:$Y$291,COLUMN('2022'!M$3),FALSE),0)</f>
        <v>0</v>
      </c>
      <c r="P482" s="38">
        <f t="shared" si="24"/>
        <v>0</v>
      </c>
      <c r="Q482" s="42">
        <f>IFERROR(VLOOKUP($A482,'2022'!$A$3:$Y$291,COLUMN('2022'!N$3),FALSE),0)</f>
        <v>0</v>
      </c>
      <c r="R482" s="42">
        <f>IFERROR(VLOOKUP($A482,'2022'!$A$3:$Y$291,COLUMN('2022'!O$3),FALSE),0)</f>
        <v>0</v>
      </c>
      <c r="S482" s="42">
        <f>IFERROR(VLOOKUP($A482,'2022'!$A$3:$Y$291,COLUMN('2022'!P$3),FALSE),0)</f>
        <v>0</v>
      </c>
      <c r="T482" s="42">
        <f>IFERROR(VLOOKUP($A482,'2022'!$A$3:$Y$291,COLUMN('2022'!Q$3),FALSE),0)</f>
        <v>0</v>
      </c>
      <c r="U482" s="42">
        <f>IFERROR(VLOOKUP($A482,'2022'!$A$3:$Y$291,COLUMN('2022'!R$3),FALSE),0)</f>
        <v>0</v>
      </c>
      <c r="V482" s="42">
        <f>IFERROR(VLOOKUP($A482,'2022'!$A$3:$Y$291,COLUMN('2022'!S$3),FALSE),0)</f>
        <v>0</v>
      </c>
      <c r="W482" s="42">
        <f>IFERROR(VLOOKUP($A482,'2022'!$A$3:$Y$291,COLUMN('2022'!T$3),FALSE),0)</f>
        <v>0</v>
      </c>
      <c r="X482" s="42">
        <f>IFERROR(VLOOKUP($A482,'2022'!$A$3:$Y$291,COLUMN('2022'!U$3),FALSE),0)</f>
        <v>0</v>
      </c>
      <c r="Y482" s="42">
        <f>IFERROR(VLOOKUP($A482,'2022'!$A$3:$Y$291,COLUMN('2022'!V$3),FALSE),0)</f>
        <v>0</v>
      </c>
      <c r="Z482" s="42">
        <f>IFERROR(VLOOKUP($A482,'2022'!$A$3:$Y$291,COLUMN('2022'!W$3),FALSE),0)</f>
        <v>0</v>
      </c>
      <c r="AA482" s="42">
        <f>IFERROR(VLOOKUP($A482,'2022'!$A$3:$Y$291,COLUMN('2022'!X$3),FALSE),0)</f>
        <v>0</v>
      </c>
      <c r="AB482" s="42">
        <f>IFERROR(VLOOKUP($A482,'2022'!$A$3:$Y$291,COLUMN('2022'!Y$3),FALSE),0)</f>
        <v>0</v>
      </c>
      <c r="AC482" s="38">
        <f t="shared" si="22"/>
        <v>0</v>
      </c>
      <c r="AD482" s="39">
        <f t="shared" si="23"/>
        <v>0</v>
      </c>
    </row>
    <row r="483" spans="1:30" x14ac:dyDescent="0.3">
      <c r="A483" s="65" t="s">
        <v>530</v>
      </c>
      <c r="B483" s="63" t="str">
        <f>VLOOKUP($A483,'Additional data'!$A$5:$C$505, 2,FALSE)</f>
        <v>Team Lead</v>
      </c>
      <c r="C483" s="63" t="str">
        <f>VLOOKUP($A483,'Additional data'!$A$5:$C$505, 3,FALSE)</f>
        <v>HLS</v>
      </c>
      <c r="D483" s="47">
        <f>IFERROR(VLOOKUP($A483,'2022'!$A$3:$Y$291,COLUMN('2022'!B$3),FALSE),0)</f>
        <v>0</v>
      </c>
      <c r="E483" s="47">
        <f>IFERROR(VLOOKUP($A483,'2022'!$A$3:$Y$291,COLUMN('2022'!C$3),FALSE),0)</f>
        <v>0</v>
      </c>
      <c r="F483" s="47">
        <f>IFERROR(VLOOKUP($A483,'2022'!$A$3:$Y$291,COLUMN('2022'!D$3),FALSE),0)</f>
        <v>0</v>
      </c>
      <c r="G483" s="47">
        <f>IFERROR(VLOOKUP($A483,'2022'!$A$3:$Y$291,COLUMN('2022'!E$3),FALSE),0)</f>
        <v>0</v>
      </c>
      <c r="H483" s="47">
        <f>IFERROR(VLOOKUP($A483,'2022'!$A$3:$Y$291,COLUMN('2022'!F$3),FALSE),0)</f>
        <v>0</v>
      </c>
      <c r="I483" s="47">
        <f>IFERROR(VLOOKUP($A483,'2022'!$A$3:$Y$291,COLUMN('2022'!G$3),FALSE),0)</f>
        <v>0</v>
      </c>
      <c r="J483" s="47">
        <f>IFERROR(VLOOKUP($A483,'2022'!$A$3:$Y$291,COLUMN('2022'!H$3),FALSE),0)</f>
        <v>0</v>
      </c>
      <c r="K483" s="47">
        <f>IFERROR(VLOOKUP($A483,'2022'!$A$3:$Y$291,COLUMN('2022'!I$3),FALSE),0)</f>
        <v>0</v>
      </c>
      <c r="L483" s="47">
        <f>IFERROR(VLOOKUP($A483,'2022'!$A$3:$Y$291,COLUMN('2022'!J$3),FALSE),0)</f>
        <v>0</v>
      </c>
      <c r="M483" s="47">
        <f>IFERROR(VLOOKUP($A483,'2022'!$A$3:$Y$291,COLUMN('2022'!K$3),FALSE),0)</f>
        <v>0</v>
      </c>
      <c r="N483" s="47">
        <f>IFERROR(VLOOKUP($A483,'2022'!$A$3:$Y$291,COLUMN('2022'!L$3),FALSE),0)</f>
        <v>0</v>
      </c>
      <c r="O483" s="47">
        <f>IFERROR(VLOOKUP($A483,'2022'!$A$3:$Y$291,COLUMN('2022'!M$3),FALSE),0)</f>
        <v>0</v>
      </c>
      <c r="P483" s="38">
        <f t="shared" si="24"/>
        <v>0</v>
      </c>
      <c r="Q483" s="47">
        <f>IFERROR(VLOOKUP($A483,'2022'!$A$3:$Y$291,COLUMN('2022'!N$3),FALSE),0)</f>
        <v>0</v>
      </c>
      <c r="R483" s="47">
        <f>IFERROR(VLOOKUP($A483,'2022'!$A$3:$Y$291,COLUMN('2022'!O$3),FALSE),0)</f>
        <v>0</v>
      </c>
      <c r="S483" s="47">
        <f>IFERROR(VLOOKUP($A483,'2022'!$A$3:$Y$291,COLUMN('2022'!P$3),FALSE),0)</f>
        <v>0</v>
      </c>
      <c r="T483" s="47">
        <f>IFERROR(VLOOKUP($A483,'2022'!$A$3:$Y$291,COLUMN('2022'!Q$3),FALSE),0)</f>
        <v>0</v>
      </c>
      <c r="U483" s="47">
        <f>IFERROR(VLOOKUP($A483,'2022'!$A$3:$Y$291,COLUMN('2022'!R$3),FALSE),0)</f>
        <v>0</v>
      </c>
      <c r="V483" s="47">
        <f>IFERROR(VLOOKUP($A483,'2022'!$A$3:$Y$291,COLUMN('2022'!S$3),FALSE),0)</f>
        <v>0</v>
      </c>
      <c r="W483" s="47">
        <f>IFERROR(VLOOKUP($A483,'2022'!$A$3:$Y$291,COLUMN('2022'!T$3),FALSE),0)</f>
        <v>0</v>
      </c>
      <c r="X483" s="47">
        <f>IFERROR(VLOOKUP($A483,'2022'!$A$3:$Y$291,COLUMN('2022'!U$3),FALSE),0)</f>
        <v>0</v>
      </c>
      <c r="Y483" s="47">
        <f>IFERROR(VLOOKUP($A483,'2022'!$A$3:$Y$291,COLUMN('2022'!V$3),FALSE),0)</f>
        <v>0</v>
      </c>
      <c r="Z483" s="47">
        <f>IFERROR(VLOOKUP($A483,'2022'!$A$3:$Y$291,COLUMN('2022'!W$3),FALSE),0)</f>
        <v>0</v>
      </c>
      <c r="AA483" s="47">
        <f>IFERROR(VLOOKUP($A483,'2022'!$A$3:$Y$291,COLUMN('2022'!X$3),FALSE),0)</f>
        <v>0</v>
      </c>
      <c r="AB483" s="47">
        <f>IFERROR(VLOOKUP($A483,'2022'!$A$3:$Y$291,COLUMN('2022'!Y$3),FALSE),0)</f>
        <v>0</v>
      </c>
      <c r="AC483" s="38">
        <f t="shared" si="22"/>
        <v>0</v>
      </c>
      <c r="AD483" s="39">
        <f t="shared" si="23"/>
        <v>0</v>
      </c>
    </row>
    <row r="484" spans="1:30" x14ac:dyDescent="0.3">
      <c r="A484" s="66" t="s">
        <v>531</v>
      </c>
      <c r="B484" s="60" t="str">
        <f>VLOOKUP($A484,'Additional data'!$A$5:$C$505, 2,FALSE)</f>
        <v>Director</v>
      </c>
      <c r="C484" s="60" t="str">
        <f>VLOOKUP($A484,'Additional data'!$A$5:$C$505, 3,FALSE)</f>
        <v>HLS</v>
      </c>
      <c r="D484" s="42">
        <f>IFERROR(VLOOKUP($A484,'2022'!$A$3:$Y$291,COLUMN('2022'!B$3),FALSE),0)</f>
        <v>0</v>
      </c>
      <c r="E484" s="42">
        <f>IFERROR(VLOOKUP($A484,'2022'!$A$3:$Y$291,COLUMN('2022'!C$3),FALSE),0)</f>
        <v>0</v>
      </c>
      <c r="F484" s="42">
        <f>IFERROR(VLOOKUP($A484,'2022'!$A$3:$Y$291,COLUMN('2022'!D$3),FALSE),0)</f>
        <v>0</v>
      </c>
      <c r="G484" s="42">
        <f>IFERROR(VLOOKUP($A484,'2022'!$A$3:$Y$291,COLUMN('2022'!E$3),FALSE),0)</f>
        <v>0</v>
      </c>
      <c r="H484" s="42">
        <f>IFERROR(VLOOKUP($A484,'2022'!$A$3:$Y$291,COLUMN('2022'!F$3),FALSE),0)</f>
        <v>0</v>
      </c>
      <c r="I484" s="42">
        <f>IFERROR(VLOOKUP($A484,'2022'!$A$3:$Y$291,COLUMN('2022'!G$3),FALSE),0)</f>
        <v>0</v>
      </c>
      <c r="J484" s="42">
        <f>IFERROR(VLOOKUP($A484,'2022'!$A$3:$Y$291,COLUMN('2022'!H$3),FALSE),0)</f>
        <v>0</v>
      </c>
      <c r="K484" s="42">
        <f>IFERROR(VLOOKUP($A484,'2022'!$A$3:$Y$291,COLUMN('2022'!I$3),FALSE),0)</f>
        <v>0</v>
      </c>
      <c r="L484" s="42">
        <f>IFERROR(VLOOKUP($A484,'2022'!$A$3:$Y$291,COLUMN('2022'!J$3),FALSE),0)</f>
        <v>0</v>
      </c>
      <c r="M484" s="42">
        <f>IFERROR(VLOOKUP($A484,'2022'!$A$3:$Y$291,COLUMN('2022'!K$3),FALSE),0)</f>
        <v>0</v>
      </c>
      <c r="N484" s="42">
        <f>IFERROR(VLOOKUP($A484,'2022'!$A$3:$Y$291,COLUMN('2022'!L$3),FALSE),0)</f>
        <v>0</v>
      </c>
      <c r="O484" s="42">
        <f>IFERROR(VLOOKUP($A484,'2022'!$A$3:$Y$291,COLUMN('2022'!M$3),FALSE),0)</f>
        <v>0</v>
      </c>
      <c r="P484" s="38">
        <f t="shared" si="24"/>
        <v>0</v>
      </c>
      <c r="Q484" s="42">
        <f>IFERROR(VLOOKUP($A484,'2022'!$A$3:$Y$291,COLUMN('2022'!N$3),FALSE),0)</f>
        <v>0</v>
      </c>
      <c r="R484" s="42">
        <f>IFERROR(VLOOKUP($A484,'2022'!$A$3:$Y$291,COLUMN('2022'!O$3),FALSE),0)</f>
        <v>0</v>
      </c>
      <c r="S484" s="42">
        <f>IFERROR(VLOOKUP($A484,'2022'!$A$3:$Y$291,COLUMN('2022'!P$3),FALSE),0)</f>
        <v>0</v>
      </c>
      <c r="T484" s="42">
        <f>IFERROR(VLOOKUP($A484,'2022'!$A$3:$Y$291,COLUMN('2022'!Q$3),FALSE),0)</f>
        <v>0</v>
      </c>
      <c r="U484" s="42">
        <f>IFERROR(VLOOKUP($A484,'2022'!$A$3:$Y$291,COLUMN('2022'!R$3),FALSE),0)</f>
        <v>0</v>
      </c>
      <c r="V484" s="42">
        <f>IFERROR(VLOOKUP($A484,'2022'!$A$3:$Y$291,COLUMN('2022'!S$3),FALSE),0)</f>
        <v>0</v>
      </c>
      <c r="W484" s="42">
        <f>IFERROR(VLOOKUP($A484,'2022'!$A$3:$Y$291,COLUMN('2022'!T$3),FALSE),0)</f>
        <v>0</v>
      </c>
      <c r="X484" s="42">
        <f>IFERROR(VLOOKUP($A484,'2022'!$A$3:$Y$291,COLUMN('2022'!U$3),FALSE),0)</f>
        <v>0</v>
      </c>
      <c r="Y484" s="42">
        <f>IFERROR(VLOOKUP($A484,'2022'!$A$3:$Y$291,COLUMN('2022'!V$3),FALSE),0)</f>
        <v>0</v>
      </c>
      <c r="Z484" s="42">
        <f>IFERROR(VLOOKUP($A484,'2022'!$A$3:$Y$291,COLUMN('2022'!W$3),FALSE),0)</f>
        <v>0</v>
      </c>
      <c r="AA484" s="42">
        <f>IFERROR(VLOOKUP($A484,'2022'!$A$3:$Y$291,COLUMN('2022'!X$3),FALSE),0)</f>
        <v>0</v>
      </c>
      <c r="AB484" s="42">
        <f>IFERROR(VLOOKUP($A484,'2022'!$A$3:$Y$291,COLUMN('2022'!Y$3),FALSE),0)</f>
        <v>0</v>
      </c>
      <c r="AC484" s="38">
        <f t="shared" si="22"/>
        <v>0</v>
      </c>
      <c r="AD484" s="39">
        <f t="shared" si="23"/>
        <v>0</v>
      </c>
    </row>
    <row r="485" spans="1:30" x14ac:dyDescent="0.3">
      <c r="A485" s="65" t="s">
        <v>532</v>
      </c>
      <c r="B485" s="63" t="str">
        <f>VLOOKUP($A485,'Additional data'!$A$5:$C$505, 2,FALSE)</f>
        <v>Associate Specialist</v>
      </c>
      <c r="C485" s="63" t="str">
        <f>VLOOKUP($A485,'Additional data'!$A$5:$C$505, 3,FALSE)</f>
        <v>MSC</v>
      </c>
      <c r="D485" s="47">
        <f>IFERROR(VLOOKUP($A485,'2022'!$A$3:$Y$291,COLUMN('2022'!B$3),FALSE),0)</f>
        <v>0</v>
      </c>
      <c r="E485" s="47">
        <f>IFERROR(VLOOKUP($A485,'2022'!$A$3:$Y$291,COLUMN('2022'!C$3),FALSE),0)</f>
        <v>0</v>
      </c>
      <c r="F485" s="47">
        <f>IFERROR(VLOOKUP($A485,'2022'!$A$3:$Y$291,COLUMN('2022'!D$3),FALSE),0)</f>
        <v>0</v>
      </c>
      <c r="G485" s="47">
        <f>IFERROR(VLOOKUP($A485,'2022'!$A$3:$Y$291,COLUMN('2022'!E$3),FALSE),0)</f>
        <v>0</v>
      </c>
      <c r="H485" s="47">
        <f>IFERROR(VLOOKUP($A485,'2022'!$A$3:$Y$291,COLUMN('2022'!F$3),FALSE),0)</f>
        <v>0</v>
      </c>
      <c r="I485" s="47">
        <f>IFERROR(VLOOKUP($A485,'2022'!$A$3:$Y$291,COLUMN('2022'!G$3),FALSE),0)</f>
        <v>0</v>
      </c>
      <c r="J485" s="47">
        <f>IFERROR(VLOOKUP($A485,'2022'!$A$3:$Y$291,COLUMN('2022'!H$3),FALSE),0)</f>
        <v>0</v>
      </c>
      <c r="K485" s="47">
        <f>IFERROR(VLOOKUP($A485,'2022'!$A$3:$Y$291,COLUMN('2022'!I$3),FALSE),0)</f>
        <v>0</v>
      </c>
      <c r="L485" s="47">
        <f>IFERROR(VLOOKUP($A485,'2022'!$A$3:$Y$291,COLUMN('2022'!J$3),FALSE),0)</f>
        <v>0</v>
      </c>
      <c r="M485" s="47">
        <f>IFERROR(VLOOKUP($A485,'2022'!$A$3:$Y$291,COLUMN('2022'!K$3),FALSE),0)</f>
        <v>0</v>
      </c>
      <c r="N485" s="47">
        <f>IFERROR(VLOOKUP($A485,'2022'!$A$3:$Y$291,COLUMN('2022'!L$3),FALSE),0)</f>
        <v>0</v>
      </c>
      <c r="O485" s="47">
        <f>IFERROR(VLOOKUP($A485,'2022'!$A$3:$Y$291,COLUMN('2022'!M$3),FALSE),0)</f>
        <v>0</v>
      </c>
      <c r="P485" s="38">
        <f t="shared" si="24"/>
        <v>0</v>
      </c>
      <c r="Q485" s="47">
        <f>IFERROR(VLOOKUP($A485,'2022'!$A$3:$Y$291,COLUMN('2022'!N$3),FALSE),0)</f>
        <v>0</v>
      </c>
      <c r="R485" s="47">
        <f>IFERROR(VLOOKUP($A485,'2022'!$A$3:$Y$291,COLUMN('2022'!O$3),FALSE),0)</f>
        <v>0</v>
      </c>
      <c r="S485" s="47">
        <f>IFERROR(VLOOKUP($A485,'2022'!$A$3:$Y$291,COLUMN('2022'!P$3),FALSE),0)</f>
        <v>0</v>
      </c>
      <c r="T485" s="47">
        <f>IFERROR(VLOOKUP($A485,'2022'!$A$3:$Y$291,COLUMN('2022'!Q$3),FALSE),0)</f>
        <v>0</v>
      </c>
      <c r="U485" s="47">
        <f>IFERROR(VLOOKUP($A485,'2022'!$A$3:$Y$291,COLUMN('2022'!R$3),FALSE),0)</f>
        <v>0</v>
      </c>
      <c r="V485" s="47">
        <f>IFERROR(VLOOKUP($A485,'2022'!$A$3:$Y$291,COLUMN('2022'!S$3),FALSE),0)</f>
        <v>0</v>
      </c>
      <c r="W485" s="47">
        <f>IFERROR(VLOOKUP($A485,'2022'!$A$3:$Y$291,COLUMN('2022'!T$3),FALSE),0)</f>
        <v>0</v>
      </c>
      <c r="X485" s="47">
        <f>IFERROR(VLOOKUP($A485,'2022'!$A$3:$Y$291,COLUMN('2022'!U$3),FALSE),0)</f>
        <v>0</v>
      </c>
      <c r="Y485" s="47">
        <f>IFERROR(VLOOKUP($A485,'2022'!$A$3:$Y$291,COLUMN('2022'!V$3),FALSE),0)</f>
        <v>0</v>
      </c>
      <c r="Z485" s="47">
        <f>IFERROR(VLOOKUP($A485,'2022'!$A$3:$Y$291,COLUMN('2022'!W$3),FALSE),0)</f>
        <v>0</v>
      </c>
      <c r="AA485" s="47">
        <f>IFERROR(VLOOKUP($A485,'2022'!$A$3:$Y$291,COLUMN('2022'!X$3),FALSE),0)</f>
        <v>0</v>
      </c>
      <c r="AB485" s="47">
        <f>IFERROR(VLOOKUP($A485,'2022'!$A$3:$Y$291,COLUMN('2022'!Y$3),FALSE),0)</f>
        <v>0</v>
      </c>
      <c r="AC485" s="38">
        <f t="shared" si="22"/>
        <v>0</v>
      </c>
      <c r="AD485" s="39">
        <f t="shared" si="23"/>
        <v>0</v>
      </c>
    </row>
    <row r="486" spans="1:30" x14ac:dyDescent="0.3">
      <c r="A486" s="66" t="s">
        <v>533</v>
      </c>
      <c r="B486" s="60" t="str">
        <f>VLOOKUP($A486,'Additional data'!$A$5:$C$505, 2,FALSE)</f>
        <v>Senior Manager</v>
      </c>
      <c r="C486" s="60" t="str">
        <f>VLOOKUP($A486,'Additional data'!$A$5:$C$505, 3,FALSE)</f>
        <v>HLS</v>
      </c>
      <c r="D486" s="42">
        <f>IFERROR(VLOOKUP($A486,'2022'!$A$3:$Y$291,COLUMN('2022'!B$3),FALSE),0)</f>
        <v>0</v>
      </c>
      <c r="E486" s="42">
        <f>IFERROR(VLOOKUP($A486,'2022'!$A$3:$Y$291,COLUMN('2022'!C$3),FALSE),0)</f>
        <v>0</v>
      </c>
      <c r="F486" s="42">
        <f>IFERROR(VLOOKUP($A486,'2022'!$A$3:$Y$291,COLUMN('2022'!D$3),FALSE),0)</f>
        <v>0</v>
      </c>
      <c r="G486" s="42">
        <f>IFERROR(VLOOKUP($A486,'2022'!$A$3:$Y$291,COLUMN('2022'!E$3),FALSE),0)</f>
        <v>0</v>
      </c>
      <c r="H486" s="42">
        <f>IFERROR(VLOOKUP($A486,'2022'!$A$3:$Y$291,COLUMN('2022'!F$3),FALSE),0)</f>
        <v>0</v>
      </c>
      <c r="I486" s="42">
        <f>IFERROR(VLOOKUP($A486,'2022'!$A$3:$Y$291,COLUMN('2022'!G$3),FALSE),0)</f>
        <v>0</v>
      </c>
      <c r="J486" s="42">
        <f>IFERROR(VLOOKUP($A486,'2022'!$A$3:$Y$291,COLUMN('2022'!H$3),FALSE),0)</f>
        <v>0</v>
      </c>
      <c r="K486" s="42">
        <f>IFERROR(VLOOKUP($A486,'2022'!$A$3:$Y$291,COLUMN('2022'!I$3),FALSE),0)</f>
        <v>0</v>
      </c>
      <c r="L486" s="42">
        <f>IFERROR(VLOOKUP($A486,'2022'!$A$3:$Y$291,COLUMN('2022'!J$3),FALSE),0)</f>
        <v>0</v>
      </c>
      <c r="M486" s="42">
        <f>IFERROR(VLOOKUP($A486,'2022'!$A$3:$Y$291,COLUMN('2022'!K$3),FALSE),0)</f>
        <v>0</v>
      </c>
      <c r="N486" s="42">
        <f>IFERROR(VLOOKUP($A486,'2022'!$A$3:$Y$291,COLUMN('2022'!L$3),FALSE),0)</f>
        <v>0</v>
      </c>
      <c r="O486" s="42">
        <f>IFERROR(VLOOKUP($A486,'2022'!$A$3:$Y$291,COLUMN('2022'!M$3),FALSE),0)</f>
        <v>0</v>
      </c>
      <c r="P486" s="38">
        <f t="shared" si="24"/>
        <v>0</v>
      </c>
      <c r="Q486" s="42">
        <f>IFERROR(VLOOKUP($A486,'2022'!$A$3:$Y$291,COLUMN('2022'!N$3),FALSE),0)</f>
        <v>0</v>
      </c>
      <c r="R486" s="42">
        <f>IFERROR(VLOOKUP($A486,'2022'!$A$3:$Y$291,COLUMN('2022'!O$3),FALSE),0)</f>
        <v>0</v>
      </c>
      <c r="S486" s="42">
        <f>IFERROR(VLOOKUP($A486,'2022'!$A$3:$Y$291,COLUMN('2022'!P$3),FALSE),0)</f>
        <v>0</v>
      </c>
      <c r="T486" s="42">
        <f>IFERROR(VLOOKUP($A486,'2022'!$A$3:$Y$291,COLUMN('2022'!Q$3),FALSE),0)</f>
        <v>0</v>
      </c>
      <c r="U486" s="42">
        <f>IFERROR(VLOOKUP($A486,'2022'!$A$3:$Y$291,COLUMN('2022'!R$3),FALSE),0)</f>
        <v>0</v>
      </c>
      <c r="V486" s="42">
        <f>IFERROR(VLOOKUP($A486,'2022'!$A$3:$Y$291,COLUMN('2022'!S$3),FALSE),0)</f>
        <v>0</v>
      </c>
      <c r="W486" s="42">
        <f>IFERROR(VLOOKUP($A486,'2022'!$A$3:$Y$291,COLUMN('2022'!T$3),FALSE),0)</f>
        <v>0</v>
      </c>
      <c r="X486" s="42">
        <f>IFERROR(VLOOKUP($A486,'2022'!$A$3:$Y$291,COLUMN('2022'!U$3),FALSE),0)</f>
        <v>0</v>
      </c>
      <c r="Y486" s="42">
        <f>IFERROR(VLOOKUP($A486,'2022'!$A$3:$Y$291,COLUMN('2022'!V$3),FALSE),0)</f>
        <v>0</v>
      </c>
      <c r="Z486" s="42">
        <f>IFERROR(VLOOKUP($A486,'2022'!$A$3:$Y$291,COLUMN('2022'!W$3),FALSE),0)</f>
        <v>0</v>
      </c>
      <c r="AA486" s="42">
        <f>IFERROR(VLOOKUP($A486,'2022'!$A$3:$Y$291,COLUMN('2022'!X$3),FALSE),0)</f>
        <v>0</v>
      </c>
      <c r="AB486" s="42">
        <f>IFERROR(VLOOKUP($A486,'2022'!$A$3:$Y$291,COLUMN('2022'!Y$3),FALSE),0)</f>
        <v>0</v>
      </c>
      <c r="AC486" s="38">
        <f t="shared" si="22"/>
        <v>0</v>
      </c>
      <c r="AD486" s="39">
        <f t="shared" si="23"/>
        <v>0</v>
      </c>
    </row>
    <row r="487" spans="1:30" x14ac:dyDescent="0.3">
      <c r="A487" s="65" t="s">
        <v>534</v>
      </c>
      <c r="B487" s="63" t="str">
        <f>VLOOKUP($A487,'Additional data'!$A$5:$C$505, 2,FALSE)</f>
        <v>Consultant</v>
      </c>
      <c r="C487" s="63" t="str">
        <f>VLOOKUP($A487,'Additional data'!$A$5:$C$505, 3,FALSE)</f>
        <v>FAD</v>
      </c>
      <c r="D487" s="47">
        <f>IFERROR(VLOOKUP($A487,'2022'!$A$3:$Y$291,COLUMN('2022'!B$3),FALSE),0)</f>
        <v>0</v>
      </c>
      <c r="E487" s="47">
        <f>IFERROR(VLOOKUP($A487,'2022'!$A$3:$Y$291,COLUMN('2022'!C$3),FALSE),0)</f>
        <v>0</v>
      </c>
      <c r="F487" s="47">
        <f>IFERROR(VLOOKUP($A487,'2022'!$A$3:$Y$291,COLUMN('2022'!D$3),FALSE),0)</f>
        <v>0</v>
      </c>
      <c r="G487" s="47">
        <f>IFERROR(VLOOKUP($A487,'2022'!$A$3:$Y$291,COLUMN('2022'!E$3),FALSE),0)</f>
        <v>0</v>
      </c>
      <c r="H487" s="47">
        <f>IFERROR(VLOOKUP($A487,'2022'!$A$3:$Y$291,COLUMN('2022'!F$3),FALSE),0)</f>
        <v>0</v>
      </c>
      <c r="I487" s="47">
        <f>IFERROR(VLOOKUP($A487,'2022'!$A$3:$Y$291,COLUMN('2022'!G$3),FALSE),0)</f>
        <v>0</v>
      </c>
      <c r="J487" s="47">
        <f>IFERROR(VLOOKUP($A487,'2022'!$A$3:$Y$291,COLUMN('2022'!H$3),FALSE),0)</f>
        <v>0</v>
      </c>
      <c r="K487" s="47">
        <f>IFERROR(VLOOKUP($A487,'2022'!$A$3:$Y$291,COLUMN('2022'!I$3),FALSE),0)</f>
        <v>0</v>
      </c>
      <c r="L487" s="47">
        <f>IFERROR(VLOOKUP($A487,'2022'!$A$3:$Y$291,COLUMN('2022'!J$3),FALSE),0)</f>
        <v>0</v>
      </c>
      <c r="M487" s="47">
        <f>IFERROR(VLOOKUP($A487,'2022'!$A$3:$Y$291,COLUMN('2022'!K$3),FALSE),0)</f>
        <v>0</v>
      </c>
      <c r="N487" s="47">
        <f>IFERROR(VLOOKUP($A487,'2022'!$A$3:$Y$291,COLUMN('2022'!L$3),FALSE),0)</f>
        <v>0</v>
      </c>
      <c r="O487" s="47">
        <f>IFERROR(VLOOKUP($A487,'2022'!$A$3:$Y$291,COLUMN('2022'!M$3),FALSE),0)</f>
        <v>0</v>
      </c>
      <c r="P487" s="38">
        <f t="shared" si="24"/>
        <v>0</v>
      </c>
      <c r="Q487" s="47">
        <f>IFERROR(VLOOKUP($A487,'2022'!$A$3:$Y$291,COLUMN('2022'!N$3),FALSE),0)</f>
        <v>0</v>
      </c>
      <c r="R487" s="47">
        <f>IFERROR(VLOOKUP($A487,'2022'!$A$3:$Y$291,COLUMN('2022'!O$3),FALSE),0)</f>
        <v>0</v>
      </c>
      <c r="S487" s="47">
        <f>IFERROR(VLOOKUP($A487,'2022'!$A$3:$Y$291,COLUMN('2022'!P$3),FALSE),0)</f>
        <v>0</v>
      </c>
      <c r="T487" s="47">
        <f>IFERROR(VLOOKUP($A487,'2022'!$A$3:$Y$291,COLUMN('2022'!Q$3),FALSE),0)</f>
        <v>0</v>
      </c>
      <c r="U487" s="47">
        <f>IFERROR(VLOOKUP($A487,'2022'!$A$3:$Y$291,COLUMN('2022'!R$3),FALSE),0)</f>
        <v>0</v>
      </c>
      <c r="V487" s="47">
        <f>IFERROR(VLOOKUP($A487,'2022'!$A$3:$Y$291,COLUMN('2022'!S$3),FALSE),0)</f>
        <v>0</v>
      </c>
      <c r="W487" s="47">
        <f>IFERROR(VLOOKUP($A487,'2022'!$A$3:$Y$291,COLUMN('2022'!T$3),FALSE),0)</f>
        <v>0</v>
      </c>
      <c r="X487" s="47">
        <f>IFERROR(VLOOKUP($A487,'2022'!$A$3:$Y$291,COLUMN('2022'!U$3),FALSE),0)</f>
        <v>0</v>
      </c>
      <c r="Y487" s="47">
        <f>IFERROR(VLOOKUP($A487,'2022'!$A$3:$Y$291,COLUMN('2022'!V$3),FALSE),0)</f>
        <v>0</v>
      </c>
      <c r="Z487" s="47">
        <f>IFERROR(VLOOKUP($A487,'2022'!$A$3:$Y$291,COLUMN('2022'!W$3),FALSE),0)</f>
        <v>0</v>
      </c>
      <c r="AA487" s="47">
        <f>IFERROR(VLOOKUP($A487,'2022'!$A$3:$Y$291,COLUMN('2022'!X$3),FALSE),0)</f>
        <v>0</v>
      </c>
      <c r="AB487" s="47">
        <f>IFERROR(VLOOKUP($A487,'2022'!$A$3:$Y$291,COLUMN('2022'!Y$3),FALSE),0)</f>
        <v>0</v>
      </c>
      <c r="AC487" s="38">
        <f t="shared" si="22"/>
        <v>0</v>
      </c>
      <c r="AD487" s="39">
        <f t="shared" si="23"/>
        <v>0</v>
      </c>
    </row>
    <row r="488" spans="1:30" x14ac:dyDescent="0.3">
      <c r="A488" s="66" t="s">
        <v>535</v>
      </c>
      <c r="B488" s="60" t="str">
        <f>VLOOKUP($A488,'Additional data'!$A$5:$C$505, 2,FALSE)</f>
        <v>Executive</v>
      </c>
      <c r="C488" s="60" t="str">
        <f>VLOOKUP($A488,'Additional data'!$A$5:$C$505, 3,FALSE)</f>
        <v>SCL</v>
      </c>
      <c r="D488" s="42">
        <f>IFERROR(VLOOKUP($A488,'2022'!$A$3:$Y$291,COLUMN('2022'!B$3),FALSE),0)</f>
        <v>0</v>
      </c>
      <c r="E488" s="42">
        <f>IFERROR(VLOOKUP($A488,'2022'!$A$3:$Y$291,COLUMN('2022'!C$3),FALSE),0)</f>
        <v>0</v>
      </c>
      <c r="F488" s="42">
        <f>IFERROR(VLOOKUP($A488,'2022'!$A$3:$Y$291,COLUMN('2022'!D$3),FALSE),0)</f>
        <v>0</v>
      </c>
      <c r="G488" s="42">
        <f>IFERROR(VLOOKUP($A488,'2022'!$A$3:$Y$291,COLUMN('2022'!E$3),FALSE),0)</f>
        <v>0</v>
      </c>
      <c r="H488" s="42">
        <f>IFERROR(VLOOKUP($A488,'2022'!$A$3:$Y$291,COLUMN('2022'!F$3),FALSE),0)</f>
        <v>0</v>
      </c>
      <c r="I488" s="42">
        <f>IFERROR(VLOOKUP($A488,'2022'!$A$3:$Y$291,COLUMN('2022'!G$3),FALSE),0)</f>
        <v>0</v>
      </c>
      <c r="J488" s="42">
        <f>IFERROR(VLOOKUP($A488,'2022'!$A$3:$Y$291,COLUMN('2022'!H$3),FALSE),0)</f>
        <v>0</v>
      </c>
      <c r="K488" s="42">
        <f>IFERROR(VLOOKUP($A488,'2022'!$A$3:$Y$291,COLUMN('2022'!I$3),FALSE),0)</f>
        <v>34.299999999999997</v>
      </c>
      <c r="L488" s="42">
        <f>IFERROR(VLOOKUP($A488,'2022'!$A$3:$Y$291,COLUMN('2022'!J$3),FALSE),0)</f>
        <v>13.5</v>
      </c>
      <c r="M488" s="42">
        <f>IFERROR(VLOOKUP($A488,'2022'!$A$3:$Y$291,COLUMN('2022'!K$3),FALSE),0)</f>
        <v>102.2</v>
      </c>
      <c r="N488" s="42">
        <f>IFERROR(VLOOKUP($A488,'2022'!$A$3:$Y$291,COLUMN('2022'!L$3),FALSE),0)</f>
        <v>91.7</v>
      </c>
      <c r="O488" s="42">
        <f>IFERROR(VLOOKUP($A488,'2022'!$A$3:$Y$291,COLUMN('2022'!M$3),FALSE),0)</f>
        <v>90.5</v>
      </c>
      <c r="P488" s="38">
        <f t="shared" si="24"/>
        <v>332.2</v>
      </c>
      <c r="Q488" s="42">
        <f>IFERROR(VLOOKUP($A488,'2022'!$A$3:$Y$291,COLUMN('2022'!N$3),FALSE),0)</f>
        <v>0</v>
      </c>
      <c r="R488" s="42">
        <f>IFERROR(VLOOKUP($A488,'2022'!$A$3:$Y$291,COLUMN('2022'!O$3),FALSE),0)</f>
        <v>0</v>
      </c>
      <c r="S488" s="42">
        <f>IFERROR(VLOOKUP($A488,'2022'!$A$3:$Y$291,COLUMN('2022'!P$3),FALSE),0)</f>
        <v>0</v>
      </c>
      <c r="T488" s="42">
        <f>IFERROR(VLOOKUP($A488,'2022'!$A$3:$Y$291,COLUMN('2022'!Q$3),FALSE),0)</f>
        <v>0</v>
      </c>
      <c r="U488" s="42">
        <f>IFERROR(VLOOKUP($A488,'2022'!$A$3:$Y$291,COLUMN('2022'!R$3),FALSE),0)</f>
        <v>0</v>
      </c>
      <c r="V488" s="42">
        <f>IFERROR(VLOOKUP($A488,'2022'!$A$3:$Y$291,COLUMN('2022'!S$3),FALSE),0)</f>
        <v>0</v>
      </c>
      <c r="W488" s="42">
        <f>IFERROR(VLOOKUP($A488,'2022'!$A$3:$Y$291,COLUMN('2022'!T$3),FALSE),0)</f>
        <v>0</v>
      </c>
      <c r="X488" s="42">
        <f>IFERROR(VLOOKUP($A488,'2022'!$A$3:$Y$291,COLUMN('2022'!U$3),FALSE),0)</f>
        <v>94.7</v>
      </c>
      <c r="Y488" s="42">
        <f>IFERROR(VLOOKUP($A488,'2022'!$A$3:$Y$291,COLUMN('2022'!V$3),FALSE),0)</f>
        <v>64.599999999999994</v>
      </c>
      <c r="Z488" s="42">
        <f>IFERROR(VLOOKUP($A488,'2022'!$A$3:$Y$291,COLUMN('2022'!W$3),FALSE),0)</f>
        <v>81.400000000000006</v>
      </c>
      <c r="AA488" s="42">
        <f>IFERROR(VLOOKUP($A488,'2022'!$A$3:$Y$291,COLUMN('2022'!X$3),FALSE),0)</f>
        <v>98.3</v>
      </c>
      <c r="AB488" s="42">
        <f>IFERROR(VLOOKUP($A488,'2022'!$A$3:$Y$291,COLUMN('2022'!Y$3),FALSE),0)</f>
        <v>77.900000000000006</v>
      </c>
      <c r="AC488" s="38">
        <f t="shared" si="22"/>
        <v>416.9</v>
      </c>
      <c r="AD488" s="39">
        <f t="shared" si="23"/>
        <v>749.09999999999991</v>
      </c>
    </row>
    <row r="489" spans="1:30" x14ac:dyDescent="0.3">
      <c r="A489" s="65" t="s">
        <v>536</v>
      </c>
      <c r="B489" s="63" t="str">
        <f>VLOOKUP($A489,'Additional data'!$A$5:$C$505, 2,FALSE)</f>
        <v>Team Lead</v>
      </c>
      <c r="C489" s="63" t="str">
        <f>VLOOKUP($A489,'Additional data'!$A$5:$C$505, 3,FALSE)</f>
        <v>HLS</v>
      </c>
      <c r="D489" s="47">
        <f>IFERROR(VLOOKUP($A489,'2022'!$A$3:$Y$291,COLUMN('2022'!B$3),FALSE),0)</f>
        <v>0</v>
      </c>
      <c r="E489" s="47">
        <f>IFERROR(VLOOKUP($A489,'2022'!$A$3:$Y$291,COLUMN('2022'!C$3),FALSE),0)</f>
        <v>0</v>
      </c>
      <c r="F489" s="47">
        <f>IFERROR(VLOOKUP($A489,'2022'!$A$3:$Y$291,COLUMN('2022'!D$3),FALSE),0)</f>
        <v>0</v>
      </c>
      <c r="G489" s="47">
        <f>IFERROR(VLOOKUP($A489,'2022'!$A$3:$Y$291,COLUMN('2022'!E$3),FALSE),0)</f>
        <v>0</v>
      </c>
      <c r="H489" s="47">
        <f>IFERROR(VLOOKUP($A489,'2022'!$A$3:$Y$291,COLUMN('2022'!F$3),FALSE),0)</f>
        <v>0</v>
      </c>
      <c r="I489" s="47">
        <f>IFERROR(VLOOKUP($A489,'2022'!$A$3:$Y$291,COLUMN('2022'!G$3),FALSE),0)</f>
        <v>0</v>
      </c>
      <c r="J489" s="47">
        <f>IFERROR(VLOOKUP($A489,'2022'!$A$3:$Y$291,COLUMN('2022'!H$3),FALSE),0)</f>
        <v>0</v>
      </c>
      <c r="K489" s="47">
        <f>IFERROR(VLOOKUP($A489,'2022'!$A$3:$Y$291,COLUMN('2022'!I$3),FALSE),0)</f>
        <v>0</v>
      </c>
      <c r="L489" s="47">
        <f>IFERROR(VLOOKUP($A489,'2022'!$A$3:$Y$291,COLUMN('2022'!J$3),FALSE),0)</f>
        <v>0</v>
      </c>
      <c r="M489" s="47">
        <f>IFERROR(VLOOKUP($A489,'2022'!$A$3:$Y$291,COLUMN('2022'!K$3),FALSE),0)</f>
        <v>0</v>
      </c>
      <c r="N489" s="47">
        <f>IFERROR(VLOOKUP($A489,'2022'!$A$3:$Y$291,COLUMN('2022'!L$3),FALSE),0)</f>
        <v>0</v>
      </c>
      <c r="O489" s="47">
        <f>IFERROR(VLOOKUP($A489,'2022'!$A$3:$Y$291,COLUMN('2022'!M$3),FALSE),0)</f>
        <v>0</v>
      </c>
      <c r="P489" s="38">
        <f>SUM(D489:O489)</f>
        <v>0</v>
      </c>
      <c r="Q489" s="47">
        <f>IFERROR(VLOOKUP($A489,'2022'!$A$3:$Y$291,COLUMN('2022'!N$3),FALSE),0)</f>
        <v>0</v>
      </c>
      <c r="R489" s="47">
        <f>IFERROR(VLOOKUP($A489,'2022'!$A$3:$Y$291,COLUMN('2022'!O$3),FALSE),0)</f>
        <v>0</v>
      </c>
      <c r="S489" s="47">
        <f>IFERROR(VLOOKUP($A489,'2022'!$A$3:$Y$291,COLUMN('2022'!P$3),FALSE),0)</f>
        <v>0</v>
      </c>
      <c r="T489" s="47">
        <f>IFERROR(VLOOKUP($A489,'2022'!$A$3:$Y$291,COLUMN('2022'!Q$3),FALSE),0)</f>
        <v>0</v>
      </c>
      <c r="U489" s="47">
        <f>IFERROR(VLOOKUP($A489,'2022'!$A$3:$Y$291,COLUMN('2022'!R$3),FALSE),0)</f>
        <v>0</v>
      </c>
      <c r="V489" s="47">
        <f>IFERROR(VLOOKUP($A489,'2022'!$A$3:$Y$291,COLUMN('2022'!S$3),FALSE),0)</f>
        <v>0</v>
      </c>
      <c r="W489" s="47">
        <f>IFERROR(VLOOKUP($A489,'2022'!$A$3:$Y$291,COLUMN('2022'!T$3),FALSE),0)</f>
        <v>0</v>
      </c>
      <c r="X489" s="47">
        <f>IFERROR(VLOOKUP($A489,'2022'!$A$3:$Y$291,COLUMN('2022'!U$3),FALSE),0)</f>
        <v>0</v>
      </c>
      <c r="Y489" s="47">
        <f>IFERROR(VLOOKUP($A489,'2022'!$A$3:$Y$291,COLUMN('2022'!V$3),FALSE),0)</f>
        <v>0</v>
      </c>
      <c r="Z489" s="47">
        <f>IFERROR(VLOOKUP($A489,'2022'!$A$3:$Y$291,COLUMN('2022'!W$3),FALSE),0)</f>
        <v>0</v>
      </c>
      <c r="AA489" s="47">
        <f>IFERROR(VLOOKUP($A489,'2022'!$A$3:$Y$291,COLUMN('2022'!X$3),FALSE),0)</f>
        <v>0</v>
      </c>
      <c r="AB489" s="47">
        <f>IFERROR(VLOOKUP($A489,'2022'!$A$3:$Y$291,COLUMN('2022'!Y$3),FALSE),0)</f>
        <v>0</v>
      </c>
      <c r="AC489" s="38">
        <f t="shared" si="22"/>
        <v>0</v>
      </c>
      <c r="AD489" s="39">
        <f t="shared" si="23"/>
        <v>0</v>
      </c>
    </row>
    <row r="490" spans="1:30" x14ac:dyDescent="0.3">
      <c r="A490" s="66" t="s">
        <v>537</v>
      </c>
      <c r="B490" s="60" t="str">
        <f>VLOOKUP($A490,'Additional data'!$A$5:$C$505, 2,FALSE)</f>
        <v>Executive</v>
      </c>
      <c r="C490" s="60" t="str">
        <f>VLOOKUP($A490,'Additional data'!$A$5:$C$505, 3,FALSE)</f>
        <v>TEC</v>
      </c>
      <c r="D490" s="42">
        <f>IFERROR(VLOOKUP($A490,'2022'!$A$3:$Y$291,COLUMN('2022'!B$3),FALSE),0)</f>
        <v>0</v>
      </c>
      <c r="E490" s="42">
        <f>IFERROR(VLOOKUP($A490,'2022'!$A$3:$Y$291,COLUMN('2022'!C$3),FALSE),0)</f>
        <v>0</v>
      </c>
      <c r="F490" s="42">
        <f>IFERROR(VLOOKUP($A490,'2022'!$A$3:$Y$291,COLUMN('2022'!D$3),FALSE),0)</f>
        <v>0</v>
      </c>
      <c r="G490" s="42">
        <f>IFERROR(VLOOKUP($A490,'2022'!$A$3:$Y$291,COLUMN('2022'!E$3),FALSE),0)</f>
        <v>0</v>
      </c>
      <c r="H490" s="42">
        <f>IFERROR(VLOOKUP($A490,'2022'!$A$3:$Y$291,COLUMN('2022'!F$3),FALSE),0)</f>
        <v>0</v>
      </c>
      <c r="I490" s="42">
        <f>IFERROR(VLOOKUP($A490,'2022'!$A$3:$Y$291,COLUMN('2022'!G$3),FALSE),0)</f>
        <v>0</v>
      </c>
      <c r="J490" s="42">
        <f>IFERROR(VLOOKUP($A490,'2022'!$A$3:$Y$291,COLUMN('2022'!H$3),FALSE),0)</f>
        <v>0</v>
      </c>
      <c r="K490" s="42">
        <f>IFERROR(VLOOKUP($A490,'2022'!$A$3:$Y$291,COLUMN('2022'!I$3),FALSE),0)</f>
        <v>0</v>
      </c>
      <c r="L490" s="42">
        <f>IFERROR(VLOOKUP($A490,'2022'!$A$3:$Y$291,COLUMN('2022'!J$3),FALSE),0)</f>
        <v>0</v>
      </c>
      <c r="M490" s="42">
        <f>IFERROR(VLOOKUP($A490,'2022'!$A$3:$Y$291,COLUMN('2022'!K$3),FALSE),0)</f>
        <v>0</v>
      </c>
      <c r="N490" s="42">
        <f>IFERROR(VLOOKUP($A490,'2022'!$A$3:$Y$291,COLUMN('2022'!L$3),FALSE),0)</f>
        <v>0</v>
      </c>
      <c r="O490" s="42">
        <f>IFERROR(VLOOKUP($A490,'2022'!$A$3:$Y$291,COLUMN('2022'!M$3),FALSE),0)</f>
        <v>0</v>
      </c>
      <c r="P490" s="38">
        <f t="shared" ref="P490:P502" si="25">SUM(D490:O490)</f>
        <v>0</v>
      </c>
      <c r="Q490" s="42">
        <f>IFERROR(VLOOKUP($A490,'2022'!$A$3:$Y$291,COLUMN('2022'!N$3),FALSE),0)</f>
        <v>0</v>
      </c>
      <c r="R490" s="42">
        <f>IFERROR(VLOOKUP($A490,'2022'!$A$3:$Y$291,COLUMN('2022'!O$3),FALSE),0)</f>
        <v>0</v>
      </c>
      <c r="S490" s="42">
        <f>IFERROR(VLOOKUP($A490,'2022'!$A$3:$Y$291,COLUMN('2022'!P$3),FALSE),0)</f>
        <v>0</v>
      </c>
      <c r="T490" s="42">
        <f>IFERROR(VLOOKUP($A490,'2022'!$A$3:$Y$291,COLUMN('2022'!Q$3),FALSE),0)</f>
        <v>0</v>
      </c>
      <c r="U490" s="42">
        <f>IFERROR(VLOOKUP($A490,'2022'!$A$3:$Y$291,COLUMN('2022'!R$3),FALSE),0)</f>
        <v>0</v>
      </c>
      <c r="V490" s="42">
        <f>IFERROR(VLOOKUP($A490,'2022'!$A$3:$Y$291,COLUMN('2022'!S$3),FALSE),0)</f>
        <v>0</v>
      </c>
      <c r="W490" s="42">
        <f>IFERROR(VLOOKUP($A490,'2022'!$A$3:$Y$291,COLUMN('2022'!T$3),FALSE),0)</f>
        <v>0</v>
      </c>
      <c r="X490" s="42">
        <f>IFERROR(VLOOKUP($A490,'2022'!$A$3:$Y$291,COLUMN('2022'!U$3),FALSE),0)</f>
        <v>0</v>
      </c>
      <c r="Y490" s="42">
        <f>IFERROR(VLOOKUP($A490,'2022'!$A$3:$Y$291,COLUMN('2022'!V$3),FALSE),0)</f>
        <v>0</v>
      </c>
      <c r="Z490" s="42">
        <f>IFERROR(VLOOKUP($A490,'2022'!$A$3:$Y$291,COLUMN('2022'!W$3),FALSE),0)</f>
        <v>0</v>
      </c>
      <c r="AA490" s="42">
        <f>IFERROR(VLOOKUP($A490,'2022'!$A$3:$Y$291,COLUMN('2022'!X$3),FALSE),0)</f>
        <v>0</v>
      </c>
      <c r="AB490" s="42">
        <f>IFERROR(VLOOKUP($A490,'2022'!$A$3:$Y$291,COLUMN('2022'!Y$3),FALSE),0)</f>
        <v>0</v>
      </c>
      <c r="AC490" s="38">
        <f t="shared" si="22"/>
        <v>0</v>
      </c>
      <c r="AD490" s="39">
        <f t="shared" si="23"/>
        <v>0</v>
      </c>
    </row>
    <row r="491" spans="1:30" x14ac:dyDescent="0.3">
      <c r="A491" s="65" t="s">
        <v>538</v>
      </c>
      <c r="B491" s="63" t="str">
        <f>VLOOKUP($A491,'Additional data'!$A$5:$C$505, 2,FALSE)</f>
        <v>Team Lead</v>
      </c>
      <c r="C491" s="63" t="str">
        <f>VLOOKUP($A491,'Additional data'!$A$5:$C$505, 3,FALSE)</f>
        <v>MSC</v>
      </c>
      <c r="D491" s="47">
        <f>IFERROR(VLOOKUP($A491,'2022'!$A$3:$Y$291,COLUMN('2022'!B$3),FALSE),0)</f>
        <v>101</v>
      </c>
      <c r="E491" s="47">
        <f>IFERROR(VLOOKUP($A491,'2022'!$A$3:$Y$291,COLUMN('2022'!C$3),FALSE),0)</f>
        <v>113.4</v>
      </c>
      <c r="F491" s="47">
        <f>IFERROR(VLOOKUP($A491,'2022'!$A$3:$Y$291,COLUMN('2022'!D$3),FALSE),0)</f>
        <v>173.6</v>
      </c>
      <c r="G491" s="47">
        <f>IFERROR(VLOOKUP($A491,'2022'!$A$3:$Y$291,COLUMN('2022'!E$3),FALSE),0)</f>
        <v>282.2</v>
      </c>
      <c r="H491" s="47">
        <f>IFERROR(VLOOKUP($A491,'2022'!$A$3:$Y$291,COLUMN('2022'!F$3),FALSE),0)</f>
        <v>206.2</v>
      </c>
      <c r="I491" s="47">
        <f>IFERROR(VLOOKUP($A491,'2022'!$A$3:$Y$291,COLUMN('2022'!G$3),FALSE),0)</f>
        <v>194.2</v>
      </c>
      <c r="J491" s="47">
        <f>IFERROR(VLOOKUP($A491,'2022'!$A$3:$Y$291,COLUMN('2022'!H$3),FALSE),0)</f>
        <v>195.8</v>
      </c>
      <c r="K491" s="47">
        <f>IFERROR(VLOOKUP($A491,'2022'!$A$3:$Y$291,COLUMN('2022'!I$3),FALSE),0)</f>
        <v>105.3</v>
      </c>
      <c r="L491" s="47">
        <f>IFERROR(VLOOKUP($A491,'2022'!$A$3:$Y$291,COLUMN('2022'!J$3),FALSE),0)</f>
        <v>98.7</v>
      </c>
      <c r="M491" s="47">
        <f>IFERROR(VLOOKUP($A491,'2022'!$A$3:$Y$291,COLUMN('2022'!K$3),FALSE),0)</f>
        <v>191.2</v>
      </c>
      <c r="N491" s="47">
        <f>IFERROR(VLOOKUP($A491,'2022'!$A$3:$Y$291,COLUMN('2022'!L$3),FALSE),0)</f>
        <v>219.6</v>
      </c>
      <c r="O491" s="47">
        <f>IFERROR(VLOOKUP($A491,'2022'!$A$3:$Y$291,COLUMN('2022'!M$3),FALSE),0)</f>
        <v>42.9</v>
      </c>
      <c r="P491" s="38">
        <f t="shared" si="25"/>
        <v>1924.1000000000001</v>
      </c>
      <c r="Q491" s="47">
        <f>IFERROR(VLOOKUP($A491,'2022'!$A$3:$Y$291,COLUMN('2022'!N$3),FALSE),0)</f>
        <v>14.5</v>
      </c>
      <c r="R491" s="47">
        <f>IFERROR(VLOOKUP($A491,'2022'!$A$3:$Y$291,COLUMN('2022'!O$3),FALSE),0)</f>
        <v>32.9</v>
      </c>
      <c r="S491" s="47">
        <f>IFERROR(VLOOKUP($A491,'2022'!$A$3:$Y$291,COLUMN('2022'!P$3),FALSE),0)</f>
        <v>33.700000000000003</v>
      </c>
      <c r="T491" s="47">
        <f>IFERROR(VLOOKUP($A491,'2022'!$A$3:$Y$291,COLUMN('2022'!Q$3),FALSE),0)</f>
        <v>1.5</v>
      </c>
      <c r="U491" s="47">
        <f>IFERROR(VLOOKUP($A491,'2022'!$A$3:$Y$291,COLUMN('2022'!R$3),FALSE),0)</f>
        <v>6.7</v>
      </c>
      <c r="V491" s="47">
        <f>IFERROR(VLOOKUP($A491,'2022'!$A$3:$Y$291,COLUMN('2022'!S$3),FALSE),0)</f>
        <v>16.8</v>
      </c>
      <c r="W491" s="47">
        <f>IFERROR(VLOOKUP($A491,'2022'!$A$3:$Y$291,COLUMN('2022'!T$3),FALSE),0)</f>
        <v>17.8</v>
      </c>
      <c r="X491" s="47">
        <f>IFERROR(VLOOKUP($A491,'2022'!$A$3:$Y$291,COLUMN('2022'!U$3),FALSE),0)</f>
        <v>25.6</v>
      </c>
      <c r="Y491" s="47">
        <f>IFERROR(VLOOKUP($A491,'2022'!$A$3:$Y$291,COLUMN('2022'!V$3),FALSE),0)</f>
        <v>19.600000000000001</v>
      </c>
      <c r="Z491" s="47">
        <f>IFERROR(VLOOKUP($A491,'2022'!$A$3:$Y$291,COLUMN('2022'!W$3),FALSE),0)</f>
        <v>30.3</v>
      </c>
      <c r="AA491" s="47">
        <f>IFERROR(VLOOKUP($A491,'2022'!$A$3:$Y$291,COLUMN('2022'!X$3),FALSE),0)</f>
        <v>9.6999999999999993</v>
      </c>
      <c r="AB491" s="47">
        <f>IFERROR(VLOOKUP($A491,'2022'!$A$3:$Y$291,COLUMN('2022'!Y$3),FALSE),0)</f>
        <v>89.3</v>
      </c>
      <c r="AC491" s="38">
        <f t="shared" si="22"/>
        <v>298.39999999999998</v>
      </c>
      <c r="AD491" s="39">
        <f t="shared" si="23"/>
        <v>2222.5000000000005</v>
      </c>
    </row>
    <row r="492" spans="1:30" x14ac:dyDescent="0.3">
      <c r="A492" s="66" t="s">
        <v>539</v>
      </c>
      <c r="B492" s="60" t="str">
        <f>VLOOKUP($A492,'Additional data'!$A$5:$C$505, 2,FALSE)</f>
        <v>Analyst</v>
      </c>
      <c r="C492" s="60" t="str">
        <f>VLOOKUP($A492,'Additional data'!$A$5:$C$505, 3,FALSE)</f>
        <v>HRC</v>
      </c>
      <c r="D492" s="42">
        <f>IFERROR(VLOOKUP($A492,'2022'!$A$3:$Y$291,COLUMN('2022'!B$3),FALSE),0)</f>
        <v>0</v>
      </c>
      <c r="E492" s="42">
        <f>IFERROR(VLOOKUP($A492,'2022'!$A$3:$Y$291,COLUMN('2022'!C$3),FALSE),0)</f>
        <v>0</v>
      </c>
      <c r="F492" s="42">
        <f>IFERROR(VLOOKUP($A492,'2022'!$A$3:$Y$291,COLUMN('2022'!D$3),FALSE),0)</f>
        <v>0</v>
      </c>
      <c r="G492" s="42">
        <f>IFERROR(VLOOKUP($A492,'2022'!$A$3:$Y$291,COLUMN('2022'!E$3),FALSE),0)</f>
        <v>0</v>
      </c>
      <c r="H492" s="42">
        <f>IFERROR(VLOOKUP($A492,'2022'!$A$3:$Y$291,COLUMN('2022'!F$3),FALSE),0)</f>
        <v>0</v>
      </c>
      <c r="I492" s="42">
        <f>IFERROR(VLOOKUP($A492,'2022'!$A$3:$Y$291,COLUMN('2022'!G$3),FALSE),0)</f>
        <v>0</v>
      </c>
      <c r="J492" s="42">
        <f>IFERROR(VLOOKUP($A492,'2022'!$A$3:$Y$291,COLUMN('2022'!H$3),FALSE),0)</f>
        <v>0</v>
      </c>
      <c r="K492" s="42">
        <f>IFERROR(VLOOKUP($A492,'2022'!$A$3:$Y$291,COLUMN('2022'!I$3),FALSE),0)</f>
        <v>0</v>
      </c>
      <c r="L492" s="42">
        <f>IFERROR(VLOOKUP($A492,'2022'!$A$3:$Y$291,COLUMN('2022'!J$3),FALSE),0)</f>
        <v>0</v>
      </c>
      <c r="M492" s="42">
        <f>IFERROR(VLOOKUP($A492,'2022'!$A$3:$Y$291,COLUMN('2022'!K$3),FALSE),0)</f>
        <v>0</v>
      </c>
      <c r="N492" s="42">
        <f>IFERROR(VLOOKUP($A492,'2022'!$A$3:$Y$291,COLUMN('2022'!L$3),FALSE),0)</f>
        <v>0</v>
      </c>
      <c r="O492" s="42">
        <f>IFERROR(VLOOKUP($A492,'2022'!$A$3:$Y$291,COLUMN('2022'!M$3),FALSE),0)</f>
        <v>0</v>
      </c>
      <c r="P492" s="38">
        <f t="shared" si="25"/>
        <v>0</v>
      </c>
      <c r="Q492" s="42">
        <f>IFERROR(VLOOKUP($A492,'2022'!$A$3:$Y$291,COLUMN('2022'!N$3),FALSE),0)</f>
        <v>0</v>
      </c>
      <c r="R492" s="42">
        <f>IFERROR(VLOOKUP($A492,'2022'!$A$3:$Y$291,COLUMN('2022'!O$3),FALSE),0)</f>
        <v>0</v>
      </c>
      <c r="S492" s="42">
        <f>IFERROR(VLOOKUP($A492,'2022'!$A$3:$Y$291,COLUMN('2022'!P$3),FALSE),0)</f>
        <v>0</v>
      </c>
      <c r="T492" s="42">
        <f>IFERROR(VLOOKUP($A492,'2022'!$A$3:$Y$291,COLUMN('2022'!Q$3),FALSE),0)</f>
        <v>0</v>
      </c>
      <c r="U492" s="42">
        <f>IFERROR(VLOOKUP($A492,'2022'!$A$3:$Y$291,COLUMN('2022'!R$3),FALSE),0)</f>
        <v>0</v>
      </c>
      <c r="V492" s="42">
        <f>IFERROR(VLOOKUP($A492,'2022'!$A$3:$Y$291,COLUMN('2022'!S$3),FALSE),0)</f>
        <v>0</v>
      </c>
      <c r="W492" s="42">
        <f>IFERROR(VLOOKUP($A492,'2022'!$A$3:$Y$291,COLUMN('2022'!T$3),FALSE),0)</f>
        <v>0</v>
      </c>
      <c r="X492" s="42">
        <f>IFERROR(VLOOKUP($A492,'2022'!$A$3:$Y$291,COLUMN('2022'!U$3),FALSE),0)</f>
        <v>0</v>
      </c>
      <c r="Y492" s="42">
        <f>IFERROR(VLOOKUP($A492,'2022'!$A$3:$Y$291,COLUMN('2022'!V$3),FALSE),0)</f>
        <v>0</v>
      </c>
      <c r="Z492" s="42">
        <f>IFERROR(VLOOKUP($A492,'2022'!$A$3:$Y$291,COLUMN('2022'!W$3),FALSE),0)</f>
        <v>0</v>
      </c>
      <c r="AA492" s="42">
        <f>IFERROR(VLOOKUP($A492,'2022'!$A$3:$Y$291,COLUMN('2022'!X$3),FALSE),0)</f>
        <v>0</v>
      </c>
      <c r="AB492" s="42">
        <f>IFERROR(VLOOKUP($A492,'2022'!$A$3:$Y$291,COLUMN('2022'!Y$3),FALSE),0)</f>
        <v>0</v>
      </c>
      <c r="AC492" s="38">
        <f t="shared" si="22"/>
        <v>0</v>
      </c>
      <c r="AD492" s="39">
        <f t="shared" si="23"/>
        <v>0</v>
      </c>
    </row>
    <row r="493" spans="1:30" x14ac:dyDescent="0.3">
      <c r="A493" s="65" t="s">
        <v>540</v>
      </c>
      <c r="B493" s="63" t="str">
        <f>VLOOKUP($A493,'Additional data'!$A$5:$C$505, 2,FALSE)</f>
        <v>Team Lead</v>
      </c>
      <c r="C493" s="63" t="str">
        <f>VLOOKUP($A493,'Additional data'!$A$5:$C$505, 3,FALSE)</f>
        <v>TEC</v>
      </c>
      <c r="D493" s="47">
        <f>IFERROR(VLOOKUP($A493,'2022'!$A$3:$Y$291,COLUMN('2022'!B$3),FALSE),0)</f>
        <v>73.599999999999994</v>
      </c>
      <c r="E493" s="47">
        <f>IFERROR(VLOOKUP($A493,'2022'!$A$3:$Y$291,COLUMN('2022'!C$3),FALSE),0)</f>
        <v>142.80000000000001</v>
      </c>
      <c r="F493" s="47">
        <f>IFERROR(VLOOKUP($A493,'2022'!$A$3:$Y$291,COLUMN('2022'!D$3),FALSE),0)</f>
        <v>49.3</v>
      </c>
      <c r="G493" s="47">
        <f>IFERROR(VLOOKUP($A493,'2022'!$A$3:$Y$291,COLUMN('2022'!E$3),FALSE),0)</f>
        <v>0</v>
      </c>
      <c r="H493" s="47">
        <f>IFERROR(VLOOKUP($A493,'2022'!$A$3:$Y$291,COLUMN('2022'!F$3),FALSE),0)</f>
        <v>0</v>
      </c>
      <c r="I493" s="47">
        <f>IFERROR(VLOOKUP($A493,'2022'!$A$3:$Y$291,COLUMN('2022'!G$3),FALSE),0)</f>
        <v>0</v>
      </c>
      <c r="J493" s="47">
        <f>IFERROR(VLOOKUP($A493,'2022'!$A$3:$Y$291,COLUMN('2022'!H$3),FALSE),0)</f>
        <v>0</v>
      </c>
      <c r="K493" s="47">
        <f>IFERROR(VLOOKUP($A493,'2022'!$A$3:$Y$291,COLUMN('2022'!I$3),FALSE),0)</f>
        <v>0</v>
      </c>
      <c r="L493" s="47">
        <f>IFERROR(VLOOKUP($A493,'2022'!$A$3:$Y$291,COLUMN('2022'!J$3),FALSE),0)</f>
        <v>0</v>
      </c>
      <c r="M493" s="47">
        <f>IFERROR(VLOOKUP($A493,'2022'!$A$3:$Y$291,COLUMN('2022'!K$3),FALSE),0)</f>
        <v>0</v>
      </c>
      <c r="N493" s="47">
        <f>IFERROR(VLOOKUP($A493,'2022'!$A$3:$Y$291,COLUMN('2022'!L$3),FALSE),0)</f>
        <v>0</v>
      </c>
      <c r="O493" s="47">
        <f>IFERROR(VLOOKUP($A493,'2022'!$A$3:$Y$291,COLUMN('2022'!M$3),FALSE),0)</f>
        <v>0</v>
      </c>
      <c r="P493" s="38">
        <f>SUM(D493:O493)</f>
        <v>265.7</v>
      </c>
      <c r="Q493" s="47">
        <f>IFERROR(VLOOKUP($A493,'2022'!$A$3:$Y$291,COLUMN('2022'!N$3),FALSE),0)</f>
        <v>0</v>
      </c>
      <c r="R493" s="47">
        <f>IFERROR(VLOOKUP($A493,'2022'!$A$3:$Y$291,COLUMN('2022'!O$3),FALSE),0)</f>
        <v>0</v>
      </c>
      <c r="S493" s="47">
        <f>IFERROR(VLOOKUP($A493,'2022'!$A$3:$Y$291,COLUMN('2022'!P$3),FALSE),0)</f>
        <v>2.9</v>
      </c>
      <c r="T493" s="47">
        <f>IFERROR(VLOOKUP($A493,'2022'!$A$3:$Y$291,COLUMN('2022'!Q$3),FALSE),0)</f>
        <v>0</v>
      </c>
      <c r="U493" s="47">
        <f>IFERROR(VLOOKUP($A493,'2022'!$A$3:$Y$291,COLUMN('2022'!R$3),FALSE),0)</f>
        <v>0</v>
      </c>
      <c r="V493" s="47">
        <f>IFERROR(VLOOKUP($A493,'2022'!$A$3:$Y$291,COLUMN('2022'!S$3),FALSE),0)</f>
        <v>0</v>
      </c>
      <c r="W493" s="47">
        <f>IFERROR(VLOOKUP($A493,'2022'!$A$3:$Y$291,COLUMN('2022'!T$3),FALSE),0)</f>
        <v>0</v>
      </c>
      <c r="X493" s="47">
        <f>IFERROR(VLOOKUP($A493,'2022'!$A$3:$Y$291,COLUMN('2022'!U$3),FALSE),0)</f>
        <v>0</v>
      </c>
      <c r="Y493" s="47">
        <f>IFERROR(VLOOKUP($A493,'2022'!$A$3:$Y$291,COLUMN('2022'!V$3),FALSE),0)</f>
        <v>0</v>
      </c>
      <c r="Z493" s="47">
        <f>IFERROR(VLOOKUP($A493,'2022'!$A$3:$Y$291,COLUMN('2022'!W$3),FALSE),0)</f>
        <v>0</v>
      </c>
      <c r="AA493" s="47">
        <f>IFERROR(VLOOKUP($A493,'2022'!$A$3:$Y$291,COLUMN('2022'!X$3),FALSE),0)</f>
        <v>0</v>
      </c>
      <c r="AB493" s="47">
        <f>IFERROR(VLOOKUP($A493,'2022'!$A$3:$Y$291,COLUMN('2022'!Y$3),FALSE),0)</f>
        <v>0</v>
      </c>
      <c r="AC493" s="38">
        <f t="shared" si="22"/>
        <v>2.9</v>
      </c>
      <c r="AD493" s="39">
        <f t="shared" si="23"/>
        <v>268.59999999999997</v>
      </c>
    </row>
    <row r="494" spans="1:30" x14ac:dyDescent="0.3">
      <c r="A494" s="66" t="s">
        <v>541</v>
      </c>
      <c r="B494" s="60" t="str">
        <f>VLOOKUP($A494,'Additional data'!$A$5:$C$505, 2,FALSE)</f>
        <v>Analyst</v>
      </c>
      <c r="C494" s="60" t="str">
        <f>VLOOKUP($A494,'Additional data'!$A$5:$C$505, 3,FALSE)</f>
        <v>MSC</v>
      </c>
      <c r="D494" s="42">
        <f>IFERROR(VLOOKUP($A494,'2022'!$A$3:$Y$291,COLUMN('2022'!B$3),FALSE),0)</f>
        <v>0</v>
      </c>
      <c r="E494" s="42">
        <f>IFERROR(VLOOKUP($A494,'2022'!$A$3:$Y$291,COLUMN('2022'!C$3),FALSE),0)</f>
        <v>0</v>
      </c>
      <c r="F494" s="42">
        <f>IFERROR(VLOOKUP($A494,'2022'!$A$3:$Y$291,COLUMN('2022'!D$3),FALSE),0)</f>
        <v>0</v>
      </c>
      <c r="G494" s="42">
        <f>IFERROR(VLOOKUP($A494,'2022'!$A$3:$Y$291,COLUMN('2022'!E$3),FALSE),0)</f>
        <v>0</v>
      </c>
      <c r="H494" s="42">
        <f>IFERROR(VLOOKUP($A494,'2022'!$A$3:$Y$291,COLUMN('2022'!F$3),FALSE),0)</f>
        <v>0</v>
      </c>
      <c r="I494" s="42">
        <f>IFERROR(VLOOKUP($A494,'2022'!$A$3:$Y$291,COLUMN('2022'!G$3),FALSE),0)</f>
        <v>0</v>
      </c>
      <c r="J494" s="42">
        <f>IFERROR(VLOOKUP($A494,'2022'!$A$3:$Y$291,COLUMN('2022'!H$3),FALSE),0)</f>
        <v>0</v>
      </c>
      <c r="K494" s="42">
        <f>IFERROR(VLOOKUP($A494,'2022'!$A$3:$Y$291,COLUMN('2022'!I$3),FALSE),0)</f>
        <v>0</v>
      </c>
      <c r="L494" s="42">
        <f>IFERROR(VLOOKUP($A494,'2022'!$A$3:$Y$291,COLUMN('2022'!J$3),FALSE),0)</f>
        <v>0</v>
      </c>
      <c r="M494" s="42">
        <f>IFERROR(VLOOKUP($A494,'2022'!$A$3:$Y$291,COLUMN('2022'!K$3),FALSE),0)</f>
        <v>0</v>
      </c>
      <c r="N494" s="42">
        <f>IFERROR(VLOOKUP($A494,'2022'!$A$3:$Y$291,COLUMN('2022'!L$3),FALSE),0)</f>
        <v>0</v>
      </c>
      <c r="O494" s="42">
        <f>IFERROR(VLOOKUP($A494,'2022'!$A$3:$Y$291,COLUMN('2022'!M$3),FALSE),0)</f>
        <v>0</v>
      </c>
      <c r="P494" s="38">
        <f t="shared" si="25"/>
        <v>0</v>
      </c>
      <c r="Q494" s="42">
        <f>IFERROR(VLOOKUP($A494,'2022'!$A$3:$Y$291,COLUMN('2022'!N$3),FALSE),0)</f>
        <v>0</v>
      </c>
      <c r="R494" s="42">
        <f>IFERROR(VLOOKUP($A494,'2022'!$A$3:$Y$291,COLUMN('2022'!O$3),FALSE),0)</f>
        <v>0</v>
      </c>
      <c r="S494" s="42">
        <f>IFERROR(VLOOKUP($A494,'2022'!$A$3:$Y$291,COLUMN('2022'!P$3),FALSE),0)</f>
        <v>0</v>
      </c>
      <c r="T494" s="42">
        <f>IFERROR(VLOOKUP($A494,'2022'!$A$3:$Y$291,COLUMN('2022'!Q$3),FALSE),0)</f>
        <v>0</v>
      </c>
      <c r="U494" s="42">
        <f>IFERROR(VLOOKUP($A494,'2022'!$A$3:$Y$291,COLUMN('2022'!R$3),FALSE),0)</f>
        <v>0</v>
      </c>
      <c r="V494" s="42">
        <f>IFERROR(VLOOKUP($A494,'2022'!$A$3:$Y$291,COLUMN('2022'!S$3),FALSE),0)</f>
        <v>0</v>
      </c>
      <c r="W494" s="42">
        <f>IFERROR(VLOOKUP($A494,'2022'!$A$3:$Y$291,COLUMN('2022'!T$3),FALSE),0)</f>
        <v>0</v>
      </c>
      <c r="X494" s="42">
        <f>IFERROR(VLOOKUP($A494,'2022'!$A$3:$Y$291,COLUMN('2022'!U$3),FALSE),0)</f>
        <v>0</v>
      </c>
      <c r="Y494" s="42">
        <f>IFERROR(VLOOKUP($A494,'2022'!$A$3:$Y$291,COLUMN('2022'!V$3),FALSE),0)</f>
        <v>0</v>
      </c>
      <c r="Z494" s="42">
        <f>IFERROR(VLOOKUP($A494,'2022'!$A$3:$Y$291,COLUMN('2022'!W$3),FALSE),0)</f>
        <v>0</v>
      </c>
      <c r="AA494" s="42">
        <f>IFERROR(VLOOKUP($A494,'2022'!$A$3:$Y$291,COLUMN('2022'!X$3),FALSE),0)</f>
        <v>0</v>
      </c>
      <c r="AB494" s="42">
        <f>IFERROR(VLOOKUP($A494,'2022'!$A$3:$Y$291,COLUMN('2022'!Y$3),FALSE),0)</f>
        <v>0</v>
      </c>
      <c r="AC494" s="38">
        <f t="shared" si="22"/>
        <v>0</v>
      </c>
      <c r="AD494" s="39">
        <f t="shared" si="23"/>
        <v>0</v>
      </c>
    </row>
    <row r="495" spans="1:30" x14ac:dyDescent="0.3">
      <c r="A495" s="65" t="s">
        <v>542</v>
      </c>
      <c r="B495" s="63" t="str">
        <f>VLOOKUP($A495,'Additional data'!$A$5:$C$505, 2,FALSE)</f>
        <v>Analyst</v>
      </c>
      <c r="C495" s="63" t="str">
        <f>VLOOKUP($A495,'Additional data'!$A$5:$C$505, 3,FALSE)</f>
        <v>SOC</v>
      </c>
      <c r="D495" s="47">
        <f>IFERROR(VLOOKUP($A495,'2022'!$A$3:$Y$291,COLUMN('2022'!B$3),FALSE),0)</f>
        <v>0</v>
      </c>
      <c r="E495" s="47">
        <f>IFERROR(VLOOKUP($A495,'2022'!$A$3:$Y$291,COLUMN('2022'!C$3),FALSE),0)</f>
        <v>0</v>
      </c>
      <c r="F495" s="47">
        <f>IFERROR(VLOOKUP($A495,'2022'!$A$3:$Y$291,COLUMN('2022'!D$3),FALSE),0)</f>
        <v>0</v>
      </c>
      <c r="G495" s="47">
        <f>IFERROR(VLOOKUP($A495,'2022'!$A$3:$Y$291,COLUMN('2022'!E$3),FALSE),0)</f>
        <v>0</v>
      </c>
      <c r="H495" s="47">
        <f>IFERROR(VLOOKUP($A495,'2022'!$A$3:$Y$291,COLUMN('2022'!F$3),FALSE),0)</f>
        <v>0</v>
      </c>
      <c r="I495" s="47">
        <f>IFERROR(VLOOKUP($A495,'2022'!$A$3:$Y$291,COLUMN('2022'!G$3),FALSE),0)</f>
        <v>0</v>
      </c>
      <c r="J495" s="47">
        <f>IFERROR(VLOOKUP($A495,'2022'!$A$3:$Y$291,COLUMN('2022'!H$3),FALSE),0)</f>
        <v>0</v>
      </c>
      <c r="K495" s="47">
        <f>IFERROR(VLOOKUP($A495,'2022'!$A$3:$Y$291,COLUMN('2022'!I$3),FALSE),0)</f>
        <v>0</v>
      </c>
      <c r="L495" s="47">
        <f>IFERROR(VLOOKUP($A495,'2022'!$A$3:$Y$291,COLUMN('2022'!J$3),FALSE),0)</f>
        <v>0</v>
      </c>
      <c r="M495" s="47">
        <f>IFERROR(VLOOKUP($A495,'2022'!$A$3:$Y$291,COLUMN('2022'!K$3),FALSE),0)</f>
        <v>0</v>
      </c>
      <c r="N495" s="47">
        <f>IFERROR(VLOOKUP($A495,'2022'!$A$3:$Y$291,COLUMN('2022'!L$3),FALSE),0)</f>
        <v>0</v>
      </c>
      <c r="O495" s="47">
        <f>IFERROR(VLOOKUP($A495,'2022'!$A$3:$Y$291,COLUMN('2022'!M$3),FALSE),0)</f>
        <v>0</v>
      </c>
      <c r="P495" s="38">
        <f t="shared" si="25"/>
        <v>0</v>
      </c>
      <c r="Q495" s="47">
        <f>IFERROR(VLOOKUP($A495,'2022'!$A$3:$Y$291,COLUMN('2022'!N$3),FALSE),0)</f>
        <v>0</v>
      </c>
      <c r="R495" s="47">
        <f>IFERROR(VLOOKUP($A495,'2022'!$A$3:$Y$291,COLUMN('2022'!O$3),FALSE),0)</f>
        <v>0</v>
      </c>
      <c r="S495" s="47">
        <f>IFERROR(VLOOKUP($A495,'2022'!$A$3:$Y$291,COLUMN('2022'!P$3),FALSE),0)</f>
        <v>0</v>
      </c>
      <c r="T495" s="47">
        <f>IFERROR(VLOOKUP($A495,'2022'!$A$3:$Y$291,COLUMN('2022'!Q$3),FALSE),0)</f>
        <v>0</v>
      </c>
      <c r="U495" s="47">
        <f>IFERROR(VLOOKUP($A495,'2022'!$A$3:$Y$291,COLUMN('2022'!R$3),FALSE),0)</f>
        <v>0</v>
      </c>
      <c r="V495" s="47">
        <f>IFERROR(VLOOKUP($A495,'2022'!$A$3:$Y$291,COLUMN('2022'!S$3),FALSE),0)</f>
        <v>0</v>
      </c>
      <c r="W495" s="47">
        <f>IFERROR(VLOOKUP($A495,'2022'!$A$3:$Y$291,COLUMN('2022'!T$3),FALSE),0)</f>
        <v>0</v>
      </c>
      <c r="X495" s="47">
        <f>IFERROR(VLOOKUP($A495,'2022'!$A$3:$Y$291,COLUMN('2022'!U$3),FALSE),0)</f>
        <v>0</v>
      </c>
      <c r="Y495" s="47">
        <f>IFERROR(VLOOKUP($A495,'2022'!$A$3:$Y$291,COLUMN('2022'!V$3),FALSE),0)</f>
        <v>0</v>
      </c>
      <c r="Z495" s="47">
        <f>IFERROR(VLOOKUP($A495,'2022'!$A$3:$Y$291,COLUMN('2022'!W$3),FALSE),0)</f>
        <v>0</v>
      </c>
      <c r="AA495" s="47">
        <f>IFERROR(VLOOKUP($A495,'2022'!$A$3:$Y$291,COLUMN('2022'!X$3),FALSE),0)</f>
        <v>0</v>
      </c>
      <c r="AB495" s="47">
        <f>IFERROR(VLOOKUP($A495,'2022'!$A$3:$Y$291,COLUMN('2022'!Y$3),FALSE),0)</f>
        <v>0</v>
      </c>
      <c r="AC495" s="38">
        <f t="shared" si="22"/>
        <v>0</v>
      </c>
      <c r="AD495" s="39">
        <f t="shared" si="23"/>
        <v>0</v>
      </c>
    </row>
    <row r="496" spans="1:30" x14ac:dyDescent="0.3">
      <c r="A496" s="66" t="s">
        <v>543</v>
      </c>
      <c r="B496" s="60" t="str">
        <f>VLOOKUP($A496,'Additional data'!$A$5:$C$505, 2,FALSE)</f>
        <v>Team Lead</v>
      </c>
      <c r="C496" s="60" t="str">
        <f>VLOOKUP($A496,'Additional data'!$A$5:$C$505, 3,FALSE)</f>
        <v>FAD</v>
      </c>
      <c r="D496" s="42">
        <f>IFERROR(VLOOKUP($A496,'2022'!$A$3:$Y$291,COLUMN('2022'!B$3),FALSE),0)</f>
        <v>0</v>
      </c>
      <c r="E496" s="42">
        <f>IFERROR(VLOOKUP($A496,'2022'!$A$3:$Y$291,COLUMN('2022'!C$3),FALSE),0)</f>
        <v>0</v>
      </c>
      <c r="F496" s="42">
        <f>IFERROR(VLOOKUP($A496,'2022'!$A$3:$Y$291,COLUMN('2022'!D$3),FALSE),0)</f>
        <v>0</v>
      </c>
      <c r="G496" s="42">
        <f>IFERROR(VLOOKUP($A496,'2022'!$A$3:$Y$291,COLUMN('2022'!E$3),FALSE),0)</f>
        <v>0</v>
      </c>
      <c r="H496" s="42">
        <f>IFERROR(VLOOKUP($A496,'2022'!$A$3:$Y$291,COLUMN('2022'!F$3),FALSE),0)</f>
        <v>0</v>
      </c>
      <c r="I496" s="42">
        <f>IFERROR(VLOOKUP($A496,'2022'!$A$3:$Y$291,COLUMN('2022'!G$3),FALSE),0)</f>
        <v>0</v>
      </c>
      <c r="J496" s="42">
        <f>IFERROR(VLOOKUP($A496,'2022'!$A$3:$Y$291,COLUMN('2022'!H$3),FALSE),0)</f>
        <v>0</v>
      </c>
      <c r="K496" s="42">
        <f>IFERROR(VLOOKUP($A496,'2022'!$A$3:$Y$291,COLUMN('2022'!I$3),FALSE),0)</f>
        <v>0</v>
      </c>
      <c r="L496" s="42">
        <f>IFERROR(VLOOKUP($A496,'2022'!$A$3:$Y$291,COLUMN('2022'!J$3),FALSE),0)</f>
        <v>0</v>
      </c>
      <c r="M496" s="42">
        <f>IFERROR(VLOOKUP($A496,'2022'!$A$3:$Y$291,COLUMN('2022'!K$3),FALSE),0)</f>
        <v>0</v>
      </c>
      <c r="N496" s="42">
        <f>IFERROR(VLOOKUP($A496,'2022'!$A$3:$Y$291,COLUMN('2022'!L$3),FALSE),0)</f>
        <v>0</v>
      </c>
      <c r="O496" s="42">
        <f>IFERROR(VLOOKUP($A496,'2022'!$A$3:$Y$291,COLUMN('2022'!M$3),FALSE),0)</f>
        <v>0</v>
      </c>
      <c r="P496" s="38">
        <f t="shared" si="25"/>
        <v>0</v>
      </c>
      <c r="Q496" s="42">
        <f>IFERROR(VLOOKUP($A496,'2022'!$A$3:$Y$291,COLUMN('2022'!N$3),FALSE),0)</f>
        <v>0</v>
      </c>
      <c r="R496" s="42">
        <f>IFERROR(VLOOKUP($A496,'2022'!$A$3:$Y$291,COLUMN('2022'!O$3),FALSE),0)</f>
        <v>0</v>
      </c>
      <c r="S496" s="42">
        <f>IFERROR(VLOOKUP($A496,'2022'!$A$3:$Y$291,COLUMN('2022'!P$3),FALSE),0)</f>
        <v>0</v>
      </c>
      <c r="T496" s="42">
        <f>IFERROR(VLOOKUP($A496,'2022'!$A$3:$Y$291,COLUMN('2022'!Q$3),FALSE),0)</f>
        <v>0</v>
      </c>
      <c r="U496" s="42">
        <f>IFERROR(VLOOKUP($A496,'2022'!$A$3:$Y$291,COLUMN('2022'!R$3),FALSE),0)</f>
        <v>0</v>
      </c>
      <c r="V496" s="42">
        <f>IFERROR(VLOOKUP($A496,'2022'!$A$3:$Y$291,COLUMN('2022'!S$3),FALSE),0)</f>
        <v>0</v>
      </c>
      <c r="W496" s="42">
        <f>IFERROR(VLOOKUP($A496,'2022'!$A$3:$Y$291,COLUMN('2022'!T$3),FALSE),0)</f>
        <v>0</v>
      </c>
      <c r="X496" s="42">
        <f>IFERROR(VLOOKUP($A496,'2022'!$A$3:$Y$291,COLUMN('2022'!U$3),FALSE),0)</f>
        <v>0</v>
      </c>
      <c r="Y496" s="42">
        <f>IFERROR(VLOOKUP($A496,'2022'!$A$3:$Y$291,COLUMN('2022'!V$3),FALSE),0)</f>
        <v>0</v>
      </c>
      <c r="Z496" s="42">
        <f>IFERROR(VLOOKUP($A496,'2022'!$A$3:$Y$291,COLUMN('2022'!W$3),FALSE),0)</f>
        <v>0</v>
      </c>
      <c r="AA496" s="42">
        <f>IFERROR(VLOOKUP($A496,'2022'!$A$3:$Y$291,COLUMN('2022'!X$3),FALSE),0)</f>
        <v>0</v>
      </c>
      <c r="AB496" s="42">
        <f>IFERROR(VLOOKUP($A496,'2022'!$A$3:$Y$291,COLUMN('2022'!Y$3),FALSE),0)</f>
        <v>0</v>
      </c>
      <c r="AC496" s="38">
        <f t="shared" si="22"/>
        <v>0</v>
      </c>
      <c r="AD496" s="39">
        <f t="shared" si="23"/>
        <v>0</v>
      </c>
    </row>
    <row r="497" spans="1:30" x14ac:dyDescent="0.3">
      <c r="A497" s="65" t="s">
        <v>544</v>
      </c>
      <c r="B497" s="63" t="str">
        <f>VLOOKUP($A497,'Additional data'!$A$5:$C$505, 2,FALSE)</f>
        <v>Specialist</v>
      </c>
      <c r="C497" s="63" t="str">
        <f>VLOOKUP($A497,'Additional data'!$A$5:$C$505, 3,FALSE)</f>
        <v>ESC</v>
      </c>
      <c r="D497" s="47">
        <f>IFERROR(VLOOKUP($A497,'2022'!$A$3:$Y$291,COLUMN('2022'!B$3),FALSE),0)</f>
        <v>0</v>
      </c>
      <c r="E497" s="47">
        <f>IFERROR(VLOOKUP($A497,'2022'!$A$3:$Y$291,COLUMN('2022'!C$3),FALSE),0)</f>
        <v>0</v>
      </c>
      <c r="F497" s="47">
        <f>IFERROR(VLOOKUP($A497,'2022'!$A$3:$Y$291,COLUMN('2022'!D$3),FALSE),0)</f>
        <v>0</v>
      </c>
      <c r="G497" s="47">
        <f>IFERROR(VLOOKUP($A497,'2022'!$A$3:$Y$291,COLUMN('2022'!E$3),FALSE),0)</f>
        <v>0</v>
      </c>
      <c r="H497" s="47">
        <f>IFERROR(VLOOKUP($A497,'2022'!$A$3:$Y$291,COLUMN('2022'!F$3),FALSE),0)</f>
        <v>0</v>
      </c>
      <c r="I497" s="47">
        <f>IFERROR(VLOOKUP($A497,'2022'!$A$3:$Y$291,COLUMN('2022'!G$3),FALSE),0)</f>
        <v>0</v>
      </c>
      <c r="J497" s="47">
        <f>IFERROR(VLOOKUP($A497,'2022'!$A$3:$Y$291,COLUMN('2022'!H$3),FALSE),0)</f>
        <v>0</v>
      </c>
      <c r="K497" s="47">
        <f>IFERROR(VLOOKUP($A497,'2022'!$A$3:$Y$291,COLUMN('2022'!I$3),FALSE),0)</f>
        <v>0</v>
      </c>
      <c r="L497" s="47">
        <f>IFERROR(VLOOKUP($A497,'2022'!$A$3:$Y$291,COLUMN('2022'!J$3),FALSE),0)</f>
        <v>0</v>
      </c>
      <c r="M497" s="47">
        <f>IFERROR(VLOOKUP($A497,'2022'!$A$3:$Y$291,COLUMN('2022'!K$3),FALSE),0)</f>
        <v>0</v>
      </c>
      <c r="N497" s="47">
        <f>IFERROR(VLOOKUP($A497,'2022'!$A$3:$Y$291,COLUMN('2022'!L$3),FALSE),0)</f>
        <v>0</v>
      </c>
      <c r="O497" s="47">
        <f>IFERROR(VLOOKUP($A497,'2022'!$A$3:$Y$291,COLUMN('2022'!M$3),FALSE),0)</f>
        <v>0</v>
      </c>
      <c r="P497" s="38">
        <f t="shared" si="25"/>
        <v>0</v>
      </c>
      <c r="Q497" s="47">
        <f>IFERROR(VLOOKUP($A497,'2022'!$A$3:$Y$291,COLUMN('2022'!N$3),FALSE),0)</f>
        <v>0</v>
      </c>
      <c r="R497" s="47">
        <f>IFERROR(VLOOKUP($A497,'2022'!$A$3:$Y$291,COLUMN('2022'!O$3),FALSE),0)</f>
        <v>0</v>
      </c>
      <c r="S497" s="47">
        <f>IFERROR(VLOOKUP($A497,'2022'!$A$3:$Y$291,COLUMN('2022'!P$3),FALSE),0)</f>
        <v>0</v>
      </c>
      <c r="T497" s="47">
        <f>IFERROR(VLOOKUP($A497,'2022'!$A$3:$Y$291,COLUMN('2022'!Q$3),FALSE),0)</f>
        <v>0</v>
      </c>
      <c r="U497" s="47">
        <f>IFERROR(VLOOKUP($A497,'2022'!$A$3:$Y$291,COLUMN('2022'!R$3),FALSE),0)</f>
        <v>0</v>
      </c>
      <c r="V497" s="47">
        <f>IFERROR(VLOOKUP($A497,'2022'!$A$3:$Y$291,COLUMN('2022'!S$3),FALSE),0)</f>
        <v>0</v>
      </c>
      <c r="W497" s="47">
        <f>IFERROR(VLOOKUP($A497,'2022'!$A$3:$Y$291,COLUMN('2022'!T$3),FALSE),0)</f>
        <v>0</v>
      </c>
      <c r="X497" s="47">
        <f>IFERROR(VLOOKUP($A497,'2022'!$A$3:$Y$291,COLUMN('2022'!U$3),FALSE),0)</f>
        <v>0</v>
      </c>
      <c r="Y497" s="47">
        <f>IFERROR(VLOOKUP($A497,'2022'!$A$3:$Y$291,COLUMN('2022'!V$3),FALSE),0)</f>
        <v>0</v>
      </c>
      <c r="Z497" s="47">
        <f>IFERROR(VLOOKUP($A497,'2022'!$A$3:$Y$291,COLUMN('2022'!W$3),FALSE),0)</f>
        <v>0</v>
      </c>
      <c r="AA497" s="47">
        <f>IFERROR(VLOOKUP($A497,'2022'!$A$3:$Y$291,COLUMN('2022'!X$3),FALSE),0)</f>
        <v>0</v>
      </c>
      <c r="AB497" s="47">
        <f>IFERROR(VLOOKUP($A497,'2022'!$A$3:$Y$291,COLUMN('2022'!Y$3),FALSE),0)</f>
        <v>0</v>
      </c>
      <c r="AC497" s="38">
        <f t="shared" si="22"/>
        <v>0</v>
      </c>
      <c r="AD497" s="39">
        <f t="shared" si="23"/>
        <v>0</v>
      </c>
    </row>
    <row r="498" spans="1:30" x14ac:dyDescent="0.3">
      <c r="A498" s="66" t="s">
        <v>545</v>
      </c>
      <c r="B498" s="60" t="str">
        <f>VLOOKUP($A498,'Additional data'!$A$5:$C$505, 2,FALSE)</f>
        <v>Manager</v>
      </c>
      <c r="C498" s="60" t="str">
        <f>VLOOKUP($A498,'Additional data'!$A$5:$C$505, 3,FALSE)</f>
        <v>LRC</v>
      </c>
      <c r="D498" s="42">
        <f>IFERROR(VLOOKUP($A498,'2022'!$A$3:$Y$291,COLUMN('2022'!B$3),FALSE),0)</f>
        <v>0</v>
      </c>
      <c r="E498" s="42">
        <f>IFERROR(VLOOKUP($A498,'2022'!$A$3:$Y$291,COLUMN('2022'!C$3),FALSE),0)</f>
        <v>0</v>
      </c>
      <c r="F498" s="42">
        <f>IFERROR(VLOOKUP($A498,'2022'!$A$3:$Y$291,COLUMN('2022'!D$3),FALSE),0)</f>
        <v>0</v>
      </c>
      <c r="G498" s="42">
        <f>IFERROR(VLOOKUP($A498,'2022'!$A$3:$Y$291,COLUMN('2022'!E$3),FALSE),0)</f>
        <v>0</v>
      </c>
      <c r="H498" s="42">
        <f>IFERROR(VLOOKUP($A498,'2022'!$A$3:$Y$291,COLUMN('2022'!F$3),FALSE),0)</f>
        <v>0</v>
      </c>
      <c r="I498" s="42">
        <f>IFERROR(VLOOKUP($A498,'2022'!$A$3:$Y$291,COLUMN('2022'!G$3),FALSE),0)</f>
        <v>0</v>
      </c>
      <c r="J498" s="42">
        <f>IFERROR(VLOOKUP($A498,'2022'!$A$3:$Y$291,COLUMN('2022'!H$3),FALSE),0)</f>
        <v>0</v>
      </c>
      <c r="K498" s="42">
        <f>IFERROR(VLOOKUP($A498,'2022'!$A$3:$Y$291,COLUMN('2022'!I$3),FALSE),0)</f>
        <v>0</v>
      </c>
      <c r="L498" s="42">
        <f>IFERROR(VLOOKUP($A498,'2022'!$A$3:$Y$291,COLUMN('2022'!J$3),FALSE),0)</f>
        <v>0</v>
      </c>
      <c r="M498" s="42">
        <f>IFERROR(VLOOKUP($A498,'2022'!$A$3:$Y$291,COLUMN('2022'!K$3),FALSE),0)</f>
        <v>0</v>
      </c>
      <c r="N498" s="42">
        <f>IFERROR(VLOOKUP($A498,'2022'!$A$3:$Y$291,COLUMN('2022'!L$3),FALSE),0)</f>
        <v>0</v>
      </c>
      <c r="O498" s="42">
        <f>IFERROR(VLOOKUP($A498,'2022'!$A$3:$Y$291,COLUMN('2022'!M$3),FALSE),0)</f>
        <v>0</v>
      </c>
      <c r="P498" s="38">
        <f t="shared" si="25"/>
        <v>0</v>
      </c>
      <c r="Q498" s="42">
        <f>IFERROR(VLOOKUP($A498,'2022'!$A$3:$Y$291,COLUMN('2022'!N$3),FALSE),0)</f>
        <v>0</v>
      </c>
      <c r="R498" s="42">
        <f>IFERROR(VLOOKUP($A498,'2022'!$A$3:$Y$291,COLUMN('2022'!O$3),FALSE),0)</f>
        <v>0</v>
      </c>
      <c r="S498" s="42">
        <f>IFERROR(VLOOKUP($A498,'2022'!$A$3:$Y$291,COLUMN('2022'!P$3),FALSE),0)</f>
        <v>0</v>
      </c>
      <c r="T498" s="42">
        <f>IFERROR(VLOOKUP($A498,'2022'!$A$3:$Y$291,COLUMN('2022'!Q$3),FALSE),0)</f>
        <v>0</v>
      </c>
      <c r="U498" s="42">
        <f>IFERROR(VLOOKUP($A498,'2022'!$A$3:$Y$291,COLUMN('2022'!R$3),FALSE),0)</f>
        <v>0</v>
      </c>
      <c r="V498" s="42">
        <f>IFERROR(VLOOKUP($A498,'2022'!$A$3:$Y$291,COLUMN('2022'!S$3),FALSE),0)</f>
        <v>0</v>
      </c>
      <c r="W498" s="42">
        <f>IFERROR(VLOOKUP($A498,'2022'!$A$3:$Y$291,COLUMN('2022'!T$3),FALSE),0)</f>
        <v>0</v>
      </c>
      <c r="X498" s="42">
        <f>IFERROR(VLOOKUP($A498,'2022'!$A$3:$Y$291,COLUMN('2022'!U$3),FALSE),0)</f>
        <v>0</v>
      </c>
      <c r="Y498" s="42">
        <f>IFERROR(VLOOKUP($A498,'2022'!$A$3:$Y$291,COLUMN('2022'!V$3),FALSE),0)</f>
        <v>0</v>
      </c>
      <c r="Z498" s="42">
        <f>IFERROR(VLOOKUP($A498,'2022'!$A$3:$Y$291,COLUMN('2022'!W$3),FALSE),0)</f>
        <v>0</v>
      </c>
      <c r="AA498" s="42">
        <f>IFERROR(VLOOKUP($A498,'2022'!$A$3:$Y$291,COLUMN('2022'!X$3),FALSE),0)</f>
        <v>0</v>
      </c>
      <c r="AB498" s="42">
        <f>IFERROR(VLOOKUP($A498,'2022'!$A$3:$Y$291,COLUMN('2022'!Y$3),FALSE),0)</f>
        <v>0</v>
      </c>
      <c r="AC498" s="38">
        <f t="shared" si="22"/>
        <v>0</v>
      </c>
      <c r="AD498" s="39">
        <f t="shared" si="23"/>
        <v>0</v>
      </c>
    </row>
    <row r="499" spans="1:30" x14ac:dyDescent="0.3">
      <c r="A499" s="65" t="s">
        <v>546</v>
      </c>
      <c r="B499" s="63" t="str">
        <f>VLOOKUP($A499,'Additional data'!$A$5:$C$505, 2,FALSE)</f>
        <v>Project Manager</v>
      </c>
      <c r="C499" s="63" t="str">
        <f>VLOOKUP($A499,'Additional data'!$A$5:$C$505, 3,FALSE)</f>
        <v>MSC</v>
      </c>
      <c r="D499" s="47">
        <f>IFERROR(VLOOKUP($A499,'2022'!$A$3:$Y$291,COLUMN('2022'!B$3),FALSE),0)</f>
        <v>0</v>
      </c>
      <c r="E499" s="47">
        <f>IFERROR(VLOOKUP($A499,'2022'!$A$3:$Y$291,COLUMN('2022'!C$3),FALSE),0)</f>
        <v>0</v>
      </c>
      <c r="F499" s="47">
        <f>IFERROR(VLOOKUP($A499,'2022'!$A$3:$Y$291,COLUMN('2022'!D$3),FALSE),0)</f>
        <v>0</v>
      </c>
      <c r="G499" s="47">
        <f>IFERROR(VLOOKUP($A499,'2022'!$A$3:$Y$291,COLUMN('2022'!E$3),FALSE),0)</f>
        <v>0</v>
      </c>
      <c r="H499" s="47">
        <f>IFERROR(VLOOKUP($A499,'2022'!$A$3:$Y$291,COLUMN('2022'!F$3),FALSE),0)</f>
        <v>0</v>
      </c>
      <c r="I499" s="47">
        <f>IFERROR(VLOOKUP($A499,'2022'!$A$3:$Y$291,COLUMN('2022'!G$3),FALSE),0)</f>
        <v>0</v>
      </c>
      <c r="J499" s="47">
        <f>IFERROR(VLOOKUP($A499,'2022'!$A$3:$Y$291,COLUMN('2022'!H$3),FALSE),0)</f>
        <v>0</v>
      </c>
      <c r="K499" s="47">
        <f>IFERROR(VLOOKUP($A499,'2022'!$A$3:$Y$291,COLUMN('2022'!I$3),FALSE),0)</f>
        <v>0</v>
      </c>
      <c r="L499" s="47">
        <f>IFERROR(VLOOKUP($A499,'2022'!$A$3:$Y$291,COLUMN('2022'!J$3),FALSE),0)</f>
        <v>0</v>
      </c>
      <c r="M499" s="47">
        <f>IFERROR(VLOOKUP($A499,'2022'!$A$3:$Y$291,COLUMN('2022'!K$3),FALSE),0)</f>
        <v>0</v>
      </c>
      <c r="N499" s="47">
        <f>IFERROR(VLOOKUP($A499,'2022'!$A$3:$Y$291,COLUMN('2022'!L$3),FALSE),0)</f>
        <v>0</v>
      </c>
      <c r="O499" s="47">
        <f>IFERROR(VLOOKUP($A499,'2022'!$A$3:$Y$291,COLUMN('2022'!M$3),FALSE),0)</f>
        <v>0</v>
      </c>
      <c r="P499" s="38">
        <f t="shared" si="25"/>
        <v>0</v>
      </c>
      <c r="Q499" s="47">
        <f>IFERROR(VLOOKUP($A499,'2022'!$A$3:$Y$291,COLUMN('2022'!N$3),FALSE),0)</f>
        <v>0</v>
      </c>
      <c r="R499" s="47">
        <f>IFERROR(VLOOKUP($A499,'2022'!$A$3:$Y$291,COLUMN('2022'!O$3),FALSE),0)</f>
        <v>0</v>
      </c>
      <c r="S499" s="47">
        <f>IFERROR(VLOOKUP($A499,'2022'!$A$3:$Y$291,COLUMN('2022'!P$3),FALSE),0)</f>
        <v>0</v>
      </c>
      <c r="T499" s="47">
        <f>IFERROR(VLOOKUP($A499,'2022'!$A$3:$Y$291,COLUMN('2022'!Q$3),FALSE),0)</f>
        <v>0</v>
      </c>
      <c r="U499" s="47">
        <f>IFERROR(VLOOKUP($A499,'2022'!$A$3:$Y$291,COLUMN('2022'!R$3),FALSE),0)</f>
        <v>0</v>
      </c>
      <c r="V499" s="47">
        <f>IFERROR(VLOOKUP($A499,'2022'!$A$3:$Y$291,COLUMN('2022'!S$3),FALSE),0)</f>
        <v>0</v>
      </c>
      <c r="W499" s="47">
        <f>IFERROR(VLOOKUP($A499,'2022'!$A$3:$Y$291,COLUMN('2022'!T$3),FALSE),0)</f>
        <v>0</v>
      </c>
      <c r="X499" s="47">
        <f>IFERROR(VLOOKUP($A499,'2022'!$A$3:$Y$291,COLUMN('2022'!U$3),FALSE),0)</f>
        <v>0</v>
      </c>
      <c r="Y499" s="47">
        <f>IFERROR(VLOOKUP($A499,'2022'!$A$3:$Y$291,COLUMN('2022'!V$3),FALSE),0)</f>
        <v>0</v>
      </c>
      <c r="Z499" s="47">
        <f>IFERROR(VLOOKUP($A499,'2022'!$A$3:$Y$291,COLUMN('2022'!W$3),FALSE),0)</f>
        <v>0</v>
      </c>
      <c r="AA499" s="47">
        <f>IFERROR(VLOOKUP($A499,'2022'!$A$3:$Y$291,COLUMN('2022'!X$3),FALSE),0)</f>
        <v>0</v>
      </c>
      <c r="AB499" s="47">
        <f>IFERROR(VLOOKUP($A499,'2022'!$A$3:$Y$291,COLUMN('2022'!Y$3),FALSE),0)</f>
        <v>0</v>
      </c>
      <c r="AC499" s="38">
        <f t="shared" si="22"/>
        <v>0</v>
      </c>
      <c r="AD499" s="39">
        <f t="shared" si="23"/>
        <v>0</v>
      </c>
    </row>
    <row r="500" spans="1:30" x14ac:dyDescent="0.3">
      <c r="A500" s="66" t="s">
        <v>547</v>
      </c>
      <c r="B500" s="60" t="str">
        <f>VLOOKUP($A500,'Additional data'!$A$5:$C$505, 2,FALSE)</f>
        <v>Senior Analyst</v>
      </c>
      <c r="C500" s="60" t="str">
        <f>VLOOKUP($A500,'Additional data'!$A$5:$C$505, 3,FALSE)</f>
        <v>MSC</v>
      </c>
      <c r="D500" s="42">
        <f>IFERROR(VLOOKUP($A500,'2022'!$A$3:$Y$291,COLUMN('2022'!B$3),FALSE),0)</f>
        <v>0</v>
      </c>
      <c r="E500" s="42">
        <f>IFERROR(VLOOKUP($A500,'2022'!$A$3:$Y$291,COLUMN('2022'!C$3),FALSE),0)</f>
        <v>0</v>
      </c>
      <c r="F500" s="42">
        <f>IFERROR(VLOOKUP($A500,'2022'!$A$3:$Y$291,COLUMN('2022'!D$3),FALSE),0)</f>
        <v>0</v>
      </c>
      <c r="G500" s="42">
        <f>IFERROR(VLOOKUP($A500,'2022'!$A$3:$Y$291,COLUMN('2022'!E$3),FALSE),0)</f>
        <v>0</v>
      </c>
      <c r="H500" s="42">
        <f>IFERROR(VLOOKUP($A500,'2022'!$A$3:$Y$291,COLUMN('2022'!F$3),FALSE),0)</f>
        <v>0</v>
      </c>
      <c r="I500" s="42">
        <f>IFERROR(VLOOKUP($A500,'2022'!$A$3:$Y$291,COLUMN('2022'!G$3),FALSE),0)</f>
        <v>0</v>
      </c>
      <c r="J500" s="42">
        <f>IFERROR(VLOOKUP($A500,'2022'!$A$3:$Y$291,COLUMN('2022'!H$3),FALSE),0)</f>
        <v>0</v>
      </c>
      <c r="K500" s="42">
        <f>IFERROR(VLOOKUP($A500,'2022'!$A$3:$Y$291,COLUMN('2022'!I$3),FALSE),0)</f>
        <v>0</v>
      </c>
      <c r="L500" s="42">
        <f>IFERROR(VLOOKUP($A500,'2022'!$A$3:$Y$291,COLUMN('2022'!J$3),FALSE),0)</f>
        <v>0</v>
      </c>
      <c r="M500" s="42">
        <f>IFERROR(VLOOKUP($A500,'2022'!$A$3:$Y$291,COLUMN('2022'!K$3),FALSE),0)</f>
        <v>0</v>
      </c>
      <c r="N500" s="42">
        <f>IFERROR(VLOOKUP($A500,'2022'!$A$3:$Y$291,COLUMN('2022'!L$3),FALSE),0)</f>
        <v>0</v>
      </c>
      <c r="O500" s="42">
        <f>IFERROR(VLOOKUP($A500,'2022'!$A$3:$Y$291,COLUMN('2022'!M$3),FALSE),0)</f>
        <v>0</v>
      </c>
      <c r="P500" s="38">
        <f t="shared" si="25"/>
        <v>0</v>
      </c>
      <c r="Q500" s="42">
        <f>IFERROR(VLOOKUP($A500,'2022'!$A$3:$Y$291,COLUMN('2022'!N$3),FALSE),0)</f>
        <v>0</v>
      </c>
      <c r="R500" s="42">
        <f>IFERROR(VLOOKUP($A500,'2022'!$A$3:$Y$291,COLUMN('2022'!O$3),FALSE),0)</f>
        <v>0</v>
      </c>
      <c r="S500" s="42">
        <f>IFERROR(VLOOKUP($A500,'2022'!$A$3:$Y$291,COLUMN('2022'!P$3),FALSE),0)</f>
        <v>0</v>
      </c>
      <c r="T500" s="42">
        <f>IFERROR(VLOOKUP($A500,'2022'!$A$3:$Y$291,COLUMN('2022'!Q$3),FALSE),0)</f>
        <v>0</v>
      </c>
      <c r="U500" s="42">
        <f>IFERROR(VLOOKUP($A500,'2022'!$A$3:$Y$291,COLUMN('2022'!R$3),FALSE),0)</f>
        <v>0</v>
      </c>
      <c r="V500" s="42">
        <f>IFERROR(VLOOKUP($A500,'2022'!$A$3:$Y$291,COLUMN('2022'!S$3),FALSE),0)</f>
        <v>0</v>
      </c>
      <c r="W500" s="42">
        <f>IFERROR(VLOOKUP($A500,'2022'!$A$3:$Y$291,COLUMN('2022'!T$3),FALSE),0)</f>
        <v>0</v>
      </c>
      <c r="X500" s="42">
        <f>IFERROR(VLOOKUP($A500,'2022'!$A$3:$Y$291,COLUMN('2022'!U$3),FALSE),0)</f>
        <v>0</v>
      </c>
      <c r="Y500" s="42">
        <f>IFERROR(VLOOKUP($A500,'2022'!$A$3:$Y$291,COLUMN('2022'!V$3),FALSE),0)</f>
        <v>0</v>
      </c>
      <c r="Z500" s="42">
        <f>IFERROR(VLOOKUP($A500,'2022'!$A$3:$Y$291,COLUMN('2022'!W$3),FALSE),0)</f>
        <v>0</v>
      </c>
      <c r="AA500" s="42">
        <f>IFERROR(VLOOKUP($A500,'2022'!$A$3:$Y$291,COLUMN('2022'!X$3),FALSE),0)</f>
        <v>0</v>
      </c>
      <c r="AB500" s="42">
        <f>IFERROR(VLOOKUP($A500,'2022'!$A$3:$Y$291,COLUMN('2022'!Y$3),FALSE),0)</f>
        <v>0</v>
      </c>
      <c r="AC500" s="38">
        <f t="shared" si="22"/>
        <v>0</v>
      </c>
      <c r="AD500" s="39">
        <f t="shared" si="23"/>
        <v>0</v>
      </c>
    </row>
    <row r="501" spans="1:30" x14ac:dyDescent="0.3">
      <c r="A501" s="65" t="s">
        <v>548</v>
      </c>
      <c r="B501" s="63" t="str">
        <f>VLOOKUP($A501,'Additional data'!$A$5:$C$505, 2,FALSE)</f>
        <v>Senior Manager</v>
      </c>
      <c r="C501" s="63" t="str">
        <f>VLOOKUP($A501,'Additional data'!$A$5:$C$505, 3,FALSE)</f>
        <v>HLS</v>
      </c>
      <c r="D501" s="47">
        <f>IFERROR(VLOOKUP($A501,'2022'!$A$3:$Y$291,COLUMN('2022'!B$3),FALSE),0)</f>
        <v>0</v>
      </c>
      <c r="E501" s="47">
        <f>IFERROR(VLOOKUP($A501,'2022'!$A$3:$Y$291,COLUMN('2022'!C$3),FALSE),0)</f>
        <v>0</v>
      </c>
      <c r="F501" s="47">
        <f>IFERROR(VLOOKUP($A501,'2022'!$A$3:$Y$291,COLUMN('2022'!D$3),FALSE),0)</f>
        <v>0</v>
      </c>
      <c r="G501" s="47">
        <f>IFERROR(VLOOKUP($A501,'2022'!$A$3:$Y$291,COLUMN('2022'!E$3),FALSE),0)</f>
        <v>0</v>
      </c>
      <c r="H501" s="47">
        <f>IFERROR(VLOOKUP($A501,'2022'!$A$3:$Y$291,COLUMN('2022'!F$3),FALSE),0)</f>
        <v>0.5</v>
      </c>
      <c r="I501" s="47">
        <f>IFERROR(VLOOKUP($A501,'2022'!$A$3:$Y$291,COLUMN('2022'!G$3),FALSE),0)</f>
        <v>0</v>
      </c>
      <c r="J501" s="47">
        <f>IFERROR(VLOOKUP($A501,'2022'!$A$3:$Y$291,COLUMN('2022'!H$3),FALSE),0)</f>
        <v>0</v>
      </c>
      <c r="K501" s="47">
        <f>IFERROR(VLOOKUP($A501,'2022'!$A$3:$Y$291,COLUMN('2022'!I$3),FALSE),0)</f>
        <v>0</v>
      </c>
      <c r="L501" s="47">
        <f>IFERROR(VLOOKUP($A501,'2022'!$A$3:$Y$291,COLUMN('2022'!J$3),FALSE),0)</f>
        <v>0</v>
      </c>
      <c r="M501" s="47">
        <f>IFERROR(VLOOKUP($A501,'2022'!$A$3:$Y$291,COLUMN('2022'!K$3),FALSE),0)</f>
        <v>0</v>
      </c>
      <c r="N501" s="47">
        <f>IFERROR(VLOOKUP($A501,'2022'!$A$3:$Y$291,COLUMN('2022'!L$3),FALSE),0)</f>
        <v>0</v>
      </c>
      <c r="O501" s="47">
        <f>IFERROR(VLOOKUP($A501,'2022'!$A$3:$Y$291,COLUMN('2022'!M$3),FALSE),0)</f>
        <v>0</v>
      </c>
      <c r="P501" s="38">
        <f t="shared" si="25"/>
        <v>0.5</v>
      </c>
      <c r="Q501" s="47">
        <f>IFERROR(VLOOKUP($A501,'2022'!$A$3:$Y$291,COLUMN('2022'!N$3),FALSE),0)</f>
        <v>0</v>
      </c>
      <c r="R501" s="47">
        <f>IFERROR(VLOOKUP($A501,'2022'!$A$3:$Y$291,COLUMN('2022'!O$3),FALSE),0)</f>
        <v>0</v>
      </c>
      <c r="S501" s="47">
        <f>IFERROR(VLOOKUP($A501,'2022'!$A$3:$Y$291,COLUMN('2022'!P$3),FALSE),0)</f>
        <v>0</v>
      </c>
      <c r="T501" s="47">
        <f>IFERROR(VLOOKUP($A501,'2022'!$A$3:$Y$291,COLUMN('2022'!Q$3),FALSE),0)</f>
        <v>0</v>
      </c>
      <c r="U501" s="47">
        <f>IFERROR(VLOOKUP($A501,'2022'!$A$3:$Y$291,COLUMN('2022'!R$3),FALSE),0)</f>
        <v>110.3</v>
      </c>
      <c r="V501" s="47">
        <f>IFERROR(VLOOKUP($A501,'2022'!$A$3:$Y$291,COLUMN('2022'!S$3),FALSE),0)</f>
        <v>134.80000000000001</v>
      </c>
      <c r="W501" s="47">
        <f>IFERROR(VLOOKUP($A501,'2022'!$A$3:$Y$291,COLUMN('2022'!T$3),FALSE),0)</f>
        <v>116.5</v>
      </c>
      <c r="X501" s="47">
        <f>IFERROR(VLOOKUP($A501,'2022'!$A$3:$Y$291,COLUMN('2022'!U$3),FALSE),0)</f>
        <v>0</v>
      </c>
      <c r="Y501" s="47">
        <f>IFERROR(VLOOKUP($A501,'2022'!$A$3:$Y$291,COLUMN('2022'!V$3),FALSE),0)</f>
        <v>0</v>
      </c>
      <c r="Z501" s="47">
        <f>IFERROR(VLOOKUP($A501,'2022'!$A$3:$Y$291,COLUMN('2022'!W$3),FALSE),0)</f>
        <v>0</v>
      </c>
      <c r="AA501" s="47">
        <f>IFERROR(VLOOKUP($A501,'2022'!$A$3:$Y$291,COLUMN('2022'!X$3),FALSE),0)</f>
        <v>0</v>
      </c>
      <c r="AB501" s="47">
        <f>IFERROR(VLOOKUP($A501,'2022'!$A$3:$Y$291,COLUMN('2022'!Y$3),FALSE),0)</f>
        <v>0</v>
      </c>
      <c r="AC501" s="38">
        <f t="shared" si="22"/>
        <v>361.6</v>
      </c>
      <c r="AD501" s="39">
        <f t="shared" si="23"/>
        <v>362.1</v>
      </c>
    </row>
    <row r="502" spans="1:30" x14ac:dyDescent="0.3">
      <c r="A502" s="67" t="s">
        <v>549</v>
      </c>
      <c r="B502" s="68" t="str">
        <f>VLOOKUP($A502,'Additional data'!$A$5:$C$505, 2,FALSE)</f>
        <v>Specialist</v>
      </c>
      <c r="C502" s="68" t="str">
        <f>VLOOKUP($A502,'Additional data'!$A$5:$C$505, 3,FALSE)</f>
        <v>ESC</v>
      </c>
      <c r="D502" s="53">
        <f>IFERROR(VLOOKUP($A502,'2022'!$A$3:$Y$291,COLUMN('2022'!B$3),FALSE),0)</f>
        <v>0</v>
      </c>
      <c r="E502" s="53">
        <f>IFERROR(VLOOKUP($A502,'2022'!$A$3:$Y$291,COLUMN('2022'!C$3),FALSE),0)</f>
        <v>0</v>
      </c>
      <c r="F502" s="53">
        <f>IFERROR(VLOOKUP($A502,'2022'!$A$3:$Y$291,COLUMN('2022'!D$3),FALSE),0)</f>
        <v>0</v>
      </c>
      <c r="G502" s="53">
        <f>IFERROR(VLOOKUP($A502,'2022'!$A$3:$Y$291,COLUMN('2022'!E$3),FALSE),0)</f>
        <v>0</v>
      </c>
      <c r="H502" s="53">
        <f>IFERROR(VLOOKUP($A502,'2022'!$A$3:$Y$291,COLUMN('2022'!F$3),FALSE),0)</f>
        <v>0</v>
      </c>
      <c r="I502" s="53">
        <f>IFERROR(VLOOKUP($A502,'2022'!$A$3:$Y$291,COLUMN('2022'!G$3),FALSE),0)</f>
        <v>0</v>
      </c>
      <c r="J502" s="53">
        <f>IFERROR(VLOOKUP($A502,'2022'!$A$3:$Y$291,COLUMN('2022'!H$3),FALSE),0)</f>
        <v>0</v>
      </c>
      <c r="K502" s="53">
        <f>IFERROR(VLOOKUP($A502,'2022'!$A$3:$Y$291,COLUMN('2022'!I$3),FALSE),0)</f>
        <v>0</v>
      </c>
      <c r="L502" s="53">
        <f>IFERROR(VLOOKUP($A502,'2022'!$A$3:$Y$291,COLUMN('2022'!J$3),FALSE),0)</f>
        <v>0</v>
      </c>
      <c r="M502" s="53">
        <f>IFERROR(VLOOKUP($A502,'2022'!$A$3:$Y$291,COLUMN('2022'!K$3),FALSE),0)</f>
        <v>0</v>
      </c>
      <c r="N502" s="53">
        <f>IFERROR(VLOOKUP($A502,'2022'!$A$3:$Y$291,COLUMN('2022'!L$3),FALSE),0)</f>
        <v>0</v>
      </c>
      <c r="O502" s="53">
        <f>IFERROR(VLOOKUP($A502,'2022'!$A$3:$Y$291,COLUMN('2022'!M$3),FALSE),0)</f>
        <v>0</v>
      </c>
      <c r="P502" s="38">
        <f t="shared" si="25"/>
        <v>0</v>
      </c>
      <c r="Q502" s="53">
        <f>IFERROR(VLOOKUP($A502,'2022'!$A$3:$Y$291,COLUMN('2022'!N$3),FALSE),0)</f>
        <v>0</v>
      </c>
      <c r="R502" s="53">
        <f>IFERROR(VLOOKUP($A502,'2022'!$A$3:$Y$291,COLUMN('2022'!O$3),FALSE),0)</f>
        <v>0</v>
      </c>
      <c r="S502" s="53">
        <f>IFERROR(VLOOKUP($A502,'2022'!$A$3:$Y$291,COLUMN('2022'!P$3),FALSE),0)</f>
        <v>0</v>
      </c>
      <c r="T502" s="53">
        <f>IFERROR(VLOOKUP($A502,'2022'!$A$3:$Y$291,COLUMN('2022'!Q$3),FALSE),0)</f>
        <v>0</v>
      </c>
      <c r="U502" s="53">
        <f>IFERROR(VLOOKUP($A502,'2022'!$A$3:$Y$291,COLUMN('2022'!R$3),FALSE),0)</f>
        <v>0</v>
      </c>
      <c r="V502" s="53">
        <f>IFERROR(VLOOKUP($A502,'2022'!$A$3:$Y$291,COLUMN('2022'!S$3),FALSE),0)</f>
        <v>0</v>
      </c>
      <c r="W502" s="53">
        <f>IFERROR(VLOOKUP($A502,'2022'!$A$3:$Y$291,COLUMN('2022'!T$3),FALSE),0)</f>
        <v>0</v>
      </c>
      <c r="X502" s="53">
        <f>IFERROR(VLOOKUP($A502,'2022'!$A$3:$Y$291,COLUMN('2022'!U$3),FALSE),0)</f>
        <v>0</v>
      </c>
      <c r="Y502" s="53">
        <f>IFERROR(VLOOKUP($A502,'2022'!$A$3:$Y$291,COLUMN('2022'!V$3),FALSE),0)</f>
        <v>0</v>
      </c>
      <c r="Z502" s="53">
        <f>IFERROR(VLOOKUP($A502,'2022'!$A$3:$Y$291,COLUMN('2022'!W$3),FALSE),0)</f>
        <v>0</v>
      </c>
      <c r="AA502" s="53">
        <f>IFERROR(VLOOKUP($A502,'2022'!$A$3:$Y$291,COLUMN('2022'!X$3),FALSE),0)</f>
        <v>0</v>
      </c>
      <c r="AB502" s="53">
        <f>IFERROR(VLOOKUP($A502,'2022'!$A$3:$Y$291,COLUMN('2022'!Y$3),FALSE),0)</f>
        <v>0</v>
      </c>
      <c r="AC502" s="38">
        <f t="shared" si="22"/>
        <v>0</v>
      </c>
      <c r="AD502" s="39">
        <f t="shared" si="23"/>
        <v>0</v>
      </c>
    </row>
  </sheetData>
  <mergeCells count="2">
    <mergeCell ref="D1:O1"/>
    <mergeCell ref="Q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4BD97"/>
  </sheetPr>
  <dimension ref="A1:Z1000"/>
  <sheetViews>
    <sheetView workbookViewId="0">
      <pane ySplit="4" topLeftCell="A5" activePane="bottomLeft" state="frozen"/>
      <selection pane="bottomLeft" activeCell="L12" sqref="L12"/>
    </sheetView>
  </sheetViews>
  <sheetFormatPr defaultColWidth="14.44140625" defaultRowHeight="15" customHeight="1" x14ac:dyDescent="0.3"/>
  <cols>
    <col min="1" max="1" width="8.6640625" customWidth="1"/>
    <col min="2" max="2" width="24.109375" customWidth="1"/>
    <col min="3" max="3" width="22.109375" customWidth="1"/>
    <col min="4" max="5" width="8.6640625" customWidth="1"/>
    <col min="6" max="6" width="13.109375" customWidth="1"/>
    <col min="7" max="7" width="30.33203125" customWidth="1"/>
    <col min="8" max="8" width="21.33203125" customWidth="1"/>
    <col min="9" max="26" width="8.6640625" customWidth="1"/>
  </cols>
  <sheetData>
    <row r="1" spans="1:26" ht="14.4" x14ac:dyDescent="0.3">
      <c r="A1" s="2" t="s">
        <v>0</v>
      </c>
    </row>
    <row r="2" spans="1:26" ht="14.4" x14ac:dyDescent="0.3">
      <c r="A2" s="2" t="s">
        <v>1</v>
      </c>
    </row>
    <row r="3" spans="1:26" ht="14.4" x14ac:dyDescent="0.3">
      <c r="A3" s="3" t="s">
        <v>2</v>
      </c>
      <c r="B3" s="3"/>
      <c r="C3" s="3"/>
    </row>
    <row r="4" spans="1:26" ht="28.8" x14ac:dyDescent="0.3">
      <c r="A4" s="4" t="s">
        <v>3</v>
      </c>
      <c r="B4" s="4" t="s">
        <v>4</v>
      </c>
      <c r="C4" s="4" t="s">
        <v>5</v>
      </c>
      <c r="D4" s="1"/>
      <c r="E4" s="1"/>
      <c r="F4" s="5" t="s">
        <v>6</v>
      </c>
      <c r="G4" s="5" t="s">
        <v>7</v>
      </c>
      <c r="H4" s="5" t="s">
        <v>8</v>
      </c>
      <c r="J4" s="1"/>
      <c r="N4" s="1"/>
      <c r="O4" s="1"/>
      <c r="P4" s="6"/>
      <c r="Q4" s="1"/>
      <c r="R4" s="1"/>
      <c r="S4" s="1"/>
      <c r="T4" s="1"/>
      <c r="U4" s="1"/>
      <c r="V4" s="1"/>
      <c r="W4" s="1"/>
      <c r="X4" s="1"/>
      <c r="Y4" s="1"/>
      <c r="Z4" s="1"/>
    </row>
    <row r="5" spans="1:26" ht="14.4" x14ac:dyDescent="0.3">
      <c r="A5" s="6" t="s">
        <v>9</v>
      </c>
      <c r="B5" s="6" t="s">
        <v>10</v>
      </c>
      <c r="C5" s="6" t="s">
        <v>11</v>
      </c>
      <c r="F5" s="7" t="s">
        <v>11</v>
      </c>
      <c r="G5" s="8" t="s">
        <v>12</v>
      </c>
      <c r="H5" s="8" t="s">
        <v>13</v>
      </c>
    </row>
    <row r="6" spans="1:26" ht="14.4" x14ac:dyDescent="0.3">
      <c r="A6" s="9" t="s">
        <v>14</v>
      </c>
      <c r="B6" s="9" t="s">
        <v>10</v>
      </c>
      <c r="C6" s="9" t="s">
        <v>15</v>
      </c>
      <c r="F6" s="10" t="s">
        <v>15</v>
      </c>
      <c r="G6" s="11" t="s">
        <v>16</v>
      </c>
      <c r="H6" s="11" t="s">
        <v>17</v>
      </c>
    </row>
    <row r="7" spans="1:26" ht="14.4" x14ac:dyDescent="0.3">
      <c r="A7" s="9" t="s">
        <v>18</v>
      </c>
      <c r="B7" s="9" t="s">
        <v>10</v>
      </c>
      <c r="C7" s="9" t="s">
        <v>19</v>
      </c>
      <c r="F7" s="10" t="s">
        <v>19</v>
      </c>
      <c r="G7" s="11" t="s">
        <v>20</v>
      </c>
      <c r="H7" s="11" t="s">
        <v>21</v>
      </c>
    </row>
    <row r="8" spans="1:26" ht="14.4" x14ac:dyDescent="0.3">
      <c r="A8" s="9" t="s">
        <v>22</v>
      </c>
      <c r="B8" s="9" t="s">
        <v>10</v>
      </c>
      <c r="C8" s="9" t="s">
        <v>23</v>
      </c>
      <c r="F8" s="10" t="s">
        <v>23</v>
      </c>
      <c r="G8" s="11" t="s">
        <v>24</v>
      </c>
      <c r="H8" s="11" t="s">
        <v>25</v>
      </c>
    </row>
    <row r="9" spans="1:26" ht="14.4" x14ac:dyDescent="0.3">
      <c r="A9" s="9" t="s">
        <v>26</v>
      </c>
      <c r="B9" s="9" t="s">
        <v>10</v>
      </c>
      <c r="C9" s="9" t="s">
        <v>27</v>
      </c>
      <c r="F9" s="10" t="s">
        <v>27</v>
      </c>
      <c r="G9" s="11" t="s">
        <v>28</v>
      </c>
      <c r="H9" s="11" t="s">
        <v>29</v>
      </c>
    </row>
    <row r="10" spans="1:26" ht="14.4" x14ac:dyDescent="0.3">
      <c r="A10" s="9" t="s">
        <v>30</v>
      </c>
      <c r="B10" s="9" t="s">
        <v>10</v>
      </c>
      <c r="C10" s="9" t="s">
        <v>31</v>
      </c>
      <c r="F10" s="10" t="s">
        <v>31</v>
      </c>
      <c r="G10" s="11" t="s">
        <v>32</v>
      </c>
      <c r="H10" s="11" t="s">
        <v>33</v>
      </c>
    </row>
    <row r="11" spans="1:26" ht="14.4" x14ac:dyDescent="0.3">
      <c r="A11" s="9" t="s">
        <v>34</v>
      </c>
      <c r="B11" s="9" t="s">
        <v>10</v>
      </c>
      <c r="C11" s="9" t="s">
        <v>35</v>
      </c>
      <c r="F11" s="10" t="s">
        <v>35</v>
      </c>
      <c r="G11" s="11" t="s">
        <v>36</v>
      </c>
      <c r="H11" s="11" t="s">
        <v>37</v>
      </c>
    </row>
    <row r="12" spans="1:26" ht="14.4" x14ac:dyDescent="0.3">
      <c r="A12" s="9" t="s">
        <v>38</v>
      </c>
      <c r="B12" s="9" t="s">
        <v>10</v>
      </c>
      <c r="C12" s="9" t="s">
        <v>39</v>
      </c>
      <c r="F12" s="10" t="s">
        <v>39</v>
      </c>
      <c r="G12" s="11" t="s">
        <v>40</v>
      </c>
      <c r="H12" s="11" t="s">
        <v>41</v>
      </c>
    </row>
    <row r="13" spans="1:26" ht="14.4" x14ac:dyDescent="0.3">
      <c r="A13" s="9" t="s">
        <v>42</v>
      </c>
      <c r="B13" s="9" t="s">
        <v>10</v>
      </c>
      <c r="C13" s="9" t="s">
        <v>43</v>
      </c>
      <c r="F13" s="12" t="s">
        <v>43</v>
      </c>
      <c r="G13" s="13" t="s">
        <v>44</v>
      </c>
      <c r="H13" s="13" t="s">
        <v>45</v>
      </c>
    </row>
    <row r="14" spans="1:26" ht="14.4" x14ac:dyDescent="0.3">
      <c r="A14" s="9" t="s">
        <v>46</v>
      </c>
      <c r="B14" s="9" t="s">
        <v>10</v>
      </c>
      <c r="C14" s="9" t="s">
        <v>11</v>
      </c>
    </row>
    <row r="15" spans="1:26" ht="14.4" x14ac:dyDescent="0.3">
      <c r="A15" s="9" t="s">
        <v>47</v>
      </c>
      <c r="B15" s="9" t="s">
        <v>10</v>
      </c>
      <c r="C15" s="9" t="s">
        <v>11</v>
      </c>
    </row>
    <row r="16" spans="1:26" ht="14.4" x14ac:dyDescent="0.3">
      <c r="A16" s="9" t="s">
        <v>48</v>
      </c>
      <c r="B16" s="9" t="s">
        <v>10</v>
      </c>
      <c r="C16" s="9" t="s">
        <v>15</v>
      </c>
    </row>
    <row r="17" spans="1:3" ht="14.4" x14ac:dyDescent="0.3">
      <c r="A17" s="9" t="s">
        <v>49</v>
      </c>
      <c r="B17" s="9" t="s">
        <v>10</v>
      </c>
      <c r="C17" s="9" t="s">
        <v>39</v>
      </c>
    </row>
    <row r="18" spans="1:3" ht="14.4" x14ac:dyDescent="0.3">
      <c r="A18" s="9" t="s">
        <v>50</v>
      </c>
      <c r="B18" s="9" t="s">
        <v>10</v>
      </c>
      <c r="C18" s="9" t="s">
        <v>11</v>
      </c>
    </row>
    <row r="19" spans="1:3" ht="14.4" x14ac:dyDescent="0.3">
      <c r="A19" s="9" t="s">
        <v>51</v>
      </c>
      <c r="B19" s="9" t="s">
        <v>10</v>
      </c>
      <c r="C19" s="9" t="s">
        <v>23</v>
      </c>
    </row>
    <row r="20" spans="1:3" ht="14.4" x14ac:dyDescent="0.3">
      <c r="A20" s="9" t="s">
        <v>52</v>
      </c>
      <c r="B20" s="9" t="s">
        <v>10</v>
      </c>
      <c r="C20" s="9" t="s">
        <v>11</v>
      </c>
    </row>
    <row r="21" spans="1:3" ht="15.75" customHeight="1" x14ac:dyDescent="0.3">
      <c r="A21" s="9" t="s">
        <v>53</v>
      </c>
      <c r="B21" s="9" t="s">
        <v>10</v>
      </c>
      <c r="C21" s="9" t="s">
        <v>39</v>
      </c>
    </row>
    <row r="22" spans="1:3" ht="15.75" customHeight="1" x14ac:dyDescent="0.3">
      <c r="A22" s="9" t="s">
        <v>54</v>
      </c>
      <c r="B22" s="9" t="s">
        <v>10</v>
      </c>
      <c r="C22" s="9" t="s">
        <v>23</v>
      </c>
    </row>
    <row r="23" spans="1:3" ht="15.75" customHeight="1" x14ac:dyDescent="0.3">
      <c r="A23" s="9" t="s">
        <v>55</v>
      </c>
      <c r="B23" s="9" t="s">
        <v>10</v>
      </c>
      <c r="C23" s="9" t="s">
        <v>15</v>
      </c>
    </row>
    <row r="24" spans="1:3" ht="15.75" customHeight="1" x14ac:dyDescent="0.3">
      <c r="A24" s="9" t="s">
        <v>56</v>
      </c>
      <c r="B24" s="9" t="s">
        <v>10</v>
      </c>
      <c r="C24" s="9" t="s">
        <v>43</v>
      </c>
    </row>
    <row r="25" spans="1:3" ht="15.75" customHeight="1" x14ac:dyDescent="0.3">
      <c r="A25" s="9" t="s">
        <v>57</v>
      </c>
      <c r="B25" s="9" t="s">
        <v>10</v>
      </c>
      <c r="C25" s="9" t="s">
        <v>23</v>
      </c>
    </row>
    <row r="26" spans="1:3" ht="15.75" customHeight="1" x14ac:dyDescent="0.3">
      <c r="A26" s="9" t="s">
        <v>58</v>
      </c>
      <c r="B26" s="9" t="s">
        <v>10</v>
      </c>
      <c r="C26" s="9" t="s">
        <v>39</v>
      </c>
    </row>
    <row r="27" spans="1:3" ht="15.75" customHeight="1" x14ac:dyDescent="0.3">
      <c r="A27" s="9" t="s">
        <v>59</v>
      </c>
      <c r="B27" s="9" t="s">
        <v>10</v>
      </c>
      <c r="C27" s="9" t="s">
        <v>19</v>
      </c>
    </row>
    <row r="28" spans="1:3" ht="15.75" customHeight="1" x14ac:dyDescent="0.3">
      <c r="A28" s="9" t="s">
        <v>60</v>
      </c>
      <c r="B28" s="9" t="s">
        <v>10</v>
      </c>
      <c r="C28" s="9" t="s">
        <v>43</v>
      </c>
    </row>
    <row r="29" spans="1:3" ht="15.75" customHeight="1" x14ac:dyDescent="0.3">
      <c r="A29" s="9" t="s">
        <v>61</v>
      </c>
      <c r="B29" s="9" t="s">
        <v>10</v>
      </c>
      <c r="C29" s="9" t="s">
        <v>31</v>
      </c>
    </row>
    <row r="30" spans="1:3" ht="15.75" customHeight="1" x14ac:dyDescent="0.3">
      <c r="A30" s="9" t="s">
        <v>62</v>
      </c>
      <c r="B30" s="9" t="s">
        <v>10</v>
      </c>
      <c r="C30" s="9" t="s">
        <v>27</v>
      </c>
    </row>
    <row r="31" spans="1:3" ht="15.75" customHeight="1" x14ac:dyDescent="0.3">
      <c r="A31" s="9" t="s">
        <v>63</v>
      </c>
      <c r="B31" s="9" t="s">
        <v>10</v>
      </c>
      <c r="C31" s="9" t="s">
        <v>15</v>
      </c>
    </row>
    <row r="32" spans="1:3" ht="15.75" customHeight="1" x14ac:dyDescent="0.3">
      <c r="A32" s="9" t="s">
        <v>64</v>
      </c>
      <c r="B32" s="9" t="s">
        <v>10</v>
      </c>
      <c r="C32" s="9" t="s">
        <v>11</v>
      </c>
    </row>
    <row r="33" spans="1:3" ht="15.75" customHeight="1" x14ac:dyDescent="0.3">
      <c r="A33" s="9" t="s">
        <v>65</v>
      </c>
      <c r="B33" s="9" t="s">
        <v>10</v>
      </c>
      <c r="C33" s="9" t="s">
        <v>11</v>
      </c>
    </row>
    <row r="34" spans="1:3" ht="15.75" customHeight="1" x14ac:dyDescent="0.3">
      <c r="A34" s="9" t="s">
        <v>66</v>
      </c>
      <c r="B34" s="9" t="s">
        <v>10</v>
      </c>
      <c r="C34" s="9" t="s">
        <v>27</v>
      </c>
    </row>
    <row r="35" spans="1:3" ht="15.75" customHeight="1" x14ac:dyDescent="0.3">
      <c r="A35" s="9" t="s">
        <v>67</v>
      </c>
      <c r="B35" s="9" t="s">
        <v>10</v>
      </c>
      <c r="C35" s="9" t="s">
        <v>19</v>
      </c>
    </row>
    <row r="36" spans="1:3" ht="15.75" customHeight="1" x14ac:dyDescent="0.3">
      <c r="A36" s="9" t="s">
        <v>68</v>
      </c>
      <c r="B36" s="9" t="s">
        <v>10</v>
      </c>
      <c r="C36" s="9" t="s">
        <v>27</v>
      </c>
    </row>
    <row r="37" spans="1:3" ht="15.75" customHeight="1" x14ac:dyDescent="0.3">
      <c r="A37" s="9" t="s">
        <v>69</v>
      </c>
      <c r="B37" s="9" t="s">
        <v>10</v>
      </c>
      <c r="C37" s="9" t="s">
        <v>27</v>
      </c>
    </row>
    <row r="38" spans="1:3" ht="15.75" customHeight="1" x14ac:dyDescent="0.3">
      <c r="A38" s="9" t="s">
        <v>70</v>
      </c>
      <c r="B38" s="9" t="s">
        <v>10</v>
      </c>
      <c r="C38" s="9" t="s">
        <v>43</v>
      </c>
    </row>
    <row r="39" spans="1:3" ht="15.75" customHeight="1" x14ac:dyDescent="0.3">
      <c r="A39" s="9" t="s">
        <v>71</v>
      </c>
      <c r="B39" s="9" t="s">
        <v>10</v>
      </c>
      <c r="C39" s="9" t="s">
        <v>39</v>
      </c>
    </row>
    <row r="40" spans="1:3" ht="15.75" customHeight="1" x14ac:dyDescent="0.3">
      <c r="A40" s="9" t="s">
        <v>72</v>
      </c>
      <c r="B40" s="9" t="s">
        <v>10</v>
      </c>
      <c r="C40" s="9" t="s">
        <v>19</v>
      </c>
    </row>
    <row r="41" spans="1:3" ht="15.75" customHeight="1" x14ac:dyDescent="0.3">
      <c r="A41" s="9" t="s">
        <v>73</v>
      </c>
      <c r="B41" s="9" t="s">
        <v>10</v>
      </c>
      <c r="C41" s="9" t="s">
        <v>43</v>
      </c>
    </row>
    <row r="42" spans="1:3" ht="15.75" customHeight="1" x14ac:dyDescent="0.3">
      <c r="A42" s="9" t="s">
        <v>74</v>
      </c>
      <c r="B42" s="9" t="s">
        <v>10</v>
      </c>
      <c r="C42" s="9" t="s">
        <v>27</v>
      </c>
    </row>
    <row r="43" spans="1:3" ht="15.75" customHeight="1" x14ac:dyDescent="0.3">
      <c r="A43" s="9" t="s">
        <v>75</v>
      </c>
      <c r="B43" s="9" t="s">
        <v>10</v>
      </c>
      <c r="C43" s="9" t="s">
        <v>27</v>
      </c>
    </row>
    <row r="44" spans="1:3" ht="15.75" customHeight="1" x14ac:dyDescent="0.3">
      <c r="A44" s="9" t="s">
        <v>76</v>
      </c>
      <c r="B44" s="9" t="s">
        <v>10</v>
      </c>
      <c r="C44" s="9" t="s">
        <v>23</v>
      </c>
    </row>
    <row r="45" spans="1:3" ht="15.75" customHeight="1" x14ac:dyDescent="0.3">
      <c r="A45" s="9" t="s">
        <v>77</v>
      </c>
      <c r="B45" s="9" t="s">
        <v>10</v>
      </c>
      <c r="C45" s="9" t="s">
        <v>19</v>
      </c>
    </row>
    <row r="46" spans="1:3" ht="15.75" customHeight="1" x14ac:dyDescent="0.3">
      <c r="A46" s="9" t="s">
        <v>78</v>
      </c>
      <c r="B46" s="9" t="s">
        <v>10</v>
      </c>
      <c r="C46" s="9" t="s">
        <v>35</v>
      </c>
    </row>
    <row r="47" spans="1:3" ht="15.75" customHeight="1" x14ac:dyDescent="0.3">
      <c r="A47" s="9" t="s">
        <v>79</v>
      </c>
      <c r="B47" s="9" t="s">
        <v>10</v>
      </c>
      <c r="C47" s="9" t="s">
        <v>11</v>
      </c>
    </row>
    <row r="48" spans="1:3" ht="15.75" customHeight="1" x14ac:dyDescent="0.3">
      <c r="A48" s="9" t="s">
        <v>80</v>
      </c>
      <c r="B48" s="9" t="s">
        <v>10</v>
      </c>
      <c r="C48" s="9" t="s">
        <v>27</v>
      </c>
    </row>
    <row r="49" spans="1:3" ht="15.75" customHeight="1" x14ac:dyDescent="0.3">
      <c r="A49" s="9" t="s">
        <v>81</v>
      </c>
      <c r="B49" s="9" t="s">
        <v>10</v>
      </c>
      <c r="C49" s="9" t="s">
        <v>11</v>
      </c>
    </row>
    <row r="50" spans="1:3" ht="15.75" customHeight="1" x14ac:dyDescent="0.3">
      <c r="A50" s="9" t="s">
        <v>82</v>
      </c>
      <c r="B50" s="9" t="s">
        <v>10</v>
      </c>
      <c r="C50" s="9" t="s">
        <v>19</v>
      </c>
    </row>
    <row r="51" spans="1:3" ht="15.75" customHeight="1" x14ac:dyDescent="0.3">
      <c r="A51" s="9" t="s">
        <v>83</v>
      </c>
      <c r="B51" s="9" t="s">
        <v>10</v>
      </c>
      <c r="C51" s="9" t="s">
        <v>39</v>
      </c>
    </row>
    <row r="52" spans="1:3" ht="15.75" customHeight="1" x14ac:dyDescent="0.3">
      <c r="A52" s="9" t="s">
        <v>84</v>
      </c>
      <c r="B52" s="9" t="s">
        <v>10</v>
      </c>
      <c r="C52" s="9" t="s">
        <v>15</v>
      </c>
    </row>
    <row r="53" spans="1:3" ht="15.75" customHeight="1" x14ac:dyDescent="0.3">
      <c r="A53" s="9" t="s">
        <v>85</v>
      </c>
      <c r="B53" s="9" t="s">
        <v>10</v>
      </c>
      <c r="C53" s="9" t="s">
        <v>35</v>
      </c>
    </row>
    <row r="54" spans="1:3" ht="15.75" customHeight="1" x14ac:dyDescent="0.3">
      <c r="A54" s="9" t="s">
        <v>86</v>
      </c>
      <c r="B54" s="9" t="s">
        <v>10</v>
      </c>
      <c r="C54" s="9" t="s">
        <v>19</v>
      </c>
    </row>
    <row r="55" spans="1:3" ht="15.75" customHeight="1" x14ac:dyDescent="0.3">
      <c r="A55" s="9" t="s">
        <v>87</v>
      </c>
      <c r="B55" s="9" t="s">
        <v>10</v>
      </c>
      <c r="C55" s="9" t="s">
        <v>43</v>
      </c>
    </row>
    <row r="56" spans="1:3" ht="15.75" customHeight="1" x14ac:dyDescent="0.3">
      <c r="A56" s="9" t="s">
        <v>88</v>
      </c>
      <c r="B56" s="9" t="s">
        <v>10</v>
      </c>
      <c r="C56" s="9" t="s">
        <v>23</v>
      </c>
    </row>
    <row r="57" spans="1:3" ht="15.75" customHeight="1" x14ac:dyDescent="0.3">
      <c r="A57" s="9" t="s">
        <v>89</v>
      </c>
      <c r="B57" s="9" t="s">
        <v>10</v>
      </c>
      <c r="C57" s="9" t="s">
        <v>31</v>
      </c>
    </row>
    <row r="58" spans="1:3" ht="15.75" customHeight="1" x14ac:dyDescent="0.3">
      <c r="A58" s="9" t="s">
        <v>90</v>
      </c>
      <c r="B58" s="9" t="s">
        <v>10</v>
      </c>
      <c r="C58" s="9" t="s">
        <v>43</v>
      </c>
    </row>
    <row r="59" spans="1:3" ht="15.75" customHeight="1" x14ac:dyDescent="0.3">
      <c r="A59" s="9" t="s">
        <v>91</v>
      </c>
      <c r="B59" s="9" t="s">
        <v>10</v>
      </c>
      <c r="C59" s="9" t="s">
        <v>19</v>
      </c>
    </row>
    <row r="60" spans="1:3" ht="15.75" customHeight="1" x14ac:dyDescent="0.3">
      <c r="A60" s="9" t="s">
        <v>92</v>
      </c>
      <c r="B60" s="9" t="s">
        <v>10</v>
      </c>
      <c r="C60" s="9" t="s">
        <v>23</v>
      </c>
    </row>
    <row r="61" spans="1:3" ht="15.75" customHeight="1" x14ac:dyDescent="0.3">
      <c r="A61" s="9" t="s">
        <v>93</v>
      </c>
      <c r="B61" s="9" t="s">
        <v>10</v>
      </c>
      <c r="C61" s="9" t="s">
        <v>31</v>
      </c>
    </row>
    <row r="62" spans="1:3" ht="15.75" customHeight="1" x14ac:dyDescent="0.3">
      <c r="A62" s="9" t="s">
        <v>94</v>
      </c>
      <c r="B62" s="9" t="s">
        <v>10</v>
      </c>
      <c r="C62" s="9" t="s">
        <v>39</v>
      </c>
    </row>
    <row r="63" spans="1:3" ht="15.75" customHeight="1" x14ac:dyDescent="0.3">
      <c r="A63" s="9" t="s">
        <v>95</v>
      </c>
      <c r="B63" s="9" t="s">
        <v>10</v>
      </c>
      <c r="C63" s="9" t="s">
        <v>15</v>
      </c>
    </row>
    <row r="64" spans="1:3" ht="15.75" customHeight="1" x14ac:dyDescent="0.3">
      <c r="A64" s="9" t="s">
        <v>96</v>
      </c>
      <c r="B64" s="9" t="s">
        <v>10</v>
      </c>
      <c r="C64" s="9" t="s">
        <v>43</v>
      </c>
    </row>
    <row r="65" spans="1:3" ht="15.75" customHeight="1" x14ac:dyDescent="0.3">
      <c r="A65" s="9" t="s">
        <v>97</v>
      </c>
      <c r="B65" s="9" t="s">
        <v>10</v>
      </c>
      <c r="C65" s="9" t="s">
        <v>23</v>
      </c>
    </row>
    <row r="66" spans="1:3" ht="15.75" customHeight="1" x14ac:dyDescent="0.3">
      <c r="A66" s="9" t="s">
        <v>98</v>
      </c>
      <c r="B66" s="9" t="s">
        <v>10</v>
      </c>
      <c r="C66" s="9" t="s">
        <v>15</v>
      </c>
    </row>
    <row r="67" spans="1:3" ht="15.75" customHeight="1" x14ac:dyDescent="0.3">
      <c r="A67" s="9" t="s">
        <v>99</v>
      </c>
      <c r="B67" s="9" t="s">
        <v>10</v>
      </c>
      <c r="C67" s="9" t="s">
        <v>15</v>
      </c>
    </row>
    <row r="68" spans="1:3" ht="15.75" customHeight="1" x14ac:dyDescent="0.3">
      <c r="A68" s="9" t="s">
        <v>100</v>
      </c>
      <c r="B68" s="9" t="s">
        <v>10</v>
      </c>
      <c r="C68" s="9" t="s">
        <v>15</v>
      </c>
    </row>
    <row r="69" spans="1:3" ht="15.75" customHeight="1" x14ac:dyDescent="0.3">
      <c r="A69" s="9" t="s">
        <v>101</v>
      </c>
      <c r="B69" s="9" t="s">
        <v>10</v>
      </c>
      <c r="C69" s="9" t="s">
        <v>19</v>
      </c>
    </row>
    <row r="70" spans="1:3" ht="15.75" customHeight="1" x14ac:dyDescent="0.3">
      <c r="A70" s="9" t="s">
        <v>102</v>
      </c>
      <c r="B70" s="9" t="s">
        <v>10</v>
      </c>
      <c r="C70" s="9" t="s">
        <v>23</v>
      </c>
    </row>
    <row r="71" spans="1:3" ht="15.75" customHeight="1" x14ac:dyDescent="0.3">
      <c r="A71" s="9" t="s">
        <v>103</v>
      </c>
      <c r="B71" s="9" t="s">
        <v>10</v>
      </c>
      <c r="C71" s="9" t="s">
        <v>35</v>
      </c>
    </row>
    <row r="72" spans="1:3" ht="15.75" customHeight="1" x14ac:dyDescent="0.3">
      <c r="A72" s="9" t="s">
        <v>104</v>
      </c>
      <c r="B72" s="9" t="s">
        <v>10</v>
      </c>
      <c r="C72" s="9" t="s">
        <v>43</v>
      </c>
    </row>
    <row r="73" spans="1:3" ht="15.75" customHeight="1" x14ac:dyDescent="0.3">
      <c r="A73" s="9" t="s">
        <v>105</v>
      </c>
      <c r="B73" s="9" t="s">
        <v>10</v>
      </c>
      <c r="C73" s="9" t="s">
        <v>11</v>
      </c>
    </row>
    <row r="74" spans="1:3" ht="15.75" customHeight="1" x14ac:dyDescent="0.3">
      <c r="A74" s="9" t="s">
        <v>106</v>
      </c>
      <c r="B74" s="9" t="s">
        <v>10</v>
      </c>
      <c r="C74" s="9" t="s">
        <v>19</v>
      </c>
    </row>
    <row r="75" spans="1:3" ht="15.75" customHeight="1" x14ac:dyDescent="0.3">
      <c r="A75" s="9" t="s">
        <v>107</v>
      </c>
      <c r="B75" s="9" t="s">
        <v>10</v>
      </c>
      <c r="C75" s="9" t="s">
        <v>31</v>
      </c>
    </row>
    <row r="76" spans="1:3" ht="15.75" customHeight="1" x14ac:dyDescent="0.3">
      <c r="A76" s="9" t="s">
        <v>108</v>
      </c>
      <c r="B76" s="9" t="s">
        <v>10</v>
      </c>
      <c r="C76" s="9" t="s">
        <v>23</v>
      </c>
    </row>
    <row r="77" spans="1:3" ht="15.75" customHeight="1" x14ac:dyDescent="0.3">
      <c r="A77" s="9" t="s">
        <v>109</v>
      </c>
      <c r="B77" s="9" t="s">
        <v>10</v>
      </c>
      <c r="C77" s="9" t="s">
        <v>43</v>
      </c>
    </row>
    <row r="78" spans="1:3" ht="15.75" customHeight="1" x14ac:dyDescent="0.3">
      <c r="A78" s="9" t="s">
        <v>110</v>
      </c>
      <c r="B78" s="9" t="s">
        <v>10</v>
      </c>
      <c r="C78" s="9" t="s">
        <v>27</v>
      </c>
    </row>
    <row r="79" spans="1:3" ht="15.75" customHeight="1" x14ac:dyDescent="0.3">
      <c r="A79" s="9" t="s">
        <v>111</v>
      </c>
      <c r="B79" s="9" t="s">
        <v>10</v>
      </c>
      <c r="C79" s="9" t="s">
        <v>15</v>
      </c>
    </row>
    <row r="80" spans="1:3" ht="15.75" customHeight="1" x14ac:dyDescent="0.3">
      <c r="A80" s="9" t="s">
        <v>112</v>
      </c>
      <c r="B80" s="9" t="s">
        <v>10</v>
      </c>
      <c r="C80" s="9" t="s">
        <v>31</v>
      </c>
    </row>
    <row r="81" spans="1:3" ht="15.75" customHeight="1" x14ac:dyDescent="0.3">
      <c r="A81" s="9" t="s">
        <v>113</v>
      </c>
      <c r="B81" s="9" t="s">
        <v>10</v>
      </c>
      <c r="C81" s="9" t="s">
        <v>39</v>
      </c>
    </row>
    <row r="82" spans="1:3" ht="15.75" customHeight="1" x14ac:dyDescent="0.3">
      <c r="A82" s="9" t="s">
        <v>114</v>
      </c>
      <c r="B82" s="9" t="s">
        <v>10</v>
      </c>
      <c r="C82" s="9" t="s">
        <v>27</v>
      </c>
    </row>
    <row r="83" spans="1:3" ht="15.75" customHeight="1" x14ac:dyDescent="0.3">
      <c r="A83" s="9" t="s">
        <v>115</v>
      </c>
      <c r="B83" s="9" t="s">
        <v>10</v>
      </c>
      <c r="C83" s="9" t="s">
        <v>43</v>
      </c>
    </row>
    <row r="84" spans="1:3" ht="15.75" customHeight="1" x14ac:dyDescent="0.3">
      <c r="A84" s="9" t="s">
        <v>116</v>
      </c>
      <c r="B84" s="9" t="s">
        <v>10</v>
      </c>
      <c r="C84" s="9" t="s">
        <v>19</v>
      </c>
    </row>
    <row r="85" spans="1:3" ht="15.75" customHeight="1" x14ac:dyDescent="0.3">
      <c r="A85" s="9" t="s">
        <v>117</v>
      </c>
      <c r="B85" s="9" t="s">
        <v>10</v>
      </c>
      <c r="C85" s="9" t="s">
        <v>15</v>
      </c>
    </row>
    <row r="86" spans="1:3" ht="15.75" customHeight="1" x14ac:dyDescent="0.3">
      <c r="A86" s="9" t="s">
        <v>118</v>
      </c>
      <c r="B86" s="9" t="s">
        <v>10</v>
      </c>
      <c r="C86" s="9" t="s">
        <v>23</v>
      </c>
    </row>
    <row r="87" spans="1:3" ht="15.75" customHeight="1" x14ac:dyDescent="0.3">
      <c r="A87" s="9" t="s">
        <v>119</v>
      </c>
      <c r="B87" s="9" t="s">
        <v>10</v>
      </c>
      <c r="C87" s="9" t="s">
        <v>43</v>
      </c>
    </row>
    <row r="88" spans="1:3" ht="15.75" customHeight="1" x14ac:dyDescent="0.3">
      <c r="A88" s="9" t="s">
        <v>120</v>
      </c>
      <c r="B88" s="9" t="s">
        <v>10</v>
      </c>
      <c r="C88" s="9" t="s">
        <v>15</v>
      </c>
    </row>
    <row r="89" spans="1:3" ht="15.75" customHeight="1" x14ac:dyDescent="0.3">
      <c r="A89" s="9" t="s">
        <v>121</v>
      </c>
      <c r="B89" s="9" t="s">
        <v>10</v>
      </c>
      <c r="C89" s="9" t="s">
        <v>23</v>
      </c>
    </row>
    <row r="90" spans="1:3" ht="15.75" customHeight="1" x14ac:dyDescent="0.3">
      <c r="A90" s="9" t="s">
        <v>122</v>
      </c>
      <c r="B90" s="9" t="s">
        <v>10</v>
      </c>
      <c r="C90" s="9" t="s">
        <v>19</v>
      </c>
    </row>
    <row r="91" spans="1:3" ht="15.75" customHeight="1" x14ac:dyDescent="0.3">
      <c r="A91" s="9" t="s">
        <v>123</v>
      </c>
      <c r="B91" s="9" t="s">
        <v>10</v>
      </c>
      <c r="C91" s="9" t="s">
        <v>27</v>
      </c>
    </row>
    <row r="92" spans="1:3" ht="15.75" customHeight="1" x14ac:dyDescent="0.3">
      <c r="A92" s="9" t="s">
        <v>124</v>
      </c>
      <c r="B92" s="9" t="s">
        <v>10</v>
      </c>
      <c r="C92" s="9" t="s">
        <v>23</v>
      </c>
    </row>
    <row r="93" spans="1:3" ht="15.75" customHeight="1" x14ac:dyDescent="0.3">
      <c r="A93" s="9" t="s">
        <v>125</v>
      </c>
      <c r="B93" s="9" t="s">
        <v>10</v>
      </c>
      <c r="C93" s="9" t="s">
        <v>43</v>
      </c>
    </row>
    <row r="94" spans="1:3" ht="15.75" customHeight="1" x14ac:dyDescent="0.3">
      <c r="A94" s="9" t="s">
        <v>126</v>
      </c>
      <c r="B94" s="9" t="s">
        <v>10</v>
      </c>
      <c r="C94" s="9" t="s">
        <v>15</v>
      </c>
    </row>
    <row r="95" spans="1:3" ht="15.75" customHeight="1" x14ac:dyDescent="0.3">
      <c r="A95" s="9" t="s">
        <v>127</v>
      </c>
      <c r="B95" s="9" t="s">
        <v>10</v>
      </c>
      <c r="C95" s="9" t="s">
        <v>35</v>
      </c>
    </row>
    <row r="96" spans="1:3" ht="15.75" customHeight="1" x14ac:dyDescent="0.3">
      <c r="A96" s="9" t="s">
        <v>128</v>
      </c>
      <c r="B96" s="9" t="s">
        <v>10</v>
      </c>
      <c r="C96" s="9" t="s">
        <v>39</v>
      </c>
    </row>
    <row r="97" spans="1:3" ht="15.75" customHeight="1" x14ac:dyDescent="0.3">
      <c r="A97" s="9" t="s">
        <v>129</v>
      </c>
      <c r="B97" s="9" t="s">
        <v>10</v>
      </c>
      <c r="C97" s="9" t="s">
        <v>19</v>
      </c>
    </row>
    <row r="98" spans="1:3" ht="15.75" customHeight="1" x14ac:dyDescent="0.3">
      <c r="A98" s="9" t="s">
        <v>130</v>
      </c>
      <c r="B98" s="9" t="s">
        <v>10</v>
      </c>
      <c r="C98" s="9" t="s">
        <v>15</v>
      </c>
    </row>
    <row r="99" spans="1:3" ht="15.75" customHeight="1" x14ac:dyDescent="0.3">
      <c r="A99" s="9" t="s">
        <v>131</v>
      </c>
      <c r="B99" s="9" t="s">
        <v>10</v>
      </c>
      <c r="C99" s="9" t="s">
        <v>27</v>
      </c>
    </row>
    <row r="100" spans="1:3" ht="15.75" customHeight="1" x14ac:dyDescent="0.3">
      <c r="A100" s="9" t="s">
        <v>132</v>
      </c>
      <c r="B100" s="9" t="s">
        <v>10</v>
      </c>
      <c r="C100" s="9" t="s">
        <v>19</v>
      </c>
    </row>
    <row r="101" spans="1:3" ht="15.75" customHeight="1" x14ac:dyDescent="0.3">
      <c r="A101" s="9" t="s">
        <v>133</v>
      </c>
      <c r="B101" s="9" t="s">
        <v>10</v>
      </c>
      <c r="C101" s="9" t="s">
        <v>35</v>
      </c>
    </row>
    <row r="102" spans="1:3" ht="15.75" customHeight="1" x14ac:dyDescent="0.3">
      <c r="A102" s="9" t="s">
        <v>134</v>
      </c>
      <c r="B102" s="9" t="s">
        <v>10</v>
      </c>
      <c r="C102" s="9" t="s">
        <v>43</v>
      </c>
    </row>
    <row r="103" spans="1:3" ht="15.75" customHeight="1" x14ac:dyDescent="0.3">
      <c r="A103" s="9" t="s">
        <v>135</v>
      </c>
      <c r="B103" s="9" t="s">
        <v>10</v>
      </c>
      <c r="C103" s="9" t="s">
        <v>39</v>
      </c>
    </row>
    <row r="104" spans="1:3" ht="15.75" customHeight="1" x14ac:dyDescent="0.3">
      <c r="A104" s="9" t="s">
        <v>136</v>
      </c>
      <c r="B104" s="9" t="s">
        <v>10</v>
      </c>
      <c r="C104" s="9" t="s">
        <v>31</v>
      </c>
    </row>
    <row r="105" spans="1:3" ht="15.75" customHeight="1" x14ac:dyDescent="0.3">
      <c r="A105" s="9" t="s">
        <v>137</v>
      </c>
      <c r="B105" s="9" t="s">
        <v>10</v>
      </c>
      <c r="C105" s="9" t="s">
        <v>27</v>
      </c>
    </row>
    <row r="106" spans="1:3" ht="15.75" customHeight="1" x14ac:dyDescent="0.3">
      <c r="A106" s="9" t="s">
        <v>138</v>
      </c>
      <c r="B106" s="9" t="s">
        <v>10</v>
      </c>
      <c r="C106" s="9" t="s">
        <v>23</v>
      </c>
    </row>
    <row r="107" spans="1:3" ht="15.75" customHeight="1" x14ac:dyDescent="0.3">
      <c r="A107" s="9" t="s">
        <v>139</v>
      </c>
      <c r="B107" s="9" t="s">
        <v>10</v>
      </c>
      <c r="C107" s="9" t="s">
        <v>11</v>
      </c>
    </row>
    <row r="108" spans="1:3" ht="15.75" customHeight="1" x14ac:dyDescent="0.3">
      <c r="A108" s="9" t="s">
        <v>140</v>
      </c>
      <c r="B108" s="9" t="s">
        <v>10</v>
      </c>
      <c r="C108" s="9" t="s">
        <v>27</v>
      </c>
    </row>
    <row r="109" spans="1:3" ht="15.75" customHeight="1" x14ac:dyDescent="0.3">
      <c r="A109" s="9" t="s">
        <v>141</v>
      </c>
      <c r="B109" s="9" t="s">
        <v>10</v>
      </c>
      <c r="C109" s="9" t="s">
        <v>27</v>
      </c>
    </row>
    <row r="110" spans="1:3" ht="15.75" customHeight="1" x14ac:dyDescent="0.3">
      <c r="A110" s="9" t="s">
        <v>142</v>
      </c>
      <c r="B110" s="9" t="s">
        <v>10</v>
      </c>
      <c r="C110" s="9" t="s">
        <v>35</v>
      </c>
    </row>
    <row r="111" spans="1:3" ht="15.75" customHeight="1" x14ac:dyDescent="0.3">
      <c r="A111" s="9" t="s">
        <v>143</v>
      </c>
      <c r="B111" s="9" t="s">
        <v>10</v>
      </c>
      <c r="C111" s="9" t="s">
        <v>35</v>
      </c>
    </row>
    <row r="112" spans="1:3" ht="15.75" customHeight="1" x14ac:dyDescent="0.3">
      <c r="A112" s="9" t="s">
        <v>144</v>
      </c>
      <c r="B112" s="9" t="s">
        <v>10</v>
      </c>
      <c r="C112" s="9" t="s">
        <v>19</v>
      </c>
    </row>
    <row r="113" spans="1:3" ht="15.75" customHeight="1" x14ac:dyDescent="0.3">
      <c r="A113" s="9" t="s">
        <v>145</v>
      </c>
      <c r="B113" s="9" t="s">
        <v>10</v>
      </c>
      <c r="C113" s="9" t="s">
        <v>15</v>
      </c>
    </row>
    <row r="114" spans="1:3" ht="15.75" customHeight="1" x14ac:dyDescent="0.3">
      <c r="A114" s="9" t="s">
        <v>146</v>
      </c>
      <c r="B114" s="9" t="s">
        <v>10</v>
      </c>
      <c r="C114" s="9" t="s">
        <v>31</v>
      </c>
    </row>
    <row r="115" spans="1:3" ht="15.75" customHeight="1" x14ac:dyDescent="0.3">
      <c r="A115" s="9" t="s">
        <v>147</v>
      </c>
      <c r="B115" s="9" t="s">
        <v>10</v>
      </c>
      <c r="C115" s="9" t="s">
        <v>19</v>
      </c>
    </row>
    <row r="116" spans="1:3" ht="15.75" customHeight="1" x14ac:dyDescent="0.3">
      <c r="A116" s="9" t="s">
        <v>148</v>
      </c>
      <c r="B116" s="9" t="s">
        <v>10</v>
      </c>
      <c r="C116" s="9" t="s">
        <v>43</v>
      </c>
    </row>
    <row r="117" spans="1:3" ht="15.75" customHeight="1" x14ac:dyDescent="0.3">
      <c r="A117" s="9" t="s">
        <v>149</v>
      </c>
      <c r="B117" s="9" t="s">
        <v>10</v>
      </c>
      <c r="C117" s="9" t="s">
        <v>43</v>
      </c>
    </row>
    <row r="118" spans="1:3" ht="15.75" customHeight="1" x14ac:dyDescent="0.3">
      <c r="A118" s="9" t="s">
        <v>150</v>
      </c>
      <c r="B118" s="9" t="s">
        <v>10</v>
      </c>
      <c r="C118" s="9" t="s">
        <v>11</v>
      </c>
    </row>
    <row r="119" spans="1:3" ht="15.75" customHeight="1" x14ac:dyDescent="0.3">
      <c r="A119" s="9" t="s">
        <v>151</v>
      </c>
      <c r="B119" s="9" t="s">
        <v>10</v>
      </c>
      <c r="C119" s="9" t="s">
        <v>31</v>
      </c>
    </row>
    <row r="120" spans="1:3" ht="15.75" customHeight="1" x14ac:dyDescent="0.3">
      <c r="A120" s="9" t="s">
        <v>152</v>
      </c>
      <c r="B120" s="9" t="s">
        <v>10</v>
      </c>
      <c r="C120" s="9" t="s">
        <v>11</v>
      </c>
    </row>
    <row r="121" spans="1:3" ht="15.75" customHeight="1" x14ac:dyDescent="0.3">
      <c r="A121" s="9" t="s">
        <v>153</v>
      </c>
      <c r="B121" s="9" t="s">
        <v>10</v>
      </c>
      <c r="C121" s="9" t="s">
        <v>23</v>
      </c>
    </row>
    <row r="122" spans="1:3" ht="15.75" customHeight="1" x14ac:dyDescent="0.3">
      <c r="A122" s="9" t="s">
        <v>154</v>
      </c>
      <c r="B122" s="9" t="s">
        <v>10</v>
      </c>
      <c r="C122" s="9" t="s">
        <v>31</v>
      </c>
    </row>
    <row r="123" spans="1:3" ht="15.75" customHeight="1" x14ac:dyDescent="0.3">
      <c r="A123" s="9" t="s">
        <v>155</v>
      </c>
      <c r="B123" s="9" t="s">
        <v>10</v>
      </c>
      <c r="C123" s="9" t="s">
        <v>27</v>
      </c>
    </row>
    <row r="124" spans="1:3" ht="15.75" customHeight="1" x14ac:dyDescent="0.3">
      <c r="A124" s="9" t="s">
        <v>156</v>
      </c>
      <c r="B124" s="9" t="s">
        <v>10</v>
      </c>
      <c r="C124" s="9" t="s">
        <v>15</v>
      </c>
    </row>
    <row r="125" spans="1:3" ht="15.75" customHeight="1" x14ac:dyDescent="0.3">
      <c r="A125" s="9" t="s">
        <v>157</v>
      </c>
      <c r="B125" s="9" t="s">
        <v>10</v>
      </c>
      <c r="C125" s="9" t="s">
        <v>11</v>
      </c>
    </row>
    <row r="126" spans="1:3" ht="15.75" customHeight="1" x14ac:dyDescent="0.3">
      <c r="A126" s="9" t="s">
        <v>158</v>
      </c>
      <c r="B126" s="9" t="s">
        <v>10</v>
      </c>
      <c r="C126" s="9" t="s">
        <v>23</v>
      </c>
    </row>
    <row r="127" spans="1:3" ht="15.75" customHeight="1" x14ac:dyDescent="0.3">
      <c r="A127" s="9" t="s">
        <v>159</v>
      </c>
      <c r="B127" s="9" t="s">
        <v>10</v>
      </c>
      <c r="C127" s="9" t="s">
        <v>11</v>
      </c>
    </row>
    <row r="128" spans="1:3" ht="15.75" customHeight="1" x14ac:dyDescent="0.3">
      <c r="A128" s="9" t="s">
        <v>160</v>
      </c>
      <c r="B128" s="9" t="s">
        <v>10</v>
      </c>
      <c r="C128" s="9" t="s">
        <v>19</v>
      </c>
    </row>
    <row r="129" spans="1:3" ht="15.75" customHeight="1" x14ac:dyDescent="0.3">
      <c r="A129" s="9" t="s">
        <v>161</v>
      </c>
      <c r="B129" s="9" t="s">
        <v>10</v>
      </c>
      <c r="C129" s="9" t="s">
        <v>35</v>
      </c>
    </row>
    <row r="130" spans="1:3" ht="15.75" customHeight="1" x14ac:dyDescent="0.3">
      <c r="A130" s="9" t="s">
        <v>162</v>
      </c>
      <c r="B130" s="9" t="s">
        <v>10</v>
      </c>
      <c r="C130" s="9" t="s">
        <v>35</v>
      </c>
    </row>
    <row r="131" spans="1:3" ht="15.75" customHeight="1" x14ac:dyDescent="0.3">
      <c r="A131" s="9" t="s">
        <v>163</v>
      </c>
      <c r="B131" s="9" t="s">
        <v>10</v>
      </c>
      <c r="C131" s="9" t="s">
        <v>35</v>
      </c>
    </row>
    <row r="132" spans="1:3" ht="15.75" customHeight="1" x14ac:dyDescent="0.3">
      <c r="A132" s="9" t="s">
        <v>164</v>
      </c>
      <c r="B132" s="9" t="s">
        <v>10</v>
      </c>
      <c r="C132" s="9" t="s">
        <v>23</v>
      </c>
    </row>
    <row r="133" spans="1:3" ht="15.75" customHeight="1" x14ac:dyDescent="0.3">
      <c r="A133" s="9" t="s">
        <v>165</v>
      </c>
      <c r="B133" s="9" t="s">
        <v>10</v>
      </c>
      <c r="C133" s="9" t="s">
        <v>43</v>
      </c>
    </row>
    <row r="134" spans="1:3" ht="15.75" customHeight="1" x14ac:dyDescent="0.3">
      <c r="A134" s="9" t="s">
        <v>166</v>
      </c>
      <c r="B134" s="9" t="s">
        <v>10</v>
      </c>
      <c r="C134" s="9" t="s">
        <v>15</v>
      </c>
    </row>
    <row r="135" spans="1:3" ht="15.75" customHeight="1" x14ac:dyDescent="0.3">
      <c r="A135" s="9" t="s">
        <v>167</v>
      </c>
      <c r="B135" s="9" t="s">
        <v>10</v>
      </c>
      <c r="C135" s="9" t="s">
        <v>31</v>
      </c>
    </row>
    <row r="136" spans="1:3" ht="15.75" customHeight="1" x14ac:dyDescent="0.3">
      <c r="A136" s="9" t="s">
        <v>168</v>
      </c>
      <c r="B136" s="9" t="s">
        <v>10</v>
      </c>
      <c r="C136" s="9" t="s">
        <v>19</v>
      </c>
    </row>
    <row r="137" spans="1:3" ht="15.75" customHeight="1" x14ac:dyDescent="0.3">
      <c r="A137" s="9" t="s">
        <v>169</v>
      </c>
      <c r="B137" s="9" t="s">
        <v>10</v>
      </c>
      <c r="C137" s="9" t="s">
        <v>31</v>
      </c>
    </row>
    <row r="138" spans="1:3" ht="15.75" customHeight="1" x14ac:dyDescent="0.3">
      <c r="A138" s="9" t="s">
        <v>170</v>
      </c>
      <c r="B138" s="9" t="s">
        <v>10</v>
      </c>
      <c r="C138" s="9" t="s">
        <v>15</v>
      </c>
    </row>
    <row r="139" spans="1:3" ht="15.75" customHeight="1" x14ac:dyDescent="0.3">
      <c r="A139" s="9" t="s">
        <v>171</v>
      </c>
      <c r="B139" s="9" t="s">
        <v>10</v>
      </c>
      <c r="C139" s="9" t="s">
        <v>39</v>
      </c>
    </row>
    <row r="140" spans="1:3" ht="15.75" customHeight="1" x14ac:dyDescent="0.3">
      <c r="A140" s="9" t="s">
        <v>172</v>
      </c>
      <c r="B140" s="9" t="s">
        <v>10</v>
      </c>
      <c r="C140" s="9" t="s">
        <v>31</v>
      </c>
    </row>
    <row r="141" spans="1:3" ht="15.75" customHeight="1" x14ac:dyDescent="0.3">
      <c r="A141" s="9" t="s">
        <v>173</v>
      </c>
      <c r="B141" s="9" t="s">
        <v>10</v>
      </c>
      <c r="C141" s="9" t="s">
        <v>19</v>
      </c>
    </row>
    <row r="142" spans="1:3" ht="15.75" customHeight="1" x14ac:dyDescent="0.3">
      <c r="A142" s="9" t="s">
        <v>174</v>
      </c>
      <c r="B142" s="9" t="s">
        <v>10</v>
      </c>
      <c r="C142" s="9" t="s">
        <v>43</v>
      </c>
    </row>
    <row r="143" spans="1:3" ht="15.75" customHeight="1" x14ac:dyDescent="0.3">
      <c r="A143" s="9" t="s">
        <v>175</v>
      </c>
      <c r="B143" s="9" t="s">
        <v>10</v>
      </c>
      <c r="C143" s="9" t="s">
        <v>11</v>
      </c>
    </row>
    <row r="144" spans="1:3" ht="15.75" customHeight="1" x14ac:dyDescent="0.3">
      <c r="A144" s="9" t="s">
        <v>176</v>
      </c>
      <c r="B144" s="9" t="s">
        <v>10</v>
      </c>
      <c r="C144" s="9" t="s">
        <v>11</v>
      </c>
    </row>
    <row r="145" spans="1:3" ht="15.75" customHeight="1" x14ac:dyDescent="0.3">
      <c r="A145" s="9" t="s">
        <v>177</v>
      </c>
      <c r="B145" s="9" t="s">
        <v>10</v>
      </c>
      <c r="C145" s="9" t="s">
        <v>43</v>
      </c>
    </row>
    <row r="146" spans="1:3" ht="15.75" customHeight="1" x14ac:dyDescent="0.3">
      <c r="A146" s="9" t="s">
        <v>178</v>
      </c>
      <c r="B146" s="9" t="s">
        <v>10</v>
      </c>
      <c r="C146" s="9" t="s">
        <v>31</v>
      </c>
    </row>
    <row r="147" spans="1:3" ht="15.75" customHeight="1" x14ac:dyDescent="0.3">
      <c r="A147" s="9" t="s">
        <v>179</v>
      </c>
      <c r="B147" s="9" t="s">
        <v>10</v>
      </c>
      <c r="C147" s="9" t="s">
        <v>31</v>
      </c>
    </row>
    <row r="148" spans="1:3" ht="15.75" customHeight="1" x14ac:dyDescent="0.3">
      <c r="A148" s="9" t="s">
        <v>180</v>
      </c>
      <c r="B148" s="9" t="s">
        <v>10</v>
      </c>
      <c r="C148" s="9" t="s">
        <v>43</v>
      </c>
    </row>
    <row r="149" spans="1:3" ht="15.75" customHeight="1" x14ac:dyDescent="0.3">
      <c r="A149" s="9" t="s">
        <v>181</v>
      </c>
      <c r="B149" s="9" t="s">
        <v>10</v>
      </c>
      <c r="C149" s="9" t="s">
        <v>39</v>
      </c>
    </row>
    <row r="150" spans="1:3" ht="15.75" customHeight="1" x14ac:dyDescent="0.3">
      <c r="A150" s="9" t="s">
        <v>182</v>
      </c>
      <c r="B150" s="9" t="s">
        <v>10</v>
      </c>
      <c r="C150" s="9" t="s">
        <v>11</v>
      </c>
    </row>
    <row r="151" spans="1:3" ht="15.75" customHeight="1" x14ac:dyDescent="0.3">
      <c r="A151" s="9" t="s">
        <v>183</v>
      </c>
      <c r="B151" s="9" t="s">
        <v>10</v>
      </c>
      <c r="C151" s="9" t="s">
        <v>43</v>
      </c>
    </row>
    <row r="152" spans="1:3" ht="15.75" customHeight="1" x14ac:dyDescent="0.3">
      <c r="A152" s="9" t="s">
        <v>184</v>
      </c>
      <c r="B152" s="9" t="s">
        <v>10</v>
      </c>
      <c r="C152" s="9" t="s">
        <v>31</v>
      </c>
    </row>
    <row r="153" spans="1:3" ht="15.75" customHeight="1" x14ac:dyDescent="0.3">
      <c r="A153" s="9" t="s">
        <v>185</v>
      </c>
      <c r="B153" s="9" t="s">
        <v>10</v>
      </c>
      <c r="C153" s="9" t="s">
        <v>19</v>
      </c>
    </row>
    <row r="154" spans="1:3" ht="15.75" customHeight="1" x14ac:dyDescent="0.3">
      <c r="A154" s="9" t="s">
        <v>186</v>
      </c>
      <c r="B154" s="9" t="s">
        <v>10</v>
      </c>
      <c r="C154" s="9" t="s">
        <v>43</v>
      </c>
    </row>
    <row r="155" spans="1:3" ht="15.75" customHeight="1" x14ac:dyDescent="0.3">
      <c r="A155" s="9" t="s">
        <v>187</v>
      </c>
      <c r="B155" s="9" t="s">
        <v>10</v>
      </c>
      <c r="C155" s="9" t="s">
        <v>11</v>
      </c>
    </row>
    <row r="156" spans="1:3" ht="15.75" customHeight="1" x14ac:dyDescent="0.3">
      <c r="A156" s="9" t="s">
        <v>188</v>
      </c>
      <c r="B156" s="9" t="s">
        <v>10</v>
      </c>
      <c r="C156" s="9" t="s">
        <v>31</v>
      </c>
    </row>
    <row r="157" spans="1:3" ht="15.75" customHeight="1" x14ac:dyDescent="0.3">
      <c r="A157" s="9" t="s">
        <v>189</v>
      </c>
      <c r="B157" s="9" t="s">
        <v>10</v>
      </c>
      <c r="C157" s="9" t="s">
        <v>35</v>
      </c>
    </row>
    <row r="158" spans="1:3" ht="15.75" customHeight="1" x14ac:dyDescent="0.3">
      <c r="A158" s="9" t="s">
        <v>190</v>
      </c>
      <c r="B158" s="9" t="s">
        <v>10</v>
      </c>
      <c r="C158" s="9" t="s">
        <v>43</v>
      </c>
    </row>
    <row r="159" spans="1:3" ht="15.75" customHeight="1" x14ac:dyDescent="0.3">
      <c r="A159" s="9" t="s">
        <v>191</v>
      </c>
      <c r="B159" s="9" t="s">
        <v>10</v>
      </c>
      <c r="C159" s="9" t="s">
        <v>15</v>
      </c>
    </row>
    <row r="160" spans="1:3" ht="15.75" customHeight="1" x14ac:dyDescent="0.3">
      <c r="A160" s="9" t="s">
        <v>192</v>
      </c>
      <c r="B160" s="9" t="s">
        <v>10</v>
      </c>
      <c r="C160" s="9" t="s">
        <v>31</v>
      </c>
    </row>
    <row r="161" spans="1:3" ht="15.75" customHeight="1" x14ac:dyDescent="0.3">
      <c r="A161" s="9" t="s">
        <v>193</v>
      </c>
      <c r="B161" s="9" t="s">
        <v>10</v>
      </c>
      <c r="C161" s="9" t="s">
        <v>15</v>
      </c>
    </row>
    <row r="162" spans="1:3" ht="15.75" customHeight="1" x14ac:dyDescent="0.3">
      <c r="A162" s="9" t="s">
        <v>194</v>
      </c>
      <c r="B162" s="9" t="s">
        <v>10</v>
      </c>
      <c r="C162" s="9" t="s">
        <v>39</v>
      </c>
    </row>
    <row r="163" spans="1:3" ht="15.75" customHeight="1" x14ac:dyDescent="0.3">
      <c r="A163" s="9" t="s">
        <v>195</v>
      </c>
      <c r="B163" s="9" t="s">
        <v>10</v>
      </c>
      <c r="C163" s="9" t="s">
        <v>39</v>
      </c>
    </row>
    <row r="164" spans="1:3" ht="15.75" customHeight="1" x14ac:dyDescent="0.3">
      <c r="A164" s="9" t="s">
        <v>196</v>
      </c>
      <c r="B164" s="9" t="s">
        <v>10</v>
      </c>
      <c r="C164" s="9" t="s">
        <v>43</v>
      </c>
    </row>
    <row r="165" spans="1:3" ht="15.75" customHeight="1" x14ac:dyDescent="0.3">
      <c r="A165" s="9" t="s">
        <v>197</v>
      </c>
      <c r="B165" s="9" t="s">
        <v>10</v>
      </c>
      <c r="C165" s="9" t="s">
        <v>11</v>
      </c>
    </row>
    <row r="166" spans="1:3" ht="15.75" customHeight="1" x14ac:dyDescent="0.3">
      <c r="A166" s="9" t="s">
        <v>198</v>
      </c>
      <c r="B166" s="9" t="s">
        <v>10</v>
      </c>
      <c r="C166" s="9" t="s">
        <v>31</v>
      </c>
    </row>
    <row r="167" spans="1:3" ht="15.75" customHeight="1" x14ac:dyDescent="0.3">
      <c r="A167" s="9" t="s">
        <v>199</v>
      </c>
      <c r="B167" s="9" t="s">
        <v>10</v>
      </c>
      <c r="C167" s="9" t="s">
        <v>35</v>
      </c>
    </row>
    <row r="168" spans="1:3" ht="15.75" customHeight="1" x14ac:dyDescent="0.3">
      <c r="A168" s="9" t="s">
        <v>200</v>
      </c>
      <c r="B168" s="9" t="s">
        <v>10</v>
      </c>
      <c r="C168" s="9" t="s">
        <v>23</v>
      </c>
    </row>
    <row r="169" spans="1:3" ht="15.75" customHeight="1" x14ac:dyDescent="0.3">
      <c r="A169" s="9" t="s">
        <v>201</v>
      </c>
      <c r="B169" s="9" t="s">
        <v>10</v>
      </c>
      <c r="C169" s="9" t="s">
        <v>23</v>
      </c>
    </row>
    <row r="170" spans="1:3" ht="15.75" customHeight="1" x14ac:dyDescent="0.3">
      <c r="A170" s="9" t="s">
        <v>202</v>
      </c>
      <c r="B170" s="9" t="s">
        <v>10</v>
      </c>
      <c r="C170" s="9" t="s">
        <v>31</v>
      </c>
    </row>
    <row r="171" spans="1:3" ht="15.75" customHeight="1" x14ac:dyDescent="0.3">
      <c r="A171" s="9" t="s">
        <v>203</v>
      </c>
      <c r="B171" s="9" t="s">
        <v>10</v>
      </c>
      <c r="C171" s="9" t="s">
        <v>31</v>
      </c>
    </row>
    <row r="172" spans="1:3" ht="15.75" customHeight="1" x14ac:dyDescent="0.3">
      <c r="A172" s="9" t="s">
        <v>204</v>
      </c>
      <c r="B172" s="9" t="s">
        <v>10</v>
      </c>
      <c r="C172" s="9" t="s">
        <v>43</v>
      </c>
    </row>
    <row r="173" spans="1:3" ht="15.75" customHeight="1" x14ac:dyDescent="0.3">
      <c r="A173" s="9" t="s">
        <v>205</v>
      </c>
      <c r="B173" s="9" t="s">
        <v>10</v>
      </c>
      <c r="C173" s="9" t="s">
        <v>19</v>
      </c>
    </row>
    <row r="174" spans="1:3" ht="15.75" customHeight="1" x14ac:dyDescent="0.3">
      <c r="A174" s="9" t="s">
        <v>206</v>
      </c>
      <c r="B174" s="9" t="s">
        <v>10</v>
      </c>
      <c r="C174" s="9" t="s">
        <v>15</v>
      </c>
    </row>
    <row r="175" spans="1:3" ht="15.75" customHeight="1" x14ac:dyDescent="0.3">
      <c r="A175" s="9" t="s">
        <v>207</v>
      </c>
      <c r="B175" s="9" t="s">
        <v>10</v>
      </c>
      <c r="C175" s="9" t="s">
        <v>23</v>
      </c>
    </row>
    <row r="176" spans="1:3" ht="15.75" customHeight="1" x14ac:dyDescent="0.3">
      <c r="A176" s="9" t="s">
        <v>208</v>
      </c>
      <c r="B176" s="9" t="s">
        <v>10</v>
      </c>
      <c r="C176" s="9" t="s">
        <v>11</v>
      </c>
    </row>
    <row r="177" spans="1:3" ht="15.75" customHeight="1" x14ac:dyDescent="0.3">
      <c r="A177" s="9" t="s">
        <v>209</v>
      </c>
      <c r="B177" s="9" t="s">
        <v>10</v>
      </c>
      <c r="C177" s="9" t="s">
        <v>31</v>
      </c>
    </row>
    <row r="178" spans="1:3" ht="15.75" customHeight="1" x14ac:dyDescent="0.3">
      <c r="A178" s="9" t="s">
        <v>210</v>
      </c>
      <c r="B178" s="9" t="s">
        <v>10</v>
      </c>
      <c r="C178" s="9" t="s">
        <v>11</v>
      </c>
    </row>
    <row r="179" spans="1:3" ht="15.75" customHeight="1" x14ac:dyDescent="0.3">
      <c r="A179" s="9" t="s">
        <v>211</v>
      </c>
      <c r="B179" s="9" t="s">
        <v>10</v>
      </c>
      <c r="C179" s="9" t="s">
        <v>27</v>
      </c>
    </row>
    <row r="180" spans="1:3" ht="15.75" customHeight="1" x14ac:dyDescent="0.3">
      <c r="A180" s="9" t="s">
        <v>212</v>
      </c>
      <c r="B180" s="9" t="s">
        <v>10</v>
      </c>
      <c r="C180" s="9" t="s">
        <v>43</v>
      </c>
    </row>
    <row r="181" spans="1:3" ht="15.75" customHeight="1" x14ac:dyDescent="0.3">
      <c r="A181" s="9" t="s">
        <v>213</v>
      </c>
      <c r="B181" s="9" t="s">
        <v>10</v>
      </c>
      <c r="C181" s="9" t="s">
        <v>19</v>
      </c>
    </row>
    <row r="182" spans="1:3" ht="15.75" customHeight="1" x14ac:dyDescent="0.3">
      <c r="A182" s="9" t="s">
        <v>214</v>
      </c>
      <c r="B182" s="9" t="s">
        <v>10</v>
      </c>
      <c r="C182" s="9" t="s">
        <v>11</v>
      </c>
    </row>
    <row r="183" spans="1:3" ht="15.75" customHeight="1" x14ac:dyDescent="0.3">
      <c r="A183" s="9" t="s">
        <v>215</v>
      </c>
      <c r="B183" s="9" t="s">
        <v>10</v>
      </c>
      <c r="C183" s="9" t="s">
        <v>39</v>
      </c>
    </row>
    <row r="184" spans="1:3" ht="15.75" customHeight="1" x14ac:dyDescent="0.3">
      <c r="A184" s="9" t="s">
        <v>216</v>
      </c>
      <c r="B184" s="9" t="s">
        <v>10</v>
      </c>
      <c r="C184" s="9" t="s">
        <v>15</v>
      </c>
    </row>
    <row r="185" spans="1:3" ht="15.75" customHeight="1" x14ac:dyDescent="0.3">
      <c r="A185" s="9" t="s">
        <v>217</v>
      </c>
      <c r="B185" s="9" t="s">
        <v>10</v>
      </c>
      <c r="C185" s="9" t="s">
        <v>27</v>
      </c>
    </row>
    <row r="186" spans="1:3" ht="15.75" customHeight="1" x14ac:dyDescent="0.3">
      <c r="A186" s="9" t="s">
        <v>218</v>
      </c>
      <c r="B186" s="9" t="s">
        <v>10</v>
      </c>
      <c r="C186" s="9" t="s">
        <v>35</v>
      </c>
    </row>
    <row r="187" spans="1:3" ht="15.75" customHeight="1" x14ac:dyDescent="0.3">
      <c r="A187" s="9" t="s">
        <v>219</v>
      </c>
      <c r="B187" s="9" t="s">
        <v>10</v>
      </c>
      <c r="C187" s="9" t="s">
        <v>23</v>
      </c>
    </row>
    <row r="188" spans="1:3" ht="15.75" customHeight="1" x14ac:dyDescent="0.3">
      <c r="A188" s="9" t="s">
        <v>220</v>
      </c>
      <c r="B188" s="9" t="s">
        <v>10</v>
      </c>
      <c r="C188" s="9" t="s">
        <v>35</v>
      </c>
    </row>
    <row r="189" spans="1:3" ht="15.75" customHeight="1" x14ac:dyDescent="0.3">
      <c r="A189" s="9" t="s">
        <v>221</v>
      </c>
      <c r="B189" s="9" t="s">
        <v>10</v>
      </c>
      <c r="C189" s="9" t="s">
        <v>19</v>
      </c>
    </row>
    <row r="190" spans="1:3" ht="15.75" customHeight="1" x14ac:dyDescent="0.3">
      <c r="A190" s="9" t="s">
        <v>222</v>
      </c>
      <c r="B190" s="9" t="s">
        <v>10</v>
      </c>
      <c r="C190" s="9" t="s">
        <v>39</v>
      </c>
    </row>
    <row r="191" spans="1:3" ht="15.75" customHeight="1" x14ac:dyDescent="0.3">
      <c r="A191" s="9" t="s">
        <v>223</v>
      </c>
      <c r="B191" s="9" t="s">
        <v>10</v>
      </c>
      <c r="C191" s="9" t="s">
        <v>35</v>
      </c>
    </row>
    <row r="192" spans="1:3" ht="15.75" customHeight="1" x14ac:dyDescent="0.3">
      <c r="A192" s="9" t="s">
        <v>224</v>
      </c>
      <c r="B192" s="9" t="s">
        <v>10</v>
      </c>
      <c r="C192" s="9" t="s">
        <v>43</v>
      </c>
    </row>
    <row r="193" spans="1:3" ht="15.75" customHeight="1" x14ac:dyDescent="0.3">
      <c r="A193" s="9" t="s">
        <v>225</v>
      </c>
      <c r="B193" s="9" t="s">
        <v>10</v>
      </c>
      <c r="C193" s="9" t="s">
        <v>39</v>
      </c>
    </row>
    <row r="194" spans="1:3" ht="15.75" customHeight="1" x14ac:dyDescent="0.3">
      <c r="A194" s="9" t="s">
        <v>226</v>
      </c>
      <c r="B194" s="9" t="s">
        <v>10</v>
      </c>
      <c r="C194" s="9" t="s">
        <v>23</v>
      </c>
    </row>
    <row r="195" spans="1:3" ht="15.75" customHeight="1" x14ac:dyDescent="0.3">
      <c r="A195" s="9" t="s">
        <v>227</v>
      </c>
      <c r="B195" s="9" t="s">
        <v>10</v>
      </c>
      <c r="C195" s="9" t="s">
        <v>39</v>
      </c>
    </row>
    <row r="196" spans="1:3" ht="15.75" customHeight="1" x14ac:dyDescent="0.3">
      <c r="A196" s="9" t="s">
        <v>228</v>
      </c>
      <c r="B196" s="9" t="s">
        <v>10</v>
      </c>
      <c r="C196" s="9" t="s">
        <v>15</v>
      </c>
    </row>
    <row r="197" spans="1:3" ht="15.75" customHeight="1" x14ac:dyDescent="0.3">
      <c r="A197" s="9" t="s">
        <v>229</v>
      </c>
      <c r="B197" s="9" t="s">
        <v>10</v>
      </c>
      <c r="C197" s="9" t="s">
        <v>15</v>
      </c>
    </row>
    <row r="198" spans="1:3" ht="15.75" customHeight="1" x14ac:dyDescent="0.3">
      <c r="A198" s="9" t="s">
        <v>230</v>
      </c>
      <c r="B198" s="9" t="s">
        <v>10</v>
      </c>
      <c r="C198" s="9" t="s">
        <v>19</v>
      </c>
    </row>
    <row r="199" spans="1:3" ht="15.75" customHeight="1" x14ac:dyDescent="0.3">
      <c r="A199" s="9" t="s">
        <v>231</v>
      </c>
      <c r="B199" s="9" t="s">
        <v>10</v>
      </c>
      <c r="C199" s="9" t="s">
        <v>35</v>
      </c>
    </row>
    <row r="200" spans="1:3" ht="15.75" customHeight="1" x14ac:dyDescent="0.3">
      <c r="A200" s="9" t="s">
        <v>232</v>
      </c>
      <c r="B200" s="9" t="s">
        <v>10</v>
      </c>
      <c r="C200" s="9" t="s">
        <v>11</v>
      </c>
    </row>
    <row r="201" spans="1:3" ht="15.75" customHeight="1" x14ac:dyDescent="0.3">
      <c r="A201" s="9" t="s">
        <v>233</v>
      </c>
      <c r="B201" s="9" t="s">
        <v>10</v>
      </c>
      <c r="C201" s="9" t="s">
        <v>23</v>
      </c>
    </row>
    <row r="202" spans="1:3" ht="15.75" customHeight="1" x14ac:dyDescent="0.3">
      <c r="A202" s="9" t="s">
        <v>234</v>
      </c>
      <c r="B202" s="9" t="s">
        <v>10</v>
      </c>
      <c r="C202" s="9" t="s">
        <v>39</v>
      </c>
    </row>
    <row r="203" spans="1:3" ht="15.75" customHeight="1" x14ac:dyDescent="0.3">
      <c r="A203" s="9" t="s">
        <v>235</v>
      </c>
      <c r="B203" s="9" t="s">
        <v>10</v>
      </c>
      <c r="C203" s="9" t="s">
        <v>15</v>
      </c>
    </row>
    <row r="204" spans="1:3" ht="15.75" customHeight="1" x14ac:dyDescent="0.3">
      <c r="A204" s="9" t="s">
        <v>236</v>
      </c>
      <c r="B204" s="9" t="s">
        <v>10</v>
      </c>
      <c r="C204" s="9" t="s">
        <v>15</v>
      </c>
    </row>
    <row r="205" spans="1:3" ht="15.75" customHeight="1" x14ac:dyDescent="0.3">
      <c r="A205" s="9" t="s">
        <v>237</v>
      </c>
      <c r="B205" s="9" t="s">
        <v>10</v>
      </c>
      <c r="C205" s="9" t="s">
        <v>27</v>
      </c>
    </row>
    <row r="206" spans="1:3" ht="15.75" customHeight="1" x14ac:dyDescent="0.3">
      <c r="A206" s="9" t="s">
        <v>238</v>
      </c>
      <c r="B206" s="9" t="s">
        <v>10</v>
      </c>
      <c r="C206" s="9" t="s">
        <v>11</v>
      </c>
    </row>
    <row r="207" spans="1:3" ht="15.75" customHeight="1" x14ac:dyDescent="0.3">
      <c r="A207" s="9" t="s">
        <v>239</v>
      </c>
      <c r="B207" s="9" t="s">
        <v>10</v>
      </c>
      <c r="C207" s="9" t="s">
        <v>23</v>
      </c>
    </row>
    <row r="208" spans="1:3" ht="15.75" customHeight="1" x14ac:dyDescent="0.3">
      <c r="A208" s="9" t="s">
        <v>240</v>
      </c>
      <c r="B208" s="9" t="s">
        <v>10</v>
      </c>
      <c r="C208" s="9" t="s">
        <v>23</v>
      </c>
    </row>
    <row r="209" spans="1:3" ht="15.75" customHeight="1" x14ac:dyDescent="0.3">
      <c r="A209" s="9" t="s">
        <v>241</v>
      </c>
      <c r="B209" s="9" t="s">
        <v>10</v>
      </c>
      <c r="C209" s="9" t="s">
        <v>31</v>
      </c>
    </row>
    <row r="210" spans="1:3" ht="15.75" customHeight="1" x14ac:dyDescent="0.3">
      <c r="A210" s="9" t="s">
        <v>242</v>
      </c>
      <c r="B210" s="9" t="s">
        <v>10</v>
      </c>
      <c r="C210" s="9" t="s">
        <v>27</v>
      </c>
    </row>
    <row r="211" spans="1:3" ht="15.75" customHeight="1" x14ac:dyDescent="0.3">
      <c r="A211" s="9" t="s">
        <v>243</v>
      </c>
      <c r="B211" s="9" t="s">
        <v>10</v>
      </c>
      <c r="C211" s="9" t="s">
        <v>19</v>
      </c>
    </row>
    <row r="212" spans="1:3" ht="15.75" customHeight="1" x14ac:dyDescent="0.3">
      <c r="A212" s="9" t="s">
        <v>244</v>
      </c>
      <c r="B212" s="9" t="s">
        <v>10</v>
      </c>
      <c r="C212" s="9" t="s">
        <v>15</v>
      </c>
    </row>
    <row r="213" spans="1:3" ht="15.75" customHeight="1" x14ac:dyDescent="0.3">
      <c r="A213" s="9" t="s">
        <v>245</v>
      </c>
      <c r="B213" s="9" t="s">
        <v>10</v>
      </c>
      <c r="C213" s="9" t="s">
        <v>11</v>
      </c>
    </row>
    <row r="214" spans="1:3" ht="15.75" customHeight="1" x14ac:dyDescent="0.3">
      <c r="A214" s="9" t="s">
        <v>246</v>
      </c>
      <c r="B214" s="9" t="s">
        <v>10</v>
      </c>
      <c r="C214" s="9" t="s">
        <v>31</v>
      </c>
    </row>
    <row r="215" spans="1:3" ht="15.75" customHeight="1" x14ac:dyDescent="0.3">
      <c r="A215" s="9" t="s">
        <v>247</v>
      </c>
      <c r="B215" s="9" t="s">
        <v>10</v>
      </c>
      <c r="C215" s="9" t="s">
        <v>23</v>
      </c>
    </row>
    <row r="216" spans="1:3" ht="15.75" customHeight="1" x14ac:dyDescent="0.3">
      <c r="A216" s="9" t="s">
        <v>248</v>
      </c>
      <c r="B216" s="9" t="s">
        <v>10</v>
      </c>
      <c r="C216" s="9" t="s">
        <v>31</v>
      </c>
    </row>
    <row r="217" spans="1:3" ht="15.75" customHeight="1" x14ac:dyDescent="0.3">
      <c r="A217" s="9" t="s">
        <v>249</v>
      </c>
      <c r="B217" s="9" t="s">
        <v>10</v>
      </c>
      <c r="C217" s="9" t="s">
        <v>23</v>
      </c>
    </row>
    <row r="218" spans="1:3" ht="15.75" customHeight="1" x14ac:dyDescent="0.3">
      <c r="A218" s="9" t="s">
        <v>250</v>
      </c>
      <c r="B218" s="9" t="s">
        <v>10</v>
      </c>
      <c r="C218" s="9" t="s">
        <v>31</v>
      </c>
    </row>
    <row r="219" spans="1:3" ht="15.75" customHeight="1" x14ac:dyDescent="0.3">
      <c r="A219" s="9" t="s">
        <v>251</v>
      </c>
      <c r="B219" s="9" t="s">
        <v>10</v>
      </c>
      <c r="C219" s="9" t="s">
        <v>39</v>
      </c>
    </row>
    <row r="220" spans="1:3" ht="15.75" customHeight="1" x14ac:dyDescent="0.3">
      <c r="A220" s="9" t="s">
        <v>252</v>
      </c>
      <c r="B220" s="9" t="s">
        <v>10</v>
      </c>
      <c r="C220" s="9" t="s">
        <v>39</v>
      </c>
    </row>
    <row r="221" spans="1:3" ht="15.75" customHeight="1" x14ac:dyDescent="0.3">
      <c r="A221" s="9" t="s">
        <v>253</v>
      </c>
      <c r="B221" s="9" t="s">
        <v>10</v>
      </c>
      <c r="C221" s="9" t="s">
        <v>11</v>
      </c>
    </row>
    <row r="222" spans="1:3" ht="15.75" customHeight="1" x14ac:dyDescent="0.3">
      <c r="A222" s="9" t="s">
        <v>254</v>
      </c>
      <c r="B222" s="9" t="s">
        <v>10</v>
      </c>
      <c r="C222" s="9" t="s">
        <v>27</v>
      </c>
    </row>
    <row r="223" spans="1:3" ht="15.75" customHeight="1" x14ac:dyDescent="0.3">
      <c r="A223" s="9" t="s">
        <v>255</v>
      </c>
      <c r="B223" s="9" t="s">
        <v>10</v>
      </c>
      <c r="C223" s="9" t="s">
        <v>23</v>
      </c>
    </row>
    <row r="224" spans="1:3" ht="15.75" customHeight="1" x14ac:dyDescent="0.3">
      <c r="A224" s="9" t="s">
        <v>256</v>
      </c>
      <c r="B224" s="9" t="s">
        <v>10</v>
      </c>
      <c r="C224" s="9" t="s">
        <v>11</v>
      </c>
    </row>
    <row r="225" spans="1:3" ht="15.75" customHeight="1" x14ac:dyDescent="0.3">
      <c r="A225" s="9" t="s">
        <v>257</v>
      </c>
      <c r="B225" s="9" t="s">
        <v>10</v>
      </c>
      <c r="C225" s="9" t="s">
        <v>43</v>
      </c>
    </row>
    <row r="226" spans="1:3" ht="15.75" customHeight="1" x14ac:dyDescent="0.3">
      <c r="A226" s="9" t="s">
        <v>258</v>
      </c>
      <c r="B226" s="9" t="s">
        <v>10</v>
      </c>
      <c r="C226" s="9" t="s">
        <v>27</v>
      </c>
    </row>
    <row r="227" spans="1:3" ht="15.75" customHeight="1" x14ac:dyDescent="0.3">
      <c r="A227" s="9" t="s">
        <v>259</v>
      </c>
      <c r="B227" s="9" t="s">
        <v>10</v>
      </c>
      <c r="C227" s="9" t="s">
        <v>35</v>
      </c>
    </row>
    <row r="228" spans="1:3" ht="15.75" customHeight="1" x14ac:dyDescent="0.3">
      <c r="A228" s="9" t="s">
        <v>260</v>
      </c>
      <c r="B228" s="9" t="s">
        <v>10</v>
      </c>
      <c r="C228" s="9" t="s">
        <v>31</v>
      </c>
    </row>
    <row r="229" spans="1:3" ht="15.75" customHeight="1" x14ac:dyDescent="0.3">
      <c r="A229" s="9" t="s">
        <v>261</v>
      </c>
      <c r="B229" s="9" t="s">
        <v>10</v>
      </c>
      <c r="C229" s="9" t="s">
        <v>11</v>
      </c>
    </row>
    <row r="230" spans="1:3" ht="15.75" customHeight="1" x14ac:dyDescent="0.3">
      <c r="A230" s="9" t="s">
        <v>262</v>
      </c>
      <c r="B230" s="9" t="s">
        <v>10</v>
      </c>
      <c r="C230" s="9" t="s">
        <v>39</v>
      </c>
    </row>
    <row r="231" spans="1:3" ht="15.75" customHeight="1" x14ac:dyDescent="0.3">
      <c r="A231" s="9" t="s">
        <v>263</v>
      </c>
      <c r="B231" s="9" t="s">
        <v>10</v>
      </c>
      <c r="C231" s="9" t="s">
        <v>15</v>
      </c>
    </row>
    <row r="232" spans="1:3" ht="15.75" customHeight="1" x14ac:dyDescent="0.3">
      <c r="A232" s="9" t="s">
        <v>264</v>
      </c>
      <c r="B232" s="9" t="s">
        <v>10</v>
      </c>
      <c r="C232" s="9" t="s">
        <v>39</v>
      </c>
    </row>
    <row r="233" spans="1:3" ht="15.75" customHeight="1" x14ac:dyDescent="0.3">
      <c r="A233" s="9" t="s">
        <v>265</v>
      </c>
      <c r="B233" s="9" t="s">
        <v>10</v>
      </c>
      <c r="C233" s="9" t="s">
        <v>43</v>
      </c>
    </row>
    <row r="234" spans="1:3" ht="15.75" customHeight="1" x14ac:dyDescent="0.3">
      <c r="A234" s="9" t="s">
        <v>266</v>
      </c>
      <c r="B234" s="9" t="s">
        <v>10</v>
      </c>
      <c r="C234" s="9" t="s">
        <v>23</v>
      </c>
    </row>
    <row r="235" spans="1:3" ht="15.75" customHeight="1" x14ac:dyDescent="0.3">
      <c r="A235" s="9" t="s">
        <v>267</v>
      </c>
      <c r="B235" s="9" t="s">
        <v>10</v>
      </c>
      <c r="C235" s="9" t="s">
        <v>23</v>
      </c>
    </row>
    <row r="236" spans="1:3" ht="15.75" customHeight="1" x14ac:dyDescent="0.3">
      <c r="A236" s="9" t="s">
        <v>268</v>
      </c>
      <c r="B236" s="9" t="s">
        <v>10</v>
      </c>
      <c r="C236" s="9" t="s">
        <v>11</v>
      </c>
    </row>
    <row r="237" spans="1:3" ht="15.75" customHeight="1" x14ac:dyDescent="0.3">
      <c r="A237" s="9" t="s">
        <v>269</v>
      </c>
      <c r="B237" s="9" t="s">
        <v>10</v>
      </c>
      <c r="C237" s="9" t="s">
        <v>31</v>
      </c>
    </row>
    <row r="238" spans="1:3" ht="15.75" customHeight="1" x14ac:dyDescent="0.3">
      <c r="A238" s="9" t="s">
        <v>270</v>
      </c>
      <c r="B238" s="9" t="s">
        <v>10</v>
      </c>
      <c r="C238" s="9" t="s">
        <v>39</v>
      </c>
    </row>
    <row r="239" spans="1:3" ht="15.75" customHeight="1" x14ac:dyDescent="0.3">
      <c r="A239" s="9" t="s">
        <v>271</v>
      </c>
      <c r="B239" s="9" t="s">
        <v>10</v>
      </c>
      <c r="C239" s="9" t="s">
        <v>15</v>
      </c>
    </row>
    <row r="240" spans="1:3" ht="15.75" customHeight="1" x14ac:dyDescent="0.3">
      <c r="A240" s="9" t="s">
        <v>272</v>
      </c>
      <c r="B240" s="9" t="s">
        <v>10</v>
      </c>
      <c r="C240" s="9" t="s">
        <v>15</v>
      </c>
    </row>
    <row r="241" spans="1:3" ht="15.75" customHeight="1" x14ac:dyDescent="0.3">
      <c r="A241" s="9" t="s">
        <v>273</v>
      </c>
      <c r="B241" s="9" t="s">
        <v>10</v>
      </c>
      <c r="C241" s="9" t="s">
        <v>35</v>
      </c>
    </row>
    <row r="242" spans="1:3" ht="15.75" customHeight="1" x14ac:dyDescent="0.3">
      <c r="A242" s="9" t="s">
        <v>274</v>
      </c>
      <c r="B242" s="9" t="s">
        <v>10</v>
      </c>
      <c r="C242" s="9" t="s">
        <v>15</v>
      </c>
    </row>
    <row r="243" spans="1:3" ht="15.75" customHeight="1" x14ac:dyDescent="0.3">
      <c r="A243" s="9" t="s">
        <v>275</v>
      </c>
      <c r="B243" s="9" t="s">
        <v>10</v>
      </c>
      <c r="C243" s="9" t="s">
        <v>39</v>
      </c>
    </row>
    <row r="244" spans="1:3" ht="15.75" customHeight="1" x14ac:dyDescent="0.3">
      <c r="A244" s="9" t="s">
        <v>276</v>
      </c>
      <c r="B244" s="9" t="s">
        <v>10</v>
      </c>
      <c r="C244" s="9" t="s">
        <v>27</v>
      </c>
    </row>
    <row r="245" spans="1:3" ht="15.75" customHeight="1" x14ac:dyDescent="0.3">
      <c r="A245" s="9" t="s">
        <v>277</v>
      </c>
      <c r="B245" s="9" t="s">
        <v>10</v>
      </c>
      <c r="C245" s="9" t="s">
        <v>23</v>
      </c>
    </row>
    <row r="246" spans="1:3" ht="15.75" customHeight="1" x14ac:dyDescent="0.3">
      <c r="A246" s="9" t="s">
        <v>278</v>
      </c>
      <c r="B246" s="9" t="s">
        <v>10</v>
      </c>
      <c r="C246" s="9" t="s">
        <v>39</v>
      </c>
    </row>
    <row r="247" spans="1:3" ht="15.75" customHeight="1" x14ac:dyDescent="0.3">
      <c r="A247" s="9" t="s">
        <v>279</v>
      </c>
      <c r="B247" s="9" t="s">
        <v>10</v>
      </c>
      <c r="C247" s="9" t="s">
        <v>43</v>
      </c>
    </row>
    <row r="248" spans="1:3" ht="15.75" customHeight="1" x14ac:dyDescent="0.3">
      <c r="A248" s="9" t="s">
        <v>280</v>
      </c>
      <c r="B248" s="9" t="s">
        <v>10</v>
      </c>
      <c r="C248" s="9" t="s">
        <v>43</v>
      </c>
    </row>
    <row r="249" spans="1:3" ht="15.75" customHeight="1" x14ac:dyDescent="0.3">
      <c r="A249" s="9" t="s">
        <v>281</v>
      </c>
      <c r="B249" s="9" t="s">
        <v>10</v>
      </c>
      <c r="C249" s="9" t="s">
        <v>19</v>
      </c>
    </row>
    <row r="250" spans="1:3" ht="15.75" customHeight="1" x14ac:dyDescent="0.3">
      <c r="A250" s="9" t="s">
        <v>282</v>
      </c>
      <c r="B250" s="9" t="s">
        <v>10</v>
      </c>
      <c r="C250" s="9" t="s">
        <v>11</v>
      </c>
    </row>
    <row r="251" spans="1:3" ht="15.75" customHeight="1" x14ac:dyDescent="0.3">
      <c r="A251" s="9" t="s">
        <v>283</v>
      </c>
      <c r="B251" s="9" t="s">
        <v>10</v>
      </c>
      <c r="C251" s="9" t="s">
        <v>27</v>
      </c>
    </row>
    <row r="252" spans="1:3" ht="15.75" customHeight="1" x14ac:dyDescent="0.3">
      <c r="A252" s="9" t="s">
        <v>284</v>
      </c>
      <c r="B252" s="9" t="s">
        <v>10</v>
      </c>
      <c r="C252" s="9" t="s">
        <v>11</v>
      </c>
    </row>
    <row r="253" spans="1:3" ht="15.75" customHeight="1" x14ac:dyDescent="0.3">
      <c r="A253" s="9" t="s">
        <v>285</v>
      </c>
      <c r="B253" s="9" t="s">
        <v>10</v>
      </c>
      <c r="C253" s="9" t="s">
        <v>39</v>
      </c>
    </row>
    <row r="254" spans="1:3" ht="15.75" customHeight="1" x14ac:dyDescent="0.3">
      <c r="A254" s="9" t="s">
        <v>286</v>
      </c>
      <c r="B254" s="9" t="s">
        <v>10</v>
      </c>
      <c r="C254" s="9" t="s">
        <v>27</v>
      </c>
    </row>
    <row r="255" spans="1:3" ht="15.75" customHeight="1" x14ac:dyDescent="0.3">
      <c r="A255" s="9" t="s">
        <v>287</v>
      </c>
      <c r="B255" s="9" t="s">
        <v>10</v>
      </c>
      <c r="C255" s="9" t="s">
        <v>39</v>
      </c>
    </row>
    <row r="256" spans="1:3" ht="15.75" customHeight="1" x14ac:dyDescent="0.3">
      <c r="A256" s="9" t="s">
        <v>288</v>
      </c>
      <c r="B256" s="9" t="s">
        <v>10</v>
      </c>
      <c r="C256" s="9" t="s">
        <v>19</v>
      </c>
    </row>
    <row r="257" spans="1:3" ht="15.75" customHeight="1" x14ac:dyDescent="0.3">
      <c r="A257" s="9" t="s">
        <v>289</v>
      </c>
      <c r="B257" s="9" t="s">
        <v>10</v>
      </c>
      <c r="C257" s="9" t="s">
        <v>19</v>
      </c>
    </row>
    <row r="258" spans="1:3" ht="15.75" customHeight="1" x14ac:dyDescent="0.3">
      <c r="A258" s="9" t="s">
        <v>290</v>
      </c>
      <c r="B258" s="9" t="s">
        <v>10</v>
      </c>
      <c r="C258" s="9" t="s">
        <v>31</v>
      </c>
    </row>
    <row r="259" spans="1:3" ht="15.75" customHeight="1" x14ac:dyDescent="0.3">
      <c r="A259" s="9" t="s">
        <v>291</v>
      </c>
      <c r="B259" s="9" t="s">
        <v>10</v>
      </c>
      <c r="C259" s="9" t="s">
        <v>35</v>
      </c>
    </row>
    <row r="260" spans="1:3" ht="15.75" customHeight="1" x14ac:dyDescent="0.3">
      <c r="A260" s="9" t="s">
        <v>292</v>
      </c>
      <c r="B260" s="9" t="s">
        <v>10</v>
      </c>
      <c r="C260" s="9" t="s">
        <v>23</v>
      </c>
    </row>
    <row r="261" spans="1:3" ht="15.75" customHeight="1" x14ac:dyDescent="0.3">
      <c r="A261" s="9" t="s">
        <v>293</v>
      </c>
      <c r="B261" s="9" t="s">
        <v>10</v>
      </c>
      <c r="C261" s="9" t="s">
        <v>15</v>
      </c>
    </row>
    <row r="262" spans="1:3" ht="15.75" customHeight="1" x14ac:dyDescent="0.3">
      <c r="A262" s="9" t="s">
        <v>294</v>
      </c>
      <c r="B262" s="9" t="s">
        <v>10</v>
      </c>
      <c r="C262" s="9" t="s">
        <v>11</v>
      </c>
    </row>
    <row r="263" spans="1:3" ht="15.75" customHeight="1" x14ac:dyDescent="0.3">
      <c r="A263" s="9" t="s">
        <v>295</v>
      </c>
      <c r="B263" s="9" t="s">
        <v>10</v>
      </c>
      <c r="C263" s="9" t="s">
        <v>19</v>
      </c>
    </row>
    <row r="264" spans="1:3" ht="15.75" customHeight="1" x14ac:dyDescent="0.3">
      <c r="A264" s="9" t="s">
        <v>296</v>
      </c>
      <c r="B264" s="9" t="s">
        <v>10</v>
      </c>
      <c r="C264" s="9" t="s">
        <v>11</v>
      </c>
    </row>
    <row r="265" spans="1:3" ht="15.75" customHeight="1" x14ac:dyDescent="0.3">
      <c r="A265" s="9" t="s">
        <v>297</v>
      </c>
      <c r="B265" s="9" t="s">
        <v>10</v>
      </c>
      <c r="C265" s="9" t="s">
        <v>23</v>
      </c>
    </row>
    <row r="266" spans="1:3" ht="15.75" customHeight="1" x14ac:dyDescent="0.3">
      <c r="A266" s="9" t="s">
        <v>298</v>
      </c>
      <c r="B266" s="9" t="s">
        <v>10</v>
      </c>
      <c r="C266" s="9" t="s">
        <v>27</v>
      </c>
    </row>
    <row r="267" spans="1:3" ht="15.75" customHeight="1" x14ac:dyDescent="0.3">
      <c r="A267" s="9" t="s">
        <v>299</v>
      </c>
      <c r="B267" s="9" t="s">
        <v>10</v>
      </c>
      <c r="C267" s="9" t="s">
        <v>19</v>
      </c>
    </row>
    <row r="268" spans="1:3" ht="15.75" customHeight="1" x14ac:dyDescent="0.3">
      <c r="A268" s="9" t="s">
        <v>300</v>
      </c>
      <c r="B268" s="9" t="s">
        <v>10</v>
      </c>
      <c r="C268" s="9" t="s">
        <v>19</v>
      </c>
    </row>
    <row r="269" spans="1:3" ht="15.75" customHeight="1" x14ac:dyDescent="0.3">
      <c r="A269" s="9" t="s">
        <v>301</v>
      </c>
      <c r="B269" s="9" t="s">
        <v>10</v>
      </c>
      <c r="C269" s="9" t="s">
        <v>11</v>
      </c>
    </row>
    <row r="270" spans="1:3" ht="15.75" customHeight="1" x14ac:dyDescent="0.3">
      <c r="A270" s="9" t="s">
        <v>302</v>
      </c>
      <c r="B270" s="9" t="s">
        <v>10</v>
      </c>
      <c r="C270" s="9" t="s">
        <v>31</v>
      </c>
    </row>
    <row r="271" spans="1:3" ht="15.75" customHeight="1" x14ac:dyDescent="0.3">
      <c r="A271" s="9" t="s">
        <v>303</v>
      </c>
      <c r="B271" s="9" t="s">
        <v>10</v>
      </c>
      <c r="C271" s="9" t="s">
        <v>19</v>
      </c>
    </row>
    <row r="272" spans="1:3" ht="15.75" customHeight="1" x14ac:dyDescent="0.3">
      <c r="A272" s="9" t="s">
        <v>304</v>
      </c>
      <c r="B272" s="9" t="s">
        <v>10</v>
      </c>
      <c r="C272" s="9" t="s">
        <v>19</v>
      </c>
    </row>
    <row r="273" spans="1:3" ht="15.75" customHeight="1" x14ac:dyDescent="0.3">
      <c r="A273" s="9" t="s">
        <v>305</v>
      </c>
      <c r="B273" s="9" t="s">
        <v>10</v>
      </c>
      <c r="C273" s="9" t="s">
        <v>27</v>
      </c>
    </row>
    <row r="274" spans="1:3" ht="15.75" customHeight="1" x14ac:dyDescent="0.3">
      <c r="A274" s="9" t="s">
        <v>306</v>
      </c>
      <c r="B274" s="9" t="s">
        <v>10</v>
      </c>
      <c r="C274" s="9" t="s">
        <v>31</v>
      </c>
    </row>
    <row r="275" spans="1:3" ht="15.75" customHeight="1" x14ac:dyDescent="0.3">
      <c r="A275" s="9" t="s">
        <v>307</v>
      </c>
      <c r="B275" s="9" t="s">
        <v>10</v>
      </c>
      <c r="C275" s="9" t="s">
        <v>27</v>
      </c>
    </row>
    <row r="276" spans="1:3" ht="15.75" customHeight="1" x14ac:dyDescent="0.3">
      <c r="A276" s="9" t="s">
        <v>308</v>
      </c>
      <c r="B276" s="9" t="s">
        <v>10</v>
      </c>
      <c r="C276" s="9" t="s">
        <v>15</v>
      </c>
    </row>
    <row r="277" spans="1:3" ht="15.75" customHeight="1" x14ac:dyDescent="0.3">
      <c r="A277" s="9" t="s">
        <v>309</v>
      </c>
      <c r="B277" s="9" t="s">
        <v>10</v>
      </c>
      <c r="C277" s="9" t="s">
        <v>23</v>
      </c>
    </row>
    <row r="278" spans="1:3" ht="15.75" customHeight="1" x14ac:dyDescent="0.3">
      <c r="A278" s="9" t="s">
        <v>310</v>
      </c>
      <c r="B278" s="9" t="s">
        <v>10</v>
      </c>
      <c r="C278" s="9" t="s">
        <v>15</v>
      </c>
    </row>
    <row r="279" spans="1:3" ht="15.75" customHeight="1" x14ac:dyDescent="0.3">
      <c r="A279" s="9" t="s">
        <v>311</v>
      </c>
      <c r="B279" s="9" t="s">
        <v>10</v>
      </c>
      <c r="C279" s="9" t="s">
        <v>11</v>
      </c>
    </row>
    <row r="280" spans="1:3" ht="15.75" customHeight="1" x14ac:dyDescent="0.3">
      <c r="A280" s="9" t="s">
        <v>312</v>
      </c>
      <c r="B280" s="9" t="s">
        <v>10</v>
      </c>
      <c r="C280" s="9" t="s">
        <v>23</v>
      </c>
    </row>
    <row r="281" spans="1:3" ht="15.75" customHeight="1" x14ac:dyDescent="0.3">
      <c r="A281" s="9" t="s">
        <v>313</v>
      </c>
      <c r="B281" s="9" t="s">
        <v>10</v>
      </c>
      <c r="C281" s="9" t="s">
        <v>43</v>
      </c>
    </row>
    <row r="282" spans="1:3" ht="15.75" customHeight="1" x14ac:dyDescent="0.3">
      <c r="A282" s="9" t="s">
        <v>314</v>
      </c>
      <c r="B282" s="9" t="s">
        <v>10</v>
      </c>
      <c r="C282" s="9" t="s">
        <v>19</v>
      </c>
    </row>
    <row r="283" spans="1:3" ht="15.75" customHeight="1" x14ac:dyDescent="0.3">
      <c r="A283" s="9" t="s">
        <v>315</v>
      </c>
      <c r="B283" s="9" t="s">
        <v>10</v>
      </c>
      <c r="C283" s="9" t="s">
        <v>15</v>
      </c>
    </row>
    <row r="284" spans="1:3" ht="15.75" customHeight="1" x14ac:dyDescent="0.3">
      <c r="A284" s="9" t="s">
        <v>316</v>
      </c>
      <c r="B284" s="9" t="s">
        <v>10</v>
      </c>
      <c r="C284" s="9" t="s">
        <v>23</v>
      </c>
    </row>
    <row r="285" spans="1:3" ht="15.75" customHeight="1" x14ac:dyDescent="0.3">
      <c r="A285" s="9" t="s">
        <v>317</v>
      </c>
      <c r="B285" s="9" t="s">
        <v>10</v>
      </c>
      <c r="C285" s="9" t="s">
        <v>27</v>
      </c>
    </row>
    <row r="286" spans="1:3" ht="15.75" customHeight="1" x14ac:dyDescent="0.3">
      <c r="A286" s="9" t="s">
        <v>318</v>
      </c>
      <c r="B286" s="9" t="s">
        <v>10</v>
      </c>
      <c r="C286" s="9" t="s">
        <v>27</v>
      </c>
    </row>
    <row r="287" spans="1:3" ht="15.75" customHeight="1" x14ac:dyDescent="0.3">
      <c r="A287" s="9" t="s">
        <v>319</v>
      </c>
      <c r="B287" s="9" t="s">
        <v>10</v>
      </c>
      <c r="C287" s="9" t="s">
        <v>31</v>
      </c>
    </row>
    <row r="288" spans="1:3" ht="15.75" customHeight="1" x14ac:dyDescent="0.3">
      <c r="A288" s="9" t="s">
        <v>320</v>
      </c>
      <c r="B288" s="9" t="s">
        <v>10</v>
      </c>
      <c r="C288" s="9" t="s">
        <v>39</v>
      </c>
    </row>
    <row r="289" spans="1:3" ht="15.75" customHeight="1" x14ac:dyDescent="0.3">
      <c r="A289" s="9" t="s">
        <v>321</v>
      </c>
      <c r="B289" s="9" t="s">
        <v>10</v>
      </c>
      <c r="C289" s="9" t="s">
        <v>27</v>
      </c>
    </row>
    <row r="290" spans="1:3" ht="15.75" customHeight="1" x14ac:dyDescent="0.3">
      <c r="A290" s="9" t="s">
        <v>322</v>
      </c>
      <c r="B290" s="9" t="s">
        <v>10</v>
      </c>
      <c r="C290" s="9" t="s">
        <v>35</v>
      </c>
    </row>
    <row r="291" spans="1:3" ht="15.75" customHeight="1" x14ac:dyDescent="0.3">
      <c r="A291" s="9" t="s">
        <v>323</v>
      </c>
      <c r="B291" s="9" t="s">
        <v>10</v>
      </c>
      <c r="C291" s="9" t="s">
        <v>15</v>
      </c>
    </row>
    <row r="292" spans="1:3" ht="15.75" customHeight="1" x14ac:dyDescent="0.3">
      <c r="A292" s="9" t="s">
        <v>324</v>
      </c>
      <c r="B292" s="9" t="s">
        <v>10</v>
      </c>
      <c r="C292" s="9" t="s">
        <v>31</v>
      </c>
    </row>
    <row r="293" spans="1:3" ht="15.75" customHeight="1" x14ac:dyDescent="0.3">
      <c r="A293" s="9" t="s">
        <v>325</v>
      </c>
      <c r="B293" s="9" t="s">
        <v>10</v>
      </c>
      <c r="C293" s="9" t="s">
        <v>11</v>
      </c>
    </row>
    <row r="294" spans="1:3" ht="15.75" customHeight="1" x14ac:dyDescent="0.3">
      <c r="A294" s="9" t="s">
        <v>326</v>
      </c>
      <c r="B294" s="9" t="s">
        <v>10</v>
      </c>
      <c r="C294" s="9" t="s">
        <v>35</v>
      </c>
    </row>
    <row r="295" spans="1:3" ht="15.75" customHeight="1" x14ac:dyDescent="0.3">
      <c r="A295" s="9" t="s">
        <v>327</v>
      </c>
      <c r="B295" s="9" t="s">
        <v>10</v>
      </c>
      <c r="C295" s="9" t="s">
        <v>31</v>
      </c>
    </row>
    <row r="296" spans="1:3" ht="15.75" customHeight="1" x14ac:dyDescent="0.3">
      <c r="A296" s="9" t="s">
        <v>328</v>
      </c>
      <c r="B296" s="9" t="s">
        <v>10</v>
      </c>
      <c r="C296" s="9" t="s">
        <v>23</v>
      </c>
    </row>
    <row r="297" spans="1:3" ht="15.75" customHeight="1" x14ac:dyDescent="0.3">
      <c r="A297" s="9" t="s">
        <v>329</v>
      </c>
      <c r="B297" s="9" t="s">
        <v>10</v>
      </c>
      <c r="C297" s="9" t="s">
        <v>27</v>
      </c>
    </row>
    <row r="298" spans="1:3" ht="15.75" customHeight="1" x14ac:dyDescent="0.3">
      <c r="A298" s="9" t="s">
        <v>330</v>
      </c>
      <c r="B298" s="9" t="s">
        <v>10</v>
      </c>
      <c r="C298" s="9" t="s">
        <v>27</v>
      </c>
    </row>
    <row r="299" spans="1:3" ht="15.75" customHeight="1" x14ac:dyDescent="0.3">
      <c r="A299" s="9" t="s">
        <v>331</v>
      </c>
      <c r="B299" s="9" t="s">
        <v>10</v>
      </c>
      <c r="C299" s="9" t="s">
        <v>35</v>
      </c>
    </row>
    <row r="300" spans="1:3" ht="15.75" customHeight="1" x14ac:dyDescent="0.3">
      <c r="A300" s="9" t="s">
        <v>332</v>
      </c>
      <c r="B300" s="9" t="s">
        <v>10</v>
      </c>
      <c r="C300" s="9" t="s">
        <v>43</v>
      </c>
    </row>
    <row r="301" spans="1:3" ht="15.75" customHeight="1" x14ac:dyDescent="0.3">
      <c r="A301" s="9" t="s">
        <v>333</v>
      </c>
      <c r="B301" s="9" t="s">
        <v>10</v>
      </c>
      <c r="C301" s="9" t="s">
        <v>39</v>
      </c>
    </row>
    <row r="302" spans="1:3" ht="15.75" customHeight="1" x14ac:dyDescent="0.3">
      <c r="A302" s="9" t="s">
        <v>334</v>
      </c>
      <c r="B302" s="9" t="s">
        <v>10</v>
      </c>
      <c r="C302" s="9" t="s">
        <v>15</v>
      </c>
    </row>
    <row r="303" spans="1:3" ht="15.75" customHeight="1" x14ac:dyDescent="0.3">
      <c r="A303" s="9" t="s">
        <v>335</v>
      </c>
      <c r="B303" s="9" t="s">
        <v>10</v>
      </c>
      <c r="C303" s="9" t="s">
        <v>23</v>
      </c>
    </row>
    <row r="304" spans="1:3" ht="15.75" customHeight="1" x14ac:dyDescent="0.3">
      <c r="A304" s="9" t="s">
        <v>336</v>
      </c>
      <c r="B304" s="9" t="s">
        <v>10</v>
      </c>
      <c r="C304" s="9" t="s">
        <v>31</v>
      </c>
    </row>
    <row r="305" spans="1:3" ht="15.75" customHeight="1" x14ac:dyDescent="0.3">
      <c r="A305" s="9" t="s">
        <v>337</v>
      </c>
      <c r="B305" s="9" t="s">
        <v>338</v>
      </c>
      <c r="C305" s="9" t="s">
        <v>35</v>
      </c>
    </row>
    <row r="306" spans="1:3" ht="15.75" customHeight="1" x14ac:dyDescent="0.3">
      <c r="A306" s="9" t="s">
        <v>339</v>
      </c>
      <c r="B306" s="9" t="s">
        <v>340</v>
      </c>
      <c r="C306" s="9" t="s">
        <v>35</v>
      </c>
    </row>
    <row r="307" spans="1:3" ht="15.75" customHeight="1" x14ac:dyDescent="0.3">
      <c r="A307" s="9" t="s">
        <v>341</v>
      </c>
      <c r="B307" s="9" t="s">
        <v>342</v>
      </c>
      <c r="C307" s="9" t="s">
        <v>23</v>
      </c>
    </row>
    <row r="308" spans="1:3" ht="15.75" customHeight="1" x14ac:dyDescent="0.3">
      <c r="A308" s="9" t="s">
        <v>343</v>
      </c>
      <c r="B308" s="9" t="s">
        <v>342</v>
      </c>
      <c r="C308" s="9" t="s">
        <v>23</v>
      </c>
    </row>
    <row r="309" spans="1:3" ht="15.75" customHeight="1" x14ac:dyDescent="0.3">
      <c r="A309" s="9" t="s">
        <v>344</v>
      </c>
      <c r="B309" s="9" t="s">
        <v>345</v>
      </c>
      <c r="C309" s="9" t="s">
        <v>39</v>
      </c>
    </row>
    <row r="310" spans="1:3" ht="15.75" customHeight="1" x14ac:dyDescent="0.3">
      <c r="A310" s="9" t="s">
        <v>346</v>
      </c>
      <c r="B310" s="9" t="s">
        <v>345</v>
      </c>
      <c r="C310" s="9" t="s">
        <v>43</v>
      </c>
    </row>
    <row r="311" spans="1:3" ht="15.75" customHeight="1" x14ac:dyDescent="0.3">
      <c r="A311" s="9" t="s">
        <v>347</v>
      </c>
      <c r="B311" s="9" t="s">
        <v>348</v>
      </c>
      <c r="C311" s="9" t="s">
        <v>31</v>
      </c>
    </row>
    <row r="312" spans="1:3" ht="15.75" customHeight="1" x14ac:dyDescent="0.3">
      <c r="A312" s="9" t="s">
        <v>349</v>
      </c>
      <c r="B312" s="9" t="s">
        <v>350</v>
      </c>
      <c r="C312" s="9" t="s">
        <v>19</v>
      </c>
    </row>
    <row r="313" spans="1:3" ht="15.75" customHeight="1" x14ac:dyDescent="0.3">
      <c r="A313" s="9" t="s">
        <v>351</v>
      </c>
      <c r="B313" s="9" t="s">
        <v>352</v>
      </c>
      <c r="C313" s="9" t="s">
        <v>27</v>
      </c>
    </row>
    <row r="314" spans="1:3" ht="15.75" customHeight="1" x14ac:dyDescent="0.3">
      <c r="A314" s="9" t="s">
        <v>353</v>
      </c>
      <c r="B314" s="9" t="s">
        <v>342</v>
      </c>
      <c r="C314" s="9" t="s">
        <v>35</v>
      </c>
    </row>
    <row r="315" spans="1:3" ht="15.75" customHeight="1" x14ac:dyDescent="0.3">
      <c r="A315" s="9" t="s">
        <v>354</v>
      </c>
      <c r="B315" s="9" t="s">
        <v>348</v>
      </c>
      <c r="C315" s="9" t="s">
        <v>35</v>
      </c>
    </row>
    <row r="316" spans="1:3" ht="15.75" customHeight="1" x14ac:dyDescent="0.3">
      <c r="A316" s="9" t="s">
        <v>355</v>
      </c>
      <c r="B316" s="9" t="s">
        <v>340</v>
      </c>
      <c r="C316" s="9" t="s">
        <v>27</v>
      </c>
    </row>
    <row r="317" spans="1:3" ht="15.75" customHeight="1" x14ac:dyDescent="0.3">
      <c r="A317" s="9" t="s">
        <v>356</v>
      </c>
      <c r="B317" s="9" t="s">
        <v>357</v>
      </c>
      <c r="C317" s="9" t="s">
        <v>19</v>
      </c>
    </row>
    <row r="318" spans="1:3" ht="15.75" customHeight="1" x14ac:dyDescent="0.3">
      <c r="A318" s="9" t="s">
        <v>358</v>
      </c>
      <c r="B318" s="9" t="s">
        <v>10</v>
      </c>
      <c r="C318" s="9" t="s">
        <v>15</v>
      </c>
    </row>
    <row r="319" spans="1:3" ht="15.75" customHeight="1" x14ac:dyDescent="0.3">
      <c r="A319" s="9" t="s">
        <v>359</v>
      </c>
      <c r="B319" s="9" t="s">
        <v>360</v>
      </c>
      <c r="C319" s="9" t="s">
        <v>31</v>
      </c>
    </row>
    <row r="320" spans="1:3" ht="15.75" customHeight="1" x14ac:dyDescent="0.3">
      <c r="A320" s="9" t="s">
        <v>361</v>
      </c>
      <c r="B320" s="9" t="s">
        <v>340</v>
      </c>
      <c r="C320" s="9" t="s">
        <v>19</v>
      </c>
    </row>
    <row r="321" spans="1:3" ht="15.75" customHeight="1" x14ac:dyDescent="0.3">
      <c r="A321" s="9" t="s">
        <v>362</v>
      </c>
      <c r="B321" s="9" t="s">
        <v>352</v>
      </c>
      <c r="C321" s="9" t="s">
        <v>11</v>
      </c>
    </row>
    <row r="322" spans="1:3" ht="15.75" customHeight="1" x14ac:dyDescent="0.3">
      <c r="A322" s="9" t="s">
        <v>363</v>
      </c>
      <c r="B322" s="9" t="s">
        <v>10</v>
      </c>
      <c r="C322" s="9" t="s">
        <v>31</v>
      </c>
    </row>
    <row r="323" spans="1:3" ht="15.75" customHeight="1" x14ac:dyDescent="0.3">
      <c r="A323" s="9" t="s">
        <v>364</v>
      </c>
      <c r="B323" s="9" t="s">
        <v>348</v>
      </c>
      <c r="C323" s="9" t="s">
        <v>35</v>
      </c>
    </row>
    <row r="324" spans="1:3" ht="15.75" customHeight="1" x14ac:dyDescent="0.3">
      <c r="A324" s="9" t="s">
        <v>365</v>
      </c>
      <c r="B324" s="9" t="s">
        <v>360</v>
      </c>
      <c r="C324" s="9" t="s">
        <v>27</v>
      </c>
    </row>
    <row r="325" spans="1:3" ht="15.75" customHeight="1" x14ac:dyDescent="0.3">
      <c r="A325" s="9" t="s">
        <v>366</v>
      </c>
      <c r="B325" s="9" t="s">
        <v>345</v>
      </c>
      <c r="C325" s="9" t="s">
        <v>31</v>
      </c>
    </row>
    <row r="326" spans="1:3" ht="15.75" customHeight="1" x14ac:dyDescent="0.3">
      <c r="A326" s="9" t="s">
        <v>367</v>
      </c>
      <c r="B326" s="9" t="s">
        <v>345</v>
      </c>
      <c r="C326" s="9" t="s">
        <v>23</v>
      </c>
    </row>
    <row r="327" spans="1:3" ht="15.75" customHeight="1" x14ac:dyDescent="0.3">
      <c r="A327" s="9" t="s">
        <v>368</v>
      </c>
      <c r="B327" s="9" t="s">
        <v>340</v>
      </c>
      <c r="C327" s="9" t="s">
        <v>19</v>
      </c>
    </row>
    <row r="328" spans="1:3" ht="15.75" customHeight="1" x14ac:dyDescent="0.3">
      <c r="A328" s="9" t="s">
        <v>369</v>
      </c>
      <c r="B328" s="9" t="s">
        <v>10</v>
      </c>
      <c r="C328" s="9" t="s">
        <v>35</v>
      </c>
    </row>
    <row r="329" spans="1:3" ht="15.75" customHeight="1" x14ac:dyDescent="0.3">
      <c r="A329" s="9" t="s">
        <v>370</v>
      </c>
      <c r="B329" s="9" t="s">
        <v>371</v>
      </c>
      <c r="C329" s="9" t="s">
        <v>19</v>
      </c>
    </row>
    <row r="330" spans="1:3" ht="15.75" customHeight="1" x14ac:dyDescent="0.3">
      <c r="A330" s="9" t="s">
        <v>372</v>
      </c>
      <c r="B330" s="9" t="s">
        <v>373</v>
      </c>
      <c r="C330" s="9" t="s">
        <v>11</v>
      </c>
    </row>
    <row r="331" spans="1:3" ht="15.75" customHeight="1" x14ac:dyDescent="0.3">
      <c r="A331" s="9" t="s">
        <v>374</v>
      </c>
      <c r="B331" s="9" t="s">
        <v>375</v>
      </c>
      <c r="C331" s="9" t="s">
        <v>15</v>
      </c>
    </row>
    <row r="332" spans="1:3" ht="15.75" customHeight="1" x14ac:dyDescent="0.3">
      <c r="A332" s="9" t="s">
        <v>376</v>
      </c>
      <c r="B332" s="9" t="s">
        <v>345</v>
      </c>
      <c r="C332" s="9" t="s">
        <v>27</v>
      </c>
    </row>
    <row r="333" spans="1:3" ht="15.75" customHeight="1" x14ac:dyDescent="0.3">
      <c r="A333" s="9" t="s">
        <v>377</v>
      </c>
      <c r="B333" s="9" t="s">
        <v>378</v>
      </c>
      <c r="C333" s="9" t="s">
        <v>43</v>
      </c>
    </row>
    <row r="334" spans="1:3" ht="15.75" customHeight="1" x14ac:dyDescent="0.3">
      <c r="A334" s="9" t="s">
        <v>379</v>
      </c>
      <c r="B334" s="9" t="s">
        <v>371</v>
      </c>
      <c r="C334" s="9" t="s">
        <v>31</v>
      </c>
    </row>
    <row r="335" spans="1:3" ht="15.75" customHeight="1" x14ac:dyDescent="0.3">
      <c r="A335" s="9" t="s">
        <v>380</v>
      </c>
      <c r="B335" s="9" t="s">
        <v>373</v>
      </c>
      <c r="C335" s="9" t="s">
        <v>27</v>
      </c>
    </row>
    <row r="336" spans="1:3" ht="15.75" customHeight="1" x14ac:dyDescent="0.3">
      <c r="A336" s="9" t="s">
        <v>381</v>
      </c>
      <c r="B336" s="9" t="s">
        <v>371</v>
      </c>
      <c r="C336" s="9" t="s">
        <v>11</v>
      </c>
    </row>
    <row r="337" spans="1:3" ht="15.75" customHeight="1" x14ac:dyDescent="0.3">
      <c r="A337" s="9" t="s">
        <v>382</v>
      </c>
      <c r="B337" s="9" t="s">
        <v>338</v>
      </c>
      <c r="C337" s="9" t="s">
        <v>11</v>
      </c>
    </row>
    <row r="338" spans="1:3" ht="15.75" customHeight="1" x14ac:dyDescent="0.3">
      <c r="A338" s="9" t="s">
        <v>383</v>
      </c>
      <c r="B338" s="9" t="s">
        <v>340</v>
      </c>
      <c r="C338" s="9" t="s">
        <v>31</v>
      </c>
    </row>
    <row r="339" spans="1:3" ht="15.75" customHeight="1" x14ac:dyDescent="0.3">
      <c r="A339" s="9" t="s">
        <v>384</v>
      </c>
      <c r="B339" s="9" t="s">
        <v>338</v>
      </c>
      <c r="C339" s="9" t="s">
        <v>31</v>
      </c>
    </row>
    <row r="340" spans="1:3" ht="15.75" customHeight="1" x14ac:dyDescent="0.3">
      <c r="A340" s="9" t="s">
        <v>385</v>
      </c>
      <c r="B340" s="9" t="s">
        <v>373</v>
      </c>
      <c r="C340" s="9" t="s">
        <v>15</v>
      </c>
    </row>
    <row r="341" spans="1:3" ht="15.75" customHeight="1" x14ac:dyDescent="0.3">
      <c r="A341" s="9" t="s">
        <v>386</v>
      </c>
      <c r="B341" s="9" t="s">
        <v>338</v>
      </c>
      <c r="C341" s="9" t="s">
        <v>31</v>
      </c>
    </row>
    <row r="342" spans="1:3" ht="15.75" customHeight="1" x14ac:dyDescent="0.3">
      <c r="A342" s="9" t="s">
        <v>387</v>
      </c>
      <c r="B342" s="9" t="s">
        <v>348</v>
      </c>
      <c r="C342" s="9" t="s">
        <v>39</v>
      </c>
    </row>
    <row r="343" spans="1:3" ht="15.75" customHeight="1" x14ac:dyDescent="0.3">
      <c r="A343" s="9" t="s">
        <v>388</v>
      </c>
      <c r="B343" s="9" t="s">
        <v>350</v>
      </c>
      <c r="C343" s="9" t="s">
        <v>39</v>
      </c>
    </row>
    <row r="344" spans="1:3" ht="15.75" customHeight="1" x14ac:dyDescent="0.3">
      <c r="A344" s="9" t="s">
        <v>389</v>
      </c>
      <c r="B344" s="9" t="s">
        <v>371</v>
      </c>
      <c r="C344" s="9" t="s">
        <v>31</v>
      </c>
    </row>
    <row r="345" spans="1:3" ht="15.75" customHeight="1" x14ac:dyDescent="0.3">
      <c r="A345" s="9" t="s">
        <v>390</v>
      </c>
      <c r="B345" s="9" t="s">
        <v>350</v>
      </c>
      <c r="C345" s="9" t="s">
        <v>27</v>
      </c>
    </row>
    <row r="346" spans="1:3" ht="15.75" customHeight="1" x14ac:dyDescent="0.3">
      <c r="A346" s="9" t="s">
        <v>391</v>
      </c>
      <c r="B346" s="9" t="s">
        <v>352</v>
      </c>
      <c r="C346" s="9" t="s">
        <v>15</v>
      </c>
    </row>
    <row r="347" spans="1:3" ht="15.75" customHeight="1" x14ac:dyDescent="0.3">
      <c r="A347" s="9" t="s">
        <v>392</v>
      </c>
      <c r="B347" s="9" t="s">
        <v>352</v>
      </c>
      <c r="C347" s="9" t="s">
        <v>19</v>
      </c>
    </row>
    <row r="348" spans="1:3" ht="15.75" customHeight="1" x14ac:dyDescent="0.3">
      <c r="A348" s="9" t="s">
        <v>393</v>
      </c>
      <c r="B348" s="9" t="s">
        <v>371</v>
      </c>
      <c r="C348" s="9" t="s">
        <v>15</v>
      </c>
    </row>
    <row r="349" spans="1:3" ht="15.75" customHeight="1" x14ac:dyDescent="0.3">
      <c r="A349" s="9" t="s">
        <v>394</v>
      </c>
      <c r="B349" s="9" t="s">
        <v>350</v>
      </c>
      <c r="C349" s="9" t="s">
        <v>11</v>
      </c>
    </row>
    <row r="350" spans="1:3" ht="15.75" customHeight="1" x14ac:dyDescent="0.3">
      <c r="A350" s="9" t="s">
        <v>395</v>
      </c>
      <c r="B350" s="9" t="s">
        <v>342</v>
      </c>
      <c r="C350" s="9" t="s">
        <v>39</v>
      </c>
    </row>
    <row r="351" spans="1:3" ht="15.75" customHeight="1" x14ac:dyDescent="0.3">
      <c r="A351" s="9" t="s">
        <v>396</v>
      </c>
      <c r="B351" s="9" t="s">
        <v>371</v>
      </c>
      <c r="C351" s="9" t="s">
        <v>11</v>
      </c>
    </row>
    <row r="352" spans="1:3" ht="15.75" customHeight="1" x14ac:dyDescent="0.3">
      <c r="A352" s="9" t="s">
        <v>397</v>
      </c>
      <c r="B352" s="9" t="s">
        <v>375</v>
      </c>
      <c r="C352" s="9" t="s">
        <v>11</v>
      </c>
    </row>
    <row r="353" spans="1:3" ht="15.75" customHeight="1" x14ac:dyDescent="0.3">
      <c r="A353" s="9" t="s">
        <v>398</v>
      </c>
      <c r="B353" s="9" t="s">
        <v>348</v>
      </c>
      <c r="C353" s="9" t="s">
        <v>11</v>
      </c>
    </row>
    <row r="354" spans="1:3" ht="15.75" customHeight="1" x14ac:dyDescent="0.3">
      <c r="A354" s="9" t="s">
        <v>399</v>
      </c>
      <c r="B354" s="9" t="s">
        <v>10</v>
      </c>
      <c r="C354" s="9" t="s">
        <v>35</v>
      </c>
    </row>
    <row r="355" spans="1:3" ht="15.75" customHeight="1" x14ac:dyDescent="0.3">
      <c r="A355" s="9" t="s">
        <v>400</v>
      </c>
      <c r="B355" s="9" t="s">
        <v>371</v>
      </c>
      <c r="C355" s="9" t="s">
        <v>35</v>
      </c>
    </row>
    <row r="356" spans="1:3" ht="15.75" customHeight="1" x14ac:dyDescent="0.3">
      <c r="A356" s="9" t="s">
        <v>401</v>
      </c>
      <c r="B356" s="9" t="s">
        <v>338</v>
      </c>
      <c r="C356" s="9" t="s">
        <v>35</v>
      </c>
    </row>
    <row r="357" spans="1:3" ht="15.75" customHeight="1" x14ac:dyDescent="0.3">
      <c r="A357" s="9" t="s">
        <v>402</v>
      </c>
      <c r="B357" s="9" t="s">
        <v>10</v>
      </c>
      <c r="C357" s="9" t="s">
        <v>15</v>
      </c>
    </row>
    <row r="358" spans="1:3" ht="15.75" customHeight="1" x14ac:dyDescent="0.3">
      <c r="A358" s="9" t="s">
        <v>403</v>
      </c>
      <c r="B358" s="9" t="s">
        <v>371</v>
      </c>
      <c r="C358" s="9" t="s">
        <v>43</v>
      </c>
    </row>
    <row r="359" spans="1:3" ht="15.75" customHeight="1" x14ac:dyDescent="0.3">
      <c r="A359" s="9" t="s">
        <v>404</v>
      </c>
      <c r="B359" s="9" t="s">
        <v>352</v>
      </c>
      <c r="C359" s="9" t="s">
        <v>39</v>
      </c>
    </row>
    <row r="360" spans="1:3" ht="15.75" customHeight="1" x14ac:dyDescent="0.3">
      <c r="A360" s="9" t="s">
        <v>405</v>
      </c>
      <c r="B360" s="9" t="s">
        <v>338</v>
      </c>
      <c r="C360" s="9" t="s">
        <v>15</v>
      </c>
    </row>
    <row r="361" spans="1:3" ht="15.75" customHeight="1" x14ac:dyDescent="0.3">
      <c r="A361" s="9" t="s">
        <v>406</v>
      </c>
      <c r="B361" s="9" t="s">
        <v>342</v>
      </c>
      <c r="C361" s="9" t="s">
        <v>39</v>
      </c>
    </row>
    <row r="362" spans="1:3" ht="15.75" customHeight="1" x14ac:dyDescent="0.3">
      <c r="A362" s="9" t="s">
        <v>407</v>
      </c>
      <c r="B362" s="9" t="s">
        <v>350</v>
      </c>
      <c r="C362" s="9" t="s">
        <v>23</v>
      </c>
    </row>
    <row r="363" spans="1:3" ht="15.75" customHeight="1" x14ac:dyDescent="0.3">
      <c r="A363" s="9" t="s">
        <v>408</v>
      </c>
      <c r="B363" s="9" t="s">
        <v>345</v>
      </c>
      <c r="C363" s="9" t="s">
        <v>43</v>
      </c>
    </row>
    <row r="364" spans="1:3" ht="15.75" customHeight="1" x14ac:dyDescent="0.3">
      <c r="A364" s="9" t="s">
        <v>409</v>
      </c>
      <c r="B364" s="9" t="s">
        <v>373</v>
      </c>
      <c r="C364" s="9" t="s">
        <v>27</v>
      </c>
    </row>
    <row r="365" spans="1:3" ht="15.75" customHeight="1" x14ac:dyDescent="0.3">
      <c r="A365" s="9" t="s">
        <v>410</v>
      </c>
      <c r="B365" s="9" t="s">
        <v>378</v>
      </c>
      <c r="C365" s="9" t="s">
        <v>11</v>
      </c>
    </row>
    <row r="366" spans="1:3" ht="15.75" customHeight="1" x14ac:dyDescent="0.3">
      <c r="A366" s="2" t="s">
        <v>411</v>
      </c>
      <c r="B366" s="2" t="s">
        <v>373</v>
      </c>
      <c r="C366" s="2" t="s">
        <v>19</v>
      </c>
    </row>
    <row r="367" spans="1:3" ht="15.75" customHeight="1" x14ac:dyDescent="0.3">
      <c r="A367" s="2" t="s">
        <v>412</v>
      </c>
      <c r="B367" s="2" t="s">
        <v>340</v>
      </c>
      <c r="C367" s="2" t="s">
        <v>43</v>
      </c>
    </row>
    <row r="368" spans="1:3" ht="15.75" customHeight="1" x14ac:dyDescent="0.3">
      <c r="A368" s="2" t="s">
        <v>413</v>
      </c>
      <c r="B368" s="2" t="s">
        <v>357</v>
      </c>
      <c r="C368" s="2" t="s">
        <v>27</v>
      </c>
    </row>
    <row r="369" spans="1:3" ht="15.75" customHeight="1" x14ac:dyDescent="0.3">
      <c r="A369" s="2" t="s">
        <v>414</v>
      </c>
      <c r="B369" s="2" t="s">
        <v>345</v>
      </c>
      <c r="C369" s="2" t="s">
        <v>19</v>
      </c>
    </row>
    <row r="370" spans="1:3" ht="15.75" customHeight="1" x14ac:dyDescent="0.3">
      <c r="A370" s="2" t="s">
        <v>415</v>
      </c>
      <c r="B370" s="2" t="s">
        <v>373</v>
      </c>
      <c r="C370" s="2" t="s">
        <v>31</v>
      </c>
    </row>
    <row r="371" spans="1:3" ht="15.75" customHeight="1" x14ac:dyDescent="0.3">
      <c r="A371" s="2" t="s">
        <v>416</v>
      </c>
      <c r="B371" s="2" t="s">
        <v>10</v>
      </c>
      <c r="C371" s="2" t="s">
        <v>35</v>
      </c>
    </row>
    <row r="372" spans="1:3" ht="15.75" customHeight="1" x14ac:dyDescent="0.3">
      <c r="A372" s="2" t="s">
        <v>417</v>
      </c>
      <c r="B372" s="2" t="s">
        <v>350</v>
      </c>
      <c r="C372" s="2" t="s">
        <v>23</v>
      </c>
    </row>
    <row r="373" spans="1:3" ht="15.75" customHeight="1" x14ac:dyDescent="0.3">
      <c r="A373" s="2" t="s">
        <v>418</v>
      </c>
      <c r="B373" s="2" t="s">
        <v>352</v>
      </c>
      <c r="C373" s="2" t="s">
        <v>31</v>
      </c>
    </row>
    <row r="374" spans="1:3" ht="15.75" customHeight="1" x14ac:dyDescent="0.3">
      <c r="A374" s="2" t="s">
        <v>419</v>
      </c>
      <c r="B374" s="2" t="s">
        <v>371</v>
      </c>
      <c r="C374" s="2" t="s">
        <v>31</v>
      </c>
    </row>
    <row r="375" spans="1:3" ht="15.75" customHeight="1" x14ac:dyDescent="0.3">
      <c r="A375" s="2" t="s">
        <v>420</v>
      </c>
      <c r="B375" s="2" t="s">
        <v>342</v>
      </c>
      <c r="C375" s="2" t="s">
        <v>31</v>
      </c>
    </row>
    <row r="376" spans="1:3" ht="15.75" customHeight="1" x14ac:dyDescent="0.3">
      <c r="A376" s="2" t="s">
        <v>421</v>
      </c>
      <c r="B376" s="2" t="s">
        <v>352</v>
      </c>
      <c r="C376" s="2" t="s">
        <v>19</v>
      </c>
    </row>
    <row r="377" spans="1:3" ht="15.75" customHeight="1" x14ac:dyDescent="0.3">
      <c r="A377" s="2" t="s">
        <v>422</v>
      </c>
      <c r="B377" s="2" t="s">
        <v>352</v>
      </c>
      <c r="C377" s="2" t="s">
        <v>23</v>
      </c>
    </row>
    <row r="378" spans="1:3" ht="15.75" customHeight="1" x14ac:dyDescent="0.3">
      <c r="A378" s="2" t="s">
        <v>423</v>
      </c>
      <c r="B378" s="2" t="s">
        <v>10</v>
      </c>
      <c r="C378" s="2" t="s">
        <v>31</v>
      </c>
    </row>
    <row r="379" spans="1:3" ht="15.75" customHeight="1" x14ac:dyDescent="0.3">
      <c r="A379" s="2" t="s">
        <v>424</v>
      </c>
      <c r="B379" s="2" t="s">
        <v>338</v>
      </c>
      <c r="C379" s="2" t="s">
        <v>35</v>
      </c>
    </row>
    <row r="380" spans="1:3" ht="15.75" customHeight="1" x14ac:dyDescent="0.3">
      <c r="A380" s="2" t="s">
        <v>425</v>
      </c>
      <c r="B380" s="2" t="s">
        <v>352</v>
      </c>
      <c r="C380" s="2" t="s">
        <v>11</v>
      </c>
    </row>
    <row r="381" spans="1:3" ht="15.75" customHeight="1" x14ac:dyDescent="0.3">
      <c r="A381" s="2" t="s">
        <v>426</v>
      </c>
      <c r="B381" s="2" t="s">
        <v>375</v>
      </c>
      <c r="C381" s="2" t="s">
        <v>11</v>
      </c>
    </row>
    <row r="382" spans="1:3" ht="15.75" customHeight="1" x14ac:dyDescent="0.3">
      <c r="A382" s="2" t="s">
        <v>427</v>
      </c>
      <c r="B382" s="2" t="s">
        <v>345</v>
      </c>
      <c r="C382" s="2" t="s">
        <v>11</v>
      </c>
    </row>
    <row r="383" spans="1:3" ht="15.75" customHeight="1" x14ac:dyDescent="0.3">
      <c r="A383" s="2" t="s">
        <v>428</v>
      </c>
      <c r="B383" s="2" t="s">
        <v>360</v>
      </c>
      <c r="C383" s="2" t="s">
        <v>27</v>
      </c>
    </row>
    <row r="384" spans="1:3" ht="15.75" customHeight="1" x14ac:dyDescent="0.3">
      <c r="A384" s="2" t="s">
        <v>429</v>
      </c>
      <c r="B384" s="2" t="s">
        <v>350</v>
      </c>
      <c r="C384" s="2" t="s">
        <v>19</v>
      </c>
    </row>
    <row r="385" spans="1:3" ht="15.75" customHeight="1" x14ac:dyDescent="0.3">
      <c r="A385" s="2" t="s">
        <v>430</v>
      </c>
      <c r="B385" s="2" t="s">
        <v>350</v>
      </c>
      <c r="C385" s="2" t="s">
        <v>15</v>
      </c>
    </row>
    <row r="386" spans="1:3" ht="15.75" customHeight="1" x14ac:dyDescent="0.3">
      <c r="A386" s="2" t="s">
        <v>431</v>
      </c>
      <c r="B386" s="2" t="s">
        <v>357</v>
      </c>
      <c r="C386" s="2" t="s">
        <v>31</v>
      </c>
    </row>
    <row r="387" spans="1:3" ht="15.75" customHeight="1" x14ac:dyDescent="0.3">
      <c r="A387" s="2" t="s">
        <v>432</v>
      </c>
      <c r="B387" s="2" t="s">
        <v>340</v>
      </c>
      <c r="C387" s="2" t="s">
        <v>39</v>
      </c>
    </row>
    <row r="388" spans="1:3" ht="15.75" customHeight="1" x14ac:dyDescent="0.3">
      <c r="A388" s="2" t="s">
        <v>433</v>
      </c>
      <c r="B388" s="2" t="s">
        <v>340</v>
      </c>
      <c r="C388" s="2" t="s">
        <v>35</v>
      </c>
    </row>
    <row r="389" spans="1:3" ht="15.75" customHeight="1" x14ac:dyDescent="0.3">
      <c r="A389" s="2" t="s">
        <v>434</v>
      </c>
      <c r="B389" s="2" t="s">
        <v>357</v>
      </c>
      <c r="C389" s="2" t="s">
        <v>27</v>
      </c>
    </row>
    <row r="390" spans="1:3" ht="15.75" customHeight="1" x14ac:dyDescent="0.3">
      <c r="A390" s="2" t="s">
        <v>435</v>
      </c>
      <c r="B390" s="2" t="s">
        <v>342</v>
      </c>
      <c r="C390" s="2" t="s">
        <v>19</v>
      </c>
    </row>
    <row r="391" spans="1:3" ht="15.75" customHeight="1" x14ac:dyDescent="0.3">
      <c r="A391" s="2" t="s">
        <v>436</v>
      </c>
      <c r="B391" s="2" t="s">
        <v>340</v>
      </c>
      <c r="C391" s="2" t="s">
        <v>43</v>
      </c>
    </row>
    <row r="392" spans="1:3" ht="15.75" customHeight="1" x14ac:dyDescent="0.3">
      <c r="A392" s="2" t="s">
        <v>437</v>
      </c>
      <c r="B392" s="2" t="s">
        <v>345</v>
      </c>
      <c r="C392" s="2" t="s">
        <v>23</v>
      </c>
    </row>
    <row r="393" spans="1:3" ht="15.75" customHeight="1" x14ac:dyDescent="0.3">
      <c r="A393" s="2" t="s">
        <v>438</v>
      </c>
      <c r="B393" s="2" t="s">
        <v>360</v>
      </c>
      <c r="C393" s="2" t="s">
        <v>23</v>
      </c>
    </row>
    <row r="394" spans="1:3" ht="15.75" customHeight="1" x14ac:dyDescent="0.3">
      <c r="A394" s="2" t="s">
        <v>439</v>
      </c>
      <c r="B394" s="2" t="s">
        <v>375</v>
      </c>
      <c r="C394" s="2" t="s">
        <v>19</v>
      </c>
    </row>
    <row r="395" spans="1:3" ht="15.75" customHeight="1" x14ac:dyDescent="0.3">
      <c r="A395" s="2" t="s">
        <v>440</v>
      </c>
      <c r="B395" s="2" t="s">
        <v>352</v>
      </c>
      <c r="C395" s="2" t="s">
        <v>39</v>
      </c>
    </row>
    <row r="396" spans="1:3" ht="15.75" customHeight="1" x14ac:dyDescent="0.3">
      <c r="A396" s="2" t="s">
        <v>441</v>
      </c>
      <c r="B396" s="2" t="s">
        <v>348</v>
      </c>
      <c r="C396" s="2" t="s">
        <v>19</v>
      </c>
    </row>
    <row r="397" spans="1:3" ht="15.75" customHeight="1" x14ac:dyDescent="0.3">
      <c r="A397" s="2" t="s">
        <v>442</v>
      </c>
      <c r="B397" s="2" t="s">
        <v>10</v>
      </c>
      <c r="C397" s="2" t="s">
        <v>23</v>
      </c>
    </row>
    <row r="398" spans="1:3" ht="15.75" customHeight="1" x14ac:dyDescent="0.3">
      <c r="A398" s="2" t="s">
        <v>443</v>
      </c>
      <c r="B398" s="2" t="s">
        <v>348</v>
      </c>
      <c r="C398" s="2" t="s">
        <v>43</v>
      </c>
    </row>
    <row r="399" spans="1:3" ht="15.75" customHeight="1" x14ac:dyDescent="0.3">
      <c r="A399" s="2" t="s">
        <v>444</v>
      </c>
      <c r="B399" s="2" t="s">
        <v>375</v>
      </c>
      <c r="C399" s="2" t="s">
        <v>15</v>
      </c>
    </row>
    <row r="400" spans="1:3" ht="15.75" customHeight="1" x14ac:dyDescent="0.3">
      <c r="A400" s="2" t="s">
        <v>445</v>
      </c>
      <c r="B400" s="2" t="s">
        <v>338</v>
      </c>
      <c r="C400" s="2" t="s">
        <v>27</v>
      </c>
    </row>
    <row r="401" spans="1:3" ht="15.75" customHeight="1" x14ac:dyDescent="0.3">
      <c r="A401" s="2" t="s">
        <v>446</v>
      </c>
      <c r="B401" s="2" t="s">
        <v>342</v>
      </c>
      <c r="C401" s="2" t="s">
        <v>19</v>
      </c>
    </row>
    <row r="402" spans="1:3" ht="15.75" customHeight="1" x14ac:dyDescent="0.3">
      <c r="A402" s="2" t="s">
        <v>447</v>
      </c>
      <c r="B402" s="2" t="s">
        <v>373</v>
      </c>
      <c r="C402" s="2" t="s">
        <v>23</v>
      </c>
    </row>
    <row r="403" spans="1:3" ht="15.75" customHeight="1" x14ac:dyDescent="0.3">
      <c r="A403" s="2" t="s">
        <v>448</v>
      </c>
      <c r="B403" s="2" t="s">
        <v>345</v>
      </c>
      <c r="C403" s="2" t="s">
        <v>27</v>
      </c>
    </row>
    <row r="404" spans="1:3" ht="15.75" customHeight="1" x14ac:dyDescent="0.3">
      <c r="A404" s="2" t="s">
        <v>449</v>
      </c>
      <c r="B404" s="2" t="s">
        <v>348</v>
      </c>
      <c r="C404" s="2" t="s">
        <v>39</v>
      </c>
    </row>
    <row r="405" spans="1:3" ht="15.75" customHeight="1" x14ac:dyDescent="0.3">
      <c r="A405" s="2" t="s">
        <v>450</v>
      </c>
      <c r="B405" s="2" t="s">
        <v>371</v>
      </c>
      <c r="C405" s="2" t="s">
        <v>35</v>
      </c>
    </row>
    <row r="406" spans="1:3" ht="15.75" customHeight="1" x14ac:dyDescent="0.3">
      <c r="A406" s="2" t="s">
        <v>451</v>
      </c>
      <c r="B406" s="2" t="s">
        <v>10</v>
      </c>
      <c r="C406" s="2" t="s">
        <v>35</v>
      </c>
    </row>
    <row r="407" spans="1:3" ht="15.75" customHeight="1" x14ac:dyDescent="0.3">
      <c r="A407" s="2" t="s">
        <v>452</v>
      </c>
      <c r="B407" s="2" t="s">
        <v>357</v>
      </c>
      <c r="C407" s="2" t="s">
        <v>11</v>
      </c>
    </row>
    <row r="408" spans="1:3" ht="15.75" customHeight="1" x14ac:dyDescent="0.3">
      <c r="A408" s="2" t="s">
        <v>453</v>
      </c>
      <c r="B408" s="2" t="s">
        <v>342</v>
      </c>
      <c r="C408" s="2" t="s">
        <v>39</v>
      </c>
    </row>
    <row r="409" spans="1:3" ht="15.75" customHeight="1" x14ac:dyDescent="0.3">
      <c r="A409" s="2" t="s">
        <v>454</v>
      </c>
      <c r="B409" s="2" t="s">
        <v>352</v>
      </c>
      <c r="C409" s="2" t="s">
        <v>43</v>
      </c>
    </row>
    <row r="410" spans="1:3" ht="15.75" customHeight="1" x14ac:dyDescent="0.3">
      <c r="A410" s="2" t="s">
        <v>455</v>
      </c>
      <c r="B410" s="2" t="s">
        <v>340</v>
      </c>
      <c r="C410" s="2" t="s">
        <v>19</v>
      </c>
    </row>
    <row r="411" spans="1:3" ht="15.75" customHeight="1" x14ac:dyDescent="0.3">
      <c r="A411" s="2" t="s">
        <v>456</v>
      </c>
      <c r="B411" s="2" t="s">
        <v>373</v>
      </c>
      <c r="C411" s="2" t="s">
        <v>15</v>
      </c>
    </row>
    <row r="412" spans="1:3" ht="15.75" customHeight="1" x14ac:dyDescent="0.3">
      <c r="A412" s="2" t="s">
        <v>457</v>
      </c>
      <c r="B412" s="2" t="s">
        <v>350</v>
      </c>
      <c r="C412" s="2" t="s">
        <v>23</v>
      </c>
    </row>
    <row r="413" spans="1:3" ht="15.75" customHeight="1" x14ac:dyDescent="0.3">
      <c r="A413" s="2" t="s">
        <v>458</v>
      </c>
      <c r="B413" s="2" t="s">
        <v>345</v>
      </c>
      <c r="C413" s="2" t="s">
        <v>35</v>
      </c>
    </row>
    <row r="414" spans="1:3" ht="15.75" customHeight="1" x14ac:dyDescent="0.3">
      <c r="A414" s="2" t="s">
        <v>459</v>
      </c>
      <c r="B414" s="2" t="s">
        <v>348</v>
      </c>
      <c r="C414" s="2" t="s">
        <v>35</v>
      </c>
    </row>
    <row r="415" spans="1:3" ht="15.75" customHeight="1" x14ac:dyDescent="0.3">
      <c r="A415" s="2" t="s">
        <v>460</v>
      </c>
      <c r="B415" s="2" t="s">
        <v>345</v>
      </c>
      <c r="C415" s="2" t="s">
        <v>31</v>
      </c>
    </row>
    <row r="416" spans="1:3" ht="15.75" customHeight="1" x14ac:dyDescent="0.3">
      <c r="A416" s="2" t="s">
        <v>461</v>
      </c>
      <c r="B416" s="2" t="s">
        <v>373</v>
      </c>
      <c r="C416" s="2" t="s">
        <v>15</v>
      </c>
    </row>
    <row r="417" spans="1:3" ht="15.75" customHeight="1" x14ac:dyDescent="0.3">
      <c r="A417" s="2" t="s">
        <v>462</v>
      </c>
      <c r="B417" s="2" t="s">
        <v>345</v>
      </c>
      <c r="C417" s="2" t="s">
        <v>27</v>
      </c>
    </row>
    <row r="418" spans="1:3" ht="15.75" customHeight="1" x14ac:dyDescent="0.3">
      <c r="A418" s="2" t="s">
        <v>463</v>
      </c>
      <c r="B418" s="2" t="s">
        <v>345</v>
      </c>
      <c r="C418" s="2" t="s">
        <v>31</v>
      </c>
    </row>
    <row r="419" spans="1:3" ht="15.75" customHeight="1" x14ac:dyDescent="0.3">
      <c r="A419" s="2" t="s">
        <v>464</v>
      </c>
      <c r="B419" s="2" t="s">
        <v>357</v>
      </c>
      <c r="C419" s="2" t="s">
        <v>43</v>
      </c>
    </row>
    <row r="420" spans="1:3" ht="15.75" customHeight="1" x14ac:dyDescent="0.3">
      <c r="A420" s="2" t="s">
        <v>465</v>
      </c>
      <c r="B420" s="2" t="s">
        <v>360</v>
      </c>
      <c r="C420" s="2" t="s">
        <v>11</v>
      </c>
    </row>
    <row r="421" spans="1:3" ht="15.75" customHeight="1" x14ac:dyDescent="0.3">
      <c r="A421" s="2" t="s">
        <v>466</v>
      </c>
      <c r="B421" s="2" t="s">
        <v>371</v>
      </c>
      <c r="C421" s="2" t="s">
        <v>27</v>
      </c>
    </row>
    <row r="422" spans="1:3" ht="15.75" customHeight="1" x14ac:dyDescent="0.3">
      <c r="A422" s="2" t="s">
        <v>467</v>
      </c>
      <c r="B422" s="2" t="s">
        <v>378</v>
      </c>
      <c r="C422" s="2" t="s">
        <v>23</v>
      </c>
    </row>
    <row r="423" spans="1:3" ht="15.75" customHeight="1" x14ac:dyDescent="0.3">
      <c r="A423" s="2" t="s">
        <v>468</v>
      </c>
      <c r="B423" s="2" t="s">
        <v>360</v>
      </c>
      <c r="C423" s="2" t="s">
        <v>43</v>
      </c>
    </row>
    <row r="424" spans="1:3" ht="15.75" customHeight="1" x14ac:dyDescent="0.3">
      <c r="A424" s="2" t="s">
        <v>469</v>
      </c>
      <c r="B424" s="2" t="s">
        <v>338</v>
      </c>
      <c r="C424" s="2" t="s">
        <v>31</v>
      </c>
    </row>
    <row r="425" spans="1:3" ht="15.75" customHeight="1" x14ac:dyDescent="0.3">
      <c r="A425" s="2" t="s">
        <v>470</v>
      </c>
      <c r="B425" s="2" t="s">
        <v>345</v>
      </c>
      <c r="C425" s="2" t="s">
        <v>19</v>
      </c>
    </row>
    <row r="426" spans="1:3" ht="15.75" customHeight="1" x14ac:dyDescent="0.3">
      <c r="A426" s="2" t="s">
        <v>471</v>
      </c>
      <c r="B426" s="2" t="s">
        <v>360</v>
      </c>
      <c r="C426" s="2" t="s">
        <v>43</v>
      </c>
    </row>
    <row r="427" spans="1:3" ht="15.75" customHeight="1" x14ac:dyDescent="0.3">
      <c r="A427" s="2" t="s">
        <v>472</v>
      </c>
      <c r="B427" s="2" t="s">
        <v>338</v>
      </c>
      <c r="C427" s="2" t="s">
        <v>19</v>
      </c>
    </row>
    <row r="428" spans="1:3" ht="15.75" customHeight="1" x14ac:dyDescent="0.3">
      <c r="A428" s="2" t="s">
        <v>473</v>
      </c>
      <c r="B428" s="2" t="s">
        <v>373</v>
      </c>
      <c r="C428" s="2" t="s">
        <v>15</v>
      </c>
    </row>
    <row r="429" spans="1:3" ht="15.75" customHeight="1" x14ac:dyDescent="0.3">
      <c r="A429" s="2" t="s">
        <v>474</v>
      </c>
      <c r="B429" s="2" t="s">
        <v>373</v>
      </c>
      <c r="C429" s="2" t="s">
        <v>43</v>
      </c>
    </row>
    <row r="430" spans="1:3" ht="15.75" customHeight="1" x14ac:dyDescent="0.3">
      <c r="A430" s="2" t="s">
        <v>475</v>
      </c>
      <c r="B430" s="2" t="s">
        <v>360</v>
      </c>
      <c r="C430" s="2" t="s">
        <v>27</v>
      </c>
    </row>
    <row r="431" spans="1:3" ht="15.75" customHeight="1" x14ac:dyDescent="0.3">
      <c r="A431" s="2" t="s">
        <v>476</v>
      </c>
      <c r="B431" s="2" t="s">
        <v>371</v>
      </c>
      <c r="C431" s="2" t="s">
        <v>43</v>
      </c>
    </row>
    <row r="432" spans="1:3" ht="15.75" customHeight="1" x14ac:dyDescent="0.3">
      <c r="A432" s="2" t="s">
        <v>477</v>
      </c>
      <c r="B432" s="2" t="s">
        <v>342</v>
      </c>
      <c r="C432" s="2" t="s">
        <v>39</v>
      </c>
    </row>
    <row r="433" spans="1:3" ht="15.75" customHeight="1" x14ac:dyDescent="0.3">
      <c r="A433" s="2" t="s">
        <v>478</v>
      </c>
      <c r="B433" s="2" t="s">
        <v>371</v>
      </c>
      <c r="C433" s="2" t="s">
        <v>27</v>
      </c>
    </row>
    <row r="434" spans="1:3" ht="15.75" customHeight="1" x14ac:dyDescent="0.3">
      <c r="A434" s="2" t="s">
        <v>479</v>
      </c>
      <c r="B434" s="2" t="s">
        <v>348</v>
      </c>
      <c r="C434" s="2" t="s">
        <v>23</v>
      </c>
    </row>
    <row r="435" spans="1:3" ht="15.75" customHeight="1" x14ac:dyDescent="0.3">
      <c r="A435" s="2" t="s">
        <v>480</v>
      </c>
      <c r="B435" s="2" t="s">
        <v>342</v>
      </c>
      <c r="C435" s="2" t="s">
        <v>31</v>
      </c>
    </row>
    <row r="436" spans="1:3" ht="15.75" customHeight="1" x14ac:dyDescent="0.3">
      <c r="A436" s="2" t="s">
        <v>481</v>
      </c>
      <c r="B436" s="2" t="s">
        <v>373</v>
      </c>
      <c r="C436" s="2" t="s">
        <v>19</v>
      </c>
    </row>
    <row r="437" spans="1:3" ht="15.75" customHeight="1" x14ac:dyDescent="0.3">
      <c r="A437" s="2" t="s">
        <v>482</v>
      </c>
      <c r="B437" s="2" t="s">
        <v>10</v>
      </c>
      <c r="C437" s="2" t="s">
        <v>39</v>
      </c>
    </row>
    <row r="438" spans="1:3" ht="15.75" customHeight="1" x14ac:dyDescent="0.3">
      <c r="A438" s="2" t="s">
        <v>483</v>
      </c>
      <c r="B438" s="2" t="s">
        <v>345</v>
      </c>
      <c r="C438" s="2" t="s">
        <v>15</v>
      </c>
    </row>
    <row r="439" spans="1:3" ht="15.75" customHeight="1" x14ac:dyDescent="0.3">
      <c r="A439" s="2" t="s">
        <v>484</v>
      </c>
      <c r="B439" s="2" t="s">
        <v>371</v>
      </c>
      <c r="C439" s="2" t="s">
        <v>15</v>
      </c>
    </row>
    <row r="440" spans="1:3" ht="15.75" customHeight="1" x14ac:dyDescent="0.3">
      <c r="A440" s="2" t="s">
        <v>485</v>
      </c>
      <c r="B440" s="2" t="s">
        <v>348</v>
      </c>
      <c r="C440" s="2" t="s">
        <v>27</v>
      </c>
    </row>
    <row r="441" spans="1:3" ht="15.75" customHeight="1" x14ac:dyDescent="0.3">
      <c r="A441" s="2" t="s">
        <v>486</v>
      </c>
      <c r="B441" s="2" t="s">
        <v>357</v>
      </c>
      <c r="C441" s="2" t="s">
        <v>27</v>
      </c>
    </row>
    <row r="442" spans="1:3" ht="15.75" customHeight="1" x14ac:dyDescent="0.3">
      <c r="A442" s="2" t="s">
        <v>487</v>
      </c>
      <c r="B442" s="2" t="s">
        <v>338</v>
      </c>
      <c r="C442" s="2" t="s">
        <v>23</v>
      </c>
    </row>
    <row r="443" spans="1:3" ht="15.75" customHeight="1" x14ac:dyDescent="0.3">
      <c r="A443" s="2" t="s">
        <v>488</v>
      </c>
      <c r="B443" s="2" t="s">
        <v>10</v>
      </c>
      <c r="C443" s="2" t="s">
        <v>27</v>
      </c>
    </row>
    <row r="444" spans="1:3" ht="15.75" customHeight="1" x14ac:dyDescent="0.3">
      <c r="A444" s="2" t="s">
        <v>489</v>
      </c>
      <c r="B444" s="2" t="s">
        <v>340</v>
      </c>
      <c r="C444" s="2" t="s">
        <v>43</v>
      </c>
    </row>
    <row r="445" spans="1:3" ht="15.75" customHeight="1" x14ac:dyDescent="0.3">
      <c r="A445" s="2" t="s">
        <v>490</v>
      </c>
      <c r="B445" s="2" t="s">
        <v>378</v>
      </c>
      <c r="C445" s="2" t="s">
        <v>35</v>
      </c>
    </row>
    <row r="446" spans="1:3" ht="15.75" customHeight="1" x14ac:dyDescent="0.3">
      <c r="A446" s="2" t="s">
        <v>491</v>
      </c>
      <c r="B446" s="2" t="s">
        <v>375</v>
      </c>
      <c r="C446" s="2" t="s">
        <v>11</v>
      </c>
    </row>
    <row r="447" spans="1:3" ht="15.75" customHeight="1" x14ac:dyDescent="0.3">
      <c r="A447" s="2" t="s">
        <v>492</v>
      </c>
      <c r="B447" s="2" t="s">
        <v>378</v>
      </c>
      <c r="C447" s="2" t="s">
        <v>43</v>
      </c>
    </row>
    <row r="448" spans="1:3" ht="15.75" customHeight="1" x14ac:dyDescent="0.3">
      <c r="A448" s="2" t="s">
        <v>493</v>
      </c>
      <c r="B448" s="2" t="s">
        <v>342</v>
      </c>
      <c r="C448" s="2" t="s">
        <v>31</v>
      </c>
    </row>
    <row r="449" spans="1:3" ht="15.75" customHeight="1" x14ac:dyDescent="0.3">
      <c r="A449" s="2" t="s">
        <v>494</v>
      </c>
      <c r="B449" s="2" t="s">
        <v>348</v>
      </c>
      <c r="C449" s="2" t="s">
        <v>27</v>
      </c>
    </row>
    <row r="450" spans="1:3" ht="15.75" customHeight="1" x14ac:dyDescent="0.3">
      <c r="A450" s="2" t="s">
        <v>495</v>
      </c>
      <c r="B450" s="2" t="s">
        <v>10</v>
      </c>
      <c r="C450" s="2" t="s">
        <v>11</v>
      </c>
    </row>
    <row r="451" spans="1:3" ht="15.75" customHeight="1" x14ac:dyDescent="0.3">
      <c r="A451" s="2" t="s">
        <v>496</v>
      </c>
      <c r="B451" s="2" t="s">
        <v>342</v>
      </c>
      <c r="C451" s="2" t="s">
        <v>27</v>
      </c>
    </row>
    <row r="452" spans="1:3" ht="15.75" customHeight="1" x14ac:dyDescent="0.3">
      <c r="A452" s="2" t="s">
        <v>497</v>
      </c>
      <c r="B452" s="2" t="s">
        <v>348</v>
      </c>
      <c r="C452" s="2" t="s">
        <v>15</v>
      </c>
    </row>
    <row r="453" spans="1:3" ht="15.75" customHeight="1" x14ac:dyDescent="0.3">
      <c r="A453" s="2" t="s">
        <v>498</v>
      </c>
      <c r="B453" s="2" t="s">
        <v>348</v>
      </c>
      <c r="C453" s="2" t="s">
        <v>11</v>
      </c>
    </row>
    <row r="454" spans="1:3" ht="15.75" customHeight="1" x14ac:dyDescent="0.3">
      <c r="A454" s="2" t="s">
        <v>499</v>
      </c>
      <c r="B454" s="2" t="s">
        <v>342</v>
      </c>
      <c r="C454" s="2" t="s">
        <v>39</v>
      </c>
    </row>
    <row r="455" spans="1:3" ht="15.75" customHeight="1" x14ac:dyDescent="0.3">
      <c r="A455" s="2" t="s">
        <v>500</v>
      </c>
      <c r="B455" s="2" t="s">
        <v>350</v>
      </c>
      <c r="C455" s="2" t="s">
        <v>43</v>
      </c>
    </row>
    <row r="456" spans="1:3" ht="15.75" customHeight="1" x14ac:dyDescent="0.3">
      <c r="A456" s="2" t="s">
        <v>501</v>
      </c>
      <c r="B456" s="2" t="s">
        <v>345</v>
      </c>
      <c r="C456" s="2" t="s">
        <v>43</v>
      </c>
    </row>
    <row r="457" spans="1:3" ht="15.75" customHeight="1" x14ac:dyDescent="0.3">
      <c r="A457" s="2" t="s">
        <v>502</v>
      </c>
      <c r="B457" s="2" t="s">
        <v>360</v>
      </c>
      <c r="C457" s="2" t="s">
        <v>43</v>
      </c>
    </row>
    <row r="458" spans="1:3" ht="15.75" customHeight="1" x14ac:dyDescent="0.3">
      <c r="A458" s="2" t="s">
        <v>503</v>
      </c>
      <c r="B458" s="2" t="s">
        <v>375</v>
      </c>
      <c r="C458" s="2" t="s">
        <v>19</v>
      </c>
    </row>
    <row r="459" spans="1:3" ht="15.75" customHeight="1" x14ac:dyDescent="0.3">
      <c r="A459" s="2" t="s">
        <v>504</v>
      </c>
      <c r="B459" s="2" t="s">
        <v>357</v>
      </c>
      <c r="C459" s="2" t="s">
        <v>19</v>
      </c>
    </row>
    <row r="460" spans="1:3" ht="15.75" customHeight="1" x14ac:dyDescent="0.3">
      <c r="A460" s="2" t="s">
        <v>505</v>
      </c>
      <c r="B460" s="2" t="s">
        <v>360</v>
      </c>
      <c r="C460" s="2" t="s">
        <v>43</v>
      </c>
    </row>
    <row r="461" spans="1:3" ht="15.75" customHeight="1" x14ac:dyDescent="0.3">
      <c r="A461" s="2" t="s">
        <v>506</v>
      </c>
      <c r="B461" s="2" t="s">
        <v>375</v>
      </c>
      <c r="C461" s="2" t="s">
        <v>23</v>
      </c>
    </row>
    <row r="462" spans="1:3" ht="15.75" customHeight="1" x14ac:dyDescent="0.3">
      <c r="A462" s="2" t="s">
        <v>507</v>
      </c>
      <c r="B462" s="2" t="s">
        <v>340</v>
      </c>
      <c r="C462" s="2" t="s">
        <v>43</v>
      </c>
    </row>
    <row r="463" spans="1:3" ht="15.75" customHeight="1" x14ac:dyDescent="0.3">
      <c r="A463" s="2" t="s">
        <v>508</v>
      </c>
      <c r="B463" s="2" t="s">
        <v>371</v>
      </c>
      <c r="C463" s="2" t="s">
        <v>19</v>
      </c>
    </row>
    <row r="464" spans="1:3" ht="15.75" customHeight="1" x14ac:dyDescent="0.3">
      <c r="A464" s="2" t="s">
        <v>509</v>
      </c>
      <c r="B464" s="2" t="s">
        <v>345</v>
      </c>
      <c r="C464" s="2" t="s">
        <v>43</v>
      </c>
    </row>
    <row r="465" spans="1:3" ht="15.75" customHeight="1" x14ac:dyDescent="0.3">
      <c r="A465" s="2" t="s">
        <v>510</v>
      </c>
      <c r="B465" s="2" t="s">
        <v>338</v>
      </c>
      <c r="C465" s="2" t="s">
        <v>19</v>
      </c>
    </row>
    <row r="466" spans="1:3" ht="15.75" customHeight="1" x14ac:dyDescent="0.3">
      <c r="A466" s="2" t="s">
        <v>511</v>
      </c>
      <c r="B466" s="2" t="s">
        <v>357</v>
      </c>
      <c r="C466" s="2" t="s">
        <v>11</v>
      </c>
    </row>
    <row r="467" spans="1:3" ht="15.75" customHeight="1" x14ac:dyDescent="0.3">
      <c r="A467" s="2" t="s">
        <v>512</v>
      </c>
      <c r="B467" s="2" t="s">
        <v>375</v>
      </c>
      <c r="C467" s="2" t="s">
        <v>27</v>
      </c>
    </row>
    <row r="468" spans="1:3" ht="15.75" customHeight="1" x14ac:dyDescent="0.3">
      <c r="A468" s="2" t="s">
        <v>513</v>
      </c>
      <c r="B468" s="2" t="s">
        <v>373</v>
      </c>
      <c r="C468" s="2" t="s">
        <v>31</v>
      </c>
    </row>
    <row r="469" spans="1:3" ht="15.75" customHeight="1" x14ac:dyDescent="0.3">
      <c r="A469" s="2" t="s">
        <v>514</v>
      </c>
      <c r="B469" s="2" t="s">
        <v>352</v>
      </c>
      <c r="C469" s="2" t="s">
        <v>27</v>
      </c>
    </row>
    <row r="470" spans="1:3" ht="15.75" customHeight="1" x14ac:dyDescent="0.3">
      <c r="A470" s="2" t="s">
        <v>515</v>
      </c>
      <c r="B470" s="2" t="s">
        <v>373</v>
      </c>
      <c r="C470" s="2" t="s">
        <v>39</v>
      </c>
    </row>
    <row r="471" spans="1:3" ht="15.75" customHeight="1" x14ac:dyDescent="0.3">
      <c r="A471" s="2" t="s">
        <v>516</v>
      </c>
      <c r="B471" s="2" t="s">
        <v>345</v>
      </c>
      <c r="C471" s="2" t="s">
        <v>39</v>
      </c>
    </row>
    <row r="472" spans="1:3" ht="15.75" customHeight="1" x14ac:dyDescent="0.3">
      <c r="A472" s="2" t="s">
        <v>517</v>
      </c>
      <c r="B472" s="2" t="s">
        <v>357</v>
      </c>
      <c r="C472" s="2" t="s">
        <v>23</v>
      </c>
    </row>
    <row r="473" spans="1:3" ht="15.75" customHeight="1" x14ac:dyDescent="0.3">
      <c r="A473" s="2" t="s">
        <v>518</v>
      </c>
      <c r="B473" s="2" t="s">
        <v>373</v>
      </c>
      <c r="C473" s="2" t="s">
        <v>23</v>
      </c>
    </row>
    <row r="474" spans="1:3" ht="15.75" customHeight="1" x14ac:dyDescent="0.3">
      <c r="A474" s="2" t="s">
        <v>519</v>
      </c>
      <c r="B474" s="2" t="s">
        <v>371</v>
      </c>
      <c r="C474" s="2" t="s">
        <v>43</v>
      </c>
    </row>
    <row r="475" spans="1:3" ht="15.75" customHeight="1" x14ac:dyDescent="0.3">
      <c r="A475" s="2" t="s">
        <v>520</v>
      </c>
      <c r="B475" s="2" t="s">
        <v>338</v>
      </c>
      <c r="C475" s="2" t="s">
        <v>27</v>
      </c>
    </row>
    <row r="476" spans="1:3" ht="15.75" customHeight="1" x14ac:dyDescent="0.3">
      <c r="A476" s="2" t="s">
        <v>521</v>
      </c>
      <c r="B476" s="2" t="s">
        <v>371</v>
      </c>
      <c r="C476" s="2" t="s">
        <v>15</v>
      </c>
    </row>
    <row r="477" spans="1:3" ht="15.75" customHeight="1" x14ac:dyDescent="0.3">
      <c r="A477" s="2" t="s">
        <v>522</v>
      </c>
      <c r="B477" s="2" t="s">
        <v>371</v>
      </c>
      <c r="C477" s="2" t="s">
        <v>39</v>
      </c>
    </row>
    <row r="478" spans="1:3" ht="15.75" customHeight="1" x14ac:dyDescent="0.3">
      <c r="A478" s="2" t="s">
        <v>523</v>
      </c>
      <c r="B478" s="2" t="s">
        <v>360</v>
      </c>
      <c r="C478" s="2" t="s">
        <v>11</v>
      </c>
    </row>
    <row r="479" spans="1:3" ht="15.75" customHeight="1" x14ac:dyDescent="0.3">
      <c r="A479" s="2" t="s">
        <v>524</v>
      </c>
      <c r="B479" s="2" t="s">
        <v>378</v>
      </c>
      <c r="C479" s="2" t="s">
        <v>15</v>
      </c>
    </row>
    <row r="480" spans="1:3" ht="15.75" customHeight="1" x14ac:dyDescent="0.3">
      <c r="A480" s="2" t="s">
        <v>525</v>
      </c>
      <c r="B480" s="2" t="s">
        <v>348</v>
      </c>
      <c r="C480" s="2" t="s">
        <v>43</v>
      </c>
    </row>
    <row r="481" spans="1:3" ht="15.75" customHeight="1" x14ac:dyDescent="0.3">
      <c r="A481" s="2" t="s">
        <v>526</v>
      </c>
      <c r="B481" s="2" t="s">
        <v>357</v>
      </c>
      <c r="C481" s="2" t="s">
        <v>39</v>
      </c>
    </row>
    <row r="482" spans="1:3" ht="15.75" customHeight="1" x14ac:dyDescent="0.3">
      <c r="A482" s="2" t="s">
        <v>527</v>
      </c>
      <c r="B482" s="2" t="s">
        <v>373</v>
      </c>
      <c r="C482" s="2" t="s">
        <v>31</v>
      </c>
    </row>
    <row r="483" spans="1:3" ht="15.75" customHeight="1" x14ac:dyDescent="0.3">
      <c r="A483" s="2" t="s">
        <v>528</v>
      </c>
      <c r="B483" s="2" t="s">
        <v>345</v>
      </c>
      <c r="C483" s="2" t="s">
        <v>27</v>
      </c>
    </row>
    <row r="484" spans="1:3" ht="15.75" customHeight="1" x14ac:dyDescent="0.3">
      <c r="A484" s="2" t="s">
        <v>529</v>
      </c>
      <c r="B484" s="2" t="s">
        <v>345</v>
      </c>
      <c r="C484" s="2" t="s">
        <v>19</v>
      </c>
    </row>
    <row r="485" spans="1:3" ht="15.75" customHeight="1" x14ac:dyDescent="0.3">
      <c r="A485" s="2" t="s">
        <v>530</v>
      </c>
      <c r="B485" s="2" t="s">
        <v>345</v>
      </c>
      <c r="C485" s="2" t="s">
        <v>43</v>
      </c>
    </row>
    <row r="486" spans="1:3" ht="15.75" customHeight="1" x14ac:dyDescent="0.3">
      <c r="A486" s="2" t="s">
        <v>531</v>
      </c>
      <c r="B486" s="2" t="s">
        <v>373</v>
      </c>
      <c r="C486" s="2" t="s">
        <v>43</v>
      </c>
    </row>
    <row r="487" spans="1:3" ht="15.75" customHeight="1" x14ac:dyDescent="0.3">
      <c r="A487" s="2" t="s">
        <v>532</v>
      </c>
      <c r="B487" s="2" t="s">
        <v>371</v>
      </c>
      <c r="C487" s="2" t="s">
        <v>27</v>
      </c>
    </row>
    <row r="488" spans="1:3" ht="15.75" customHeight="1" x14ac:dyDescent="0.3">
      <c r="A488" s="2" t="s">
        <v>533</v>
      </c>
      <c r="B488" s="2" t="s">
        <v>340</v>
      </c>
      <c r="C488" s="2" t="s">
        <v>43</v>
      </c>
    </row>
    <row r="489" spans="1:3" ht="15.75" customHeight="1" x14ac:dyDescent="0.3">
      <c r="A489" s="2" t="s">
        <v>534</v>
      </c>
      <c r="B489" s="2" t="s">
        <v>10</v>
      </c>
      <c r="C489" s="2" t="s">
        <v>23</v>
      </c>
    </row>
    <row r="490" spans="1:3" ht="15.75" customHeight="1" x14ac:dyDescent="0.3">
      <c r="A490" s="2" t="s">
        <v>535</v>
      </c>
      <c r="B490" s="2" t="s">
        <v>338</v>
      </c>
      <c r="C490" s="2" t="s">
        <v>31</v>
      </c>
    </row>
    <row r="491" spans="1:3" ht="15.75" customHeight="1" x14ac:dyDescent="0.3">
      <c r="A491" s="2" t="s">
        <v>536</v>
      </c>
      <c r="B491" s="2" t="s">
        <v>345</v>
      </c>
      <c r="C491" s="2" t="s">
        <v>43</v>
      </c>
    </row>
    <row r="492" spans="1:3" ht="15.75" customHeight="1" x14ac:dyDescent="0.3">
      <c r="A492" s="2" t="s">
        <v>537</v>
      </c>
      <c r="B492" s="2" t="s">
        <v>338</v>
      </c>
      <c r="C492" s="2" t="s">
        <v>15</v>
      </c>
    </row>
    <row r="493" spans="1:3" ht="15.75" customHeight="1" x14ac:dyDescent="0.3">
      <c r="A493" s="2" t="s">
        <v>538</v>
      </c>
      <c r="B493" s="2" t="s">
        <v>345</v>
      </c>
      <c r="C493" s="2" t="s">
        <v>27</v>
      </c>
    </row>
    <row r="494" spans="1:3" ht="15.75" customHeight="1" x14ac:dyDescent="0.3">
      <c r="A494" s="2" t="s">
        <v>539</v>
      </c>
      <c r="B494" s="2" t="s">
        <v>360</v>
      </c>
      <c r="C494" s="2" t="s">
        <v>19</v>
      </c>
    </row>
    <row r="495" spans="1:3" ht="15.75" customHeight="1" x14ac:dyDescent="0.3">
      <c r="A495" s="2" t="s">
        <v>540</v>
      </c>
      <c r="B495" s="2" t="s">
        <v>345</v>
      </c>
      <c r="C495" s="2" t="s">
        <v>15</v>
      </c>
    </row>
    <row r="496" spans="1:3" ht="15.75" customHeight="1" x14ac:dyDescent="0.3">
      <c r="A496" s="2" t="s">
        <v>541</v>
      </c>
      <c r="B496" s="2" t="s">
        <v>360</v>
      </c>
      <c r="C496" s="2" t="s">
        <v>27</v>
      </c>
    </row>
    <row r="497" spans="1:3" ht="15.75" customHeight="1" x14ac:dyDescent="0.3">
      <c r="A497" s="2" t="s">
        <v>542</v>
      </c>
      <c r="B497" s="2" t="s">
        <v>360</v>
      </c>
      <c r="C497" s="2" t="s">
        <v>11</v>
      </c>
    </row>
    <row r="498" spans="1:3" ht="15.75" customHeight="1" x14ac:dyDescent="0.3">
      <c r="A498" s="2" t="s">
        <v>543</v>
      </c>
      <c r="B498" s="2" t="s">
        <v>345</v>
      </c>
      <c r="C498" s="2" t="s">
        <v>23</v>
      </c>
    </row>
    <row r="499" spans="1:3" ht="15.75" customHeight="1" x14ac:dyDescent="0.3">
      <c r="A499" s="2" t="s">
        <v>544</v>
      </c>
      <c r="B499" s="2" t="s">
        <v>375</v>
      </c>
      <c r="C499" s="2" t="s">
        <v>35</v>
      </c>
    </row>
    <row r="500" spans="1:3" ht="15.75" customHeight="1" x14ac:dyDescent="0.3">
      <c r="A500" s="2" t="s">
        <v>545</v>
      </c>
      <c r="B500" s="2" t="s">
        <v>348</v>
      </c>
      <c r="C500" s="2" t="s">
        <v>39</v>
      </c>
    </row>
    <row r="501" spans="1:3" ht="15.75" customHeight="1" x14ac:dyDescent="0.3">
      <c r="A501" s="2" t="s">
        <v>546</v>
      </c>
      <c r="B501" s="2" t="s">
        <v>350</v>
      </c>
      <c r="C501" s="2" t="s">
        <v>27</v>
      </c>
    </row>
    <row r="502" spans="1:3" ht="15.75" customHeight="1" x14ac:dyDescent="0.3">
      <c r="A502" s="2" t="s">
        <v>547</v>
      </c>
      <c r="B502" s="2" t="s">
        <v>378</v>
      </c>
      <c r="C502" s="2" t="s">
        <v>27</v>
      </c>
    </row>
    <row r="503" spans="1:3" ht="15.75" customHeight="1" x14ac:dyDescent="0.3">
      <c r="A503" s="2" t="s">
        <v>548</v>
      </c>
      <c r="B503" s="2" t="s">
        <v>340</v>
      </c>
      <c r="C503" s="2" t="s">
        <v>43</v>
      </c>
    </row>
    <row r="504" spans="1:3" ht="15.75" customHeight="1" x14ac:dyDescent="0.3">
      <c r="A504" s="2" t="s">
        <v>549</v>
      </c>
      <c r="B504" s="2" t="s">
        <v>375</v>
      </c>
      <c r="C504" s="2" t="s">
        <v>35</v>
      </c>
    </row>
    <row r="505" spans="1:3" ht="15.75" customHeight="1" x14ac:dyDescent="0.3"/>
    <row r="506" spans="1:3" ht="15.75" customHeight="1" x14ac:dyDescent="0.3"/>
    <row r="507" spans="1:3" ht="15.75" customHeight="1" x14ac:dyDescent="0.3"/>
    <row r="508" spans="1:3" ht="15.75" customHeight="1" x14ac:dyDescent="0.3"/>
    <row r="509" spans="1:3" ht="15.75" customHeight="1" x14ac:dyDescent="0.3"/>
    <row r="510" spans="1:3" ht="15.75" customHeight="1" x14ac:dyDescent="0.3"/>
    <row r="511" spans="1:3" ht="15.75" customHeight="1" x14ac:dyDescent="0.3"/>
    <row r="512" spans="1:3"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autoFilter ref="A4:C504" xr:uid="{00000000-0009-0000-0000-000001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4BD97"/>
  </sheetPr>
  <dimension ref="A1:Z1000"/>
  <sheetViews>
    <sheetView workbookViewId="0">
      <pane xSplit="1" ySplit="2" topLeftCell="B126" activePane="bottomRight" state="frozen"/>
      <selection pane="topRight" activeCell="B1" sqref="B1"/>
      <selection pane="bottomLeft" activeCell="A3" sqref="A3"/>
      <selection pane="bottomRight" activeCell="A144" sqref="A144:XFD144"/>
    </sheetView>
  </sheetViews>
  <sheetFormatPr defaultColWidth="14.44140625" defaultRowHeight="15" customHeight="1" x14ac:dyDescent="0.3"/>
  <cols>
    <col min="1" max="1" width="8.6640625" customWidth="1"/>
    <col min="2" max="7" width="9.109375" customWidth="1"/>
    <col min="8" max="8" width="9.5546875" customWidth="1"/>
    <col min="9" max="25" width="9.109375" customWidth="1"/>
    <col min="26" max="26" width="8.6640625" customWidth="1"/>
  </cols>
  <sheetData>
    <row r="1" spans="1:26" ht="14.4" x14ac:dyDescent="0.3">
      <c r="A1" s="1"/>
      <c r="B1" s="99" t="s">
        <v>550</v>
      </c>
      <c r="C1" s="100"/>
      <c r="D1" s="100"/>
      <c r="E1" s="100"/>
      <c r="F1" s="100"/>
      <c r="G1" s="100"/>
      <c r="H1" s="100"/>
      <c r="I1" s="100"/>
      <c r="J1" s="100"/>
      <c r="K1" s="100"/>
      <c r="L1" s="100"/>
      <c r="M1" s="101"/>
      <c r="N1" s="99" t="s">
        <v>551</v>
      </c>
      <c r="O1" s="100"/>
      <c r="P1" s="100"/>
      <c r="Q1" s="100"/>
      <c r="R1" s="100"/>
      <c r="S1" s="100"/>
      <c r="T1" s="100"/>
      <c r="U1" s="100"/>
      <c r="V1" s="100"/>
      <c r="W1" s="100"/>
      <c r="X1" s="100"/>
      <c r="Y1" s="101"/>
      <c r="Z1" s="1"/>
    </row>
    <row r="2" spans="1:26" ht="14.4" x14ac:dyDescent="0.3">
      <c r="A2" s="4" t="s">
        <v>552</v>
      </c>
      <c r="B2" s="14" t="s">
        <v>553</v>
      </c>
      <c r="C2" s="14" t="s">
        <v>554</v>
      </c>
      <c r="D2" s="14" t="s">
        <v>555</v>
      </c>
      <c r="E2" s="14" t="s">
        <v>556</v>
      </c>
      <c r="F2" s="14" t="s">
        <v>557</v>
      </c>
      <c r="G2" s="14" t="s">
        <v>558</v>
      </c>
      <c r="H2" s="14" t="s">
        <v>559</v>
      </c>
      <c r="I2" s="14" t="s">
        <v>560</v>
      </c>
      <c r="J2" s="14" t="s">
        <v>561</v>
      </c>
      <c r="K2" s="14" t="s">
        <v>562</v>
      </c>
      <c r="L2" s="14" t="s">
        <v>563</v>
      </c>
      <c r="M2" s="14" t="s">
        <v>564</v>
      </c>
      <c r="N2" s="14" t="s">
        <v>553</v>
      </c>
      <c r="O2" s="14" t="s">
        <v>554</v>
      </c>
      <c r="P2" s="14" t="s">
        <v>555</v>
      </c>
      <c r="Q2" s="14" t="s">
        <v>556</v>
      </c>
      <c r="R2" s="14" t="s">
        <v>557</v>
      </c>
      <c r="S2" s="14" t="s">
        <v>558</v>
      </c>
      <c r="T2" s="14" t="s">
        <v>559</v>
      </c>
      <c r="U2" s="14" t="s">
        <v>560</v>
      </c>
      <c r="V2" s="14" t="s">
        <v>561</v>
      </c>
      <c r="W2" s="14" t="s">
        <v>562</v>
      </c>
      <c r="X2" s="14" t="s">
        <v>563</v>
      </c>
      <c r="Y2" s="14" t="s">
        <v>564</v>
      </c>
      <c r="Z2" s="1"/>
    </row>
    <row r="3" spans="1:26" ht="14.4" x14ac:dyDescent="0.3">
      <c r="A3" s="9" t="s">
        <v>176</v>
      </c>
      <c r="B3" s="15">
        <v>314.7</v>
      </c>
      <c r="C3" s="15">
        <v>201.1</v>
      </c>
      <c r="D3" s="15">
        <v>121.3</v>
      </c>
      <c r="E3" s="15">
        <v>157.4</v>
      </c>
      <c r="F3" s="15">
        <v>146.6</v>
      </c>
      <c r="G3" s="15">
        <v>161.9</v>
      </c>
      <c r="H3" s="15">
        <v>151.1</v>
      </c>
      <c r="I3" s="15">
        <v>82.2</v>
      </c>
      <c r="J3" s="15">
        <v>78.8</v>
      </c>
      <c r="K3" s="15">
        <v>107.3</v>
      </c>
      <c r="L3" s="15">
        <v>15.8</v>
      </c>
      <c r="M3" s="15">
        <v>0</v>
      </c>
      <c r="N3" s="15">
        <v>4.5</v>
      </c>
      <c r="O3" s="15">
        <v>14.3</v>
      </c>
      <c r="P3" s="15">
        <v>2.8</v>
      </c>
      <c r="Q3" s="15">
        <v>0.1</v>
      </c>
      <c r="R3" s="15">
        <v>0</v>
      </c>
      <c r="S3" s="15">
        <v>0</v>
      </c>
      <c r="T3" s="15">
        <v>0</v>
      </c>
      <c r="U3" s="15">
        <v>0</v>
      </c>
      <c r="V3" s="15">
        <v>0</v>
      </c>
      <c r="W3" s="15">
        <v>0</v>
      </c>
      <c r="X3" s="15">
        <v>0</v>
      </c>
      <c r="Y3" s="15">
        <v>0</v>
      </c>
    </row>
    <row r="4" spans="1:26" ht="14.4" x14ac:dyDescent="0.3">
      <c r="A4" s="9" t="s">
        <v>194</v>
      </c>
      <c r="B4" s="15">
        <v>154.9</v>
      </c>
      <c r="C4" s="15">
        <v>78.099999999999994</v>
      </c>
      <c r="D4" s="15">
        <v>5.0999999999999996</v>
      </c>
      <c r="E4" s="15">
        <v>0</v>
      </c>
      <c r="F4" s="15">
        <v>0</v>
      </c>
      <c r="G4" s="15">
        <v>0</v>
      </c>
      <c r="H4" s="15">
        <v>0</v>
      </c>
      <c r="I4" s="15">
        <v>0</v>
      </c>
      <c r="J4" s="15">
        <v>0</v>
      </c>
      <c r="K4" s="15">
        <v>0</v>
      </c>
      <c r="L4" s="15">
        <v>0</v>
      </c>
      <c r="M4" s="15">
        <v>0</v>
      </c>
      <c r="N4" s="15">
        <v>15.4</v>
      </c>
      <c r="O4" s="15">
        <v>11</v>
      </c>
      <c r="P4" s="15">
        <v>71.8</v>
      </c>
      <c r="Q4" s="15">
        <v>2.9</v>
      </c>
      <c r="R4" s="15">
        <v>0</v>
      </c>
      <c r="S4" s="15">
        <v>0</v>
      </c>
      <c r="T4" s="15">
        <v>0</v>
      </c>
      <c r="U4" s="15">
        <v>0</v>
      </c>
      <c r="V4" s="15">
        <v>0</v>
      </c>
      <c r="W4" s="15">
        <v>0</v>
      </c>
      <c r="X4" s="15">
        <v>0</v>
      </c>
      <c r="Y4" s="15">
        <v>0</v>
      </c>
    </row>
    <row r="5" spans="1:26" ht="14.4" x14ac:dyDescent="0.3">
      <c r="A5" s="9" t="s">
        <v>286</v>
      </c>
      <c r="B5" s="15">
        <v>0</v>
      </c>
      <c r="C5" s="15">
        <v>0</v>
      </c>
      <c r="D5" s="15">
        <v>0</v>
      </c>
      <c r="E5" s="15">
        <v>0</v>
      </c>
      <c r="F5" s="15">
        <v>0</v>
      </c>
      <c r="G5" s="15">
        <v>0</v>
      </c>
      <c r="H5" s="15">
        <v>0</v>
      </c>
      <c r="I5" s="15">
        <v>0</v>
      </c>
      <c r="J5" s="15">
        <v>0</v>
      </c>
      <c r="K5" s="15">
        <v>0</v>
      </c>
      <c r="L5" s="15">
        <v>0</v>
      </c>
      <c r="M5" s="15">
        <v>0</v>
      </c>
      <c r="N5" s="15">
        <v>0</v>
      </c>
      <c r="O5" s="15">
        <v>0</v>
      </c>
      <c r="P5" s="15">
        <v>0</v>
      </c>
      <c r="Q5" s="15">
        <v>1</v>
      </c>
      <c r="R5" s="15">
        <v>0</v>
      </c>
      <c r="S5" s="15">
        <v>0</v>
      </c>
      <c r="T5" s="15">
        <v>0</v>
      </c>
      <c r="U5" s="15">
        <v>0</v>
      </c>
      <c r="V5" s="15">
        <v>0</v>
      </c>
      <c r="W5" s="15">
        <v>0</v>
      </c>
      <c r="X5" s="15">
        <v>0</v>
      </c>
      <c r="Y5" s="15">
        <v>0</v>
      </c>
    </row>
    <row r="6" spans="1:26" ht="14.4" x14ac:dyDescent="0.3">
      <c r="A6" s="9" t="s">
        <v>100</v>
      </c>
      <c r="B6" s="15">
        <v>0</v>
      </c>
      <c r="C6" s="15">
        <v>0</v>
      </c>
      <c r="D6" s="15">
        <v>0</v>
      </c>
      <c r="E6" s="15">
        <v>0</v>
      </c>
      <c r="F6" s="15">
        <v>3.5</v>
      </c>
      <c r="G6" s="15">
        <v>0</v>
      </c>
      <c r="H6" s="15">
        <v>0</v>
      </c>
      <c r="I6" s="15">
        <v>0</v>
      </c>
      <c r="J6" s="15">
        <v>0</v>
      </c>
      <c r="K6" s="15">
        <v>0</v>
      </c>
      <c r="L6" s="15">
        <v>0</v>
      </c>
      <c r="M6" s="15">
        <v>0</v>
      </c>
      <c r="N6" s="15">
        <v>0</v>
      </c>
      <c r="O6" s="15">
        <v>0</v>
      </c>
      <c r="P6" s="15">
        <v>0</v>
      </c>
      <c r="Q6" s="15">
        <v>0</v>
      </c>
      <c r="R6" s="15">
        <v>101.4</v>
      </c>
      <c r="S6" s="15">
        <v>0</v>
      </c>
      <c r="T6" s="15">
        <v>0</v>
      </c>
      <c r="U6" s="15">
        <v>0</v>
      </c>
      <c r="V6" s="15">
        <v>0</v>
      </c>
      <c r="W6" s="15">
        <v>0</v>
      </c>
      <c r="X6" s="15">
        <v>0</v>
      </c>
      <c r="Y6" s="15">
        <v>0</v>
      </c>
    </row>
    <row r="7" spans="1:26" ht="14.4" x14ac:dyDescent="0.3">
      <c r="A7" s="9" t="s">
        <v>290</v>
      </c>
      <c r="B7" s="15">
        <v>171.6</v>
      </c>
      <c r="C7" s="15">
        <v>172.2</v>
      </c>
      <c r="D7" s="15">
        <v>185</v>
      </c>
      <c r="E7" s="15">
        <v>120.3</v>
      </c>
      <c r="F7" s="15">
        <v>165.2</v>
      </c>
      <c r="G7" s="15">
        <v>238.8</v>
      </c>
      <c r="H7" s="15">
        <v>165.2</v>
      </c>
      <c r="I7" s="15">
        <v>19.8</v>
      </c>
      <c r="J7" s="15">
        <v>18.899999999999999</v>
      </c>
      <c r="K7" s="15">
        <v>25.7</v>
      </c>
      <c r="L7" s="15">
        <v>3.8</v>
      </c>
      <c r="M7" s="15">
        <v>0</v>
      </c>
      <c r="N7" s="15">
        <v>0</v>
      </c>
      <c r="O7" s="15">
        <v>7.8</v>
      </c>
      <c r="P7" s="15">
        <v>2.4</v>
      </c>
      <c r="Q7" s="15">
        <v>0</v>
      </c>
      <c r="R7" s="15">
        <v>2.5</v>
      </c>
      <c r="S7" s="15">
        <v>0</v>
      </c>
      <c r="T7" s="15">
        <v>1</v>
      </c>
      <c r="U7" s="15">
        <v>0.9</v>
      </c>
      <c r="V7" s="15">
        <v>0.8</v>
      </c>
      <c r="W7" s="15">
        <v>0.9</v>
      </c>
      <c r="X7" s="15">
        <v>0.1</v>
      </c>
      <c r="Y7" s="15">
        <v>0</v>
      </c>
    </row>
    <row r="8" spans="1:26" ht="14.4" x14ac:dyDescent="0.3">
      <c r="A8" s="9" t="s">
        <v>327</v>
      </c>
      <c r="B8" s="15">
        <v>109.3</v>
      </c>
      <c r="C8" s="15">
        <v>104.6</v>
      </c>
      <c r="D8" s="15">
        <v>91.3</v>
      </c>
      <c r="E8" s="15">
        <v>50.8</v>
      </c>
      <c r="F8" s="15">
        <v>42.3</v>
      </c>
      <c r="G8" s="15">
        <v>62.2</v>
      </c>
      <c r="H8" s="15">
        <v>73.599999999999994</v>
      </c>
      <c r="I8" s="15">
        <v>142.9</v>
      </c>
      <c r="J8" s="15">
        <v>137.1</v>
      </c>
      <c r="K8" s="15">
        <v>186.6</v>
      </c>
      <c r="L8" s="15">
        <v>27.4</v>
      </c>
      <c r="M8" s="15">
        <v>0</v>
      </c>
      <c r="N8" s="15">
        <v>0</v>
      </c>
      <c r="O8" s="15">
        <v>3</v>
      </c>
      <c r="P8" s="15">
        <v>0</v>
      </c>
      <c r="Q8" s="15">
        <v>1</v>
      </c>
      <c r="R8" s="15">
        <v>1</v>
      </c>
      <c r="S8" s="15">
        <v>0</v>
      </c>
      <c r="T8" s="15">
        <v>0</v>
      </c>
      <c r="U8" s="15">
        <v>0</v>
      </c>
      <c r="V8" s="15">
        <v>0</v>
      </c>
      <c r="W8" s="15">
        <v>0</v>
      </c>
      <c r="X8" s="15">
        <v>0</v>
      </c>
      <c r="Y8" s="15">
        <v>0</v>
      </c>
    </row>
    <row r="9" spans="1:26" ht="14.4" x14ac:dyDescent="0.3">
      <c r="A9" s="9" t="s">
        <v>115</v>
      </c>
      <c r="B9" s="15">
        <v>53</v>
      </c>
      <c r="C9" s="15">
        <v>62.6</v>
      </c>
      <c r="D9" s="15">
        <v>75</v>
      </c>
      <c r="E9" s="15">
        <v>0</v>
      </c>
      <c r="F9" s="15">
        <v>0</v>
      </c>
      <c r="G9" s="15">
        <v>0</v>
      </c>
      <c r="H9" s="15">
        <v>0</v>
      </c>
      <c r="I9" s="15">
        <v>0</v>
      </c>
      <c r="J9" s="15">
        <v>0</v>
      </c>
      <c r="K9" s="15">
        <v>0</v>
      </c>
      <c r="L9" s="15">
        <v>0</v>
      </c>
      <c r="M9" s="15">
        <v>0</v>
      </c>
      <c r="N9" s="15">
        <v>77.5</v>
      </c>
      <c r="O9" s="15">
        <v>61.7</v>
      </c>
      <c r="P9" s="15">
        <v>41.6</v>
      </c>
      <c r="Q9" s="15">
        <v>2.6</v>
      </c>
      <c r="R9" s="15">
        <v>0</v>
      </c>
      <c r="S9" s="15">
        <v>0</v>
      </c>
      <c r="T9" s="15">
        <v>0</v>
      </c>
      <c r="U9" s="15">
        <v>0</v>
      </c>
      <c r="V9" s="15">
        <v>0</v>
      </c>
      <c r="W9" s="15">
        <v>0</v>
      </c>
      <c r="X9" s="15">
        <v>0</v>
      </c>
      <c r="Y9" s="15">
        <v>0</v>
      </c>
    </row>
    <row r="10" spans="1:26" ht="14.4" x14ac:dyDescent="0.3">
      <c r="A10" s="9" t="s">
        <v>245</v>
      </c>
      <c r="B10" s="15">
        <v>0</v>
      </c>
      <c r="C10" s="15">
        <v>0</v>
      </c>
      <c r="D10" s="15">
        <v>0</v>
      </c>
      <c r="E10" s="15">
        <v>0</v>
      </c>
      <c r="F10" s="15">
        <v>0</v>
      </c>
      <c r="G10" s="15">
        <v>0</v>
      </c>
      <c r="H10" s="15">
        <v>0</v>
      </c>
      <c r="I10" s="15">
        <v>0</v>
      </c>
      <c r="J10" s="15">
        <v>0</v>
      </c>
      <c r="K10" s="15">
        <v>0</v>
      </c>
      <c r="L10" s="15">
        <v>0</v>
      </c>
      <c r="M10" s="15">
        <v>0</v>
      </c>
      <c r="N10" s="15">
        <v>147.30000000000001</v>
      </c>
      <c r="O10" s="15">
        <v>42.1</v>
      </c>
      <c r="P10" s="15">
        <v>0</v>
      </c>
      <c r="Q10" s="15">
        <v>0</v>
      </c>
      <c r="R10" s="15">
        <v>0</v>
      </c>
      <c r="S10" s="15">
        <v>0</v>
      </c>
      <c r="T10" s="15">
        <v>0</v>
      </c>
      <c r="U10" s="15">
        <v>0</v>
      </c>
      <c r="V10" s="15">
        <v>0</v>
      </c>
      <c r="W10" s="15">
        <v>0</v>
      </c>
      <c r="X10" s="15">
        <v>0</v>
      </c>
      <c r="Y10" s="15">
        <v>0</v>
      </c>
    </row>
    <row r="11" spans="1:26" ht="14.4" x14ac:dyDescent="0.3">
      <c r="A11" s="9" t="s">
        <v>255</v>
      </c>
      <c r="B11" s="15">
        <v>145</v>
      </c>
      <c r="C11" s="15">
        <v>160</v>
      </c>
      <c r="D11" s="15">
        <v>303</v>
      </c>
      <c r="E11" s="15">
        <v>332</v>
      </c>
      <c r="F11" s="15">
        <v>290</v>
      </c>
      <c r="G11" s="15">
        <v>281</v>
      </c>
      <c r="H11" s="15">
        <v>263</v>
      </c>
      <c r="I11" s="15">
        <v>333.6</v>
      </c>
      <c r="J11" s="15">
        <v>320.2</v>
      </c>
      <c r="K11" s="15">
        <v>435.7</v>
      </c>
      <c r="L11" s="15">
        <v>64</v>
      </c>
      <c r="M11" s="15">
        <v>0</v>
      </c>
      <c r="N11" s="15">
        <v>0</v>
      </c>
      <c r="O11" s="15">
        <v>0</v>
      </c>
      <c r="P11" s="15">
        <v>0</v>
      </c>
      <c r="Q11" s="15">
        <v>0</v>
      </c>
      <c r="R11" s="15">
        <v>0</v>
      </c>
      <c r="S11" s="15">
        <v>0</v>
      </c>
      <c r="T11" s="15">
        <v>0</v>
      </c>
      <c r="U11" s="15">
        <v>0</v>
      </c>
      <c r="V11" s="15">
        <v>0</v>
      </c>
      <c r="W11" s="15">
        <v>0</v>
      </c>
      <c r="X11" s="15">
        <v>0</v>
      </c>
      <c r="Y11" s="15">
        <v>0</v>
      </c>
    </row>
    <row r="12" spans="1:26" ht="14.4" x14ac:dyDescent="0.3">
      <c r="A12" s="9" t="s">
        <v>174</v>
      </c>
      <c r="B12" s="15">
        <v>77.7</v>
      </c>
      <c r="C12" s="15">
        <v>72.400000000000006</v>
      </c>
      <c r="D12" s="15">
        <v>60.8</v>
      </c>
      <c r="E12" s="15">
        <v>72</v>
      </c>
      <c r="F12" s="15">
        <v>84.8</v>
      </c>
      <c r="G12" s="15">
        <v>105.9</v>
      </c>
      <c r="H12" s="15">
        <v>96.4</v>
      </c>
      <c r="I12" s="15">
        <v>53.1</v>
      </c>
      <c r="J12" s="15">
        <v>50.9</v>
      </c>
      <c r="K12" s="15">
        <v>69.3</v>
      </c>
      <c r="L12" s="15">
        <v>10.199999999999999</v>
      </c>
      <c r="M12" s="15">
        <v>0</v>
      </c>
      <c r="N12" s="15">
        <v>0</v>
      </c>
      <c r="O12" s="15">
        <v>0</v>
      </c>
      <c r="P12" s="15">
        <v>0.5</v>
      </c>
      <c r="Q12" s="15">
        <v>0</v>
      </c>
      <c r="R12" s="15">
        <v>0</v>
      </c>
      <c r="S12" s="15">
        <v>0</v>
      </c>
      <c r="T12" s="15">
        <v>0.1</v>
      </c>
      <c r="U12" s="15">
        <v>0.1</v>
      </c>
      <c r="V12" s="15">
        <v>0.1</v>
      </c>
      <c r="W12" s="15">
        <v>0.1</v>
      </c>
      <c r="X12" s="15">
        <v>0</v>
      </c>
      <c r="Y12" s="15">
        <v>0</v>
      </c>
    </row>
    <row r="13" spans="1:26" ht="14.4" x14ac:dyDescent="0.3">
      <c r="A13" s="9" t="s">
        <v>67</v>
      </c>
      <c r="B13" s="15">
        <v>87.1</v>
      </c>
      <c r="C13" s="15">
        <v>77.5</v>
      </c>
      <c r="D13" s="15">
        <v>137.4</v>
      </c>
      <c r="E13" s="15">
        <v>144.1</v>
      </c>
      <c r="F13" s="15">
        <v>96.8</v>
      </c>
      <c r="G13" s="15">
        <v>80</v>
      </c>
      <c r="H13" s="15">
        <v>78.599999999999994</v>
      </c>
      <c r="I13" s="15">
        <v>71.900000000000006</v>
      </c>
      <c r="J13" s="15">
        <v>69</v>
      </c>
      <c r="K13" s="15">
        <v>93.8</v>
      </c>
      <c r="L13" s="15">
        <v>13.8</v>
      </c>
      <c r="M13" s="15">
        <v>0</v>
      </c>
      <c r="N13" s="15">
        <v>0</v>
      </c>
      <c r="O13" s="15">
        <v>0</v>
      </c>
      <c r="P13" s="15">
        <v>0</v>
      </c>
      <c r="Q13" s="15">
        <v>0</v>
      </c>
      <c r="R13" s="15">
        <v>0</v>
      </c>
      <c r="S13" s="15">
        <v>0</v>
      </c>
      <c r="T13" s="15">
        <v>0.3</v>
      </c>
      <c r="U13" s="15">
        <v>0.3</v>
      </c>
      <c r="V13" s="15">
        <v>0.2</v>
      </c>
      <c r="W13" s="15">
        <v>0.3</v>
      </c>
      <c r="X13" s="15">
        <v>0</v>
      </c>
      <c r="Y13" s="15">
        <v>0</v>
      </c>
    </row>
    <row r="14" spans="1:26" ht="14.4" x14ac:dyDescent="0.3">
      <c r="A14" s="9" t="s">
        <v>246</v>
      </c>
      <c r="B14" s="15">
        <v>136.19999999999999</v>
      </c>
      <c r="C14" s="15">
        <v>105.6</v>
      </c>
      <c r="D14" s="15">
        <v>61</v>
      </c>
      <c r="E14" s="15">
        <v>72.5</v>
      </c>
      <c r="F14" s="15">
        <v>92.2</v>
      </c>
      <c r="G14" s="15">
        <v>48.5</v>
      </c>
      <c r="H14" s="15">
        <v>0</v>
      </c>
      <c r="I14" s="15">
        <v>0</v>
      </c>
      <c r="J14" s="15">
        <v>0</v>
      </c>
      <c r="K14" s="15">
        <v>0</v>
      </c>
      <c r="L14" s="15">
        <v>0</v>
      </c>
      <c r="M14" s="15">
        <v>0</v>
      </c>
      <c r="N14" s="15">
        <v>0</v>
      </c>
      <c r="O14" s="15">
        <v>0</v>
      </c>
      <c r="P14" s="15">
        <v>0</v>
      </c>
      <c r="Q14" s="15">
        <v>0</v>
      </c>
      <c r="R14" s="15">
        <v>0</v>
      </c>
      <c r="S14" s="15">
        <v>0</v>
      </c>
      <c r="T14" s="15">
        <v>0.2</v>
      </c>
      <c r="U14" s="15">
        <v>0.2</v>
      </c>
      <c r="V14" s="15">
        <v>0.2</v>
      </c>
      <c r="W14" s="15">
        <v>0.2</v>
      </c>
      <c r="X14" s="15">
        <v>0</v>
      </c>
      <c r="Y14" s="15">
        <v>0</v>
      </c>
    </row>
    <row r="15" spans="1:26" ht="14.4" x14ac:dyDescent="0.3">
      <c r="A15" s="9" t="s">
        <v>52</v>
      </c>
      <c r="B15" s="15">
        <v>88.3</v>
      </c>
      <c r="C15" s="15">
        <v>5</v>
      </c>
      <c r="D15" s="15">
        <v>0</v>
      </c>
      <c r="E15" s="15">
        <v>0</v>
      </c>
      <c r="F15" s="15">
        <v>0</v>
      </c>
      <c r="G15" s="15">
        <v>0</v>
      </c>
      <c r="H15" s="15">
        <v>0</v>
      </c>
      <c r="I15" s="15">
        <v>0</v>
      </c>
      <c r="J15" s="15">
        <v>0</v>
      </c>
      <c r="K15" s="15">
        <v>0</v>
      </c>
      <c r="L15" s="15">
        <v>0</v>
      </c>
      <c r="M15" s="15">
        <v>0</v>
      </c>
      <c r="N15" s="15">
        <v>23.7</v>
      </c>
      <c r="O15" s="15">
        <v>2.8</v>
      </c>
      <c r="P15" s="15">
        <v>0</v>
      </c>
      <c r="Q15" s="15">
        <v>0</v>
      </c>
      <c r="R15" s="15">
        <v>0</v>
      </c>
      <c r="S15" s="15">
        <v>0</v>
      </c>
      <c r="T15" s="15">
        <v>0</v>
      </c>
      <c r="U15" s="15">
        <v>0</v>
      </c>
      <c r="V15" s="15">
        <v>0</v>
      </c>
      <c r="W15" s="15">
        <v>0</v>
      </c>
      <c r="X15" s="15">
        <v>0</v>
      </c>
      <c r="Y15" s="15">
        <v>0</v>
      </c>
    </row>
    <row r="16" spans="1:26" ht="14.4" x14ac:dyDescent="0.3">
      <c r="A16" s="9" t="s">
        <v>150</v>
      </c>
      <c r="B16" s="15">
        <v>0</v>
      </c>
      <c r="C16" s="15">
        <v>0</v>
      </c>
      <c r="D16" s="15">
        <v>0</v>
      </c>
      <c r="E16" s="15">
        <v>0</v>
      </c>
      <c r="F16" s="15">
        <v>0</v>
      </c>
      <c r="G16" s="15">
        <v>0</v>
      </c>
      <c r="H16" s="15">
        <v>0</v>
      </c>
      <c r="I16" s="15">
        <v>0</v>
      </c>
      <c r="J16" s="15">
        <v>0</v>
      </c>
      <c r="K16" s="15">
        <v>0</v>
      </c>
      <c r="L16" s="15">
        <v>0</v>
      </c>
      <c r="M16" s="15">
        <v>0</v>
      </c>
      <c r="N16" s="15">
        <v>0</v>
      </c>
      <c r="O16" s="15">
        <v>0</v>
      </c>
      <c r="P16" s="15">
        <v>1</v>
      </c>
      <c r="Q16" s="15">
        <v>0</v>
      </c>
      <c r="R16" s="15">
        <v>1.5</v>
      </c>
      <c r="S16" s="15">
        <v>0</v>
      </c>
      <c r="T16" s="15">
        <v>0</v>
      </c>
      <c r="U16" s="15">
        <v>0</v>
      </c>
      <c r="V16" s="15">
        <v>0</v>
      </c>
      <c r="W16" s="15">
        <v>0</v>
      </c>
      <c r="X16" s="15">
        <v>0</v>
      </c>
      <c r="Y16" s="15">
        <v>0</v>
      </c>
    </row>
    <row r="17" spans="1:25" ht="14.4" x14ac:dyDescent="0.3">
      <c r="A17" s="9" t="s">
        <v>105</v>
      </c>
      <c r="B17" s="15">
        <v>85.4</v>
      </c>
      <c r="C17" s="15">
        <v>83.3</v>
      </c>
      <c r="D17" s="15">
        <v>103.3</v>
      </c>
      <c r="E17" s="15">
        <v>91.2</v>
      </c>
      <c r="F17" s="15">
        <v>87.1</v>
      </c>
      <c r="G17" s="15">
        <v>35.299999999999997</v>
      </c>
      <c r="H17" s="15">
        <v>20.100000000000001</v>
      </c>
      <c r="I17" s="15">
        <v>18.100000000000001</v>
      </c>
      <c r="J17" s="15">
        <v>17.2</v>
      </c>
      <c r="K17" s="15">
        <v>23.5</v>
      </c>
      <c r="L17" s="15">
        <v>3.4</v>
      </c>
      <c r="M17" s="15">
        <v>0</v>
      </c>
      <c r="N17" s="15">
        <v>0</v>
      </c>
      <c r="O17" s="15">
        <v>0</v>
      </c>
      <c r="P17" s="15">
        <v>10</v>
      </c>
      <c r="Q17" s="15">
        <v>11</v>
      </c>
      <c r="R17" s="15">
        <v>0</v>
      </c>
      <c r="S17" s="15">
        <v>0</v>
      </c>
      <c r="T17" s="15">
        <v>0</v>
      </c>
      <c r="U17" s="15">
        <v>0</v>
      </c>
      <c r="V17" s="15">
        <v>0</v>
      </c>
      <c r="W17" s="15">
        <v>0</v>
      </c>
      <c r="X17" s="15">
        <v>0</v>
      </c>
      <c r="Y17" s="15">
        <v>0</v>
      </c>
    </row>
    <row r="18" spans="1:25" ht="14.4" x14ac:dyDescent="0.3">
      <c r="A18" s="9" t="s">
        <v>74</v>
      </c>
      <c r="B18" s="15">
        <v>74.099999999999994</v>
      </c>
      <c r="C18" s="15">
        <v>63.7</v>
      </c>
      <c r="D18" s="15">
        <v>66.900000000000006</v>
      </c>
      <c r="E18" s="15">
        <v>66.400000000000006</v>
      </c>
      <c r="F18" s="15">
        <v>54.5</v>
      </c>
      <c r="G18" s="15">
        <v>81.8</v>
      </c>
      <c r="H18" s="15">
        <v>88.9</v>
      </c>
      <c r="I18" s="15">
        <v>93.3</v>
      </c>
      <c r="J18" s="15">
        <v>89.5</v>
      </c>
      <c r="K18" s="15">
        <v>121.8</v>
      </c>
      <c r="L18" s="15">
        <v>17.899999999999999</v>
      </c>
      <c r="M18" s="15">
        <v>0</v>
      </c>
      <c r="N18" s="15">
        <v>0</v>
      </c>
      <c r="O18" s="15">
        <v>0</v>
      </c>
      <c r="P18" s="15">
        <v>1.6</v>
      </c>
      <c r="Q18" s="15">
        <v>0</v>
      </c>
      <c r="R18" s="15">
        <v>0</v>
      </c>
      <c r="S18" s="15">
        <v>0</v>
      </c>
      <c r="T18" s="15">
        <v>0.4</v>
      </c>
      <c r="U18" s="15">
        <v>0.4</v>
      </c>
      <c r="V18" s="15">
        <v>0.3</v>
      </c>
      <c r="W18" s="15">
        <v>0.4</v>
      </c>
      <c r="X18" s="15">
        <v>0</v>
      </c>
      <c r="Y18" s="15">
        <v>0</v>
      </c>
    </row>
    <row r="19" spans="1:25" ht="14.4" x14ac:dyDescent="0.3">
      <c r="A19" s="9" t="s">
        <v>53</v>
      </c>
      <c r="B19" s="15">
        <v>89.3</v>
      </c>
      <c r="C19" s="15">
        <v>88.3</v>
      </c>
      <c r="D19" s="15">
        <v>97.2</v>
      </c>
      <c r="E19" s="15">
        <v>57.6</v>
      </c>
      <c r="F19" s="15">
        <v>48.1</v>
      </c>
      <c r="G19" s="15">
        <v>50.8</v>
      </c>
      <c r="H19" s="15">
        <v>61.2</v>
      </c>
      <c r="I19" s="15">
        <v>52.3</v>
      </c>
      <c r="J19" s="15">
        <v>50.1</v>
      </c>
      <c r="K19" s="15">
        <v>68.2</v>
      </c>
      <c r="L19" s="15">
        <v>10</v>
      </c>
      <c r="M19" s="15">
        <v>0</v>
      </c>
      <c r="N19" s="15">
        <v>0</v>
      </c>
      <c r="O19" s="15">
        <v>1</v>
      </c>
      <c r="P19" s="15">
        <v>0</v>
      </c>
      <c r="Q19" s="15">
        <v>0</v>
      </c>
      <c r="R19" s="15">
        <v>0</v>
      </c>
      <c r="S19" s="15">
        <v>0</v>
      </c>
      <c r="T19" s="15">
        <v>0</v>
      </c>
      <c r="U19" s="15">
        <v>0</v>
      </c>
      <c r="V19" s="15">
        <v>0</v>
      </c>
      <c r="W19" s="15">
        <v>0</v>
      </c>
      <c r="X19" s="15">
        <v>0</v>
      </c>
      <c r="Y19" s="15">
        <v>0</v>
      </c>
    </row>
    <row r="20" spans="1:25" ht="14.4" x14ac:dyDescent="0.3">
      <c r="A20" s="9" t="s">
        <v>222</v>
      </c>
      <c r="B20" s="15">
        <v>103.1</v>
      </c>
      <c r="C20" s="15">
        <v>145.69999999999999</v>
      </c>
      <c r="D20" s="15">
        <v>136.5</v>
      </c>
      <c r="E20" s="15">
        <v>152.80000000000001</v>
      </c>
      <c r="F20" s="15">
        <v>205.6</v>
      </c>
      <c r="G20" s="15">
        <v>260.89999999999998</v>
      </c>
      <c r="H20" s="15">
        <v>203.2</v>
      </c>
      <c r="I20" s="15">
        <v>179.7</v>
      </c>
      <c r="J20" s="15">
        <v>172.4</v>
      </c>
      <c r="K20" s="15">
        <v>234.6</v>
      </c>
      <c r="L20" s="15">
        <v>34.5</v>
      </c>
      <c r="M20" s="15">
        <v>0</v>
      </c>
      <c r="N20" s="15">
        <v>11.2</v>
      </c>
      <c r="O20" s="15">
        <v>5</v>
      </c>
      <c r="P20" s="15">
        <v>16.100000000000001</v>
      </c>
      <c r="Q20" s="15">
        <v>0</v>
      </c>
      <c r="R20" s="15">
        <v>0</v>
      </c>
      <c r="S20" s="15">
        <v>0</v>
      </c>
      <c r="T20" s="15">
        <v>0</v>
      </c>
      <c r="U20" s="15">
        <v>0</v>
      </c>
      <c r="V20" s="15">
        <v>0</v>
      </c>
      <c r="W20" s="15">
        <v>0</v>
      </c>
      <c r="X20" s="15">
        <v>0</v>
      </c>
      <c r="Y20" s="15">
        <v>0</v>
      </c>
    </row>
    <row r="21" spans="1:25" ht="15.75" customHeight="1" x14ac:dyDescent="0.3">
      <c r="A21" s="9" t="s">
        <v>297</v>
      </c>
      <c r="B21" s="15">
        <v>168.1</v>
      </c>
      <c r="C21" s="15">
        <v>124.1</v>
      </c>
      <c r="D21" s="15">
        <v>140.6</v>
      </c>
      <c r="E21" s="15">
        <v>149.69999999999999</v>
      </c>
      <c r="F21" s="15">
        <v>142.80000000000001</v>
      </c>
      <c r="G21" s="15">
        <v>141.19999999999999</v>
      </c>
      <c r="H21" s="15">
        <v>177.1</v>
      </c>
      <c r="I21" s="15">
        <v>288.2</v>
      </c>
      <c r="J21" s="15">
        <v>276.7</v>
      </c>
      <c r="K21" s="15">
        <v>376.5</v>
      </c>
      <c r="L21" s="15">
        <v>55.3</v>
      </c>
      <c r="M21" s="15">
        <v>0</v>
      </c>
      <c r="N21" s="15">
        <v>0</v>
      </c>
      <c r="O21" s="15">
        <v>0</v>
      </c>
      <c r="P21" s="15">
        <v>0</v>
      </c>
      <c r="Q21" s="15">
        <v>0.1</v>
      </c>
      <c r="R21" s="15">
        <v>0</v>
      </c>
      <c r="S21" s="15">
        <v>0</v>
      </c>
      <c r="T21" s="15">
        <v>0.2</v>
      </c>
      <c r="U21" s="15">
        <v>0.2</v>
      </c>
      <c r="V21" s="15">
        <v>0.2</v>
      </c>
      <c r="W21" s="15">
        <v>0.2</v>
      </c>
      <c r="X21" s="15">
        <v>0</v>
      </c>
      <c r="Y21" s="15">
        <v>0</v>
      </c>
    </row>
    <row r="22" spans="1:25" ht="15.75" customHeight="1" x14ac:dyDescent="0.3">
      <c r="A22" s="9" t="s">
        <v>169</v>
      </c>
      <c r="B22" s="15">
        <v>315.3</v>
      </c>
      <c r="C22" s="15">
        <v>280</v>
      </c>
      <c r="D22" s="15">
        <v>246.3</v>
      </c>
      <c r="E22" s="15">
        <v>208.3</v>
      </c>
      <c r="F22" s="15">
        <v>173.5</v>
      </c>
      <c r="G22" s="15">
        <v>251.4</v>
      </c>
      <c r="H22" s="15">
        <v>252.5</v>
      </c>
      <c r="I22" s="15">
        <v>319.89999999999998</v>
      </c>
      <c r="J22" s="15">
        <v>307.10000000000002</v>
      </c>
      <c r="K22" s="15">
        <v>417.8</v>
      </c>
      <c r="L22" s="15">
        <v>61.4</v>
      </c>
      <c r="M22" s="15">
        <v>0</v>
      </c>
      <c r="N22" s="15">
        <v>12</v>
      </c>
      <c r="O22" s="15">
        <v>8</v>
      </c>
      <c r="P22" s="15">
        <v>12.7</v>
      </c>
      <c r="Q22" s="15">
        <v>3.5</v>
      </c>
      <c r="R22" s="15">
        <v>4</v>
      </c>
      <c r="S22" s="15">
        <v>0</v>
      </c>
      <c r="T22" s="15">
        <v>0</v>
      </c>
      <c r="U22" s="15">
        <v>0</v>
      </c>
      <c r="V22" s="15">
        <v>0</v>
      </c>
      <c r="W22" s="15">
        <v>0</v>
      </c>
      <c r="X22" s="15">
        <v>0</v>
      </c>
      <c r="Y22" s="15">
        <v>0</v>
      </c>
    </row>
    <row r="23" spans="1:25" ht="15.75" customHeight="1" x14ac:dyDescent="0.3">
      <c r="A23" s="9" t="s">
        <v>191</v>
      </c>
      <c r="B23" s="15">
        <v>147</v>
      </c>
      <c r="C23" s="15">
        <v>143.6</v>
      </c>
      <c r="D23" s="15">
        <v>125.1</v>
      </c>
      <c r="E23" s="15">
        <v>124.7</v>
      </c>
      <c r="F23" s="15">
        <v>109.9</v>
      </c>
      <c r="G23" s="15">
        <v>103.2</v>
      </c>
      <c r="H23" s="15">
        <v>114.3</v>
      </c>
      <c r="I23" s="15">
        <v>12.1</v>
      </c>
      <c r="J23" s="15">
        <v>11.5</v>
      </c>
      <c r="K23" s="15">
        <v>15.6</v>
      </c>
      <c r="L23" s="15">
        <v>2.2999999999999998</v>
      </c>
      <c r="M23" s="15">
        <v>0</v>
      </c>
      <c r="N23" s="15">
        <v>3.2</v>
      </c>
      <c r="O23" s="15">
        <v>8.1999999999999993</v>
      </c>
      <c r="P23" s="15">
        <v>4.2</v>
      </c>
      <c r="Q23" s="15">
        <v>1.9</v>
      </c>
      <c r="R23" s="15">
        <v>4.3</v>
      </c>
      <c r="S23" s="15">
        <v>0</v>
      </c>
      <c r="T23" s="15">
        <v>0</v>
      </c>
      <c r="U23" s="15">
        <v>0</v>
      </c>
      <c r="V23" s="15">
        <v>0</v>
      </c>
      <c r="W23" s="15">
        <v>0</v>
      </c>
      <c r="X23" s="15">
        <v>0</v>
      </c>
      <c r="Y23" s="15">
        <v>0</v>
      </c>
    </row>
    <row r="24" spans="1:25" ht="15.75" customHeight="1" x14ac:dyDescent="0.3">
      <c r="A24" s="9" t="s">
        <v>219</v>
      </c>
      <c r="B24" s="15">
        <v>19.3</v>
      </c>
      <c r="C24" s="15">
        <v>72.7</v>
      </c>
      <c r="D24" s="15">
        <v>61.1</v>
      </c>
      <c r="E24" s="15">
        <v>81.900000000000006</v>
      </c>
      <c r="F24" s="15">
        <v>86.8</v>
      </c>
      <c r="G24" s="15">
        <v>0</v>
      </c>
      <c r="H24" s="15">
        <v>0</v>
      </c>
      <c r="I24" s="15">
        <v>0</v>
      </c>
      <c r="J24" s="15">
        <v>0</v>
      </c>
      <c r="K24" s="15">
        <v>0</v>
      </c>
      <c r="L24" s="15">
        <v>0</v>
      </c>
      <c r="M24" s="15">
        <v>0</v>
      </c>
      <c r="N24" s="15">
        <v>137.6</v>
      </c>
      <c r="O24" s="15">
        <v>42.6</v>
      </c>
      <c r="P24" s="15">
        <v>41.2</v>
      </c>
      <c r="Q24" s="15">
        <v>39.9</v>
      </c>
      <c r="R24" s="15">
        <v>50.3</v>
      </c>
      <c r="S24" s="15">
        <v>0</v>
      </c>
      <c r="T24" s="15">
        <v>0</v>
      </c>
      <c r="U24" s="15">
        <v>0</v>
      </c>
      <c r="V24" s="15">
        <v>0</v>
      </c>
      <c r="W24" s="15">
        <v>0</v>
      </c>
      <c r="X24" s="15">
        <v>0</v>
      </c>
      <c r="Y24" s="15">
        <v>0</v>
      </c>
    </row>
    <row r="25" spans="1:25" ht="15.75" customHeight="1" x14ac:dyDescent="0.3">
      <c r="A25" s="9" t="s">
        <v>154</v>
      </c>
      <c r="B25" s="15">
        <v>0</v>
      </c>
      <c r="C25" s="15">
        <v>0</v>
      </c>
      <c r="D25" s="15">
        <v>0.4</v>
      </c>
      <c r="E25" s="15">
        <v>0</v>
      </c>
      <c r="F25" s="15">
        <v>0</v>
      </c>
      <c r="G25" s="15">
        <v>0</v>
      </c>
      <c r="H25" s="15">
        <v>0</v>
      </c>
      <c r="I25" s="15">
        <v>0</v>
      </c>
      <c r="J25" s="15">
        <v>0</v>
      </c>
      <c r="K25" s="15">
        <v>0</v>
      </c>
      <c r="L25" s="15">
        <v>0</v>
      </c>
      <c r="M25" s="15">
        <v>0</v>
      </c>
      <c r="N25" s="15">
        <v>0</v>
      </c>
      <c r="O25" s="15">
        <v>0.4</v>
      </c>
      <c r="P25" s="15">
        <v>0</v>
      </c>
      <c r="Q25" s="15">
        <v>0</v>
      </c>
      <c r="R25" s="15">
        <v>0</v>
      </c>
      <c r="S25" s="15">
        <v>0</v>
      </c>
      <c r="T25" s="15">
        <v>0</v>
      </c>
      <c r="U25" s="15">
        <v>0</v>
      </c>
      <c r="V25" s="15">
        <v>0</v>
      </c>
      <c r="W25" s="15">
        <v>0</v>
      </c>
      <c r="X25" s="15">
        <v>0</v>
      </c>
      <c r="Y25" s="15">
        <v>0</v>
      </c>
    </row>
    <row r="26" spans="1:25" ht="15.75" customHeight="1" x14ac:dyDescent="0.3">
      <c r="A26" s="9" t="s">
        <v>328</v>
      </c>
      <c r="B26" s="15">
        <v>182.3</v>
      </c>
      <c r="C26" s="15">
        <v>148.80000000000001</v>
      </c>
      <c r="D26" s="15">
        <v>191.5</v>
      </c>
      <c r="E26" s="15">
        <v>158.5</v>
      </c>
      <c r="F26" s="15">
        <v>195.6</v>
      </c>
      <c r="G26" s="15">
        <v>170</v>
      </c>
      <c r="H26" s="15">
        <v>180.6</v>
      </c>
      <c r="I26" s="15">
        <v>350.7</v>
      </c>
      <c r="J26" s="15">
        <v>336.7</v>
      </c>
      <c r="K26" s="15">
        <v>458.1</v>
      </c>
      <c r="L26" s="15">
        <v>67.3</v>
      </c>
      <c r="M26" s="15">
        <v>0</v>
      </c>
      <c r="N26" s="15">
        <v>1.5</v>
      </c>
      <c r="O26" s="15">
        <v>0</v>
      </c>
      <c r="P26" s="15">
        <v>0</v>
      </c>
      <c r="Q26" s="15">
        <v>0</v>
      </c>
      <c r="R26" s="15">
        <v>0</v>
      </c>
      <c r="S26" s="15">
        <v>0</v>
      </c>
      <c r="T26" s="15">
        <v>0</v>
      </c>
      <c r="U26" s="15">
        <v>0</v>
      </c>
      <c r="V26" s="15">
        <v>0</v>
      </c>
      <c r="W26" s="15">
        <v>0</v>
      </c>
      <c r="X26" s="15">
        <v>0</v>
      </c>
      <c r="Y26" s="15">
        <v>0</v>
      </c>
    </row>
    <row r="27" spans="1:25" ht="15.75" customHeight="1" x14ac:dyDescent="0.3">
      <c r="A27" s="9" t="s">
        <v>18</v>
      </c>
      <c r="B27" s="15">
        <v>108.6</v>
      </c>
      <c r="C27" s="15">
        <v>63.9</v>
      </c>
      <c r="D27" s="15">
        <v>23.9</v>
      </c>
      <c r="E27" s="15">
        <v>36.9</v>
      </c>
      <c r="F27" s="15">
        <v>49.6</v>
      </c>
      <c r="G27" s="15">
        <v>67</v>
      </c>
      <c r="H27" s="15">
        <v>50.8</v>
      </c>
      <c r="I27" s="15">
        <v>47.2</v>
      </c>
      <c r="J27" s="15">
        <v>45.2</v>
      </c>
      <c r="K27" s="15">
        <v>61.5</v>
      </c>
      <c r="L27" s="15">
        <v>9</v>
      </c>
      <c r="M27" s="15">
        <v>0</v>
      </c>
      <c r="N27" s="15">
        <v>3.2</v>
      </c>
      <c r="O27" s="15">
        <v>5.0999999999999996</v>
      </c>
      <c r="P27" s="15">
        <v>0.5</v>
      </c>
      <c r="Q27" s="15">
        <v>1.4</v>
      </c>
      <c r="R27" s="15">
        <v>20.399999999999999</v>
      </c>
      <c r="S27" s="15">
        <v>0</v>
      </c>
      <c r="T27" s="15">
        <v>0</v>
      </c>
      <c r="U27" s="15">
        <v>0</v>
      </c>
      <c r="V27" s="15">
        <v>0</v>
      </c>
      <c r="W27" s="15">
        <v>0</v>
      </c>
      <c r="X27" s="15">
        <v>0</v>
      </c>
      <c r="Y27" s="15">
        <v>0</v>
      </c>
    </row>
    <row r="28" spans="1:25" ht="15.75" customHeight="1" x14ac:dyDescent="0.3">
      <c r="A28" s="9" t="s">
        <v>152</v>
      </c>
      <c r="B28" s="15">
        <v>114.2</v>
      </c>
      <c r="C28" s="15">
        <v>123.1</v>
      </c>
      <c r="D28" s="15">
        <v>120.5</v>
      </c>
      <c r="E28" s="15">
        <v>24.4</v>
      </c>
      <c r="F28" s="15">
        <v>30.6</v>
      </c>
      <c r="G28" s="15">
        <v>0</v>
      </c>
      <c r="H28" s="15">
        <v>0</v>
      </c>
      <c r="I28" s="15">
        <v>0</v>
      </c>
      <c r="J28" s="15">
        <v>0</v>
      </c>
      <c r="K28" s="15">
        <v>0</v>
      </c>
      <c r="L28" s="15">
        <v>0</v>
      </c>
      <c r="M28" s="15">
        <v>0</v>
      </c>
      <c r="N28" s="15">
        <v>36.200000000000003</v>
      </c>
      <c r="O28" s="15">
        <v>24.4</v>
      </c>
      <c r="P28" s="15">
        <v>20.100000000000001</v>
      </c>
      <c r="Q28" s="15">
        <v>78.7</v>
      </c>
      <c r="R28" s="15">
        <v>64.900000000000006</v>
      </c>
      <c r="S28" s="15">
        <v>0</v>
      </c>
      <c r="T28" s="15">
        <v>0</v>
      </c>
      <c r="U28" s="15">
        <v>0</v>
      </c>
      <c r="V28" s="15">
        <v>0</v>
      </c>
      <c r="W28" s="15">
        <v>0</v>
      </c>
      <c r="X28" s="15">
        <v>0</v>
      </c>
      <c r="Y28" s="15">
        <v>0</v>
      </c>
    </row>
    <row r="29" spans="1:25" ht="15.75" customHeight="1" x14ac:dyDescent="0.3">
      <c r="A29" s="9" t="s">
        <v>164</v>
      </c>
      <c r="B29" s="15">
        <v>56.7</v>
      </c>
      <c r="C29" s="15">
        <v>113.9</v>
      </c>
      <c r="D29" s="15">
        <v>123.6</v>
      </c>
      <c r="E29" s="15">
        <v>117.5</v>
      </c>
      <c r="F29" s="15">
        <v>78.2</v>
      </c>
      <c r="G29" s="15">
        <v>100.9</v>
      </c>
      <c r="H29" s="15">
        <v>100.3</v>
      </c>
      <c r="I29" s="15">
        <v>0</v>
      </c>
      <c r="J29" s="15">
        <v>0</v>
      </c>
      <c r="K29" s="15">
        <v>0</v>
      </c>
      <c r="L29" s="15">
        <v>0</v>
      </c>
      <c r="M29" s="15">
        <v>0</v>
      </c>
      <c r="N29" s="15">
        <v>0</v>
      </c>
      <c r="O29" s="15">
        <v>0</v>
      </c>
      <c r="P29" s="15">
        <v>0</v>
      </c>
      <c r="Q29" s="15">
        <v>0</v>
      </c>
      <c r="R29" s="15">
        <v>0</v>
      </c>
      <c r="S29" s="15">
        <v>0</v>
      </c>
      <c r="T29" s="15">
        <v>0</v>
      </c>
      <c r="U29" s="15">
        <v>0</v>
      </c>
      <c r="V29" s="15">
        <v>0</v>
      </c>
      <c r="W29" s="15">
        <v>0</v>
      </c>
      <c r="X29" s="15">
        <v>0</v>
      </c>
      <c r="Y29" s="15">
        <v>0</v>
      </c>
    </row>
    <row r="30" spans="1:25" ht="15.75" customHeight="1" x14ac:dyDescent="0.3">
      <c r="A30" s="9" t="s">
        <v>120</v>
      </c>
      <c r="B30" s="15">
        <v>128.5</v>
      </c>
      <c r="C30" s="15">
        <v>40</v>
      </c>
      <c r="D30" s="15">
        <v>38.299999999999997</v>
      </c>
      <c r="E30" s="15">
        <v>6.3</v>
      </c>
      <c r="F30" s="15">
        <v>2.2000000000000002</v>
      </c>
      <c r="G30" s="15">
        <v>0</v>
      </c>
      <c r="H30" s="15">
        <v>0</v>
      </c>
      <c r="I30" s="15">
        <v>0</v>
      </c>
      <c r="J30" s="15">
        <v>0</v>
      </c>
      <c r="K30" s="15">
        <v>0</v>
      </c>
      <c r="L30" s="15">
        <v>0</v>
      </c>
      <c r="M30" s="15">
        <v>0</v>
      </c>
      <c r="N30" s="15">
        <v>78.5</v>
      </c>
      <c r="O30" s="15">
        <v>83.3</v>
      </c>
      <c r="P30" s="15">
        <v>62.3</v>
      </c>
      <c r="Q30" s="15">
        <v>46.5</v>
      </c>
      <c r="R30" s="15">
        <v>40.4</v>
      </c>
      <c r="S30" s="15">
        <v>0</v>
      </c>
      <c r="T30" s="15">
        <v>0</v>
      </c>
      <c r="U30" s="15">
        <v>0</v>
      </c>
      <c r="V30" s="15">
        <v>0</v>
      </c>
      <c r="W30" s="15">
        <v>0</v>
      </c>
      <c r="X30" s="15">
        <v>0</v>
      </c>
      <c r="Y30" s="15">
        <v>0</v>
      </c>
    </row>
    <row r="31" spans="1:25" ht="15.75" customHeight="1" x14ac:dyDescent="0.3">
      <c r="A31" s="9" t="s">
        <v>279</v>
      </c>
      <c r="B31" s="15">
        <v>94.1</v>
      </c>
      <c r="C31" s="15">
        <v>56.1</v>
      </c>
      <c r="D31" s="15">
        <v>16.399999999999999</v>
      </c>
      <c r="E31" s="15">
        <v>17.399999999999999</v>
      </c>
      <c r="F31" s="15">
        <v>4.5</v>
      </c>
      <c r="G31" s="15">
        <v>0</v>
      </c>
      <c r="H31" s="15">
        <v>0</v>
      </c>
      <c r="I31" s="15">
        <v>0</v>
      </c>
      <c r="J31" s="15">
        <v>0</v>
      </c>
      <c r="K31" s="15">
        <v>0</v>
      </c>
      <c r="L31" s="15">
        <v>0</v>
      </c>
      <c r="M31" s="15">
        <v>0</v>
      </c>
      <c r="N31" s="15">
        <v>141</v>
      </c>
      <c r="O31" s="15">
        <v>143</v>
      </c>
      <c r="P31" s="15">
        <v>83.9</v>
      </c>
      <c r="Q31" s="15">
        <v>72.599999999999994</v>
      </c>
      <c r="R31" s="15">
        <v>51.2</v>
      </c>
      <c r="S31" s="15">
        <v>0</v>
      </c>
      <c r="T31" s="15">
        <v>0</v>
      </c>
      <c r="U31" s="15">
        <v>0</v>
      </c>
      <c r="V31" s="15">
        <v>0</v>
      </c>
      <c r="W31" s="15">
        <v>0</v>
      </c>
      <c r="X31" s="15">
        <v>0</v>
      </c>
      <c r="Y31" s="15">
        <v>0</v>
      </c>
    </row>
    <row r="32" spans="1:25" ht="15.75" customHeight="1" x14ac:dyDescent="0.3">
      <c r="A32" s="9" t="s">
        <v>49</v>
      </c>
      <c r="B32" s="15">
        <v>167.5</v>
      </c>
      <c r="C32" s="15">
        <v>171.8</v>
      </c>
      <c r="D32" s="15">
        <v>165.5</v>
      </c>
      <c r="E32" s="15">
        <v>192.6</v>
      </c>
      <c r="F32" s="15">
        <v>178.5</v>
      </c>
      <c r="G32" s="15">
        <v>162.69999999999999</v>
      </c>
      <c r="H32" s="15">
        <v>129.4</v>
      </c>
      <c r="I32" s="15">
        <v>57.4</v>
      </c>
      <c r="J32" s="15">
        <v>55</v>
      </c>
      <c r="K32" s="15">
        <v>74.900000000000006</v>
      </c>
      <c r="L32" s="15">
        <v>11</v>
      </c>
      <c r="M32" s="15">
        <v>0</v>
      </c>
      <c r="N32" s="15">
        <v>0</v>
      </c>
      <c r="O32" s="15">
        <v>0</v>
      </c>
      <c r="P32" s="15">
        <v>0</v>
      </c>
      <c r="Q32" s="15">
        <v>0</v>
      </c>
      <c r="R32" s="15">
        <v>0</v>
      </c>
      <c r="S32" s="15">
        <v>0</v>
      </c>
      <c r="T32" s="15">
        <v>0</v>
      </c>
      <c r="U32" s="15">
        <v>0</v>
      </c>
      <c r="V32" s="15">
        <v>0</v>
      </c>
      <c r="W32" s="15">
        <v>0</v>
      </c>
      <c r="X32" s="15">
        <v>0</v>
      </c>
      <c r="Y32" s="15">
        <v>0</v>
      </c>
    </row>
    <row r="33" spans="1:25" ht="15.75" customHeight="1" x14ac:dyDescent="0.3">
      <c r="A33" s="9" t="s">
        <v>65</v>
      </c>
      <c r="B33" s="15">
        <v>136.69999999999999</v>
      </c>
      <c r="C33" s="15">
        <v>122</v>
      </c>
      <c r="D33" s="15">
        <v>102.7</v>
      </c>
      <c r="E33" s="15">
        <v>59.9</v>
      </c>
      <c r="F33" s="15">
        <v>69.599999999999994</v>
      </c>
      <c r="G33" s="15">
        <v>74.2</v>
      </c>
      <c r="H33" s="15">
        <v>21.8</v>
      </c>
      <c r="I33" s="15">
        <v>39.5</v>
      </c>
      <c r="J33" s="15">
        <v>37.799999999999997</v>
      </c>
      <c r="K33" s="15">
        <v>51.4</v>
      </c>
      <c r="L33" s="15">
        <v>7.6</v>
      </c>
      <c r="M33" s="15">
        <v>0</v>
      </c>
      <c r="N33" s="15">
        <v>0</v>
      </c>
      <c r="O33" s="15">
        <v>0</v>
      </c>
      <c r="P33" s="15">
        <v>0</v>
      </c>
      <c r="Q33" s="15">
        <v>0</v>
      </c>
      <c r="R33" s="15">
        <v>0</v>
      </c>
      <c r="S33" s="15">
        <v>0</v>
      </c>
      <c r="T33" s="15">
        <v>0</v>
      </c>
      <c r="U33" s="15">
        <v>0</v>
      </c>
      <c r="V33" s="15">
        <v>0</v>
      </c>
      <c r="W33" s="15">
        <v>0</v>
      </c>
      <c r="X33" s="15">
        <v>0</v>
      </c>
      <c r="Y33" s="15">
        <v>0</v>
      </c>
    </row>
    <row r="34" spans="1:25" ht="15.75" customHeight="1" x14ac:dyDescent="0.3">
      <c r="A34" s="9" t="s">
        <v>258</v>
      </c>
      <c r="B34" s="15">
        <v>11.2</v>
      </c>
      <c r="C34" s="15">
        <v>1</v>
      </c>
      <c r="D34" s="15">
        <v>3.8</v>
      </c>
      <c r="E34" s="15">
        <v>3.1</v>
      </c>
      <c r="F34" s="15">
        <v>2.8</v>
      </c>
      <c r="G34" s="15">
        <v>6.5</v>
      </c>
      <c r="H34" s="15">
        <v>0</v>
      </c>
      <c r="I34" s="15">
        <v>0</v>
      </c>
      <c r="J34" s="15">
        <v>0</v>
      </c>
      <c r="K34" s="15">
        <v>0</v>
      </c>
      <c r="L34" s="15">
        <v>0</v>
      </c>
      <c r="M34" s="15">
        <v>0</v>
      </c>
      <c r="N34" s="15">
        <v>1</v>
      </c>
      <c r="O34" s="15">
        <v>2</v>
      </c>
      <c r="P34" s="15">
        <v>3</v>
      </c>
      <c r="Q34" s="15">
        <v>0</v>
      </c>
      <c r="R34" s="15">
        <v>0</v>
      </c>
      <c r="S34" s="15">
        <v>0</v>
      </c>
      <c r="T34" s="15">
        <v>0</v>
      </c>
      <c r="U34" s="15">
        <v>0</v>
      </c>
      <c r="V34" s="15">
        <v>0</v>
      </c>
      <c r="W34" s="15">
        <v>0</v>
      </c>
      <c r="X34" s="15">
        <v>0</v>
      </c>
      <c r="Y34" s="15">
        <v>0</v>
      </c>
    </row>
    <row r="35" spans="1:25" ht="15.75" customHeight="1" x14ac:dyDescent="0.3">
      <c r="A35" s="9" t="s">
        <v>126</v>
      </c>
      <c r="B35" s="15">
        <v>199.3</v>
      </c>
      <c r="C35" s="15">
        <v>143.4</v>
      </c>
      <c r="D35" s="15">
        <v>112.3</v>
      </c>
      <c r="E35" s="15">
        <v>142.19999999999999</v>
      </c>
      <c r="F35" s="15">
        <v>154</v>
      </c>
      <c r="G35" s="15">
        <v>157.69999999999999</v>
      </c>
      <c r="H35" s="15">
        <v>92.9</v>
      </c>
      <c r="I35" s="15">
        <v>113</v>
      </c>
      <c r="J35" s="15">
        <v>108.4</v>
      </c>
      <c r="K35" s="15">
        <v>147.5</v>
      </c>
      <c r="L35" s="15">
        <v>21.7</v>
      </c>
      <c r="M35" s="15">
        <v>0</v>
      </c>
      <c r="N35" s="15">
        <v>1</v>
      </c>
      <c r="O35" s="15">
        <v>0</v>
      </c>
      <c r="P35" s="15">
        <v>0.6</v>
      </c>
      <c r="Q35" s="15">
        <v>0</v>
      </c>
      <c r="R35" s="15">
        <v>1</v>
      </c>
      <c r="S35" s="15">
        <v>0</v>
      </c>
      <c r="T35" s="15">
        <v>12.9</v>
      </c>
      <c r="U35" s="15">
        <v>12.1</v>
      </c>
      <c r="V35" s="15">
        <v>10</v>
      </c>
      <c r="W35" s="15">
        <v>12</v>
      </c>
      <c r="X35" s="15">
        <v>1.4</v>
      </c>
      <c r="Y35" s="15">
        <v>0</v>
      </c>
    </row>
    <row r="36" spans="1:25" ht="15.75" customHeight="1" x14ac:dyDescent="0.3">
      <c r="A36" s="9" t="s">
        <v>268</v>
      </c>
      <c r="B36" s="15">
        <v>154.30000000000001</v>
      </c>
      <c r="C36" s="15">
        <v>109.5</v>
      </c>
      <c r="D36" s="15">
        <v>121.4</v>
      </c>
      <c r="E36" s="15">
        <v>138</v>
      </c>
      <c r="F36" s="15">
        <v>172.1</v>
      </c>
      <c r="G36" s="15">
        <v>182.8</v>
      </c>
      <c r="H36" s="15">
        <v>113.7</v>
      </c>
      <c r="I36" s="15">
        <v>34.4</v>
      </c>
      <c r="J36" s="15">
        <v>32.799999999999997</v>
      </c>
      <c r="K36" s="15">
        <v>44.7</v>
      </c>
      <c r="L36" s="15">
        <v>6.6</v>
      </c>
      <c r="M36" s="15">
        <v>0</v>
      </c>
      <c r="N36" s="15">
        <v>0</v>
      </c>
      <c r="O36" s="15">
        <v>0</v>
      </c>
      <c r="P36" s="15">
        <v>0</v>
      </c>
      <c r="Q36" s="15">
        <v>0</v>
      </c>
      <c r="R36" s="15">
        <v>0</v>
      </c>
      <c r="S36" s="15">
        <v>0</v>
      </c>
      <c r="T36" s="15">
        <v>0</v>
      </c>
      <c r="U36" s="15">
        <v>0</v>
      </c>
      <c r="V36" s="15">
        <v>0</v>
      </c>
      <c r="W36" s="15">
        <v>0</v>
      </c>
      <c r="X36" s="15">
        <v>0</v>
      </c>
      <c r="Y36" s="15">
        <v>0</v>
      </c>
    </row>
    <row r="37" spans="1:25" ht="15.75" customHeight="1" x14ac:dyDescent="0.3">
      <c r="A37" s="9" t="s">
        <v>173</v>
      </c>
      <c r="B37" s="15">
        <v>3.3</v>
      </c>
      <c r="C37" s="15">
        <v>0</v>
      </c>
      <c r="D37" s="15">
        <v>0</v>
      </c>
      <c r="E37" s="15">
        <v>0</v>
      </c>
      <c r="F37" s="15">
        <v>0</v>
      </c>
      <c r="G37" s="15">
        <v>0</v>
      </c>
      <c r="H37" s="15">
        <v>0</v>
      </c>
      <c r="I37" s="15">
        <v>0</v>
      </c>
      <c r="J37" s="15">
        <v>0</v>
      </c>
      <c r="K37" s="15">
        <v>0</v>
      </c>
      <c r="L37" s="15">
        <v>0</v>
      </c>
      <c r="M37" s="15">
        <v>0</v>
      </c>
      <c r="N37" s="15">
        <v>0</v>
      </c>
      <c r="O37" s="15">
        <v>0</v>
      </c>
      <c r="P37" s="15">
        <v>0</v>
      </c>
      <c r="Q37" s="15">
        <v>0</v>
      </c>
      <c r="R37" s="15">
        <v>0</v>
      </c>
      <c r="S37" s="15">
        <v>0</v>
      </c>
      <c r="T37" s="15">
        <v>0</v>
      </c>
      <c r="U37" s="15">
        <v>0</v>
      </c>
      <c r="V37" s="15">
        <v>0</v>
      </c>
      <c r="W37" s="15">
        <v>0</v>
      </c>
      <c r="X37" s="15">
        <v>0</v>
      </c>
      <c r="Y37" s="15">
        <v>0</v>
      </c>
    </row>
    <row r="38" spans="1:25" ht="15.75" customHeight="1" x14ac:dyDescent="0.3">
      <c r="A38" s="9" t="s">
        <v>250</v>
      </c>
      <c r="B38" s="15">
        <v>143.80000000000001</v>
      </c>
      <c r="C38" s="15">
        <v>127.6</v>
      </c>
      <c r="D38" s="15">
        <v>121.4</v>
      </c>
      <c r="E38" s="15">
        <v>106.9</v>
      </c>
      <c r="F38" s="15">
        <v>112.9</v>
      </c>
      <c r="G38" s="15">
        <v>132.1</v>
      </c>
      <c r="H38" s="15">
        <v>159.6</v>
      </c>
      <c r="I38" s="15">
        <v>45.5</v>
      </c>
      <c r="J38" s="15">
        <v>43.5</v>
      </c>
      <c r="K38" s="15">
        <v>59.2</v>
      </c>
      <c r="L38" s="15">
        <v>8.6999999999999993</v>
      </c>
      <c r="M38" s="15">
        <v>0</v>
      </c>
      <c r="N38" s="15">
        <v>0</v>
      </c>
      <c r="O38" s="15">
        <v>0</v>
      </c>
      <c r="P38" s="15">
        <v>0</v>
      </c>
      <c r="Q38" s="15">
        <v>0</v>
      </c>
      <c r="R38" s="15">
        <v>0</v>
      </c>
      <c r="S38" s="15">
        <v>0</v>
      </c>
      <c r="T38" s="15">
        <v>0</v>
      </c>
      <c r="U38" s="15">
        <v>0</v>
      </c>
      <c r="V38" s="15">
        <v>0</v>
      </c>
      <c r="W38" s="15">
        <v>0</v>
      </c>
      <c r="X38" s="15">
        <v>0</v>
      </c>
      <c r="Y38" s="15">
        <v>0</v>
      </c>
    </row>
    <row r="39" spans="1:25" ht="15.75" customHeight="1" x14ac:dyDescent="0.3">
      <c r="A39" s="9" t="s">
        <v>229</v>
      </c>
      <c r="B39" s="15">
        <v>183.7</v>
      </c>
      <c r="C39" s="15">
        <v>154.69999999999999</v>
      </c>
      <c r="D39" s="15">
        <v>144.4</v>
      </c>
      <c r="E39" s="15">
        <v>134.69999999999999</v>
      </c>
      <c r="F39" s="15">
        <v>109.7</v>
      </c>
      <c r="G39" s="15">
        <v>179.3</v>
      </c>
      <c r="H39" s="15">
        <v>192.7</v>
      </c>
      <c r="I39" s="15">
        <v>164.3</v>
      </c>
      <c r="J39" s="15">
        <v>157.69999999999999</v>
      </c>
      <c r="K39" s="15">
        <v>214.5</v>
      </c>
      <c r="L39" s="15">
        <v>31.5</v>
      </c>
      <c r="M39" s="15">
        <v>0</v>
      </c>
      <c r="N39" s="15">
        <v>0.8</v>
      </c>
      <c r="O39" s="15">
        <v>6</v>
      </c>
      <c r="P39" s="15">
        <v>5.5</v>
      </c>
      <c r="Q39" s="15">
        <v>3</v>
      </c>
      <c r="R39" s="15">
        <v>0</v>
      </c>
      <c r="S39" s="15">
        <v>0</v>
      </c>
      <c r="T39" s="15">
        <v>9.9</v>
      </c>
      <c r="U39" s="15">
        <v>9.3000000000000007</v>
      </c>
      <c r="V39" s="15">
        <v>7.7</v>
      </c>
      <c r="W39" s="15">
        <v>9.1999999999999993</v>
      </c>
      <c r="X39" s="15">
        <v>1.1000000000000001</v>
      </c>
      <c r="Y39" s="15">
        <v>0</v>
      </c>
    </row>
    <row r="40" spans="1:25" ht="15.75" customHeight="1" x14ac:dyDescent="0.3">
      <c r="A40" s="9" t="s">
        <v>435</v>
      </c>
      <c r="B40" s="15">
        <v>66.099999999999994</v>
      </c>
      <c r="C40" s="15">
        <v>80.099999999999994</v>
      </c>
      <c r="D40" s="15">
        <v>61.5</v>
      </c>
      <c r="E40" s="15">
        <v>21.4</v>
      </c>
      <c r="F40" s="15">
        <v>38.1</v>
      </c>
      <c r="G40" s="15">
        <v>0</v>
      </c>
      <c r="H40" s="15">
        <v>0</v>
      </c>
      <c r="I40" s="15">
        <v>0</v>
      </c>
      <c r="J40" s="15">
        <v>0</v>
      </c>
      <c r="K40" s="15">
        <v>0</v>
      </c>
      <c r="L40" s="15">
        <v>0</v>
      </c>
      <c r="M40" s="15">
        <v>0</v>
      </c>
      <c r="N40" s="15">
        <v>107.1</v>
      </c>
      <c r="O40" s="15">
        <v>103.9</v>
      </c>
      <c r="P40" s="15">
        <v>50.9</v>
      </c>
      <c r="Q40" s="15">
        <v>19.7</v>
      </c>
      <c r="R40" s="15">
        <v>24.7</v>
      </c>
      <c r="S40" s="15">
        <v>0</v>
      </c>
      <c r="T40" s="15">
        <v>0</v>
      </c>
      <c r="U40" s="15">
        <v>0</v>
      </c>
      <c r="V40" s="15">
        <v>0</v>
      </c>
      <c r="W40" s="15">
        <v>0</v>
      </c>
      <c r="X40" s="15">
        <v>0</v>
      </c>
      <c r="Y40" s="15">
        <v>0</v>
      </c>
    </row>
    <row r="41" spans="1:25" ht="15.75" customHeight="1" x14ac:dyDescent="0.3">
      <c r="A41" s="9" t="s">
        <v>499</v>
      </c>
      <c r="B41" s="15">
        <v>385.1</v>
      </c>
      <c r="C41" s="15">
        <v>137</v>
      </c>
      <c r="D41" s="15">
        <v>112.9</v>
      </c>
      <c r="E41" s="15">
        <v>106.9</v>
      </c>
      <c r="F41" s="15">
        <v>116.2</v>
      </c>
      <c r="G41" s="15">
        <v>85.8</v>
      </c>
      <c r="H41" s="15">
        <v>37.299999999999997</v>
      </c>
      <c r="I41" s="15">
        <v>89</v>
      </c>
      <c r="J41" s="15">
        <v>85.4</v>
      </c>
      <c r="K41" s="15">
        <v>116.2</v>
      </c>
      <c r="L41" s="15">
        <v>17.100000000000001</v>
      </c>
      <c r="M41" s="15">
        <v>0</v>
      </c>
      <c r="N41" s="15">
        <v>0</v>
      </c>
      <c r="O41" s="15">
        <v>0</v>
      </c>
      <c r="P41" s="15">
        <v>0</v>
      </c>
      <c r="Q41" s="15">
        <v>8.9</v>
      </c>
      <c r="R41" s="15">
        <v>0</v>
      </c>
      <c r="S41" s="15">
        <v>0</v>
      </c>
      <c r="T41" s="15">
        <v>0.1</v>
      </c>
      <c r="U41" s="15">
        <v>0.1</v>
      </c>
      <c r="V41" s="15">
        <v>0.1</v>
      </c>
      <c r="W41" s="15">
        <v>0.1</v>
      </c>
      <c r="X41" s="15">
        <v>0</v>
      </c>
      <c r="Y41" s="15">
        <v>0</v>
      </c>
    </row>
    <row r="42" spans="1:25" ht="15.75" customHeight="1" x14ac:dyDescent="0.3">
      <c r="A42" s="9" t="s">
        <v>516</v>
      </c>
      <c r="B42" s="15">
        <v>13</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15">
        <v>0</v>
      </c>
      <c r="Y42" s="15">
        <v>0</v>
      </c>
    </row>
    <row r="43" spans="1:25" ht="15.75" customHeight="1" x14ac:dyDescent="0.3">
      <c r="A43" s="9" t="s">
        <v>538</v>
      </c>
      <c r="B43" s="15">
        <v>0</v>
      </c>
      <c r="C43" s="15">
        <v>0</v>
      </c>
      <c r="D43" s="15">
        <v>0</v>
      </c>
      <c r="E43" s="15">
        <v>0</v>
      </c>
      <c r="F43" s="15">
        <v>0</v>
      </c>
      <c r="G43" s="15">
        <v>0</v>
      </c>
      <c r="H43" s="15">
        <v>0</v>
      </c>
      <c r="I43" s="15">
        <v>0</v>
      </c>
      <c r="J43" s="15">
        <v>0</v>
      </c>
      <c r="K43" s="15">
        <v>0</v>
      </c>
      <c r="L43" s="15">
        <v>0</v>
      </c>
      <c r="M43" s="15">
        <v>0</v>
      </c>
      <c r="N43" s="15">
        <v>0</v>
      </c>
      <c r="O43" s="15">
        <v>0</v>
      </c>
      <c r="P43" s="15">
        <v>3.8</v>
      </c>
      <c r="Q43" s="15">
        <v>2.4</v>
      </c>
      <c r="R43" s="15">
        <v>0</v>
      </c>
      <c r="S43" s="15">
        <v>0</v>
      </c>
      <c r="T43" s="15">
        <v>0</v>
      </c>
      <c r="U43" s="15">
        <v>0</v>
      </c>
      <c r="V43" s="15">
        <v>0</v>
      </c>
      <c r="W43" s="15">
        <v>0</v>
      </c>
      <c r="X43" s="15">
        <v>0</v>
      </c>
      <c r="Y43" s="15">
        <v>0</v>
      </c>
    </row>
    <row r="44" spans="1:25" ht="15.75" customHeight="1" x14ac:dyDescent="0.3">
      <c r="A44" s="9" t="s">
        <v>528</v>
      </c>
      <c r="B44" s="15">
        <v>7</v>
      </c>
      <c r="C44" s="15">
        <v>35</v>
      </c>
      <c r="D44" s="15">
        <v>4.8</v>
      </c>
      <c r="E44" s="15">
        <v>0</v>
      </c>
      <c r="F44" s="15">
        <v>0</v>
      </c>
      <c r="G44" s="15">
        <v>0</v>
      </c>
      <c r="H44" s="15">
        <v>0</v>
      </c>
      <c r="I44" s="15">
        <v>0</v>
      </c>
      <c r="J44" s="15">
        <v>0</v>
      </c>
      <c r="K44" s="15">
        <v>0</v>
      </c>
      <c r="L44" s="15">
        <v>0</v>
      </c>
      <c r="M44" s="15">
        <v>0</v>
      </c>
      <c r="N44" s="15">
        <v>0</v>
      </c>
      <c r="O44" s="15">
        <v>0</v>
      </c>
      <c r="P44" s="15">
        <v>0</v>
      </c>
      <c r="Q44" s="15">
        <v>0</v>
      </c>
      <c r="R44" s="15">
        <v>0</v>
      </c>
      <c r="S44" s="15">
        <v>0</v>
      </c>
      <c r="T44" s="15">
        <v>0</v>
      </c>
      <c r="U44" s="15">
        <v>0</v>
      </c>
      <c r="V44" s="15">
        <v>0</v>
      </c>
      <c r="W44" s="15">
        <v>0</v>
      </c>
      <c r="X44" s="15">
        <v>0</v>
      </c>
      <c r="Y44" s="15">
        <v>0</v>
      </c>
    </row>
    <row r="45" spans="1:25" ht="15.75" customHeight="1" x14ac:dyDescent="0.3">
      <c r="A45" s="9" t="s">
        <v>484</v>
      </c>
      <c r="B45" s="15">
        <v>102.5</v>
      </c>
      <c r="C45" s="15">
        <v>84.7</v>
      </c>
      <c r="D45" s="15">
        <v>78.599999999999994</v>
      </c>
      <c r="E45" s="15">
        <v>77.900000000000006</v>
      </c>
      <c r="F45" s="15">
        <v>85.6</v>
      </c>
      <c r="G45" s="15">
        <v>95</v>
      </c>
      <c r="H45" s="15">
        <v>83.6</v>
      </c>
      <c r="I45" s="15">
        <v>44.6</v>
      </c>
      <c r="J45" s="15">
        <v>42.7</v>
      </c>
      <c r="K45" s="15">
        <v>58.1</v>
      </c>
      <c r="L45" s="15">
        <v>8.5</v>
      </c>
      <c r="M45" s="15">
        <v>0</v>
      </c>
      <c r="N45" s="15">
        <v>4.4000000000000004</v>
      </c>
      <c r="O45" s="15">
        <v>4.0999999999999996</v>
      </c>
      <c r="P45" s="15">
        <v>4.4000000000000004</v>
      </c>
      <c r="Q45" s="15">
        <v>3</v>
      </c>
      <c r="R45" s="15">
        <v>0.2</v>
      </c>
      <c r="S45" s="15">
        <v>0</v>
      </c>
      <c r="T45" s="15">
        <v>0</v>
      </c>
      <c r="U45" s="15">
        <v>0</v>
      </c>
      <c r="V45" s="15">
        <v>0</v>
      </c>
      <c r="W45" s="15">
        <v>0</v>
      </c>
      <c r="X45" s="15">
        <v>0</v>
      </c>
      <c r="Y45" s="15">
        <v>0</v>
      </c>
    </row>
    <row r="46" spans="1:25" ht="15.75" customHeight="1" x14ac:dyDescent="0.3">
      <c r="A46" s="9" t="s">
        <v>346</v>
      </c>
      <c r="B46" s="15">
        <v>20.6</v>
      </c>
      <c r="C46" s="15">
        <v>111.3</v>
      </c>
      <c r="D46" s="15">
        <v>129.1</v>
      </c>
      <c r="E46" s="15">
        <v>70.099999999999994</v>
      </c>
      <c r="F46" s="15">
        <v>63.6</v>
      </c>
      <c r="G46" s="15">
        <v>109.3</v>
      </c>
      <c r="H46" s="15">
        <v>145.1</v>
      </c>
      <c r="I46" s="15">
        <v>71.900000000000006</v>
      </c>
      <c r="J46" s="15">
        <v>69</v>
      </c>
      <c r="K46" s="15">
        <v>93.8</v>
      </c>
      <c r="L46" s="15">
        <v>13.8</v>
      </c>
      <c r="M46" s="15">
        <v>0</v>
      </c>
      <c r="N46" s="15">
        <v>0.3</v>
      </c>
      <c r="O46" s="15">
        <v>16.7</v>
      </c>
      <c r="P46" s="15">
        <v>14.3</v>
      </c>
      <c r="Q46" s="15">
        <v>4.0999999999999996</v>
      </c>
      <c r="R46" s="15">
        <v>5</v>
      </c>
      <c r="S46" s="15">
        <v>0</v>
      </c>
      <c r="T46" s="15">
        <v>0</v>
      </c>
      <c r="U46" s="15">
        <v>0</v>
      </c>
      <c r="V46" s="15">
        <v>0</v>
      </c>
      <c r="W46" s="15">
        <v>0</v>
      </c>
      <c r="X46" s="15">
        <v>0</v>
      </c>
      <c r="Y46" s="15">
        <v>0</v>
      </c>
    </row>
    <row r="47" spans="1:25" ht="15.75" customHeight="1" x14ac:dyDescent="0.3">
      <c r="A47" s="9" t="s">
        <v>510</v>
      </c>
      <c r="B47" s="15">
        <v>110.5</v>
      </c>
      <c r="C47" s="15">
        <v>81</v>
      </c>
      <c r="D47" s="15">
        <v>101.9</v>
      </c>
      <c r="E47" s="15">
        <v>67.599999999999994</v>
      </c>
      <c r="F47" s="15">
        <v>94.7</v>
      </c>
      <c r="G47" s="15">
        <v>184.1</v>
      </c>
      <c r="H47" s="15">
        <v>122.6</v>
      </c>
      <c r="I47" s="15">
        <v>72.8</v>
      </c>
      <c r="J47" s="15">
        <v>69.8</v>
      </c>
      <c r="K47" s="15">
        <v>95</v>
      </c>
      <c r="L47" s="15">
        <v>14</v>
      </c>
      <c r="M47" s="15">
        <v>0</v>
      </c>
      <c r="N47" s="15">
        <v>1.5</v>
      </c>
      <c r="O47" s="15">
        <v>1</v>
      </c>
      <c r="P47" s="15">
        <v>0</v>
      </c>
      <c r="Q47" s="15">
        <v>0</v>
      </c>
      <c r="R47" s="15">
        <v>0</v>
      </c>
      <c r="S47" s="15">
        <v>0</v>
      </c>
      <c r="T47" s="15">
        <v>0.1</v>
      </c>
      <c r="U47" s="15">
        <v>0.1</v>
      </c>
      <c r="V47" s="15">
        <v>0.1</v>
      </c>
      <c r="W47" s="15">
        <v>0.1</v>
      </c>
      <c r="X47" s="15">
        <v>0</v>
      </c>
      <c r="Y47" s="15">
        <v>0</v>
      </c>
    </row>
    <row r="48" spans="1:25" ht="15.75" customHeight="1" x14ac:dyDescent="0.3">
      <c r="A48" s="9" t="s">
        <v>514</v>
      </c>
      <c r="B48" s="15">
        <v>212</v>
      </c>
      <c r="C48" s="15">
        <v>136.69999999999999</v>
      </c>
      <c r="D48" s="15">
        <v>104.7</v>
      </c>
      <c r="E48" s="15">
        <v>88.4</v>
      </c>
      <c r="F48" s="15">
        <v>93.9</v>
      </c>
      <c r="G48" s="15">
        <v>95.3</v>
      </c>
      <c r="H48" s="15">
        <v>122.5</v>
      </c>
      <c r="I48" s="15">
        <v>98.5</v>
      </c>
      <c r="J48" s="15">
        <v>94.4</v>
      </c>
      <c r="K48" s="15">
        <v>128.5</v>
      </c>
      <c r="L48" s="15">
        <v>18.899999999999999</v>
      </c>
      <c r="M48" s="15">
        <v>0</v>
      </c>
      <c r="N48" s="15">
        <v>2.6</v>
      </c>
      <c r="O48" s="15">
        <v>10.8</v>
      </c>
      <c r="P48" s="15">
        <v>5.0999999999999996</v>
      </c>
      <c r="Q48" s="15">
        <v>0.1</v>
      </c>
      <c r="R48" s="15">
        <v>0</v>
      </c>
      <c r="S48" s="15">
        <v>0</v>
      </c>
      <c r="T48" s="15">
        <v>0</v>
      </c>
      <c r="U48" s="15">
        <v>0</v>
      </c>
      <c r="V48" s="15">
        <v>0</v>
      </c>
      <c r="W48" s="15">
        <v>0</v>
      </c>
      <c r="X48" s="15">
        <v>0</v>
      </c>
      <c r="Y48" s="15">
        <v>0</v>
      </c>
    </row>
    <row r="49" spans="1:25" ht="15.75" customHeight="1" x14ac:dyDescent="0.3">
      <c r="A49" s="9" t="s">
        <v>422</v>
      </c>
      <c r="B49" s="15">
        <v>193.7</v>
      </c>
      <c r="C49" s="15">
        <v>136.1</v>
      </c>
      <c r="D49" s="15">
        <v>179.3</v>
      </c>
      <c r="E49" s="15">
        <v>163.5</v>
      </c>
      <c r="F49" s="15">
        <v>165.8</v>
      </c>
      <c r="G49" s="15">
        <v>216.1</v>
      </c>
      <c r="H49" s="15">
        <v>184.9</v>
      </c>
      <c r="I49" s="15">
        <v>189.1</v>
      </c>
      <c r="J49" s="15">
        <v>181.5</v>
      </c>
      <c r="K49" s="15">
        <v>246.9</v>
      </c>
      <c r="L49" s="15">
        <v>36.299999999999997</v>
      </c>
      <c r="M49" s="15">
        <v>0</v>
      </c>
      <c r="N49" s="15">
        <v>6.2</v>
      </c>
      <c r="O49" s="15">
        <v>8.5</v>
      </c>
      <c r="P49" s="15">
        <v>5.0999999999999996</v>
      </c>
      <c r="Q49" s="15">
        <v>1</v>
      </c>
      <c r="R49" s="15">
        <v>6.6</v>
      </c>
      <c r="S49" s="15">
        <v>0</v>
      </c>
      <c r="T49" s="15">
        <v>0</v>
      </c>
      <c r="U49" s="15">
        <v>0</v>
      </c>
      <c r="V49" s="15">
        <v>0</v>
      </c>
      <c r="W49" s="15">
        <v>0</v>
      </c>
      <c r="X49" s="15">
        <v>0</v>
      </c>
      <c r="Y49" s="15">
        <v>0</v>
      </c>
    </row>
    <row r="50" spans="1:25" ht="15.75" customHeight="1" x14ac:dyDescent="0.3">
      <c r="A50" s="9" t="s">
        <v>486</v>
      </c>
      <c r="B50" s="15">
        <v>34.200000000000003</v>
      </c>
      <c r="C50" s="15">
        <v>11.9</v>
      </c>
      <c r="D50" s="15">
        <v>0</v>
      </c>
      <c r="E50" s="15">
        <v>0</v>
      </c>
      <c r="F50" s="15">
        <v>0</v>
      </c>
      <c r="G50" s="15">
        <v>0</v>
      </c>
      <c r="H50" s="15">
        <v>9.1999999999999993</v>
      </c>
      <c r="I50" s="15">
        <v>23.2</v>
      </c>
      <c r="J50" s="15">
        <v>22.2</v>
      </c>
      <c r="K50" s="15">
        <v>30.2</v>
      </c>
      <c r="L50" s="15">
        <v>4.4000000000000004</v>
      </c>
      <c r="M50" s="15">
        <v>0</v>
      </c>
      <c r="N50" s="15">
        <v>81.099999999999994</v>
      </c>
      <c r="O50" s="15">
        <v>19.600000000000001</v>
      </c>
      <c r="P50" s="15">
        <v>0</v>
      </c>
      <c r="Q50" s="15">
        <v>0</v>
      </c>
      <c r="R50" s="15">
        <v>0</v>
      </c>
      <c r="S50" s="15">
        <v>0</v>
      </c>
      <c r="T50" s="15">
        <v>27.9</v>
      </c>
      <c r="U50" s="15">
        <v>26.2</v>
      </c>
      <c r="V50" s="15">
        <v>21.6</v>
      </c>
      <c r="W50" s="15">
        <v>25.9</v>
      </c>
      <c r="X50" s="15">
        <v>3.1</v>
      </c>
      <c r="Y50" s="15">
        <v>0</v>
      </c>
    </row>
    <row r="51" spans="1:25" ht="15.75" customHeight="1" x14ac:dyDescent="0.3">
      <c r="A51" s="9" t="s">
        <v>82</v>
      </c>
      <c r="B51" s="15">
        <v>0</v>
      </c>
      <c r="C51" s="15">
        <v>7</v>
      </c>
      <c r="D51" s="15">
        <v>78</v>
      </c>
      <c r="E51" s="15">
        <v>104.1</v>
      </c>
      <c r="F51" s="15">
        <v>65.900000000000006</v>
      </c>
      <c r="G51" s="15">
        <v>67.8</v>
      </c>
      <c r="H51" s="15">
        <v>90</v>
      </c>
      <c r="I51" s="15">
        <v>94.2</v>
      </c>
      <c r="J51" s="15">
        <v>90.3</v>
      </c>
      <c r="K51" s="15">
        <v>122.9</v>
      </c>
      <c r="L51" s="15">
        <v>18.100000000000001</v>
      </c>
      <c r="M51" s="15">
        <v>0</v>
      </c>
      <c r="N51" s="15">
        <v>0</v>
      </c>
      <c r="O51" s="15">
        <v>0</v>
      </c>
      <c r="P51" s="15">
        <v>10.4</v>
      </c>
      <c r="Q51" s="15">
        <v>6.3</v>
      </c>
      <c r="R51" s="15">
        <v>3.8</v>
      </c>
      <c r="S51" s="15">
        <v>0.1</v>
      </c>
      <c r="T51" s="15">
        <v>4.5999999999999996</v>
      </c>
      <c r="U51" s="15">
        <v>4.3</v>
      </c>
      <c r="V51" s="15">
        <v>3.6</v>
      </c>
      <c r="W51" s="15">
        <v>4.3</v>
      </c>
      <c r="X51" s="15">
        <v>0.5</v>
      </c>
      <c r="Y51" s="15">
        <v>0</v>
      </c>
    </row>
    <row r="52" spans="1:25" ht="15.75" customHeight="1" x14ac:dyDescent="0.3">
      <c r="A52" s="9" t="s">
        <v>179</v>
      </c>
      <c r="B52" s="15">
        <v>72.400000000000006</v>
      </c>
      <c r="C52" s="15">
        <v>49.2</v>
      </c>
      <c r="D52" s="15">
        <v>66.400000000000006</v>
      </c>
      <c r="E52" s="15">
        <v>38.9</v>
      </c>
      <c r="F52" s="15">
        <v>26.1</v>
      </c>
      <c r="G52" s="15">
        <v>70.3</v>
      </c>
      <c r="H52" s="15">
        <v>64.2</v>
      </c>
      <c r="I52" s="15">
        <v>12.1</v>
      </c>
      <c r="J52" s="15">
        <v>11.5</v>
      </c>
      <c r="K52" s="15">
        <v>15.6</v>
      </c>
      <c r="L52" s="15">
        <v>2.2999999999999998</v>
      </c>
      <c r="M52" s="15">
        <v>0</v>
      </c>
      <c r="N52" s="15">
        <v>1.6</v>
      </c>
      <c r="O52" s="15">
        <v>0</v>
      </c>
      <c r="P52" s="15">
        <v>0</v>
      </c>
      <c r="Q52" s="15">
        <v>2.6</v>
      </c>
      <c r="R52" s="15">
        <v>6</v>
      </c>
      <c r="S52" s="15">
        <v>0.1</v>
      </c>
      <c r="T52" s="15">
        <v>0.2</v>
      </c>
      <c r="U52" s="15">
        <v>0.2</v>
      </c>
      <c r="V52" s="15">
        <v>0.2</v>
      </c>
      <c r="W52" s="15">
        <v>0.2</v>
      </c>
      <c r="X52" s="15">
        <v>0</v>
      </c>
      <c r="Y52" s="15">
        <v>0</v>
      </c>
    </row>
    <row r="53" spans="1:25" ht="15.75" customHeight="1" x14ac:dyDescent="0.3">
      <c r="A53" s="9" t="s">
        <v>263</v>
      </c>
      <c r="B53" s="15">
        <v>163.19999999999999</v>
      </c>
      <c r="C53" s="15">
        <v>202.5</v>
      </c>
      <c r="D53" s="15">
        <v>241.2</v>
      </c>
      <c r="E53" s="15">
        <v>199.5</v>
      </c>
      <c r="F53" s="15">
        <v>202.7</v>
      </c>
      <c r="G53" s="15">
        <v>253.7</v>
      </c>
      <c r="H53" s="15">
        <v>255.9</v>
      </c>
      <c r="I53" s="15">
        <v>322.39999999999998</v>
      </c>
      <c r="J53" s="15">
        <v>309.60000000000002</v>
      </c>
      <c r="K53" s="15">
        <v>421.2</v>
      </c>
      <c r="L53" s="15">
        <v>61.9</v>
      </c>
      <c r="M53" s="15">
        <v>0</v>
      </c>
      <c r="N53" s="15">
        <v>25.8</v>
      </c>
      <c r="O53" s="15">
        <v>1.6</v>
      </c>
      <c r="P53" s="15">
        <v>6.4</v>
      </c>
      <c r="Q53" s="15">
        <v>4.5</v>
      </c>
      <c r="R53" s="15">
        <v>4.5</v>
      </c>
      <c r="S53" s="15">
        <v>0.3</v>
      </c>
      <c r="T53" s="15">
        <v>4.3</v>
      </c>
      <c r="U53" s="15">
        <v>4</v>
      </c>
      <c r="V53" s="15">
        <v>3.3</v>
      </c>
      <c r="W53" s="15">
        <v>4</v>
      </c>
      <c r="X53" s="15">
        <v>0.5</v>
      </c>
      <c r="Y53" s="15">
        <v>0</v>
      </c>
    </row>
    <row r="54" spans="1:25" ht="15.75" customHeight="1" x14ac:dyDescent="0.3">
      <c r="A54" s="9" t="s">
        <v>367</v>
      </c>
      <c r="B54" s="15">
        <v>182.1</v>
      </c>
      <c r="C54" s="15">
        <v>159.5</v>
      </c>
      <c r="D54" s="15">
        <v>115.7</v>
      </c>
      <c r="E54" s="15">
        <v>163.30000000000001</v>
      </c>
      <c r="F54" s="15">
        <v>176.5</v>
      </c>
      <c r="G54" s="15">
        <v>163</v>
      </c>
      <c r="H54" s="15">
        <v>150.69999999999999</v>
      </c>
      <c r="I54" s="15">
        <v>349</v>
      </c>
      <c r="J54" s="15">
        <v>335</v>
      </c>
      <c r="K54" s="15">
        <v>455.8</v>
      </c>
      <c r="L54" s="15">
        <v>67</v>
      </c>
      <c r="M54" s="15">
        <v>0</v>
      </c>
      <c r="N54" s="15">
        <v>0</v>
      </c>
      <c r="O54" s="15">
        <v>0</v>
      </c>
      <c r="P54" s="15">
        <v>0</v>
      </c>
      <c r="Q54" s="15">
        <v>0.1</v>
      </c>
      <c r="R54" s="15">
        <v>0.2</v>
      </c>
      <c r="S54" s="15">
        <v>0.3</v>
      </c>
      <c r="T54" s="15">
        <v>0</v>
      </c>
      <c r="U54" s="15">
        <v>0</v>
      </c>
      <c r="V54" s="15">
        <v>0</v>
      </c>
      <c r="W54" s="15">
        <v>0</v>
      </c>
      <c r="X54" s="15">
        <v>0</v>
      </c>
      <c r="Y54" s="15">
        <v>0</v>
      </c>
    </row>
    <row r="55" spans="1:25" ht="15.75" customHeight="1" x14ac:dyDescent="0.3">
      <c r="A55" s="9" t="s">
        <v>291</v>
      </c>
      <c r="B55" s="15">
        <v>94</v>
      </c>
      <c r="C55" s="15">
        <v>84.9</v>
      </c>
      <c r="D55" s="15">
        <v>78.900000000000006</v>
      </c>
      <c r="E55" s="15">
        <v>49.9</v>
      </c>
      <c r="F55" s="15">
        <v>41.4</v>
      </c>
      <c r="G55" s="15">
        <v>112.8</v>
      </c>
      <c r="H55" s="15">
        <v>120.4</v>
      </c>
      <c r="I55" s="15">
        <v>54.8</v>
      </c>
      <c r="J55" s="15">
        <v>52.6</v>
      </c>
      <c r="K55" s="15">
        <v>71.5</v>
      </c>
      <c r="L55" s="15">
        <v>10.5</v>
      </c>
      <c r="M55" s="15">
        <v>0</v>
      </c>
      <c r="N55" s="15">
        <v>8.5</v>
      </c>
      <c r="O55" s="15">
        <v>11.8</v>
      </c>
      <c r="P55" s="15">
        <v>21.6</v>
      </c>
      <c r="Q55" s="15">
        <v>8.1999999999999993</v>
      </c>
      <c r="R55" s="15">
        <v>11.2</v>
      </c>
      <c r="S55" s="15">
        <v>0.5</v>
      </c>
      <c r="T55" s="15">
        <v>5.0999999999999996</v>
      </c>
      <c r="U55" s="15">
        <v>4.8</v>
      </c>
      <c r="V55" s="15">
        <v>3.9</v>
      </c>
      <c r="W55" s="15">
        <v>4.8</v>
      </c>
      <c r="X55" s="15">
        <v>0.6</v>
      </c>
      <c r="Y55" s="15">
        <v>0</v>
      </c>
    </row>
    <row r="56" spans="1:25" ht="15.75" customHeight="1" x14ac:dyDescent="0.3">
      <c r="A56" s="9" t="s">
        <v>166</v>
      </c>
      <c r="B56" s="15">
        <v>51.1</v>
      </c>
      <c r="C56" s="15">
        <v>240.1</v>
      </c>
      <c r="D56" s="15">
        <v>160.5</v>
      </c>
      <c r="E56" s="15">
        <v>119.8</v>
      </c>
      <c r="F56" s="15">
        <v>108.4</v>
      </c>
      <c r="G56" s="15">
        <v>220</v>
      </c>
      <c r="H56" s="15">
        <v>211</v>
      </c>
      <c r="I56" s="15">
        <v>13</v>
      </c>
      <c r="J56" s="15">
        <v>12.3</v>
      </c>
      <c r="K56" s="15">
        <v>16.8</v>
      </c>
      <c r="L56" s="15">
        <v>2.5</v>
      </c>
      <c r="M56" s="15">
        <v>0</v>
      </c>
      <c r="N56" s="15">
        <v>5</v>
      </c>
      <c r="O56" s="15">
        <v>12.1</v>
      </c>
      <c r="P56" s="15">
        <v>8.1999999999999993</v>
      </c>
      <c r="Q56" s="15">
        <v>16.5</v>
      </c>
      <c r="R56" s="15">
        <v>19.399999999999999</v>
      </c>
      <c r="S56" s="15">
        <v>0.6</v>
      </c>
      <c r="T56" s="15">
        <v>4.0999999999999996</v>
      </c>
      <c r="U56" s="15">
        <v>3.9</v>
      </c>
      <c r="V56" s="15">
        <v>3.2</v>
      </c>
      <c r="W56" s="15">
        <v>3.9</v>
      </c>
      <c r="X56" s="15">
        <v>0.5</v>
      </c>
      <c r="Y56" s="15">
        <v>0</v>
      </c>
    </row>
    <row r="57" spans="1:25" ht="15.75" customHeight="1" x14ac:dyDescent="0.3">
      <c r="A57" s="9" t="s">
        <v>122</v>
      </c>
      <c r="B57" s="15">
        <v>0</v>
      </c>
      <c r="C57" s="15">
        <v>0</v>
      </c>
      <c r="D57" s="15">
        <v>0</v>
      </c>
      <c r="E57" s="15">
        <v>0</v>
      </c>
      <c r="F57" s="15">
        <v>2.1</v>
      </c>
      <c r="G57" s="15">
        <v>4.9000000000000004</v>
      </c>
      <c r="H57" s="15">
        <v>14.6</v>
      </c>
      <c r="I57" s="15">
        <v>13.8</v>
      </c>
      <c r="J57" s="15">
        <v>13.1</v>
      </c>
      <c r="K57" s="15">
        <v>17.899999999999999</v>
      </c>
      <c r="L57" s="15">
        <v>2.6</v>
      </c>
      <c r="M57" s="15">
        <v>0</v>
      </c>
      <c r="N57" s="15">
        <v>0</v>
      </c>
      <c r="O57" s="15">
        <v>0</v>
      </c>
      <c r="P57" s="15">
        <v>0</v>
      </c>
      <c r="Q57" s="15">
        <v>0</v>
      </c>
      <c r="R57" s="15">
        <v>0</v>
      </c>
      <c r="S57" s="15">
        <v>0.7</v>
      </c>
      <c r="T57" s="15">
        <v>0</v>
      </c>
      <c r="U57" s="15">
        <v>0</v>
      </c>
      <c r="V57" s="15">
        <v>0</v>
      </c>
      <c r="W57" s="15">
        <v>0</v>
      </c>
      <c r="X57" s="15">
        <v>0</v>
      </c>
      <c r="Y57" s="15">
        <v>0</v>
      </c>
    </row>
    <row r="58" spans="1:25" ht="15.75" customHeight="1" x14ac:dyDescent="0.3">
      <c r="A58" s="9" t="s">
        <v>109</v>
      </c>
      <c r="B58" s="15">
        <v>169.8</v>
      </c>
      <c r="C58" s="15">
        <v>155</v>
      </c>
      <c r="D58" s="15">
        <v>86.3</v>
      </c>
      <c r="E58" s="15">
        <v>251.6</v>
      </c>
      <c r="F58" s="15">
        <v>152.4</v>
      </c>
      <c r="G58" s="15">
        <v>263.39999999999998</v>
      </c>
      <c r="H58" s="15">
        <v>272.3</v>
      </c>
      <c r="I58" s="15">
        <v>96.8</v>
      </c>
      <c r="J58" s="15">
        <v>92.8</v>
      </c>
      <c r="K58" s="15">
        <v>126.2</v>
      </c>
      <c r="L58" s="15">
        <v>18.600000000000001</v>
      </c>
      <c r="M58" s="15">
        <v>0</v>
      </c>
      <c r="N58" s="15">
        <v>13.3</v>
      </c>
      <c r="O58" s="15">
        <v>5.8</v>
      </c>
      <c r="P58" s="15">
        <v>9.1</v>
      </c>
      <c r="Q58" s="15">
        <v>5.3</v>
      </c>
      <c r="R58" s="15">
        <v>3.4</v>
      </c>
      <c r="S58" s="15">
        <v>0.8</v>
      </c>
      <c r="T58" s="15">
        <v>1.1000000000000001</v>
      </c>
      <c r="U58" s="15">
        <v>1</v>
      </c>
      <c r="V58" s="15">
        <v>0.9</v>
      </c>
      <c r="W58" s="15">
        <v>1</v>
      </c>
      <c r="X58" s="15">
        <v>0.1</v>
      </c>
      <c r="Y58" s="15">
        <v>0</v>
      </c>
    </row>
    <row r="59" spans="1:25" ht="15.75" customHeight="1" x14ac:dyDescent="0.3">
      <c r="A59" s="9" t="s">
        <v>207</v>
      </c>
      <c r="B59" s="15">
        <v>151.1</v>
      </c>
      <c r="C59" s="15">
        <v>102.8</v>
      </c>
      <c r="D59" s="15">
        <v>89.8</v>
      </c>
      <c r="E59" s="15">
        <v>105.1</v>
      </c>
      <c r="F59" s="15">
        <v>104.6</v>
      </c>
      <c r="G59" s="15">
        <v>116.5</v>
      </c>
      <c r="H59" s="15">
        <v>179.3</v>
      </c>
      <c r="I59" s="15">
        <v>97.6</v>
      </c>
      <c r="J59" s="15">
        <v>93.6</v>
      </c>
      <c r="K59" s="15">
        <v>127.4</v>
      </c>
      <c r="L59" s="15">
        <v>18.7</v>
      </c>
      <c r="M59" s="15">
        <v>0</v>
      </c>
      <c r="N59" s="15">
        <v>0</v>
      </c>
      <c r="O59" s="15">
        <v>2.5</v>
      </c>
      <c r="P59" s="15">
        <v>0</v>
      </c>
      <c r="Q59" s="15">
        <v>0.1</v>
      </c>
      <c r="R59" s="15">
        <v>9.6</v>
      </c>
      <c r="S59" s="15">
        <v>0.8</v>
      </c>
      <c r="T59" s="15">
        <v>0.6</v>
      </c>
      <c r="U59" s="15">
        <v>0.6</v>
      </c>
      <c r="V59" s="15">
        <v>0.5</v>
      </c>
      <c r="W59" s="15">
        <v>0.6</v>
      </c>
      <c r="X59" s="15">
        <v>0.1</v>
      </c>
      <c r="Y59" s="15">
        <v>0</v>
      </c>
    </row>
    <row r="60" spans="1:25" ht="15.75" customHeight="1" x14ac:dyDescent="0.3">
      <c r="A60" s="9" t="s">
        <v>110</v>
      </c>
      <c r="B60" s="15">
        <v>204.1</v>
      </c>
      <c r="C60" s="15">
        <v>142.9</v>
      </c>
      <c r="D60" s="15">
        <v>104.3</v>
      </c>
      <c r="E60" s="15">
        <v>187.8</v>
      </c>
      <c r="F60" s="15">
        <v>169.7</v>
      </c>
      <c r="G60" s="15">
        <v>167.2</v>
      </c>
      <c r="H60" s="15">
        <v>241.3</v>
      </c>
      <c r="I60" s="15">
        <v>105.3</v>
      </c>
      <c r="J60" s="15">
        <v>101</v>
      </c>
      <c r="K60" s="15">
        <v>137.4</v>
      </c>
      <c r="L60" s="15">
        <v>20.2</v>
      </c>
      <c r="M60" s="15">
        <v>0</v>
      </c>
      <c r="N60" s="15">
        <v>10.6</v>
      </c>
      <c r="O60" s="15">
        <v>30</v>
      </c>
      <c r="P60" s="15">
        <v>28</v>
      </c>
      <c r="Q60" s="15">
        <v>13.5</v>
      </c>
      <c r="R60" s="15">
        <v>8.3000000000000007</v>
      </c>
      <c r="S60" s="15">
        <v>1</v>
      </c>
      <c r="T60" s="15">
        <v>1</v>
      </c>
      <c r="U60" s="15">
        <v>0.9</v>
      </c>
      <c r="V60" s="15">
        <v>0.8</v>
      </c>
      <c r="W60" s="15">
        <v>0.9</v>
      </c>
      <c r="X60" s="15">
        <v>0.1</v>
      </c>
      <c r="Y60" s="15">
        <v>0</v>
      </c>
    </row>
    <row r="61" spans="1:25" ht="15.75" customHeight="1" x14ac:dyDescent="0.3">
      <c r="A61" s="9" t="s">
        <v>274</v>
      </c>
      <c r="B61" s="15">
        <v>345.5</v>
      </c>
      <c r="C61" s="15">
        <v>110.9</v>
      </c>
      <c r="D61" s="15">
        <v>81.8</v>
      </c>
      <c r="E61" s="15">
        <v>132.5</v>
      </c>
      <c r="F61" s="15">
        <v>159.9</v>
      </c>
      <c r="G61" s="15">
        <v>143.80000000000001</v>
      </c>
      <c r="H61" s="15">
        <v>104.6</v>
      </c>
      <c r="I61" s="15">
        <v>83</v>
      </c>
      <c r="J61" s="15">
        <v>79.7</v>
      </c>
      <c r="K61" s="15">
        <v>108.4</v>
      </c>
      <c r="L61" s="15">
        <v>15.9</v>
      </c>
      <c r="M61" s="15">
        <v>0</v>
      </c>
      <c r="N61" s="15">
        <v>6.6</v>
      </c>
      <c r="O61" s="15">
        <v>0</v>
      </c>
      <c r="P61" s="15">
        <v>13.6</v>
      </c>
      <c r="Q61" s="15">
        <v>10</v>
      </c>
      <c r="R61" s="15">
        <v>6</v>
      </c>
      <c r="S61" s="15">
        <v>1</v>
      </c>
      <c r="T61" s="15">
        <v>1</v>
      </c>
      <c r="U61" s="15">
        <v>0.9</v>
      </c>
      <c r="V61" s="15">
        <v>0.8</v>
      </c>
      <c r="W61" s="15">
        <v>0.9</v>
      </c>
      <c r="X61" s="15">
        <v>0.1</v>
      </c>
      <c r="Y61" s="15">
        <v>0</v>
      </c>
    </row>
    <row r="62" spans="1:25" ht="15.75" customHeight="1" x14ac:dyDescent="0.3">
      <c r="A62" s="9" t="s">
        <v>267</v>
      </c>
      <c r="B62" s="15">
        <v>124.4</v>
      </c>
      <c r="C62" s="15">
        <v>150.5</v>
      </c>
      <c r="D62" s="15">
        <v>231.9</v>
      </c>
      <c r="E62" s="15">
        <v>222.5</v>
      </c>
      <c r="F62" s="15">
        <v>120.5</v>
      </c>
      <c r="G62" s="15">
        <v>192.6</v>
      </c>
      <c r="H62" s="15">
        <v>76.900000000000006</v>
      </c>
      <c r="I62" s="15">
        <v>122.4</v>
      </c>
      <c r="J62" s="15">
        <v>117.4</v>
      </c>
      <c r="K62" s="15">
        <v>159.80000000000001</v>
      </c>
      <c r="L62" s="15">
        <v>23.5</v>
      </c>
      <c r="M62" s="15">
        <v>0</v>
      </c>
      <c r="N62" s="15">
        <v>2.5</v>
      </c>
      <c r="O62" s="15">
        <v>2.2000000000000002</v>
      </c>
      <c r="P62" s="15">
        <v>5.5</v>
      </c>
      <c r="Q62" s="15">
        <v>1</v>
      </c>
      <c r="R62" s="15">
        <v>3.5</v>
      </c>
      <c r="S62" s="15">
        <v>1</v>
      </c>
      <c r="T62" s="15">
        <v>17.2</v>
      </c>
      <c r="U62" s="15">
        <v>16.2</v>
      </c>
      <c r="V62" s="15">
        <v>13.3</v>
      </c>
      <c r="W62" s="15">
        <v>16</v>
      </c>
      <c r="X62" s="15">
        <v>1.9</v>
      </c>
      <c r="Y62" s="15">
        <v>0</v>
      </c>
    </row>
    <row r="63" spans="1:25" ht="15.75" customHeight="1" x14ac:dyDescent="0.3">
      <c r="A63" s="9" t="s">
        <v>235</v>
      </c>
      <c r="B63" s="15">
        <v>162.5</v>
      </c>
      <c r="C63" s="15">
        <v>161.9</v>
      </c>
      <c r="D63" s="15">
        <v>184.7</v>
      </c>
      <c r="E63" s="15">
        <v>147.1</v>
      </c>
      <c r="F63" s="15">
        <v>134.6</v>
      </c>
      <c r="G63" s="15">
        <v>166.9</v>
      </c>
      <c r="H63" s="15">
        <v>153.80000000000001</v>
      </c>
      <c r="I63" s="15">
        <v>213.9</v>
      </c>
      <c r="J63" s="15">
        <v>205.3</v>
      </c>
      <c r="K63" s="15">
        <v>279.3</v>
      </c>
      <c r="L63" s="15">
        <v>41.1</v>
      </c>
      <c r="M63" s="15">
        <v>0</v>
      </c>
      <c r="N63" s="15">
        <v>0</v>
      </c>
      <c r="O63" s="15">
        <v>0</v>
      </c>
      <c r="P63" s="15">
        <v>0</v>
      </c>
      <c r="Q63" s="15">
        <v>0.5</v>
      </c>
      <c r="R63" s="15">
        <v>0</v>
      </c>
      <c r="S63" s="15">
        <v>1.2</v>
      </c>
      <c r="T63" s="15">
        <v>0</v>
      </c>
      <c r="U63" s="15">
        <v>0</v>
      </c>
      <c r="V63" s="15">
        <v>0</v>
      </c>
      <c r="W63" s="15">
        <v>0</v>
      </c>
      <c r="X63" s="15">
        <v>0</v>
      </c>
      <c r="Y63" s="15">
        <v>0</v>
      </c>
    </row>
    <row r="64" spans="1:25" ht="15.75" customHeight="1" x14ac:dyDescent="0.3">
      <c r="A64" s="9" t="s">
        <v>232</v>
      </c>
      <c r="B64" s="15">
        <v>88.9</v>
      </c>
      <c r="C64" s="15">
        <v>140.1</v>
      </c>
      <c r="D64" s="15">
        <v>124.7</v>
      </c>
      <c r="E64" s="15">
        <v>122.1</v>
      </c>
      <c r="F64" s="15">
        <v>122.1</v>
      </c>
      <c r="G64" s="15">
        <v>148.5</v>
      </c>
      <c r="H64" s="15">
        <v>104.6</v>
      </c>
      <c r="I64" s="15">
        <v>73.7</v>
      </c>
      <c r="J64" s="15">
        <v>70.599999999999994</v>
      </c>
      <c r="K64" s="15">
        <v>96.1</v>
      </c>
      <c r="L64" s="15">
        <v>14.1</v>
      </c>
      <c r="M64" s="15">
        <v>0</v>
      </c>
      <c r="N64" s="15">
        <v>0</v>
      </c>
      <c r="O64" s="15">
        <v>0</v>
      </c>
      <c r="P64" s="15">
        <v>5.3</v>
      </c>
      <c r="Q64" s="15">
        <v>2.4</v>
      </c>
      <c r="R64" s="15">
        <v>0</v>
      </c>
      <c r="S64" s="15">
        <v>1.2</v>
      </c>
      <c r="T64" s="15">
        <v>0.5</v>
      </c>
      <c r="U64" s="15">
        <v>0.5</v>
      </c>
      <c r="V64" s="15">
        <v>0.4</v>
      </c>
      <c r="W64" s="15">
        <v>0.5</v>
      </c>
      <c r="X64" s="15">
        <v>0.1</v>
      </c>
      <c r="Y64" s="15">
        <v>0</v>
      </c>
    </row>
    <row r="65" spans="1:25" ht="15.75" customHeight="1" x14ac:dyDescent="0.3">
      <c r="A65" s="9" t="s">
        <v>195</v>
      </c>
      <c r="B65" s="15">
        <v>392.9</v>
      </c>
      <c r="C65" s="15">
        <v>168.1</v>
      </c>
      <c r="D65" s="15">
        <v>53.5</v>
      </c>
      <c r="E65" s="15">
        <v>95.6</v>
      </c>
      <c r="F65" s="15">
        <v>104.6</v>
      </c>
      <c r="G65" s="15">
        <v>107.7</v>
      </c>
      <c r="H65" s="15">
        <v>101.2</v>
      </c>
      <c r="I65" s="15">
        <v>178</v>
      </c>
      <c r="J65" s="15">
        <v>170.8</v>
      </c>
      <c r="K65" s="15">
        <v>232.4</v>
      </c>
      <c r="L65" s="15">
        <v>34.200000000000003</v>
      </c>
      <c r="M65" s="15">
        <v>0</v>
      </c>
      <c r="N65" s="15">
        <v>10.199999999999999</v>
      </c>
      <c r="O65" s="15">
        <v>4.2</v>
      </c>
      <c r="P65" s="15">
        <v>6.1</v>
      </c>
      <c r="Q65" s="15">
        <v>5.6</v>
      </c>
      <c r="R65" s="15">
        <v>2.9</v>
      </c>
      <c r="S65" s="15">
        <v>1.4</v>
      </c>
      <c r="T65" s="15">
        <v>1</v>
      </c>
      <c r="U65" s="15">
        <v>0.9</v>
      </c>
      <c r="V65" s="15">
        <v>0.8</v>
      </c>
      <c r="W65" s="15">
        <v>0.9</v>
      </c>
      <c r="X65" s="15">
        <v>0.1</v>
      </c>
      <c r="Y65" s="15">
        <v>0</v>
      </c>
    </row>
    <row r="66" spans="1:25" ht="15.75" customHeight="1" x14ac:dyDescent="0.3">
      <c r="A66" s="9" t="s">
        <v>221</v>
      </c>
      <c r="B66" s="15">
        <v>134.4</v>
      </c>
      <c r="C66" s="15">
        <v>65.400000000000006</v>
      </c>
      <c r="D66" s="15">
        <v>240</v>
      </c>
      <c r="E66" s="15">
        <v>135.69999999999999</v>
      </c>
      <c r="F66" s="15">
        <v>102.4</v>
      </c>
      <c r="G66" s="15">
        <v>137.4</v>
      </c>
      <c r="H66" s="15">
        <v>68.400000000000006</v>
      </c>
      <c r="I66" s="15">
        <v>128.4</v>
      </c>
      <c r="J66" s="15">
        <v>123.2</v>
      </c>
      <c r="K66" s="15">
        <v>167.6</v>
      </c>
      <c r="L66" s="15">
        <v>24.6</v>
      </c>
      <c r="M66" s="15">
        <v>0</v>
      </c>
      <c r="N66" s="15">
        <v>13.7</v>
      </c>
      <c r="O66" s="15">
        <v>2.5</v>
      </c>
      <c r="P66" s="15">
        <v>0</v>
      </c>
      <c r="Q66" s="15">
        <v>1.6</v>
      </c>
      <c r="R66" s="15">
        <v>17</v>
      </c>
      <c r="S66" s="15">
        <v>1.4</v>
      </c>
      <c r="T66" s="15">
        <v>10.9</v>
      </c>
      <c r="U66" s="15">
        <v>10.199999999999999</v>
      </c>
      <c r="V66" s="15">
        <v>8.4</v>
      </c>
      <c r="W66" s="15">
        <v>10.1</v>
      </c>
      <c r="X66" s="15">
        <v>1.2</v>
      </c>
      <c r="Y66" s="15">
        <v>0</v>
      </c>
    </row>
    <row r="67" spans="1:25" ht="15.75" customHeight="1" x14ac:dyDescent="0.3">
      <c r="A67" s="9" t="s">
        <v>314</v>
      </c>
      <c r="B67" s="15">
        <v>75.2</v>
      </c>
      <c r="C67" s="15">
        <v>45.6</v>
      </c>
      <c r="D67" s="15">
        <v>46.4</v>
      </c>
      <c r="E67" s="15">
        <v>47.4</v>
      </c>
      <c r="F67" s="15">
        <v>0.9</v>
      </c>
      <c r="G67" s="15">
        <v>0</v>
      </c>
      <c r="H67" s="15">
        <v>0</v>
      </c>
      <c r="I67" s="15">
        <v>0</v>
      </c>
      <c r="J67" s="15">
        <v>0</v>
      </c>
      <c r="K67" s="15">
        <v>0</v>
      </c>
      <c r="L67" s="15">
        <v>0</v>
      </c>
      <c r="M67" s="15">
        <v>0</v>
      </c>
      <c r="N67" s="15">
        <v>0</v>
      </c>
      <c r="O67" s="15">
        <v>1</v>
      </c>
      <c r="P67" s="15">
        <v>1.7</v>
      </c>
      <c r="Q67" s="15">
        <v>0.8</v>
      </c>
      <c r="R67" s="15">
        <v>2.2000000000000002</v>
      </c>
      <c r="S67" s="15">
        <v>1.5</v>
      </c>
      <c r="T67" s="15">
        <v>0</v>
      </c>
      <c r="U67" s="15">
        <v>0</v>
      </c>
      <c r="V67" s="15">
        <v>0</v>
      </c>
      <c r="W67" s="15">
        <v>0</v>
      </c>
      <c r="X67" s="15">
        <v>0</v>
      </c>
      <c r="Y67" s="15">
        <v>0</v>
      </c>
    </row>
    <row r="68" spans="1:25" ht="15.75" customHeight="1" x14ac:dyDescent="0.3">
      <c r="A68" s="9" t="s">
        <v>61</v>
      </c>
      <c r="B68" s="15">
        <v>79.599999999999994</v>
      </c>
      <c r="C68" s="15">
        <v>68.5</v>
      </c>
      <c r="D68" s="15">
        <v>59.7</v>
      </c>
      <c r="E68" s="15">
        <v>45.6</v>
      </c>
      <c r="F68" s="15">
        <v>30.2</v>
      </c>
      <c r="G68" s="15">
        <v>0</v>
      </c>
      <c r="H68" s="15">
        <v>0</v>
      </c>
      <c r="I68" s="15">
        <v>0</v>
      </c>
      <c r="J68" s="15">
        <v>0</v>
      </c>
      <c r="K68" s="15">
        <v>0</v>
      </c>
      <c r="L68" s="15">
        <v>0</v>
      </c>
      <c r="M68" s="15">
        <v>0</v>
      </c>
      <c r="N68" s="15">
        <v>95.6</v>
      </c>
      <c r="O68" s="15">
        <v>46.1</v>
      </c>
      <c r="P68" s="15">
        <v>41</v>
      </c>
      <c r="Q68" s="15">
        <v>25.7</v>
      </c>
      <c r="R68" s="15">
        <v>45.6</v>
      </c>
      <c r="S68" s="15">
        <v>1.5</v>
      </c>
      <c r="T68" s="15">
        <v>0</v>
      </c>
      <c r="U68" s="15">
        <v>0</v>
      </c>
      <c r="V68" s="15">
        <v>0</v>
      </c>
      <c r="W68" s="15">
        <v>0</v>
      </c>
      <c r="X68" s="15">
        <v>0</v>
      </c>
      <c r="Y68" s="15">
        <v>0</v>
      </c>
    </row>
    <row r="69" spans="1:25" ht="15.75" customHeight="1" x14ac:dyDescent="0.3">
      <c r="A69" s="9" t="s">
        <v>56</v>
      </c>
      <c r="B69" s="15">
        <v>31.5</v>
      </c>
      <c r="C69" s="15">
        <v>25.7</v>
      </c>
      <c r="D69" s="15">
        <v>26.7</v>
      </c>
      <c r="E69" s="15">
        <v>30.9</v>
      </c>
      <c r="F69" s="15">
        <v>18.5</v>
      </c>
      <c r="G69" s="15">
        <v>115.6</v>
      </c>
      <c r="H69" s="15">
        <v>152.1</v>
      </c>
      <c r="I69" s="15">
        <v>94.2</v>
      </c>
      <c r="J69" s="15">
        <v>90.3</v>
      </c>
      <c r="K69" s="15">
        <v>122.9</v>
      </c>
      <c r="L69" s="15">
        <v>18.100000000000001</v>
      </c>
      <c r="M69" s="15">
        <v>0</v>
      </c>
      <c r="N69" s="15">
        <v>0</v>
      </c>
      <c r="O69" s="15">
        <v>1</v>
      </c>
      <c r="P69" s="15">
        <v>3.8</v>
      </c>
      <c r="Q69" s="15">
        <v>2.4</v>
      </c>
      <c r="R69" s="15">
        <v>1</v>
      </c>
      <c r="S69" s="15">
        <v>1.5</v>
      </c>
      <c r="T69" s="15">
        <v>0</v>
      </c>
      <c r="U69" s="15">
        <v>0</v>
      </c>
      <c r="V69" s="15">
        <v>0</v>
      </c>
      <c r="W69" s="15">
        <v>0</v>
      </c>
      <c r="X69" s="15">
        <v>0</v>
      </c>
      <c r="Y69" s="15">
        <v>0</v>
      </c>
    </row>
    <row r="70" spans="1:25" ht="15.75" customHeight="1" x14ac:dyDescent="0.3">
      <c r="A70" s="9" t="s">
        <v>535</v>
      </c>
      <c r="B70" s="15">
        <v>135.4</v>
      </c>
      <c r="C70" s="15">
        <v>131.19999999999999</v>
      </c>
      <c r="D70" s="15">
        <v>116.6</v>
      </c>
      <c r="E70" s="15">
        <v>163.69999999999999</v>
      </c>
      <c r="F70" s="15">
        <v>84</v>
      </c>
      <c r="G70" s="15">
        <v>107</v>
      </c>
      <c r="H70" s="15">
        <v>77.599999999999994</v>
      </c>
      <c r="I70" s="15">
        <v>71.099999999999994</v>
      </c>
      <c r="J70" s="15">
        <v>68.2</v>
      </c>
      <c r="K70" s="15">
        <v>92.7</v>
      </c>
      <c r="L70" s="15">
        <v>13.6</v>
      </c>
      <c r="M70" s="15">
        <v>0</v>
      </c>
      <c r="N70" s="15">
        <v>7</v>
      </c>
      <c r="O70" s="15">
        <v>3</v>
      </c>
      <c r="P70" s="15">
        <v>12.5</v>
      </c>
      <c r="Q70" s="15">
        <v>9.8000000000000007</v>
      </c>
      <c r="R70" s="15">
        <v>7</v>
      </c>
      <c r="S70" s="15">
        <v>1.5</v>
      </c>
      <c r="T70" s="15">
        <v>41.5</v>
      </c>
      <c r="U70" s="15">
        <v>39</v>
      </c>
      <c r="V70" s="15">
        <v>32.1</v>
      </c>
      <c r="W70" s="15">
        <v>38.6</v>
      </c>
      <c r="X70" s="15">
        <v>4.5999999999999996</v>
      </c>
      <c r="Y70" s="15">
        <v>0</v>
      </c>
    </row>
    <row r="71" spans="1:25" ht="15.75" customHeight="1" x14ac:dyDescent="0.3">
      <c r="A71" s="9" t="s">
        <v>127</v>
      </c>
      <c r="B71" s="15">
        <v>129</v>
      </c>
      <c r="C71" s="15">
        <v>36.799999999999997</v>
      </c>
      <c r="D71" s="15">
        <v>66.900000000000006</v>
      </c>
      <c r="E71" s="15">
        <v>47.6</v>
      </c>
      <c r="F71" s="15">
        <v>50</v>
      </c>
      <c r="G71" s="15">
        <v>43.4</v>
      </c>
      <c r="H71" s="15">
        <v>60.6</v>
      </c>
      <c r="I71" s="15">
        <v>41.2</v>
      </c>
      <c r="J71" s="15">
        <v>39.4</v>
      </c>
      <c r="K71" s="15">
        <v>53.6</v>
      </c>
      <c r="L71" s="15">
        <v>7.9</v>
      </c>
      <c r="M71" s="15">
        <v>0</v>
      </c>
      <c r="N71" s="15">
        <v>1</v>
      </c>
      <c r="O71" s="15">
        <v>0</v>
      </c>
      <c r="P71" s="15">
        <v>4.5</v>
      </c>
      <c r="Q71" s="15">
        <v>3.5</v>
      </c>
      <c r="R71" s="15">
        <v>2</v>
      </c>
      <c r="S71" s="15">
        <v>1.6</v>
      </c>
      <c r="T71" s="15">
        <v>0</v>
      </c>
      <c r="U71" s="15">
        <v>0</v>
      </c>
      <c r="V71" s="15">
        <v>0</v>
      </c>
      <c r="W71" s="15">
        <v>0</v>
      </c>
      <c r="X71" s="15">
        <v>0</v>
      </c>
      <c r="Y71" s="15">
        <v>0</v>
      </c>
    </row>
    <row r="72" spans="1:25" ht="15.75" customHeight="1" x14ac:dyDescent="0.3">
      <c r="A72" s="9" t="s">
        <v>425</v>
      </c>
      <c r="B72" s="15">
        <v>15.3</v>
      </c>
      <c r="C72" s="15">
        <v>76.400000000000006</v>
      </c>
      <c r="D72" s="15">
        <v>106.4</v>
      </c>
      <c r="E72" s="15">
        <v>168.7</v>
      </c>
      <c r="F72" s="15">
        <v>160.9</v>
      </c>
      <c r="G72" s="15">
        <v>153.6</v>
      </c>
      <c r="H72" s="15">
        <v>152.30000000000001</v>
      </c>
      <c r="I72" s="15">
        <v>247.2</v>
      </c>
      <c r="J72" s="15">
        <v>237.3</v>
      </c>
      <c r="K72" s="15">
        <v>322.89999999999998</v>
      </c>
      <c r="L72" s="15">
        <v>47.5</v>
      </c>
      <c r="M72" s="15">
        <v>0</v>
      </c>
      <c r="N72" s="15">
        <v>0</v>
      </c>
      <c r="O72" s="15">
        <v>2</v>
      </c>
      <c r="P72" s="15">
        <v>0</v>
      </c>
      <c r="Q72" s="15">
        <v>0.1</v>
      </c>
      <c r="R72" s="15">
        <v>0.6</v>
      </c>
      <c r="S72" s="15">
        <v>1.8</v>
      </c>
      <c r="T72" s="15">
        <v>36.1</v>
      </c>
      <c r="U72" s="15">
        <v>33.9</v>
      </c>
      <c r="V72" s="15">
        <v>27.9</v>
      </c>
      <c r="W72" s="15">
        <v>33.6</v>
      </c>
      <c r="X72" s="15">
        <v>4</v>
      </c>
      <c r="Y72" s="15">
        <v>0</v>
      </c>
    </row>
    <row r="73" spans="1:25" ht="15.75" customHeight="1" x14ac:dyDescent="0.3">
      <c r="A73" s="9" t="s">
        <v>215</v>
      </c>
      <c r="B73" s="15">
        <v>126.6</v>
      </c>
      <c r="C73" s="15">
        <v>116.8</v>
      </c>
      <c r="D73" s="15">
        <v>224.1</v>
      </c>
      <c r="E73" s="15">
        <v>75.900000000000006</v>
      </c>
      <c r="F73" s="15">
        <v>128.5</v>
      </c>
      <c r="G73" s="15">
        <v>169.2</v>
      </c>
      <c r="H73" s="15">
        <v>193</v>
      </c>
      <c r="I73" s="15">
        <v>45.5</v>
      </c>
      <c r="J73" s="15">
        <v>43.5</v>
      </c>
      <c r="K73" s="15">
        <v>59.2</v>
      </c>
      <c r="L73" s="15">
        <v>8.6999999999999993</v>
      </c>
      <c r="M73" s="15">
        <v>0</v>
      </c>
      <c r="N73" s="15">
        <v>8.6</v>
      </c>
      <c r="O73" s="15">
        <v>16.100000000000001</v>
      </c>
      <c r="P73" s="15">
        <v>9.5</v>
      </c>
      <c r="Q73" s="15">
        <v>20.7</v>
      </c>
      <c r="R73" s="15">
        <v>11.7</v>
      </c>
      <c r="S73" s="15">
        <v>1.9</v>
      </c>
      <c r="T73" s="15">
        <v>0.6</v>
      </c>
      <c r="U73" s="15">
        <v>0.6</v>
      </c>
      <c r="V73" s="15">
        <v>0.5</v>
      </c>
      <c r="W73" s="15">
        <v>0.6</v>
      </c>
      <c r="X73" s="15">
        <v>0.1</v>
      </c>
      <c r="Y73" s="15">
        <v>0</v>
      </c>
    </row>
    <row r="74" spans="1:25" ht="15.75" customHeight="1" x14ac:dyDescent="0.3">
      <c r="A74" s="9" t="s">
        <v>202</v>
      </c>
      <c r="B74" s="15">
        <v>35.6</v>
      </c>
      <c r="C74" s="15">
        <v>10.1</v>
      </c>
      <c r="D74" s="15">
        <v>23.3</v>
      </c>
      <c r="E74" s="15">
        <v>5.5</v>
      </c>
      <c r="F74" s="15">
        <v>0</v>
      </c>
      <c r="G74" s="15">
        <v>0</v>
      </c>
      <c r="H74" s="15">
        <v>0</v>
      </c>
      <c r="I74" s="15">
        <v>0</v>
      </c>
      <c r="J74" s="15">
        <v>0</v>
      </c>
      <c r="K74" s="15">
        <v>0</v>
      </c>
      <c r="L74" s="15">
        <v>0</v>
      </c>
      <c r="M74" s="15">
        <v>0</v>
      </c>
      <c r="N74" s="15">
        <v>86.5</v>
      </c>
      <c r="O74" s="15">
        <v>69</v>
      </c>
      <c r="P74" s="15">
        <v>136.9</v>
      </c>
      <c r="Q74" s="15">
        <v>44.6</v>
      </c>
      <c r="R74" s="15">
        <v>37.700000000000003</v>
      </c>
      <c r="S74" s="15">
        <v>2</v>
      </c>
      <c r="T74" s="15">
        <v>0</v>
      </c>
      <c r="U74" s="15">
        <v>0</v>
      </c>
      <c r="V74" s="15">
        <v>0</v>
      </c>
      <c r="W74" s="15">
        <v>0</v>
      </c>
      <c r="X74" s="15">
        <v>0</v>
      </c>
      <c r="Y74" s="15">
        <v>0</v>
      </c>
    </row>
    <row r="75" spans="1:25" ht="15.75" customHeight="1" x14ac:dyDescent="0.3">
      <c r="A75" s="9" t="s">
        <v>204</v>
      </c>
      <c r="B75" s="15">
        <v>155.5</v>
      </c>
      <c r="C75" s="15">
        <v>153.30000000000001</v>
      </c>
      <c r="D75" s="15">
        <v>187.3</v>
      </c>
      <c r="E75" s="15">
        <v>193.2</v>
      </c>
      <c r="F75" s="15">
        <v>160.4</v>
      </c>
      <c r="G75" s="15">
        <v>172.4</v>
      </c>
      <c r="H75" s="15">
        <v>182.7</v>
      </c>
      <c r="I75" s="15">
        <v>116.4</v>
      </c>
      <c r="J75" s="15">
        <v>111.7</v>
      </c>
      <c r="K75" s="15">
        <v>151.9</v>
      </c>
      <c r="L75" s="15">
        <v>22.3</v>
      </c>
      <c r="M75" s="15">
        <v>0</v>
      </c>
      <c r="N75" s="15">
        <v>4.5999999999999996</v>
      </c>
      <c r="O75" s="15">
        <v>8.5</v>
      </c>
      <c r="P75" s="15">
        <v>11.4</v>
      </c>
      <c r="Q75" s="15">
        <v>2.6</v>
      </c>
      <c r="R75" s="15">
        <v>2.2999999999999998</v>
      </c>
      <c r="S75" s="15">
        <v>2</v>
      </c>
      <c r="T75" s="15">
        <v>0</v>
      </c>
      <c r="U75" s="15">
        <v>0</v>
      </c>
      <c r="V75" s="15">
        <v>0</v>
      </c>
      <c r="W75" s="15">
        <v>0</v>
      </c>
      <c r="X75" s="15">
        <v>0</v>
      </c>
      <c r="Y75" s="15">
        <v>0</v>
      </c>
    </row>
    <row r="76" spans="1:25" ht="15.75" customHeight="1" x14ac:dyDescent="0.3">
      <c r="A76" s="9" t="s">
        <v>362</v>
      </c>
      <c r="B76" s="15">
        <v>137.6</v>
      </c>
      <c r="C76" s="15">
        <v>150.4</v>
      </c>
      <c r="D76" s="15">
        <v>174.7</v>
      </c>
      <c r="E76" s="15">
        <v>170</v>
      </c>
      <c r="F76" s="15">
        <v>181.8</v>
      </c>
      <c r="G76" s="15">
        <v>166.8</v>
      </c>
      <c r="H76" s="15">
        <v>224</v>
      </c>
      <c r="I76" s="15">
        <v>119</v>
      </c>
      <c r="J76" s="15">
        <v>114.1</v>
      </c>
      <c r="K76" s="15">
        <v>155.30000000000001</v>
      </c>
      <c r="L76" s="15">
        <v>22.8</v>
      </c>
      <c r="M76" s="15">
        <v>0</v>
      </c>
      <c r="N76" s="15">
        <v>2</v>
      </c>
      <c r="O76" s="15">
        <v>3.2</v>
      </c>
      <c r="P76" s="15">
        <v>5.4</v>
      </c>
      <c r="Q76" s="15">
        <v>23.7</v>
      </c>
      <c r="R76" s="15">
        <v>1.7</v>
      </c>
      <c r="S76" s="15">
        <v>2.1</v>
      </c>
      <c r="T76" s="15">
        <v>1</v>
      </c>
      <c r="U76" s="15">
        <v>0.9</v>
      </c>
      <c r="V76" s="15">
        <v>0.8</v>
      </c>
      <c r="W76" s="15">
        <v>0.9</v>
      </c>
      <c r="X76" s="15">
        <v>0.1</v>
      </c>
      <c r="Y76" s="15">
        <v>0</v>
      </c>
    </row>
    <row r="77" spans="1:25" ht="15.75" customHeight="1" x14ac:dyDescent="0.3">
      <c r="A77" s="9" t="s">
        <v>103</v>
      </c>
      <c r="B77" s="15">
        <v>93.4</v>
      </c>
      <c r="C77" s="15">
        <v>81.400000000000006</v>
      </c>
      <c r="D77" s="15">
        <v>113.5</v>
      </c>
      <c r="E77" s="15">
        <v>31.6</v>
      </c>
      <c r="F77" s="15">
        <v>56.8</v>
      </c>
      <c r="G77" s="15">
        <v>184.3</v>
      </c>
      <c r="H77" s="15">
        <v>197.1</v>
      </c>
      <c r="I77" s="15">
        <v>467.8</v>
      </c>
      <c r="J77" s="15">
        <v>449.2</v>
      </c>
      <c r="K77" s="15">
        <v>611.1</v>
      </c>
      <c r="L77" s="15">
        <v>89.8</v>
      </c>
      <c r="M77" s="15">
        <v>0</v>
      </c>
      <c r="N77" s="15">
        <v>0</v>
      </c>
      <c r="O77" s="15">
        <v>0</v>
      </c>
      <c r="P77" s="15">
        <v>1.4</v>
      </c>
      <c r="Q77" s="15">
        <v>7.7</v>
      </c>
      <c r="R77" s="15">
        <v>2.6</v>
      </c>
      <c r="S77" s="15">
        <v>2.2000000000000002</v>
      </c>
      <c r="T77" s="15">
        <v>0.4</v>
      </c>
      <c r="U77" s="15">
        <v>0.4</v>
      </c>
      <c r="V77" s="15">
        <v>0.3</v>
      </c>
      <c r="W77" s="15">
        <v>0.4</v>
      </c>
      <c r="X77" s="15">
        <v>0</v>
      </c>
      <c r="Y77" s="15">
        <v>0</v>
      </c>
    </row>
    <row r="78" spans="1:25" ht="15.75" customHeight="1" x14ac:dyDescent="0.3">
      <c r="A78" s="9" t="s">
        <v>284</v>
      </c>
      <c r="B78" s="15">
        <v>120</v>
      </c>
      <c r="C78" s="15">
        <v>118.3</v>
      </c>
      <c r="D78" s="15">
        <v>103.1</v>
      </c>
      <c r="E78" s="15">
        <v>89.5</v>
      </c>
      <c r="F78" s="15">
        <v>94.9</v>
      </c>
      <c r="G78" s="15">
        <v>109</v>
      </c>
      <c r="H78" s="15">
        <v>120.3</v>
      </c>
      <c r="I78" s="15">
        <v>34.4</v>
      </c>
      <c r="J78" s="15">
        <v>32.799999999999997</v>
      </c>
      <c r="K78" s="15">
        <v>44.7</v>
      </c>
      <c r="L78" s="15">
        <v>6.6</v>
      </c>
      <c r="M78" s="15">
        <v>0</v>
      </c>
      <c r="N78" s="15">
        <v>8.3000000000000007</v>
      </c>
      <c r="O78" s="15">
        <v>7.5</v>
      </c>
      <c r="P78" s="15">
        <v>0</v>
      </c>
      <c r="Q78" s="15">
        <v>4.5</v>
      </c>
      <c r="R78" s="15">
        <v>5.7</v>
      </c>
      <c r="S78" s="15">
        <v>2.2999999999999998</v>
      </c>
      <c r="T78" s="15">
        <v>4</v>
      </c>
      <c r="U78" s="15">
        <v>3.8</v>
      </c>
      <c r="V78" s="15">
        <v>3.1</v>
      </c>
      <c r="W78" s="15">
        <v>3.8</v>
      </c>
      <c r="X78" s="15">
        <v>0.4</v>
      </c>
      <c r="Y78" s="15">
        <v>0</v>
      </c>
    </row>
    <row r="79" spans="1:25" ht="15.75" customHeight="1" x14ac:dyDescent="0.3">
      <c r="A79" s="9" t="s">
        <v>406</v>
      </c>
      <c r="B79" s="15">
        <v>89.7</v>
      </c>
      <c r="C79" s="15">
        <v>144.19999999999999</v>
      </c>
      <c r="D79" s="15">
        <v>113.4</v>
      </c>
      <c r="E79" s="15">
        <v>47.4</v>
      </c>
      <c r="F79" s="15">
        <v>59.7</v>
      </c>
      <c r="G79" s="15">
        <v>36.4</v>
      </c>
      <c r="H79" s="15">
        <v>49.2</v>
      </c>
      <c r="I79" s="15">
        <v>37.700000000000003</v>
      </c>
      <c r="J79" s="15">
        <v>36.1</v>
      </c>
      <c r="K79" s="15">
        <v>49.2</v>
      </c>
      <c r="L79" s="15">
        <v>7.2</v>
      </c>
      <c r="M79" s="15">
        <v>0</v>
      </c>
      <c r="N79" s="15">
        <v>3</v>
      </c>
      <c r="O79" s="15">
        <v>0</v>
      </c>
      <c r="P79" s="15">
        <v>5</v>
      </c>
      <c r="Q79" s="15">
        <v>3.7</v>
      </c>
      <c r="R79" s="15">
        <v>3.5</v>
      </c>
      <c r="S79" s="15">
        <v>2.2999999999999998</v>
      </c>
      <c r="T79" s="15">
        <v>5</v>
      </c>
      <c r="U79" s="15">
        <v>4.7</v>
      </c>
      <c r="V79" s="15">
        <v>3.9</v>
      </c>
      <c r="W79" s="15">
        <v>4.7</v>
      </c>
      <c r="X79" s="15">
        <v>0.6</v>
      </c>
      <c r="Y79" s="15">
        <v>0</v>
      </c>
    </row>
    <row r="80" spans="1:25" ht="15.75" customHeight="1" x14ac:dyDescent="0.3">
      <c r="A80" s="9" t="s">
        <v>306</v>
      </c>
      <c r="B80" s="15">
        <v>137.69999999999999</v>
      </c>
      <c r="C80" s="15">
        <v>103.4</v>
      </c>
      <c r="D80" s="15">
        <v>93.9</v>
      </c>
      <c r="E80" s="15">
        <v>86</v>
      </c>
      <c r="F80" s="15">
        <v>75.400000000000006</v>
      </c>
      <c r="G80" s="15">
        <v>58.2</v>
      </c>
      <c r="H80" s="15">
        <v>133.6</v>
      </c>
      <c r="I80" s="15">
        <v>65.099999999999994</v>
      </c>
      <c r="J80" s="15">
        <v>62.4</v>
      </c>
      <c r="K80" s="15">
        <v>84.9</v>
      </c>
      <c r="L80" s="15">
        <v>12.5</v>
      </c>
      <c r="M80" s="15">
        <v>0</v>
      </c>
      <c r="N80" s="15">
        <v>10</v>
      </c>
      <c r="O80" s="15">
        <v>11</v>
      </c>
      <c r="P80" s="15">
        <v>6.9</v>
      </c>
      <c r="Q80" s="15">
        <v>2.4</v>
      </c>
      <c r="R80" s="15">
        <v>21.1</v>
      </c>
      <c r="S80" s="15">
        <v>2.5</v>
      </c>
      <c r="T80" s="15">
        <v>14.3</v>
      </c>
      <c r="U80" s="15">
        <v>13.4</v>
      </c>
      <c r="V80" s="15">
        <v>11.1</v>
      </c>
      <c r="W80" s="15">
        <v>13.3</v>
      </c>
      <c r="X80" s="15">
        <v>1.6</v>
      </c>
      <c r="Y80" s="15">
        <v>0</v>
      </c>
    </row>
    <row r="81" spans="1:25" ht="15.75" customHeight="1" x14ac:dyDescent="0.3">
      <c r="A81" s="9" t="s">
        <v>214</v>
      </c>
      <c r="B81" s="15">
        <v>157.30000000000001</v>
      </c>
      <c r="C81" s="15">
        <v>234</v>
      </c>
      <c r="D81" s="15">
        <v>100</v>
      </c>
      <c r="E81" s="15">
        <v>64.099999999999994</v>
      </c>
      <c r="F81" s="15">
        <v>94.6</v>
      </c>
      <c r="G81" s="15">
        <v>172.8</v>
      </c>
      <c r="H81" s="15">
        <v>137.69999999999999</v>
      </c>
      <c r="I81" s="15">
        <v>97.6</v>
      </c>
      <c r="J81" s="15">
        <v>93.6</v>
      </c>
      <c r="K81" s="15">
        <v>127.4</v>
      </c>
      <c r="L81" s="15">
        <v>18.7</v>
      </c>
      <c r="M81" s="15">
        <v>0</v>
      </c>
      <c r="N81" s="15">
        <v>0</v>
      </c>
      <c r="O81" s="15">
        <v>0</v>
      </c>
      <c r="P81" s="15">
        <v>11.7</v>
      </c>
      <c r="Q81" s="15">
        <v>12.8</v>
      </c>
      <c r="R81" s="15">
        <v>0</v>
      </c>
      <c r="S81" s="15">
        <v>2.5</v>
      </c>
      <c r="T81" s="15">
        <v>8.1</v>
      </c>
      <c r="U81" s="15">
        <v>7.6</v>
      </c>
      <c r="V81" s="15">
        <v>6.3</v>
      </c>
      <c r="W81" s="15">
        <v>7.5</v>
      </c>
      <c r="X81" s="15">
        <v>0.9</v>
      </c>
      <c r="Y81" s="15">
        <v>0</v>
      </c>
    </row>
    <row r="82" spans="1:25" ht="15.75" customHeight="1" x14ac:dyDescent="0.3">
      <c r="A82" s="9" t="s">
        <v>394</v>
      </c>
      <c r="B82" s="15">
        <v>177</v>
      </c>
      <c r="C82" s="15">
        <v>177.9</v>
      </c>
      <c r="D82" s="15">
        <v>192.7</v>
      </c>
      <c r="E82" s="15">
        <v>119.4</v>
      </c>
      <c r="F82" s="15">
        <v>78.2</v>
      </c>
      <c r="G82" s="15">
        <v>173.8</v>
      </c>
      <c r="H82" s="15">
        <v>110.2</v>
      </c>
      <c r="I82" s="15">
        <v>155.69999999999999</v>
      </c>
      <c r="J82" s="15">
        <v>149.5</v>
      </c>
      <c r="K82" s="15">
        <v>203.3</v>
      </c>
      <c r="L82" s="15">
        <v>29.9</v>
      </c>
      <c r="M82" s="15">
        <v>0</v>
      </c>
      <c r="N82" s="15">
        <v>3.1</v>
      </c>
      <c r="O82" s="15">
        <v>5</v>
      </c>
      <c r="P82" s="15">
        <v>8.4</v>
      </c>
      <c r="Q82" s="15">
        <v>8.9</v>
      </c>
      <c r="R82" s="15">
        <v>4.3</v>
      </c>
      <c r="S82" s="15">
        <v>2.5</v>
      </c>
      <c r="T82" s="15">
        <v>0</v>
      </c>
      <c r="U82" s="15">
        <v>0</v>
      </c>
      <c r="V82" s="15">
        <v>0</v>
      </c>
      <c r="W82" s="15">
        <v>0</v>
      </c>
      <c r="X82" s="15">
        <v>0</v>
      </c>
      <c r="Y82" s="15">
        <v>0</v>
      </c>
    </row>
    <row r="83" spans="1:25" ht="15.75" customHeight="1" x14ac:dyDescent="0.3">
      <c r="A83" s="9" t="s">
        <v>163</v>
      </c>
      <c r="B83" s="15">
        <v>97.3</v>
      </c>
      <c r="C83" s="15">
        <v>148.6</v>
      </c>
      <c r="D83" s="15">
        <v>144.30000000000001</v>
      </c>
      <c r="E83" s="15">
        <v>126.2</v>
      </c>
      <c r="F83" s="15">
        <v>81.400000000000006</v>
      </c>
      <c r="G83" s="15">
        <v>86.6</v>
      </c>
      <c r="H83" s="15">
        <v>42.5</v>
      </c>
      <c r="I83" s="15">
        <v>94.2</v>
      </c>
      <c r="J83" s="15">
        <v>90.3</v>
      </c>
      <c r="K83" s="15">
        <v>122.9</v>
      </c>
      <c r="L83" s="15">
        <v>18.100000000000001</v>
      </c>
      <c r="M83" s="15">
        <v>0</v>
      </c>
      <c r="N83" s="15">
        <v>1</v>
      </c>
      <c r="O83" s="15">
        <v>0</v>
      </c>
      <c r="P83" s="15">
        <v>0</v>
      </c>
      <c r="Q83" s="15">
        <v>1.4</v>
      </c>
      <c r="R83" s="15">
        <v>0.5</v>
      </c>
      <c r="S83" s="15">
        <v>2.7</v>
      </c>
      <c r="T83" s="15">
        <v>4.5</v>
      </c>
      <c r="U83" s="15">
        <v>4.2</v>
      </c>
      <c r="V83" s="15">
        <v>3.5</v>
      </c>
      <c r="W83" s="15">
        <v>4.2</v>
      </c>
      <c r="X83" s="15">
        <v>0.5</v>
      </c>
      <c r="Y83" s="15">
        <v>0</v>
      </c>
    </row>
    <row r="84" spans="1:25" ht="15.75" customHeight="1" x14ac:dyDescent="0.3">
      <c r="A84" s="9" t="s">
        <v>241</v>
      </c>
      <c r="B84" s="15">
        <v>40.6</v>
      </c>
      <c r="C84" s="15">
        <v>49</v>
      </c>
      <c r="D84" s="15">
        <v>30.6</v>
      </c>
      <c r="E84" s="15">
        <v>18.399999999999999</v>
      </c>
      <c r="F84" s="15">
        <v>17.8</v>
      </c>
      <c r="G84" s="15">
        <v>94.3</v>
      </c>
      <c r="H84" s="15">
        <v>8.6999999999999993</v>
      </c>
      <c r="I84" s="15">
        <v>36</v>
      </c>
      <c r="J84" s="15">
        <v>34.5</v>
      </c>
      <c r="K84" s="15">
        <v>46.9</v>
      </c>
      <c r="L84" s="15">
        <v>6.9</v>
      </c>
      <c r="M84" s="15">
        <v>0</v>
      </c>
      <c r="N84" s="15">
        <v>0</v>
      </c>
      <c r="O84" s="15">
        <v>0</v>
      </c>
      <c r="P84" s="15">
        <v>0</v>
      </c>
      <c r="Q84" s="15">
        <v>0.1</v>
      </c>
      <c r="R84" s="15">
        <v>3</v>
      </c>
      <c r="S84" s="15">
        <v>3</v>
      </c>
      <c r="T84" s="15">
        <v>12.9</v>
      </c>
      <c r="U84" s="15">
        <v>12.1</v>
      </c>
      <c r="V84" s="15">
        <v>10</v>
      </c>
      <c r="W84" s="15">
        <v>12</v>
      </c>
      <c r="X84" s="15">
        <v>1.4</v>
      </c>
      <c r="Y84" s="15">
        <v>0</v>
      </c>
    </row>
    <row r="85" spans="1:25" ht="15.75" customHeight="1" x14ac:dyDescent="0.3">
      <c r="A85" s="9" t="s">
        <v>162</v>
      </c>
      <c r="B85" s="15">
        <v>109.5</v>
      </c>
      <c r="C85" s="15">
        <v>85.1</v>
      </c>
      <c r="D85" s="15">
        <v>5.2</v>
      </c>
      <c r="E85" s="15">
        <v>152.80000000000001</v>
      </c>
      <c r="F85" s="15">
        <v>102.5</v>
      </c>
      <c r="G85" s="15">
        <v>251.2</v>
      </c>
      <c r="H85" s="15">
        <v>196.5</v>
      </c>
      <c r="I85" s="15">
        <v>95</v>
      </c>
      <c r="J85" s="15">
        <v>91.1</v>
      </c>
      <c r="K85" s="15">
        <v>124</v>
      </c>
      <c r="L85" s="15">
        <v>18.2</v>
      </c>
      <c r="M85" s="15">
        <v>0</v>
      </c>
      <c r="N85" s="15">
        <v>8</v>
      </c>
      <c r="O85" s="15">
        <v>0</v>
      </c>
      <c r="P85" s="15">
        <v>0</v>
      </c>
      <c r="Q85" s="15">
        <v>3.1</v>
      </c>
      <c r="R85" s="15">
        <v>18.5</v>
      </c>
      <c r="S85" s="15">
        <v>3.6</v>
      </c>
      <c r="T85" s="15">
        <v>10.199999999999999</v>
      </c>
      <c r="U85" s="15">
        <v>9.6</v>
      </c>
      <c r="V85" s="15">
        <v>7.9</v>
      </c>
      <c r="W85" s="15">
        <v>9.5</v>
      </c>
      <c r="X85" s="15">
        <v>1.1000000000000001</v>
      </c>
      <c r="Y85" s="15">
        <v>0</v>
      </c>
    </row>
    <row r="86" spans="1:25" ht="15.75" customHeight="1" x14ac:dyDescent="0.3">
      <c r="A86" s="9" t="s">
        <v>363</v>
      </c>
      <c r="B86" s="15">
        <v>45.1</v>
      </c>
      <c r="C86" s="15">
        <v>63.3</v>
      </c>
      <c r="D86" s="15">
        <v>127.8</v>
      </c>
      <c r="E86" s="15">
        <v>95.3</v>
      </c>
      <c r="F86" s="15">
        <v>131.9</v>
      </c>
      <c r="G86" s="15">
        <v>101.4</v>
      </c>
      <c r="H86" s="15">
        <v>99.2</v>
      </c>
      <c r="I86" s="15">
        <v>95</v>
      </c>
      <c r="J86" s="15">
        <v>91.1</v>
      </c>
      <c r="K86" s="15">
        <v>124</v>
      </c>
      <c r="L86" s="15">
        <v>18.2</v>
      </c>
      <c r="M86" s="15">
        <v>0</v>
      </c>
      <c r="N86" s="15">
        <v>0</v>
      </c>
      <c r="O86" s="15">
        <v>0</v>
      </c>
      <c r="P86" s="15">
        <v>0</v>
      </c>
      <c r="Q86" s="15">
        <v>0.1</v>
      </c>
      <c r="R86" s="15">
        <v>9.6999999999999993</v>
      </c>
      <c r="S86" s="15">
        <v>4</v>
      </c>
      <c r="T86" s="15">
        <v>26.7</v>
      </c>
      <c r="U86" s="15">
        <v>25.1</v>
      </c>
      <c r="V86" s="15">
        <v>20.7</v>
      </c>
      <c r="W86" s="15">
        <v>24.8</v>
      </c>
      <c r="X86" s="15">
        <v>3</v>
      </c>
      <c r="Y86" s="15">
        <v>0</v>
      </c>
    </row>
    <row r="87" spans="1:25" ht="15.75" customHeight="1" x14ac:dyDescent="0.3">
      <c r="A87" s="9" t="s">
        <v>277</v>
      </c>
      <c r="B87" s="15">
        <v>91.6</v>
      </c>
      <c r="C87" s="15">
        <v>132.9</v>
      </c>
      <c r="D87" s="15">
        <v>253.3</v>
      </c>
      <c r="E87" s="15">
        <v>216.8</v>
      </c>
      <c r="F87" s="15">
        <v>70.2</v>
      </c>
      <c r="G87" s="15">
        <v>205.8</v>
      </c>
      <c r="H87" s="15">
        <v>115.8</v>
      </c>
      <c r="I87" s="15">
        <v>74.5</v>
      </c>
      <c r="J87" s="15">
        <v>71.400000000000006</v>
      </c>
      <c r="K87" s="15">
        <v>97.2</v>
      </c>
      <c r="L87" s="15">
        <v>14.3</v>
      </c>
      <c r="M87" s="15">
        <v>0</v>
      </c>
      <c r="N87" s="15">
        <v>6.5</v>
      </c>
      <c r="O87" s="15">
        <v>7.1</v>
      </c>
      <c r="P87" s="15">
        <v>5.2</v>
      </c>
      <c r="Q87" s="15">
        <v>7</v>
      </c>
      <c r="R87" s="15">
        <v>16.5</v>
      </c>
      <c r="S87" s="15">
        <v>4</v>
      </c>
      <c r="T87" s="15">
        <v>7.8</v>
      </c>
      <c r="U87" s="15">
        <v>7.3</v>
      </c>
      <c r="V87" s="15">
        <v>6</v>
      </c>
      <c r="W87" s="15">
        <v>7.2</v>
      </c>
      <c r="X87" s="15">
        <v>0.9</v>
      </c>
      <c r="Y87" s="15">
        <v>0</v>
      </c>
    </row>
    <row r="88" spans="1:25" ht="15.75" customHeight="1" x14ac:dyDescent="0.3">
      <c r="A88" s="9" t="s">
        <v>283</v>
      </c>
      <c r="B88" s="15">
        <v>124.6</v>
      </c>
      <c r="C88" s="15">
        <v>124.8</v>
      </c>
      <c r="D88" s="15">
        <v>177.7</v>
      </c>
      <c r="E88" s="15">
        <v>176.2</v>
      </c>
      <c r="F88" s="15">
        <v>150</v>
      </c>
      <c r="G88" s="15">
        <v>191.6</v>
      </c>
      <c r="H88" s="15">
        <v>148</v>
      </c>
      <c r="I88" s="15">
        <v>115.6</v>
      </c>
      <c r="J88" s="15">
        <v>110.9</v>
      </c>
      <c r="K88" s="15">
        <v>150.80000000000001</v>
      </c>
      <c r="L88" s="15">
        <v>22.2</v>
      </c>
      <c r="M88" s="15">
        <v>0</v>
      </c>
      <c r="N88" s="15">
        <v>12.7</v>
      </c>
      <c r="O88" s="15">
        <v>2.8</v>
      </c>
      <c r="P88" s="15">
        <v>14.8</v>
      </c>
      <c r="Q88" s="15">
        <v>7.6</v>
      </c>
      <c r="R88" s="15">
        <v>5.3</v>
      </c>
      <c r="S88" s="15">
        <v>4.0999999999999996</v>
      </c>
      <c r="T88" s="15">
        <v>3.1</v>
      </c>
      <c r="U88" s="15">
        <v>2.9</v>
      </c>
      <c r="V88" s="15">
        <v>2.4</v>
      </c>
      <c r="W88" s="15">
        <v>2.9</v>
      </c>
      <c r="X88" s="15">
        <v>0.3</v>
      </c>
      <c r="Y88" s="15">
        <v>0</v>
      </c>
    </row>
    <row r="89" spans="1:25" ht="15.75" customHeight="1" x14ac:dyDescent="0.3">
      <c r="A89" s="9" t="s">
        <v>104</v>
      </c>
      <c r="B89" s="15">
        <v>241.5</v>
      </c>
      <c r="C89" s="15">
        <v>229.9</v>
      </c>
      <c r="D89" s="15">
        <v>216.6</v>
      </c>
      <c r="E89" s="15">
        <v>139.4</v>
      </c>
      <c r="F89" s="15">
        <v>170.1</v>
      </c>
      <c r="G89" s="15">
        <v>199.5</v>
      </c>
      <c r="H89" s="15">
        <v>177.8</v>
      </c>
      <c r="I89" s="15">
        <v>33.5</v>
      </c>
      <c r="J89" s="15">
        <v>32</v>
      </c>
      <c r="K89" s="15">
        <v>43.6</v>
      </c>
      <c r="L89" s="15">
        <v>6.4</v>
      </c>
      <c r="M89" s="15">
        <v>0</v>
      </c>
      <c r="N89" s="15">
        <v>3.5</v>
      </c>
      <c r="O89" s="15">
        <v>6.5</v>
      </c>
      <c r="P89" s="15">
        <v>11.3</v>
      </c>
      <c r="Q89" s="15">
        <v>0.5</v>
      </c>
      <c r="R89" s="15">
        <v>3</v>
      </c>
      <c r="S89" s="15">
        <v>4.2</v>
      </c>
      <c r="T89" s="15">
        <v>6.3</v>
      </c>
      <c r="U89" s="15">
        <v>5.9</v>
      </c>
      <c r="V89" s="15">
        <v>4.9000000000000004</v>
      </c>
      <c r="W89" s="15">
        <v>5.8</v>
      </c>
      <c r="X89" s="15">
        <v>0.7</v>
      </c>
      <c r="Y89" s="15">
        <v>0</v>
      </c>
    </row>
    <row r="90" spans="1:25" ht="15.75" customHeight="1" x14ac:dyDescent="0.3">
      <c r="A90" s="9" t="s">
        <v>170</v>
      </c>
      <c r="B90" s="15">
        <v>108</v>
      </c>
      <c r="C90" s="15">
        <v>90.6</v>
      </c>
      <c r="D90" s="15">
        <v>110</v>
      </c>
      <c r="E90" s="15">
        <v>110</v>
      </c>
      <c r="F90" s="15">
        <v>127</v>
      </c>
      <c r="G90" s="15">
        <v>114.7</v>
      </c>
      <c r="H90" s="15">
        <v>107.7</v>
      </c>
      <c r="I90" s="15">
        <v>109.6</v>
      </c>
      <c r="J90" s="15">
        <v>105.1</v>
      </c>
      <c r="K90" s="15">
        <v>143</v>
      </c>
      <c r="L90" s="15">
        <v>21</v>
      </c>
      <c r="M90" s="15">
        <v>0</v>
      </c>
      <c r="N90" s="15">
        <v>36.9</v>
      </c>
      <c r="O90" s="15">
        <v>23</v>
      </c>
      <c r="P90" s="15">
        <v>11.3</v>
      </c>
      <c r="Q90" s="15">
        <v>3.5</v>
      </c>
      <c r="R90" s="15">
        <v>4.5</v>
      </c>
      <c r="S90" s="15">
        <v>4.2</v>
      </c>
      <c r="T90" s="15">
        <v>8.9</v>
      </c>
      <c r="U90" s="15">
        <v>8.4</v>
      </c>
      <c r="V90" s="15">
        <v>6.9</v>
      </c>
      <c r="W90" s="15">
        <v>8.3000000000000007</v>
      </c>
      <c r="X90" s="15">
        <v>1</v>
      </c>
      <c r="Y90" s="15">
        <v>0</v>
      </c>
    </row>
    <row r="91" spans="1:25" ht="15.75" customHeight="1" x14ac:dyDescent="0.3">
      <c r="A91" s="9" t="s">
        <v>134</v>
      </c>
      <c r="B91" s="15">
        <v>21.6</v>
      </c>
      <c r="C91" s="15">
        <v>96.83</v>
      </c>
      <c r="D91" s="15">
        <v>90.31</v>
      </c>
      <c r="E91" s="15">
        <v>102.9</v>
      </c>
      <c r="F91" s="15">
        <v>120.7</v>
      </c>
      <c r="G91" s="15">
        <v>105.3</v>
      </c>
      <c r="H91" s="15">
        <v>118.4</v>
      </c>
      <c r="I91" s="15">
        <v>32.6</v>
      </c>
      <c r="J91" s="15">
        <v>31.2</v>
      </c>
      <c r="K91" s="15">
        <v>42.5</v>
      </c>
      <c r="L91" s="15">
        <v>6.2</v>
      </c>
      <c r="M91" s="15">
        <v>0</v>
      </c>
      <c r="N91" s="15">
        <v>0</v>
      </c>
      <c r="O91" s="15">
        <v>0</v>
      </c>
      <c r="P91" s="15">
        <v>4</v>
      </c>
      <c r="Q91" s="15">
        <v>2.6</v>
      </c>
      <c r="R91" s="15">
        <v>0.9</v>
      </c>
      <c r="S91" s="15">
        <v>4.4000000000000004</v>
      </c>
      <c r="T91" s="15">
        <v>0</v>
      </c>
      <c r="U91" s="15">
        <v>0</v>
      </c>
      <c r="V91" s="15">
        <v>0</v>
      </c>
      <c r="W91" s="15">
        <v>0</v>
      </c>
      <c r="X91" s="15">
        <v>0</v>
      </c>
      <c r="Y91" s="15">
        <v>0</v>
      </c>
    </row>
    <row r="92" spans="1:25" ht="15.75" customHeight="1" x14ac:dyDescent="0.3">
      <c r="A92" s="9" t="s">
        <v>240</v>
      </c>
      <c r="B92" s="15">
        <v>109.2</v>
      </c>
      <c r="C92" s="15">
        <v>90.8</v>
      </c>
      <c r="D92" s="15">
        <v>113.4</v>
      </c>
      <c r="E92" s="15">
        <v>90.6</v>
      </c>
      <c r="F92" s="15">
        <v>92.3</v>
      </c>
      <c r="G92" s="15">
        <v>99.2</v>
      </c>
      <c r="H92" s="15">
        <v>58.8</v>
      </c>
      <c r="I92" s="15">
        <v>136.1</v>
      </c>
      <c r="J92" s="15">
        <v>130.6</v>
      </c>
      <c r="K92" s="15">
        <v>177.6</v>
      </c>
      <c r="L92" s="15">
        <v>26.1</v>
      </c>
      <c r="M92" s="15">
        <v>0</v>
      </c>
      <c r="N92" s="15">
        <v>7.4</v>
      </c>
      <c r="O92" s="15">
        <v>5.3</v>
      </c>
      <c r="P92" s="15">
        <v>7.2</v>
      </c>
      <c r="Q92" s="15">
        <v>8.6999999999999993</v>
      </c>
      <c r="R92" s="15">
        <v>5.4</v>
      </c>
      <c r="S92" s="15">
        <v>4.7</v>
      </c>
      <c r="T92" s="15">
        <v>2.8</v>
      </c>
      <c r="U92" s="15">
        <v>2.6</v>
      </c>
      <c r="V92" s="15">
        <v>2.2000000000000002</v>
      </c>
      <c r="W92" s="15">
        <v>2.6</v>
      </c>
      <c r="X92" s="15">
        <v>0.3</v>
      </c>
      <c r="Y92" s="15">
        <v>0</v>
      </c>
    </row>
    <row r="93" spans="1:25" ht="15.75" customHeight="1" x14ac:dyDescent="0.3">
      <c r="A93" s="9" t="s">
        <v>481</v>
      </c>
      <c r="B93" s="15">
        <v>112.4</v>
      </c>
      <c r="C93" s="15">
        <v>143.1</v>
      </c>
      <c r="D93" s="15">
        <v>202</v>
      </c>
      <c r="E93" s="15">
        <v>89.8</v>
      </c>
      <c r="F93" s="15">
        <v>99.6</v>
      </c>
      <c r="G93" s="15">
        <v>208.2</v>
      </c>
      <c r="H93" s="15">
        <v>160.1</v>
      </c>
      <c r="I93" s="15">
        <v>91.6</v>
      </c>
      <c r="J93" s="15">
        <v>134.80000000000001</v>
      </c>
      <c r="K93" s="15">
        <v>97.2</v>
      </c>
      <c r="L93" s="15">
        <v>21</v>
      </c>
      <c r="M93" s="15">
        <v>0</v>
      </c>
      <c r="N93" s="15">
        <v>7.8</v>
      </c>
      <c r="O93" s="15">
        <v>10.9</v>
      </c>
      <c r="P93" s="15">
        <v>7.2</v>
      </c>
      <c r="Q93" s="15">
        <v>10</v>
      </c>
      <c r="R93" s="15">
        <v>8.9</v>
      </c>
      <c r="S93" s="15">
        <v>4.7</v>
      </c>
      <c r="T93" s="15">
        <v>1.9</v>
      </c>
      <c r="U93" s="15">
        <v>1.8</v>
      </c>
      <c r="V93" s="15">
        <v>1.5</v>
      </c>
      <c r="W93" s="15">
        <v>1.8</v>
      </c>
      <c r="X93" s="15">
        <v>0.2</v>
      </c>
      <c r="Y93" s="15">
        <v>0</v>
      </c>
    </row>
    <row r="94" spans="1:25" ht="15.75" customHeight="1" x14ac:dyDescent="0.3">
      <c r="A94" s="9" t="s">
        <v>201</v>
      </c>
      <c r="B94" s="15">
        <v>135.9</v>
      </c>
      <c r="C94" s="15">
        <v>60.1</v>
      </c>
      <c r="D94" s="15">
        <v>83.4</v>
      </c>
      <c r="E94" s="15">
        <v>94.8</v>
      </c>
      <c r="F94" s="15">
        <v>61.3</v>
      </c>
      <c r="G94" s="15">
        <v>44.8</v>
      </c>
      <c r="H94" s="15">
        <v>56.8</v>
      </c>
      <c r="I94" s="15">
        <v>0</v>
      </c>
      <c r="J94" s="15">
        <v>0</v>
      </c>
      <c r="K94" s="15">
        <v>0</v>
      </c>
      <c r="L94" s="15">
        <v>0</v>
      </c>
      <c r="M94" s="15">
        <v>0</v>
      </c>
      <c r="N94" s="15">
        <v>19.3</v>
      </c>
      <c r="O94" s="15">
        <v>15.4</v>
      </c>
      <c r="P94" s="15">
        <v>6.9</v>
      </c>
      <c r="Q94" s="15">
        <v>12.8</v>
      </c>
      <c r="R94" s="15">
        <v>13.6</v>
      </c>
      <c r="S94" s="15">
        <v>5.0999999999999996</v>
      </c>
      <c r="T94" s="15">
        <v>3.5</v>
      </c>
      <c r="U94" s="15">
        <v>3.3</v>
      </c>
      <c r="V94" s="15">
        <v>2.7</v>
      </c>
      <c r="W94" s="15">
        <v>3.3</v>
      </c>
      <c r="X94" s="15">
        <v>0.4</v>
      </c>
      <c r="Y94" s="15">
        <v>0</v>
      </c>
    </row>
    <row r="95" spans="1:25" ht="15.75" customHeight="1" x14ac:dyDescent="0.3">
      <c r="A95" s="9" t="s">
        <v>243</v>
      </c>
      <c r="B95" s="15">
        <v>78.5</v>
      </c>
      <c r="C95" s="15">
        <v>67.5</v>
      </c>
      <c r="D95" s="15">
        <v>113.3</v>
      </c>
      <c r="E95" s="15">
        <v>137.9</v>
      </c>
      <c r="F95" s="15">
        <v>41</v>
      </c>
      <c r="G95" s="15">
        <v>130.6</v>
      </c>
      <c r="H95" s="15">
        <v>134.1</v>
      </c>
      <c r="I95" s="15">
        <v>141.19999999999999</v>
      </c>
      <c r="J95" s="15">
        <v>135.5</v>
      </c>
      <c r="K95" s="15">
        <v>184.3</v>
      </c>
      <c r="L95" s="15">
        <v>27.1</v>
      </c>
      <c r="M95" s="15">
        <v>0</v>
      </c>
      <c r="N95" s="15">
        <v>21.8</v>
      </c>
      <c r="O95" s="15">
        <v>7.9</v>
      </c>
      <c r="P95" s="15">
        <v>15.3</v>
      </c>
      <c r="Q95" s="15">
        <v>8.1</v>
      </c>
      <c r="R95" s="15">
        <v>21.4</v>
      </c>
      <c r="S95" s="15">
        <v>5.4</v>
      </c>
      <c r="T95" s="15">
        <v>6</v>
      </c>
      <c r="U95" s="15">
        <v>5.6</v>
      </c>
      <c r="V95" s="15">
        <v>4.5999999999999996</v>
      </c>
      <c r="W95" s="15">
        <v>5.5</v>
      </c>
      <c r="X95" s="15">
        <v>0.7</v>
      </c>
      <c r="Y95" s="15">
        <v>0</v>
      </c>
    </row>
    <row r="96" spans="1:25" ht="15.75" customHeight="1" x14ac:dyDescent="0.3">
      <c r="A96" s="9" t="s">
        <v>257</v>
      </c>
      <c r="B96" s="15">
        <v>67</v>
      </c>
      <c r="C96" s="15">
        <v>119.3</v>
      </c>
      <c r="D96" s="15">
        <v>88.4</v>
      </c>
      <c r="E96" s="15">
        <v>59.3</v>
      </c>
      <c r="F96" s="15">
        <v>46.2</v>
      </c>
      <c r="G96" s="15">
        <v>94.1</v>
      </c>
      <c r="H96" s="15">
        <v>45.7</v>
      </c>
      <c r="I96" s="15">
        <v>21.5</v>
      </c>
      <c r="J96" s="15">
        <v>20.5</v>
      </c>
      <c r="K96" s="15">
        <v>27.9</v>
      </c>
      <c r="L96" s="15">
        <v>4.0999999999999996</v>
      </c>
      <c r="M96" s="15">
        <v>0</v>
      </c>
      <c r="N96" s="15">
        <v>56.8</v>
      </c>
      <c r="O96" s="15">
        <v>9.6999999999999993</v>
      </c>
      <c r="P96" s="15">
        <v>20</v>
      </c>
      <c r="Q96" s="15">
        <v>26.3</v>
      </c>
      <c r="R96" s="15">
        <v>22.6</v>
      </c>
      <c r="S96" s="15">
        <v>5.8</v>
      </c>
      <c r="T96" s="15">
        <v>12.9</v>
      </c>
      <c r="U96" s="15">
        <v>12.1</v>
      </c>
      <c r="V96" s="15">
        <v>10</v>
      </c>
      <c r="W96" s="15">
        <v>12</v>
      </c>
      <c r="X96" s="15">
        <v>1.4</v>
      </c>
      <c r="Y96" s="15">
        <v>0</v>
      </c>
    </row>
    <row r="97" spans="1:25" ht="15.75" customHeight="1" x14ac:dyDescent="0.3">
      <c r="A97" s="9" t="s">
        <v>200</v>
      </c>
      <c r="B97" s="15">
        <v>81.400000000000006</v>
      </c>
      <c r="C97" s="15">
        <v>119.3</v>
      </c>
      <c r="D97" s="15">
        <v>162.69999999999999</v>
      </c>
      <c r="E97" s="15">
        <v>118.9</v>
      </c>
      <c r="F97" s="15">
        <v>54.9</v>
      </c>
      <c r="G97" s="15">
        <v>120.1</v>
      </c>
      <c r="H97" s="15">
        <v>85.5</v>
      </c>
      <c r="I97" s="15">
        <v>71.900000000000006</v>
      </c>
      <c r="J97" s="15">
        <v>69</v>
      </c>
      <c r="K97" s="15">
        <v>93.8</v>
      </c>
      <c r="L97" s="15">
        <v>13.8</v>
      </c>
      <c r="M97" s="15">
        <v>0</v>
      </c>
      <c r="N97" s="15">
        <v>4.5999999999999996</v>
      </c>
      <c r="O97" s="15">
        <v>3.5</v>
      </c>
      <c r="P97" s="15">
        <v>24</v>
      </c>
      <c r="Q97" s="15">
        <v>1.7</v>
      </c>
      <c r="R97" s="15">
        <v>4.0999999999999996</v>
      </c>
      <c r="S97" s="15">
        <v>5.8</v>
      </c>
      <c r="T97" s="15">
        <v>1.3</v>
      </c>
      <c r="U97" s="15">
        <v>1.2</v>
      </c>
      <c r="V97" s="15">
        <v>1</v>
      </c>
      <c r="W97" s="15">
        <v>1.2</v>
      </c>
      <c r="X97" s="15">
        <v>0.1</v>
      </c>
      <c r="Y97" s="15">
        <v>0</v>
      </c>
    </row>
    <row r="98" spans="1:25" ht="15.75" customHeight="1" x14ac:dyDescent="0.3">
      <c r="A98" s="9" t="s">
        <v>295</v>
      </c>
      <c r="B98" s="15">
        <v>96.9</v>
      </c>
      <c r="C98" s="15">
        <v>126.1</v>
      </c>
      <c r="D98" s="15">
        <v>22.7</v>
      </c>
      <c r="E98" s="15">
        <v>10.3</v>
      </c>
      <c r="F98" s="15">
        <v>23.7</v>
      </c>
      <c r="G98" s="15">
        <v>5.3</v>
      </c>
      <c r="H98" s="15">
        <v>0</v>
      </c>
      <c r="I98" s="15">
        <v>0</v>
      </c>
      <c r="J98" s="15">
        <v>0</v>
      </c>
      <c r="K98" s="15">
        <v>0</v>
      </c>
      <c r="L98" s="15">
        <v>0</v>
      </c>
      <c r="M98" s="15">
        <v>0</v>
      </c>
      <c r="N98" s="15">
        <v>92.1</v>
      </c>
      <c r="O98" s="15">
        <v>115.6</v>
      </c>
      <c r="P98" s="15">
        <v>129</v>
      </c>
      <c r="Q98" s="15">
        <v>91.9</v>
      </c>
      <c r="R98" s="15">
        <v>74.7</v>
      </c>
      <c r="S98" s="15">
        <v>5.8</v>
      </c>
      <c r="T98" s="15">
        <v>0</v>
      </c>
      <c r="U98" s="15">
        <v>0</v>
      </c>
      <c r="V98" s="15">
        <v>0</v>
      </c>
      <c r="W98" s="15">
        <v>0</v>
      </c>
      <c r="X98" s="15">
        <v>0</v>
      </c>
      <c r="Y98" s="15">
        <v>0</v>
      </c>
    </row>
    <row r="99" spans="1:25" ht="15.75" customHeight="1" x14ac:dyDescent="0.3">
      <c r="A99" s="9" t="s">
        <v>63</v>
      </c>
      <c r="B99" s="15">
        <v>114.4</v>
      </c>
      <c r="C99" s="15">
        <v>103.6</v>
      </c>
      <c r="D99" s="15">
        <v>87.5</v>
      </c>
      <c r="E99" s="15">
        <v>115.7</v>
      </c>
      <c r="F99" s="15">
        <v>35.299999999999997</v>
      </c>
      <c r="G99" s="15">
        <v>0.2</v>
      </c>
      <c r="H99" s="15">
        <v>0</v>
      </c>
      <c r="I99" s="15">
        <v>0</v>
      </c>
      <c r="J99" s="15">
        <v>0</v>
      </c>
      <c r="K99" s="15">
        <v>0</v>
      </c>
      <c r="L99" s="15">
        <v>0</v>
      </c>
      <c r="M99" s="15">
        <v>0</v>
      </c>
      <c r="N99" s="15">
        <v>39.4</v>
      </c>
      <c r="O99" s="15">
        <v>34</v>
      </c>
      <c r="P99" s="15">
        <v>39.299999999999997</v>
      </c>
      <c r="Q99" s="15">
        <v>60.2</v>
      </c>
      <c r="R99" s="15">
        <v>49.9</v>
      </c>
      <c r="S99" s="15">
        <v>5.8</v>
      </c>
      <c r="T99" s="15">
        <v>0</v>
      </c>
      <c r="U99" s="15">
        <v>0</v>
      </c>
      <c r="V99" s="15">
        <v>0</v>
      </c>
      <c r="W99" s="15">
        <v>0</v>
      </c>
      <c r="X99" s="15">
        <v>0</v>
      </c>
      <c r="Y99" s="15">
        <v>0</v>
      </c>
    </row>
    <row r="100" spans="1:25" ht="15.75" customHeight="1" x14ac:dyDescent="0.3">
      <c r="A100" s="9" t="s">
        <v>113</v>
      </c>
      <c r="B100" s="15">
        <v>96.1</v>
      </c>
      <c r="C100" s="15">
        <v>148.30000000000001</v>
      </c>
      <c r="D100" s="15">
        <v>216.2</v>
      </c>
      <c r="E100" s="15">
        <v>157.19999999999999</v>
      </c>
      <c r="F100" s="15">
        <v>92.2</v>
      </c>
      <c r="G100" s="15">
        <v>161.19999999999999</v>
      </c>
      <c r="H100" s="15">
        <v>99.4</v>
      </c>
      <c r="I100" s="15">
        <v>45.5</v>
      </c>
      <c r="J100" s="15">
        <v>43.5</v>
      </c>
      <c r="K100" s="15">
        <v>59.2</v>
      </c>
      <c r="L100" s="15">
        <v>8.6999999999999993</v>
      </c>
      <c r="M100" s="15">
        <v>0</v>
      </c>
      <c r="N100" s="15">
        <v>12.5</v>
      </c>
      <c r="O100" s="15">
        <v>1.9</v>
      </c>
      <c r="P100" s="15">
        <v>6.5</v>
      </c>
      <c r="Q100" s="15">
        <v>9.6</v>
      </c>
      <c r="R100" s="15">
        <v>10</v>
      </c>
      <c r="S100" s="15">
        <v>5.9</v>
      </c>
      <c r="T100" s="15">
        <v>10.9</v>
      </c>
      <c r="U100" s="15">
        <v>10.199999999999999</v>
      </c>
      <c r="V100" s="15">
        <v>8.4</v>
      </c>
      <c r="W100" s="15">
        <v>10.1</v>
      </c>
      <c r="X100" s="15">
        <v>1.2</v>
      </c>
      <c r="Y100" s="15">
        <v>0</v>
      </c>
    </row>
    <row r="101" spans="1:25" ht="15.75" customHeight="1" x14ac:dyDescent="0.3">
      <c r="A101" s="9" t="s">
        <v>376</v>
      </c>
      <c r="B101" s="15">
        <v>172.7</v>
      </c>
      <c r="C101" s="15">
        <v>92.2</v>
      </c>
      <c r="D101" s="15">
        <v>220.1</v>
      </c>
      <c r="E101" s="15">
        <v>104.6</v>
      </c>
      <c r="F101" s="15">
        <v>157.1</v>
      </c>
      <c r="G101" s="15">
        <v>229.8</v>
      </c>
      <c r="H101" s="15">
        <v>235.9</v>
      </c>
      <c r="I101" s="15">
        <v>153.19999999999999</v>
      </c>
      <c r="J101" s="15">
        <v>147</v>
      </c>
      <c r="K101" s="15">
        <v>200</v>
      </c>
      <c r="L101" s="15">
        <v>29.4</v>
      </c>
      <c r="M101" s="15">
        <v>0</v>
      </c>
      <c r="N101" s="15">
        <v>4</v>
      </c>
      <c r="O101" s="15">
        <v>0</v>
      </c>
      <c r="P101" s="15">
        <v>18.8</v>
      </c>
      <c r="Q101" s="15">
        <v>10</v>
      </c>
      <c r="R101" s="15">
        <v>13.4</v>
      </c>
      <c r="S101" s="15">
        <v>6.1</v>
      </c>
      <c r="T101" s="15">
        <v>4.0999999999999996</v>
      </c>
      <c r="U101" s="15">
        <v>3.9</v>
      </c>
      <c r="V101" s="15">
        <v>3.2</v>
      </c>
      <c r="W101" s="15">
        <v>3.9</v>
      </c>
      <c r="X101" s="15">
        <v>0.5</v>
      </c>
      <c r="Y101" s="15">
        <v>0</v>
      </c>
    </row>
    <row r="102" spans="1:25" ht="15.75" customHeight="1" x14ac:dyDescent="0.3">
      <c r="A102" s="9" t="s">
        <v>356</v>
      </c>
      <c r="B102" s="15">
        <v>5.6</v>
      </c>
      <c r="C102" s="15">
        <v>14.2</v>
      </c>
      <c r="D102" s="15">
        <v>7.5</v>
      </c>
      <c r="E102" s="15">
        <v>0</v>
      </c>
      <c r="F102" s="15">
        <v>0</v>
      </c>
      <c r="G102" s="15">
        <v>3.4</v>
      </c>
      <c r="H102" s="15">
        <v>1</v>
      </c>
      <c r="I102" s="15">
        <v>0</v>
      </c>
      <c r="J102" s="15">
        <v>0</v>
      </c>
      <c r="K102" s="15">
        <v>0</v>
      </c>
      <c r="L102" s="15">
        <v>0</v>
      </c>
      <c r="M102" s="15">
        <v>0</v>
      </c>
      <c r="N102" s="15">
        <v>7.4</v>
      </c>
      <c r="O102" s="15">
        <v>3.8</v>
      </c>
      <c r="P102" s="15">
        <v>10</v>
      </c>
      <c r="Q102" s="15">
        <v>0</v>
      </c>
      <c r="R102" s="15">
        <v>0</v>
      </c>
      <c r="S102" s="15">
        <v>6.6</v>
      </c>
      <c r="T102" s="15">
        <v>7</v>
      </c>
      <c r="U102" s="15">
        <v>6.6</v>
      </c>
      <c r="V102" s="15">
        <v>5.4</v>
      </c>
      <c r="W102" s="15">
        <v>6.5</v>
      </c>
      <c r="X102" s="15">
        <v>0.8</v>
      </c>
      <c r="Y102" s="15">
        <v>0</v>
      </c>
    </row>
    <row r="103" spans="1:25" ht="15.75" customHeight="1" x14ac:dyDescent="0.3">
      <c r="A103" s="9" t="s">
        <v>319</v>
      </c>
      <c r="B103" s="15">
        <v>117.2</v>
      </c>
      <c r="C103" s="15">
        <v>116.9</v>
      </c>
      <c r="D103" s="15">
        <v>169.2</v>
      </c>
      <c r="E103" s="15">
        <v>151.69999999999999</v>
      </c>
      <c r="F103" s="15">
        <v>190.2</v>
      </c>
      <c r="G103" s="15">
        <v>111.2</v>
      </c>
      <c r="H103" s="15">
        <v>156.19999999999999</v>
      </c>
      <c r="I103" s="15">
        <v>113.9</v>
      </c>
      <c r="J103" s="15">
        <v>109.2</v>
      </c>
      <c r="K103" s="15">
        <v>148.6</v>
      </c>
      <c r="L103" s="15">
        <v>21.8</v>
      </c>
      <c r="M103" s="15">
        <v>0</v>
      </c>
      <c r="N103" s="15">
        <v>0</v>
      </c>
      <c r="O103" s="15">
        <v>0</v>
      </c>
      <c r="P103" s="15">
        <v>0</v>
      </c>
      <c r="Q103" s="15">
        <v>0</v>
      </c>
      <c r="R103" s="15">
        <v>0.4</v>
      </c>
      <c r="S103" s="15">
        <v>6.7</v>
      </c>
      <c r="T103" s="15">
        <v>2.4</v>
      </c>
      <c r="U103" s="15">
        <v>2.2999999999999998</v>
      </c>
      <c r="V103" s="15">
        <v>1.9</v>
      </c>
      <c r="W103" s="15">
        <v>2.2999999999999998</v>
      </c>
      <c r="X103" s="15">
        <v>0.3</v>
      </c>
      <c r="Y103" s="15">
        <v>0</v>
      </c>
    </row>
    <row r="104" spans="1:25" ht="15.75" customHeight="1" x14ac:dyDescent="0.3">
      <c r="A104" s="9" t="s">
        <v>132</v>
      </c>
      <c r="B104" s="15">
        <v>141.9</v>
      </c>
      <c r="C104" s="15">
        <v>106.1</v>
      </c>
      <c r="D104" s="15">
        <v>130.80000000000001</v>
      </c>
      <c r="E104" s="15">
        <v>104.2</v>
      </c>
      <c r="F104" s="15">
        <v>91.5</v>
      </c>
      <c r="G104" s="15">
        <v>49.7</v>
      </c>
      <c r="H104" s="15">
        <v>67.599999999999994</v>
      </c>
      <c r="I104" s="15">
        <v>122.4</v>
      </c>
      <c r="J104" s="15">
        <v>117.4</v>
      </c>
      <c r="K104" s="15">
        <v>159.80000000000001</v>
      </c>
      <c r="L104" s="15">
        <v>23.5</v>
      </c>
      <c r="M104" s="15">
        <v>0</v>
      </c>
      <c r="N104" s="15">
        <v>0.5</v>
      </c>
      <c r="O104" s="15">
        <v>2.1</v>
      </c>
      <c r="P104" s="15">
        <v>4.8</v>
      </c>
      <c r="Q104" s="15">
        <v>36.200000000000003</v>
      </c>
      <c r="R104" s="15">
        <v>22.4</v>
      </c>
      <c r="S104" s="15">
        <v>6.7</v>
      </c>
      <c r="T104" s="15">
        <v>11.9</v>
      </c>
      <c r="U104" s="15">
        <v>11.2</v>
      </c>
      <c r="V104" s="15">
        <v>9.1999999999999993</v>
      </c>
      <c r="W104" s="15">
        <v>11.1</v>
      </c>
      <c r="X104" s="15">
        <v>1.3</v>
      </c>
      <c r="Y104" s="15">
        <v>0</v>
      </c>
    </row>
    <row r="105" spans="1:25" ht="15.75" customHeight="1" x14ac:dyDescent="0.3">
      <c r="A105" s="9" t="s">
        <v>318</v>
      </c>
      <c r="B105" s="15">
        <v>11.4</v>
      </c>
      <c r="C105" s="15">
        <v>15.9</v>
      </c>
      <c r="D105" s="15">
        <v>2.7</v>
      </c>
      <c r="E105" s="15">
        <v>12.3</v>
      </c>
      <c r="F105" s="15">
        <v>6.7</v>
      </c>
      <c r="G105" s="15">
        <v>9.6999999999999993</v>
      </c>
      <c r="H105" s="15">
        <v>4.3</v>
      </c>
      <c r="I105" s="15">
        <v>0</v>
      </c>
      <c r="J105" s="15">
        <v>0</v>
      </c>
      <c r="K105" s="15">
        <v>0</v>
      </c>
      <c r="L105" s="15">
        <v>0</v>
      </c>
      <c r="M105" s="15">
        <v>0</v>
      </c>
      <c r="N105" s="15">
        <v>11.5</v>
      </c>
      <c r="O105" s="15">
        <v>10.8</v>
      </c>
      <c r="P105" s="15">
        <v>25.3</v>
      </c>
      <c r="Q105" s="15">
        <v>42.4</v>
      </c>
      <c r="R105" s="15">
        <v>24.2</v>
      </c>
      <c r="S105" s="15">
        <v>6.8</v>
      </c>
      <c r="T105" s="15">
        <v>2</v>
      </c>
      <c r="U105" s="15">
        <v>1.9</v>
      </c>
      <c r="V105" s="15">
        <v>1.5</v>
      </c>
      <c r="W105" s="15">
        <v>1.9</v>
      </c>
      <c r="X105" s="15">
        <v>0.2</v>
      </c>
      <c r="Y105" s="15">
        <v>0</v>
      </c>
    </row>
    <row r="106" spans="1:25" ht="15.75" customHeight="1" x14ac:dyDescent="0.3">
      <c r="A106" s="9" t="s">
        <v>88</v>
      </c>
      <c r="B106" s="15">
        <v>68.7</v>
      </c>
      <c r="C106" s="15">
        <v>66.099999999999994</v>
      </c>
      <c r="D106" s="15">
        <v>52.3</v>
      </c>
      <c r="E106" s="15">
        <v>34.299999999999997</v>
      </c>
      <c r="F106" s="15">
        <v>39.799999999999997</v>
      </c>
      <c r="G106" s="15">
        <v>30.1</v>
      </c>
      <c r="H106" s="15">
        <v>68.5</v>
      </c>
      <c r="I106" s="15">
        <v>32.6</v>
      </c>
      <c r="J106" s="15">
        <v>31.2</v>
      </c>
      <c r="K106" s="15">
        <v>42.5</v>
      </c>
      <c r="L106" s="15">
        <v>6.2</v>
      </c>
      <c r="M106" s="15">
        <v>0</v>
      </c>
      <c r="N106" s="15">
        <v>0</v>
      </c>
      <c r="O106" s="15">
        <v>3</v>
      </c>
      <c r="P106" s="15">
        <v>3.2</v>
      </c>
      <c r="Q106" s="15">
        <v>7.8</v>
      </c>
      <c r="R106" s="15">
        <v>4</v>
      </c>
      <c r="S106" s="15">
        <v>6.8</v>
      </c>
      <c r="T106" s="15">
        <v>2</v>
      </c>
      <c r="U106" s="15">
        <v>1.9</v>
      </c>
      <c r="V106" s="15">
        <v>1.5</v>
      </c>
      <c r="W106" s="15">
        <v>1.9</v>
      </c>
      <c r="X106" s="15">
        <v>0.2</v>
      </c>
      <c r="Y106" s="15">
        <v>0</v>
      </c>
    </row>
    <row r="107" spans="1:25" ht="15.75" customHeight="1" x14ac:dyDescent="0.3">
      <c r="A107" s="9" t="s">
        <v>184</v>
      </c>
      <c r="B107" s="15">
        <v>69.7</v>
      </c>
      <c r="C107" s="15">
        <v>53.3</v>
      </c>
      <c r="D107" s="15">
        <v>63.2</v>
      </c>
      <c r="E107" s="15">
        <v>29.1</v>
      </c>
      <c r="F107" s="15">
        <v>7.9</v>
      </c>
      <c r="G107" s="15">
        <v>0.5</v>
      </c>
      <c r="H107" s="15">
        <v>0</v>
      </c>
      <c r="I107" s="15">
        <v>0</v>
      </c>
      <c r="J107" s="15">
        <v>0</v>
      </c>
      <c r="K107" s="15">
        <v>0</v>
      </c>
      <c r="L107" s="15">
        <v>0</v>
      </c>
      <c r="M107" s="15">
        <v>0</v>
      </c>
      <c r="N107" s="15">
        <v>46.9</v>
      </c>
      <c r="O107" s="15">
        <v>34</v>
      </c>
      <c r="P107" s="15">
        <v>46.2</v>
      </c>
      <c r="Q107" s="15">
        <v>35.799999999999997</v>
      </c>
      <c r="R107" s="15">
        <v>36.5</v>
      </c>
      <c r="S107" s="15">
        <v>6.9</v>
      </c>
      <c r="T107" s="15">
        <v>0</v>
      </c>
      <c r="U107" s="15">
        <v>0</v>
      </c>
      <c r="V107" s="15">
        <v>0</v>
      </c>
      <c r="W107" s="15">
        <v>0</v>
      </c>
      <c r="X107" s="15">
        <v>0</v>
      </c>
      <c r="Y107" s="15">
        <v>0</v>
      </c>
    </row>
    <row r="108" spans="1:25" ht="15.75" customHeight="1" x14ac:dyDescent="0.3">
      <c r="A108" s="9" t="s">
        <v>75</v>
      </c>
      <c r="B108" s="15">
        <v>150</v>
      </c>
      <c r="C108" s="15">
        <v>216.7</v>
      </c>
      <c r="D108" s="15">
        <v>181.4</v>
      </c>
      <c r="E108" s="15">
        <v>168.1</v>
      </c>
      <c r="F108" s="15">
        <v>134.6</v>
      </c>
      <c r="G108" s="15">
        <v>173.6</v>
      </c>
      <c r="H108" s="15">
        <v>178</v>
      </c>
      <c r="I108" s="15">
        <v>195.9</v>
      </c>
      <c r="J108" s="15">
        <v>188</v>
      </c>
      <c r="K108" s="15">
        <v>255.8</v>
      </c>
      <c r="L108" s="15">
        <v>37.6</v>
      </c>
      <c r="M108" s="15">
        <v>0</v>
      </c>
      <c r="N108" s="15">
        <v>6</v>
      </c>
      <c r="O108" s="15">
        <v>3.5</v>
      </c>
      <c r="P108" s="15">
        <v>6.5</v>
      </c>
      <c r="Q108" s="15">
        <v>11</v>
      </c>
      <c r="R108" s="15">
        <v>10.5</v>
      </c>
      <c r="S108" s="15">
        <v>7</v>
      </c>
      <c r="T108" s="15">
        <v>8.1</v>
      </c>
      <c r="U108" s="15">
        <v>7.6</v>
      </c>
      <c r="V108" s="15">
        <v>6.3</v>
      </c>
      <c r="W108" s="15">
        <v>7.5</v>
      </c>
      <c r="X108" s="15">
        <v>0.9</v>
      </c>
      <c r="Y108" s="15">
        <v>0</v>
      </c>
    </row>
    <row r="109" spans="1:25" ht="15.75" customHeight="1" x14ac:dyDescent="0.3">
      <c r="A109" s="9" t="s">
        <v>451</v>
      </c>
      <c r="B109" s="15">
        <v>59.7</v>
      </c>
      <c r="C109" s="15">
        <v>54.4</v>
      </c>
      <c r="D109" s="15">
        <v>93.6</v>
      </c>
      <c r="E109" s="15">
        <v>134.30000000000001</v>
      </c>
      <c r="F109" s="15">
        <v>69.099999999999994</v>
      </c>
      <c r="G109" s="15">
        <v>103</v>
      </c>
      <c r="H109" s="15">
        <v>62.9</v>
      </c>
      <c r="I109" s="15">
        <v>55.7</v>
      </c>
      <c r="J109" s="15">
        <v>53.4</v>
      </c>
      <c r="K109" s="15">
        <v>72.599999999999994</v>
      </c>
      <c r="L109" s="15">
        <v>10.7</v>
      </c>
      <c r="M109" s="15">
        <v>0</v>
      </c>
      <c r="N109" s="15">
        <v>2.9</v>
      </c>
      <c r="O109" s="15">
        <v>4</v>
      </c>
      <c r="P109" s="15">
        <v>21.7</v>
      </c>
      <c r="Q109" s="15">
        <v>15.8</v>
      </c>
      <c r="R109" s="15">
        <v>13.9</v>
      </c>
      <c r="S109" s="15">
        <v>7</v>
      </c>
      <c r="T109" s="15">
        <v>2.4</v>
      </c>
      <c r="U109" s="15">
        <v>2.2999999999999998</v>
      </c>
      <c r="V109" s="15">
        <v>1.9</v>
      </c>
      <c r="W109" s="15">
        <v>2.2999999999999998</v>
      </c>
      <c r="X109" s="15">
        <v>0.3</v>
      </c>
      <c r="Y109" s="15">
        <v>0</v>
      </c>
    </row>
    <row r="110" spans="1:25" ht="15.75" customHeight="1" x14ac:dyDescent="0.3">
      <c r="A110" s="9" t="s">
        <v>366</v>
      </c>
      <c r="B110" s="15">
        <v>151.4</v>
      </c>
      <c r="C110" s="15">
        <v>156.69999999999999</v>
      </c>
      <c r="D110" s="15">
        <v>173.4</v>
      </c>
      <c r="E110" s="15">
        <v>87.8</v>
      </c>
      <c r="F110" s="15">
        <v>144.4</v>
      </c>
      <c r="G110" s="15">
        <v>220</v>
      </c>
      <c r="H110" s="15">
        <v>206.5</v>
      </c>
      <c r="I110" s="15">
        <v>8.6999999999999993</v>
      </c>
      <c r="J110" s="15">
        <v>8.1999999999999993</v>
      </c>
      <c r="K110" s="15">
        <v>11.2</v>
      </c>
      <c r="L110" s="15">
        <v>1.6</v>
      </c>
      <c r="M110" s="15">
        <v>0</v>
      </c>
      <c r="N110" s="15">
        <v>17</v>
      </c>
      <c r="O110" s="15">
        <v>8</v>
      </c>
      <c r="P110" s="15">
        <v>19</v>
      </c>
      <c r="Q110" s="15">
        <v>91.1</v>
      </c>
      <c r="R110" s="15">
        <v>17.399999999999999</v>
      </c>
      <c r="S110" s="15">
        <v>7.3</v>
      </c>
      <c r="T110" s="15">
        <v>0</v>
      </c>
      <c r="U110" s="15">
        <v>0</v>
      </c>
      <c r="V110" s="15">
        <v>0</v>
      </c>
      <c r="W110" s="15">
        <v>0</v>
      </c>
      <c r="X110" s="15">
        <v>0</v>
      </c>
      <c r="Y110" s="15">
        <v>0</v>
      </c>
    </row>
    <row r="111" spans="1:25" ht="15.75" customHeight="1" x14ac:dyDescent="0.3">
      <c r="A111" s="9" t="s">
        <v>97</v>
      </c>
      <c r="B111" s="15">
        <v>134</v>
      </c>
      <c r="C111" s="15">
        <v>126</v>
      </c>
      <c r="D111" s="15">
        <v>188.5</v>
      </c>
      <c r="E111" s="15">
        <v>175.8</v>
      </c>
      <c r="F111" s="15">
        <v>105.8</v>
      </c>
      <c r="G111" s="15">
        <v>158.1</v>
      </c>
      <c r="H111" s="15">
        <v>171.8</v>
      </c>
      <c r="I111" s="15">
        <v>60</v>
      </c>
      <c r="J111" s="15">
        <v>57.5</v>
      </c>
      <c r="K111" s="15">
        <v>78.2</v>
      </c>
      <c r="L111" s="15">
        <v>11.5</v>
      </c>
      <c r="M111" s="15">
        <v>0</v>
      </c>
      <c r="N111" s="15">
        <v>20.9</v>
      </c>
      <c r="O111" s="15">
        <v>22.6</v>
      </c>
      <c r="P111" s="15">
        <v>22.7</v>
      </c>
      <c r="Q111" s="15">
        <v>4.0999999999999996</v>
      </c>
      <c r="R111" s="15">
        <v>13.6</v>
      </c>
      <c r="S111" s="15">
        <v>7.7</v>
      </c>
      <c r="T111" s="15">
        <v>1.7</v>
      </c>
      <c r="U111" s="15">
        <v>1.6</v>
      </c>
      <c r="V111" s="15">
        <v>1.3</v>
      </c>
      <c r="W111" s="15">
        <v>1.6</v>
      </c>
      <c r="X111" s="15">
        <v>0.2</v>
      </c>
      <c r="Y111" s="15">
        <v>0</v>
      </c>
    </row>
    <row r="112" spans="1:25" ht="15.75" customHeight="1" x14ac:dyDescent="0.3">
      <c r="A112" s="9" t="s">
        <v>411</v>
      </c>
      <c r="B112" s="15">
        <v>89.6</v>
      </c>
      <c r="C112" s="15">
        <v>103.3</v>
      </c>
      <c r="D112" s="15">
        <v>141.6</v>
      </c>
      <c r="E112" s="15">
        <v>99.3</v>
      </c>
      <c r="F112" s="15">
        <v>95.4</v>
      </c>
      <c r="G112" s="15">
        <v>157</v>
      </c>
      <c r="H112" s="15">
        <v>132.5</v>
      </c>
      <c r="I112" s="15">
        <v>141.19999999999999</v>
      </c>
      <c r="J112" s="15">
        <v>135.5</v>
      </c>
      <c r="K112" s="15">
        <v>184.3</v>
      </c>
      <c r="L112" s="15">
        <v>27.1</v>
      </c>
      <c r="M112" s="15">
        <v>0</v>
      </c>
      <c r="N112" s="15">
        <v>21.4</v>
      </c>
      <c r="O112" s="15">
        <v>15.7</v>
      </c>
      <c r="P112" s="15">
        <v>27.9</v>
      </c>
      <c r="Q112" s="15">
        <v>24.3</v>
      </c>
      <c r="R112" s="15">
        <v>19.8</v>
      </c>
      <c r="S112" s="15">
        <v>7.9</v>
      </c>
      <c r="T112" s="15">
        <v>7</v>
      </c>
      <c r="U112" s="15">
        <v>6.6</v>
      </c>
      <c r="V112" s="15">
        <v>5.4</v>
      </c>
      <c r="W112" s="15">
        <v>6.5</v>
      </c>
      <c r="X112" s="15">
        <v>0.8</v>
      </c>
      <c r="Y112" s="15">
        <v>0</v>
      </c>
    </row>
    <row r="113" spans="1:25" ht="15.75" customHeight="1" x14ac:dyDescent="0.3">
      <c r="A113" s="9" t="s">
        <v>183</v>
      </c>
      <c r="B113" s="15">
        <v>172.3</v>
      </c>
      <c r="C113" s="15">
        <v>208.7</v>
      </c>
      <c r="D113" s="15">
        <v>181.8</v>
      </c>
      <c r="E113" s="15">
        <v>134.9</v>
      </c>
      <c r="F113" s="15">
        <v>152.1</v>
      </c>
      <c r="G113" s="15">
        <v>250</v>
      </c>
      <c r="H113" s="15">
        <v>274</v>
      </c>
      <c r="I113" s="15">
        <v>209.6</v>
      </c>
      <c r="J113" s="15">
        <v>201.2</v>
      </c>
      <c r="K113" s="15">
        <v>273.7</v>
      </c>
      <c r="L113" s="15">
        <v>40.200000000000003</v>
      </c>
      <c r="M113" s="15">
        <v>0</v>
      </c>
      <c r="N113" s="15">
        <v>0</v>
      </c>
      <c r="O113" s="15">
        <v>5.3</v>
      </c>
      <c r="P113" s="15">
        <v>7.4</v>
      </c>
      <c r="Q113" s="15">
        <v>5.8</v>
      </c>
      <c r="R113" s="15">
        <v>12.2</v>
      </c>
      <c r="S113" s="15">
        <v>8.5</v>
      </c>
      <c r="T113" s="15">
        <v>0.3</v>
      </c>
      <c r="U113" s="15">
        <v>0.3</v>
      </c>
      <c r="V113" s="15">
        <v>0.2</v>
      </c>
      <c r="W113" s="15">
        <v>0.3</v>
      </c>
      <c r="X113" s="15">
        <v>0</v>
      </c>
      <c r="Y113" s="15">
        <v>0</v>
      </c>
    </row>
    <row r="114" spans="1:25" ht="15.75" customHeight="1" x14ac:dyDescent="0.3">
      <c r="A114" s="9" t="s">
        <v>500</v>
      </c>
      <c r="B114" s="15">
        <v>10.5</v>
      </c>
      <c r="C114" s="15">
        <v>108.4</v>
      </c>
      <c r="D114" s="15">
        <v>112.8</v>
      </c>
      <c r="E114" s="15">
        <v>158.1</v>
      </c>
      <c r="F114" s="15">
        <v>142.30000000000001</v>
      </c>
      <c r="G114" s="15">
        <v>178.4</v>
      </c>
      <c r="H114" s="15">
        <v>144.30000000000001</v>
      </c>
      <c r="I114" s="15">
        <v>63.4</v>
      </c>
      <c r="J114" s="15">
        <v>60.8</v>
      </c>
      <c r="K114" s="15">
        <v>82.7</v>
      </c>
      <c r="L114" s="15">
        <v>12.2</v>
      </c>
      <c r="M114" s="15">
        <v>0</v>
      </c>
      <c r="N114" s="15">
        <v>12.4</v>
      </c>
      <c r="O114" s="15">
        <v>18.7</v>
      </c>
      <c r="P114" s="15">
        <v>45.6</v>
      </c>
      <c r="Q114" s="15">
        <v>40</v>
      </c>
      <c r="R114" s="15">
        <v>17.8</v>
      </c>
      <c r="S114" s="15">
        <v>8.5</v>
      </c>
      <c r="T114" s="15">
        <v>12.1</v>
      </c>
      <c r="U114" s="15">
        <v>11.4</v>
      </c>
      <c r="V114" s="15">
        <v>9.4</v>
      </c>
      <c r="W114" s="15">
        <v>11.3</v>
      </c>
      <c r="X114" s="15">
        <v>1.4</v>
      </c>
      <c r="Y114" s="15">
        <v>0</v>
      </c>
    </row>
    <row r="115" spans="1:25" ht="15.75" customHeight="1" x14ac:dyDescent="0.3">
      <c r="A115" s="9" t="s">
        <v>130</v>
      </c>
      <c r="B115" s="15">
        <v>190.7</v>
      </c>
      <c r="C115" s="15">
        <v>147.80000000000001</v>
      </c>
      <c r="D115" s="15">
        <v>166.4</v>
      </c>
      <c r="E115" s="15">
        <v>108.4</v>
      </c>
      <c r="F115" s="15">
        <v>44.5</v>
      </c>
      <c r="G115" s="15">
        <v>207.1</v>
      </c>
      <c r="H115" s="15">
        <v>239.9</v>
      </c>
      <c r="I115" s="15">
        <v>146.30000000000001</v>
      </c>
      <c r="J115" s="15">
        <v>140.4</v>
      </c>
      <c r="K115" s="15">
        <v>191</v>
      </c>
      <c r="L115" s="15">
        <v>28.1</v>
      </c>
      <c r="M115" s="15">
        <v>0</v>
      </c>
      <c r="N115" s="15">
        <v>7</v>
      </c>
      <c r="O115" s="15">
        <v>27.2</v>
      </c>
      <c r="P115" s="15">
        <v>19.7</v>
      </c>
      <c r="Q115" s="15">
        <v>8</v>
      </c>
      <c r="R115" s="15">
        <v>24</v>
      </c>
      <c r="S115" s="15">
        <v>9</v>
      </c>
      <c r="T115" s="15">
        <v>2</v>
      </c>
      <c r="U115" s="15">
        <v>1.9</v>
      </c>
      <c r="V115" s="15">
        <v>1.5</v>
      </c>
      <c r="W115" s="15">
        <v>1.9</v>
      </c>
      <c r="X115" s="15">
        <v>0.2</v>
      </c>
      <c r="Y115" s="15">
        <v>0</v>
      </c>
    </row>
    <row r="116" spans="1:25" ht="15.75" customHeight="1" x14ac:dyDescent="0.3">
      <c r="A116" s="9" t="s">
        <v>329</v>
      </c>
      <c r="B116" s="15">
        <v>126.9</v>
      </c>
      <c r="C116" s="15">
        <v>110.1</v>
      </c>
      <c r="D116" s="15">
        <v>106.2</v>
      </c>
      <c r="E116" s="15">
        <v>12.4</v>
      </c>
      <c r="F116" s="15">
        <v>54.4</v>
      </c>
      <c r="G116" s="15">
        <v>108.9</v>
      </c>
      <c r="H116" s="15">
        <v>88.2</v>
      </c>
      <c r="I116" s="15">
        <v>36.9</v>
      </c>
      <c r="J116" s="15">
        <v>35.299999999999997</v>
      </c>
      <c r="K116" s="15">
        <v>48</v>
      </c>
      <c r="L116" s="15">
        <v>7.1</v>
      </c>
      <c r="M116" s="15">
        <v>0</v>
      </c>
      <c r="N116" s="15">
        <v>6.2</v>
      </c>
      <c r="O116" s="15">
        <v>13</v>
      </c>
      <c r="P116" s="15">
        <v>5.6</v>
      </c>
      <c r="Q116" s="15">
        <v>13</v>
      </c>
      <c r="R116" s="15">
        <v>9.8000000000000007</v>
      </c>
      <c r="S116" s="15">
        <v>9.1999999999999993</v>
      </c>
      <c r="T116" s="15">
        <v>7.8</v>
      </c>
      <c r="U116" s="15">
        <v>7.3</v>
      </c>
      <c r="V116" s="15">
        <v>6</v>
      </c>
      <c r="W116" s="15">
        <v>7.2</v>
      </c>
      <c r="X116" s="15">
        <v>0.9</v>
      </c>
      <c r="Y116" s="15">
        <v>0</v>
      </c>
    </row>
    <row r="117" spans="1:25" ht="15.75" customHeight="1" x14ac:dyDescent="0.3">
      <c r="A117" s="9" t="s">
        <v>331</v>
      </c>
      <c r="B117" s="15">
        <v>276.2</v>
      </c>
      <c r="C117" s="15">
        <v>175.2</v>
      </c>
      <c r="D117" s="15">
        <v>184.8</v>
      </c>
      <c r="E117" s="15">
        <v>12.1</v>
      </c>
      <c r="F117" s="15">
        <v>0</v>
      </c>
      <c r="G117" s="15">
        <v>0</v>
      </c>
      <c r="H117" s="15">
        <v>0</v>
      </c>
      <c r="I117" s="15">
        <v>0</v>
      </c>
      <c r="J117" s="15">
        <v>0</v>
      </c>
      <c r="K117" s="15">
        <v>0</v>
      </c>
      <c r="L117" s="15">
        <v>0</v>
      </c>
      <c r="M117" s="15">
        <v>0</v>
      </c>
      <c r="N117" s="15">
        <v>7.1</v>
      </c>
      <c r="O117" s="15">
        <v>27.9</v>
      </c>
      <c r="P117" s="15">
        <v>9.4</v>
      </c>
      <c r="Q117" s="15">
        <v>8.8000000000000007</v>
      </c>
      <c r="R117" s="15">
        <v>19.600000000000001</v>
      </c>
      <c r="S117" s="15">
        <v>9.4</v>
      </c>
      <c r="T117" s="15">
        <v>0</v>
      </c>
      <c r="U117" s="15">
        <v>0</v>
      </c>
      <c r="V117" s="15">
        <v>0</v>
      </c>
      <c r="W117" s="15">
        <v>0</v>
      </c>
      <c r="X117" s="15">
        <v>0</v>
      </c>
      <c r="Y117" s="15">
        <v>0</v>
      </c>
    </row>
    <row r="118" spans="1:25" ht="15.75" customHeight="1" x14ac:dyDescent="0.3">
      <c r="A118" s="9" t="s">
        <v>94</v>
      </c>
      <c r="B118" s="15">
        <v>200.3</v>
      </c>
      <c r="C118" s="15">
        <v>146.1</v>
      </c>
      <c r="D118" s="15">
        <v>115.5</v>
      </c>
      <c r="E118" s="15">
        <v>219.6</v>
      </c>
      <c r="F118" s="15">
        <v>324.89999999999998</v>
      </c>
      <c r="G118" s="15">
        <v>286.7</v>
      </c>
      <c r="H118" s="15">
        <v>125.1</v>
      </c>
      <c r="I118" s="15">
        <v>75.400000000000006</v>
      </c>
      <c r="J118" s="15">
        <v>72.3</v>
      </c>
      <c r="K118" s="15">
        <v>98.3</v>
      </c>
      <c r="L118" s="15">
        <v>14.5</v>
      </c>
      <c r="M118" s="15">
        <v>0</v>
      </c>
      <c r="N118" s="15">
        <v>15</v>
      </c>
      <c r="O118" s="15">
        <v>69</v>
      </c>
      <c r="P118" s="15">
        <v>52.4</v>
      </c>
      <c r="Q118" s="15">
        <v>15.5</v>
      </c>
      <c r="R118" s="15">
        <v>14.9</v>
      </c>
      <c r="S118" s="15">
        <v>9.5</v>
      </c>
      <c r="T118" s="15">
        <v>17.100000000000001</v>
      </c>
      <c r="U118" s="15">
        <v>16.100000000000001</v>
      </c>
      <c r="V118" s="15">
        <v>13.2</v>
      </c>
      <c r="W118" s="15">
        <v>15.9</v>
      </c>
      <c r="X118" s="15">
        <v>1.9</v>
      </c>
      <c r="Y118" s="15">
        <v>0</v>
      </c>
    </row>
    <row r="119" spans="1:25" ht="15.75" customHeight="1" x14ac:dyDescent="0.3">
      <c r="A119" s="9" t="s">
        <v>271</v>
      </c>
      <c r="B119" s="15">
        <v>313.5</v>
      </c>
      <c r="C119" s="15">
        <v>230.8</v>
      </c>
      <c r="D119" s="15">
        <v>232.2</v>
      </c>
      <c r="E119" s="15">
        <v>184.6</v>
      </c>
      <c r="F119" s="15">
        <v>178</v>
      </c>
      <c r="G119" s="15">
        <v>223.6</v>
      </c>
      <c r="H119" s="15">
        <v>253.1</v>
      </c>
      <c r="I119" s="15">
        <v>231.8</v>
      </c>
      <c r="J119" s="15">
        <v>222.5</v>
      </c>
      <c r="K119" s="15">
        <v>302.8</v>
      </c>
      <c r="L119" s="15">
        <v>44.5</v>
      </c>
      <c r="M119" s="15">
        <v>0</v>
      </c>
      <c r="N119" s="15">
        <v>9</v>
      </c>
      <c r="O119" s="15">
        <v>45.2</v>
      </c>
      <c r="P119" s="15">
        <v>27.3</v>
      </c>
      <c r="Q119" s="15">
        <v>18.3</v>
      </c>
      <c r="R119" s="15">
        <v>9.9</v>
      </c>
      <c r="S119" s="15">
        <v>9.6</v>
      </c>
      <c r="T119" s="15">
        <v>6.5</v>
      </c>
      <c r="U119" s="15">
        <v>6.1</v>
      </c>
      <c r="V119" s="15">
        <v>5</v>
      </c>
      <c r="W119" s="15">
        <v>6</v>
      </c>
      <c r="X119" s="15">
        <v>0.7</v>
      </c>
      <c r="Y119" s="15">
        <v>0</v>
      </c>
    </row>
    <row r="120" spans="1:25" ht="15.75" customHeight="1" x14ac:dyDescent="0.3">
      <c r="A120" s="9" t="s">
        <v>320</v>
      </c>
      <c r="B120" s="15">
        <v>132.9</v>
      </c>
      <c r="C120" s="15">
        <v>180.4</v>
      </c>
      <c r="D120" s="15">
        <v>123.1</v>
      </c>
      <c r="E120" s="15">
        <v>82.6</v>
      </c>
      <c r="F120" s="15">
        <v>130.6</v>
      </c>
      <c r="G120" s="15">
        <v>129.19999999999999</v>
      </c>
      <c r="H120" s="15">
        <v>181</v>
      </c>
      <c r="I120" s="15">
        <v>0</v>
      </c>
      <c r="J120" s="15">
        <v>0</v>
      </c>
      <c r="K120" s="15">
        <v>0</v>
      </c>
      <c r="L120" s="15">
        <v>0</v>
      </c>
      <c r="M120" s="15">
        <v>0</v>
      </c>
      <c r="N120" s="15">
        <v>12.9</v>
      </c>
      <c r="O120" s="15">
        <v>25.6</v>
      </c>
      <c r="P120" s="15">
        <v>36.9</v>
      </c>
      <c r="Q120" s="15">
        <v>28.5</v>
      </c>
      <c r="R120" s="15">
        <v>16.3</v>
      </c>
      <c r="S120" s="15">
        <v>9.6999999999999993</v>
      </c>
      <c r="T120" s="15">
        <v>10.199999999999999</v>
      </c>
      <c r="U120" s="15">
        <v>9.6</v>
      </c>
      <c r="V120" s="15">
        <v>7.9</v>
      </c>
      <c r="W120" s="15">
        <v>9.5</v>
      </c>
      <c r="X120" s="15">
        <v>1.1000000000000001</v>
      </c>
      <c r="Y120" s="15">
        <v>0</v>
      </c>
    </row>
    <row r="121" spans="1:25" ht="15.75" customHeight="1" x14ac:dyDescent="0.3">
      <c r="A121" s="9" t="s">
        <v>281</v>
      </c>
      <c r="B121" s="15">
        <v>273</v>
      </c>
      <c r="C121" s="15">
        <v>168.4</v>
      </c>
      <c r="D121" s="15">
        <v>247.1</v>
      </c>
      <c r="E121" s="15">
        <v>208.3</v>
      </c>
      <c r="F121" s="15">
        <v>185.9</v>
      </c>
      <c r="G121" s="15">
        <v>215</v>
      </c>
      <c r="H121" s="15">
        <v>219.9</v>
      </c>
      <c r="I121" s="15">
        <v>231.8</v>
      </c>
      <c r="J121" s="15">
        <v>222.5</v>
      </c>
      <c r="K121" s="15">
        <v>302.8</v>
      </c>
      <c r="L121" s="15">
        <v>44.5</v>
      </c>
      <c r="M121" s="15">
        <v>0</v>
      </c>
      <c r="N121" s="15">
        <v>9.6</v>
      </c>
      <c r="O121" s="15">
        <v>12.1</v>
      </c>
      <c r="P121" s="15">
        <v>35.6</v>
      </c>
      <c r="Q121" s="15">
        <v>20.7</v>
      </c>
      <c r="R121" s="15">
        <v>16</v>
      </c>
      <c r="S121" s="15">
        <v>9.9</v>
      </c>
      <c r="T121" s="15">
        <v>1.6</v>
      </c>
      <c r="U121" s="15">
        <v>1.5</v>
      </c>
      <c r="V121" s="15">
        <v>1.2</v>
      </c>
      <c r="W121" s="15">
        <v>1.5</v>
      </c>
      <c r="X121" s="15">
        <v>0.2</v>
      </c>
      <c r="Y121" s="15">
        <v>0</v>
      </c>
    </row>
    <row r="122" spans="1:25" ht="15.75" customHeight="1" x14ac:dyDescent="0.3">
      <c r="A122" s="9" t="s">
        <v>47</v>
      </c>
      <c r="B122" s="15">
        <v>98.6</v>
      </c>
      <c r="C122" s="15">
        <v>158.4</v>
      </c>
      <c r="D122" s="15">
        <v>140</v>
      </c>
      <c r="E122" s="15">
        <v>130</v>
      </c>
      <c r="F122" s="15">
        <v>82.4</v>
      </c>
      <c r="G122" s="15">
        <v>50.8</v>
      </c>
      <c r="H122" s="15">
        <v>97.8</v>
      </c>
      <c r="I122" s="15">
        <v>131.80000000000001</v>
      </c>
      <c r="J122" s="15">
        <v>126.5</v>
      </c>
      <c r="K122" s="15">
        <v>172.1</v>
      </c>
      <c r="L122" s="15">
        <v>25.3</v>
      </c>
      <c r="M122" s="15">
        <v>0</v>
      </c>
      <c r="N122" s="15">
        <v>5</v>
      </c>
      <c r="O122" s="15">
        <v>9.3000000000000007</v>
      </c>
      <c r="P122" s="15">
        <v>24.1</v>
      </c>
      <c r="Q122" s="15">
        <v>21</v>
      </c>
      <c r="R122" s="15">
        <v>13.6</v>
      </c>
      <c r="S122" s="15">
        <v>9.9</v>
      </c>
      <c r="T122" s="15">
        <v>11.1</v>
      </c>
      <c r="U122" s="15">
        <v>10.4</v>
      </c>
      <c r="V122" s="15">
        <v>8.6</v>
      </c>
      <c r="W122" s="15">
        <v>10.3</v>
      </c>
      <c r="X122" s="15">
        <v>1.2</v>
      </c>
      <c r="Y122" s="15">
        <v>0</v>
      </c>
    </row>
    <row r="123" spans="1:25" ht="15.75" customHeight="1" x14ac:dyDescent="0.3">
      <c r="A123" s="9" t="s">
        <v>146</v>
      </c>
      <c r="B123" s="15">
        <v>105.6</v>
      </c>
      <c r="C123" s="15">
        <v>119.4</v>
      </c>
      <c r="D123" s="15">
        <v>177.2</v>
      </c>
      <c r="E123" s="15">
        <v>158.6</v>
      </c>
      <c r="F123" s="15">
        <v>173.9</v>
      </c>
      <c r="G123" s="15">
        <v>166.6</v>
      </c>
      <c r="H123" s="15">
        <v>203.2</v>
      </c>
      <c r="I123" s="15">
        <v>107.9</v>
      </c>
      <c r="J123" s="15">
        <v>103.5</v>
      </c>
      <c r="K123" s="15">
        <v>140.80000000000001</v>
      </c>
      <c r="L123" s="15">
        <v>20.7</v>
      </c>
      <c r="M123" s="15">
        <v>0</v>
      </c>
      <c r="N123" s="15">
        <v>12.2</v>
      </c>
      <c r="O123" s="15">
        <v>7.5</v>
      </c>
      <c r="P123" s="15">
        <v>9.5</v>
      </c>
      <c r="Q123" s="15">
        <v>7.4</v>
      </c>
      <c r="R123" s="15">
        <v>5.7</v>
      </c>
      <c r="S123" s="15">
        <v>10.7</v>
      </c>
      <c r="T123" s="15">
        <v>3.2</v>
      </c>
      <c r="U123" s="15">
        <v>3</v>
      </c>
      <c r="V123" s="15">
        <v>2.5</v>
      </c>
      <c r="W123" s="15">
        <v>3</v>
      </c>
      <c r="X123" s="15">
        <v>0.4</v>
      </c>
      <c r="Y123" s="15">
        <v>0</v>
      </c>
    </row>
    <row r="124" spans="1:25" ht="15.75" customHeight="1" x14ac:dyDescent="0.3">
      <c r="A124" s="9" t="s">
        <v>523</v>
      </c>
      <c r="B124" s="15">
        <v>100.5</v>
      </c>
      <c r="C124" s="15">
        <v>133.80000000000001</v>
      </c>
      <c r="D124" s="15">
        <v>156.69999999999999</v>
      </c>
      <c r="E124" s="15">
        <v>74.3</v>
      </c>
      <c r="F124" s="15">
        <v>70</v>
      </c>
      <c r="G124" s="15">
        <v>180</v>
      </c>
      <c r="H124" s="15">
        <v>280.5</v>
      </c>
      <c r="I124" s="15">
        <v>102.8</v>
      </c>
      <c r="J124" s="15">
        <v>98.5</v>
      </c>
      <c r="K124" s="15">
        <v>134.1</v>
      </c>
      <c r="L124" s="15">
        <v>19.7</v>
      </c>
      <c r="M124" s="15">
        <v>0</v>
      </c>
      <c r="N124" s="15">
        <v>8.9</v>
      </c>
      <c r="O124" s="15">
        <v>2.7</v>
      </c>
      <c r="P124" s="15">
        <v>11.5</v>
      </c>
      <c r="Q124" s="15">
        <v>15.2</v>
      </c>
      <c r="R124" s="15">
        <v>17.100000000000001</v>
      </c>
      <c r="S124" s="15">
        <v>10.8</v>
      </c>
      <c r="T124" s="15">
        <v>1.3</v>
      </c>
      <c r="U124" s="15">
        <v>1.2</v>
      </c>
      <c r="V124" s="15">
        <v>1</v>
      </c>
      <c r="W124" s="15">
        <v>1.2</v>
      </c>
      <c r="X124" s="15">
        <v>0.1</v>
      </c>
      <c r="Y124" s="15">
        <v>0</v>
      </c>
    </row>
    <row r="125" spans="1:25" ht="15.75" customHeight="1" x14ac:dyDescent="0.3">
      <c r="A125" s="9" t="s">
        <v>216</v>
      </c>
      <c r="B125" s="15">
        <v>46.3</v>
      </c>
      <c r="C125" s="15">
        <v>96.1</v>
      </c>
      <c r="D125" s="15">
        <v>136.4</v>
      </c>
      <c r="E125" s="15">
        <v>50.4</v>
      </c>
      <c r="F125" s="15">
        <v>74</v>
      </c>
      <c r="G125" s="15">
        <v>114.9</v>
      </c>
      <c r="H125" s="15">
        <v>100.7</v>
      </c>
      <c r="I125" s="15">
        <v>138.6</v>
      </c>
      <c r="J125" s="15">
        <v>133</v>
      </c>
      <c r="K125" s="15">
        <v>181</v>
      </c>
      <c r="L125" s="15">
        <v>26.6</v>
      </c>
      <c r="M125" s="15">
        <v>0</v>
      </c>
      <c r="N125" s="15">
        <v>0.2</v>
      </c>
      <c r="O125" s="15">
        <v>0</v>
      </c>
      <c r="P125" s="15">
        <v>6.5</v>
      </c>
      <c r="Q125" s="15">
        <v>7.2</v>
      </c>
      <c r="R125" s="15">
        <v>23</v>
      </c>
      <c r="S125" s="15">
        <v>11.1</v>
      </c>
      <c r="T125" s="15">
        <v>8</v>
      </c>
      <c r="U125" s="15">
        <v>7.5</v>
      </c>
      <c r="V125" s="15">
        <v>6.2</v>
      </c>
      <c r="W125" s="15">
        <v>7.4</v>
      </c>
      <c r="X125" s="15">
        <v>0.9</v>
      </c>
      <c r="Y125" s="15">
        <v>0</v>
      </c>
    </row>
    <row r="126" spans="1:25" ht="15.75" customHeight="1" x14ac:dyDescent="0.3">
      <c r="A126" s="9" t="s">
        <v>189</v>
      </c>
      <c r="B126" s="15">
        <v>157.69999999999999</v>
      </c>
      <c r="C126" s="15">
        <v>189.6</v>
      </c>
      <c r="D126" s="15">
        <v>106.3</v>
      </c>
      <c r="E126" s="15">
        <v>101.3</v>
      </c>
      <c r="F126" s="15">
        <v>78.599999999999994</v>
      </c>
      <c r="G126" s="15">
        <v>173.8</v>
      </c>
      <c r="H126" s="15">
        <v>155.30000000000001</v>
      </c>
      <c r="I126" s="15">
        <v>113.9</v>
      </c>
      <c r="J126" s="15">
        <v>109.2</v>
      </c>
      <c r="K126" s="15">
        <v>148.6</v>
      </c>
      <c r="L126" s="15">
        <v>21.8</v>
      </c>
      <c r="M126" s="15">
        <v>0</v>
      </c>
      <c r="N126" s="15">
        <v>7.8</v>
      </c>
      <c r="O126" s="15">
        <v>2.7</v>
      </c>
      <c r="P126" s="15">
        <v>26.9</v>
      </c>
      <c r="Q126" s="15">
        <v>16.600000000000001</v>
      </c>
      <c r="R126" s="15">
        <v>27.6</v>
      </c>
      <c r="S126" s="15">
        <v>11.5</v>
      </c>
      <c r="T126" s="15">
        <v>23</v>
      </c>
      <c r="U126" s="15">
        <v>21.6</v>
      </c>
      <c r="V126" s="15">
        <v>17.8</v>
      </c>
      <c r="W126" s="15">
        <v>21.4</v>
      </c>
      <c r="X126" s="15">
        <v>2.6</v>
      </c>
      <c r="Y126" s="15">
        <v>0</v>
      </c>
    </row>
    <row r="127" spans="1:25" ht="15.75" customHeight="1" x14ac:dyDescent="0.3">
      <c r="A127" s="9" t="s">
        <v>326</v>
      </c>
      <c r="B127" s="15">
        <v>104.9</v>
      </c>
      <c r="C127" s="15">
        <v>106.5</v>
      </c>
      <c r="D127" s="15">
        <v>105.4</v>
      </c>
      <c r="E127" s="15">
        <v>121.4</v>
      </c>
      <c r="F127" s="15">
        <v>106.9</v>
      </c>
      <c r="G127" s="15">
        <v>233.2</v>
      </c>
      <c r="H127" s="15">
        <v>226</v>
      </c>
      <c r="I127" s="15">
        <v>387.5</v>
      </c>
      <c r="J127" s="15">
        <v>372</v>
      </c>
      <c r="K127" s="15">
        <v>506.1</v>
      </c>
      <c r="L127" s="15">
        <v>74.400000000000006</v>
      </c>
      <c r="M127" s="15">
        <v>0</v>
      </c>
      <c r="N127" s="15">
        <v>10.6</v>
      </c>
      <c r="O127" s="15">
        <v>40.700000000000003</v>
      </c>
      <c r="P127" s="15">
        <v>35.1</v>
      </c>
      <c r="Q127" s="15">
        <v>17.2</v>
      </c>
      <c r="R127" s="15">
        <v>4</v>
      </c>
      <c r="S127" s="15">
        <v>11.6</v>
      </c>
      <c r="T127" s="15">
        <v>3.8</v>
      </c>
      <c r="U127" s="15">
        <v>3.6</v>
      </c>
      <c r="V127" s="15">
        <v>2.9</v>
      </c>
      <c r="W127" s="15">
        <v>3.6</v>
      </c>
      <c r="X127" s="15">
        <v>0.4</v>
      </c>
      <c r="Y127" s="15">
        <v>0</v>
      </c>
    </row>
    <row r="128" spans="1:25" ht="15.75" customHeight="1" x14ac:dyDescent="0.3">
      <c r="A128" s="9" t="s">
        <v>527</v>
      </c>
      <c r="B128" s="15">
        <v>97.2</v>
      </c>
      <c r="C128" s="15">
        <v>72.5</v>
      </c>
      <c r="D128" s="15">
        <v>100.5</v>
      </c>
      <c r="E128" s="15">
        <v>45</v>
      </c>
      <c r="F128" s="15">
        <v>31.9</v>
      </c>
      <c r="G128" s="15">
        <v>113.2</v>
      </c>
      <c r="H128" s="15">
        <v>87.1</v>
      </c>
      <c r="I128" s="15">
        <v>54.8</v>
      </c>
      <c r="J128" s="15">
        <v>52.6</v>
      </c>
      <c r="K128" s="15">
        <v>71.5</v>
      </c>
      <c r="L128" s="15">
        <v>10.5</v>
      </c>
      <c r="M128" s="15">
        <v>0</v>
      </c>
      <c r="N128" s="15">
        <v>51.9</v>
      </c>
      <c r="O128" s="15">
        <v>52.2</v>
      </c>
      <c r="P128" s="15">
        <v>19.5</v>
      </c>
      <c r="Q128" s="15">
        <v>25.1</v>
      </c>
      <c r="R128" s="15">
        <v>32.1</v>
      </c>
      <c r="S128" s="15">
        <v>11.6</v>
      </c>
      <c r="T128" s="15">
        <v>21.3</v>
      </c>
      <c r="U128" s="15">
        <v>20</v>
      </c>
      <c r="V128" s="15">
        <v>16.5</v>
      </c>
      <c r="W128" s="15">
        <v>19.8</v>
      </c>
      <c r="X128" s="15">
        <v>2.4</v>
      </c>
      <c r="Y128" s="15">
        <v>0</v>
      </c>
    </row>
    <row r="129" spans="1:25" ht="15.75" customHeight="1" x14ac:dyDescent="0.3">
      <c r="A129" s="9" t="s">
        <v>395</v>
      </c>
      <c r="B129" s="15">
        <v>88.5</v>
      </c>
      <c r="C129" s="15">
        <v>91.1</v>
      </c>
      <c r="D129" s="15">
        <v>153.6</v>
      </c>
      <c r="E129" s="15">
        <v>126.6</v>
      </c>
      <c r="F129" s="15">
        <v>87.3</v>
      </c>
      <c r="G129" s="15">
        <v>99.8</v>
      </c>
      <c r="H129" s="15">
        <v>78.099999999999994</v>
      </c>
      <c r="I129" s="15">
        <v>85.7</v>
      </c>
      <c r="J129" s="15">
        <v>82.1</v>
      </c>
      <c r="K129" s="15">
        <v>111.7</v>
      </c>
      <c r="L129" s="15">
        <v>16.399999999999999</v>
      </c>
      <c r="M129" s="15">
        <v>0</v>
      </c>
      <c r="N129" s="15">
        <v>22.5</v>
      </c>
      <c r="O129" s="15">
        <v>8.5</v>
      </c>
      <c r="P129" s="15">
        <v>8.8000000000000007</v>
      </c>
      <c r="Q129" s="15">
        <v>12.6</v>
      </c>
      <c r="R129" s="15">
        <v>19.899999999999999</v>
      </c>
      <c r="S129" s="15">
        <v>11.7</v>
      </c>
      <c r="T129" s="15">
        <v>21</v>
      </c>
      <c r="U129" s="15">
        <v>19.7</v>
      </c>
      <c r="V129" s="15">
        <v>16.2</v>
      </c>
      <c r="W129" s="15">
        <v>19.5</v>
      </c>
      <c r="X129" s="15">
        <v>2.2999999999999998</v>
      </c>
      <c r="Y129" s="15">
        <v>0</v>
      </c>
    </row>
    <row r="130" spans="1:25" ht="15.75" customHeight="1" x14ac:dyDescent="0.3">
      <c r="A130" s="9" t="s">
        <v>177</v>
      </c>
      <c r="B130" s="15">
        <v>85.8</v>
      </c>
      <c r="C130" s="15">
        <v>21.8</v>
      </c>
      <c r="D130" s="15">
        <v>23.4</v>
      </c>
      <c r="E130" s="15">
        <v>49.1</v>
      </c>
      <c r="F130" s="15">
        <v>14.8</v>
      </c>
      <c r="G130" s="15">
        <v>0</v>
      </c>
      <c r="H130" s="15">
        <v>0</v>
      </c>
      <c r="I130" s="15">
        <v>0</v>
      </c>
      <c r="J130" s="15">
        <v>0</v>
      </c>
      <c r="K130" s="15">
        <v>0</v>
      </c>
      <c r="L130" s="15">
        <v>0</v>
      </c>
      <c r="M130" s="15">
        <v>0</v>
      </c>
      <c r="N130" s="15">
        <v>135.80000000000001</v>
      </c>
      <c r="O130" s="15">
        <v>130.69999999999999</v>
      </c>
      <c r="P130" s="15">
        <v>125</v>
      </c>
      <c r="Q130" s="15">
        <v>126.3</v>
      </c>
      <c r="R130" s="15">
        <v>167</v>
      </c>
      <c r="S130" s="15">
        <v>12</v>
      </c>
      <c r="T130" s="15">
        <v>0</v>
      </c>
      <c r="U130" s="15">
        <v>0</v>
      </c>
      <c r="V130" s="15">
        <v>0</v>
      </c>
      <c r="W130" s="15">
        <v>0</v>
      </c>
      <c r="X130" s="15">
        <v>0</v>
      </c>
      <c r="Y130" s="15">
        <v>0</v>
      </c>
    </row>
    <row r="131" spans="1:25" ht="15.75" customHeight="1" x14ac:dyDescent="0.3">
      <c r="A131" s="9" t="s">
        <v>96</v>
      </c>
      <c r="B131" s="15">
        <v>71.099999999999994</v>
      </c>
      <c r="C131" s="15">
        <v>56.4</v>
      </c>
      <c r="D131" s="15">
        <v>65.099999999999994</v>
      </c>
      <c r="E131" s="15">
        <v>15.1</v>
      </c>
      <c r="F131" s="15">
        <v>11.9</v>
      </c>
      <c r="G131" s="15">
        <v>9.3000000000000007</v>
      </c>
      <c r="H131" s="15">
        <v>7.7</v>
      </c>
      <c r="I131" s="15">
        <v>0</v>
      </c>
      <c r="J131" s="15">
        <v>0</v>
      </c>
      <c r="K131" s="15">
        <v>0</v>
      </c>
      <c r="L131" s="15">
        <v>0</v>
      </c>
      <c r="M131" s="15">
        <v>0</v>
      </c>
      <c r="N131" s="15">
        <v>2.5</v>
      </c>
      <c r="O131" s="15">
        <v>2.5</v>
      </c>
      <c r="P131" s="15">
        <v>21.2</v>
      </c>
      <c r="Q131" s="15">
        <v>53.5</v>
      </c>
      <c r="R131" s="15">
        <v>34.799999999999997</v>
      </c>
      <c r="S131" s="15">
        <v>12.3</v>
      </c>
      <c r="T131" s="15">
        <v>46.6</v>
      </c>
      <c r="U131" s="15">
        <v>43.8</v>
      </c>
      <c r="V131" s="15">
        <v>36</v>
      </c>
      <c r="W131" s="15">
        <v>43.4</v>
      </c>
      <c r="X131" s="15">
        <v>5.2</v>
      </c>
      <c r="Y131" s="15">
        <v>0</v>
      </c>
    </row>
    <row r="132" spans="1:25" ht="15.75" customHeight="1" x14ac:dyDescent="0.3">
      <c r="A132" s="9" t="s">
        <v>79</v>
      </c>
      <c r="B132" s="15">
        <v>125.8</v>
      </c>
      <c r="C132" s="15">
        <v>156.69999999999999</v>
      </c>
      <c r="D132" s="15">
        <v>181.5</v>
      </c>
      <c r="E132" s="15">
        <v>199.3</v>
      </c>
      <c r="F132" s="15">
        <v>169.7</v>
      </c>
      <c r="G132" s="15">
        <v>143.5</v>
      </c>
      <c r="H132" s="15">
        <v>137.80000000000001</v>
      </c>
      <c r="I132" s="15">
        <v>122.4</v>
      </c>
      <c r="J132" s="15">
        <v>117.4</v>
      </c>
      <c r="K132" s="15">
        <v>159.80000000000001</v>
      </c>
      <c r="L132" s="15">
        <v>23.5</v>
      </c>
      <c r="M132" s="15">
        <v>0</v>
      </c>
      <c r="N132" s="15">
        <v>17</v>
      </c>
      <c r="O132" s="15">
        <v>57.9</v>
      </c>
      <c r="P132" s="15">
        <v>18.7</v>
      </c>
      <c r="Q132" s="15">
        <v>7.8</v>
      </c>
      <c r="R132" s="15">
        <v>27.1</v>
      </c>
      <c r="S132" s="15">
        <v>12.6</v>
      </c>
      <c r="T132" s="15">
        <v>25.5</v>
      </c>
      <c r="U132" s="15">
        <v>24</v>
      </c>
      <c r="V132" s="15">
        <v>19.7</v>
      </c>
      <c r="W132" s="15">
        <v>23.8</v>
      </c>
      <c r="X132" s="15">
        <v>2.9</v>
      </c>
      <c r="Y132" s="15">
        <v>0</v>
      </c>
    </row>
    <row r="133" spans="1:25" ht="15.75" customHeight="1" x14ac:dyDescent="0.3">
      <c r="A133" s="9" t="s">
        <v>488</v>
      </c>
      <c r="B133" s="15">
        <v>253.7</v>
      </c>
      <c r="C133" s="15">
        <v>212</v>
      </c>
      <c r="D133" s="15">
        <v>280.5</v>
      </c>
      <c r="E133" s="15">
        <v>279.2</v>
      </c>
      <c r="F133" s="15">
        <v>234.5</v>
      </c>
      <c r="G133" s="15">
        <v>213.9</v>
      </c>
      <c r="H133" s="15">
        <v>237.9</v>
      </c>
      <c r="I133" s="15">
        <v>444.8</v>
      </c>
      <c r="J133" s="15">
        <v>427</v>
      </c>
      <c r="K133" s="15">
        <v>580.9</v>
      </c>
      <c r="L133" s="15">
        <v>85.4</v>
      </c>
      <c r="M133" s="15">
        <v>0</v>
      </c>
      <c r="N133" s="15">
        <v>0</v>
      </c>
      <c r="O133" s="15">
        <v>11.6</v>
      </c>
      <c r="P133" s="15">
        <v>12.4</v>
      </c>
      <c r="Q133" s="15">
        <v>9.5</v>
      </c>
      <c r="R133" s="15">
        <v>22.3</v>
      </c>
      <c r="S133" s="15">
        <v>12.6</v>
      </c>
      <c r="T133" s="15">
        <v>28.6</v>
      </c>
      <c r="U133" s="15">
        <v>26.9</v>
      </c>
      <c r="V133" s="15">
        <v>22.1</v>
      </c>
      <c r="W133" s="15">
        <v>26.6</v>
      </c>
      <c r="X133" s="15">
        <v>3.2</v>
      </c>
      <c r="Y133" s="15">
        <v>0</v>
      </c>
    </row>
    <row r="134" spans="1:25" ht="15.75" customHeight="1" x14ac:dyDescent="0.3">
      <c r="A134" s="9" t="s">
        <v>275</v>
      </c>
      <c r="B134" s="15">
        <v>14.8</v>
      </c>
      <c r="C134" s="15">
        <v>23.6</v>
      </c>
      <c r="D134" s="15">
        <v>18</v>
      </c>
      <c r="E134" s="15">
        <v>21.2</v>
      </c>
      <c r="F134" s="15">
        <v>30.6</v>
      </c>
      <c r="G134" s="15">
        <v>61.6</v>
      </c>
      <c r="H134" s="15">
        <v>91.8</v>
      </c>
      <c r="I134" s="15">
        <v>34.4</v>
      </c>
      <c r="J134" s="15">
        <v>32.799999999999997</v>
      </c>
      <c r="K134" s="15">
        <v>44.7</v>
      </c>
      <c r="L134" s="15">
        <v>6.6</v>
      </c>
      <c r="M134" s="15">
        <v>0</v>
      </c>
      <c r="N134" s="15">
        <v>20.100000000000001</v>
      </c>
      <c r="O134" s="15">
        <v>16.399999999999999</v>
      </c>
      <c r="P134" s="15">
        <v>51.2</v>
      </c>
      <c r="Q134" s="15">
        <v>33.299999999999997</v>
      </c>
      <c r="R134" s="15">
        <v>18.100000000000001</v>
      </c>
      <c r="S134" s="15">
        <v>12.6</v>
      </c>
      <c r="T134" s="15">
        <v>8.5</v>
      </c>
      <c r="U134" s="15">
        <v>8</v>
      </c>
      <c r="V134" s="15">
        <v>6.6</v>
      </c>
      <c r="W134" s="15">
        <v>7.9</v>
      </c>
      <c r="X134" s="15">
        <v>1</v>
      </c>
      <c r="Y134" s="15">
        <v>0</v>
      </c>
    </row>
    <row r="135" spans="1:25" ht="15.75" customHeight="1" x14ac:dyDescent="0.3">
      <c r="A135" s="9" t="s">
        <v>9</v>
      </c>
      <c r="B135" s="15">
        <v>67</v>
      </c>
      <c r="C135" s="15">
        <v>94.6</v>
      </c>
      <c r="D135" s="15">
        <v>82.3</v>
      </c>
      <c r="E135" s="15">
        <v>93.3</v>
      </c>
      <c r="F135" s="15">
        <v>97.6</v>
      </c>
      <c r="G135" s="15">
        <v>74.8</v>
      </c>
      <c r="H135" s="15">
        <v>95</v>
      </c>
      <c r="I135" s="15">
        <v>0</v>
      </c>
      <c r="J135" s="15">
        <v>0</v>
      </c>
      <c r="K135" s="15">
        <v>0</v>
      </c>
      <c r="L135" s="15">
        <v>0</v>
      </c>
      <c r="M135" s="15">
        <v>0</v>
      </c>
      <c r="N135" s="15">
        <v>5.5</v>
      </c>
      <c r="O135" s="15">
        <v>14.5</v>
      </c>
      <c r="P135" s="15">
        <v>27.7</v>
      </c>
      <c r="Q135" s="15">
        <v>18.5</v>
      </c>
      <c r="R135" s="15">
        <v>25.4</v>
      </c>
      <c r="S135" s="15">
        <v>13.4</v>
      </c>
      <c r="T135" s="15">
        <v>22.7</v>
      </c>
      <c r="U135" s="15">
        <v>21.3</v>
      </c>
      <c r="V135" s="15">
        <v>17.600000000000001</v>
      </c>
      <c r="W135" s="15">
        <v>21.1</v>
      </c>
      <c r="X135" s="15">
        <v>2.5</v>
      </c>
      <c r="Y135" s="15">
        <v>0</v>
      </c>
    </row>
    <row r="136" spans="1:25" ht="15.75" customHeight="1" x14ac:dyDescent="0.3">
      <c r="A136" s="9" t="s">
        <v>209</v>
      </c>
      <c r="B136" s="15">
        <v>151.9</v>
      </c>
      <c r="C136" s="15">
        <v>159.69999999999999</v>
      </c>
      <c r="D136" s="15">
        <v>112.7</v>
      </c>
      <c r="E136" s="15">
        <v>123.4</v>
      </c>
      <c r="F136" s="15">
        <v>115</v>
      </c>
      <c r="G136" s="15">
        <v>230.7</v>
      </c>
      <c r="H136" s="15">
        <v>128.9</v>
      </c>
      <c r="I136" s="15">
        <v>94.2</v>
      </c>
      <c r="J136" s="15">
        <v>90.3</v>
      </c>
      <c r="K136" s="15">
        <v>122.9</v>
      </c>
      <c r="L136" s="15">
        <v>18.100000000000001</v>
      </c>
      <c r="M136" s="15">
        <v>0</v>
      </c>
      <c r="N136" s="15">
        <v>43.9</v>
      </c>
      <c r="O136" s="15">
        <v>26.1</v>
      </c>
      <c r="P136" s="15">
        <v>19</v>
      </c>
      <c r="Q136" s="15">
        <v>31</v>
      </c>
      <c r="R136" s="15">
        <v>38.799999999999997</v>
      </c>
      <c r="S136" s="15">
        <v>13.5</v>
      </c>
      <c r="T136" s="15">
        <v>30.8</v>
      </c>
      <c r="U136" s="15">
        <v>29</v>
      </c>
      <c r="V136" s="15">
        <v>23.8</v>
      </c>
      <c r="W136" s="15">
        <v>28.7</v>
      </c>
      <c r="X136" s="15">
        <v>3.4</v>
      </c>
      <c r="Y136" s="15">
        <v>0</v>
      </c>
    </row>
    <row r="137" spans="1:25" ht="15.75" customHeight="1" x14ac:dyDescent="0.3">
      <c r="A137" s="9" t="s">
        <v>520</v>
      </c>
      <c r="B137" s="15">
        <v>117.1</v>
      </c>
      <c r="C137" s="15">
        <v>90.2</v>
      </c>
      <c r="D137" s="15">
        <v>119.2</v>
      </c>
      <c r="E137" s="15">
        <v>96</v>
      </c>
      <c r="F137" s="15">
        <v>148.4</v>
      </c>
      <c r="G137" s="15">
        <v>197.5</v>
      </c>
      <c r="H137" s="15">
        <v>186.3</v>
      </c>
      <c r="I137" s="15">
        <v>19.8</v>
      </c>
      <c r="J137" s="15">
        <v>18.899999999999999</v>
      </c>
      <c r="K137" s="15">
        <v>25.7</v>
      </c>
      <c r="L137" s="15">
        <v>3.8</v>
      </c>
      <c r="M137" s="15">
        <v>0</v>
      </c>
      <c r="N137" s="15">
        <v>1.5</v>
      </c>
      <c r="O137" s="15">
        <v>10.199999999999999</v>
      </c>
      <c r="P137" s="15">
        <v>10</v>
      </c>
      <c r="Q137" s="15">
        <v>22.5</v>
      </c>
      <c r="R137" s="15">
        <v>17.899999999999999</v>
      </c>
      <c r="S137" s="15">
        <v>13.5</v>
      </c>
      <c r="T137" s="15">
        <v>5.2</v>
      </c>
      <c r="U137" s="15">
        <v>4.9000000000000004</v>
      </c>
      <c r="V137" s="15">
        <v>4</v>
      </c>
      <c r="W137" s="15">
        <v>4.9000000000000004</v>
      </c>
      <c r="X137" s="15">
        <v>0.6</v>
      </c>
      <c r="Y137" s="15">
        <v>0</v>
      </c>
    </row>
    <row r="138" spans="1:25" ht="15.75" customHeight="1" x14ac:dyDescent="0.3">
      <c r="A138" s="9" t="s">
        <v>34</v>
      </c>
      <c r="B138" s="15">
        <v>97</v>
      </c>
      <c r="C138" s="15">
        <v>113.4</v>
      </c>
      <c r="D138" s="15">
        <v>148.30000000000001</v>
      </c>
      <c r="E138" s="15">
        <v>87</v>
      </c>
      <c r="F138" s="15">
        <v>104.3</v>
      </c>
      <c r="G138" s="15">
        <v>154.9</v>
      </c>
      <c r="H138" s="15">
        <v>93.5</v>
      </c>
      <c r="I138" s="15">
        <v>98.5</v>
      </c>
      <c r="J138" s="15">
        <v>94.4</v>
      </c>
      <c r="K138" s="15">
        <v>128.5</v>
      </c>
      <c r="L138" s="15">
        <v>18.899999999999999</v>
      </c>
      <c r="M138" s="15">
        <v>0</v>
      </c>
      <c r="N138" s="15">
        <v>20.7</v>
      </c>
      <c r="O138" s="15">
        <v>13.3</v>
      </c>
      <c r="P138" s="15">
        <v>22.7</v>
      </c>
      <c r="Q138" s="15">
        <v>23.8</v>
      </c>
      <c r="R138" s="15">
        <v>17.7</v>
      </c>
      <c r="S138" s="15">
        <v>13.6</v>
      </c>
      <c r="T138" s="15">
        <v>17</v>
      </c>
      <c r="U138" s="15">
        <v>16</v>
      </c>
      <c r="V138" s="15">
        <v>13.1</v>
      </c>
      <c r="W138" s="15">
        <v>15.8</v>
      </c>
      <c r="X138" s="15">
        <v>1.9</v>
      </c>
      <c r="Y138" s="15">
        <v>0</v>
      </c>
    </row>
    <row r="139" spans="1:25" ht="15.75" customHeight="1" x14ac:dyDescent="0.3">
      <c r="A139" s="9" t="s">
        <v>185</v>
      </c>
      <c r="B139" s="15">
        <v>150.69999999999999</v>
      </c>
      <c r="C139" s="15">
        <v>128.69999999999999</v>
      </c>
      <c r="D139" s="15">
        <v>157</v>
      </c>
      <c r="E139" s="15">
        <v>131</v>
      </c>
      <c r="F139" s="15">
        <v>114.9</v>
      </c>
      <c r="G139" s="15">
        <v>128.69999999999999</v>
      </c>
      <c r="H139" s="15">
        <v>146.6</v>
      </c>
      <c r="I139" s="15">
        <v>91.6</v>
      </c>
      <c r="J139" s="15">
        <v>87.9</v>
      </c>
      <c r="K139" s="15">
        <v>119.5</v>
      </c>
      <c r="L139" s="15">
        <v>17.600000000000001</v>
      </c>
      <c r="M139" s="15">
        <v>0</v>
      </c>
      <c r="N139" s="15">
        <v>15.5</v>
      </c>
      <c r="O139" s="15">
        <v>14.2</v>
      </c>
      <c r="P139" s="15">
        <v>6.4</v>
      </c>
      <c r="Q139" s="15">
        <v>18.399999999999999</v>
      </c>
      <c r="R139" s="15">
        <v>21.8</v>
      </c>
      <c r="S139" s="15">
        <v>13.8</v>
      </c>
      <c r="T139" s="15">
        <v>15.6</v>
      </c>
      <c r="U139" s="15">
        <v>14.7</v>
      </c>
      <c r="V139" s="15">
        <v>12.1</v>
      </c>
      <c r="W139" s="15">
        <v>14.6</v>
      </c>
      <c r="X139" s="15">
        <v>1.7</v>
      </c>
      <c r="Y139" s="15">
        <v>0</v>
      </c>
    </row>
    <row r="140" spans="1:25" ht="15.75" customHeight="1" x14ac:dyDescent="0.3">
      <c r="A140" s="9" t="s">
        <v>141</v>
      </c>
      <c r="B140" s="15">
        <v>80.099999999999994</v>
      </c>
      <c r="C140" s="15">
        <v>72.900000000000006</v>
      </c>
      <c r="D140" s="15">
        <v>69.900000000000006</v>
      </c>
      <c r="E140" s="15">
        <v>51</v>
      </c>
      <c r="F140" s="15">
        <v>23.9</v>
      </c>
      <c r="G140" s="15">
        <v>4.8</v>
      </c>
      <c r="H140" s="15">
        <v>0</v>
      </c>
      <c r="I140" s="15">
        <v>0</v>
      </c>
      <c r="J140" s="15">
        <v>0</v>
      </c>
      <c r="K140" s="15">
        <v>0</v>
      </c>
      <c r="L140" s="15">
        <v>0</v>
      </c>
      <c r="M140" s="15">
        <v>0</v>
      </c>
      <c r="N140" s="15">
        <v>54</v>
      </c>
      <c r="O140" s="15">
        <v>47.8</v>
      </c>
      <c r="P140" s="15">
        <v>48.6</v>
      </c>
      <c r="Q140" s="15">
        <v>75.400000000000006</v>
      </c>
      <c r="R140" s="15">
        <v>61.3</v>
      </c>
      <c r="S140" s="15">
        <v>13.9</v>
      </c>
      <c r="T140" s="15">
        <v>0</v>
      </c>
      <c r="U140" s="15">
        <v>0</v>
      </c>
      <c r="V140" s="15">
        <v>0</v>
      </c>
      <c r="W140" s="15">
        <v>0</v>
      </c>
      <c r="X140" s="15">
        <v>0</v>
      </c>
      <c r="Y140" s="15">
        <v>0</v>
      </c>
    </row>
    <row r="141" spans="1:25" ht="15.75" customHeight="1" x14ac:dyDescent="0.3">
      <c r="A141" s="9" t="s">
        <v>220</v>
      </c>
      <c r="B141" s="15">
        <v>191.7</v>
      </c>
      <c r="C141" s="15">
        <v>187.3</v>
      </c>
      <c r="D141" s="15">
        <v>250.8</v>
      </c>
      <c r="E141" s="15">
        <v>172.6</v>
      </c>
      <c r="F141" s="15">
        <v>100.4</v>
      </c>
      <c r="G141" s="15">
        <v>66.400000000000006</v>
      </c>
      <c r="H141" s="15">
        <v>114</v>
      </c>
      <c r="I141" s="15">
        <v>77.900000000000006</v>
      </c>
      <c r="J141" s="15">
        <v>74.7</v>
      </c>
      <c r="K141" s="15">
        <v>101.7</v>
      </c>
      <c r="L141" s="15">
        <v>14.9</v>
      </c>
      <c r="M141" s="15">
        <v>0</v>
      </c>
      <c r="N141" s="15">
        <v>30.5</v>
      </c>
      <c r="O141" s="15">
        <v>3.4</v>
      </c>
      <c r="P141" s="15">
        <v>0</v>
      </c>
      <c r="Q141" s="15">
        <v>15</v>
      </c>
      <c r="R141" s="15">
        <v>3.8</v>
      </c>
      <c r="S141" s="15">
        <v>15</v>
      </c>
      <c r="T141" s="15">
        <v>1.7</v>
      </c>
      <c r="U141" s="15">
        <v>1.6</v>
      </c>
      <c r="V141" s="15">
        <v>1.3</v>
      </c>
      <c r="W141" s="15">
        <v>1.6</v>
      </c>
      <c r="X141" s="15">
        <v>0.2</v>
      </c>
      <c r="Y141" s="15">
        <v>0</v>
      </c>
    </row>
    <row r="142" spans="1:25" ht="15.75" customHeight="1" x14ac:dyDescent="0.3">
      <c r="A142" s="9" t="s">
        <v>239</v>
      </c>
      <c r="B142" s="15">
        <v>134.69999999999999</v>
      </c>
      <c r="C142" s="15">
        <v>108</v>
      </c>
      <c r="D142" s="15">
        <v>113.8</v>
      </c>
      <c r="E142" s="15">
        <v>115</v>
      </c>
      <c r="F142" s="15">
        <v>123.4</v>
      </c>
      <c r="G142" s="15">
        <v>130.69999999999999</v>
      </c>
      <c r="H142" s="15">
        <v>130.9</v>
      </c>
      <c r="I142" s="15">
        <v>159.19999999999999</v>
      </c>
      <c r="J142" s="15">
        <v>152.69999999999999</v>
      </c>
      <c r="K142" s="15">
        <v>207.8</v>
      </c>
      <c r="L142" s="15">
        <v>30.5</v>
      </c>
      <c r="M142" s="15">
        <v>0</v>
      </c>
      <c r="N142" s="15">
        <v>12.8</v>
      </c>
      <c r="O142" s="15">
        <v>6.5</v>
      </c>
      <c r="P142" s="15">
        <v>7.9</v>
      </c>
      <c r="Q142" s="15">
        <v>27.2</v>
      </c>
      <c r="R142" s="15">
        <v>20.3</v>
      </c>
      <c r="S142" s="15">
        <v>15.4</v>
      </c>
      <c r="T142" s="15">
        <v>15.7</v>
      </c>
      <c r="U142" s="15">
        <v>14.8</v>
      </c>
      <c r="V142" s="15">
        <v>12.1</v>
      </c>
      <c r="W142" s="15">
        <v>14.7</v>
      </c>
      <c r="X142" s="15">
        <v>1.8</v>
      </c>
      <c r="Y142" s="15">
        <v>0</v>
      </c>
    </row>
    <row r="143" spans="1:25" ht="15.75" customHeight="1" x14ac:dyDescent="0.3">
      <c r="A143" s="9" t="s">
        <v>247</v>
      </c>
      <c r="B143" s="15">
        <v>100.6</v>
      </c>
      <c r="C143" s="15">
        <v>183.6</v>
      </c>
      <c r="D143" s="15">
        <v>139.80000000000001</v>
      </c>
      <c r="E143" s="15">
        <v>66.099999999999994</v>
      </c>
      <c r="F143" s="15">
        <v>82.3</v>
      </c>
      <c r="G143" s="15">
        <v>198.9</v>
      </c>
      <c r="H143" s="15">
        <v>123.3</v>
      </c>
      <c r="I143" s="15">
        <v>81.400000000000006</v>
      </c>
      <c r="J143" s="15">
        <v>78</v>
      </c>
      <c r="K143" s="15">
        <v>106.1</v>
      </c>
      <c r="L143" s="15">
        <v>15.6</v>
      </c>
      <c r="M143" s="15">
        <v>0</v>
      </c>
      <c r="N143" s="15">
        <v>20.2</v>
      </c>
      <c r="O143" s="15">
        <v>7</v>
      </c>
      <c r="P143" s="15">
        <v>43.9</v>
      </c>
      <c r="Q143" s="15">
        <v>30.2</v>
      </c>
      <c r="R143" s="15">
        <v>33</v>
      </c>
      <c r="S143" s="15">
        <v>16.2</v>
      </c>
      <c r="T143" s="15">
        <v>6.3</v>
      </c>
      <c r="U143" s="15">
        <v>5.9</v>
      </c>
      <c r="V143" s="15">
        <v>4.9000000000000004</v>
      </c>
      <c r="W143" s="15">
        <v>5.8</v>
      </c>
      <c r="X143" s="15">
        <v>0.7</v>
      </c>
      <c r="Y143" s="15">
        <v>0</v>
      </c>
    </row>
    <row r="144" spans="1:25" ht="15.75" customHeight="1" x14ac:dyDescent="0.3">
      <c r="A144" s="9" t="s">
        <v>121</v>
      </c>
      <c r="B144" s="15">
        <v>139.30000000000001</v>
      </c>
      <c r="C144" s="15">
        <v>122.5</v>
      </c>
      <c r="D144" s="15">
        <v>80.400000000000006</v>
      </c>
      <c r="E144" s="15">
        <v>97.5</v>
      </c>
      <c r="F144" s="15">
        <v>121</v>
      </c>
      <c r="G144" s="15">
        <v>124.8</v>
      </c>
      <c r="H144" s="15">
        <v>144.80000000000001</v>
      </c>
      <c r="I144" s="15">
        <v>153.19999999999999</v>
      </c>
      <c r="J144" s="15">
        <v>147</v>
      </c>
      <c r="K144" s="15">
        <v>200</v>
      </c>
      <c r="L144" s="15">
        <v>29.4</v>
      </c>
      <c r="M144" s="15">
        <v>0</v>
      </c>
      <c r="N144" s="15">
        <v>43.5</v>
      </c>
      <c r="O144" s="15">
        <v>60.3</v>
      </c>
      <c r="P144" s="15">
        <v>46.3</v>
      </c>
      <c r="Q144" s="15">
        <v>40.299999999999997</v>
      </c>
      <c r="R144" s="15">
        <v>29.2</v>
      </c>
      <c r="S144" s="15">
        <v>16.2</v>
      </c>
      <c r="T144" s="15">
        <v>18.2</v>
      </c>
      <c r="U144" s="15">
        <v>17.100000000000001</v>
      </c>
      <c r="V144" s="15">
        <v>14.1</v>
      </c>
      <c r="W144" s="15">
        <v>16.899999999999999</v>
      </c>
      <c r="X144" s="15">
        <v>2</v>
      </c>
      <c r="Y144" s="15">
        <v>0</v>
      </c>
    </row>
    <row r="145" spans="1:25" ht="15.75" customHeight="1" x14ac:dyDescent="0.3">
      <c r="A145" s="9" t="s">
        <v>256</v>
      </c>
      <c r="B145" s="15">
        <v>90.7</v>
      </c>
      <c r="C145" s="15">
        <v>147.69999999999999</v>
      </c>
      <c r="D145" s="15">
        <v>287.60000000000002</v>
      </c>
      <c r="E145" s="15">
        <v>202.4</v>
      </c>
      <c r="F145" s="15">
        <v>134.9</v>
      </c>
      <c r="G145" s="15">
        <v>172.7</v>
      </c>
      <c r="H145" s="15">
        <v>200.1</v>
      </c>
      <c r="I145" s="15">
        <v>226.7</v>
      </c>
      <c r="J145" s="15">
        <v>217.6</v>
      </c>
      <c r="K145" s="15">
        <v>296.10000000000002</v>
      </c>
      <c r="L145" s="15">
        <v>43.5</v>
      </c>
      <c r="M145" s="15">
        <v>0</v>
      </c>
      <c r="N145" s="15">
        <v>28.9</v>
      </c>
      <c r="O145" s="15">
        <v>9.8000000000000007</v>
      </c>
      <c r="P145" s="15">
        <v>18.600000000000001</v>
      </c>
      <c r="Q145" s="15">
        <v>5.6</v>
      </c>
      <c r="R145" s="15">
        <v>51.2</v>
      </c>
      <c r="S145" s="15">
        <v>16.2</v>
      </c>
      <c r="T145" s="15">
        <v>3.4</v>
      </c>
      <c r="U145" s="15">
        <v>3.2</v>
      </c>
      <c r="V145" s="15">
        <v>2.6</v>
      </c>
      <c r="W145" s="15">
        <v>3.2</v>
      </c>
      <c r="X145" s="15">
        <v>0.4</v>
      </c>
      <c r="Y145" s="15">
        <v>0</v>
      </c>
    </row>
    <row r="146" spans="1:25" ht="15.75" customHeight="1" x14ac:dyDescent="0.3">
      <c r="A146" s="9" t="s">
        <v>364</v>
      </c>
      <c r="B146" s="15">
        <v>153.6</v>
      </c>
      <c r="C146" s="15">
        <v>180.4</v>
      </c>
      <c r="D146" s="15">
        <v>124.4</v>
      </c>
      <c r="E146" s="15">
        <v>139.6</v>
      </c>
      <c r="F146" s="15">
        <v>170.1</v>
      </c>
      <c r="G146" s="15">
        <v>170.7</v>
      </c>
      <c r="H146" s="15">
        <v>152</v>
      </c>
      <c r="I146" s="15">
        <v>102.8</v>
      </c>
      <c r="J146" s="15">
        <v>98.5</v>
      </c>
      <c r="K146" s="15">
        <v>134.1</v>
      </c>
      <c r="L146" s="15">
        <v>19.7</v>
      </c>
      <c r="M146" s="15">
        <v>0</v>
      </c>
      <c r="N146" s="15">
        <v>15.5</v>
      </c>
      <c r="O146" s="15">
        <v>37.200000000000003</v>
      </c>
      <c r="P146" s="15">
        <v>33.4</v>
      </c>
      <c r="Q146" s="15">
        <v>44.1</v>
      </c>
      <c r="R146" s="15">
        <v>34.1</v>
      </c>
      <c r="S146" s="15">
        <v>16.5</v>
      </c>
      <c r="T146" s="15">
        <v>16.5</v>
      </c>
      <c r="U146" s="15">
        <v>15.5</v>
      </c>
      <c r="V146" s="15">
        <v>12.8</v>
      </c>
      <c r="W146" s="15">
        <v>15.3</v>
      </c>
      <c r="X146" s="15">
        <v>1.8</v>
      </c>
      <c r="Y146" s="15">
        <v>0</v>
      </c>
    </row>
    <row r="147" spans="1:25" ht="15.75" customHeight="1" x14ac:dyDescent="0.3">
      <c r="A147" s="9" t="s">
        <v>129</v>
      </c>
      <c r="B147" s="15">
        <v>258.2</v>
      </c>
      <c r="C147" s="15">
        <v>209.9</v>
      </c>
      <c r="D147" s="15">
        <v>219.6</v>
      </c>
      <c r="E147" s="15">
        <v>209.6</v>
      </c>
      <c r="F147" s="15">
        <v>207.3</v>
      </c>
      <c r="G147" s="15">
        <v>185.4</v>
      </c>
      <c r="H147" s="15">
        <v>209.8</v>
      </c>
      <c r="I147" s="15">
        <v>292.5</v>
      </c>
      <c r="J147" s="15">
        <v>280.8</v>
      </c>
      <c r="K147" s="15">
        <v>382.1</v>
      </c>
      <c r="L147" s="15">
        <v>56.2</v>
      </c>
      <c r="M147" s="15">
        <v>0</v>
      </c>
      <c r="N147" s="15">
        <v>0</v>
      </c>
      <c r="O147" s="15">
        <v>4</v>
      </c>
      <c r="P147" s="15">
        <v>3</v>
      </c>
      <c r="Q147" s="15">
        <v>14.4</v>
      </c>
      <c r="R147" s="15">
        <v>9.6</v>
      </c>
      <c r="S147" s="15">
        <v>16.8</v>
      </c>
      <c r="T147" s="15">
        <v>2.1</v>
      </c>
      <c r="U147" s="15">
        <v>2</v>
      </c>
      <c r="V147" s="15">
        <v>1.6</v>
      </c>
      <c r="W147" s="15">
        <v>2</v>
      </c>
      <c r="X147" s="15">
        <v>0.2</v>
      </c>
      <c r="Y147" s="15">
        <v>0</v>
      </c>
    </row>
    <row r="148" spans="1:25" ht="15.75" customHeight="1" x14ac:dyDescent="0.3">
      <c r="A148" s="9" t="s">
        <v>548</v>
      </c>
      <c r="B148" s="15">
        <v>153.6</v>
      </c>
      <c r="C148" s="15">
        <v>130.30000000000001</v>
      </c>
      <c r="D148" s="15">
        <v>123.3</v>
      </c>
      <c r="E148" s="15">
        <v>128.4</v>
      </c>
      <c r="F148" s="15">
        <v>70.5</v>
      </c>
      <c r="G148" s="15">
        <v>139.9</v>
      </c>
      <c r="H148" s="15">
        <v>130.69999999999999</v>
      </c>
      <c r="I148" s="15">
        <v>160</v>
      </c>
      <c r="J148" s="15">
        <v>153.6</v>
      </c>
      <c r="K148" s="15">
        <v>208.9</v>
      </c>
      <c r="L148" s="15">
        <v>30.7</v>
      </c>
      <c r="M148" s="15">
        <v>0</v>
      </c>
      <c r="N148" s="15">
        <v>24.5</v>
      </c>
      <c r="O148" s="15">
        <v>18.7</v>
      </c>
      <c r="P148" s="15">
        <v>19.5</v>
      </c>
      <c r="Q148" s="15">
        <v>15.6</v>
      </c>
      <c r="R148" s="15">
        <v>19.899999999999999</v>
      </c>
      <c r="S148" s="15">
        <v>16.899999999999999</v>
      </c>
      <c r="T148" s="15">
        <v>20.399999999999999</v>
      </c>
      <c r="U148" s="15">
        <v>19.2</v>
      </c>
      <c r="V148" s="15">
        <v>15.8</v>
      </c>
      <c r="W148" s="15">
        <v>19</v>
      </c>
      <c r="X148" s="15">
        <v>2.2999999999999998</v>
      </c>
      <c r="Y148" s="15">
        <v>0</v>
      </c>
    </row>
    <row r="149" spans="1:25" ht="15.75" customHeight="1" x14ac:dyDescent="0.3">
      <c r="A149" s="9" t="s">
        <v>321</v>
      </c>
      <c r="B149" s="15">
        <v>74.5</v>
      </c>
      <c r="C149" s="15">
        <v>73.2</v>
      </c>
      <c r="D149" s="15">
        <v>79.599999999999994</v>
      </c>
      <c r="E149" s="15">
        <v>86.3</v>
      </c>
      <c r="F149" s="15">
        <v>63.9</v>
      </c>
      <c r="G149" s="15">
        <v>75.2</v>
      </c>
      <c r="H149" s="15">
        <v>73.5</v>
      </c>
      <c r="I149" s="15">
        <v>59.1</v>
      </c>
      <c r="J149" s="15">
        <v>56.7</v>
      </c>
      <c r="K149" s="15">
        <v>77.099999999999994</v>
      </c>
      <c r="L149" s="15">
        <v>11.3</v>
      </c>
      <c r="M149" s="15">
        <v>0</v>
      </c>
      <c r="N149" s="15">
        <v>19.600000000000001</v>
      </c>
      <c r="O149" s="15">
        <v>17</v>
      </c>
      <c r="P149" s="15">
        <v>21.7</v>
      </c>
      <c r="Q149" s="15">
        <v>21.7</v>
      </c>
      <c r="R149" s="15">
        <v>20.399999999999999</v>
      </c>
      <c r="S149" s="15">
        <v>17.399999999999999</v>
      </c>
      <c r="T149" s="15">
        <v>24.4</v>
      </c>
      <c r="U149" s="15">
        <v>22.9</v>
      </c>
      <c r="V149" s="15">
        <v>18.899999999999999</v>
      </c>
      <c r="W149" s="15">
        <v>22.7</v>
      </c>
      <c r="X149" s="15">
        <v>2.7</v>
      </c>
      <c r="Y149" s="15">
        <v>0</v>
      </c>
    </row>
    <row r="150" spans="1:25" ht="15.75" customHeight="1" x14ac:dyDescent="0.3">
      <c r="A150" s="9" t="s">
        <v>332</v>
      </c>
      <c r="B150" s="15">
        <v>61.7</v>
      </c>
      <c r="C150" s="15">
        <v>25.7</v>
      </c>
      <c r="D150" s="15">
        <v>76.400000000000006</v>
      </c>
      <c r="E150" s="15">
        <v>178.9</v>
      </c>
      <c r="F150" s="15">
        <v>128.80000000000001</v>
      </c>
      <c r="G150" s="15">
        <v>128.6</v>
      </c>
      <c r="H150" s="15">
        <v>191.6</v>
      </c>
      <c r="I150" s="15">
        <v>60.8</v>
      </c>
      <c r="J150" s="15">
        <v>58.3</v>
      </c>
      <c r="K150" s="15">
        <v>79.3</v>
      </c>
      <c r="L150" s="15">
        <v>11.7</v>
      </c>
      <c r="M150" s="15">
        <v>0</v>
      </c>
      <c r="N150" s="15">
        <v>16.8</v>
      </c>
      <c r="O150" s="15">
        <v>16.2</v>
      </c>
      <c r="P150" s="15">
        <v>12.6</v>
      </c>
      <c r="Q150" s="15">
        <v>12.3</v>
      </c>
      <c r="R150" s="15">
        <v>27.5</v>
      </c>
      <c r="S150" s="15">
        <v>17.5</v>
      </c>
      <c r="T150" s="15">
        <v>9.5</v>
      </c>
      <c r="U150" s="15">
        <v>8.9</v>
      </c>
      <c r="V150" s="15">
        <v>7.3</v>
      </c>
      <c r="W150" s="15">
        <v>8.8000000000000007</v>
      </c>
      <c r="X150" s="15">
        <v>1.1000000000000001</v>
      </c>
      <c r="Y150" s="15">
        <v>0</v>
      </c>
    </row>
    <row r="151" spans="1:25" ht="15.75" customHeight="1" x14ac:dyDescent="0.3">
      <c r="A151" s="9" t="s">
        <v>276</v>
      </c>
      <c r="B151" s="15">
        <v>109.5</v>
      </c>
      <c r="C151" s="15">
        <v>102.8</v>
      </c>
      <c r="D151" s="15">
        <v>130.4</v>
      </c>
      <c r="E151" s="15">
        <v>116.4</v>
      </c>
      <c r="F151" s="15">
        <v>112.8</v>
      </c>
      <c r="G151" s="15">
        <v>125.7</v>
      </c>
      <c r="H151" s="15">
        <v>103.3</v>
      </c>
      <c r="I151" s="15">
        <v>53.1</v>
      </c>
      <c r="J151" s="15">
        <v>50.9</v>
      </c>
      <c r="K151" s="15">
        <v>69.3</v>
      </c>
      <c r="L151" s="15">
        <v>10.199999999999999</v>
      </c>
      <c r="M151" s="15">
        <v>0</v>
      </c>
      <c r="N151" s="15">
        <v>16.2</v>
      </c>
      <c r="O151" s="15">
        <v>15.4</v>
      </c>
      <c r="P151" s="15">
        <v>13.4</v>
      </c>
      <c r="Q151" s="15">
        <v>25.9</v>
      </c>
      <c r="R151" s="15">
        <v>21.2</v>
      </c>
      <c r="S151" s="15">
        <v>17.5</v>
      </c>
      <c r="T151" s="15">
        <v>21.3</v>
      </c>
      <c r="U151" s="15">
        <v>20</v>
      </c>
      <c r="V151" s="15">
        <v>16.5</v>
      </c>
      <c r="W151" s="15">
        <v>19.8</v>
      </c>
      <c r="X151" s="15">
        <v>2.4</v>
      </c>
      <c r="Y151" s="15">
        <v>0</v>
      </c>
    </row>
    <row r="152" spans="1:25" ht="15.75" customHeight="1" x14ac:dyDescent="0.3">
      <c r="A152" s="9" t="s">
        <v>116</v>
      </c>
      <c r="B152" s="15">
        <v>125.9</v>
      </c>
      <c r="C152" s="15">
        <v>109.4</v>
      </c>
      <c r="D152" s="15">
        <v>120.2</v>
      </c>
      <c r="E152" s="15">
        <v>120</v>
      </c>
      <c r="F152" s="15">
        <v>95.4</v>
      </c>
      <c r="G152" s="15">
        <v>103.3</v>
      </c>
      <c r="H152" s="15">
        <v>157.5</v>
      </c>
      <c r="I152" s="15">
        <v>92.5</v>
      </c>
      <c r="J152" s="15">
        <v>88.7</v>
      </c>
      <c r="K152" s="15">
        <v>120.7</v>
      </c>
      <c r="L152" s="15">
        <v>17.7</v>
      </c>
      <c r="M152" s="15">
        <v>0</v>
      </c>
      <c r="N152" s="15">
        <v>17.7</v>
      </c>
      <c r="O152" s="15">
        <v>13.1</v>
      </c>
      <c r="P152" s="15">
        <v>20.9</v>
      </c>
      <c r="Q152" s="15">
        <v>21.6</v>
      </c>
      <c r="R152" s="15">
        <v>34.299999999999997</v>
      </c>
      <c r="S152" s="15">
        <v>18.3</v>
      </c>
      <c r="T152" s="15">
        <v>11.3</v>
      </c>
      <c r="U152" s="15">
        <v>10.6</v>
      </c>
      <c r="V152" s="15">
        <v>8.6999999999999993</v>
      </c>
      <c r="W152" s="15">
        <v>10.5</v>
      </c>
      <c r="X152" s="15">
        <v>1.3</v>
      </c>
      <c r="Y152" s="15">
        <v>0</v>
      </c>
    </row>
    <row r="153" spans="1:25" ht="15.75" customHeight="1" x14ac:dyDescent="0.3">
      <c r="A153" s="9" t="s">
        <v>266</v>
      </c>
      <c r="B153" s="15">
        <v>156.9</v>
      </c>
      <c r="C153" s="15">
        <v>144.6</v>
      </c>
      <c r="D153" s="15">
        <v>132.5</v>
      </c>
      <c r="E153" s="15">
        <v>127.1</v>
      </c>
      <c r="F153" s="15">
        <v>106.7</v>
      </c>
      <c r="G153" s="15">
        <v>132.4</v>
      </c>
      <c r="H153" s="15">
        <v>185.7</v>
      </c>
      <c r="I153" s="15">
        <v>138.6</v>
      </c>
      <c r="J153" s="15">
        <v>133</v>
      </c>
      <c r="K153" s="15">
        <v>181</v>
      </c>
      <c r="L153" s="15">
        <v>26.6</v>
      </c>
      <c r="M153" s="15">
        <v>0</v>
      </c>
      <c r="N153" s="15">
        <v>4.8</v>
      </c>
      <c r="O153" s="15">
        <v>5.9</v>
      </c>
      <c r="P153" s="15">
        <v>13.1</v>
      </c>
      <c r="Q153" s="15">
        <v>17</v>
      </c>
      <c r="R153" s="15">
        <v>43.9</v>
      </c>
      <c r="S153" s="15">
        <v>20.100000000000001</v>
      </c>
      <c r="T153" s="15">
        <v>9.1999999999999993</v>
      </c>
      <c r="U153" s="15">
        <v>8.6</v>
      </c>
      <c r="V153" s="15">
        <v>7.1</v>
      </c>
      <c r="W153" s="15">
        <v>8.5</v>
      </c>
      <c r="X153" s="15">
        <v>1</v>
      </c>
      <c r="Y153" s="15">
        <v>0</v>
      </c>
    </row>
    <row r="154" spans="1:25" ht="15.75" customHeight="1" x14ac:dyDescent="0.3">
      <c r="A154" s="9" t="s">
        <v>218</v>
      </c>
      <c r="B154" s="15">
        <v>135.5</v>
      </c>
      <c r="C154" s="15">
        <v>110.2</v>
      </c>
      <c r="D154" s="15">
        <v>209</v>
      </c>
      <c r="E154" s="15">
        <v>71.599999999999994</v>
      </c>
      <c r="F154" s="15">
        <v>120.2</v>
      </c>
      <c r="G154" s="15">
        <v>153.19999999999999</v>
      </c>
      <c r="H154" s="15">
        <v>207.8</v>
      </c>
      <c r="I154" s="15">
        <v>289.10000000000002</v>
      </c>
      <c r="J154" s="15">
        <v>277.5</v>
      </c>
      <c r="K154" s="15">
        <v>377.6</v>
      </c>
      <c r="L154" s="15">
        <v>55.5</v>
      </c>
      <c r="M154" s="15">
        <v>0</v>
      </c>
      <c r="N154" s="15">
        <v>27.9</v>
      </c>
      <c r="O154" s="15">
        <v>19.8</v>
      </c>
      <c r="P154" s="15">
        <v>14</v>
      </c>
      <c r="Q154" s="15">
        <v>33.1</v>
      </c>
      <c r="R154" s="15">
        <v>33.5</v>
      </c>
      <c r="S154" s="15">
        <v>20.100000000000001</v>
      </c>
      <c r="T154" s="15">
        <v>10.5</v>
      </c>
      <c r="U154" s="15">
        <v>9.9</v>
      </c>
      <c r="V154" s="15">
        <v>8.1</v>
      </c>
      <c r="W154" s="15">
        <v>9.8000000000000007</v>
      </c>
      <c r="X154" s="15">
        <v>1.2</v>
      </c>
      <c r="Y154" s="15">
        <v>0</v>
      </c>
    </row>
    <row r="155" spans="1:25" ht="15.75" customHeight="1" x14ac:dyDescent="0.3">
      <c r="A155" s="9" t="s">
        <v>384</v>
      </c>
      <c r="B155" s="15">
        <v>44.4</v>
      </c>
      <c r="C155" s="15">
        <v>48.7</v>
      </c>
      <c r="D155" s="15">
        <v>49.2</v>
      </c>
      <c r="E155" s="15">
        <v>20.7</v>
      </c>
      <c r="F155" s="15">
        <v>8.9</v>
      </c>
      <c r="G155" s="15">
        <v>8</v>
      </c>
      <c r="H155" s="15">
        <v>0</v>
      </c>
      <c r="I155" s="15">
        <v>0</v>
      </c>
      <c r="J155" s="15">
        <v>0</v>
      </c>
      <c r="K155" s="15">
        <v>0</v>
      </c>
      <c r="L155" s="15">
        <v>0</v>
      </c>
      <c r="M155" s="15">
        <v>0</v>
      </c>
      <c r="N155" s="15">
        <v>69.900000000000006</v>
      </c>
      <c r="O155" s="15">
        <v>63</v>
      </c>
      <c r="P155" s="15">
        <v>110.8</v>
      </c>
      <c r="Q155" s="15">
        <v>111.3</v>
      </c>
      <c r="R155" s="15">
        <v>117.1</v>
      </c>
      <c r="S155" s="15">
        <v>20.5</v>
      </c>
      <c r="T155" s="15">
        <v>24</v>
      </c>
      <c r="U155" s="15">
        <v>22.6</v>
      </c>
      <c r="V155" s="15">
        <v>18.600000000000001</v>
      </c>
      <c r="W155" s="15">
        <v>22.4</v>
      </c>
      <c r="X155" s="15">
        <v>2.7</v>
      </c>
      <c r="Y155" s="15">
        <v>0</v>
      </c>
    </row>
    <row r="156" spans="1:25" ht="15.75" customHeight="1" x14ac:dyDescent="0.3">
      <c r="A156" s="9" t="s">
        <v>178</v>
      </c>
      <c r="B156" s="15">
        <v>163.1</v>
      </c>
      <c r="C156" s="15">
        <v>135.4</v>
      </c>
      <c r="D156" s="15">
        <v>140.30000000000001</v>
      </c>
      <c r="E156" s="15">
        <v>159.80000000000001</v>
      </c>
      <c r="F156" s="15">
        <v>35.1</v>
      </c>
      <c r="G156" s="15">
        <v>127.6</v>
      </c>
      <c r="H156" s="15">
        <v>111.2</v>
      </c>
      <c r="I156" s="15">
        <v>25.8</v>
      </c>
      <c r="J156" s="15">
        <v>24.6</v>
      </c>
      <c r="K156" s="15">
        <v>33.5</v>
      </c>
      <c r="L156" s="15">
        <v>4.9000000000000004</v>
      </c>
      <c r="M156" s="15">
        <v>0</v>
      </c>
      <c r="N156" s="15">
        <v>0</v>
      </c>
      <c r="O156" s="15">
        <v>1</v>
      </c>
      <c r="P156" s="15">
        <v>34.700000000000003</v>
      </c>
      <c r="Q156" s="15">
        <v>47.9</v>
      </c>
      <c r="R156" s="15">
        <v>45.3</v>
      </c>
      <c r="S156" s="15">
        <v>21.3</v>
      </c>
      <c r="T156" s="15">
        <v>8.1999999999999993</v>
      </c>
      <c r="U156" s="15">
        <v>7.7</v>
      </c>
      <c r="V156" s="15">
        <v>6.3</v>
      </c>
      <c r="W156" s="15">
        <v>7.6</v>
      </c>
      <c r="X156" s="15">
        <v>0.9</v>
      </c>
      <c r="Y156" s="15">
        <v>0</v>
      </c>
    </row>
    <row r="157" spans="1:25" ht="15.75" customHeight="1" x14ac:dyDescent="0.3">
      <c r="A157" s="9" t="s">
        <v>93</v>
      </c>
      <c r="B157" s="15">
        <v>50.5</v>
      </c>
      <c r="C157" s="15">
        <v>48.8</v>
      </c>
      <c r="D157" s="15">
        <v>7.6</v>
      </c>
      <c r="E157" s="15">
        <v>54.4</v>
      </c>
      <c r="F157" s="15">
        <v>17.5</v>
      </c>
      <c r="G157" s="15">
        <v>0</v>
      </c>
      <c r="H157" s="15">
        <v>0</v>
      </c>
      <c r="I157" s="15">
        <v>0</v>
      </c>
      <c r="J157" s="15">
        <v>0</v>
      </c>
      <c r="K157" s="15">
        <v>0</v>
      </c>
      <c r="L157" s="15">
        <v>0</v>
      </c>
      <c r="M157" s="15">
        <v>0</v>
      </c>
      <c r="N157" s="15">
        <v>87.9</v>
      </c>
      <c r="O157" s="15">
        <v>117.6</v>
      </c>
      <c r="P157" s="15">
        <v>110</v>
      </c>
      <c r="Q157" s="15">
        <v>63.8</v>
      </c>
      <c r="R157" s="15">
        <v>106.6</v>
      </c>
      <c r="S157" s="15">
        <v>21.4</v>
      </c>
      <c r="T157" s="15">
        <v>0</v>
      </c>
      <c r="U157" s="15">
        <v>0</v>
      </c>
      <c r="V157" s="15">
        <v>0</v>
      </c>
      <c r="W157" s="15">
        <v>0</v>
      </c>
      <c r="X157" s="15">
        <v>0</v>
      </c>
      <c r="Y157" s="15">
        <v>0</v>
      </c>
    </row>
    <row r="158" spans="1:25" ht="15.75" customHeight="1" x14ac:dyDescent="0.3">
      <c r="A158" s="9" t="s">
        <v>62</v>
      </c>
      <c r="B158" s="15">
        <v>270.10000000000002</v>
      </c>
      <c r="C158" s="15">
        <v>71.099999999999994</v>
      </c>
      <c r="D158" s="15">
        <v>111.2</v>
      </c>
      <c r="E158" s="15">
        <v>105.6</v>
      </c>
      <c r="F158" s="15">
        <v>103</v>
      </c>
      <c r="G158" s="15">
        <v>77</v>
      </c>
      <c r="H158" s="15">
        <v>129.30000000000001</v>
      </c>
      <c r="I158" s="15">
        <v>134.30000000000001</v>
      </c>
      <c r="J158" s="15">
        <v>128.9</v>
      </c>
      <c r="K158" s="15">
        <v>175.4</v>
      </c>
      <c r="L158" s="15">
        <v>25.8</v>
      </c>
      <c r="M158" s="15">
        <v>0</v>
      </c>
      <c r="N158" s="15">
        <v>5.9</v>
      </c>
      <c r="O158" s="15">
        <v>1</v>
      </c>
      <c r="P158" s="15">
        <v>15.3</v>
      </c>
      <c r="Q158" s="15">
        <v>11.1</v>
      </c>
      <c r="R158" s="15">
        <v>11</v>
      </c>
      <c r="S158" s="15">
        <v>21.8</v>
      </c>
      <c r="T158" s="15">
        <v>1.8</v>
      </c>
      <c r="U158" s="15">
        <v>1.7</v>
      </c>
      <c r="V158" s="15">
        <v>1.4</v>
      </c>
      <c r="W158" s="15">
        <v>1.7</v>
      </c>
      <c r="X158" s="15">
        <v>0.2</v>
      </c>
      <c r="Y158" s="15">
        <v>0</v>
      </c>
    </row>
    <row r="159" spans="1:25" ht="15.75" customHeight="1" x14ac:dyDescent="0.3">
      <c r="A159" s="9" t="s">
        <v>192</v>
      </c>
      <c r="B159" s="15">
        <v>128.1</v>
      </c>
      <c r="C159" s="15">
        <v>120.7</v>
      </c>
      <c r="D159" s="15">
        <v>121.9</v>
      </c>
      <c r="E159" s="15">
        <v>134.30000000000001</v>
      </c>
      <c r="F159" s="15">
        <v>102.1</v>
      </c>
      <c r="G159" s="15">
        <v>99.8</v>
      </c>
      <c r="H159" s="15">
        <v>107</v>
      </c>
      <c r="I159" s="15">
        <v>177.1</v>
      </c>
      <c r="J159" s="15">
        <v>170</v>
      </c>
      <c r="K159" s="15">
        <v>231.3</v>
      </c>
      <c r="L159" s="15">
        <v>34</v>
      </c>
      <c r="M159" s="15">
        <v>0</v>
      </c>
      <c r="N159" s="15">
        <v>0.8</v>
      </c>
      <c r="O159" s="15">
        <v>0.9</v>
      </c>
      <c r="P159" s="15">
        <v>2</v>
      </c>
      <c r="Q159" s="15">
        <v>1.6</v>
      </c>
      <c r="R159" s="15">
        <v>3.4</v>
      </c>
      <c r="S159" s="15">
        <v>21.8</v>
      </c>
      <c r="T159" s="15">
        <v>10.6</v>
      </c>
      <c r="U159" s="15">
        <v>10</v>
      </c>
      <c r="V159" s="15">
        <v>8.1999999999999993</v>
      </c>
      <c r="W159" s="15">
        <v>9.9</v>
      </c>
      <c r="X159" s="15">
        <v>1.2</v>
      </c>
      <c r="Y159" s="15">
        <v>0</v>
      </c>
    </row>
    <row r="160" spans="1:25" ht="15.75" customHeight="1" x14ac:dyDescent="0.3">
      <c r="A160" s="9" t="s">
        <v>38</v>
      </c>
      <c r="B160" s="15">
        <v>80.400000000000006</v>
      </c>
      <c r="C160" s="15">
        <v>81.099999999999994</v>
      </c>
      <c r="D160" s="15">
        <v>114.2</v>
      </c>
      <c r="E160" s="15">
        <v>83.2</v>
      </c>
      <c r="F160" s="15">
        <v>62.1</v>
      </c>
      <c r="G160" s="15">
        <v>63.8</v>
      </c>
      <c r="H160" s="15">
        <v>77.8</v>
      </c>
      <c r="I160" s="15">
        <v>8.6999999999999993</v>
      </c>
      <c r="J160" s="15">
        <v>8.1999999999999993</v>
      </c>
      <c r="K160" s="15">
        <v>11.2</v>
      </c>
      <c r="L160" s="15">
        <v>1.6</v>
      </c>
      <c r="M160" s="15">
        <v>0</v>
      </c>
      <c r="N160" s="15">
        <v>15.4</v>
      </c>
      <c r="O160" s="15">
        <v>12.4</v>
      </c>
      <c r="P160" s="15">
        <v>12.5</v>
      </c>
      <c r="Q160" s="15">
        <v>29.6</v>
      </c>
      <c r="R160" s="15">
        <v>15.4</v>
      </c>
      <c r="S160" s="15">
        <v>22.1</v>
      </c>
      <c r="T160" s="15">
        <v>4</v>
      </c>
      <c r="U160" s="15">
        <v>3.8</v>
      </c>
      <c r="V160" s="15">
        <v>3.1</v>
      </c>
      <c r="W160" s="15">
        <v>3.8</v>
      </c>
      <c r="X160" s="15">
        <v>0.4</v>
      </c>
      <c r="Y160" s="15">
        <v>0</v>
      </c>
    </row>
    <row r="161" spans="1:25" ht="15.75" customHeight="1" x14ac:dyDescent="0.3">
      <c r="A161" s="9" t="s">
        <v>106</v>
      </c>
      <c r="B161" s="15">
        <v>173.4</v>
      </c>
      <c r="C161" s="15">
        <v>157.19999999999999</v>
      </c>
      <c r="D161" s="15">
        <v>146.5</v>
      </c>
      <c r="E161" s="15">
        <v>85.3</v>
      </c>
      <c r="F161" s="15">
        <v>118.7</v>
      </c>
      <c r="G161" s="15">
        <v>158.1</v>
      </c>
      <c r="H161" s="15">
        <v>126.9</v>
      </c>
      <c r="I161" s="15">
        <v>160</v>
      </c>
      <c r="J161" s="15">
        <v>153.6</v>
      </c>
      <c r="K161" s="15">
        <v>208.9</v>
      </c>
      <c r="L161" s="15">
        <v>30.7</v>
      </c>
      <c r="M161" s="15">
        <v>0</v>
      </c>
      <c r="N161" s="15">
        <v>10</v>
      </c>
      <c r="O161" s="15">
        <v>30.8</v>
      </c>
      <c r="P161" s="15">
        <v>25.3</v>
      </c>
      <c r="Q161" s="15">
        <v>15.1</v>
      </c>
      <c r="R161" s="15">
        <v>13.3</v>
      </c>
      <c r="S161" s="15">
        <v>23.2</v>
      </c>
      <c r="T161" s="15">
        <v>19.3</v>
      </c>
      <c r="U161" s="15">
        <v>18.100000000000001</v>
      </c>
      <c r="V161" s="15">
        <v>14.9</v>
      </c>
      <c r="W161" s="15">
        <v>17.899999999999999</v>
      </c>
      <c r="X161" s="15">
        <v>2.2000000000000002</v>
      </c>
      <c r="Y161" s="15">
        <v>0</v>
      </c>
    </row>
    <row r="162" spans="1:25" ht="15.75" customHeight="1" x14ac:dyDescent="0.3">
      <c r="A162" s="9" t="s">
        <v>148</v>
      </c>
      <c r="B162" s="15">
        <v>94.6</v>
      </c>
      <c r="C162" s="15">
        <v>118.8</v>
      </c>
      <c r="D162" s="15">
        <v>137.1</v>
      </c>
      <c r="E162" s="15">
        <v>120.9</v>
      </c>
      <c r="F162" s="15">
        <v>63.7</v>
      </c>
      <c r="G162" s="15">
        <v>64.8</v>
      </c>
      <c r="H162" s="15">
        <v>78</v>
      </c>
      <c r="I162" s="15">
        <v>93.3</v>
      </c>
      <c r="J162" s="15">
        <v>89.5</v>
      </c>
      <c r="K162" s="15">
        <v>121.8</v>
      </c>
      <c r="L162" s="15">
        <v>17.899999999999999</v>
      </c>
      <c r="M162" s="15">
        <v>0</v>
      </c>
      <c r="N162" s="15">
        <v>22.4</v>
      </c>
      <c r="O162" s="15">
        <v>28</v>
      </c>
      <c r="P162" s="15">
        <v>24.4</v>
      </c>
      <c r="Q162" s="15">
        <v>18.7</v>
      </c>
      <c r="R162" s="15">
        <v>22.4</v>
      </c>
      <c r="S162" s="15">
        <v>23.9</v>
      </c>
      <c r="T162" s="15">
        <v>11.9</v>
      </c>
      <c r="U162" s="15">
        <v>11.2</v>
      </c>
      <c r="V162" s="15">
        <v>9.1999999999999993</v>
      </c>
      <c r="W162" s="15">
        <v>11.1</v>
      </c>
      <c r="X162" s="15">
        <v>1.3</v>
      </c>
      <c r="Y162" s="15">
        <v>0</v>
      </c>
    </row>
    <row r="163" spans="1:25" ht="15.75" customHeight="1" x14ac:dyDescent="0.3">
      <c r="A163" s="9" t="s">
        <v>168</v>
      </c>
      <c r="B163" s="15">
        <v>120.8</v>
      </c>
      <c r="C163" s="15">
        <v>133.30000000000001</v>
      </c>
      <c r="D163" s="15">
        <v>117</v>
      </c>
      <c r="E163" s="15">
        <v>115.6</v>
      </c>
      <c r="F163" s="15">
        <v>125.9</v>
      </c>
      <c r="G163" s="15">
        <v>145.9</v>
      </c>
      <c r="H163" s="15">
        <v>166.3</v>
      </c>
      <c r="I163" s="15">
        <v>147.5</v>
      </c>
      <c r="J163" s="15">
        <v>182.3</v>
      </c>
      <c r="K163" s="15">
        <v>114.7</v>
      </c>
      <c r="L163" s="15">
        <v>21.3</v>
      </c>
      <c r="M163" s="15">
        <v>0</v>
      </c>
      <c r="N163" s="15">
        <v>45</v>
      </c>
      <c r="O163" s="15">
        <v>27.7</v>
      </c>
      <c r="P163" s="15">
        <v>54.3</v>
      </c>
      <c r="Q163" s="15">
        <v>34.700000000000003</v>
      </c>
      <c r="R163" s="15">
        <v>26.8</v>
      </c>
      <c r="S163" s="15">
        <v>24.6</v>
      </c>
      <c r="T163" s="15">
        <v>19.100000000000001</v>
      </c>
      <c r="U163" s="15">
        <v>18</v>
      </c>
      <c r="V163" s="15">
        <v>14.8</v>
      </c>
      <c r="W163" s="15">
        <v>17.8</v>
      </c>
      <c r="X163" s="15">
        <v>2.1</v>
      </c>
      <c r="Y163" s="15">
        <v>0</v>
      </c>
    </row>
    <row r="164" spans="1:25" ht="15.75" customHeight="1" x14ac:dyDescent="0.3">
      <c r="A164" s="9" t="s">
        <v>410</v>
      </c>
      <c r="B164" s="15">
        <v>107.7</v>
      </c>
      <c r="C164" s="15">
        <v>111.5</v>
      </c>
      <c r="D164" s="15">
        <v>176.4</v>
      </c>
      <c r="E164" s="15">
        <v>147.30000000000001</v>
      </c>
      <c r="F164" s="15">
        <v>134</v>
      </c>
      <c r="G164" s="15">
        <v>167.1</v>
      </c>
      <c r="H164" s="15">
        <v>172.6</v>
      </c>
      <c r="I164" s="15">
        <v>307.10000000000002</v>
      </c>
      <c r="J164" s="15">
        <v>294.8</v>
      </c>
      <c r="K164" s="15">
        <v>401.1</v>
      </c>
      <c r="L164" s="15">
        <v>59</v>
      </c>
      <c r="M164" s="15">
        <v>0</v>
      </c>
      <c r="N164" s="15">
        <v>37.5</v>
      </c>
      <c r="O164" s="15">
        <v>14.2</v>
      </c>
      <c r="P164" s="15">
        <v>57.3</v>
      </c>
      <c r="Q164" s="15">
        <v>79.8</v>
      </c>
      <c r="R164" s="15">
        <v>64.7</v>
      </c>
      <c r="S164" s="15">
        <v>24.6</v>
      </c>
      <c r="T164" s="15">
        <v>31.1</v>
      </c>
      <c r="U164" s="15">
        <v>29.2</v>
      </c>
      <c r="V164" s="15">
        <v>24.1</v>
      </c>
      <c r="W164" s="15">
        <v>28.9</v>
      </c>
      <c r="X164" s="15">
        <v>3.5</v>
      </c>
      <c r="Y164" s="15">
        <v>0</v>
      </c>
    </row>
    <row r="165" spans="1:25" ht="15.75" customHeight="1" x14ac:dyDescent="0.3">
      <c r="A165" s="9" t="s">
        <v>70</v>
      </c>
      <c r="B165" s="15">
        <v>249.6</v>
      </c>
      <c r="C165" s="15">
        <v>200.6</v>
      </c>
      <c r="D165" s="15">
        <v>161.1</v>
      </c>
      <c r="E165" s="15">
        <v>230.8</v>
      </c>
      <c r="F165" s="15">
        <v>244.5</v>
      </c>
      <c r="G165" s="15">
        <v>208</v>
      </c>
      <c r="H165" s="15">
        <v>191.1</v>
      </c>
      <c r="I165" s="15">
        <v>146.30000000000001</v>
      </c>
      <c r="J165" s="15">
        <v>140.4</v>
      </c>
      <c r="K165" s="15">
        <v>191</v>
      </c>
      <c r="L165" s="15">
        <v>28.1</v>
      </c>
      <c r="M165" s="15">
        <v>0</v>
      </c>
      <c r="N165" s="15">
        <v>4.5</v>
      </c>
      <c r="O165" s="15">
        <v>40</v>
      </c>
      <c r="P165" s="15">
        <v>17.7</v>
      </c>
      <c r="Q165" s="15">
        <v>5.3</v>
      </c>
      <c r="R165" s="15">
        <v>5.8</v>
      </c>
      <c r="S165" s="15">
        <v>25.2</v>
      </c>
      <c r="T165" s="15">
        <v>9</v>
      </c>
      <c r="U165" s="15">
        <v>8.5</v>
      </c>
      <c r="V165" s="15">
        <v>7</v>
      </c>
      <c r="W165" s="15">
        <v>8.4</v>
      </c>
      <c r="X165" s="15">
        <v>1</v>
      </c>
      <c r="Y165" s="15">
        <v>0</v>
      </c>
    </row>
    <row r="166" spans="1:25" ht="15.75" customHeight="1" x14ac:dyDescent="0.3">
      <c r="A166" s="9" t="s">
        <v>83</v>
      </c>
      <c r="B166" s="15">
        <v>58.4</v>
      </c>
      <c r="C166" s="15">
        <v>110.6</v>
      </c>
      <c r="D166" s="15">
        <v>63.1</v>
      </c>
      <c r="E166" s="15">
        <v>46.2</v>
      </c>
      <c r="F166" s="15">
        <v>16.5</v>
      </c>
      <c r="G166" s="15">
        <v>53.3</v>
      </c>
      <c r="H166" s="15">
        <v>46</v>
      </c>
      <c r="I166" s="15">
        <v>84.8</v>
      </c>
      <c r="J166" s="15">
        <v>81.3</v>
      </c>
      <c r="K166" s="15">
        <v>110.6</v>
      </c>
      <c r="L166" s="15">
        <v>16.3</v>
      </c>
      <c r="M166" s="15">
        <v>0</v>
      </c>
      <c r="N166" s="15">
        <v>4.7</v>
      </c>
      <c r="O166" s="15">
        <v>7.9</v>
      </c>
      <c r="P166" s="15">
        <v>3.8</v>
      </c>
      <c r="Q166" s="15">
        <v>23.3</v>
      </c>
      <c r="R166" s="15">
        <v>25.7</v>
      </c>
      <c r="S166" s="15">
        <v>26.6</v>
      </c>
      <c r="T166" s="15">
        <v>23.5</v>
      </c>
      <c r="U166" s="15">
        <v>22.1</v>
      </c>
      <c r="V166" s="15">
        <v>18.2</v>
      </c>
      <c r="W166" s="15">
        <v>21.9</v>
      </c>
      <c r="X166" s="15">
        <v>2.6</v>
      </c>
      <c r="Y166" s="15">
        <v>0</v>
      </c>
    </row>
    <row r="167" spans="1:25" ht="15.75" customHeight="1" x14ac:dyDescent="0.3">
      <c r="A167" s="9" t="s">
        <v>443</v>
      </c>
      <c r="B167" s="15">
        <v>0</v>
      </c>
      <c r="C167" s="15">
        <v>40.1</v>
      </c>
      <c r="D167" s="15">
        <v>119.5</v>
      </c>
      <c r="E167" s="15">
        <v>123.7</v>
      </c>
      <c r="F167" s="15">
        <v>35.700000000000003</v>
      </c>
      <c r="G167" s="15">
        <v>111</v>
      </c>
      <c r="H167" s="15">
        <v>114.3</v>
      </c>
      <c r="I167" s="15">
        <v>24.1</v>
      </c>
      <c r="J167" s="15">
        <v>23</v>
      </c>
      <c r="K167" s="15">
        <v>31.3</v>
      </c>
      <c r="L167" s="15">
        <v>4.5999999999999996</v>
      </c>
      <c r="M167" s="15">
        <v>0</v>
      </c>
      <c r="N167" s="15">
        <v>0</v>
      </c>
      <c r="O167" s="15">
        <v>34.6</v>
      </c>
      <c r="P167" s="15">
        <v>35.799999999999997</v>
      </c>
      <c r="Q167" s="15">
        <v>33</v>
      </c>
      <c r="R167" s="15">
        <v>48.1</v>
      </c>
      <c r="S167" s="15">
        <v>26.9</v>
      </c>
      <c r="T167" s="15">
        <v>13.5</v>
      </c>
      <c r="U167" s="15">
        <v>12.7</v>
      </c>
      <c r="V167" s="15">
        <v>10.4</v>
      </c>
      <c r="W167" s="15">
        <v>12.6</v>
      </c>
      <c r="X167" s="15">
        <v>1.5</v>
      </c>
      <c r="Y167" s="15">
        <v>0</v>
      </c>
    </row>
    <row r="168" spans="1:25" ht="15.75" customHeight="1" x14ac:dyDescent="0.3">
      <c r="A168" s="9" t="s">
        <v>205</v>
      </c>
      <c r="B168" s="15">
        <v>157</v>
      </c>
      <c r="C168" s="15">
        <v>134.1</v>
      </c>
      <c r="D168" s="15">
        <v>108.3</v>
      </c>
      <c r="E168" s="15">
        <v>77.3</v>
      </c>
      <c r="F168" s="15">
        <v>98.6</v>
      </c>
      <c r="G168" s="15">
        <v>97.1</v>
      </c>
      <c r="H168" s="15">
        <v>78.3</v>
      </c>
      <c r="I168" s="15">
        <v>77.099999999999994</v>
      </c>
      <c r="J168" s="15">
        <v>73.900000000000006</v>
      </c>
      <c r="K168" s="15">
        <v>100.6</v>
      </c>
      <c r="L168" s="15">
        <v>14.8</v>
      </c>
      <c r="M168" s="15">
        <v>0</v>
      </c>
      <c r="N168" s="15">
        <v>27.8</v>
      </c>
      <c r="O168" s="15">
        <v>32.700000000000003</v>
      </c>
      <c r="P168" s="15">
        <v>34</v>
      </c>
      <c r="Q168" s="15">
        <v>39</v>
      </c>
      <c r="R168" s="15">
        <v>19.3</v>
      </c>
      <c r="S168" s="15">
        <v>27</v>
      </c>
      <c r="T168" s="15">
        <v>11.8</v>
      </c>
      <c r="U168" s="15">
        <v>11.1</v>
      </c>
      <c r="V168" s="15">
        <v>9.1</v>
      </c>
      <c r="W168" s="15">
        <v>11</v>
      </c>
      <c r="X168" s="15">
        <v>1.3</v>
      </c>
      <c r="Y168" s="15">
        <v>0</v>
      </c>
    </row>
    <row r="169" spans="1:25" ht="15.75" customHeight="1" x14ac:dyDescent="0.3">
      <c r="A169" s="9" t="s">
        <v>111</v>
      </c>
      <c r="B169" s="15">
        <v>139.30000000000001</v>
      </c>
      <c r="C169" s="15">
        <v>115</v>
      </c>
      <c r="D169" s="15">
        <v>155.5</v>
      </c>
      <c r="E169" s="15">
        <v>112.8</v>
      </c>
      <c r="F169" s="15">
        <v>120.2</v>
      </c>
      <c r="G169" s="15">
        <v>124</v>
      </c>
      <c r="H169" s="15">
        <v>113.7</v>
      </c>
      <c r="I169" s="15">
        <v>127.5</v>
      </c>
      <c r="J169" s="15">
        <v>122.4</v>
      </c>
      <c r="K169" s="15">
        <v>166.5</v>
      </c>
      <c r="L169" s="15">
        <v>24.5</v>
      </c>
      <c r="M169" s="15">
        <v>0</v>
      </c>
      <c r="N169" s="15">
        <v>22.4</v>
      </c>
      <c r="O169" s="15">
        <v>24.4</v>
      </c>
      <c r="P169" s="15">
        <v>18.7</v>
      </c>
      <c r="Q169" s="15">
        <v>29.8</v>
      </c>
      <c r="R169" s="15">
        <v>25.5</v>
      </c>
      <c r="S169" s="15">
        <v>27</v>
      </c>
      <c r="T169" s="15">
        <v>28.5</v>
      </c>
      <c r="U169" s="15">
        <v>26.8</v>
      </c>
      <c r="V169" s="15">
        <v>22</v>
      </c>
      <c r="W169" s="15">
        <v>26.5</v>
      </c>
      <c r="X169" s="15">
        <v>3.2</v>
      </c>
      <c r="Y169" s="15">
        <v>0</v>
      </c>
    </row>
    <row r="170" spans="1:25" ht="15.75" customHeight="1" x14ac:dyDescent="0.3">
      <c r="A170" s="9" t="s">
        <v>433</v>
      </c>
      <c r="B170" s="15">
        <v>75.599999999999994</v>
      </c>
      <c r="C170" s="15">
        <v>126</v>
      </c>
      <c r="D170" s="15">
        <v>122.3</v>
      </c>
      <c r="E170" s="15">
        <v>42.2</v>
      </c>
      <c r="F170" s="15">
        <v>31.9</v>
      </c>
      <c r="G170" s="15">
        <v>1.1000000000000001</v>
      </c>
      <c r="H170" s="15">
        <v>0</v>
      </c>
      <c r="I170" s="15">
        <v>0</v>
      </c>
      <c r="J170" s="15">
        <v>0</v>
      </c>
      <c r="K170" s="15">
        <v>0</v>
      </c>
      <c r="L170" s="15">
        <v>0</v>
      </c>
      <c r="M170" s="15">
        <v>0</v>
      </c>
      <c r="N170" s="15">
        <v>96</v>
      </c>
      <c r="O170" s="15">
        <v>49.1</v>
      </c>
      <c r="P170" s="15">
        <v>41.1</v>
      </c>
      <c r="Q170" s="15">
        <v>106.6</v>
      </c>
      <c r="R170" s="15">
        <v>76</v>
      </c>
      <c r="S170" s="15">
        <v>27</v>
      </c>
      <c r="T170" s="15">
        <v>0</v>
      </c>
      <c r="U170" s="15">
        <v>0</v>
      </c>
      <c r="V170" s="15">
        <v>0</v>
      </c>
      <c r="W170" s="15">
        <v>0</v>
      </c>
      <c r="X170" s="15">
        <v>0</v>
      </c>
      <c r="Y170" s="15">
        <v>0</v>
      </c>
    </row>
    <row r="171" spans="1:25" ht="15.75" customHeight="1" x14ac:dyDescent="0.3">
      <c r="A171" s="9" t="s">
        <v>59</v>
      </c>
      <c r="B171" s="15">
        <v>148.5</v>
      </c>
      <c r="C171" s="15">
        <v>173.7</v>
      </c>
      <c r="D171" s="15">
        <v>130.5</v>
      </c>
      <c r="E171" s="15">
        <v>102.5</v>
      </c>
      <c r="F171" s="15">
        <v>84.9</v>
      </c>
      <c r="G171" s="15">
        <v>114.4</v>
      </c>
      <c r="H171" s="15">
        <v>159.80000000000001</v>
      </c>
      <c r="I171" s="15">
        <v>171.2</v>
      </c>
      <c r="J171" s="15">
        <v>164.2</v>
      </c>
      <c r="K171" s="15">
        <v>223.4</v>
      </c>
      <c r="L171" s="15">
        <v>32.799999999999997</v>
      </c>
      <c r="M171" s="15">
        <v>0</v>
      </c>
      <c r="N171" s="15">
        <v>25.7</v>
      </c>
      <c r="O171" s="15">
        <v>18.399999999999999</v>
      </c>
      <c r="P171" s="15">
        <v>27.3</v>
      </c>
      <c r="Q171" s="15">
        <v>36.200000000000003</v>
      </c>
      <c r="R171" s="15">
        <v>19.100000000000001</v>
      </c>
      <c r="S171" s="15">
        <v>29</v>
      </c>
      <c r="T171" s="15">
        <v>13.9</v>
      </c>
      <c r="U171" s="15">
        <v>13.1</v>
      </c>
      <c r="V171" s="15">
        <v>10.8</v>
      </c>
      <c r="W171" s="15">
        <v>13</v>
      </c>
      <c r="X171" s="15">
        <v>1.6</v>
      </c>
      <c r="Y171" s="15">
        <v>0</v>
      </c>
    </row>
    <row r="172" spans="1:25" ht="15.75" customHeight="1" x14ac:dyDescent="0.3">
      <c r="A172" s="9" t="s">
        <v>540</v>
      </c>
      <c r="B172" s="15">
        <v>102</v>
      </c>
      <c r="C172" s="15">
        <v>103.7</v>
      </c>
      <c r="D172" s="15">
        <v>116.1</v>
      </c>
      <c r="E172" s="15">
        <v>101.4</v>
      </c>
      <c r="F172" s="15">
        <v>84.5</v>
      </c>
      <c r="G172" s="15">
        <v>33.799999999999997</v>
      </c>
      <c r="H172" s="15">
        <v>84.9</v>
      </c>
      <c r="I172" s="15">
        <v>220.7</v>
      </c>
      <c r="J172" s="15">
        <v>211.9</v>
      </c>
      <c r="K172" s="15">
        <v>288.2</v>
      </c>
      <c r="L172" s="15">
        <v>42.4</v>
      </c>
      <c r="M172" s="15">
        <v>0</v>
      </c>
      <c r="N172" s="15">
        <v>7.4</v>
      </c>
      <c r="O172" s="15">
        <v>27.9</v>
      </c>
      <c r="P172" s="15">
        <v>23.9</v>
      </c>
      <c r="Q172" s="15">
        <v>15.3</v>
      </c>
      <c r="R172" s="15">
        <v>34</v>
      </c>
      <c r="S172" s="15">
        <v>29</v>
      </c>
      <c r="T172" s="15">
        <v>12.4</v>
      </c>
      <c r="U172" s="15">
        <v>11.7</v>
      </c>
      <c r="V172" s="15">
        <v>9.6</v>
      </c>
      <c r="W172" s="15">
        <v>11.6</v>
      </c>
      <c r="X172" s="15">
        <v>1.4</v>
      </c>
      <c r="Y172" s="15">
        <v>0</v>
      </c>
    </row>
    <row r="173" spans="1:25" ht="15.75" customHeight="1" x14ac:dyDescent="0.3">
      <c r="A173" s="9" t="s">
        <v>477</v>
      </c>
      <c r="B173" s="15">
        <v>0</v>
      </c>
      <c r="C173" s="15">
        <v>0</v>
      </c>
      <c r="D173" s="15">
        <v>0</v>
      </c>
      <c r="E173" s="15">
        <v>0</v>
      </c>
      <c r="F173" s="15">
        <v>98.9</v>
      </c>
      <c r="G173" s="15">
        <v>70.8</v>
      </c>
      <c r="H173" s="15">
        <v>107</v>
      </c>
      <c r="I173" s="15">
        <v>59.1</v>
      </c>
      <c r="J173" s="15">
        <v>56.7</v>
      </c>
      <c r="K173" s="15">
        <v>77.099999999999994</v>
      </c>
      <c r="L173" s="15">
        <v>11.3</v>
      </c>
      <c r="M173" s="15">
        <v>0</v>
      </c>
      <c r="N173" s="15">
        <v>0</v>
      </c>
      <c r="O173" s="15">
        <v>0</v>
      </c>
      <c r="P173" s="15">
        <v>0</v>
      </c>
      <c r="Q173" s="15">
        <v>0</v>
      </c>
      <c r="R173" s="15">
        <v>23.6</v>
      </c>
      <c r="S173" s="15">
        <v>29.3</v>
      </c>
      <c r="T173" s="15">
        <v>26.2</v>
      </c>
      <c r="U173" s="15">
        <v>24.6</v>
      </c>
      <c r="V173" s="15">
        <v>20.3</v>
      </c>
      <c r="W173" s="15">
        <v>24.4</v>
      </c>
      <c r="X173" s="15">
        <v>2.9</v>
      </c>
      <c r="Y173" s="15">
        <v>0</v>
      </c>
    </row>
    <row r="174" spans="1:25" ht="15.75" customHeight="1" x14ac:dyDescent="0.3">
      <c r="A174" s="9" t="s">
        <v>119</v>
      </c>
      <c r="B174" s="15">
        <v>90.2</v>
      </c>
      <c r="C174" s="15">
        <v>97.5</v>
      </c>
      <c r="D174" s="15">
        <v>73.400000000000006</v>
      </c>
      <c r="E174" s="15">
        <v>68.7</v>
      </c>
      <c r="F174" s="15">
        <v>44.3</v>
      </c>
      <c r="G174" s="15">
        <v>74.3</v>
      </c>
      <c r="H174" s="15">
        <v>29.8</v>
      </c>
      <c r="I174" s="15">
        <v>9.5</v>
      </c>
      <c r="J174" s="15">
        <v>9</v>
      </c>
      <c r="K174" s="15">
        <v>12.3</v>
      </c>
      <c r="L174" s="15">
        <v>1.8</v>
      </c>
      <c r="M174" s="15">
        <v>0</v>
      </c>
      <c r="N174" s="15">
        <v>5.4</v>
      </c>
      <c r="O174" s="15">
        <v>10.9</v>
      </c>
      <c r="P174" s="15">
        <v>56.8</v>
      </c>
      <c r="Q174" s="15">
        <v>37.4</v>
      </c>
      <c r="R174" s="15">
        <v>18.5</v>
      </c>
      <c r="S174" s="15">
        <v>29.4</v>
      </c>
      <c r="T174" s="15">
        <v>22.4</v>
      </c>
      <c r="U174" s="15">
        <v>21.1</v>
      </c>
      <c r="V174" s="15">
        <v>17.3</v>
      </c>
      <c r="W174" s="15">
        <v>20.9</v>
      </c>
      <c r="X174" s="15">
        <v>2.5</v>
      </c>
      <c r="Y174" s="15">
        <v>0</v>
      </c>
    </row>
    <row r="175" spans="1:25" ht="15.75" customHeight="1" x14ac:dyDescent="0.3">
      <c r="A175" s="9" t="s">
        <v>137</v>
      </c>
      <c r="B175" s="15">
        <v>275.7</v>
      </c>
      <c r="C175" s="15">
        <v>251.9</v>
      </c>
      <c r="D175" s="15">
        <v>214.1</v>
      </c>
      <c r="E175" s="15">
        <v>261.7</v>
      </c>
      <c r="F175" s="15">
        <v>248.3</v>
      </c>
      <c r="G175" s="15">
        <v>233.8</v>
      </c>
      <c r="H175" s="15">
        <v>243.7</v>
      </c>
      <c r="I175" s="15">
        <v>200.2</v>
      </c>
      <c r="J175" s="15">
        <v>192.2</v>
      </c>
      <c r="K175" s="15">
        <v>261.39999999999998</v>
      </c>
      <c r="L175" s="15">
        <v>38.4</v>
      </c>
      <c r="M175" s="15">
        <v>0</v>
      </c>
      <c r="N175" s="15">
        <v>13.3</v>
      </c>
      <c r="O175" s="15">
        <v>36</v>
      </c>
      <c r="P175" s="15">
        <v>50.5</v>
      </c>
      <c r="Q175" s="15">
        <v>26.2</v>
      </c>
      <c r="R175" s="15">
        <v>20</v>
      </c>
      <c r="S175" s="15">
        <v>30.2</v>
      </c>
      <c r="T175" s="15">
        <v>20.2</v>
      </c>
      <c r="U175" s="15">
        <v>19</v>
      </c>
      <c r="V175" s="15">
        <v>15.6</v>
      </c>
      <c r="W175" s="15">
        <v>18.8</v>
      </c>
      <c r="X175" s="15">
        <v>2.2999999999999998</v>
      </c>
      <c r="Y175" s="15">
        <v>0</v>
      </c>
    </row>
    <row r="176" spans="1:25" ht="15.75" customHeight="1" x14ac:dyDescent="0.3">
      <c r="A176" s="9" t="s">
        <v>293</v>
      </c>
      <c r="B176" s="15">
        <v>175.7</v>
      </c>
      <c r="C176" s="15">
        <v>114</v>
      </c>
      <c r="D176" s="15">
        <v>124.1</v>
      </c>
      <c r="E176" s="15">
        <v>147.1</v>
      </c>
      <c r="F176" s="15">
        <v>148.9</v>
      </c>
      <c r="G176" s="15">
        <v>176.7</v>
      </c>
      <c r="H176" s="15">
        <v>172.5</v>
      </c>
      <c r="I176" s="15">
        <v>128.4</v>
      </c>
      <c r="J176" s="15">
        <v>123.2</v>
      </c>
      <c r="K176" s="15">
        <v>167.6</v>
      </c>
      <c r="L176" s="15">
        <v>24.6</v>
      </c>
      <c r="M176" s="15">
        <v>0</v>
      </c>
      <c r="N176" s="15">
        <v>23.6</v>
      </c>
      <c r="O176" s="15">
        <v>13.7</v>
      </c>
      <c r="P176" s="15">
        <v>23.7</v>
      </c>
      <c r="Q176" s="15">
        <v>31.2</v>
      </c>
      <c r="R176" s="15">
        <v>28.9</v>
      </c>
      <c r="S176" s="15">
        <v>30.5</v>
      </c>
      <c r="T176" s="15">
        <v>22.6</v>
      </c>
      <c r="U176" s="15">
        <v>21.2</v>
      </c>
      <c r="V176" s="15">
        <v>17.5</v>
      </c>
      <c r="W176" s="15">
        <v>21</v>
      </c>
      <c r="X176" s="15">
        <v>2.5</v>
      </c>
      <c r="Y176" s="15">
        <v>0</v>
      </c>
    </row>
    <row r="177" spans="1:25" ht="15.75" customHeight="1" x14ac:dyDescent="0.3">
      <c r="A177" s="9" t="s">
        <v>269</v>
      </c>
      <c r="B177" s="15">
        <v>179.8</v>
      </c>
      <c r="C177" s="15">
        <v>200.2</v>
      </c>
      <c r="D177" s="15">
        <v>152.30000000000001</v>
      </c>
      <c r="E177" s="15">
        <v>152.19999999999999</v>
      </c>
      <c r="F177" s="15">
        <v>190.5</v>
      </c>
      <c r="G177" s="15">
        <v>217.1</v>
      </c>
      <c r="H177" s="15">
        <v>219.7</v>
      </c>
      <c r="I177" s="15">
        <v>191.6</v>
      </c>
      <c r="J177" s="15">
        <v>183.9</v>
      </c>
      <c r="K177" s="15">
        <v>250.3</v>
      </c>
      <c r="L177" s="15">
        <v>36.799999999999997</v>
      </c>
      <c r="M177" s="15">
        <v>0</v>
      </c>
      <c r="N177" s="15">
        <v>37.799999999999997</v>
      </c>
      <c r="O177" s="15">
        <v>19.7</v>
      </c>
      <c r="P177" s="15">
        <v>30.4</v>
      </c>
      <c r="Q177" s="15">
        <v>107.2</v>
      </c>
      <c r="R177" s="15">
        <v>55.3</v>
      </c>
      <c r="S177" s="15">
        <v>30.6</v>
      </c>
      <c r="T177" s="15">
        <v>17.100000000000001</v>
      </c>
      <c r="U177" s="15">
        <v>16.100000000000001</v>
      </c>
      <c r="V177" s="15">
        <v>13.2</v>
      </c>
      <c r="W177" s="15">
        <v>15.9</v>
      </c>
      <c r="X177" s="15">
        <v>1.9</v>
      </c>
      <c r="Y177" s="15">
        <v>0</v>
      </c>
    </row>
    <row r="178" spans="1:25" ht="15.75" customHeight="1" x14ac:dyDescent="0.3">
      <c r="A178" s="9" t="s">
        <v>223</v>
      </c>
      <c r="B178" s="15">
        <v>154.80000000000001</v>
      </c>
      <c r="C178" s="15">
        <v>97</v>
      </c>
      <c r="D178" s="15">
        <v>172.4</v>
      </c>
      <c r="E178" s="15">
        <v>151.30000000000001</v>
      </c>
      <c r="F178" s="15">
        <v>118</v>
      </c>
      <c r="G178" s="15">
        <v>137.5</v>
      </c>
      <c r="H178" s="15">
        <v>101.7</v>
      </c>
      <c r="I178" s="15">
        <v>89</v>
      </c>
      <c r="J178" s="15">
        <v>85.4</v>
      </c>
      <c r="K178" s="15">
        <v>116.2</v>
      </c>
      <c r="L178" s="15">
        <v>17.100000000000001</v>
      </c>
      <c r="M178" s="15">
        <v>0</v>
      </c>
      <c r="N178" s="15">
        <v>28.7</v>
      </c>
      <c r="O178" s="15">
        <v>36.5</v>
      </c>
      <c r="P178" s="15">
        <v>38.1</v>
      </c>
      <c r="Q178" s="15">
        <v>40.799999999999997</v>
      </c>
      <c r="R178" s="15">
        <v>27.9</v>
      </c>
      <c r="S178" s="15">
        <v>31.4</v>
      </c>
      <c r="T178" s="15">
        <v>49.7</v>
      </c>
      <c r="U178" s="15">
        <v>46.7</v>
      </c>
      <c r="V178" s="15">
        <v>38.4</v>
      </c>
      <c r="W178" s="15">
        <v>46.2</v>
      </c>
      <c r="X178" s="15">
        <v>5.6</v>
      </c>
      <c r="Y178" s="15">
        <v>0</v>
      </c>
    </row>
    <row r="179" spans="1:25" ht="15.75" customHeight="1" x14ac:dyDescent="0.3">
      <c r="A179" s="9" t="s">
        <v>315</v>
      </c>
      <c r="B179" s="15">
        <v>11.6</v>
      </c>
      <c r="C179" s="15">
        <v>6.2</v>
      </c>
      <c r="D179" s="15">
        <v>28.8</v>
      </c>
      <c r="E179" s="15">
        <v>16.2</v>
      </c>
      <c r="F179" s="15">
        <v>37.9</v>
      </c>
      <c r="G179" s="15">
        <v>44.3</v>
      </c>
      <c r="H179" s="15">
        <v>71.900000000000006</v>
      </c>
      <c r="I179" s="15">
        <v>100.1</v>
      </c>
      <c r="J179" s="15">
        <v>96.1</v>
      </c>
      <c r="K179" s="15">
        <v>130.69999999999999</v>
      </c>
      <c r="L179" s="15">
        <v>19.2</v>
      </c>
      <c r="M179" s="15">
        <v>0</v>
      </c>
      <c r="N179" s="15">
        <v>3.1</v>
      </c>
      <c r="O179" s="15">
        <v>0.5</v>
      </c>
      <c r="P179" s="15">
        <v>9.4</v>
      </c>
      <c r="Q179" s="15">
        <v>3.4</v>
      </c>
      <c r="R179" s="15">
        <v>20.399999999999999</v>
      </c>
      <c r="S179" s="15">
        <v>32.6</v>
      </c>
      <c r="T179" s="15">
        <v>11.6</v>
      </c>
      <c r="U179" s="15">
        <v>10.9</v>
      </c>
      <c r="V179" s="15">
        <v>9</v>
      </c>
      <c r="W179" s="15">
        <v>10.8</v>
      </c>
      <c r="X179" s="15">
        <v>1.3</v>
      </c>
      <c r="Y179" s="15">
        <v>0</v>
      </c>
    </row>
    <row r="180" spans="1:25" ht="15.75" customHeight="1" x14ac:dyDescent="0.3">
      <c r="A180" s="9" t="s">
        <v>234</v>
      </c>
      <c r="B180" s="15">
        <v>142.19999999999999</v>
      </c>
      <c r="C180" s="15">
        <v>133</v>
      </c>
      <c r="D180" s="15">
        <v>119.2</v>
      </c>
      <c r="E180" s="15">
        <v>108.7</v>
      </c>
      <c r="F180" s="15">
        <v>102.6</v>
      </c>
      <c r="G180" s="15">
        <v>91</v>
      </c>
      <c r="H180" s="15">
        <v>113.9</v>
      </c>
      <c r="I180" s="15">
        <v>126.7</v>
      </c>
      <c r="J180" s="15">
        <v>121.5</v>
      </c>
      <c r="K180" s="15">
        <v>165.4</v>
      </c>
      <c r="L180" s="15">
        <v>24.3</v>
      </c>
      <c r="M180" s="15">
        <v>0</v>
      </c>
      <c r="N180" s="15">
        <v>61.2</v>
      </c>
      <c r="O180" s="15">
        <v>37.299999999999997</v>
      </c>
      <c r="P180" s="15">
        <v>33</v>
      </c>
      <c r="Q180" s="15">
        <v>46.5</v>
      </c>
      <c r="R180" s="15">
        <v>51.6</v>
      </c>
      <c r="S180" s="15">
        <v>33</v>
      </c>
      <c r="T180" s="15">
        <v>27.5</v>
      </c>
      <c r="U180" s="15">
        <v>25.9</v>
      </c>
      <c r="V180" s="15">
        <v>21.3</v>
      </c>
      <c r="W180" s="15">
        <v>25.6</v>
      </c>
      <c r="X180" s="15">
        <v>3.1</v>
      </c>
      <c r="Y180" s="15">
        <v>0</v>
      </c>
    </row>
    <row r="181" spans="1:25" ht="15.75" customHeight="1" x14ac:dyDescent="0.3">
      <c r="A181" s="9" t="s">
        <v>140</v>
      </c>
      <c r="B181" s="15">
        <v>26.2</v>
      </c>
      <c r="C181" s="15">
        <v>25.1</v>
      </c>
      <c r="D181" s="15">
        <v>40.299999999999997</v>
      </c>
      <c r="E181" s="15">
        <v>44.5</v>
      </c>
      <c r="F181" s="15">
        <v>35.200000000000003</v>
      </c>
      <c r="G181" s="15">
        <v>55.4</v>
      </c>
      <c r="H181" s="15">
        <v>43</v>
      </c>
      <c r="I181" s="15">
        <v>14.6</v>
      </c>
      <c r="J181" s="15">
        <v>14</v>
      </c>
      <c r="K181" s="15">
        <v>19</v>
      </c>
      <c r="L181" s="15">
        <v>2.8</v>
      </c>
      <c r="M181" s="15">
        <v>0</v>
      </c>
      <c r="N181" s="15">
        <v>0</v>
      </c>
      <c r="O181" s="15">
        <v>0</v>
      </c>
      <c r="P181" s="15">
        <v>1.2</v>
      </c>
      <c r="Q181" s="15">
        <v>32.799999999999997</v>
      </c>
      <c r="R181" s="15">
        <v>39.5</v>
      </c>
      <c r="S181" s="15">
        <v>33.799999999999997</v>
      </c>
      <c r="T181" s="15">
        <v>28.1</v>
      </c>
      <c r="U181" s="15">
        <v>26.4</v>
      </c>
      <c r="V181" s="15">
        <v>21.7</v>
      </c>
      <c r="W181" s="15">
        <v>26.1</v>
      </c>
      <c r="X181" s="15">
        <v>3.1</v>
      </c>
      <c r="Y181" s="15">
        <v>0</v>
      </c>
    </row>
    <row r="182" spans="1:25" ht="15.75" customHeight="1" x14ac:dyDescent="0.3">
      <c r="A182" s="9" t="s">
        <v>54</v>
      </c>
      <c r="B182" s="15">
        <v>125.8</v>
      </c>
      <c r="C182" s="15">
        <v>98.5</v>
      </c>
      <c r="D182" s="15">
        <v>78.400000000000006</v>
      </c>
      <c r="E182" s="15">
        <v>106.4</v>
      </c>
      <c r="F182" s="15">
        <v>97.1</v>
      </c>
      <c r="G182" s="15">
        <v>149.5</v>
      </c>
      <c r="H182" s="15">
        <v>220.1</v>
      </c>
      <c r="I182" s="15">
        <v>117.2</v>
      </c>
      <c r="J182" s="15">
        <v>112.5</v>
      </c>
      <c r="K182" s="15">
        <v>153.1</v>
      </c>
      <c r="L182" s="15">
        <v>22.5</v>
      </c>
      <c r="M182" s="15">
        <v>0</v>
      </c>
      <c r="N182" s="15">
        <v>9.6</v>
      </c>
      <c r="O182" s="15">
        <v>34.1</v>
      </c>
      <c r="P182" s="15">
        <v>43.3</v>
      </c>
      <c r="Q182" s="15">
        <v>62.1</v>
      </c>
      <c r="R182" s="15">
        <v>35.6</v>
      </c>
      <c r="S182" s="15">
        <v>35.200000000000003</v>
      </c>
      <c r="T182" s="15">
        <v>16.100000000000001</v>
      </c>
      <c r="U182" s="15">
        <v>15.1</v>
      </c>
      <c r="V182" s="15">
        <v>12.5</v>
      </c>
      <c r="W182" s="15">
        <v>14.9</v>
      </c>
      <c r="X182" s="15">
        <v>1.8</v>
      </c>
      <c r="Y182" s="15">
        <v>0</v>
      </c>
    </row>
    <row r="183" spans="1:25" ht="15.75" customHeight="1" x14ac:dyDescent="0.3">
      <c r="A183" s="9" t="s">
        <v>55</v>
      </c>
      <c r="B183" s="15">
        <v>121.5</v>
      </c>
      <c r="C183" s="15">
        <v>131.4</v>
      </c>
      <c r="D183" s="15">
        <v>109.7</v>
      </c>
      <c r="E183" s="15">
        <v>99.1</v>
      </c>
      <c r="F183" s="15">
        <v>91.7</v>
      </c>
      <c r="G183" s="15">
        <v>120.2</v>
      </c>
      <c r="H183" s="15">
        <v>116.8</v>
      </c>
      <c r="I183" s="15">
        <v>107.9</v>
      </c>
      <c r="J183" s="15">
        <v>103.5</v>
      </c>
      <c r="K183" s="15">
        <v>140.80000000000001</v>
      </c>
      <c r="L183" s="15">
        <v>20.7</v>
      </c>
      <c r="M183" s="15">
        <v>0</v>
      </c>
      <c r="N183" s="15">
        <v>8.1999999999999993</v>
      </c>
      <c r="O183" s="15">
        <v>27.4</v>
      </c>
      <c r="P183" s="15">
        <v>22.8</v>
      </c>
      <c r="Q183" s="15">
        <v>26.6</v>
      </c>
      <c r="R183" s="15">
        <v>37.1</v>
      </c>
      <c r="S183" s="15">
        <v>35.4</v>
      </c>
      <c r="T183" s="15">
        <v>24.8</v>
      </c>
      <c r="U183" s="15">
        <v>23.3</v>
      </c>
      <c r="V183" s="15">
        <v>19.2</v>
      </c>
      <c r="W183" s="15">
        <v>23.1</v>
      </c>
      <c r="X183" s="15">
        <v>2.8</v>
      </c>
      <c r="Y183" s="15">
        <v>0</v>
      </c>
    </row>
    <row r="184" spans="1:25" ht="15.75" customHeight="1" x14ac:dyDescent="0.3">
      <c r="A184" s="9" t="s">
        <v>161</v>
      </c>
      <c r="B184" s="15">
        <v>120.1</v>
      </c>
      <c r="C184" s="15">
        <v>127.8</v>
      </c>
      <c r="D184" s="15">
        <v>103.9</v>
      </c>
      <c r="E184" s="15">
        <v>135.80000000000001</v>
      </c>
      <c r="F184" s="15">
        <v>77.400000000000006</v>
      </c>
      <c r="G184" s="15">
        <v>160.5</v>
      </c>
      <c r="H184" s="15">
        <v>164.7</v>
      </c>
      <c r="I184" s="15">
        <v>142.9</v>
      </c>
      <c r="J184" s="15">
        <v>137.1</v>
      </c>
      <c r="K184" s="15">
        <v>186.6</v>
      </c>
      <c r="L184" s="15">
        <v>27.4</v>
      </c>
      <c r="M184" s="15">
        <v>0</v>
      </c>
      <c r="N184" s="15">
        <v>23.3</v>
      </c>
      <c r="O184" s="15">
        <v>40.1</v>
      </c>
      <c r="P184" s="15">
        <v>32.700000000000003</v>
      </c>
      <c r="Q184" s="15">
        <v>14.2</v>
      </c>
      <c r="R184" s="15">
        <v>40</v>
      </c>
      <c r="S184" s="15">
        <v>35.6</v>
      </c>
      <c r="T184" s="15">
        <v>19.8</v>
      </c>
      <c r="U184" s="15">
        <v>18.600000000000001</v>
      </c>
      <c r="V184" s="15">
        <v>15.3</v>
      </c>
      <c r="W184" s="15">
        <v>18.399999999999999</v>
      </c>
      <c r="X184" s="15">
        <v>2.2000000000000002</v>
      </c>
      <c r="Y184" s="15">
        <v>0</v>
      </c>
    </row>
    <row r="185" spans="1:25" ht="15.75" customHeight="1" x14ac:dyDescent="0.3">
      <c r="A185" s="9" t="s">
        <v>196</v>
      </c>
      <c r="B185" s="15">
        <v>132</v>
      </c>
      <c r="C185" s="15">
        <v>162.69999999999999</v>
      </c>
      <c r="D185" s="15">
        <v>149.69999999999999</v>
      </c>
      <c r="E185" s="15">
        <v>74.3</v>
      </c>
      <c r="F185" s="15">
        <v>155</v>
      </c>
      <c r="G185" s="15">
        <v>73.599999999999994</v>
      </c>
      <c r="H185" s="15">
        <v>117.5</v>
      </c>
      <c r="I185" s="15">
        <v>213</v>
      </c>
      <c r="J185" s="15">
        <v>204.5</v>
      </c>
      <c r="K185" s="15">
        <v>278.2</v>
      </c>
      <c r="L185" s="15">
        <v>40.9</v>
      </c>
      <c r="M185" s="15">
        <v>0</v>
      </c>
      <c r="N185" s="15">
        <v>49.6</v>
      </c>
      <c r="O185" s="15">
        <v>36</v>
      </c>
      <c r="P185" s="15">
        <v>41.6</v>
      </c>
      <c r="Q185" s="15">
        <v>35</v>
      </c>
      <c r="R185" s="15">
        <v>28.5</v>
      </c>
      <c r="S185" s="15">
        <v>36</v>
      </c>
      <c r="T185" s="15">
        <v>24.3</v>
      </c>
      <c r="U185" s="15">
        <v>22.8</v>
      </c>
      <c r="V185" s="15">
        <v>18.8</v>
      </c>
      <c r="W185" s="15">
        <v>22.6</v>
      </c>
      <c r="X185" s="15">
        <v>2.7</v>
      </c>
      <c r="Y185" s="15">
        <v>0</v>
      </c>
    </row>
    <row r="186" spans="1:25" ht="15.75" customHeight="1" x14ac:dyDescent="0.3">
      <c r="A186" s="9" t="s">
        <v>265</v>
      </c>
      <c r="B186" s="15">
        <v>109.4</v>
      </c>
      <c r="C186" s="15">
        <v>105.3</v>
      </c>
      <c r="D186" s="15">
        <v>127.4</v>
      </c>
      <c r="E186" s="15">
        <v>119.4</v>
      </c>
      <c r="F186" s="15">
        <v>97.7</v>
      </c>
      <c r="G186" s="15">
        <v>141.5</v>
      </c>
      <c r="H186" s="15">
        <v>108.7</v>
      </c>
      <c r="I186" s="15">
        <v>80.5</v>
      </c>
      <c r="J186" s="15">
        <v>77.2</v>
      </c>
      <c r="K186" s="15">
        <v>105</v>
      </c>
      <c r="L186" s="15">
        <v>15.4</v>
      </c>
      <c r="M186" s="15">
        <v>0</v>
      </c>
      <c r="N186" s="15">
        <v>35.9</v>
      </c>
      <c r="O186" s="15">
        <v>36.299999999999997</v>
      </c>
      <c r="P186" s="15">
        <v>32.700000000000003</v>
      </c>
      <c r="Q186" s="15">
        <v>33.700000000000003</v>
      </c>
      <c r="R186" s="15">
        <v>27.3</v>
      </c>
      <c r="S186" s="15">
        <v>36.200000000000003</v>
      </c>
      <c r="T186" s="15">
        <v>30.7</v>
      </c>
      <c r="U186" s="15">
        <v>28.9</v>
      </c>
      <c r="V186" s="15">
        <v>23.7</v>
      </c>
      <c r="W186" s="15">
        <v>28.6</v>
      </c>
      <c r="X186" s="15">
        <v>3.4</v>
      </c>
      <c r="Y186" s="15">
        <v>0</v>
      </c>
    </row>
    <row r="187" spans="1:25" ht="15.75" customHeight="1" x14ac:dyDescent="0.3">
      <c r="A187" s="9" t="s">
        <v>212</v>
      </c>
      <c r="B187" s="15">
        <v>0</v>
      </c>
      <c r="C187" s="15">
        <v>19.399999999999999</v>
      </c>
      <c r="D187" s="15">
        <v>36.700000000000003</v>
      </c>
      <c r="E187" s="15">
        <v>45.8</v>
      </c>
      <c r="F187" s="15">
        <v>27.1</v>
      </c>
      <c r="G187" s="15">
        <v>58.8</v>
      </c>
      <c r="H187" s="15">
        <v>49.3</v>
      </c>
      <c r="I187" s="15">
        <v>48.8</v>
      </c>
      <c r="J187" s="15">
        <v>46.8</v>
      </c>
      <c r="K187" s="15">
        <v>63.7</v>
      </c>
      <c r="L187" s="15">
        <v>9.4</v>
      </c>
      <c r="M187" s="15">
        <v>0</v>
      </c>
      <c r="N187" s="15">
        <v>19</v>
      </c>
      <c r="O187" s="15">
        <v>70.5</v>
      </c>
      <c r="P187" s="15">
        <v>49.8</v>
      </c>
      <c r="Q187" s="15">
        <v>40.5</v>
      </c>
      <c r="R187" s="15">
        <v>24.9</v>
      </c>
      <c r="S187" s="15">
        <v>36.299999999999997</v>
      </c>
      <c r="T187" s="15">
        <v>37.700000000000003</v>
      </c>
      <c r="U187" s="15">
        <v>35.4</v>
      </c>
      <c r="V187" s="15">
        <v>29.2</v>
      </c>
      <c r="W187" s="15">
        <v>35</v>
      </c>
      <c r="X187" s="15">
        <v>4.2</v>
      </c>
      <c r="Y187" s="15">
        <v>0</v>
      </c>
    </row>
    <row r="188" spans="1:25" ht="15.75" customHeight="1" x14ac:dyDescent="0.3">
      <c r="A188" s="9" t="s">
        <v>68</v>
      </c>
      <c r="B188" s="15">
        <v>140.30000000000001</v>
      </c>
      <c r="C188" s="15">
        <v>111.5</v>
      </c>
      <c r="D188" s="15">
        <v>118.3</v>
      </c>
      <c r="E188" s="15">
        <v>95.9</v>
      </c>
      <c r="F188" s="15">
        <v>67</v>
      </c>
      <c r="G188" s="15">
        <v>140</v>
      </c>
      <c r="H188" s="15">
        <v>83.9</v>
      </c>
      <c r="I188" s="15">
        <v>148.1</v>
      </c>
      <c r="J188" s="15">
        <v>142.1</v>
      </c>
      <c r="K188" s="15">
        <v>193.3</v>
      </c>
      <c r="L188" s="15">
        <v>28.4</v>
      </c>
      <c r="M188" s="15">
        <v>0</v>
      </c>
      <c r="N188" s="15">
        <v>17.100000000000001</v>
      </c>
      <c r="O188" s="15">
        <v>22.2</v>
      </c>
      <c r="P188" s="15">
        <v>38.799999999999997</v>
      </c>
      <c r="Q188" s="15">
        <v>39.1</v>
      </c>
      <c r="R188" s="15">
        <v>33</v>
      </c>
      <c r="S188" s="15">
        <v>36.299999999999997</v>
      </c>
      <c r="T188" s="15">
        <v>27.7</v>
      </c>
      <c r="U188" s="15">
        <v>26</v>
      </c>
      <c r="V188" s="15">
        <v>21.4</v>
      </c>
      <c r="W188" s="15">
        <v>25.7</v>
      </c>
      <c r="X188" s="15">
        <v>3.1</v>
      </c>
      <c r="Y188" s="15">
        <v>0</v>
      </c>
    </row>
    <row r="189" spans="1:25" ht="15.75" customHeight="1" x14ac:dyDescent="0.3">
      <c r="A189" s="9" t="s">
        <v>497</v>
      </c>
      <c r="B189" s="15">
        <v>113.2</v>
      </c>
      <c r="C189" s="15">
        <v>122.5</v>
      </c>
      <c r="D189" s="15">
        <v>120.1</v>
      </c>
      <c r="E189" s="15">
        <v>107.1</v>
      </c>
      <c r="F189" s="15">
        <v>93.6</v>
      </c>
      <c r="G189" s="15">
        <v>77.099999999999994</v>
      </c>
      <c r="H189" s="15">
        <v>119.3</v>
      </c>
      <c r="I189" s="15">
        <v>129.19999999999999</v>
      </c>
      <c r="J189" s="15">
        <v>124</v>
      </c>
      <c r="K189" s="15">
        <v>168.7</v>
      </c>
      <c r="L189" s="15">
        <v>24.8</v>
      </c>
      <c r="M189" s="15">
        <v>0</v>
      </c>
      <c r="N189" s="15">
        <v>42.6</v>
      </c>
      <c r="O189" s="15">
        <v>17.399999999999999</v>
      </c>
      <c r="P189" s="15">
        <v>20.2</v>
      </c>
      <c r="Q189" s="15">
        <v>15</v>
      </c>
      <c r="R189" s="15">
        <v>19.600000000000001</v>
      </c>
      <c r="S189" s="15">
        <v>36.4</v>
      </c>
      <c r="T189" s="15">
        <v>21</v>
      </c>
      <c r="U189" s="15">
        <v>19.7</v>
      </c>
      <c r="V189" s="15">
        <v>16.2</v>
      </c>
      <c r="W189" s="15">
        <v>19.5</v>
      </c>
      <c r="X189" s="15">
        <v>2.2999999999999998</v>
      </c>
      <c r="Y189" s="15">
        <v>0</v>
      </c>
    </row>
    <row r="190" spans="1:25" ht="15.75" customHeight="1" x14ac:dyDescent="0.3">
      <c r="A190" s="9" t="s">
        <v>92</v>
      </c>
      <c r="B190" s="15">
        <v>136.19999999999999</v>
      </c>
      <c r="C190" s="15">
        <v>85.5</v>
      </c>
      <c r="D190" s="15">
        <v>129</v>
      </c>
      <c r="E190" s="15">
        <v>42.3</v>
      </c>
      <c r="F190" s="15">
        <v>43.2</v>
      </c>
      <c r="G190" s="15">
        <v>136.9</v>
      </c>
      <c r="H190" s="15">
        <v>58.8</v>
      </c>
      <c r="I190" s="15">
        <v>51.5</v>
      </c>
      <c r="J190" s="15">
        <v>49.3</v>
      </c>
      <c r="K190" s="15">
        <v>67</v>
      </c>
      <c r="L190" s="15">
        <v>9.9</v>
      </c>
      <c r="M190" s="15">
        <v>0</v>
      </c>
      <c r="N190" s="15">
        <v>12.8</v>
      </c>
      <c r="O190" s="15">
        <v>2.5</v>
      </c>
      <c r="P190" s="15">
        <v>25.5</v>
      </c>
      <c r="Q190" s="15">
        <v>73.900000000000006</v>
      </c>
      <c r="R190" s="15">
        <v>102.4</v>
      </c>
      <c r="S190" s="15">
        <v>38.6</v>
      </c>
      <c r="T190" s="15">
        <v>24.5</v>
      </c>
      <c r="U190" s="15">
        <v>23</v>
      </c>
      <c r="V190" s="15">
        <v>18.899999999999999</v>
      </c>
      <c r="W190" s="15">
        <v>22.8</v>
      </c>
      <c r="X190" s="15">
        <v>2.7</v>
      </c>
      <c r="Y190" s="15">
        <v>0</v>
      </c>
    </row>
    <row r="191" spans="1:25" ht="15.75" customHeight="1" x14ac:dyDescent="0.3">
      <c r="A191" s="9" t="s">
        <v>133</v>
      </c>
      <c r="B191" s="15">
        <v>117.7</v>
      </c>
      <c r="C191" s="15">
        <v>114.1</v>
      </c>
      <c r="D191" s="15">
        <v>80.5</v>
      </c>
      <c r="E191" s="15">
        <v>59.6</v>
      </c>
      <c r="F191" s="15">
        <v>107.8</v>
      </c>
      <c r="G191" s="15">
        <v>188.1</v>
      </c>
      <c r="H191" s="15">
        <v>140.69999999999999</v>
      </c>
      <c r="I191" s="15">
        <v>160.9</v>
      </c>
      <c r="J191" s="15">
        <v>154.4</v>
      </c>
      <c r="K191" s="15">
        <v>210</v>
      </c>
      <c r="L191" s="15">
        <v>30.9</v>
      </c>
      <c r="M191" s="15">
        <v>0</v>
      </c>
      <c r="N191" s="15">
        <v>31.5</v>
      </c>
      <c r="O191" s="15">
        <v>33.200000000000003</v>
      </c>
      <c r="P191" s="15">
        <v>35.700000000000003</v>
      </c>
      <c r="Q191" s="15">
        <v>74.599999999999994</v>
      </c>
      <c r="R191" s="15">
        <v>63.2</v>
      </c>
      <c r="S191" s="15">
        <v>39.5</v>
      </c>
      <c r="T191" s="15">
        <v>35.200000000000003</v>
      </c>
      <c r="U191" s="15">
        <v>33.1</v>
      </c>
      <c r="V191" s="15">
        <v>27.2</v>
      </c>
      <c r="W191" s="15">
        <v>32.799999999999997</v>
      </c>
      <c r="X191" s="15">
        <v>3.9</v>
      </c>
      <c r="Y191" s="15">
        <v>0</v>
      </c>
    </row>
    <row r="192" spans="1:25" ht="15.75" customHeight="1" x14ac:dyDescent="0.3">
      <c r="A192" s="9" t="s">
        <v>151</v>
      </c>
      <c r="B192" s="15">
        <v>55.7</v>
      </c>
      <c r="C192" s="15">
        <v>106.8</v>
      </c>
      <c r="D192" s="15">
        <v>110.1</v>
      </c>
      <c r="E192" s="15">
        <v>104.6</v>
      </c>
      <c r="F192" s="15">
        <v>45.5</v>
      </c>
      <c r="G192" s="15">
        <v>107.1</v>
      </c>
      <c r="H192" s="15">
        <v>108.1</v>
      </c>
      <c r="I192" s="15">
        <v>24.9</v>
      </c>
      <c r="J192" s="15">
        <v>23.8</v>
      </c>
      <c r="K192" s="15">
        <v>32.4</v>
      </c>
      <c r="L192" s="15">
        <v>4.8</v>
      </c>
      <c r="M192" s="15">
        <v>0</v>
      </c>
      <c r="N192" s="15">
        <v>42.7</v>
      </c>
      <c r="O192" s="15">
        <v>14.8</v>
      </c>
      <c r="P192" s="15">
        <v>31.2</v>
      </c>
      <c r="Q192" s="15">
        <v>35.200000000000003</v>
      </c>
      <c r="R192" s="15">
        <v>64.900000000000006</v>
      </c>
      <c r="S192" s="15">
        <v>39.9</v>
      </c>
      <c r="T192" s="15">
        <v>20.5</v>
      </c>
      <c r="U192" s="15">
        <v>19.3</v>
      </c>
      <c r="V192" s="15">
        <v>15.9</v>
      </c>
      <c r="W192" s="15">
        <v>19.100000000000001</v>
      </c>
      <c r="X192" s="15">
        <v>2.2999999999999998</v>
      </c>
      <c r="Y192" s="15">
        <v>0</v>
      </c>
    </row>
    <row r="193" spans="1:25" ht="15.75" customHeight="1" x14ac:dyDescent="0.3">
      <c r="A193" s="9" t="s">
        <v>123</v>
      </c>
      <c r="B193" s="15">
        <v>244.4</v>
      </c>
      <c r="C193" s="15">
        <v>145.19999999999999</v>
      </c>
      <c r="D193" s="15">
        <v>70.099999999999994</v>
      </c>
      <c r="E193" s="15">
        <v>178.5</v>
      </c>
      <c r="F193" s="15">
        <v>185.6</v>
      </c>
      <c r="G193" s="15">
        <v>221.6</v>
      </c>
      <c r="H193" s="15">
        <v>260.2</v>
      </c>
      <c r="I193" s="15">
        <v>95.9</v>
      </c>
      <c r="J193" s="15">
        <v>92</v>
      </c>
      <c r="K193" s="15">
        <v>125.1</v>
      </c>
      <c r="L193" s="15">
        <v>18.399999999999999</v>
      </c>
      <c r="M193" s="15">
        <v>0</v>
      </c>
      <c r="N193" s="15">
        <v>27.9</v>
      </c>
      <c r="O193" s="15">
        <v>22.3</v>
      </c>
      <c r="P193" s="15">
        <v>84.7</v>
      </c>
      <c r="Q193" s="15">
        <v>42.8</v>
      </c>
      <c r="R193" s="15">
        <v>27</v>
      </c>
      <c r="S193" s="15">
        <v>42.1</v>
      </c>
      <c r="T193" s="15">
        <v>15.4</v>
      </c>
      <c r="U193" s="15">
        <v>14.5</v>
      </c>
      <c r="V193" s="15">
        <v>11.9</v>
      </c>
      <c r="W193" s="15">
        <v>14.4</v>
      </c>
      <c r="X193" s="15">
        <v>1.7</v>
      </c>
      <c r="Y193" s="15">
        <v>0</v>
      </c>
    </row>
    <row r="194" spans="1:25" ht="15.75" customHeight="1" x14ac:dyDescent="0.3">
      <c r="A194" s="9" t="s">
        <v>323</v>
      </c>
      <c r="B194" s="15">
        <v>158.69999999999999</v>
      </c>
      <c r="C194" s="15">
        <v>73.2</v>
      </c>
      <c r="D194" s="15">
        <v>77.400000000000006</v>
      </c>
      <c r="E194" s="15">
        <v>85.6</v>
      </c>
      <c r="F194" s="15">
        <v>126.2</v>
      </c>
      <c r="G194" s="15">
        <v>128.6</v>
      </c>
      <c r="H194" s="15">
        <v>141.80000000000001</v>
      </c>
      <c r="I194" s="15">
        <v>172</v>
      </c>
      <c r="J194" s="15">
        <v>165.1</v>
      </c>
      <c r="K194" s="15">
        <v>224.6</v>
      </c>
      <c r="L194" s="15">
        <v>33</v>
      </c>
      <c r="M194" s="15">
        <v>0</v>
      </c>
      <c r="N194" s="15">
        <v>9.6</v>
      </c>
      <c r="O194" s="15">
        <v>19.2</v>
      </c>
      <c r="P194" s="15">
        <v>29.8</v>
      </c>
      <c r="Q194" s="15">
        <v>16.399999999999999</v>
      </c>
      <c r="R194" s="15">
        <v>17.8</v>
      </c>
      <c r="S194" s="15">
        <v>43.3</v>
      </c>
      <c r="T194" s="15">
        <v>15.9</v>
      </c>
      <c r="U194" s="15">
        <v>14.9</v>
      </c>
      <c r="V194" s="15">
        <v>12.3</v>
      </c>
      <c r="W194" s="15">
        <v>14.8</v>
      </c>
      <c r="X194" s="15">
        <v>1.8</v>
      </c>
      <c r="Y194" s="15">
        <v>0</v>
      </c>
    </row>
    <row r="195" spans="1:25" ht="15.75" customHeight="1" x14ac:dyDescent="0.3">
      <c r="A195" s="9" t="s">
        <v>145</v>
      </c>
      <c r="B195" s="15">
        <v>1.6</v>
      </c>
      <c r="C195" s="15">
        <v>6.4</v>
      </c>
      <c r="D195" s="15">
        <v>9.4</v>
      </c>
      <c r="E195" s="15">
        <v>7.1</v>
      </c>
      <c r="F195" s="15">
        <v>6.9</v>
      </c>
      <c r="G195" s="15">
        <v>21.8</v>
      </c>
      <c r="H195" s="15">
        <v>16.600000000000001</v>
      </c>
      <c r="I195" s="15">
        <v>10.4</v>
      </c>
      <c r="J195" s="15">
        <v>9.9</v>
      </c>
      <c r="K195" s="15">
        <v>13.4</v>
      </c>
      <c r="L195" s="15">
        <v>2</v>
      </c>
      <c r="M195" s="15">
        <v>0</v>
      </c>
      <c r="N195" s="15">
        <v>2.5</v>
      </c>
      <c r="O195" s="15">
        <v>51</v>
      </c>
      <c r="P195" s="15">
        <v>22.4</v>
      </c>
      <c r="Q195" s="15">
        <v>47.1</v>
      </c>
      <c r="R195" s="15">
        <v>23.5</v>
      </c>
      <c r="S195" s="15">
        <v>46.3</v>
      </c>
      <c r="T195" s="15">
        <v>31.9</v>
      </c>
      <c r="U195" s="15">
        <v>30</v>
      </c>
      <c r="V195" s="15">
        <v>24.7</v>
      </c>
      <c r="W195" s="15">
        <v>29.7</v>
      </c>
      <c r="X195" s="15">
        <v>3.6</v>
      </c>
      <c r="Y195" s="15">
        <v>0</v>
      </c>
    </row>
    <row r="196" spans="1:25" ht="15.75" customHeight="1" x14ac:dyDescent="0.3">
      <c r="A196" s="9" t="s">
        <v>305</v>
      </c>
      <c r="B196" s="15">
        <v>304</v>
      </c>
      <c r="C196" s="15">
        <v>157.6</v>
      </c>
      <c r="D196" s="15">
        <v>151.80000000000001</v>
      </c>
      <c r="E196" s="15">
        <v>152.6</v>
      </c>
      <c r="F196" s="15">
        <v>183.5</v>
      </c>
      <c r="G196" s="15">
        <v>243.6</v>
      </c>
      <c r="H196" s="15">
        <v>178.2</v>
      </c>
      <c r="I196" s="15">
        <v>67.7</v>
      </c>
      <c r="J196" s="15">
        <v>64.900000000000006</v>
      </c>
      <c r="K196" s="15">
        <v>88.3</v>
      </c>
      <c r="L196" s="15">
        <v>13</v>
      </c>
      <c r="M196" s="15">
        <v>0</v>
      </c>
      <c r="N196" s="15">
        <v>0</v>
      </c>
      <c r="O196" s="15">
        <v>0</v>
      </c>
      <c r="P196" s="15">
        <v>0</v>
      </c>
      <c r="Q196" s="15">
        <v>0</v>
      </c>
      <c r="R196" s="15">
        <v>0</v>
      </c>
      <c r="S196" s="15">
        <v>46.5</v>
      </c>
      <c r="T196" s="15">
        <v>0.7</v>
      </c>
      <c r="U196" s="15">
        <v>0.7</v>
      </c>
      <c r="V196" s="15">
        <v>0.5</v>
      </c>
      <c r="W196" s="15">
        <v>0.7</v>
      </c>
      <c r="X196" s="15">
        <v>0.1</v>
      </c>
      <c r="Y196" s="15">
        <v>0</v>
      </c>
    </row>
    <row r="197" spans="1:25" ht="15.75" customHeight="1" x14ac:dyDescent="0.3">
      <c r="A197" s="9" t="s">
        <v>66</v>
      </c>
      <c r="B197" s="15">
        <v>123.1</v>
      </c>
      <c r="C197" s="15">
        <v>97.3</v>
      </c>
      <c r="D197" s="15">
        <v>55.2</v>
      </c>
      <c r="E197" s="15">
        <v>98.6</v>
      </c>
      <c r="F197" s="15">
        <v>86.4</v>
      </c>
      <c r="G197" s="15">
        <v>99.1</v>
      </c>
      <c r="H197" s="15">
        <v>86.2</v>
      </c>
      <c r="I197" s="15">
        <v>51.5</v>
      </c>
      <c r="J197" s="15">
        <v>49.3</v>
      </c>
      <c r="K197" s="15">
        <v>67</v>
      </c>
      <c r="L197" s="15">
        <v>9.9</v>
      </c>
      <c r="M197" s="15">
        <v>0</v>
      </c>
      <c r="N197" s="15">
        <v>27.7</v>
      </c>
      <c r="O197" s="15">
        <v>32.700000000000003</v>
      </c>
      <c r="P197" s="15">
        <v>23.1</v>
      </c>
      <c r="Q197" s="15">
        <v>46.3</v>
      </c>
      <c r="R197" s="15">
        <v>52.5</v>
      </c>
      <c r="S197" s="15">
        <v>46.7</v>
      </c>
      <c r="T197" s="15">
        <v>48.5</v>
      </c>
      <c r="U197" s="15">
        <v>45.6</v>
      </c>
      <c r="V197" s="15">
        <v>37.5</v>
      </c>
      <c r="W197" s="15">
        <v>45.1</v>
      </c>
      <c r="X197" s="15">
        <v>5.4</v>
      </c>
      <c r="Y197" s="15">
        <v>0</v>
      </c>
    </row>
    <row r="198" spans="1:25" ht="15.75" customHeight="1" x14ac:dyDescent="0.3">
      <c r="A198" s="9" t="s">
        <v>353</v>
      </c>
      <c r="B198" s="15">
        <v>66.8</v>
      </c>
      <c r="C198" s="15">
        <v>98</v>
      </c>
      <c r="D198" s="15">
        <v>190.8</v>
      </c>
      <c r="E198" s="15">
        <v>127.1</v>
      </c>
      <c r="F198" s="15">
        <v>84.1</v>
      </c>
      <c r="G198" s="15">
        <v>117.7</v>
      </c>
      <c r="H198" s="15">
        <v>124.6</v>
      </c>
      <c r="I198" s="15">
        <v>144.6</v>
      </c>
      <c r="J198" s="15">
        <v>138.80000000000001</v>
      </c>
      <c r="K198" s="15">
        <v>188.8</v>
      </c>
      <c r="L198" s="15">
        <v>27.8</v>
      </c>
      <c r="M198" s="15">
        <v>0</v>
      </c>
      <c r="N198" s="15">
        <v>30.2</v>
      </c>
      <c r="O198" s="15">
        <v>6.9</v>
      </c>
      <c r="P198" s="15">
        <v>37</v>
      </c>
      <c r="Q198" s="15">
        <v>67.2</v>
      </c>
      <c r="R198" s="15">
        <v>83.9</v>
      </c>
      <c r="S198" s="15">
        <v>46.7</v>
      </c>
      <c r="T198" s="15">
        <v>19.600000000000001</v>
      </c>
      <c r="U198" s="15">
        <v>18.399999999999999</v>
      </c>
      <c r="V198" s="15">
        <v>15.2</v>
      </c>
      <c r="W198" s="15">
        <v>18.2</v>
      </c>
      <c r="X198" s="15">
        <v>2.2000000000000002</v>
      </c>
      <c r="Y198" s="15">
        <v>0</v>
      </c>
    </row>
    <row r="199" spans="1:25" ht="15.75" customHeight="1" x14ac:dyDescent="0.3">
      <c r="A199" s="9" t="s">
        <v>325</v>
      </c>
      <c r="B199" s="15">
        <v>48.5</v>
      </c>
      <c r="C199" s="15">
        <v>111.8</v>
      </c>
      <c r="D199" s="15">
        <v>157.80000000000001</v>
      </c>
      <c r="E199" s="15">
        <v>89.9</v>
      </c>
      <c r="F199" s="15">
        <v>105.7</v>
      </c>
      <c r="G199" s="15">
        <v>130.1</v>
      </c>
      <c r="H199" s="15">
        <v>115.6</v>
      </c>
      <c r="I199" s="15">
        <v>67.7</v>
      </c>
      <c r="J199" s="15">
        <v>64.900000000000006</v>
      </c>
      <c r="K199" s="15">
        <v>88.3</v>
      </c>
      <c r="L199" s="15">
        <v>13</v>
      </c>
      <c r="M199" s="15">
        <v>0</v>
      </c>
      <c r="N199" s="15">
        <v>80.099999999999994</v>
      </c>
      <c r="O199" s="15">
        <v>62.2</v>
      </c>
      <c r="P199" s="15">
        <v>82.4</v>
      </c>
      <c r="Q199" s="15">
        <v>88.3</v>
      </c>
      <c r="R199" s="15">
        <v>62.5</v>
      </c>
      <c r="S199" s="15">
        <v>47.6</v>
      </c>
      <c r="T199" s="15">
        <v>47.3</v>
      </c>
      <c r="U199" s="15">
        <v>44.5</v>
      </c>
      <c r="V199" s="15">
        <v>36.6</v>
      </c>
      <c r="W199" s="15">
        <v>44.1</v>
      </c>
      <c r="X199" s="15">
        <v>5.3</v>
      </c>
      <c r="Y199" s="15">
        <v>0</v>
      </c>
    </row>
    <row r="200" spans="1:25" ht="15.75" customHeight="1" x14ac:dyDescent="0.3">
      <c r="A200" s="9" t="s">
        <v>262</v>
      </c>
      <c r="B200" s="15">
        <v>52.8</v>
      </c>
      <c r="C200" s="15">
        <v>72.7</v>
      </c>
      <c r="D200" s="15">
        <v>79.099999999999994</v>
      </c>
      <c r="E200" s="15">
        <v>47.3</v>
      </c>
      <c r="F200" s="15">
        <v>23.5</v>
      </c>
      <c r="G200" s="15">
        <v>111.7</v>
      </c>
      <c r="H200" s="15">
        <v>53</v>
      </c>
      <c r="I200" s="15">
        <v>36.9</v>
      </c>
      <c r="J200" s="15">
        <v>35.299999999999997</v>
      </c>
      <c r="K200" s="15">
        <v>48</v>
      </c>
      <c r="L200" s="15">
        <v>7.1</v>
      </c>
      <c r="M200" s="15">
        <v>0</v>
      </c>
      <c r="N200" s="15">
        <v>26</v>
      </c>
      <c r="O200" s="15">
        <v>26.5</v>
      </c>
      <c r="P200" s="15">
        <v>27</v>
      </c>
      <c r="Q200" s="15">
        <v>47.2</v>
      </c>
      <c r="R200" s="15">
        <v>59.9</v>
      </c>
      <c r="S200" s="15">
        <v>48.3</v>
      </c>
      <c r="T200" s="15">
        <v>53.5</v>
      </c>
      <c r="U200" s="15">
        <v>50.3</v>
      </c>
      <c r="V200" s="15">
        <v>41.4</v>
      </c>
      <c r="W200" s="15">
        <v>49.8</v>
      </c>
      <c r="X200" s="15">
        <v>6</v>
      </c>
      <c r="Y200" s="15">
        <v>0</v>
      </c>
    </row>
    <row r="201" spans="1:25" ht="15.75" customHeight="1" x14ac:dyDescent="0.3">
      <c r="A201" s="9" t="s">
        <v>485</v>
      </c>
      <c r="B201" s="15">
        <v>39.799999999999997</v>
      </c>
      <c r="C201" s="15">
        <v>67</v>
      </c>
      <c r="D201" s="15">
        <v>39.4</v>
      </c>
      <c r="E201" s="15">
        <v>29</v>
      </c>
      <c r="F201" s="15">
        <v>19.899999999999999</v>
      </c>
      <c r="G201" s="15">
        <v>27.5</v>
      </c>
      <c r="H201" s="15">
        <v>46.8</v>
      </c>
      <c r="I201" s="15">
        <v>77.900000000000006</v>
      </c>
      <c r="J201" s="15">
        <v>74.7</v>
      </c>
      <c r="K201" s="15">
        <v>101.7</v>
      </c>
      <c r="L201" s="15">
        <v>14.9</v>
      </c>
      <c r="M201" s="15">
        <v>0</v>
      </c>
      <c r="N201" s="15">
        <v>97.8</v>
      </c>
      <c r="O201" s="15">
        <v>67.400000000000006</v>
      </c>
      <c r="P201" s="15">
        <v>79.599999999999994</v>
      </c>
      <c r="Q201" s="15">
        <v>118</v>
      </c>
      <c r="R201" s="15">
        <v>120.1</v>
      </c>
      <c r="S201" s="15">
        <v>48.5</v>
      </c>
      <c r="T201" s="15">
        <v>107.2</v>
      </c>
      <c r="U201" s="15">
        <v>100.8</v>
      </c>
      <c r="V201" s="15">
        <v>82.9</v>
      </c>
      <c r="W201" s="15">
        <v>99.8</v>
      </c>
      <c r="X201" s="15">
        <v>12</v>
      </c>
      <c r="Y201" s="15">
        <v>0</v>
      </c>
    </row>
    <row r="202" spans="1:25" ht="15.75" customHeight="1" x14ac:dyDescent="0.3">
      <c r="A202" s="9" t="s">
        <v>182</v>
      </c>
      <c r="B202" s="15">
        <v>94.9</v>
      </c>
      <c r="C202" s="15">
        <v>72.5</v>
      </c>
      <c r="D202" s="15">
        <v>85.7</v>
      </c>
      <c r="E202" s="15">
        <v>47.6</v>
      </c>
      <c r="F202" s="15">
        <v>32.9</v>
      </c>
      <c r="G202" s="15">
        <v>139</v>
      </c>
      <c r="H202" s="15">
        <v>242.6</v>
      </c>
      <c r="I202" s="15">
        <v>39.5</v>
      </c>
      <c r="J202" s="15">
        <v>37.799999999999997</v>
      </c>
      <c r="K202" s="15">
        <v>51.4</v>
      </c>
      <c r="L202" s="15">
        <v>7.6</v>
      </c>
      <c r="M202" s="15">
        <v>0</v>
      </c>
      <c r="N202" s="15">
        <v>3.2</v>
      </c>
      <c r="O202" s="15">
        <v>12.6</v>
      </c>
      <c r="P202" s="15">
        <v>37.9</v>
      </c>
      <c r="Q202" s="15">
        <v>41.7</v>
      </c>
      <c r="R202" s="15">
        <v>60.2</v>
      </c>
      <c r="S202" s="15">
        <v>49.1</v>
      </c>
      <c r="T202" s="15">
        <v>0.1</v>
      </c>
      <c r="U202" s="15">
        <v>0.1</v>
      </c>
      <c r="V202" s="15">
        <v>0.1</v>
      </c>
      <c r="W202" s="15">
        <v>0.1</v>
      </c>
      <c r="X202" s="15">
        <v>0</v>
      </c>
      <c r="Y202" s="15">
        <v>0</v>
      </c>
    </row>
    <row r="203" spans="1:25" ht="15.75" customHeight="1" x14ac:dyDescent="0.3">
      <c r="A203" s="9" t="s">
        <v>22</v>
      </c>
      <c r="B203" s="15">
        <v>167.6</v>
      </c>
      <c r="C203" s="15">
        <v>149.9</v>
      </c>
      <c r="D203" s="15">
        <v>195.5</v>
      </c>
      <c r="E203" s="15">
        <v>109.1</v>
      </c>
      <c r="F203" s="15">
        <v>124</v>
      </c>
      <c r="G203" s="15">
        <v>226.3</v>
      </c>
      <c r="H203" s="15">
        <v>191.4</v>
      </c>
      <c r="I203" s="15">
        <v>62.6</v>
      </c>
      <c r="J203" s="15">
        <v>59.9</v>
      </c>
      <c r="K203" s="15">
        <v>81.599999999999994</v>
      </c>
      <c r="L203" s="15">
        <v>12</v>
      </c>
      <c r="M203" s="15">
        <v>0</v>
      </c>
      <c r="N203" s="15">
        <v>20</v>
      </c>
      <c r="O203" s="15">
        <v>47.9</v>
      </c>
      <c r="P203" s="15">
        <v>38.9</v>
      </c>
      <c r="Q203" s="15">
        <v>84.9</v>
      </c>
      <c r="R203" s="15">
        <v>57.8</v>
      </c>
      <c r="S203" s="15">
        <v>49.7</v>
      </c>
      <c r="T203" s="15">
        <v>37</v>
      </c>
      <c r="U203" s="15">
        <v>34.799999999999997</v>
      </c>
      <c r="V203" s="15">
        <v>28.6</v>
      </c>
      <c r="W203" s="15">
        <v>34.5</v>
      </c>
      <c r="X203" s="15">
        <v>4.0999999999999996</v>
      </c>
      <c r="Y203" s="15">
        <v>0</v>
      </c>
    </row>
    <row r="204" spans="1:25" ht="15.75" customHeight="1" x14ac:dyDescent="0.3">
      <c r="A204" s="9" t="s">
        <v>423</v>
      </c>
      <c r="B204" s="15">
        <v>159.4</v>
      </c>
      <c r="C204" s="15">
        <v>188.9</v>
      </c>
      <c r="D204" s="15">
        <v>114</v>
      </c>
      <c r="E204" s="15">
        <v>175.6</v>
      </c>
      <c r="F204" s="15">
        <v>151.80000000000001</v>
      </c>
      <c r="G204" s="15">
        <v>161</v>
      </c>
      <c r="H204" s="15">
        <v>157.80000000000001</v>
      </c>
      <c r="I204" s="15">
        <v>149.80000000000001</v>
      </c>
      <c r="J204" s="15">
        <v>143.69999999999999</v>
      </c>
      <c r="K204" s="15">
        <v>195.5</v>
      </c>
      <c r="L204" s="15">
        <v>28.7</v>
      </c>
      <c r="M204" s="15">
        <v>0</v>
      </c>
      <c r="N204" s="15">
        <v>7.1</v>
      </c>
      <c r="O204" s="15">
        <v>24.1</v>
      </c>
      <c r="P204" s="15">
        <v>30</v>
      </c>
      <c r="Q204" s="15">
        <v>20</v>
      </c>
      <c r="R204" s="15">
        <v>50.1</v>
      </c>
      <c r="S204" s="15">
        <v>49.8</v>
      </c>
      <c r="T204" s="15">
        <v>25.4</v>
      </c>
      <c r="U204" s="15">
        <v>23.9</v>
      </c>
      <c r="V204" s="15">
        <v>19.600000000000001</v>
      </c>
      <c r="W204" s="15">
        <v>23.7</v>
      </c>
      <c r="X204" s="15">
        <v>2.8</v>
      </c>
      <c r="Y204" s="15">
        <v>0</v>
      </c>
    </row>
    <row r="205" spans="1:25" ht="15.75" customHeight="1" x14ac:dyDescent="0.3">
      <c r="A205" s="9" t="s">
        <v>78</v>
      </c>
      <c r="B205" s="15">
        <v>123.5</v>
      </c>
      <c r="C205" s="15">
        <v>114.5</v>
      </c>
      <c r="D205" s="15">
        <v>112.9</v>
      </c>
      <c r="E205" s="15">
        <v>120</v>
      </c>
      <c r="F205" s="15">
        <v>152.30000000000001</v>
      </c>
      <c r="G205" s="15">
        <v>124.3</v>
      </c>
      <c r="H205" s="15">
        <v>102</v>
      </c>
      <c r="I205" s="15">
        <v>70.2</v>
      </c>
      <c r="J205" s="15">
        <v>67.3</v>
      </c>
      <c r="K205" s="15">
        <v>91.6</v>
      </c>
      <c r="L205" s="15">
        <v>13.5</v>
      </c>
      <c r="M205" s="15">
        <v>0</v>
      </c>
      <c r="N205" s="15">
        <v>35.6</v>
      </c>
      <c r="O205" s="15">
        <v>27.5</v>
      </c>
      <c r="P205" s="15">
        <v>49</v>
      </c>
      <c r="Q205" s="15">
        <v>56.4</v>
      </c>
      <c r="R205" s="15">
        <v>65.5</v>
      </c>
      <c r="S205" s="15">
        <v>50.7</v>
      </c>
      <c r="T205" s="15">
        <v>41.5</v>
      </c>
      <c r="U205" s="15">
        <v>39</v>
      </c>
      <c r="V205" s="15">
        <v>32.1</v>
      </c>
      <c r="W205" s="15">
        <v>38.6</v>
      </c>
      <c r="X205" s="15">
        <v>4.5999999999999996</v>
      </c>
      <c r="Y205" s="15">
        <v>0</v>
      </c>
    </row>
    <row r="206" spans="1:25" ht="15.75" customHeight="1" x14ac:dyDescent="0.3">
      <c r="A206" s="9" t="s">
        <v>336</v>
      </c>
      <c r="B206" s="15">
        <v>85.8</v>
      </c>
      <c r="C206" s="15">
        <v>61.4</v>
      </c>
      <c r="D206" s="15">
        <v>83.7</v>
      </c>
      <c r="E206" s="15">
        <v>52.7</v>
      </c>
      <c r="F206" s="15">
        <v>53.3</v>
      </c>
      <c r="G206" s="15">
        <v>51</v>
      </c>
      <c r="H206" s="15">
        <v>59.5</v>
      </c>
      <c r="I206" s="15">
        <v>35.200000000000003</v>
      </c>
      <c r="J206" s="15">
        <v>33.700000000000003</v>
      </c>
      <c r="K206" s="15">
        <v>45.8</v>
      </c>
      <c r="L206" s="15">
        <v>6.7</v>
      </c>
      <c r="M206" s="15">
        <v>0</v>
      </c>
      <c r="N206" s="15">
        <v>56.3</v>
      </c>
      <c r="O206" s="15">
        <v>36.5</v>
      </c>
      <c r="P206" s="15">
        <v>43</v>
      </c>
      <c r="Q206" s="15">
        <v>47</v>
      </c>
      <c r="R206" s="15">
        <v>48</v>
      </c>
      <c r="S206" s="15">
        <v>52.1</v>
      </c>
      <c r="T206" s="15">
        <v>39</v>
      </c>
      <c r="U206" s="15">
        <v>36.700000000000003</v>
      </c>
      <c r="V206" s="15">
        <v>30.2</v>
      </c>
      <c r="W206" s="15">
        <v>36.299999999999997</v>
      </c>
      <c r="X206" s="15">
        <v>4.4000000000000004</v>
      </c>
      <c r="Y206" s="15">
        <v>0</v>
      </c>
    </row>
    <row r="207" spans="1:25" ht="15.75" customHeight="1" x14ac:dyDescent="0.3">
      <c r="A207" s="9" t="s">
        <v>180</v>
      </c>
      <c r="B207" s="15">
        <v>199.8</v>
      </c>
      <c r="C207" s="15">
        <v>126.7</v>
      </c>
      <c r="D207" s="15">
        <v>115.7</v>
      </c>
      <c r="E207" s="15">
        <v>124.8</v>
      </c>
      <c r="F207" s="15">
        <v>147.1</v>
      </c>
      <c r="G207" s="15">
        <v>139.19999999999999</v>
      </c>
      <c r="H207" s="15">
        <v>139.4</v>
      </c>
      <c r="I207" s="15">
        <v>160.9</v>
      </c>
      <c r="J207" s="15">
        <v>154.4</v>
      </c>
      <c r="K207" s="15">
        <v>210</v>
      </c>
      <c r="L207" s="15">
        <v>30.9</v>
      </c>
      <c r="M207" s="15">
        <v>0</v>
      </c>
      <c r="N207" s="15">
        <v>24.9</v>
      </c>
      <c r="O207" s="15">
        <v>32.700000000000003</v>
      </c>
      <c r="P207" s="15">
        <v>30.8</v>
      </c>
      <c r="Q207" s="15">
        <v>21.7</v>
      </c>
      <c r="R207" s="15">
        <v>29.5</v>
      </c>
      <c r="S207" s="15">
        <v>54.8</v>
      </c>
      <c r="T207" s="15">
        <v>11.3</v>
      </c>
      <c r="U207" s="15">
        <v>10.6</v>
      </c>
      <c r="V207" s="15">
        <v>8.6999999999999993</v>
      </c>
      <c r="W207" s="15">
        <v>10.5</v>
      </c>
      <c r="X207" s="15">
        <v>1.3</v>
      </c>
      <c r="Y207" s="15">
        <v>0</v>
      </c>
    </row>
    <row r="208" spans="1:25" ht="15.75" customHeight="1" x14ac:dyDescent="0.3">
      <c r="A208" s="9" t="s">
        <v>46</v>
      </c>
      <c r="B208" s="15">
        <v>234.4</v>
      </c>
      <c r="C208" s="15">
        <v>229.2</v>
      </c>
      <c r="D208" s="15">
        <v>253.4</v>
      </c>
      <c r="E208" s="15">
        <v>226.4</v>
      </c>
      <c r="F208" s="15">
        <v>162.1</v>
      </c>
      <c r="G208" s="15">
        <v>181.6</v>
      </c>
      <c r="H208" s="15">
        <v>172.6</v>
      </c>
      <c r="I208" s="15">
        <v>106.1</v>
      </c>
      <c r="J208" s="15">
        <v>101.8</v>
      </c>
      <c r="K208" s="15">
        <v>138.5</v>
      </c>
      <c r="L208" s="15">
        <v>20.399999999999999</v>
      </c>
      <c r="M208" s="15">
        <v>0</v>
      </c>
      <c r="N208" s="15">
        <v>10.9</v>
      </c>
      <c r="O208" s="15">
        <v>10.199999999999999</v>
      </c>
      <c r="P208" s="15">
        <v>17.100000000000001</v>
      </c>
      <c r="Q208" s="15">
        <v>22.1</v>
      </c>
      <c r="R208" s="15">
        <v>76.8</v>
      </c>
      <c r="S208" s="15">
        <v>57.6</v>
      </c>
      <c r="T208" s="15">
        <v>33.200000000000003</v>
      </c>
      <c r="U208" s="15">
        <v>31.2</v>
      </c>
      <c r="V208" s="15">
        <v>25.7</v>
      </c>
      <c r="W208" s="15">
        <v>30.9</v>
      </c>
      <c r="X208" s="15">
        <v>3.7</v>
      </c>
      <c r="Y208" s="15">
        <v>0</v>
      </c>
    </row>
    <row r="209" spans="1:25" ht="15.75" customHeight="1" x14ac:dyDescent="0.3">
      <c r="A209" s="9" t="s">
        <v>157</v>
      </c>
      <c r="B209" s="15">
        <v>79.400000000000006</v>
      </c>
      <c r="C209" s="15">
        <v>85.1</v>
      </c>
      <c r="D209" s="15">
        <v>56.8</v>
      </c>
      <c r="E209" s="15">
        <v>65.900000000000006</v>
      </c>
      <c r="F209" s="15">
        <v>64.400000000000006</v>
      </c>
      <c r="G209" s="15">
        <v>93.1</v>
      </c>
      <c r="H209" s="15">
        <v>139.6</v>
      </c>
      <c r="I209" s="15">
        <v>184</v>
      </c>
      <c r="J209" s="15">
        <v>176.5</v>
      </c>
      <c r="K209" s="15">
        <v>240.2</v>
      </c>
      <c r="L209" s="15">
        <v>35.299999999999997</v>
      </c>
      <c r="M209" s="15">
        <v>0</v>
      </c>
      <c r="N209" s="15">
        <v>44</v>
      </c>
      <c r="O209" s="15">
        <v>36.1</v>
      </c>
      <c r="P209" s="15">
        <v>45.5</v>
      </c>
      <c r="Q209" s="15">
        <v>58.9</v>
      </c>
      <c r="R209" s="15">
        <v>54.8</v>
      </c>
      <c r="S209" s="15">
        <v>57.9</v>
      </c>
      <c r="T209" s="15">
        <v>34.1</v>
      </c>
      <c r="U209" s="15">
        <v>32.1</v>
      </c>
      <c r="V209" s="15">
        <v>26.4</v>
      </c>
      <c r="W209" s="15">
        <v>31.8</v>
      </c>
      <c r="X209" s="15">
        <v>3.8</v>
      </c>
      <c r="Y209" s="15">
        <v>0</v>
      </c>
    </row>
    <row r="210" spans="1:25" ht="15.75" customHeight="1" x14ac:dyDescent="0.3">
      <c r="A210" s="9" t="s">
        <v>388</v>
      </c>
      <c r="B210" s="15">
        <v>24.5</v>
      </c>
      <c r="C210" s="15">
        <v>73.400000000000006</v>
      </c>
      <c r="D210" s="15">
        <v>76.7</v>
      </c>
      <c r="E210" s="15">
        <v>50.5</v>
      </c>
      <c r="F210" s="15">
        <v>34.6</v>
      </c>
      <c r="G210" s="15">
        <v>68.2</v>
      </c>
      <c r="H210" s="15">
        <v>81.400000000000006</v>
      </c>
      <c r="I210" s="15">
        <v>0</v>
      </c>
      <c r="J210" s="15">
        <v>0</v>
      </c>
      <c r="K210" s="15">
        <v>0</v>
      </c>
      <c r="L210" s="15">
        <v>0</v>
      </c>
      <c r="M210" s="15">
        <v>0</v>
      </c>
      <c r="N210" s="15">
        <v>37.5</v>
      </c>
      <c r="O210" s="15">
        <v>39.1</v>
      </c>
      <c r="P210" s="15">
        <v>77.5</v>
      </c>
      <c r="Q210" s="15">
        <v>103.3</v>
      </c>
      <c r="R210" s="15">
        <v>95</v>
      </c>
      <c r="S210" s="15">
        <v>60.4</v>
      </c>
      <c r="T210" s="15">
        <v>81.5</v>
      </c>
      <c r="U210" s="15">
        <v>76.599999999999994</v>
      </c>
      <c r="V210" s="15">
        <v>63</v>
      </c>
      <c r="W210" s="15">
        <v>75.8</v>
      </c>
      <c r="X210" s="15">
        <v>9.1</v>
      </c>
      <c r="Y210" s="15">
        <v>0</v>
      </c>
    </row>
    <row r="211" spans="1:25" ht="15.75" customHeight="1" x14ac:dyDescent="0.3">
      <c r="A211" s="9" t="s">
        <v>454</v>
      </c>
      <c r="B211" s="15">
        <v>45.6</v>
      </c>
      <c r="C211" s="15">
        <v>74.400000000000006</v>
      </c>
      <c r="D211" s="15">
        <v>61.6</v>
      </c>
      <c r="E211" s="15">
        <v>27.9</v>
      </c>
      <c r="F211" s="15">
        <v>46.4</v>
      </c>
      <c r="G211" s="15">
        <v>56.3</v>
      </c>
      <c r="H211" s="15">
        <v>55.7</v>
      </c>
      <c r="I211" s="15">
        <v>104.4</v>
      </c>
      <c r="J211" s="15">
        <v>100.2</v>
      </c>
      <c r="K211" s="15">
        <v>136.30000000000001</v>
      </c>
      <c r="L211" s="15">
        <v>20</v>
      </c>
      <c r="M211" s="15">
        <v>0</v>
      </c>
      <c r="N211" s="15">
        <v>75</v>
      </c>
      <c r="O211" s="15">
        <v>46.3</v>
      </c>
      <c r="P211" s="15">
        <v>76.3</v>
      </c>
      <c r="Q211" s="15">
        <v>108.3</v>
      </c>
      <c r="R211" s="15">
        <v>89.5</v>
      </c>
      <c r="S211" s="15">
        <v>60.6</v>
      </c>
      <c r="T211" s="15">
        <v>59.1</v>
      </c>
      <c r="U211" s="15">
        <v>55.6</v>
      </c>
      <c r="V211" s="15">
        <v>45.7</v>
      </c>
      <c r="W211" s="15">
        <v>55</v>
      </c>
      <c r="X211" s="15">
        <v>6.6</v>
      </c>
      <c r="Y211" s="15">
        <v>0</v>
      </c>
    </row>
    <row r="212" spans="1:25" ht="15.75" customHeight="1" x14ac:dyDescent="0.3">
      <c r="A212" s="9" t="s">
        <v>507</v>
      </c>
      <c r="B212" s="15">
        <v>52.6</v>
      </c>
      <c r="C212" s="15">
        <v>63.5</v>
      </c>
      <c r="D212" s="15">
        <v>57.8</v>
      </c>
      <c r="E212" s="15">
        <v>43.9</v>
      </c>
      <c r="F212" s="15">
        <v>32.6</v>
      </c>
      <c r="G212" s="15">
        <v>68.8</v>
      </c>
      <c r="H212" s="15">
        <v>35.9</v>
      </c>
      <c r="I212" s="15">
        <v>81.400000000000006</v>
      </c>
      <c r="J212" s="15">
        <v>78</v>
      </c>
      <c r="K212" s="15">
        <v>106.1</v>
      </c>
      <c r="L212" s="15">
        <v>15.6</v>
      </c>
      <c r="M212" s="15">
        <v>0</v>
      </c>
      <c r="N212" s="15">
        <v>68.7</v>
      </c>
      <c r="O212" s="15">
        <v>46.3</v>
      </c>
      <c r="P212" s="15">
        <v>68.099999999999994</v>
      </c>
      <c r="Q212" s="15">
        <v>78.900000000000006</v>
      </c>
      <c r="R212" s="15">
        <v>58.7</v>
      </c>
      <c r="S212" s="15">
        <v>61.7</v>
      </c>
      <c r="T212" s="15">
        <v>69.8</v>
      </c>
      <c r="U212" s="15">
        <v>65.599999999999994</v>
      </c>
      <c r="V212" s="15">
        <v>54</v>
      </c>
      <c r="W212" s="15">
        <v>64.900000000000006</v>
      </c>
      <c r="X212" s="15">
        <v>7.8</v>
      </c>
      <c r="Y212" s="15">
        <v>0</v>
      </c>
    </row>
    <row r="213" spans="1:25" ht="15.75" customHeight="1" x14ac:dyDescent="0.3">
      <c r="A213" s="9" t="s">
        <v>217</v>
      </c>
      <c r="B213" s="15">
        <v>177.1</v>
      </c>
      <c r="C213" s="15">
        <v>127</v>
      </c>
      <c r="D213" s="15">
        <v>60.5</v>
      </c>
      <c r="E213" s="15">
        <v>162.69999999999999</v>
      </c>
      <c r="F213" s="15">
        <v>230.4</v>
      </c>
      <c r="G213" s="15">
        <v>154.6</v>
      </c>
      <c r="H213" s="15">
        <v>120.8</v>
      </c>
      <c r="I213" s="15">
        <v>112.1</v>
      </c>
      <c r="J213" s="15">
        <v>107.6</v>
      </c>
      <c r="K213" s="15">
        <v>146.4</v>
      </c>
      <c r="L213" s="15">
        <v>21.5</v>
      </c>
      <c r="M213" s="15">
        <v>0</v>
      </c>
      <c r="N213" s="15">
        <v>14</v>
      </c>
      <c r="O213" s="15">
        <v>29</v>
      </c>
      <c r="P213" s="15">
        <v>12.5</v>
      </c>
      <c r="Q213" s="15">
        <v>95.1</v>
      </c>
      <c r="R213" s="15">
        <v>43.3</v>
      </c>
      <c r="S213" s="15">
        <v>62.7</v>
      </c>
      <c r="T213" s="15">
        <v>50.9</v>
      </c>
      <c r="U213" s="15">
        <v>47.8</v>
      </c>
      <c r="V213" s="15">
        <v>39.4</v>
      </c>
      <c r="W213" s="15">
        <v>47.3</v>
      </c>
      <c r="X213" s="15">
        <v>5.7</v>
      </c>
      <c r="Y213" s="15">
        <v>0</v>
      </c>
    </row>
    <row r="214" spans="1:25" ht="15.75" customHeight="1" x14ac:dyDescent="0.3">
      <c r="A214" s="9" t="s">
        <v>72</v>
      </c>
      <c r="B214" s="15">
        <v>109.1</v>
      </c>
      <c r="C214" s="15">
        <v>113.5</v>
      </c>
      <c r="D214" s="15">
        <v>91</v>
      </c>
      <c r="E214" s="15">
        <v>119.3</v>
      </c>
      <c r="F214" s="15">
        <v>101.5</v>
      </c>
      <c r="G214" s="15">
        <v>113.3</v>
      </c>
      <c r="H214" s="15">
        <v>115.6</v>
      </c>
      <c r="I214" s="15">
        <v>107</v>
      </c>
      <c r="J214" s="15">
        <v>102.6</v>
      </c>
      <c r="K214" s="15">
        <v>139.69999999999999</v>
      </c>
      <c r="L214" s="15">
        <v>20.5</v>
      </c>
      <c r="M214" s="15">
        <v>0</v>
      </c>
      <c r="N214" s="15">
        <v>10.5</v>
      </c>
      <c r="O214" s="15">
        <v>11.5</v>
      </c>
      <c r="P214" s="15">
        <v>31.7</v>
      </c>
      <c r="Q214" s="15">
        <v>58</v>
      </c>
      <c r="R214" s="15">
        <v>59.5</v>
      </c>
      <c r="S214" s="15">
        <v>63.2</v>
      </c>
      <c r="T214" s="15">
        <v>54</v>
      </c>
      <c r="U214" s="15">
        <v>50.8</v>
      </c>
      <c r="V214" s="15">
        <v>41.8</v>
      </c>
      <c r="W214" s="15">
        <v>50.3</v>
      </c>
      <c r="X214" s="15">
        <v>6</v>
      </c>
      <c r="Y214" s="15">
        <v>0</v>
      </c>
    </row>
    <row r="215" spans="1:25" ht="15.75" customHeight="1" x14ac:dyDescent="0.3">
      <c r="A215" s="9" t="s">
        <v>210</v>
      </c>
      <c r="B215" s="15">
        <v>120.8</v>
      </c>
      <c r="C215" s="15">
        <v>113.3</v>
      </c>
      <c r="D215" s="15">
        <v>149.80000000000001</v>
      </c>
      <c r="E215" s="15">
        <v>132.69999999999999</v>
      </c>
      <c r="F215" s="15">
        <v>95.8</v>
      </c>
      <c r="G215" s="15">
        <v>146.69999999999999</v>
      </c>
      <c r="H215" s="15">
        <v>76.2</v>
      </c>
      <c r="I215" s="15">
        <v>0</v>
      </c>
      <c r="J215" s="15">
        <v>0</v>
      </c>
      <c r="K215" s="15">
        <v>0</v>
      </c>
      <c r="L215" s="15">
        <v>0</v>
      </c>
      <c r="M215" s="15">
        <v>0</v>
      </c>
      <c r="N215" s="15">
        <v>55.9</v>
      </c>
      <c r="O215" s="15">
        <v>39.299999999999997</v>
      </c>
      <c r="P215" s="15">
        <v>38.799999999999997</v>
      </c>
      <c r="Q215" s="15">
        <v>56.3</v>
      </c>
      <c r="R215" s="15">
        <v>74.2</v>
      </c>
      <c r="S215" s="15">
        <v>63.5</v>
      </c>
      <c r="T215" s="15">
        <v>55.6</v>
      </c>
      <c r="U215" s="15">
        <v>52.3</v>
      </c>
      <c r="V215" s="15">
        <v>43</v>
      </c>
      <c r="W215" s="15">
        <v>51.8</v>
      </c>
      <c r="X215" s="15">
        <v>6.2</v>
      </c>
      <c r="Y215" s="15">
        <v>0</v>
      </c>
    </row>
    <row r="216" spans="1:25" ht="15.75" customHeight="1" x14ac:dyDescent="0.3">
      <c r="A216" s="9" t="s">
        <v>230</v>
      </c>
      <c r="B216" s="15">
        <v>84.5</v>
      </c>
      <c r="C216" s="15">
        <v>107.4</v>
      </c>
      <c r="D216" s="15">
        <v>100.9</v>
      </c>
      <c r="E216" s="15">
        <v>81.5</v>
      </c>
      <c r="F216" s="15">
        <v>99.9</v>
      </c>
      <c r="G216" s="15">
        <v>168.7</v>
      </c>
      <c r="H216" s="15">
        <v>78.599999999999994</v>
      </c>
      <c r="I216" s="15">
        <v>0</v>
      </c>
      <c r="J216" s="15">
        <v>0</v>
      </c>
      <c r="K216" s="15">
        <v>0</v>
      </c>
      <c r="L216" s="15">
        <v>0</v>
      </c>
      <c r="M216" s="15">
        <v>0</v>
      </c>
      <c r="N216" s="15">
        <v>55</v>
      </c>
      <c r="O216" s="15">
        <v>45.5</v>
      </c>
      <c r="P216" s="15">
        <v>78.8</v>
      </c>
      <c r="Q216" s="15">
        <v>93.8</v>
      </c>
      <c r="R216" s="15">
        <v>64.7</v>
      </c>
      <c r="S216" s="15">
        <v>63.7</v>
      </c>
      <c r="T216" s="15">
        <v>82.9</v>
      </c>
      <c r="U216" s="15">
        <v>77.900000000000006</v>
      </c>
      <c r="V216" s="15">
        <v>64.099999999999994</v>
      </c>
      <c r="W216" s="15">
        <v>77.099999999999994</v>
      </c>
      <c r="X216" s="15">
        <v>9.3000000000000007</v>
      </c>
      <c r="Y216" s="15">
        <v>0</v>
      </c>
    </row>
    <row r="217" spans="1:25" ht="15.75" customHeight="1" x14ac:dyDescent="0.3">
      <c r="A217" s="9" t="s">
        <v>333</v>
      </c>
      <c r="B217" s="15">
        <v>80.099999999999994</v>
      </c>
      <c r="C217" s="15">
        <v>64.3</v>
      </c>
      <c r="D217" s="15">
        <v>116.2</v>
      </c>
      <c r="E217" s="15">
        <v>66.2</v>
      </c>
      <c r="F217" s="15">
        <v>38.9</v>
      </c>
      <c r="G217" s="15">
        <v>60</v>
      </c>
      <c r="H217" s="15">
        <v>99</v>
      </c>
      <c r="I217" s="15">
        <v>153.19999999999999</v>
      </c>
      <c r="J217" s="15">
        <v>147</v>
      </c>
      <c r="K217" s="15">
        <v>200</v>
      </c>
      <c r="L217" s="15">
        <v>29.4</v>
      </c>
      <c r="M217" s="15">
        <v>0</v>
      </c>
      <c r="N217" s="15">
        <v>55.7</v>
      </c>
      <c r="O217" s="15">
        <v>84.3</v>
      </c>
      <c r="P217" s="15">
        <v>25.4</v>
      </c>
      <c r="Q217" s="15">
        <v>52</v>
      </c>
      <c r="R217" s="15">
        <v>43.3</v>
      </c>
      <c r="S217" s="15">
        <v>67</v>
      </c>
      <c r="T217" s="15">
        <v>51.2</v>
      </c>
      <c r="U217" s="15">
        <v>48.1</v>
      </c>
      <c r="V217" s="15">
        <v>39.6</v>
      </c>
      <c r="W217" s="15">
        <v>47.6</v>
      </c>
      <c r="X217" s="15">
        <v>5.7</v>
      </c>
      <c r="Y217" s="15">
        <v>0</v>
      </c>
    </row>
    <row r="218" spans="1:25" ht="15.75" customHeight="1" x14ac:dyDescent="0.3">
      <c r="A218" s="9" t="s">
        <v>383</v>
      </c>
      <c r="B218" s="15">
        <v>119.1</v>
      </c>
      <c r="C218" s="15">
        <v>97.8</v>
      </c>
      <c r="D218" s="15">
        <v>134.5</v>
      </c>
      <c r="E218" s="15">
        <v>117.5</v>
      </c>
      <c r="F218" s="15">
        <v>114.3</v>
      </c>
      <c r="G218" s="15">
        <v>144.9</v>
      </c>
      <c r="H218" s="15">
        <v>207.5</v>
      </c>
      <c r="I218" s="15">
        <v>231</v>
      </c>
      <c r="J218" s="15">
        <v>221.7</v>
      </c>
      <c r="K218" s="15">
        <v>301.60000000000002</v>
      </c>
      <c r="L218" s="15">
        <v>44.3</v>
      </c>
      <c r="M218" s="15">
        <v>0</v>
      </c>
      <c r="N218" s="15">
        <v>26.1</v>
      </c>
      <c r="O218" s="15">
        <v>32.9</v>
      </c>
      <c r="P218" s="15">
        <v>47.9</v>
      </c>
      <c r="Q218" s="15">
        <v>60.6</v>
      </c>
      <c r="R218" s="15">
        <v>55</v>
      </c>
      <c r="S218" s="15">
        <v>71.5</v>
      </c>
      <c r="T218" s="15">
        <v>48.3</v>
      </c>
      <c r="U218" s="15">
        <v>45.4</v>
      </c>
      <c r="V218" s="15">
        <v>37.4</v>
      </c>
      <c r="W218" s="15">
        <v>44.9</v>
      </c>
      <c r="X218" s="15">
        <v>5.4</v>
      </c>
      <c r="Y218" s="15">
        <v>0</v>
      </c>
    </row>
    <row r="219" spans="1:25" ht="15.75" customHeight="1" x14ac:dyDescent="0.3">
      <c r="A219" s="9" t="s">
        <v>524</v>
      </c>
      <c r="B219" s="15">
        <v>96.2</v>
      </c>
      <c r="C219" s="15">
        <v>60.2</v>
      </c>
      <c r="D219" s="15">
        <v>97.5</v>
      </c>
      <c r="E219" s="15">
        <v>121.3</v>
      </c>
      <c r="F219" s="15">
        <v>144.1</v>
      </c>
      <c r="G219" s="15">
        <v>164.6</v>
      </c>
      <c r="H219" s="15">
        <v>181.4</v>
      </c>
      <c r="I219" s="15">
        <v>95.9</v>
      </c>
      <c r="J219" s="15">
        <v>92</v>
      </c>
      <c r="K219" s="15">
        <v>125.1</v>
      </c>
      <c r="L219" s="15">
        <v>18.399999999999999</v>
      </c>
      <c r="M219" s="15">
        <v>0</v>
      </c>
      <c r="N219" s="15">
        <v>91.5</v>
      </c>
      <c r="O219" s="15">
        <v>87</v>
      </c>
      <c r="P219" s="15">
        <v>74.400000000000006</v>
      </c>
      <c r="Q219" s="15">
        <v>76.5</v>
      </c>
      <c r="R219" s="15">
        <v>69.099999999999994</v>
      </c>
      <c r="S219" s="15">
        <v>72.099999999999994</v>
      </c>
      <c r="T219" s="15">
        <v>61.1</v>
      </c>
      <c r="U219" s="15">
        <v>57.4</v>
      </c>
      <c r="V219" s="15">
        <v>47.3</v>
      </c>
      <c r="W219" s="15">
        <v>56.8</v>
      </c>
      <c r="X219" s="15">
        <v>6.8</v>
      </c>
      <c r="Y219" s="15">
        <v>0</v>
      </c>
    </row>
    <row r="220" spans="1:25" ht="15.75" customHeight="1" x14ac:dyDescent="0.3">
      <c r="A220" s="9" t="s">
        <v>369</v>
      </c>
      <c r="B220" s="15">
        <v>212.4</v>
      </c>
      <c r="C220" s="15">
        <v>96.6</v>
      </c>
      <c r="D220" s="15">
        <v>75.2</v>
      </c>
      <c r="E220" s="15">
        <v>130.4</v>
      </c>
      <c r="F220" s="15">
        <v>91.5</v>
      </c>
      <c r="G220" s="15">
        <v>101.3</v>
      </c>
      <c r="H220" s="15">
        <v>119.7</v>
      </c>
      <c r="I220" s="15">
        <v>221.6</v>
      </c>
      <c r="J220" s="15">
        <v>212.7</v>
      </c>
      <c r="K220" s="15">
        <v>289.39999999999998</v>
      </c>
      <c r="L220" s="15">
        <v>42.5</v>
      </c>
      <c r="M220" s="15">
        <v>0</v>
      </c>
      <c r="N220" s="15">
        <v>66.900000000000006</v>
      </c>
      <c r="O220" s="15">
        <v>50.8</v>
      </c>
      <c r="P220" s="15">
        <v>54</v>
      </c>
      <c r="Q220" s="15">
        <v>73.8</v>
      </c>
      <c r="R220" s="15">
        <v>82.2</v>
      </c>
      <c r="S220" s="15">
        <v>74</v>
      </c>
      <c r="T220" s="15">
        <v>69.599999999999994</v>
      </c>
      <c r="U220" s="15">
        <v>65.400000000000006</v>
      </c>
      <c r="V220" s="15">
        <v>53.8</v>
      </c>
      <c r="W220" s="15">
        <v>64.7</v>
      </c>
      <c r="X220" s="15">
        <v>7.8</v>
      </c>
      <c r="Y220" s="15">
        <v>0</v>
      </c>
    </row>
    <row r="221" spans="1:25" ht="15.75" customHeight="1" x14ac:dyDescent="0.3">
      <c r="A221" s="9" t="s">
        <v>468</v>
      </c>
      <c r="B221" s="15">
        <v>77</v>
      </c>
      <c r="C221" s="15">
        <v>85</v>
      </c>
      <c r="D221" s="15">
        <v>81.099999999999994</v>
      </c>
      <c r="E221" s="15">
        <v>45.3</v>
      </c>
      <c r="F221" s="15">
        <v>62.2</v>
      </c>
      <c r="G221" s="15">
        <v>58.7</v>
      </c>
      <c r="H221" s="15">
        <v>47.2</v>
      </c>
      <c r="I221" s="15">
        <v>166</v>
      </c>
      <c r="J221" s="15">
        <v>159.30000000000001</v>
      </c>
      <c r="K221" s="15">
        <v>216.7</v>
      </c>
      <c r="L221" s="15">
        <v>31.9</v>
      </c>
      <c r="M221" s="15">
        <v>0</v>
      </c>
      <c r="N221" s="15">
        <v>67.2</v>
      </c>
      <c r="O221" s="15">
        <v>45</v>
      </c>
      <c r="P221" s="15">
        <v>62.7</v>
      </c>
      <c r="Q221" s="15">
        <v>90.7</v>
      </c>
      <c r="R221" s="15">
        <v>90.8</v>
      </c>
      <c r="S221" s="15">
        <v>75.900000000000006</v>
      </c>
      <c r="T221" s="15">
        <v>52.9</v>
      </c>
      <c r="U221" s="15">
        <v>49.7</v>
      </c>
      <c r="V221" s="15">
        <v>40.9</v>
      </c>
      <c r="W221" s="15">
        <v>49.2</v>
      </c>
      <c r="X221" s="15">
        <v>5.9</v>
      </c>
      <c r="Y221" s="15">
        <v>0</v>
      </c>
    </row>
    <row r="222" spans="1:25" ht="15.75" customHeight="1" x14ac:dyDescent="0.3">
      <c r="A222" s="9" t="s">
        <v>102</v>
      </c>
      <c r="B222" s="15">
        <v>149.69999999999999</v>
      </c>
      <c r="C222" s="15">
        <v>144.6</v>
      </c>
      <c r="D222" s="15">
        <v>123.5</v>
      </c>
      <c r="E222" s="15">
        <v>40.200000000000003</v>
      </c>
      <c r="F222" s="15">
        <v>78.3</v>
      </c>
      <c r="G222" s="15">
        <v>94.6</v>
      </c>
      <c r="H222" s="15">
        <v>102.3</v>
      </c>
      <c r="I222" s="15">
        <v>144.69999999999999</v>
      </c>
      <c r="J222" s="15">
        <v>94.9</v>
      </c>
      <c r="K222" s="15">
        <v>119.5</v>
      </c>
      <c r="L222" s="15">
        <v>47</v>
      </c>
      <c r="M222" s="15">
        <v>0</v>
      </c>
      <c r="N222" s="15">
        <v>48.3</v>
      </c>
      <c r="O222" s="15">
        <v>49.2</v>
      </c>
      <c r="P222" s="15">
        <v>39.299999999999997</v>
      </c>
      <c r="Q222" s="15">
        <v>76.7</v>
      </c>
      <c r="R222" s="15">
        <v>51.6</v>
      </c>
      <c r="S222" s="15">
        <v>76.900000000000006</v>
      </c>
      <c r="T222" s="15">
        <v>69.099999999999994</v>
      </c>
      <c r="U222" s="15">
        <v>65</v>
      </c>
      <c r="V222" s="15">
        <v>53.4</v>
      </c>
      <c r="W222" s="15">
        <v>64.400000000000006</v>
      </c>
      <c r="X222" s="15">
        <v>7.7</v>
      </c>
      <c r="Y222" s="15">
        <v>0</v>
      </c>
    </row>
    <row r="223" spans="1:25" ht="15.75" customHeight="1" x14ac:dyDescent="0.3">
      <c r="A223" s="9" t="s">
        <v>30</v>
      </c>
      <c r="B223" s="15">
        <v>110</v>
      </c>
      <c r="C223" s="15">
        <v>124.8</v>
      </c>
      <c r="D223" s="15">
        <v>97.4</v>
      </c>
      <c r="E223" s="15">
        <v>91.6</v>
      </c>
      <c r="F223" s="15">
        <v>52.7</v>
      </c>
      <c r="G223" s="15">
        <v>95.4</v>
      </c>
      <c r="H223" s="15">
        <v>87.7</v>
      </c>
      <c r="I223" s="15">
        <v>161.69999999999999</v>
      </c>
      <c r="J223" s="15">
        <v>155.19999999999999</v>
      </c>
      <c r="K223" s="15">
        <v>211.2</v>
      </c>
      <c r="L223" s="15">
        <v>31</v>
      </c>
      <c r="M223" s="15">
        <v>0</v>
      </c>
      <c r="N223" s="15">
        <v>37.299999999999997</v>
      </c>
      <c r="O223" s="15">
        <v>36.200000000000003</v>
      </c>
      <c r="P223" s="15">
        <v>49.9</v>
      </c>
      <c r="Q223" s="15">
        <v>52.8</v>
      </c>
      <c r="R223" s="15">
        <v>86.5</v>
      </c>
      <c r="S223" s="15">
        <v>77</v>
      </c>
      <c r="T223" s="15">
        <v>54.2</v>
      </c>
      <c r="U223" s="15">
        <v>50.9</v>
      </c>
      <c r="V223" s="15">
        <v>41.9</v>
      </c>
      <c r="W223" s="15">
        <v>50.4</v>
      </c>
      <c r="X223" s="15">
        <v>6.1</v>
      </c>
      <c r="Y223" s="15">
        <v>0</v>
      </c>
    </row>
    <row r="224" spans="1:25" ht="15.75" customHeight="1" x14ac:dyDescent="0.3">
      <c r="A224" s="9" t="s">
        <v>181</v>
      </c>
      <c r="B224" s="15">
        <v>129</v>
      </c>
      <c r="C224" s="15">
        <v>161.5</v>
      </c>
      <c r="D224" s="15">
        <v>171.3</v>
      </c>
      <c r="E224" s="15">
        <v>61.7</v>
      </c>
      <c r="F224" s="15">
        <v>118.2</v>
      </c>
      <c r="G224" s="15">
        <v>127.9</v>
      </c>
      <c r="H224" s="15">
        <v>189.7</v>
      </c>
      <c r="I224" s="15">
        <v>34.4</v>
      </c>
      <c r="J224" s="15">
        <v>32.799999999999997</v>
      </c>
      <c r="K224" s="15">
        <v>44.7</v>
      </c>
      <c r="L224" s="15">
        <v>6.6</v>
      </c>
      <c r="M224" s="15">
        <v>0</v>
      </c>
      <c r="N224" s="15">
        <v>42.3</v>
      </c>
      <c r="O224" s="15">
        <v>61.3</v>
      </c>
      <c r="P224" s="15">
        <v>20.2</v>
      </c>
      <c r="Q224" s="15">
        <v>82</v>
      </c>
      <c r="R224" s="15">
        <v>93.8</v>
      </c>
      <c r="S224" s="15">
        <v>78.400000000000006</v>
      </c>
      <c r="T224" s="15">
        <v>35.4</v>
      </c>
      <c r="U224" s="15">
        <v>33.299999999999997</v>
      </c>
      <c r="V224" s="15">
        <v>27.4</v>
      </c>
      <c r="W224" s="15">
        <v>33</v>
      </c>
      <c r="X224" s="15">
        <v>4</v>
      </c>
      <c r="Y224" s="15">
        <v>0</v>
      </c>
    </row>
    <row r="225" spans="1:25" ht="15.75" customHeight="1" x14ac:dyDescent="0.3">
      <c r="A225" s="9" t="s">
        <v>416</v>
      </c>
      <c r="B225" s="15">
        <v>108.3</v>
      </c>
      <c r="C225" s="15">
        <v>115.6</v>
      </c>
      <c r="D225" s="15">
        <v>114.7</v>
      </c>
      <c r="E225" s="15">
        <v>69.900000000000006</v>
      </c>
      <c r="F225" s="15">
        <v>69.8</v>
      </c>
      <c r="G225" s="15">
        <v>109</v>
      </c>
      <c r="H225" s="15">
        <v>127.8</v>
      </c>
      <c r="I225" s="15">
        <v>57.4</v>
      </c>
      <c r="J225" s="15">
        <v>55</v>
      </c>
      <c r="K225" s="15">
        <v>74.900000000000006</v>
      </c>
      <c r="L225" s="15">
        <v>11</v>
      </c>
      <c r="M225" s="15">
        <v>0</v>
      </c>
      <c r="N225" s="15">
        <v>81.8</v>
      </c>
      <c r="O225" s="15">
        <v>81.400000000000006</v>
      </c>
      <c r="P225" s="15">
        <v>100.4</v>
      </c>
      <c r="Q225" s="15">
        <v>101.6</v>
      </c>
      <c r="R225" s="15">
        <v>95</v>
      </c>
      <c r="S225" s="15">
        <v>82.7</v>
      </c>
      <c r="T225" s="15">
        <v>66.7</v>
      </c>
      <c r="U225" s="15">
        <v>62.7</v>
      </c>
      <c r="V225" s="15">
        <v>51.6</v>
      </c>
      <c r="W225" s="15">
        <v>62.1</v>
      </c>
      <c r="X225" s="15">
        <v>7.5</v>
      </c>
      <c r="Y225" s="15">
        <v>0</v>
      </c>
    </row>
    <row r="226" spans="1:25" ht="15.75" customHeight="1" x14ac:dyDescent="0.3">
      <c r="A226" s="9" t="s">
        <v>156</v>
      </c>
      <c r="B226" s="15">
        <v>190.3</v>
      </c>
      <c r="C226" s="15">
        <v>193</v>
      </c>
      <c r="D226" s="15">
        <v>218.8</v>
      </c>
      <c r="E226" s="15">
        <v>149.5</v>
      </c>
      <c r="F226" s="15">
        <v>154.19999999999999</v>
      </c>
      <c r="G226" s="15">
        <v>145.9</v>
      </c>
      <c r="H226" s="15">
        <v>107.5</v>
      </c>
      <c r="I226" s="15">
        <v>72.8</v>
      </c>
      <c r="J226" s="15">
        <v>69.8</v>
      </c>
      <c r="K226" s="15">
        <v>95</v>
      </c>
      <c r="L226" s="15">
        <v>14</v>
      </c>
      <c r="M226" s="15">
        <v>0</v>
      </c>
      <c r="N226" s="15">
        <v>30.5</v>
      </c>
      <c r="O226" s="15">
        <v>36.700000000000003</v>
      </c>
      <c r="P226" s="15">
        <v>43.7</v>
      </c>
      <c r="Q226" s="15">
        <v>56.4</v>
      </c>
      <c r="R226" s="15">
        <v>59.8</v>
      </c>
      <c r="S226" s="15">
        <v>85.7</v>
      </c>
      <c r="T226" s="15">
        <v>115.7</v>
      </c>
      <c r="U226" s="15">
        <v>108.8</v>
      </c>
      <c r="V226" s="15">
        <v>89.5</v>
      </c>
      <c r="W226" s="15">
        <v>107.7</v>
      </c>
      <c r="X226" s="15">
        <v>12.9</v>
      </c>
      <c r="Y226" s="15">
        <v>0</v>
      </c>
    </row>
    <row r="227" spans="1:25" ht="15.75" customHeight="1" x14ac:dyDescent="0.3">
      <c r="A227" s="9" t="s">
        <v>261</v>
      </c>
      <c r="B227" s="15">
        <v>73.400000000000006</v>
      </c>
      <c r="C227" s="15">
        <v>84.7</v>
      </c>
      <c r="D227" s="15">
        <v>100.3</v>
      </c>
      <c r="E227" s="15">
        <v>118.1</v>
      </c>
      <c r="F227" s="15">
        <v>101.1</v>
      </c>
      <c r="G227" s="15">
        <v>61.2</v>
      </c>
      <c r="H227" s="15">
        <v>66.3</v>
      </c>
      <c r="I227" s="15">
        <v>42</v>
      </c>
      <c r="J227" s="15">
        <v>40.200000000000003</v>
      </c>
      <c r="K227" s="15">
        <v>54.7</v>
      </c>
      <c r="L227" s="15">
        <v>8</v>
      </c>
      <c r="M227" s="15">
        <v>0</v>
      </c>
      <c r="N227" s="15">
        <v>64.8</v>
      </c>
      <c r="O227" s="15">
        <v>68.599999999999994</v>
      </c>
      <c r="P227" s="15">
        <v>44.1</v>
      </c>
      <c r="Q227" s="15">
        <v>58.5</v>
      </c>
      <c r="R227" s="15">
        <v>93.4</v>
      </c>
      <c r="S227" s="15">
        <v>89.3</v>
      </c>
      <c r="T227" s="15">
        <v>81</v>
      </c>
      <c r="U227" s="15">
        <v>76.099999999999994</v>
      </c>
      <c r="V227" s="15">
        <v>62.6</v>
      </c>
      <c r="W227" s="15">
        <v>75.3</v>
      </c>
      <c r="X227" s="15">
        <v>9.1</v>
      </c>
      <c r="Y227" s="15">
        <v>0</v>
      </c>
    </row>
    <row r="228" spans="1:25" ht="15.75" customHeight="1" x14ac:dyDescent="0.3">
      <c r="A228" s="9" t="s">
        <v>233</v>
      </c>
      <c r="B228" s="15">
        <v>118.6</v>
      </c>
      <c r="C228" s="15">
        <v>145.80000000000001</v>
      </c>
      <c r="D228" s="15">
        <v>28.9</v>
      </c>
      <c r="E228" s="15">
        <v>42.2</v>
      </c>
      <c r="F228" s="15">
        <v>53.3</v>
      </c>
      <c r="G228" s="15">
        <v>44.4</v>
      </c>
      <c r="H228" s="15">
        <v>74.900000000000006</v>
      </c>
      <c r="I228" s="15">
        <v>54.8</v>
      </c>
      <c r="J228" s="15">
        <v>52.6</v>
      </c>
      <c r="K228" s="15">
        <v>71.5</v>
      </c>
      <c r="L228" s="15">
        <v>10.5</v>
      </c>
      <c r="M228" s="15">
        <v>0</v>
      </c>
      <c r="N228" s="15">
        <v>68.400000000000006</v>
      </c>
      <c r="O228" s="15">
        <v>48.2</v>
      </c>
      <c r="P228" s="15">
        <v>53</v>
      </c>
      <c r="Q228" s="15">
        <v>95.5</v>
      </c>
      <c r="R228" s="15">
        <v>85</v>
      </c>
      <c r="S228" s="15">
        <v>89.5</v>
      </c>
      <c r="T228" s="15">
        <v>86.8</v>
      </c>
      <c r="U228" s="15">
        <v>81.599999999999994</v>
      </c>
      <c r="V228" s="15">
        <v>67.099999999999994</v>
      </c>
      <c r="W228" s="15">
        <v>80.8</v>
      </c>
      <c r="X228" s="15">
        <v>9.6999999999999993</v>
      </c>
      <c r="Y228" s="15">
        <v>0</v>
      </c>
    </row>
    <row r="229" spans="1:25" ht="15.75" customHeight="1" x14ac:dyDescent="0.3">
      <c r="A229" s="9" t="s">
        <v>426</v>
      </c>
      <c r="B229" s="15">
        <v>52.5</v>
      </c>
      <c r="C229" s="15">
        <v>59.2</v>
      </c>
      <c r="D229" s="15">
        <v>67.099999999999994</v>
      </c>
      <c r="E229" s="15">
        <v>45.4</v>
      </c>
      <c r="F229" s="15">
        <v>38</v>
      </c>
      <c r="G229" s="15">
        <v>67.900000000000006</v>
      </c>
      <c r="H229" s="15">
        <v>46</v>
      </c>
      <c r="I229" s="15">
        <v>49.7</v>
      </c>
      <c r="J229" s="15">
        <v>47.6</v>
      </c>
      <c r="K229" s="15">
        <v>64.8</v>
      </c>
      <c r="L229" s="15">
        <v>9.5</v>
      </c>
      <c r="M229" s="15">
        <v>0</v>
      </c>
      <c r="N229" s="15">
        <v>101.5</v>
      </c>
      <c r="O229" s="15">
        <v>64.900000000000006</v>
      </c>
      <c r="P229" s="15">
        <v>79.5</v>
      </c>
      <c r="Q229" s="15">
        <v>101.5</v>
      </c>
      <c r="R229" s="15">
        <v>102</v>
      </c>
      <c r="S229" s="15">
        <v>92.2</v>
      </c>
      <c r="T229" s="15">
        <v>60.1</v>
      </c>
      <c r="U229" s="15">
        <v>56.5</v>
      </c>
      <c r="V229" s="15">
        <v>46.5</v>
      </c>
      <c r="W229" s="15">
        <v>55.9</v>
      </c>
      <c r="X229" s="15">
        <v>6.7</v>
      </c>
      <c r="Y229" s="15">
        <v>0</v>
      </c>
    </row>
    <row r="230" spans="1:25" ht="15.75" customHeight="1" x14ac:dyDescent="0.3">
      <c r="A230" s="9" t="s">
        <v>309</v>
      </c>
      <c r="B230" s="15">
        <v>95.3</v>
      </c>
      <c r="C230" s="15">
        <v>108.6</v>
      </c>
      <c r="D230" s="15">
        <v>92.4</v>
      </c>
      <c r="E230" s="15">
        <v>83</v>
      </c>
      <c r="F230" s="15">
        <v>42.7</v>
      </c>
      <c r="G230" s="15">
        <v>70.900000000000006</v>
      </c>
      <c r="H230" s="15">
        <v>77.5</v>
      </c>
      <c r="I230" s="15">
        <v>36</v>
      </c>
      <c r="J230" s="15">
        <v>34.5</v>
      </c>
      <c r="K230" s="15">
        <v>46.9</v>
      </c>
      <c r="L230" s="15">
        <v>6.9</v>
      </c>
      <c r="M230" s="15">
        <v>0</v>
      </c>
      <c r="N230" s="15">
        <v>64.099999999999994</v>
      </c>
      <c r="O230" s="15">
        <v>78.2</v>
      </c>
      <c r="P230" s="15">
        <v>60.9</v>
      </c>
      <c r="Q230" s="15">
        <v>61.8</v>
      </c>
      <c r="R230" s="15">
        <v>84.5</v>
      </c>
      <c r="S230" s="15">
        <v>93.2</v>
      </c>
      <c r="T230" s="15">
        <v>90.4</v>
      </c>
      <c r="U230" s="15">
        <v>85</v>
      </c>
      <c r="V230" s="15">
        <v>69.900000000000006</v>
      </c>
      <c r="W230" s="15">
        <v>84.2</v>
      </c>
      <c r="X230" s="15">
        <v>10.1</v>
      </c>
      <c r="Y230" s="15">
        <v>0</v>
      </c>
    </row>
    <row r="231" spans="1:25" ht="15.75" customHeight="1" x14ac:dyDescent="0.3">
      <c r="A231" s="9" t="s">
        <v>144</v>
      </c>
      <c r="B231" s="15">
        <v>0</v>
      </c>
      <c r="C231" s="15">
        <v>0</v>
      </c>
      <c r="D231" s="15">
        <v>0</v>
      </c>
      <c r="E231" s="15">
        <v>0</v>
      </c>
      <c r="F231" s="15">
        <v>26.7</v>
      </c>
      <c r="G231" s="15">
        <v>66.599999999999994</v>
      </c>
      <c r="H231" s="15">
        <v>95.8</v>
      </c>
      <c r="I231" s="15">
        <v>27.5</v>
      </c>
      <c r="J231" s="15">
        <v>26.3</v>
      </c>
      <c r="K231" s="15">
        <v>35.799999999999997</v>
      </c>
      <c r="L231" s="15">
        <v>5.3</v>
      </c>
      <c r="M231" s="15">
        <v>0</v>
      </c>
      <c r="N231" s="15">
        <v>0</v>
      </c>
      <c r="O231" s="15">
        <v>0</v>
      </c>
      <c r="P231" s="15">
        <v>0</v>
      </c>
      <c r="Q231" s="15">
        <v>0</v>
      </c>
      <c r="R231" s="15">
        <v>99</v>
      </c>
      <c r="S231" s="15">
        <v>96.3</v>
      </c>
      <c r="T231" s="15">
        <v>61.6</v>
      </c>
      <c r="U231" s="15">
        <v>57.9</v>
      </c>
      <c r="V231" s="15">
        <v>47.6</v>
      </c>
      <c r="W231" s="15">
        <v>57.3</v>
      </c>
      <c r="X231" s="15">
        <v>6.9</v>
      </c>
      <c r="Y231" s="15">
        <v>0</v>
      </c>
    </row>
    <row r="232" spans="1:25" ht="15.75" customHeight="1" x14ac:dyDescent="0.3">
      <c r="A232" s="9" t="s">
        <v>512</v>
      </c>
      <c r="B232" s="15">
        <v>0</v>
      </c>
      <c r="C232" s="15">
        <v>0</v>
      </c>
      <c r="D232" s="15">
        <v>0</v>
      </c>
      <c r="E232" s="15">
        <v>0</v>
      </c>
      <c r="F232" s="15">
        <v>27.8</v>
      </c>
      <c r="G232" s="15">
        <v>61.5</v>
      </c>
      <c r="H232" s="15">
        <v>37.1</v>
      </c>
      <c r="I232" s="15">
        <v>32.6</v>
      </c>
      <c r="J232" s="15">
        <v>31.2</v>
      </c>
      <c r="K232" s="15">
        <v>42.5</v>
      </c>
      <c r="L232" s="15">
        <v>6.2</v>
      </c>
      <c r="M232" s="15">
        <v>0</v>
      </c>
      <c r="N232" s="15">
        <v>0</v>
      </c>
      <c r="O232" s="15">
        <v>0</v>
      </c>
      <c r="P232" s="15">
        <v>0</v>
      </c>
      <c r="Q232" s="15">
        <v>0</v>
      </c>
      <c r="R232" s="15">
        <v>96.6</v>
      </c>
      <c r="S232" s="15">
        <v>99</v>
      </c>
      <c r="T232" s="15">
        <v>99.1</v>
      </c>
      <c r="U232" s="15">
        <v>93.2</v>
      </c>
      <c r="V232" s="15">
        <v>76.599999999999994</v>
      </c>
      <c r="W232" s="15">
        <v>92.3</v>
      </c>
      <c r="X232" s="15">
        <v>11.1</v>
      </c>
      <c r="Y232" s="15">
        <v>0</v>
      </c>
    </row>
    <row r="233" spans="1:25" ht="15.75" customHeight="1" x14ac:dyDescent="0.3">
      <c r="A233" s="9" t="s">
        <v>398</v>
      </c>
      <c r="B233" s="15">
        <v>58.5</v>
      </c>
      <c r="C233" s="15">
        <v>43.8</v>
      </c>
      <c r="D233" s="15">
        <v>63.4</v>
      </c>
      <c r="E233" s="15">
        <v>46</v>
      </c>
      <c r="F233" s="15">
        <v>22.5</v>
      </c>
      <c r="G233" s="15">
        <v>36.200000000000003</v>
      </c>
      <c r="H233" s="15">
        <v>54.5</v>
      </c>
      <c r="I233" s="15">
        <v>119</v>
      </c>
      <c r="J233" s="15">
        <v>114.1</v>
      </c>
      <c r="K233" s="15">
        <v>155.30000000000001</v>
      </c>
      <c r="L233" s="15">
        <v>22.8</v>
      </c>
      <c r="M233" s="15">
        <v>0</v>
      </c>
      <c r="N233" s="15">
        <v>94.4</v>
      </c>
      <c r="O233" s="15">
        <v>38.4</v>
      </c>
      <c r="P233" s="15">
        <v>89.3</v>
      </c>
      <c r="Q233" s="15">
        <v>96.5</v>
      </c>
      <c r="R233" s="15">
        <v>80</v>
      </c>
      <c r="S233" s="15">
        <v>100.8</v>
      </c>
      <c r="T233" s="15">
        <v>99.1</v>
      </c>
      <c r="U233" s="15">
        <v>93.2</v>
      </c>
      <c r="V233" s="15">
        <v>76.599999999999994</v>
      </c>
      <c r="W233" s="15">
        <v>92.3</v>
      </c>
      <c r="X233" s="15">
        <v>11.1</v>
      </c>
      <c r="Y233" s="15">
        <v>0</v>
      </c>
    </row>
    <row r="234" spans="1:25" ht="15.75" customHeight="1" x14ac:dyDescent="0.3">
      <c r="A234" s="9" t="s">
        <v>112</v>
      </c>
      <c r="B234" s="15">
        <v>0</v>
      </c>
      <c r="C234" s="15">
        <v>0</v>
      </c>
      <c r="D234" s="15">
        <v>0</v>
      </c>
      <c r="E234" s="15">
        <v>0</v>
      </c>
      <c r="F234" s="15">
        <v>0</v>
      </c>
      <c r="G234" s="15">
        <v>55.3</v>
      </c>
      <c r="H234" s="15">
        <v>62.5</v>
      </c>
      <c r="I234" s="15">
        <v>0</v>
      </c>
      <c r="J234" s="15">
        <v>0</v>
      </c>
      <c r="K234" s="15">
        <v>0</v>
      </c>
      <c r="L234" s="15">
        <v>0</v>
      </c>
      <c r="M234" s="15">
        <v>0</v>
      </c>
      <c r="N234" s="15">
        <v>0</v>
      </c>
      <c r="O234" s="15">
        <v>0</v>
      </c>
      <c r="P234" s="15">
        <v>0</v>
      </c>
      <c r="Q234" s="15">
        <v>0</v>
      </c>
      <c r="R234" s="15">
        <v>83.2</v>
      </c>
      <c r="S234" s="15">
        <v>108.6</v>
      </c>
      <c r="T234" s="15">
        <v>84</v>
      </c>
      <c r="U234" s="15">
        <v>79</v>
      </c>
      <c r="V234" s="15">
        <v>65</v>
      </c>
      <c r="W234" s="15">
        <v>78.2</v>
      </c>
      <c r="X234" s="15">
        <v>9.4</v>
      </c>
      <c r="Y234" s="15">
        <v>0</v>
      </c>
    </row>
    <row r="235" spans="1:25" ht="15.75" customHeight="1" x14ac:dyDescent="0.3">
      <c r="A235" s="9" t="s">
        <v>153</v>
      </c>
      <c r="B235" s="15">
        <v>4.8</v>
      </c>
      <c r="C235" s="15">
        <v>19.3</v>
      </c>
      <c r="D235" s="15">
        <v>20.7</v>
      </c>
      <c r="E235" s="15">
        <v>3.9</v>
      </c>
      <c r="F235" s="15">
        <v>2.9</v>
      </c>
      <c r="G235" s="15">
        <v>21</v>
      </c>
      <c r="H235" s="15">
        <v>5.8</v>
      </c>
      <c r="I235" s="15">
        <v>11.3</v>
      </c>
      <c r="J235" s="15">
        <v>10.7</v>
      </c>
      <c r="K235" s="15">
        <v>14.5</v>
      </c>
      <c r="L235" s="15">
        <v>2.1</v>
      </c>
      <c r="M235" s="15">
        <v>0</v>
      </c>
      <c r="N235" s="15">
        <v>107.7</v>
      </c>
      <c r="O235" s="15">
        <v>69.900000000000006</v>
      </c>
      <c r="P235" s="15">
        <v>102.6</v>
      </c>
      <c r="Q235" s="15">
        <v>87.9</v>
      </c>
      <c r="R235" s="15">
        <v>88.8</v>
      </c>
      <c r="S235" s="15">
        <v>108.9</v>
      </c>
      <c r="T235" s="15">
        <v>79.8</v>
      </c>
      <c r="U235" s="15">
        <v>75</v>
      </c>
      <c r="V235" s="15">
        <v>61.7</v>
      </c>
      <c r="W235" s="15">
        <v>74.3</v>
      </c>
      <c r="X235" s="15">
        <v>8.9</v>
      </c>
      <c r="Y235" s="15">
        <v>0</v>
      </c>
    </row>
    <row r="236" spans="1:25" ht="15.75" customHeight="1" x14ac:dyDescent="0.3">
      <c r="A236" s="9" t="s">
        <v>299</v>
      </c>
      <c r="B236" s="15">
        <v>133.30000000000001</v>
      </c>
      <c r="C236" s="15">
        <v>153.4</v>
      </c>
      <c r="D236" s="15">
        <v>54.5</v>
      </c>
      <c r="E236" s="15">
        <v>37.9</v>
      </c>
      <c r="F236" s="15">
        <v>50.9</v>
      </c>
      <c r="G236" s="15">
        <v>60.7</v>
      </c>
      <c r="H236" s="15">
        <v>212.1</v>
      </c>
      <c r="I236" s="15">
        <v>99.3</v>
      </c>
      <c r="J236" s="15">
        <v>95.2</v>
      </c>
      <c r="K236" s="15">
        <v>129.6</v>
      </c>
      <c r="L236" s="15">
        <v>19</v>
      </c>
      <c r="M236" s="15">
        <v>0</v>
      </c>
      <c r="N236" s="15">
        <v>16.2</v>
      </c>
      <c r="O236" s="15">
        <v>19.3</v>
      </c>
      <c r="P236" s="15">
        <v>71.400000000000006</v>
      </c>
      <c r="Q236" s="15">
        <v>121.9</v>
      </c>
      <c r="R236" s="15">
        <v>100.1</v>
      </c>
      <c r="S236" s="15">
        <v>119.6</v>
      </c>
      <c r="T236" s="15">
        <v>56.7</v>
      </c>
      <c r="U236" s="15">
        <v>53.3</v>
      </c>
      <c r="V236" s="15">
        <v>43.9</v>
      </c>
      <c r="W236" s="15">
        <v>52.8</v>
      </c>
      <c r="X236" s="15">
        <v>6.3</v>
      </c>
      <c r="Y236" s="15">
        <v>0</v>
      </c>
    </row>
    <row r="237" spans="1:25" ht="15.75" customHeight="1" x14ac:dyDescent="0.3">
      <c r="A237" s="9" t="s">
        <v>456</v>
      </c>
      <c r="B237" s="15">
        <v>3.2</v>
      </c>
      <c r="C237" s="15">
        <v>3.7</v>
      </c>
      <c r="D237" s="15">
        <v>8.6999999999999993</v>
      </c>
      <c r="E237" s="15">
        <v>2.9</v>
      </c>
      <c r="F237" s="15">
        <v>2.1</v>
      </c>
      <c r="G237" s="15">
        <v>9.6</v>
      </c>
      <c r="H237" s="15">
        <v>8.8000000000000007</v>
      </c>
      <c r="I237" s="15">
        <v>10.4</v>
      </c>
      <c r="J237" s="15">
        <v>9.9</v>
      </c>
      <c r="K237" s="15">
        <v>13.4</v>
      </c>
      <c r="L237" s="15">
        <v>2</v>
      </c>
      <c r="M237" s="15">
        <v>0</v>
      </c>
      <c r="N237" s="15">
        <v>115.8</v>
      </c>
      <c r="O237" s="15">
        <v>132.6</v>
      </c>
      <c r="P237" s="15">
        <v>151.30000000000001</v>
      </c>
      <c r="Q237" s="15">
        <v>141.6</v>
      </c>
      <c r="R237" s="15">
        <v>141.1</v>
      </c>
      <c r="S237" s="15">
        <v>127.2</v>
      </c>
      <c r="T237" s="15">
        <v>133.19999999999999</v>
      </c>
      <c r="U237" s="15">
        <v>125.2</v>
      </c>
      <c r="V237" s="15">
        <v>103</v>
      </c>
      <c r="W237" s="15">
        <v>123.9</v>
      </c>
      <c r="X237" s="15">
        <v>14.9</v>
      </c>
      <c r="Y237" s="15">
        <v>0</v>
      </c>
    </row>
    <row r="238" spans="1:25" ht="15.75" customHeight="1" x14ac:dyDescent="0.3">
      <c r="A238" s="9" t="s">
        <v>432</v>
      </c>
      <c r="B238" s="15">
        <v>0</v>
      </c>
      <c r="C238" s="15">
        <v>0</v>
      </c>
      <c r="D238" s="15">
        <v>0</v>
      </c>
      <c r="E238" s="15">
        <v>0</v>
      </c>
      <c r="F238" s="15">
        <v>4.8</v>
      </c>
      <c r="G238" s="15">
        <v>23.8</v>
      </c>
      <c r="H238" s="15">
        <v>16.7</v>
      </c>
      <c r="I238" s="15">
        <v>0</v>
      </c>
      <c r="J238" s="15">
        <v>0</v>
      </c>
      <c r="K238" s="15">
        <v>0</v>
      </c>
      <c r="L238" s="15">
        <v>0</v>
      </c>
      <c r="M238" s="15">
        <v>0</v>
      </c>
      <c r="N238" s="15">
        <v>0</v>
      </c>
      <c r="O238" s="15">
        <v>0</v>
      </c>
      <c r="P238" s="15">
        <v>0</v>
      </c>
      <c r="Q238" s="15">
        <v>0</v>
      </c>
      <c r="R238" s="15">
        <v>93.8</v>
      </c>
      <c r="S238" s="15">
        <v>134.4</v>
      </c>
      <c r="T238" s="15">
        <v>130.69999999999999</v>
      </c>
      <c r="U238" s="15">
        <v>122.9</v>
      </c>
      <c r="V238" s="15">
        <v>101.1</v>
      </c>
      <c r="W238" s="15">
        <v>121.7</v>
      </c>
      <c r="X238" s="15">
        <v>14.6</v>
      </c>
      <c r="Y238" s="15">
        <v>0</v>
      </c>
    </row>
    <row r="239" spans="1:25" ht="15.75" customHeight="1" x14ac:dyDescent="0.3">
      <c r="A239" s="9" t="s">
        <v>248</v>
      </c>
      <c r="B239" s="15">
        <v>199.6</v>
      </c>
      <c r="C239" s="15">
        <v>154.1</v>
      </c>
      <c r="D239" s="15">
        <v>85.4</v>
      </c>
      <c r="E239" s="15">
        <v>95</v>
      </c>
      <c r="F239" s="15">
        <v>133.4</v>
      </c>
      <c r="G239" s="15">
        <v>118.8</v>
      </c>
      <c r="H239" s="15">
        <v>102.4</v>
      </c>
      <c r="I239" s="15">
        <v>147.19999999999999</v>
      </c>
      <c r="J239" s="15">
        <v>97.4</v>
      </c>
      <c r="K239" s="15">
        <v>322.89999999999998</v>
      </c>
      <c r="L239" s="15">
        <v>47.5</v>
      </c>
      <c r="M239" s="15">
        <v>0</v>
      </c>
      <c r="N239" s="15">
        <v>127.6</v>
      </c>
      <c r="O239" s="15">
        <v>117.2</v>
      </c>
      <c r="P239" s="15">
        <v>27</v>
      </c>
      <c r="Q239" s="15">
        <v>110.8</v>
      </c>
      <c r="R239" s="15">
        <v>121</v>
      </c>
      <c r="S239" s="15">
        <v>135.69999999999999</v>
      </c>
      <c r="T239" s="15">
        <v>124.2</v>
      </c>
      <c r="U239" s="15">
        <v>116.7</v>
      </c>
      <c r="V239" s="15">
        <v>96.1</v>
      </c>
      <c r="W239" s="15">
        <v>115.5</v>
      </c>
      <c r="X239" s="15">
        <v>13.9</v>
      </c>
      <c r="Y239" s="15">
        <v>0</v>
      </c>
    </row>
    <row r="240" spans="1:25" ht="15.75" customHeight="1" x14ac:dyDescent="0.3">
      <c r="A240" s="9" t="s">
        <v>317</v>
      </c>
      <c r="B240" s="15">
        <v>223.2</v>
      </c>
      <c r="C240" s="15">
        <v>192.1</v>
      </c>
      <c r="D240" s="15">
        <v>152.1</v>
      </c>
      <c r="E240" s="15">
        <v>172.9</v>
      </c>
      <c r="F240" s="15">
        <v>89</v>
      </c>
      <c r="G240" s="15">
        <v>77.900000000000006</v>
      </c>
      <c r="H240" s="15">
        <v>120.7</v>
      </c>
      <c r="I240" s="15">
        <v>249.8</v>
      </c>
      <c r="J240" s="15">
        <v>239.8</v>
      </c>
      <c r="K240" s="15">
        <v>326.2</v>
      </c>
      <c r="L240" s="15">
        <v>48</v>
      </c>
      <c r="M240" s="15">
        <v>0</v>
      </c>
      <c r="N240" s="15">
        <v>83.2</v>
      </c>
      <c r="O240" s="15">
        <v>66.5</v>
      </c>
      <c r="P240" s="15">
        <v>67.7</v>
      </c>
      <c r="Q240" s="15">
        <v>118.6</v>
      </c>
      <c r="R240" s="15">
        <v>90.5</v>
      </c>
      <c r="S240" s="15">
        <v>135.80000000000001</v>
      </c>
      <c r="T240" s="15">
        <v>68.400000000000006</v>
      </c>
      <c r="U240" s="15">
        <v>64.3</v>
      </c>
      <c r="V240" s="15">
        <v>52.9</v>
      </c>
      <c r="W240" s="15">
        <v>63.7</v>
      </c>
      <c r="X240" s="15">
        <v>7.7</v>
      </c>
      <c r="Y240" s="15">
        <v>0</v>
      </c>
    </row>
    <row r="241" spans="1:25" ht="15.75" customHeight="1" x14ac:dyDescent="0.3">
      <c r="A241" s="9" t="s">
        <v>334</v>
      </c>
      <c r="B241" s="15">
        <v>0</v>
      </c>
      <c r="C241" s="15">
        <v>0</v>
      </c>
      <c r="D241" s="15">
        <v>0</v>
      </c>
      <c r="E241" s="15">
        <v>0</v>
      </c>
      <c r="F241" s="15">
        <v>7.5</v>
      </c>
      <c r="G241" s="15">
        <v>35</v>
      </c>
      <c r="H241" s="15">
        <v>44.6</v>
      </c>
      <c r="I241" s="15">
        <v>0</v>
      </c>
      <c r="J241" s="15">
        <v>0</v>
      </c>
      <c r="K241" s="15">
        <v>0</v>
      </c>
      <c r="L241" s="15">
        <v>0</v>
      </c>
      <c r="M241" s="15">
        <v>0</v>
      </c>
      <c r="N241" s="15">
        <v>0</v>
      </c>
      <c r="O241" s="15">
        <v>0</v>
      </c>
      <c r="P241" s="15">
        <v>0</v>
      </c>
      <c r="Q241" s="15">
        <v>0</v>
      </c>
      <c r="R241" s="15">
        <v>98.8</v>
      </c>
      <c r="S241" s="15">
        <v>140.80000000000001</v>
      </c>
      <c r="T241" s="15">
        <v>109.4</v>
      </c>
      <c r="U241" s="15">
        <v>102.8</v>
      </c>
      <c r="V241" s="15">
        <v>84.6</v>
      </c>
      <c r="W241" s="15">
        <v>101.8</v>
      </c>
      <c r="X241" s="15">
        <v>12.2</v>
      </c>
      <c r="Y241" s="15">
        <v>0</v>
      </c>
    </row>
    <row r="242" spans="1:25" ht="15.75" customHeight="1" x14ac:dyDescent="0.3">
      <c r="A242" s="9" t="s">
        <v>282</v>
      </c>
      <c r="B242" s="15">
        <v>0</v>
      </c>
      <c r="C242" s="15">
        <v>0</v>
      </c>
      <c r="D242" s="15">
        <v>0</v>
      </c>
      <c r="E242" s="15">
        <v>0</v>
      </c>
      <c r="F242" s="15">
        <v>3</v>
      </c>
      <c r="G242" s="15">
        <v>38</v>
      </c>
      <c r="H242" s="15">
        <v>24.4</v>
      </c>
      <c r="I242" s="15">
        <v>0</v>
      </c>
      <c r="J242" s="15">
        <v>0</v>
      </c>
      <c r="K242" s="15">
        <v>0</v>
      </c>
      <c r="L242" s="15">
        <v>0</v>
      </c>
      <c r="M242" s="15">
        <v>0</v>
      </c>
      <c r="N242" s="15">
        <v>0</v>
      </c>
      <c r="O242" s="15">
        <v>0</v>
      </c>
      <c r="P242" s="15">
        <v>0</v>
      </c>
      <c r="Q242" s="15">
        <v>0</v>
      </c>
      <c r="R242" s="15">
        <v>101.4</v>
      </c>
      <c r="S242" s="15">
        <v>147.9</v>
      </c>
      <c r="T242" s="15">
        <v>116.3</v>
      </c>
      <c r="U242" s="15">
        <v>109.3</v>
      </c>
      <c r="V242" s="15">
        <v>90</v>
      </c>
      <c r="W242" s="15">
        <v>108.2</v>
      </c>
      <c r="X242" s="15">
        <v>13</v>
      </c>
      <c r="Y242" s="15">
        <v>0</v>
      </c>
    </row>
    <row r="243" spans="1:25" ht="15.75" customHeight="1" x14ac:dyDescent="0.3">
      <c r="A243" s="9" t="s">
        <v>149</v>
      </c>
      <c r="B243" s="15">
        <v>0</v>
      </c>
      <c r="C243" s="15">
        <v>0</v>
      </c>
      <c r="D243" s="15">
        <v>0</v>
      </c>
      <c r="E243" s="15">
        <v>0</v>
      </c>
      <c r="F243" s="15">
        <v>10</v>
      </c>
      <c r="G243" s="15">
        <v>7.1</v>
      </c>
      <c r="H243" s="15">
        <v>15.6</v>
      </c>
      <c r="I243" s="15">
        <v>0</v>
      </c>
      <c r="J243" s="15">
        <v>0</v>
      </c>
      <c r="K243" s="15">
        <v>0</v>
      </c>
      <c r="L243" s="15">
        <v>0</v>
      </c>
      <c r="M243" s="15">
        <v>0</v>
      </c>
      <c r="N243" s="15">
        <v>0</v>
      </c>
      <c r="O243" s="15">
        <v>0</v>
      </c>
      <c r="P243" s="15">
        <v>0</v>
      </c>
      <c r="Q243" s="15">
        <v>0</v>
      </c>
      <c r="R243" s="15">
        <v>88.5</v>
      </c>
      <c r="S243" s="15">
        <v>150</v>
      </c>
      <c r="T243" s="15">
        <v>128</v>
      </c>
      <c r="U243" s="15">
        <v>120.3</v>
      </c>
      <c r="V243" s="15">
        <v>99</v>
      </c>
      <c r="W243" s="15">
        <v>119.1</v>
      </c>
      <c r="X243" s="15">
        <v>14.3</v>
      </c>
      <c r="Y243" s="15">
        <v>0</v>
      </c>
    </row>
    <row r="244" spans="1:25" ht="15.75" customHeight="1" x14ac:dyDescent="0.3">
      <c r="A244" s="9" t="s">
        <v>382</v>
      </c>
      <c r="B244" s="15">
        <v>0</v>
      </c>
      <c r="C244" s="15">
        <v>0</v>
      </c>
      <c r="D244" s="15">
        <v>0</v>
      </c>
      <c r="E244" s="15">
        <v>0</v>
      </c>
      <c r="F244" s="15">
        <v>0</v>
      </c>
      <c r="G244" s="15">
        <v>0</v>
      </c>
      <c r="H244" s="15">
        <v>0</v>
      </c>
      <c r="I244" s="15">
        <v>0</v>
      </c>
      <c r="J244" s="15">
        <v>0</v>
      </c>
      <c r="K244" s="15">
        <v>0</v>
      </c>
      <c r="L244" s="15">
        <v>0</v>
      </c>
      <c r="M244" s="15">
        <v>0</v>
      </c>
      <c r="N244" s="15">
        <v>0</v>
      </c>
      <c r="O244" s="15">
        <v>0</v>
      </c>
      <c r="P244" s="15">
        <v>116.9</v>
      </c>
      <c r="Q244" s="15">
        <v>147</v>
      </c>
      <c r="R244" s="15">
        <v>140</v>
      </c>
      <c r="S244" s="15">
        <v>154</v>
      </c>
      <c r="T244" s="15">
        <v>140</v>
      </c>
      <c r="U244" s="15">
        <v>131.6</v>
      </c>
      <c r="V244" s="15">
        <v>108.3</v>
      </c>
      <c r="W244" s="15">
        <v>130.30000000000001</v>
      </c>
      <c r="X244" s="15">
        <v>15.7</v>
      </c>
      <c r="Y244" s="15">
        <v>0</v>
      </c>
    </row>
    <row r="245" spans="1:25" ht="15.75" customHeight="1" x14ac:dyDescent="0.3">
      <c r="A245" s="9" t="s">
        <v>155</v>
      </c>
      <c r="B245" s="15">
        <v>39.6</v>
      </c>
      <c r="C245" s="15">
        <v>148.80000000000001</v>
      </c>
      <c r="D245" s="15">
        <v>256.39999999999998</v>
      </c>
      <c r="E245" s="15">
        <v>110</v>
      </c>
      <c r="F245" s="15">
        <v>96.3</v>
      </c>
      <c r="G245" s="15">
        <v>132.19999999999999</v>
      </c>
      <c r="H245" s="15">
        <v>107.7</v>
      </c>
      <c r="I245" s="15">
        <v>33.5</v>
      </c>
      <c r="J245" s="15">
        <v>32</v>
      </c>
      <c r="K245" s="15">
        <v>43.6</v>
      </c>
      <c r="L245" s="15">
        <v>6.4</v>
      </c>
      <c r="M245" s="15">
        <v>0</v>
      </c>
      <c r="N245" s="15">
        <v>116.7</v>
      </c>
      <c r="O245" s="15">
        <v>54.9</v>
      </c>
      <c r="P245" s="15">
        <v>73</v>
      </c>
      <c r="Q245" s="15">
        <v>132</v>
      </c>
      <c r="R245" s="15">
        <v>145</v>
      </c>
      <c r="S245" s="15">
        <v>162.1</v>
      </c>
      <c r="T245" s="15">
        <v>77.2</v>
      </c>
      <c r="U245" s="15">
        <v>72.599999999999994</v>
      </c>
      <c r="V245" s="15">
        <v>59.7</v>
      </c>
      <c r="W245" s="15">
        <v>71.900000000000006</v>
      </c>
      <c r="X245" s="15">
        <v>8.6</v>
      </c>
      <c r="Y245" s="15">
        <v>0</v>
      </c>
    </row>
    <row r="246" spans="1:25" ht="15.75" customHeight="1" x14ac:dyDescent="0.3">
      <c r="A246" s="9" t="s">
        <v>138</v>
      </c>
      <c r="B246" s="15">
        <v>0</v>
      </c>
      <c r="C246" s="15">
        <v>0</v>
      </c>
      <c r="D246" s="15">
        <v>0</v>
      </c>
      <c r="E246" s="15">
        <v>1.3</v>
      </c>
      <c r="F246" s="15">
        <v>6.2</v>
      </c>
      <c r="G246" s="15">
        <v>0.8</v>
      </c>
      <c r="H246" s="15">
        <v>17</v>
      </c>
      <c r="I246" s="15">
        <v>0</v>
      </c>
      <c r="J246" s="15">
        <v>0</v>
      </c>
      <c r="K246" s="15">
        <v>0</v>
      </c>
      <c r="L246" s="15">
        <v>0</v>
      </c>
      <c r="M246" s="15">
        <v>0</v>
      </c>
      <c r="N246" s="15">
        <v>95</v>
      </c>
      <c r="O246" s="15">
        <v>85.8</v>
      </c>
      <c r="P246" s="15">
        <v>54.6</v>
      </c>
      <c r="Q246" s="15">
        <v>80.8</v>
      </c>
      <c r="R246" s="15">
        <v>104.1</v>
      </c>
      <c r="S246" s="15">
        <v>171</v>
      </c>
      <c r="T246" s="15">
        <v>169.8</v>
      </c>
      <c r="U246" s="15">
        <v>159.6</v>
      </c>
      <c r="V246" s="15">
        <v>131.30000000000001</v>
      </c>
      <c r="W246" s="15">
        <v>158</v>
      </c>
      <c r="X246" s="15">
        <v>19</v>
      </c>
      <c r="Y246" s="15">
        <v>0</v>
      </c>
    </row>
    <row r="247" spans="1:25" ht="15.75" customHeight="1" x14ac:dyDescent="0.3">
      <c r="A247" s="9" t="s">
        <v>285</v>
      </c>
      <c r="B247" s="15">
        <v>0</v>
      </c>
      <c r="C247" s="15">
        <v>0</v>
      </c>
      <c r="D247" s="15">
        <v>0</v>
      </c>
      <c r="E247" s="15">
        <v>0</v>
      </c>
      <c r="F247" s="15">
        <v>0</v>
      </c>
      <c r="G247" s="15">
        <v>11.6</v>
      </c>
      <c r="H247" s="15">
        <v>28</v>
      </c>
      <c r="I247" s="15">
        <v>0</v>
      </c>
      <c r="J247" s="15">
        <v>0</v>
      </c>
      <c r="K247" s="15">
        <v>0</v>
      </c>
      <c r="L247" s="15">
        <v>0</v>
      </c>
      <c r="M247" s="15">
        <v>0</v>
      </c>
      <c r="N247" s="15">
        <v>0</v>
      </c>
      <c r="O247" s="15">
        <v>0</v>
      </c>
      <c r="P247" s="15">
        <v>0</v>
      </c>
      <c r="Q247" s="15">
        <v>0</v>
      </c>
      <c r="R247" s="15">
        <v>104.4</v>
      </c>
      <c r="S247" s="15">
        <v>176</v>
      </c>
      <c r="T247" s="15">
        <v>126.2</v>
      </c>
      <c r="U247" s="15">
        <v>118.6</v>
      </c>
      <c r="V247" s="15">
        <v>97.6</v>
      </c>
      <c r="W247" s="15">
        <v>117.4</v>
      </c>
      <c r="X247" s="15">
        <v>14.1</v>
      </c>
      <c r="Y247" s="15">
        <v>0</v>
      </c>
    </row>
    <row r="248" spans="1:25" ht="15.75" customHeight="1" x14ac:dyDescent="0.3">
      <c r="A248" s="9" t="s">
        <v>114</v>
      </c>
      <c r="B248" s="15">
        <v>0</v>
      </c>
      <c r="C248" s="15">
        <v>0</v>
      </c>
      <c r="D248" s="15">
        <v>0</v>
      </c>
      <c r="E248" s="15">
        <v>0</v>
      </c>
      <c r="F248" s="15">
        <v>0</v>
      </c>
      <c r="G248" s="15">
        <v>0.9</v>
      </c>
      <c r="H248" s="15">
        <v>7.2</v>
      </c>
      <c r="I248" s="15">
        <v>0</v>
      </c>
      <c r="J248" s="15">
        <v>0</v>
      </c>
      <c r="K248" s="15">
        <v>0</v>
      </c>
      <c r="L248" s="15">
        <v>0</v>
      </c>
      <c r="M248" s="15">
        <v>0</v>
      </c>
      <c r="N248" s="15">
        <v>0</v>
      </c>
      <c r="O248" s="15">
        <v>0</v>
      </c>
      <c r="P248" s="15">
        <v>0</v>
      </c>
      <c r="Q248" s="15">
        <v>0</v>
      </c>
      <c r="R248" s="15">
        <v>98.9</v>
      </c>
      <c r="S248" s="15">
        <v>176.7</v>
      </c>
      <c r="T248" s="15">
        <v>166.6</v>
      </c>
      <c r="U248" s="15">
        <v>156.6</v>
      </c>
      <c r="V248" s="15">
        <v>128.9</v>
      </c>
      <c r="W248" s="15">
        <v>155</v>
      </c>
      <c r="X248" s="15">
        <v>18.600000000000001</v>
      </c>
      <c r="Y248" s="15">
        <v>0</v>
      </c>
    </row>
    <row r="249" spans="1:25" ht="15.75" customHeight="1" x14ac:dyDescent="0.3">
      <c r="A249" s="9" t="s">
        <v>213</v>
      </c>
      <c r="B249" s="15">
        <v>0</v>
      </c>
      <c r="C249" s="15">
        <v>0</v>
      </c>
      <c r="D249" s="15">
        <v>0</v>
      </c>
      <c r="E249" s="15">
        <v>0</v>
      </c>
      <c r="F249" s="15">
        <v>16.600000000000001</v>
      </c>
      <c r="G249" s="15">
        <v>35.6</v>
      </c>
      <c r="H249" s="15">
        <v>27.4</v>
      </c>
      <c r="I249" s="15">
        <v>3.5</v>
      </c>
      <c r="J249" s="15">
        <v>3.3</v>
      </c>
      <c r="K249" s="15">
        <v>4.5</v>
      </c>
      <c r="L249" s="15">
        <v>0.7</v>
      </c>
      <c r="M249" s="15">
        <v>0</v>
      </c>
      <c r="N249" s="15">
        <v>0</v>
      </c>
      <c r="O249" s="15">
        <v>0</v>
      </c>
      <c r="P249" s="15">
        <v>0</v>
      </c>
      <c r="Q249" s="15">
        <v>0</v>
      </c>
      <c r="R249" s="15">
        <v>103.5</v>
      </c>
      <c r="S249" s="15">
        <v>184.5</v>
      </c>
      <c r="T249" s="15">
        <v>178</v>
      </c>
      <c r="U249" s="15">
        <v>167.3</v>
      </c>
      <c r="V249" s="15">
        <v>137.69999999999999</v>
      </c>
      <c r="W249" s="15">
        <v>165.6</v>
      </c>
      <c r="X249" s="15">
        <v>19.899999999999999</v>
      </c>
      <c r="Y249" s="15">
        <v>0</v>
      </c>
    </row>
    <row r="250" spans="1:25" ht="15.75" customHeight="1" x14ac:dyDescent="0.3">
      <c r="A250" s="9" t="s">
        <v>302</v>
      </c>
      <c r="B250" s="15">
        <v>0</v>
      </c>
      <c r="C250" s="15">
        <v>0</v>
      </c>
      <c r="D250" s="15">
        <v>0</v>
      </c>
      <c r="E250" s="15">
        <v>0</v>
      </c>
      <c r="F250" s="15">
        <v>0</v>
      </c>
      <c r="G250" s="15">
        <v>25.9</v>
      </c>
      <c r="H250" s="15">
        <v>6.1</v>
      </c>
      <c r="I250" s="15">
        <v>0</v>
      </c>
      <c r="J250" s="15">
        <v>0</v>
      </c>
      <c r="K250" s="15">
        <v>0</v>
      </c>
      <c r="L250" s="15">
        <v>0</v>
      </c>
      <c r="M250" s="15">
        <v>0</v>
      </c>
      <c r="N250" s="15">
        <v>0</v>
      </c>
      <c r="O250" s="15">
        <v>0</v>
      </c>
      <c r="P250" s="15">
        <v>0</v>
      </c>
      <c r="Q250" s="15">
        <v>0</v>
      </c>
      <c r="R250" s="15">
        <v>118</v>
      </c>
      <c r="S250" s="15">
        <v>192.8</v>
      </c>
      <c r="T250" s="15">
        <v>176.3</v>
      </c>
      <c r="U250" s="15">
        <v>165.7</v>
      </c>
      <c r="V250" s="15">
        <v>136.4</v>
      </c>
      <c r="W250" s="15">
        <v>164</v>
      </c>
      <c r="X250" s="15">
        <v>19.7</v>
      </c>
      <c r="Y250" s="15">
        <v>0</v>
      </c>
    </row>
    <row r="251" spans="1:25" ht="15.75" customHeight="1" x14ac:dyDescent="0.3">
      <c r="A251" s="9" t="s">
        <v>231</v>
      </c>
      <c r="B251" s="15">
        <v>0</v>
      </c>
      <c r="C251" s="15">
        <v>0</v>
      </c>
      <c r="D251" s="15">
        <v>0</v>
      </c>
      <c r="E251" s="15">
        <v>0</v>
      </c>
      <c r="F251" s="15">
        <v>1</v>
      </c>
      <c r="G251" s="15">
        <v>5.9</v>
      </c>
      <c r="H251" s="15">
        <v>48.6</v>
      </c>
      <c r="I251" s="15">
        <v>4.4000000000000004</v>
      </c>
      <c r="J251" s="15">
        <v>4.0999999999999996</v>
      </c>
      <c r="K251" s="15">
        <v>5.6</v>
      </c>
      <c r="L251" s="15">
        <v>0.8</v>
      </c>
      <c r="M251" s="15">
        <v>0</v>
      </c>
      <c r="N251" s="15">
        <v>0</v>
      </c>
      <c r="O251" s="15">
        <v>0</v>
      </c>
      <c r="P251" s="15">
        <v>0</v>
      </c>
      <c r="Q251" s="15">
        <v>0</v>
      </c>
      <c r="R251" s="15">
        <v>112.2</v>
      </c>
      <c r="S251" s="15">
        <v>211.5</v>
      </c>
      <c r="T251" s="15">
        <v>156.19999999999999</v>
      </c>
      <c r="U251" s="15">
        <v>146.80000000000001</v>
      </c>
      <c r="V251" s="15">
        <v>120.8</v>
      </c>
      <c r="W251" s="15">
        <v>145.30000000000001</v>
      </c>
      <c r="X251" s="15">
        <v>17.5</v>
      </c>
      <c r="Y251" s="15">
        <v>0</v>
      </c>
    </row>
    <row r="252" spans="1:25" ht="15.75" customHeight="1" x14ac:dyDescent="0.3">
      <c r="A252" s="9" t="s">
        <v>208</v>
      </c>
      <c r="B252" s="15">
        <v>0</v>
      </c>
      <c r="C252" s="15">
        <v>0</v>
      </c>
      <c r="D252" s="15">
        <v>0</v>
      </c>
      <c r="E252" s="15">
        <v>0</v>
      </c>
      <c r="F252" s="15">
        <v>0</v>
      </c>
      <c r="G252" s="15">
        <v>5.5</v>
      </c>
      <c r="H252" s="15">
        <v>7.2</v>
      </c>
      <c r="I252" s="15">
        <v>0</v>
      </c>
      <c r="J252" s="15">
        <v>0</v>
      </c>
      <c r="K252" s="15">
        <v>0</v>
      </c>
      <c r="L252" s="15">
        <v>0</v>
      </c>
      <c r="M252" s="15">
        <v>0</v>
      </c>
      <c r="N252" s="15">
        <v>0</v>
      </c>
      <c r="O252" s="15">
        <v>0</v>
      </c>
      <c r="P252" s="15">
        <v>0</v>
      </c>
      <c r="Q252" s="15">
        <v>0</v>
      </c>
      <c r="R252" s="15">
        <v>136.6</v>
      </c>
      <c r="S252" s="15">
        <v>228</v>
      </c>
      <c r="T252" s="15">
        <v>179.6</v>
      </c>
      <c r="U252" s="15">
        <v>168.8</v>
      </c>
      <c r="V252" s="15">
        <v>138.9</v>
      </c>
      <c r="W252" s="15">
        <v>167.1</v>
      </c>
      <c r="X252" s="15">
        <v>20.100000000000001</v>
      </c>
      <c r="Y252" s="15">
        <v>0</v>
      </c>
    </row>
    <row r="253" spans="1:25" ht="15.75" customHeight="1" x14ac:dyDescent="0.3">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ht="15.75" customHeight="1" x14ac:dyDescent="0.3">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ht="15.75" customHeight="1" x14ac:dyDescent="0.3">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ht="15.75" customHeight="1" x14ac:dyDescent="0.3">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2:25" ht="15.75" customHeight="1" x14ac:dyDescent="0.3">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2:25" ht="15.75" customHeight="1" x14ac:dyDescent="0.3">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2:25" ht="15.75" customHeight="1" x14ac:dyDescent="0.3">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2:25" ht="15.75" customHeight="1" x14ac:dyDescent="0.3">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2:25" ht="15.75" customHeight="1" x14ac:dyDescent="0.3">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2:25" ht="15.75" customHeight="1" x14ac:dyDescent="0.3">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2:25" ht="15.75" customHeight="1" x14ac:dyDescent="0.3">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2:25" ht="15.75" customHeight="1" x14ac:dyDescent="0.3">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2:25" ht="15.75" customHeight="1" x14ac:dyDescent="0.3">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2:25" ht="15.75" customHeight="1" x14ac:dyDescent="0.3">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2:25" ht="15.75" customHeight="1" x14ac:dyDescent="0.3">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2:25" ht="15.75" customHeight="1" x14ac:dyDescent="0.3">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2:25" ht="15.75" customHeight="1" x14ac:dyDescent="0.3">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2:25" ht="15.75" customHeight="1" x14ac:dyDescent="0.3">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2:25" ht="15.75" customHeight="1" x14ac:dyDescent="0.3">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2:25" ht="15.75" customHeight="1" x14ac:dyDescent="0.3">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2:25" ht="15.75" customHeight="1" x14ac:dyDescent="0.3">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2:25" ht="15.75" customHeight="1" x14ac:dyDescent="0.3">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2:25" ht="15.75" customHeight="1" x14ac:dyDescent="0.3">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2:25" ht="15.75" customHeight="1" x14ac:dyDescent="0.3">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2:25" ht="15.75" customHeight="1" x14ac:dyDescent="0.3">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2:25" ht="15.75" customHeight="1" x14ac:dyDescent="0.3">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2:25" ht="15.75" customHeight="1" x14ac:dyDescent="0.3">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2:25" ht="15.75" customHeight="1" x14ac:dyDescent="0.3">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2:25" ht="15.75" customHeight="1" x14ac:dyDescent="0.3">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2:25" ht="15.75" customHeight="1" x14ac:dyDescent="0.3">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2:25" ht="15.75" customHeight="1" x14ac:dyDescent="0.3">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2:25" ht="15.75" customHeight="1" x14ac:dyDescent="0.3">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2:25" ht="15.75" customHeight="1" x14ac:dyDescent="0.3">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2:25" ht="15.75" customHeight="1" x14ac:dyDescent="0.3">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2:25" ht="15.75" customHeight="1" x14ac:dyDescent="0.3">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2:25" ht="15.75" customHeight="1" x14ac:dyDescent="0.3">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2:25" ht="15.75" customHeight="1" x14ac:dyDescent="0.3">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2:25" ht="15.75" customHeight="1" x14ac:dyDescent="0.3">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2:25" ht="15.75" customHeight="1" x14ac:dyDescent="0.3">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2:25" ht="15.75" customHeight="1" x14ac:dyDescent="0.3">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2:25" ht="15.75" customHeight="1" x14ac:dyDescent="0.3">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2:25" ht="15.75" customHeight="1" x14ac:dyDescent="0.3">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2:25" ht="15.75" customHeight="1" x14ac:dyDescent="0.3">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2:25" ht="15.75" customHeight="1" x14ac:dyDescent="0.3">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2:25" ht="15.75" customHeight="1" x14ac:dyDescent="0.3">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2:25" ht="15.75" customHeight="1" x14ac:dyDescent="0.3">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2:25" ht="15.75" customHeight="1" x14ac:dyDescent="0.3">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2:25" ht="15.75" customHeight="1" x14ac:dyDescent="0.3">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2:25" ht="15.75" customHeight="1" x14ac:dyDescent="0.3">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2:25" ht="15.75" customHeight="1" x14ac:dyDescent="0.3">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2:25" ht="15.75" customHeight="1" x14ac:dyDescent="0.3">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2:25" ht="15.75" customHeight="1" x14ac:dyDescent="0.3">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2:25" ht="15.75" customHeight="1" x14ac:dyDescent="0.3">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2:25" ht="15.75" customHeight="1" x14ac:dyDescent="0.3">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2:25" ht="15.75" customHeight="1" x14ac:dyDescent="0.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2:25" ht="15.75" customHeight="1" x14ac:dyDescent="0.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2:25" ht="15.75" customHeight="1" x14ac:dyDescent="0.3">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2:25" ht="15.75" customHeight="1" x14ac:dyDescent="0.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2:25" ht="15.75" customHeight="1" x14ac:dyDescent="0.3">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2:25" ht="15.75" customHeight="1" x14ac:dyDescent="0.3">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2:25" ht="15.75" customHeight="1" x14ac:dyDescent="0.3">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2:25" ht="15.75" customHeight="1" x14ac:dyDescent="0.3">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2:25" ht="15.75" customHeight="1" x14ac:dyDescent="0.3">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2:25" ht="15.75" customHeight="1" x14ac:dyDescent="0.3">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2:25" ht="15.75" customHeight="1" x14ac:dyDescent="0.3">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2:25" ht="15.75" customHeight="1" x14ac:dyDescent="0.3">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2:25" ht="15.75" customHeight="1" x14ac:dyDescent="0.3">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2:25" ht="15.75" customHeight="1" x14ac:dyDescent="0.3">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2:25" ht="15.75" customHeight="1" x14ac:dyDescent="0.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2:25" ht="15.75" customHeight="1" x14ac:dyDescent="0.3">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2:25" ht="15.75" customHeight="1" x14ac:dyDescent="0.3">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2:25" ht="15.75" customHeight="1" x14ac:dyDescent="0.3">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2:25" ht="15.75" customHeight="1" x14ac:dyDescent="0.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2:25" ht="15.75" customHeight="1" x14ac:dyDescent="0.3">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2:25" ht="15.75" customHeight="1" x14ac:dyDescent="0.3">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2:25" ht="15.75" customHeight="1" x14ac:dyDescent="0.3">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2:25" ht="15.75" customHeight="1" x14ac:dyDescent="0.3">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2:25" ht="15.75" customHeight="1" x14ac:dyDescent="0.3">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2:25" ht="15.75" customHeight="1" x14ac:dyDescent="0.3">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2:25" ht="15.75" customHeight="1" x14ac:dyDescent="0.3">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2:25" ht="15.75" customHeight="1" x14ac:dyDescent="0.3">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2:25" ht="15.75" customHeight="1" x14ac:dyDescent="0.3">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2:25" ht="15.75" customHeight="1" x14ac:dyDescent="0.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2:25" ht="15.75" customHeight="1" x14ac:dyDescent="0.3">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2:25" ht="15.75" customHeight="1" x14ac:dyDescent="0.3">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2:25" ht="15.75" customHeight="1" x14ac:dyDescent="0.3">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2:25" ht="15.75" customHeight="1" x14ac:dyDescent="0.3">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2:25" ht="15.75" customHeight="1" x14ac:dyDescent="0.3">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2:25" ht="15.75" customHeight="1" x14ac:dyDescent="0.3">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2:25" ht="15.75" customHeight="1" x14ac:dyDescent="0.3">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2:25" ht="15.75" customHeight="1" x14ac:dyDescent="0.3">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2:25" ht="15.75" customHeight="1" x14ac:dyDescent="0.3">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2:25" ht="15.75" customHeight="1" x14ac:dyDescent="0.3">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2:25" ht="15.75" customHeight="1" x14ac:dyDescent="0.3">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2:25" ht="15.75" customHeight="1" x14ac:dyDescent="0.3">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2:25" ht="15.75" customHeight="1" x14ac:dyDescent="0.3">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2:25" ht="15.75" customHeight="1" x14ac:dyDescent="0.3">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2:25" ht="15.75" customHeight="1" x14ac:dyDescent="0.3">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2:25" ht="15.75" customHeight="1" x14ac:dyDescent="0.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2:25" ht="15.75" customHeight="1" x14ac:dyDescent="0.3">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2:25" ht="15.75" customHeight="1" x14ac:dyDescent="0.3">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2:25" ht="15.75" customHeight="1" x14ac:dyDescent="0.3">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2:25" ht="15.75" customHeight="1" x14ac:dyDescent="0.3">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2:25" ht="15.75" customHeight="1" x14ac:dyDescent="0.3">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2:25" ht="15.75" customHeight="1" x14ac:dyDescent="0.3">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2:25" ht="15.75" customHeight="1" x14ac:dyDescent="0.3">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2:25" ht="15.75" customHeight="1" x14ac:dyDescent="0.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2:25" ht="15.75" customHeight="1" x14ac:dyDescent="0.3">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2:25" ht="15.75" customHeight="1" x14ac:dyDescent="0.3">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2:25" ht="15.75" customHeight="1" x14ac:dyDescent="0.3">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2:25" ht="15.75" customHeight="1" x14ac:dyDescent="0.3">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2:25" ht="15.75" customHeight="1" x14ac:dyDescent="0.3">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2:25" ht="15.75" customHeight="1" x14ac:dyDescent="0.3">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2:25" ht="15.75" customHeight="1" x14ac:dyDescent="0.3">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2:25" ht="15.75" customHeight="1" x14ac:dyDescent="0.3">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2:25" ht="15.75" customHeight="1" x14ac:dyDescent="0.3">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2:25" ht="15.75" customHeight="1" x14ac:dyDescent="0.3">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2:25" ht="15.75" customHeight="1" x14ac:dyDescent="0.3">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2:25" ht="15.75" customHeight="1" x14ac:dyDescent="0.3">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2:25" ht="15.75" customHeight="1" x14ac:dyDescent="0.3">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2:25" ht="15.75" customHeight="1" x14ac:dyDescent="0.3">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2:25" ht="15.75" customHeight="1" x14ac:dyDescent="0.3">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2:25" ht="15.75" customHeight="1" x14ac:dyDescent="0.3">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2:25" ht="15.75" customHeight="1" x14ac:dyDescent="0.3">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2:25" ht="15.75" customHeight="1" x14ac:dyDescent="0.3">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2:25" ht="15.75" customHeight="1" x14ac:dyDescent="0.3">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2:25" ht="15.75" customHeight="1" x14ac:dyDescent="0.3">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2:25" ht="15.75" customHeight="1" x14ac:dyDescent="0.3">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2:25" ht="15.75" customHeight="1" x14ac:dyDescent="0.3">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2:25" ht="15.75" customHeight="1" x14ac:dyDescent="0.3">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2:25" ht="15.75" customHeight="1" x14ac:dyDescent="0.3">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2:25" ht="15.75" customHeight="1" x14ac:dyDescent="0.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2:25" ht="15.75" customHeight="1" x14ac:dyDescent="0.3">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2:25" ht="15.75" customHeight="1" x14ac:dyDescent="0.3">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2:25" ht="15.75" customHeight="1" x14ac:dyDescent="0.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2:25" ht="15.75" customHeight="1" x14ac:dyDescent="0.3">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2:25" ht="15.75" customHeight="1" x14ac:dyDescent="0.3">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2:25" ht="15.75" customHeight="1" x14ac:dyDescent="0.3">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2:25" ht="15.75" customHeight="1" x14ac:dyDescent="0.3">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2:25" ht="15.75" customHeight="1" x14ac:dyDescent="0.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2:25" ht="15.75" customHeight="1" x14ac:dyDescent="0.3">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2:25" ht="15.75" customHeight="1" x14ac:dyDescent="0.3">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2:25" ht="15.75" customHeight="1" x14ac:dyDescent="0.3">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2:25" ht="15.75" customHeight="1" x14ac:dyDescent="0.3">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2:25" ht="15.75" customHeight="1" x14ac:dyDescent="0.3">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2:25" ht="15.75" customHeight="1" x14ac:dyDescent="0.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2:25" ht="15.75" customHeight="1" x14ac:dyDescent="0.3">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2:25" ht="15.75" customHeight="1" x14ac:dyDescent="0.3">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2:25" ht="15.75" customHeight="1" x14ac:dyDescent="0.3">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2:25" ht="15.75" customHeight="1" x14ac:dyDescent="0.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2:25" ht="15.75" customHeight="1" x14ac:dyDescent="0.3">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2:25" ht="15.75" customHeight="1" x14ac:dyDescent="0.3">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2:25" ht="15.75" customHeight="1" x14ac:dyDescent="0.3">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2:25" ht="15.75" customHeight="1" x14ac:dyDescent="0.3">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2:25" ht="15.75" customHeight="1" x14ac:dyDescent="0.3">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2:25" ht="15.75" customHeight="1" x14ac:dyDescent="0.3">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2:25" ht="15.75" customHeight="1" x14ac:dyDescent="0.3">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2:25" ht="15.75" customHeight="1" x14ac:dyDescent="0.3">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2:25" ht="15.75" customHeight="1" x14ac:dyDescent="0.3">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2:25" ht="15.75" customHeight="1" x14ac:dyDescent="0.3">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2:25" ht="15.75" customHeight="1" x14ac:dyDescent="0.3">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2:25" ht="15.75" customHeight="1" x14ac:dyDescent="0.3">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2:25" ht="15.75" customHeight="1" x14ac:dyDescent="0.3">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2:25" ht="15.75" customHeight="1" x14ac:dyDescent="0.3">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2:25" ht="15.75" customHeight="1" x14ac:dyDescent="0.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2:25" ht="15.75" customHeight="1" x14ac:dyDescent="0.3">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2:25" ht="15.75" customHeight="1" x14ac:dyDescent="0.3">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2:25" ht="15.75" customHeight="1" x14ac:dyDescent="0.3">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2:25" ht="15.75" customHeight="1" x14ac:dyDescent="0.3">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2:25" ht="15.75" customHeight="1" x14ac:dyDescent="0.3">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2:25" ht="15.75" customHeight="1" x14ac:dyDescent="0.3">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2:25" ht="15.75" customHeight="1" x14ac:dyDescent="0.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2:25" ht="15.75" customHeight="1" x14ac:dyDescent="0.3">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2:25" ht="15.75" customHeight="1" x14ac:dyDescent="0.3">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2:25" ht="15.75" customHeight="1" x14ac:dyDescent="0.3">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2:25" ht="15.75" customHeight="1" x14ac:dyDescent="0.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2:25" ht="15.75" customHeight="1" x14ac:dyDescent="0.3">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2:25" ht="15.75" customHeight="1" x14ac:dyDescent="0.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2:25" ht="15.75" customHeight="1" x14ac:dyDescent="0.3">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2:25" ht="15.75" customHeight="1" x14ac:dyDescent="0.3">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2:25" ht="15.75" customHeight="1" x14ac:dyDescent="0.3">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2:25" ht="15.75" customHeight="1" x14ac:dyDescent="0.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2:25" ht="15.75" customHeight="1" x14ac:dyDescent="0.3">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2:25" ht="15.75" customHeight="1" x14ac:dyDescent="0.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2:25" ht="15.75" customHeight="1" x14ac:dyDescent="0.3">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2:25" ht="15.75" customHeight="1" x14ac:dyDescent="0.3">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2:25" ht="15.75" customHeight="1" x14ac:dyDescent="0.3">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2:25" ht="15.75" customHeight="1" x14ac:dyDescent="0.3">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2:25" ht="15.75" customHeight="1" x14ac:dyDescent="0.3">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2:25" ht="15.75" customHeight="1" x14ac:dyDescent="0.3">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2:25" ht="15.75" customHeight="1" x14ac:dyDescent="0.3">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2:25" ht="15.75" customHeight="1" x14ac:dyDescent="0.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2:25" ht="15.75" customHeight="1" x14ac:dyDescent="0.3">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2:25" ht="15.75" customHeight="1" x14ac:dyDescent="0.3">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2:25" ht="15.75" customHeight="1" x14ac:dyDescent="0.3">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2:25" ht="15.75" customHeight="1" x14ac:dyDescent="0.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2:25" ht="15.75" customHeight="1" x14ac:dyDescent="0.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2:25" ht="15.75" customHeight="1" x14ac:dyDescent="0.3">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2:25" ht="15.75" customHeight="1" x14ac:dyDescent="0.3">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2:25" ht="15.75" customHeight="1" x14ac:dyDescent="0.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2:25" ht="15.75" customHeight="1" x14ac:dyDescent="0.3">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2:25" ht="15.75" customHeight="1" x14ac:dyDescent="0.3">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2:25" ht="15.75" customHeight="1" x14ac:dyDescent="0.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2:25" ht="15.75" customHeight="1" x14ac:dyDescent="0.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2:25" ht="15.75" customHeight="1" x14ac:dyDescent="0.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2:25" ht="15.75" customHeight="1" x14ac:dyDescent="0.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2:25" ht="15.75" customHeight="1" x14ac:dyDescent="0.3">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2:25" ht="15.75" customHeight="1" x14ac:dyDescent="0.3">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2:25" ht="15.75" customHeight="1" x14ac:dyDescent="0.3">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2:25" ht="15.75" customHeight="1" x14ac:dyDescent="0.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2:25" ht="15.75" customHeight="1" x14ac:dyDescent="0.3">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2:25" ht="15.75" customHeight="1" x14ac:dyDescent="0.3">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2:25" ht="15.75" customHeight="1" x14ac:dyDescent="0.3">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2:25" ht="15.75" customHeight="1" x14ac:dyDescent="0.3">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2:25" ht="15.75" customHeight="1" x14ac:dyDescent="0.3">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2:25" ht="15.75" customHeight="1" x14ac:dyDescent="0.3">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2:25" ht="15.75" customHeight="1" x14ac:dyDescent="0.3">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2:25" ht="15.75" customHeight="1" x14ac:dyDescent="0.3">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2:25" ht="15.75" customHeight="1" x14ac:dyDescent="0.3">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2:25" ht="15.75" customHeight="1" x14ac:dyDescent="0.3">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2:25" ht="15.75" customHeight="1" x14ac:dyDescent="0.3">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2:25" ht="15.75" customHeight="1" x14ac:dyDescent="0.3">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2:25" ht="15.75" customHeight="1" x14ac:dyDescent="0.3">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2:25" ht="15.75" customHeight="1" x14ac:dyDescent="0.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2:25" ht="15.75" customHeight="1" x14ac:dyDescent="0.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2:25" ht="15.75" customHeight="1" x14ac:dyDescent="0.3">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2:25" ht="15.75" customHeight="1" x14ac:dyDescent="0.3">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2:25" ht="15.75" customHeight="1" x14ac:dyDescent="0.3">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2:25" ht="15.75" customHeight="1" x14ac:dyDescent="0.3">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2:25" ht="15.75" customHeight="1" x14ac:dyDescent="0.3">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2:25" ht="15.75" customHeight="1" x14ac:dyDescent="0.3">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2:25" ht="15.75" customHeight="1" x14ac:dyDescent="0.3">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2:25" ht="15.75" customHeight="1" x14ac:dyDescent="0.3">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2:25" ht="15.75" customHeight="1" x14ac:dyDescent="0.3">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2:25" ht="15.75" customHeight="1" x14ac:dyDescent="0.3">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2:25" ht="15.75" customHeight="1" x14ac:dyDescent="0.3">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2:25" ht="15.75" customHeight="1" x14ac:dyDescent="0.3">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2:25" ht="15.75" customHeight="1" x14ac:dyDescent="0.3">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2:25" ht="15.75" customHeight="1" x14ac:dyDescent="0.3">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2:25" ht="15.75" customHeight="1" x14ac:dyDescent="0.3">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2:25" ht="15.75" customHeight="1" x14ac:dyDescent="0.3">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2:25" ht="15.75" customHeight="1" x14ac:dyDescent="0.3">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2:25" ht="15.75" customHeight="1" x14ac:dyDescent="0.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2:25" ht="15.75" customHeight="1" x14ac:dyDescent="0.3">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2:25" ht="15.75" customHeight="1" x14ac:dyDescent="0.3">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2:25" ht="15.75" customHeight="1" x14ac:dyDescent="0.3">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2:25" ht="15.75" customHeight="1" x14ac:dyDescent="0.3">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2:25" ht="15.75" customHeight="1" x14ac:dyDescent="0.3">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2:25" ht="15.75" customHeight="1" x14ac:dyDescent="0.3">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2:25" ht="15.75" customHeight="1" x14ac:dyDescent="0.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2:25" ht="15.75" customHeight="1" x14ac:dyDescent="0.3">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2:25" ht="15.75" customHeight="1" x14ac:dyDescent="0.3">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2:25" ht="15.75" customHeight="1" x14ac:dyDescent="0.3">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2:25" ht="15.75" customHeight="1" x14ac:dyDescent="0.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2:25" ht="15.75" customHeight="1" x14ac:dyDescent="0.3">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2:25" ht="15.75" customHeight="1" x14ac:dyDescent="0.3">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2:25" ht="15.75" customHeight="1" x14ac:dyDescent="0.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2:25" ht="15.75" customHeight="1" x14ac:dyDescent="0.3">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2:25" ht="15.75" customHeight="1" x14ac:dyDescent="0.3">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2:25" ht="15.75" customHeight="1" x14ac:dyDescent="0.3">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2:25" ht="15.75" customHeight="1" x14ac:dyDescent="0.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2:25" ht="15.75" customHeight="1" x14ac:dyDescent="0.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2:25" ht="15.75" customHeight="1" x14ac:dyDescent="0.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2:25" ht="15.75" customHeight="1" x14ac:dyDescent="0.3">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2:25" ht="15.75" customHeight="1" x14ac:dyDescent="0.3">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2:25" ht="15.75" customHeight="1" x14ac:dyDescent="0.3">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2:25" ht="15.75" customHeight="1" x14ac:dyDescent="0.3">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2:25" ht="15.75" customHeight="1" x14ac:dyDescent="0.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2:25" ht="15.75" customHeight="1" x14ac:dyDescent="0.3">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2:25" ht="15.75" customHeight="1" x14ac:dyDescent="0.3">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2:25" ht="15.75" customHeight="1" x14ac:dyDescent="0.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2:25" ht="15.75" customHeight="1" x14ac:dyDescent="0.3">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2:25" ht="15.75" customHeight="1" x14ac:dyDescent="0.3">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2:25" ht="15.75" customHeight="1" x14ac:dyDescent="0.3">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2:25" ht="15.75" customHeight="1" x14ac:dyDescent="0.3">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2:25" ht="15.75" customHeight="1" x14ac:dyDescent="0.3">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2:25" ht="15.75" customHeight="1" x14ac:dyDescent="0.3">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2:25" ht="15.75" customHeight="1" x14ac:dyDescent="0.3">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2:25" ht="15.75" customHeight="1" x14ac:dyDescent="0.3">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2:25" ht="15.75" customHeight="1" x14ac:dyDescent="0.3">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2:25" ht="15.75" customHeight="1" x14ac:dyDescent="0.3">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2:25" ht="15.75" customHeight="1" x14ac:dyDescent="0.3">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2:25" ht="15.75" customHeight="1" x14ac:dyDescent="0.3">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2:25" ht="15.75" customHeight="1" x14ac:dyDescent="0.3">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2:25" ht="15.75" customHeight="1" x14ac:dyDescent="0.3">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2:25" ht="15.75" customHeight="1" x14ac:dyDescent="0.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2:25" ht="15.75" customHeight="1" x14ac:dyDescent="0.3">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2:25" ht="15.75" customHeight="1" x14ac:dyDescent="0.3">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2:25" ht="15.75" customHeight="1" x14ac:dyDescent="0.3">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2:25" ht="15.75" customHeight="1" x14ac:dyDescent="0.3">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2:25" ht="15.75" customHeight="1" x14ac:dyDescent="0.3">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2:25" ht="15.75" customHeight="1" x14ac:dyDescent="0.3">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2:25" ht="15.75" customHeight="1" x14ac:dyDescent="0.3">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2:25" ht="15.75" customHeight="1" x14ac:dyDescent="0.3">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2:25" ht="15.75" customHeight="1" x14ac:dyDescent="0.3">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2:25" ht="15.75" customHeight="1" x14ac:dyDescent="0.3">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2:25" ht="15.75" customHeight="1" x14ac:dyDescent="0.3">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2:25" ht="15.75" customHeight="1" x14ac:dyDescent="0.3">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2:25" ht="15.75" customHeight="1" x14ac:dyDescent="0.3">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2:25" ht="15.75" customHeight="1" x14ac:dyDescent="0.3">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2:25" ht="15.75" customHeight="1" x14ac:dyDescent="0.3">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2:25" ht="15.75" customHeight="1" x14ac:dyDescent="0.3">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2:25" ht="15.75" customHeight="1" x14ac:dyDescent="0.3">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2:25" ht="15.75" customHeight="1" x14ac:dyDescent="0.3">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2:25" ht="15.75" customHeight="1" x14ac:dyDescent="0.3">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2:25" ht="15.75" customHeight="1" x14ac:dyDescent="0.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2:25" ht="15.75" customHeight="1" x14ac:dyDescent="0.3">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2:25" ht="15.75" customHeight="1" x14ac:dyDescent="0.3">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2:25" ht="15.75" customHeight="1" x14ac:dyDescent="0.3">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2:25" ht="15.75" customHeight="1" x14ac:dyDescent="0.3">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2:25" ht="15.75" customHeight="1" x14ac:dyDescent="0.3">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2:25" ht="15.75" customHeight="1" x14ac:dyDescent="0.3">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2:25" ht="15.75" customHeight="1" x14ac:dyDescent="0.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2:25" ht="15.75" customHeight="1" x14ac:dyDescent="0.3">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2:25" ht="15.75" customHeight="1" x14ac:dyDescent="0.3">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2:25" ht="15.75" customHeight="1" x14ac:dyDescent="0.3">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2:25" ht="15.75" customHeight="1" x14ac:dyDescent="0.3">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2:25" ht="15.75" customHeight="1" x14ac:dyDescent="0.3">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2:25" ht="15.75" customHeight="1" x14ac:dyDescent="0.3">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2:25" ht="15.75" customHeight="1" x14ac:dyDescent="0.3">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2:25" ht="15.75" customHeight="1" x14ac:dyDescent="0.3">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2:25" ht="15.75" customHeight="1" x14ac:dyDescent="0.3">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2:25" ht="15.75" customHeight="1" x14ac:dyDescent="0.3">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2:25" ht="15.75" customHeight="1" x14ac:dyDescent="0.3">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2:25" ht="15.75" customHeight="1" x14ac:dyDescent="0.3">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2:25" ht="15.75" customHeight="1" x14ac:dyDescent="0.3">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2:25" ht="15.75" customHeight="1" x14ac:dyDescent="0.3">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2:25" ht="15.75" customHeight="1" x14ac:dyDescent="0.3">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2:25" ht="15.75" customHeight="1" x14ac:dyDescent="0.3">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2:25" ht="15.75" customHeight="1" x14ac:dyDescent="0.3">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2:25" ht="15.75" customHeight="1" x14ac:dyDescent="0.3">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2:25" ht="15.75" customHeight="1" x14ac:dyDescent="0.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2:25" ht="15.75" customHeight="1" x14ac:dyDescent="0.3">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2:25" ht="15.75" customHeight="1" x14ac:dyDescent="0.3">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2:25" ht="15.75" customHeight="1" x14ac:dyDescent="0.3">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2:25" ht="15.75" customHeight="1" x14ac:dyDescent="0.3">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2:25" ht="15.75" customHeight="1" x14ac:dyDescent="0.3">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2:25" ht="15.75" customHeight="1" x14ac:dyDescent="0.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2:25" ht="15.75" customHeight="1" x14ac:dyDescent="0.3">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2:25" ht="15.75" customHeight="1" x14ac:dyDescent="0.3">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2:25" ht="15.75" customHeight="1" x14ac:dyDescent="0.3">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2:25" ht="15.75" customHeight="1" x14ac:dyDescent="0.3">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2:25" ht="15.75" customHeight="1" x14ac:dyDescent="0.3">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2:25" ht="15.75" customHeight="1" x14ac:dyDescent="0.3">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2:25" ht="15.75" customHeight="1" x14ac:dyDescent="0.3">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2:25" ht="15.75" customHeight="1" x14ac:dyDescent="0.3">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2:25" ht="15.75" customHeight="1" x14ac:dyDescent="0.3">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2:25" ht="15.75" customHeight="1" x14ac:dyDescent="0.3">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2:25" ht="15.75" customHeight="1" x14ac:dyDescent="0.3">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2:25" ht="15.75" customHeight="1" x14ac:dyDescent="0.3">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2:25" ht="15.75" customHeight="1" x14ac:dyDescent="0.3">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2:25" ht="15.75" customHeight="1" x14ac:dyDescent="0.3">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2:25" ht="15.75" customHeight="1" x14ac:dyDescent="0.3">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2:25" ht="15.75" customHeight="1" x14ac:dyDescent="0.3">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2:25" ht="15.75" customHeight="1" x14ac:dyDescent="0.3">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2:25" ht="15.75" customHeight="1" x14ac:dyDescent="0.3">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2:25" ht="15.75" customHeight="1" x14ac:dyDescent="0.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2:25" ht="15.75" customHeight="1" x14ac:dyDescent="0.3">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2:25" ht="15.75" customHeight="1" x14ac:dyDescent="0.3">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2:25" ht="15.75" customHeight="1" x14ac:dyDescent="0.3">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2:25" ht="15.75" customHeight="1" x14ac:dyDescent="0.3">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2:25" ht="15.75" customHeight="1" x14ac:dyDescent="0.3">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2:25" ht="15.75" customHeight="1" x14ac:dyDescent="0.3">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2:25" ht="15.75" customHeight="1" x14ac:dyDescent="0.3">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2:25" ht="15.75" customHeight="1" x14ac:dyDescent="0.3">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2:25" ht="15.75" customHeight="1" x14ac:dyDescent="0.3">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2:25" ht="15.75" customHeight="1" x14ac:dyDescent="0.3">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2:25" ht="15.75" customHeight="1" x14ac:dyDescent="0.3">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2:25" ht="15.75" customHeight="1" x14ac:dyDescent="0.3">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2:25" ht="15.75" customHeight="1" x14ac:dyDescent="0.3">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2:25" ht="15.75" customHeight="1" x14ac:dyDescent="0.3">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2:25" ht="15.75" customHeight="1" x14ac:dyDescent="0.3">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2:25" ht="15.75" customHeight="1" x14ac:dyDescent="0.3">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2:25" ht="15.75" customHeight="1" x14ac:dyDescent="0.3">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2:25" ht="15.75" customHeight="1" x14ac:dyDescent="0.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2:25" ht="15.75" customHeight="1" x14ac:dyDescent="0.3">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2:25" ht="15.75" customHeight="1" x14ac:dyDescent="0.3">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2:25" ht="15.75" customHeight="1" x14ac:dyDescent="0.3">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2:25" ht="15.75" customHeight="1" x14ac:dyDescent="0.3">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2:25" ht="15.75" customHeight="1" x14ac:dyDescent="0.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2:25" ht="15.75" customHeight="1" x14ac:dyDescent="0.3">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2:25" ht="15.75" customHeight="1" x14ac:dyDescent="0.3">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2:25" ht="15.75" customHeight="1" x14ac:dyDescent="0.3">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2:25" ht="15.75" customHeight="1" x14ac:dyDescent="0.3">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2:25" ht="15.75" customHeight="1" x14ac:dyDescent="0.3">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2:25" ht="15.75" customHeight="1" x14ac:dyDescent="0.3">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2:25" ht="15.75" customHeight="1" x14ac:dyDescent="0.3">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2:25" ht="15.75" customHeight="1" x14ac:dyDescent="0.3">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2:25" ht="15.75" customHeight="1" x14ac:dyDescent="0.3">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2:25" ht="15.75" customHeight="1" x14ac:dyDescent="0.3">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2:25" ht="15.75" customHeight="1" x14ac:dyDescent="0.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2:25" ht="15.75" customHeight="1" x14ac:dyDescent="0.3">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2:25" ht="15.75" customHeight="1" x14ac:dyDescent="0.3">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2:25" ht="15.75" customHeight="1" x14ac:dyDescent="0.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2:25" ht="15.75" customHeight="1" x14ac:dyDescent="0.3">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2:25" ht="15.75" customHeight="1" x14ac:dyDescent="0.3">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2:25" ht="15.75" customHeight="1" x14ac:dyDescent="0.3">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2:25" ht="15.75" customHeight="1" x14ac:dyDescent="0.3">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2:25" ht="15.75" customHeight="1" x14ac:dyDescent="0.3">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2:25" ht="15.75" customHeight="1" x14ac:dyDescent="0.3">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2:25" ht="15.75" customHeight="1" x14ac:dyDescent="0.3">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2:25" ht="15.75" customHeight="1" x14ac:dyDescent="0.3">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2:25" ht="15.75" customHeight="1" x14ac:dyDescent="0.3">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2:25" ht="15.75" customHeight="1" x14ac:dyDescent="0.3">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2:25" ht="15.75" customHeight="1" x14ac:dyDescent="0.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2:25" ht="15.75" customHeight="1" x14ac:dyDescent="0.3">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2:25" ht="15.75" customHeight="1" x14ac:dyDescent="0.3">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2:25" ht="15.75" customHeight="1" x14ac:dyDescent="0.3">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2:25" ht="15.75" customHeight="1" x14ac:dyDescent="0.3">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2:25" ht="15.75" customHeight="1" x14ac:dyDescent="0.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2:25" ht="15.75" customHeight="1" x14ac:dyDescent="0.3">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2:25" ht="15.75" customHeight="1" x14ac:dyDescent="0.3">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2:25" ht="15.75" customHeight="1" x14ac:dyDescent="0.3">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2:25" ht="15.75" customHeight="1" x14ac:dyDescent="0.3">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2:25" ht="15.75" customHeight="1" x14ac:dyDescent="0.3">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2:25" ht="15.75" customHeight="1" x14ac:dyDescent="0.3">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2:25" ht="15.75" customHeight="1" x14ac:dyDescent="0.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2:25" ht="15.75" customHeight="1" x14ac:dyDescent="0.3">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2:25" ht="15.75" customHeight="1" x14ac:dyDescent="0.3">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2:25" ht="15.75" customHeight="1" x14ac:dyDescent="0.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2:25" ht="15.75" customHeight="1" x14ac:dyDescent="0.3">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2:25" ht="15.75" customHeight="1" x14ac:dyDescent="0.3">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2:25" ht="15.75" customHeight="1" x14ac:dyDescent="0.3">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2:25" ht="15.75" customHeight="1" x14ac:dyDescent="0.3">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2:25" ht="15.75" customHeight="1" x14ac:dyDescent="0.3">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2:25" ht="15.75" customHeight="1" x14ac:dyDescent="0.3">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2:25" ht="15.75" customHeight="1" x14ac:dyDescent="0.3">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2:25" ht="15.75" customHeight="1" x14ac:dyDescent="0.3">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2:25" ht="15.75" customHeight="1" x14ac:dyDescent="0.3">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2:25" ht="15.75" customHeight="1" x14ac:dyDescent="0.3">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2:25" ht="15.75" customHeight="1" x14ac:dyDescent="0.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2:25" ht="15.75" customHeight="1" x14ac:dyDescent="0.3">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2:25" ht="15.75" customHeight="1" x14ac:dyDescent="0.3">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2:25" ht="15.75" customHeight="1" x14ac:dyDescent="0.3">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2:25" ht="15.75" customHeight="1" x14ac:dyDescent="0.3">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2:25" ht="15.75" customHeight="1" x14ac:dyDescent="0.3">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2:25" ht="15.75" customHeight="1" x14ac:dyDescent="0.3">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2:25" ht="15.75" customHeight="1" x14ac:dyDescent="0.3">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2:25" ht="15.75" customHeight="1" x14ac:dyDescent="0.3">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2:25" ht="15.75" customHeight="1" x14ac:dyDescent="0.3">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2:25" ht="15.75" customHeight="1" x14ac:dyDescent="0.3">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2:25" ht="15.75" customHeight="1" x14ac:dyDescent="0.3">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2:25" ht="15.75" customHeight="1" x14ac:dyDescent="0.3">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2:25" ht="15.75" customHeight="1" x14ac:dyDescent="0.3">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2:25" ht="15.75" customHeight="1" x14ac:dyDescent="0.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2:25" ht="15.75" customHeight="1" x14ac:dyDescent="0.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2:25" ht="15.75" customHeight="1" x14ac:dyDescent="0.3">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2:25" ht="15.75" customHeight="1" x14ac:dyDescent="0.3">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2:25" ht="15.75" customHeight="1" x14ac:dyDescent="0.3">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2:25" ht="15.75" customHeight="1" x14ac:dyDescent="0.3">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2:25" ht="15.75" customHeight="1" x14ac:dyDescent="0.3">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2:25" ht="15.75" customHeight="1" x14ac:dyDescent="0.3">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2:25" ht="15.75" customHeight="1" x14ac:dyDescent="0.3">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2:25" ht="15.75" customHeight="1" x14ac:dyDescent="0.3">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2:25" ht="15.75" customHeight="1" x14ac:dyDescent="0.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2:25" ht="15.75" customHeight="1" x14ac:dyDescent="0.3">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2:25" ht="15.75" customHeight="1" x14ac:dyDescent="0.3">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2:25" ht="15.75" customHeight="1" x14ac:dyDescent="0.3">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2:25" ht="15.75" customHeight="1" x14ac:dyDescent="0.3">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2:25" ht="15.75" customHeight="1" x14ac:dyDescent="0.3">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2:25" ht="15.75" customHeight="1" x14ac:dyDescent="0.3">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2:25" ht="15.75" customHeight="1" x14ac:dyDescent="0.3">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2:25" ht="15.75" customHeight="1" x14ac:dyDescent="0.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2:25" ht="15.75" customHeight="1" x14ac:dyDescent="0.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2:25" ht="15.75" customHeight="1" x14ac:dyDescent="0.3">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2:25" ht="15.75" customHeight="1" x14ac:dyDescent="0.3">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2:25" ht="15.75" customHeight="1" x14ac:dyDescent="0.3">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2:25" ht="15.75" customHeight="1" x14ac:dyDescent="0.3">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2:25" ht="15.75" customHeight="1" x14ac:dyDescent="0.3">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2:25" ht="15.75" customHeight="1" x14ac:dyDescent="0.3">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2:25" ht="15.75" customHeight="1" x14ac:dyDescent="0.3">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2:25" ht="15.75" customHeight="1" x14ac:dyDescent="0.3">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2:25" ht="15.75" customHeight="1" x14ac:dyDescent="0.3">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2:25" ht="15.75" customHeight="1" x14ac:dyDescent="0.3">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2:25" ht="15.75" customHeight="1" x14ac:dyDescent="0.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2:25" ht="15.75" customHeight="1" x14ac:dyDescent="0.3">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2:25" ht="15.75" customHeight="1" x14ac:dyDescent="0.3">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2:25" ht="15.75" customHeight="1" x14ac:dyDescent="0.3">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2:25" ht="15.75" customHeight="1" x14ac:dyDescent="0.3">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2:25" ht="15.75" customHeight="1" x14ac:dyDescent="0.3">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2:25" ht="15.75" customHeight="1" x14ac:dyDescent="0.3">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2:25" ht="15.75" customHeight="1" x14ac:dyDescent="0.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2:25" ht="15.75" customHeight="1" x14ac:dyDescent="0.3">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2:25" ht="15.75" customHeight="1" x14ac:dyDescent="0.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2:25" ht="15.75" customHeight="1" x14ac:dyDescent="0.3">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2:25" ht="15.75" customHeight="1" x14ac:dyDescent="0.3">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2:25" ht="15.75" customHeight="1" x14ac:dyDescent="0.3">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2:25" ht="15.75" customHeight="1" x14ac:dyDescent="0.3">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2:25" ht="15.75" customHeight="1" x14ac:dyDescent="0.3">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2:25" ht="15.75" customHeight="1" x14ac:dyDescent="0.3">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2:25" ht="15.75" customHeight="1" x14ac:dyDescent="0.3">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2:25" ht="15.75" customHeight="1" x14ac:dyDescent="0.3">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2:25" ht="15.75" customHeight="1" x14ac:dyDescent="0.3">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2:25" ht="15.75" customHeight="1" x14ac:dyDescent="0.3">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2:25" ht="15.75" customHeight="1" x14ac:dyDescent="0.3">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2:25" ht="15.75" customHeight="1" x14ac:dyDescent="0.3">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2:25" ht="15.75" customHeight="1" x14ac:dyDescent="0.3">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2:25" ht="15.75" customHeight="1" x14ac:dyDescent="0.3">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2:25" ht="15.75" customHeight="1" x14ac:dyDescent="0.3">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2:25" ht="15.75" customHeight="1" x14ac:dyDescent="0.3">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2:25" ht="15.75" customHeight="1" x14ac:dyDescent="0.3">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2:25" ht="15.75" customHeight="1" x14ac:dyDescent="0.3">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2:25" ht="15.75" customHeight="1" x14ac:dyDescent="0.3">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2:25" ht="15.75" customHeight="1" x14ac:dyDescent="0.3">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2:25" ht="15.75" customHeight="1" x14ac:dyDescent="0.3">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2:25" ht="15.75" customHeight="1" x14ac:dyDescent="0.3">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2:25" ht="15.75" customHeight="1" x14ac:dyDescent="0.3">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2:25" ht="15.75" customHeight="1" x14ac:dyDescent="0.3">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2:25" ht="15.75" customHeight="1" x14ac:dyDescent="0.3">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2:25" ht="15.75" customHeight="1" x14ac:dyDescent="0.3">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2:25" ht="15.75" customHeight="1" x14ac:dyDescent="0.3">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2:25" ht="15.75" customHeight="1" x14ac:dyDescent="0.3">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2:25" ht="15.75" customHeight="1" x14ac:dyDescent="0.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2:25" ht="15.75" customHeight="1" x14ac:dyDescent="0.3">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2:25" ht="15.75" customHeight="1" x14ac:dyDescent="0.3">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2:25" ht="15.75" customHeight="1" x14ac:dyDescent="0.3">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2:25" ht="15.75" customHeight="1" x14ac:dyDescent="0.3">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2:25" ht="15.75" customHeight="1" x14ac:dyDescent="0.3">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2:25" ht="15.75" customHeight="1" x14ac:dyDescent="0.3">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2:25" ht="15.75" customHeight="1" x14ac:dyDescent="0.3">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2:25" ht="15.75" customHeight="1" x14ac:dyDescent="0.3">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2:25" ht="15.75" customHeight="1" x14ac:dyDescent="0.3">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2:25" ht="15.75" customHeight="1" x14ac:dyDescent="0.3">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2:25" ht="15.75" customHeight="1" x14ac:dyDescent="0.3">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2:25" ht="15.75" customHeight="1" x14ac:dyDescent="0.3">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2:25" ht="15.75" customHeight="1" x14ac:dyDescent="0.3">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2:25" ht="15.75" customHeight="1" x14ac:dyDescent="0.3">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2:25" ht="15.75" customHeight="1" x14ac:dyDescent="0.3">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2:25" ht="15.75" customHeight="1" x14ac:dyDescent="0.3">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2:25" ht="15.75" customHeight="1" x14ac:dyDescent="0.3">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2:25" ht="15.75" customHeight="1" x14ac:dyDescent="0.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2:25" ht="15.75" customHeight="1" x14ac:dyDescent="0.3">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2:25" ht="15.75" customHeight="1" x14ac:dyDescent="0.3">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2:25" ht="15.75" customHeight="1" x14ac:dyDescent="0.3">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2:25" ht="15.75" customHeight="1" x14ac:dyDescent="0.3">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2:25" ht="15.75" customHeight="1" x14ac:dyDescent="0.3">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2:25" ht="15.75" customHeight="1" x14ac:dyDescent="0.3">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2:25" ht="15.75" customHeight="1" x14ac:dyDescent="0.3">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2:25" ht="15.75" customHeight="1" x14ac:dyDescent="0.3">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2:25" ht="15.75" customHeight="1" x14ac:dyDescent="0.3">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2:25" ht="15.75" customHeight="1" x14ac:dyDescent="0.3">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2:25" ht="15.75" customHeight="1" x14ac:dyDescent="0.3">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2:25" ht="15.75" customHeight="1" x14ac:dyDescent="0.3">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2:25" ht="15.75" customHeight="1" x14ac:dyDescent="0.3">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2:25" ht="15.75" customHeight="1" x14ac:dyDescent="0.3">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2:25" ht="15.75" customHeight="1" x14ac:dyDescent="0.3">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2:25" ht="15.75" customHeight="1" x14ac:dyDescent="0.3">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2:25" ht="15.75" customHeight="1" x14ac:dyDescent="0.3">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2:25" ht="15.75" customHeight="1" x14ac:dyDescent="0.3">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2:25" ht="15.75" customHeight="1" x14ac:dyDescent="0.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2:25" ht="15.75" customHeight="1" x14ac:dyDescent="0.3">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2:25" ht="15.75" customHeight="1" x14ac:dyDescent="0.3">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2:25" ht="15.75" customHeight="1" x14ac:dyDescent="0.3">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2:25" ht="15.75" customHeight="1" x14ac:dyDescent="0.3">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2:25" ht="15.75" customHeight="1" x14ac:dyDescent="0.3">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2:25" ht="15.75" customHeight="1" x14ac:dyDescent="0.3">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2:25" ht="15.75" customHeight="1" x14ac:dyDescent="0.3">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2:25" ht="15.75" customHeight="1" x14ac:dyDescent="0.3">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2:25" ht="15.75" customHeight="1" x14ac:dyDescent="0.3">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2:25" ht="15.75" customHeight="1" x14ac:dyDescent="0.3">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2:25" ht="15.75" customHeight="1" x14ac:dyDescent="0.3">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2:25" ht="15.75" customHeight="1" x14ac:dyDescent="0.3">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2:25" ht="15.75" customHeight="1" x14ac:dyDescent="0.3">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2:25" ht="15.75" customHeight="1" x14ac:dyDescent="0.3">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2:25" ht="15.75" customHeight="1" x14ac:dyDescent="0.3">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2:25" ht="15.75" customHeight="1" x14ac:dyDescent="0.3">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2:25" ht="15.75" customHeight="1" x14ac:dyDescent="0.3">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2:25" ht="15.75" customHeight="1" x14ac:dyDescent="0.3">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2:25" ht="15.75" customHeight="1" x14ac:dyDescent="0.3">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2:25" ht="15.75" customHeight="1" x14ac:dyDescent="0.3">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2:25" ht="15.75" customHeight="1" x14ac:dyDescent="0.3">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2:25" ht="15.75" customHeight="1" x14ac:dyDescent="0.3">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2:25" ht="15.75" customHeight="1" x14ac:dyDescent="0.3">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2:25" ht="15.75" customHeight="1" x14ac:dyDescent="0.3">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2:25" ht="15.75" customHeight="1" x14ac:dyDescent="0.3">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2:25" ht="15.75" customHeight="1" x14ac:dyDescent="0.3">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2:25" ht="15.75" customHeight="1" x14ac:dyDescent="0.3">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2:25" ht="15.75" customHeight="1" x14ac:dyDescent="0.3">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2:25" ht="15.75" customHeight="1" x14ac:dyDescent="0.3">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2:25" ht="15.75" customHeight="1" x14ac:dyDescent="0.3">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2:25" ht="15.75" customHeight="1" x14ac:dyDescent="0.3">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2:25" ht="15.75" customHeight="1" x14ac:dyDescent="0.3">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2:25" ht="15.75" customHeight="1" x14ac:dyDescent="0.3">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2:25" ht="15.75" customHeight="1" x14ac:dyDescent="0.3">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2:25" ht="15.75" customHeight="1" x14ac:dyDescent="0.3">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2:25" ht="15.75" customHeight="1" x14ac:dyDescent="0.3">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2:25" ht="15.75" customHeight="1" x14ac:dyDescent="0.3">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2:25" ht="15.75" customHeight="1" x14ac:dyDescent="0.3">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2:25" ht="15.75" customHeight="1" x14ac:dyDescent="0.3">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2:25" ht="15.75" customHeight="1" x14ac:dyDescent="0.3">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2:25" ht="15.75" customHeight="1" x14ac:dyDescent="0.3">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2:25" ht="15.75" customHeight="1" x14ac:dyDescent="0.3">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2:25" ht="15.75" customHeight="1" x14ac:dyDescent="0.3">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2:25" ht="15.75" customHeight="1" x14ac:dyDescent="0.3">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2:25" ht="15.75" customHeight="1" x14ac:dyDescent="0.3">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2:25" ht="15.75" customHeight="1" x14ac:dyDescent="0.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2:25" ht="15.75" customHeight="1" x14ac:dyDescent="0.3">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2:25" ht="15.75" customHeight="1" x14ac:dyDescent="0.3">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2:25" ht="15.75" customHeight="1" x14ac:dyDescent="0.3">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2:25" ht="15.75" customHeight="1" x14ac:dyDescent="0.3">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2:25" ht="15.75" customHeight="1" x14ac:dyDescent="0.3">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2:25" ht="15.75" customHeight="1" x14ac:dyDescent="0.3">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2:25" ht="15.75" customHeight="1" x14ac:dyDescent="0.3">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2:25" ht="15.75" customHeight="1" x14ac:dyDescent="0.3">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2:25" ht="15.75" customHeight="1" x14ac:dyDescent="0.3">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2:25" ht="15.75" customHeight="1" x14ac:dyDescent="0.3">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2:25" ht="15.75" customHeight="1" x14ac:dyDescent="0.3">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2:25" ht="15.75" customHeight="1" x14ac:dyDescent="0.3">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2:25" ht="15.75" customHeight="1" x14ac:dyDescent="0.3">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2:25" ht="15.75" customHeight="1" x14ac:dyDescent="0.3">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2:25" ht="15.75" customHeight="1" x14ac:dyDescent="0.3">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2:25" ht="15.75" customHeight="1" x14ac:dyDescent="0.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2:25" ht="15.75" customHeight="1" x14ac:dyDescent="0.3">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2:25" ht="15.75" customHeight="1" x14ac:dyDescent="0.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2:25" ht="15.75" customHeight="1" x14ac:dyDescent="0.3">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2:25" ht="15.75" customHeight="1" x14ac:dyDescent="0.3">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2:25" ht="15.75" customHeight="1" x14ac:dyDescent="0.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2:25" ht="15.75" customHeight="1" x14ac:dyDescent="0.3">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2:25" ht="15.75" customHeight="1" x14ac:dyDescent="0.3">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2:25" ht="15.75" customHeight="1" x14ac:dyDescent="0.3">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2:25" ht="15.75" customHeight="1" x14ac:dyDescent="0.3">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2:25" ht="15.75" customHeight="1" x14ac:dyDescent="0.3">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2:25" ht="15.75" customHeight="1" x14ac:dyDescent="0.3">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2:25" ht="15.75" customHeight="1" x14ac:dyDescent="0.3">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2:25" ht="15.75" customHeight="1" x14ac:dyDescent="0.3">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2:25" ht="15.75" customHeight="1" x14ac:dyDescent="0.3">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2:25" ht="15.75" customHeight="1" x14ac:dyDescent="0.3">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2:25" ht="15.75" customHeight="1" x14ac:dyDescent="0.3">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2:25" ht="15.75" customHeight="1" x14ac:dyDescent="0.3">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2:25" ht="15.75" customHeight="1" x14ac:dyDescent="0.3">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2:25" ht="15.75" customHeight="1" x14ac:dyDescent="0.3">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2:25" ht="15.75" customHeight="1" x14ac:dyDescent="0.3">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2:25" ht="15.75" customHeight="1" x14ac:dyDescent="0.3">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2:25" ht="15.75" customHeight="1" x14ac:dyDescent="0.3">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2:25" ht="15.75" customHeight="1" x14ac:dyDescent="0.3">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2:25" ht="15.75" customHeight="1" x14ac:dyDescent="0.3">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2:25" ht="15.75" customHeight="1" x14ac:dyDescent="0.3">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2:25" ht="15.75" customHeight="1" x14ac:dyDescent="0.3">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2:25" ht="15.75" customHeight="1" x14ac:dyDescent="0.3">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2:25" ht="15.75" customHeight="1" x14ac:dyDescent="0.3">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2:25" ht="15.75" customHeight="1" x14ac:dyDescent="0.3">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2:25" ht="15.75" customHeight="1" x14ac:dyDescent="0.3">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2:25" ht="15.75" customHeight="1" x14ac:dyDescent="0.3">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2:25" ht="15.75" customHeight="1" x14ac:dyDescent="0.3">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2:25" ht="15.75" customHeight="1" x14ac:dyDescent="0.3">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2:25" ht="15.75" customHeight="1" x14ac:dyDescent="0.3">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2:25" ht="15.75" customHeight="1" x14ac:dyDescent="0.3">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2:25" ht="15.75" customHeight="1" x14ac:dyDescent="0.3">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2:25" ht="15.75" customHeight="1" x14ac:dyDescent="0.3">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2:25" ht="15.75" customHeight="1" x14ac:dyDescent="0.3">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2:25" ht="15.75" customHeight="1" x14ac:dyDescent="0.3">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2:25" ht="15.75" customHeight="1" x14ac:dyDescent="0.3">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2:25" ht="15.75" customHeight="1" x14ac:dyDescent="0.3">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2:25" ht="15.75" customHeight="1" x14ac:dyDescent="0.3">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2:25" ht="15.75" customHeight="1" x14ac:dyDescent="0.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2:25" ht="15.75" customHeight="1" x14ac:dyDescent="0.3">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2:25" ht="15.75" customHeight="1" x14ac:dyDescent="0.3">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2:25" ht="15.75" customHeight="1" x14ac:dyDescent="0.3">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2:25" ht="15.75" customHeight="1" x14ac:dyDescent="0.3">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2:25" ht="15.75" customHeight="1" x14ac:dyDescent="0.3">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2:25" ht="15.75" customHeight="1" x14ac:dyDescent="0.3">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2:25" ht="15.75" customHeight="1" x14ac:dyDescent="0.3">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2:25" ht="15.75" customHeight="1" x14ac:dyDescent="0.3">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2:25" ht="15.75" customHeight="1" x14ac:dyDescent="0.3">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2:25" ht="15.75" customHeight="1" x14ac:dyDescent="0.3">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2:25" ht="15.75" customHeight="1" x14ac:dyDescent="0.3">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2:25" ht="15.75" customHeight="1" x14ac:dyDescent="0.3">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2:25" ht="15.75" customHeight="1" x14ac:dyDescent="0.3">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2:25" ht="15.75" customHeight="1" x14ac:dyDescent="0.3">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2:25" ht="15.75" customHeight="1" x14ac:dyDescent="0.3">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2:25" ht="15.75" customHeight="1" x14ac:dyDescent="0.3">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2:25" ht="15.75" customHeight="1" x14ac:dyDescent="0.3">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2:25" ht="15.75" customHeight="1" x14ac:dyDescent="0.3">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2:25" ht="15.75" customHeight="1" x14ac:dyDescent="0.3">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2:25" ht="15.75" customHeight="1" x14ac:dyDescent="0.3">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2:25" ht="15.75" customHeight="1" x14ac:dyDescent="0.3">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2:25" ht="15.75" customHeight="1" x14ac:dyDescent="0.3">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2:25" ht="15.75" customHeight="1" x14ac:dyDescent="0.3">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2:25" ht="15.75" customHeight="1" x14ac:dyDescent="0.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2:25" ht="15.75" customHeight="1" x14ac:dyDescent="0.3">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2:25" ht="15.75" customHeight="1" x14ac:dyDescent="0.3">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2:25" ht="15.75" customHeight="1" x14ac:dyDescent="0.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2:25" ht="15.75" customHeight="1" x14ac:dyDescent="0.3">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2:25" ht="15.75" customHeight="1" x14ac:dyDescent="0.3">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2:25" ht="15.75" customHeight="1" x14ac:dyDescent="0.3">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2:25" ht="15.75" customHeight="1" x14ac:dyDescent="0.3">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2:25" ht="15.75" customHeight="1" x14ac:dyDescent="0.3">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2:25" ht="15.75" customHeight="1" x14ac:dyDescent="0.3">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2:25" ht="15.75" customHeight="1" x14ac:dyDescent="0.3">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2:25" ht="15.75" customHeight="1" x14ac:dyDescent="0.3">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2:25" ht="15.75" customHeight="1" x14ac:dyDescent="0.3">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2:25" ht="15.75" customHeight="1" x14ac:dyDescent="0.3">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2:25" ht="15.75" customHeight="1" x14ac:dyDescent="0.3">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2:25" ht="15.75" customHeight="1" x14ac:dyDescent="0.3">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2:25" ht="15.75" customHeight="1" x14ac:dyDescent="0.3">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2:25" ht="15.75" customHeight="1" x14ac:dyDescent="0.3">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2:25" ht="15.75" customHeight="1" x14ac:dyDescent="0.3">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2:25" ht="15.75" customHeight="1" x14ac:dyDescent="0.3">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2:25" ht="15.75" customHeight="1" x14ac:dyDescent="0.3">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2:25" ht="15.75" customHeight="1" x14ac:dyDescent="0.3">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2:25" ht="15.75" customHeight="1" x14ac:dyDescent="0.3">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2:25" ht="15.75" customHeight="1" x14ac:dyDescent="0.3">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2:25" ht="15.75" customHeight="1" x14ac:dyDescent="0.3">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2:25" ht="15.75" customHeight="1" x14ac:dyDescent="0.3">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2:25" ht="15.75" customHeight="1" x14ac:dyDescent="0.3">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2:25" ht="15.75" customHeight="1" x14ac:dyDescent="0.3">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2:25" ht="15.75" customHeight="1" x14ac:dyDescent="0.3">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2:25" ht="15.75" customHeight="1" x14ac:dyDescent="0.3">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2:25" ht="15.75" customHeight="1" x14ac:dyDescent="0.3">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2:25" ht="15.75" customHeight="1" x14ac:dyDescent="0.3">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2:25" ht="15.75" customHeight="1" x14ac:dyDescent="0.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2:25" ht="15.75" customHeight="1" x14ac:dyDescent="0.3">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2:25" ht="15.75" customHeight="1" x14ac:dyDescent="0.3">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2:25" ht="15.75" customHeight="1" x14ac:dyDescent="0.3">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2:25" ht="15.75" customHeight="1" x14ac:dyDescent="0.3">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2:25" ht="15.75" customHeight="1" x14ac:dyDescent="0.3">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2:25" ht="15.75" customHeight="1" x14ac:dyDescent="0.3">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2:25" ht="15.75" customHeight="1" x14ac:dyDescent="0.3">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2:25" ht="15.75" customHeight="1" x14ac:dyDescent="0.3">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2:25" ht="15.75" customHeight="1" x14ac:dyDescent="0.3">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2:25" ht="15.75" customHeight="1" x14ac:dyDescent="0.3">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2:25" ht="15.75" customHeight="1" x14ac:dyDescent="0.3">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2:25" ht="15.75" customHeight="1" x14ac:dyDescent="0.3">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2:25" ht="15.75" customHeight="1" x14ac:dyDescent="0.3">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2:25" ht="15.75" customHeight="1" x14ac:dyDescent="0.3">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2:25" ht="15.75" customHeight="1" x14ac:dyDescent="0.3">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2:25" ht="15.75" customHeight="1" x14ac:dyDescent="0.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2:25" ht="15.75" customHeight="1" x14ac:dyDescent="0.3">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2:25" ht="15.75" customHeight="1" x14ac:dyDescent="0.3">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2:25" ht="15.75" customHeight="1" x14ac:dyDescent="0.3">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2:25" ht="15.75" customHeight="1" x14ac:dyDescent="0.3">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2:25" ht="15.75" customHeight="1" x14ac:dyDescent="0.3">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2:25" ht="15.75" customHeight="1" x14ac:dyDescent="0.3">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2:25" ht="15.75" customHeight="1" x14ac:dyDescent="0.3">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2:25" ht="15.75" customHeight="1" x14ac:dyDescent="0.3">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2:25" ht="15.75" customHeight="1" x14ac:dyDescent="0.3">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2:25" ht="15.75" customHeight="1" x14ac:dyDescent="0.3">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2:25" ht="15.75" customHeight="1" x14ac:dyDescent="0.3">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2:25" ht="15.75" customHeight="1" x14ac:dyDescent="0.3">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2:25" ht="15.75" customHeight="1" x14ac:dyDescent="0.3">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2:25" ht="15.75" customHeight="1" x14ac:dyDescent="0.3">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2:25" ht="15.75" customHeight="1" x14ac:dyDescent="0.3">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2:25" ht="15.75" customHeight="1" x14ac:dyDescent="0.3">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2:25" ht="15.75" customHeight="1" x14ac:dyDescent="0.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2:25" ht="15.75" customHeight="1" x14ac:dyDescent="0.3">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2:25" ht="15.75" customHeight="1" x14ac:dyDescent="0.3">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2:25" ht="15.75" customHeight="1" x14ac:dyDescent="0.3">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2:25" ht="15.75" customHeight="1" x14ac:dyDescent="0.3">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mergeCells count="2">
    <mergeCell ref="B1:M1"/>
    <mergeCell ref="N1:Y1"/>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4BD97"/>
  </sheetPr>
  <dimension ref="A1:AB1000"/>
  <sheetViews>
    <sheetView workbookViewId="0">
      <pane xSplit="1" ySplit="2" topLeftCell="B46" activePane="bottomRight" state="frozen"/>
      <selection pane="topRight" activeCell="B1" sqref="B1"/>
      <selection pane="bottomLeft" activeCell="A3" sqref="A3"/>
      <selection pane="bottomRight" activeCell="A64" sqref="A64:XFD64"/>
    </sheetView>
  </sheetViews>
  <sheetFormatPr defaultColWidth="14.44140625" defaultRowHeight="15" customHeight="1" x14ac:dyDescent="0.3"/>
  <cols>
    <col min="1" max="1" width="8.6640625" customWidth="1"/>
    <col min="2" max="25" width="9.109375" customWidth="1"/>
    <col min="26" max="26" width="13.5546875" customWidth="1"/>
    <col min="27" max="27" width="18" customWidth="1"/>
    <col min="28" max="28" width="17.33203125" customWidth="1"/>
  </cols>
  <sheetData>
    <row r="1" spans="1:28" ht="14.4" x14ac:dyDescent="0.3">
      <c r="A1" s="1"/>
      <c r="B1" s="99" t="s">
        <v>565</v>
      </c>
      <c r="C1" s="100"/>
      <c r="D1" s="100"/>
      <c r="E1" s="100"/>
      <c r="F1" s="100"/>
      <c r="G1" s="100"/>
      <c r="H1" s="100"/>
      <c r="I1" s="100"/>
      <c r="J1" s="100"/>
      <c r="K1" s="100"/>
      <c r="L1" s="100"/>
      <c r="M1" s="101"/>
      <c r="N1" s="99" t="s">
        <v>566</v>
      </c>
      <c r="O1" s="100"/>
      <c r="P1" s="100"/>
      <c r="Q1" s="100"/>
      <c r="R1" s="100"/>
      <c r="S1" s="100"/>
      <c r="T1" s="100"/>
      <c r="U1" s="100"/>
      <c r="V1" s="100"/>
      <c r="W1" s="100"/>
      <c r="X1" s="100"/>
      <c r="Y1" s="101"/>
      <c r="Z1" s="1"/>
      <c r="AA1" s="1"/>
      <c r="AB1" s="1"/>
    </row>
    <row r="2" spans="1:28" ht="14.4" x14ac:dyDescent="0.3">
      <c r="A2" s="4" t="s">
        <v>552</v>
      </c>
      <c r="B2" s="17" t="s">
        <v>553</v>
      </c>
      <c r="C2" s="17" t="s">
        <v>554</v>
      </c>
      <c r="D2" s="17" t="s">
        <v>555</v>
      </c>
      <c r="E2" s="17" t="s">
        <v>556</v>
      </c>
      <c r="F2" s="17" t="s">
        <v>557</v>
      </c>
      <c r="G2" s="17" t="s">
        <v>558</v>
      </c>
      <c r="H2" s="17" t="s">
        <v>559</v>
      </c>
      <c r="I2" s="17" t="s">
        <v>560</v>
      </c>
      <c r="J2" s="17" t="s">
        <v>561</v>
      </c>
      <c r="K2" s="17" t="s">
        <v>562</v>
      </c>
      <c r="L2" s="17" t="s">
        <v>563</v>
      </c>
      <c r="M2" s="17" t="s">
        <v>564</v>
      </c>
      <c r="N2" s="17" t="s">
        <v>553</v>
      </c>
      <c r="O2" s="17" t="s">
        <v>554</v>
      </c>
      <c r="P2" s="17" t="s">
        <v>555</v>
      </c>
      <c r="Q2" s="17" t="s">
        <v>556</v>
      </c>
      <c r="R2" s="17" t="s">
        <v>557</v>
      </c>
      <c r="S2" s="17" t="s">
        <v>558</v>
      </c>
      <c r="T2" s="17" t="s">
        <v>559</v>
      </c>
      <c r="U2" s="17" t="s">
        <v>560</v>
      </c>
      <c r="V2" s="17" t="s">
        <v>561</v>
      </c>
      <c r="W2" s="17" t="s">
        <v>562</v>
      </c>
      <c r="X2" s="17" t="s">
        <v>563</v>
      </c>
      <c r="Y2" s="17" t="s">
        <v>564</v>
      </c>
      <c r="Z2" s="1"/>
      <c r="AA2" s="1"/>
      <c r="AB2" s="1"/>
    </row>
    <row r="3" spans="1:28" ht="14.4" x14ac:dyDescent="0.3">
      <c r="A3" s="9" t="s">
        <v>181</v>
      </c>
      <c r="B3" s="15">
        <v>0</v>
      </c>
      <c r="C3" s="15">
        <v>0</v>
      </c>
      <c r="D3" s="15">
        <v>0</v>
      </c>
      <c r="E3" s="15">
        <v>0</v>
      </c>
      <c r="F3" s="15">
        <v>0</v>
      </c>
      <c r="G3" s="15">
        <v>0</v>
      </c>
      <c r="H3" s="15">
        <v>0</v>
      </c>
      <c r="I3" s="15">
        <v>0</v>
      </c>
      <c r="J3" s="15">
        <v>18</v>
      </c>
      <c r="K3" s="15">
        <v>122.1</v>
      </c>
      <c r="L3" s="15">
        <v>163.9</v>
      </c>
      <c r="M3" s="15">
        <v>50.3</v>
      </c>
      <c r="N3" s="15">
        <v>0</v>
      </c>
      <c r="O3" s="15">
        <v>0</v>
      </c>
      <c r="P3" s="15">
        <v>0</v>
      </c>
      <c r="Q3" s="15">
        <v>0</v>
      </c>
      <c r="R3" s="15">
        <v>0</v>
      </c>
      <c r="S3" s="15">
        <v>0</v>
      </c>
      <c r="T3" s="15">
        <v>0</v>
      </c>
      <c r="U3" s="15">
        <v>0</v>
      </c>
      <c r="V3" s="15">
        <v>18.2</v>
      </c>
      <c r="W3" s="15">
        <v>16.3</v>
      </c>
      <c r="X3" s="15">
        <v>24.9</v>
      </c>
      <c r="Y3" s="15">
        <v>85.3</v>
      </c>
      <c r="AA3" s="16"/>
      <c r="AB3" s="16"/>
    </row>
    <row r="4" spans="1:28" ht="14.4" x14ac:dyDescent="0.3">
      <c r="A4" s="9" t="s">
        <v>62</v>
      </c>
      <c r="B4" s="15">
        <v>0</v>
      </c>
      <c r="C4" s="15">
        <v>0</v>
      </c>
      <c r="D4" s="15">
        <v>0</v>
      </c>
      <c r="E4" s="15">
        <v>0</v>
      </c>
      <c r="F4" s="15">
        <v>0</v>
      </c>
      <c r="G4" s="15">
        <v>0</v>
      </c>
      <c r="H4" s="15">
        <v>0</v>
      </c>
      <c r="I4" s="15">
        <v>0</v>
      </c>
      <c r="J4" s="15">
        <v>24.8</v>
      </c>
      <c r="K4" s="15">
        <v>189.7</v>
      </c>
      <c r="L4" s="15">
        <v>147.9</v>
      </c>
      <c r="M4" s="15">
        <v>138.30000000000001</v>
      </c>
      <c r="N4" s="15">
        <v>0</v>
      </c>
      <c r="O4" s="15">
        <v>0</v>
      </c>
      <c r="P4" s="15">
        <v>0</v>
      </c>
      <c r="Q4" s="15">
        <v>0</v>
      </c>
      <c r="R4" s="15">
        <v>0</v>
      </c>
      <c r="S4" s="15">
        <v>0</v>
      </c>
      <c r="T4" s="15">
        <v>0</v>
      </c>
      <c r="U4" s="15">
        <v>0</v>
      </c>
      <c r="V4" s="15">
        <v>33.200000000000003</v>
      </c>
      <c r="W4" s="15">
        <v>24.6</v>
      </c>
      <c r="X4" s="15">
        <v>34.9</v>
      </c>
      <c r="Y4" s="15">
        <v>29.6</v>
      </c>
      <c r="AA4" s="16"/>
      <c r="AB4" s="16"/>
    </row>
    <row r="5" spans="1:28" ht="14.4" x14ac:dyDescent="0.3">
      <c r="A5" s="9" t="s">
        <v>194</v>
      </c>
      <c r="B5" s="15">
        <v>0</v>
      </c>
      <c r="C5" s="15">
        <v>0</v>
      </c>
      <c r="D5" s="15">
        <v>0</v>
      </c>
      <c r="E5" s="15">
        <v>0</v>
      </c>
      <c r="F5" s="15">
        <v>0</v>
      </c>
      <c r="G5" s="15">
        <v>0</v>
      </c>
      <c r="H5" s="15">
        <v>0</v>
      </c>
      <c r="I5" s="15">
        <v>0</v>
      </c>
      <c r="J5" s="15">
        <v>7.6</v>
      </c>
      <c r="K5" s="15">
        <v>143.4</v>
      </c>
      <c r="L5" s="15">
        <v>134.5</v>
      </c>
      <c r="M5" s="15">
        <v>173.2</v>
      </c>
      <c r="N5" s="15">
        <v>0</v>
      </c>
      <c r="O5" s="15">
        <v>0</v>
      </c>
      <c r="P5" s="15">
        <v>0</v>
      </c>
      <c r="Q5" s="15">
        <v>0</v>
      </c>
      <c r="R5" s="15">
        <v>0</v>
      </c>
      <c r="S5" s="15">
        <v>0</v>
      </c>
      <c r="T5" s="15">
        <v>0</v>
      </c>
      <c r="U5" s="15">
        <v>0</v>
      </c>
      <c r="V5" s="15">
        <v>23.4</v>
      </c>
      <c r="W5" s="15">
        <v>30.2</v>
      </c>
      <c r="X5" s="15">
        <v>12.4</v>
      </c>
      <c r="Y5" s="15">
        <v>8.4</v>
      </c>
      <c r="AA5" s="16"/>
      <c r="AB5" s="16"/>
    </row>
    <row r="6" spans="1:28" ht="14.4" x14ac:dyDescent="0.3">
      <c r="A6" s="9" t="s">
        <v>363</v>
      </c>
      <c r="B6" s="15">
        <v>0</v>
      </c>
      <c r="C6" s="15">
        <v>0</v>
      </c>
      <c r="D6" s="15">
        <v>0</v>
      </c>
      <c r="E6" s="15">
        <v>0</v>
      </c>
      <c r="F6" s="15">
        <v>0</v>
      </c>
      <c r="G6" s="15">
        <v>0</v>
      </c>
      <c r="H6" s="15">
        <v>0</v>
      </c>
      <c r="I6" s="15">
        <v>0</v>
      </c>
      <c r="J6" s="15">
        <v>20.3</v>
      </c>
      <c r="K6" s="15">
        <v>171.5</v>
      </c>
      <c r="L6" s="15">
        <v>179.3</v>
      </c>
      <c r="M6" s="15">
        <v>164</v>
      </c>
      <c r="N6" s="15">
        <v>0</v>
      </c>
      <c r="O6" s="15">
        <v>0</v>
      </c>
      <c r="P6" s="15">
        <v>0</v>
      </c>
      <c r="Q6" s="15">
        <v>0</v>
      </c>
      <c r="R6" s="15">
        <v>0</v>
      </c>
      <c r="S6" s="15">
        <v>0</v>
      </c>
      <c r="T6" s="15">
        <v>0</v>
      </c>
      <c r="U6" s="15">
        <v>0</v>
      </c>
      <c r="V6" s="15">
        <v>24.2</v>
      </c>
      <c r="W6" s="15">
        <v>28.1</v>
      </c>
      <c r="X6" s="15">
        <v>28.6</v>
      </c>
      <c r="Y6" s="15">
        <v>2.9</v>
      </c>
      <c r="AA6" s="16"/>
      <c r="AB6" s="16"/>
    </row>
    <row r="7" spans="1:28" ht="14.4" x14ac:dyDescent="0.3">
      <c r="A7" s="9" t="s">
        <v>286</v>
      </c>
      <c r="B7" s="15">
        <v>0</v>
      </c>
      <c r="C7" s="15">
        <v>0</v>
      </c>
      <c r="D7" s="15">
        <v>0</v>
      </c>
      <c r="E7" s="15">
        <v>0</v>
      </c>
      <c r="F7" s="15">
        <v>0</v>
      </c>
      <c r="G7" s="15">
        <v>0</v>
      </c>
      <c r="H7" s="15">
        <v>0</v>
      </c>
      <c r="I7" s="15">
        <v>0</v>
      </c>
      <c r="J7" s="15">
        <v>1</v>
      </c>
      <c r="K7" s="15">
        <v>76.400000000000006</v>
      </c>
      <c r="L7" s="15">
        <v>111.9</v>
      </c>
      <c r="M7" s="15">
        <v>149.1</v>
      </c>
      <c r="N7" s="15">
        <v>0</v>
      </c>
      <c r="O7" s="15">
        <v>0</v>
      </c>
      <c r="P7" s="15">
        <v>0</v>
      </c>
      <c r="Q7" s="15">
        <v>0</v>
      </c>
      <c r="R7" s="15">
        <v>0</v>
      </c>
      <c r="S7" s="15">
        <v>0</v>
      </c>
      <c r="T7" s="15">
        <v>0</v>
      </c>
      <c r="U7" s="15">
        <v>0</v>
      </c>
      <c r="V7" s="15">
        <v>28.4</v>
      </c>
      <c r="W7" s="15">
        <v>31.4</v>
      </c>
      <c r="X7" s="15">
        <v>25</v>
      </c>
      <c r="Y7" s="15">
        <v>1.9</v>
      </c>
      <c r="AA7" s="16"/>
      <c r="AB7" s="16"/>
    </row>
    <row r="8" spans="1:28" ht="14.4" x14ac:dyDescent="0.3">
      <c r="A8" s="9" t="s">
        <v>112</v>
      </c>
      <c r="B8" s="15">
        <v>0</v>
      </c>
      <c r="C8" s="15">
        <v>0</v>
      </c>
      <c r="D8" s="15">
        <v>0</v>
      </c>
      <c r="E8" s="15">
        <v>0</v>
      </c>
      <c r="F8" s="15">
        <v>0</v>
      </c>
      <c r="G8" s="15">
        <v>0</v>
      </c>
      <c r="H8" s="15">
        <v>0</v>
      </c>
      <c r="I8" s="15">
        <v>0</v>
      </c>
      <c r="J8" s="15">
        <v>6</v>
      </c>
      <c r="K8" s="15">
        <v>97</v>
      </c>
      <c r="L8" s="15">
        <v>204.2</v>
      </c>
      <c r="M8" s="15">
        <v>68.3</v>
      </c>
      <c r="N8" s="15">
        <v>0</v>
      </c>
      <c r="O8" s="15">
        <v>0</v>
      </c>
      <c r="P8" s="15">
        <v>0</v>
      </c>
      <c r="Q8" s="15">
        <v>0</v>
      </c>
      <c r="R8" s="15">
        <v>0</v>
      </c>
      <c r="S8" s="15">
        <v>0</v>
      </c>
      <c r="T8" s="15">
        <v>0</v>
      </c>
      <c r="U8" s="15">
        <v>0</v>
      </c>
      <c r="V8" s="15">
        <v>20.399999999999999</v>
      </c>
      <c r="W8" s="15">
        <v>30</v>
      </c>
      <c r="X8" s="15">
        <v>9.1999999999999993</v>
      </c>
      <c r="Y8" s="15">
        <v>2.9</v>
      </c>
      <c r="AA8" s="16"/>
      <c r="AB8" s="16"/>
    </row>
    <row r="9" spans="1:28" ht="14.4" x14ac:dyDescent="0.3">
      <c r="A9" s="9" t="s">
        <v>30</v>
      </c>
      <c r="B9" s="15">
        <v>0</v>
      </c>
      <c r="C9" s="15">
        <v>0</v>
      </c>
      <c r="D9" s="15">
        <v>0</v>
      </c>
      <c r="E9" s="15">
        <v>0</v>
      </c>
      <c r="F9" s="15">
        <v>0</v>
      </c>
      <c r="G9" s="15">
        <v>0</v>
      </c>
      <c r="H9" s="15">
        <v>0</v>
      </c>
      <c r="I9" s="15">
        <v>0</v>
      </c>
      <c r="J9" s="15">
        <v>2</v>
      </c>
      <c r="K9" s="15">
        <v>76</v>
      </c>
      <c r="L9" s="15">
        <v>93.1</v>
      </c>
      <c r="M9" s="15">
        <v>71.5</v>
      </c>
      <c r="N9" s="15">
        <v>0</v>
      </c>
      <c r="O9" s="15">
        <v>0</v>
      </c>
      <c r="P9" s="15">
        <v>0</v>
      </c>
      <c r="Q9" s="15">
        <v>0</v>
      </c>
      <c r="R9" s="15">
        <v>0</v>
      </c>
      <c r="S9" s="15">
        <v>0</v>
      </c>
      <c r="T9" s="15">
        <v>0</v>
      </c>
      <c r="U9" s="15">
        <v>0</v>
      </c>
      <c r="V9" s="15">
        <v>25.3</v>
      </c>
      <c r="W9" s="15">
        <v>55.6</v>
      </c>
      <c r="X9" s="15">
        <v>46.7</v>
      </c>
      <c r="Y9" s="15">
        <v>51.6</v>
      </c>
      <c r="AA9" s="16"/>
      <c r="AB9" s="16"/>
    </row>
    <row r="10" spans="1:28" ht="14.4" x14ac:dyDescent="0.3">
      <c r="A10" s="9" t="s">
        <v>146</v>
      </c>
      <c r="B10" s="15">
        <v>0</v>
      </c>
      <c r="C10" s="15">
        <v>0</v>
      </c>
      <c r="D10" s="15">
        <v>0</v>
      </c>
      <c r="E10" s="15">
        <v>0</v>
      </c>
      <c r="F10" s="15">
        <v>0</v>
      </c>
      <c r="G10" s="15">
        <v>0</v>
      </c>
      <c r="H10" s="15">
        <v>0</v>
      </c>
      <c r="I10" s="15">
        <v>0</v>
      </c>
      <c r="J10" s="15">
        <v>0</v>
      </c>
      <c r="K10" s="15">
        <v>84</v>
      </c>
      <c r="L10" s="15">
        <v>130.69999999999999</v>
      </c>
      <c r="M10" s="15">
        <v>112.1</v>
      </c>
      <c r="N10" s="15">
        <v>0</v>
      </c>
      <c r="O10" s="15">
        <v>0</v>
      </c>
      <c r="P10" s="15">
        <v>0</v>
      </c>
      <c r="Q10" s="15">
        <v>0</v>
      </c>
      <c r="R10" s="15">
        <v>0</v>
      </c>
      <c r="S10" s="15">
        <v>0</v>
      </c>
      <c r="T10" s="15">
        <v>0</v>
      </c>
      <c r="U10" s="15">
        <v>0</v>
      </c>
      <c r="V10" s="15">
        <v>39.9</v>
      </c>
      <c r="W10" s="15">
        <v>28.4</v>
      </c>
      <c r="X10" s="15">
        <v>53.1</v>
      </c>
      <c r="Y10" s="15">
        <v>25.4</v>
      </c>
      <c r="AA10" s="16"/>
      <c r="AB10" s="16"/>
    </row>
    <row r="11" spans="1:28" ht="14.4" x14ac:dyDescent="0.3">
      <c r="A11" s="9" t="s">
        <v>100</v>
      </c>
      <c r="B11" s="15">
        <v>0</v>
      </c>
      <c r="C11" s="15">
        <v>0</v>
      </c>
      <c r="D11" s="15">
        <v>0</v>
      </c>
      <c r="E11" s="15">
        <v>0</v>
      </c>
      <c r="F11" s="15">
        <v>0</v>
      </c>
      <c r="G11" s="15">
        <v>0</v>
      </c>
      <c r="H11" s="15">
        <v>0</v>
      </c>
      <c r="I11" s="15">
        <v>0</v>
      </c>
      <c r="J11" s="15">
        <v>7.8</v>
      </c>
      <c r="K11" s="15">
        <v>0</v>
      </c>
      <c r="L11" s="15">
        <v>0</v>
      </c>
      <c r="M11" s="15">
        <v>0</v>
      </c>
      <c r="N11" s="15">
        <v>0</v>
      </c>
      <c r="O11" s="15">
        <v>0</v>
      </c>
      <c r="P11" s="15">
        <v>0</v>
      </c>
      <c r="Q11" s="15">
        <v>0</v>
      </c>
      <c r="R11" s="15">
        <v>0</v>
      </c>
      <c r="S11" s="15">
        <v>0</v>
      </c>
      <c r="T11" s="15">
        <v>0</v>
      </c>
      <c r="U11" s="15">
        <v>0</v>
      </c>
      <c r="V11" s="15">
        <v>26.7</v>
      </c>
      <c r="W11" s="15">
        <v>3.2</v>
      </c>
      <c r="X11" s="15">
        <v>2.1</v>
      </c>
      <c r="Y11" s="15">
        <v>2</v>
      </c>
      <c r="AA11" s="16"/>
      <c r="AB11" s="16"/>
    </row>
    <row r="12" spans="1:28" ht="14.4" x14ac:dyDescent="0.3">
      <c r="A12" s="9" t="s">
        <v>262</v>
      </c>
      <c r="B12" s="15">
        <v>0</v>
      </c>
      <c r="C12" s="15">
        <v>0</v>
      </c>
      <c r="D12" s="15">
        <v>0</v>
      </c>
      <c r="E12" s="15">
        <v>0</v>
      </c>
      <c r="F12" s="15">
        <v>0</v>
      </c>
      <c r="G12" s="15">
        <v>0</v>
      </c>
      <c r="H12" s="15">
        <v>0</v>
      </c>
      <c r="I12" s="15">
        <v>0</v>
      </c>
      <c r="J12" s="15">
        <v>1.4</v>
      </c>
      <c r="K12" s="15">
        <v>45.3</v>
      </c>
      <c r="L12" s="15">
        <v>120.4</v>
      </c>
      <c r="M12" s="15">
        <v>70.3</v>
      </c>
      <c r="N12" s="15">
        <v>0</v>
      </c>
      <c r="O12" s="15">
        <v>0</v>
      </c>
      <c r="P12" s="15">
        <v>0</v>
      </c>
      <c r="Q12" s="15">
        <v>0</v>
      </c>
      <c r="R12" s="15">
        <v>0</v>
      </c>
      <c r="S12" s="15">
        <v>0</v>
      </c>
      <c r="T12" s="15">
        <v>0</v>
      </c>
      <c r="U12" s="15">
        <v>0</v>
      </c>
      <c r="V12" s="15">
        <v>44</v>
      </c>
      <c r="W12" s="15">
        <v>53.7</v>
      </c>
      <c r="X12" s="15">
        <v>48.9</v>
      </c>
      <c r="Y12" s="15">
        <v>15.8</v>
      </c>
      <c r="AA12" s="16"/>
      <c r="AB12" s="16"/>
    </row>
    <row r="13" spans="1:28" ht="14.4" x14ac:dyDescent="0.3">
      <c r="A13" s="9" t="s">
        <v>82</v>
      </c>
      <c r="B13" s="15">
        <v>0</v>
      </c>
      <c r="C13" s="15">
        <v>0</v>
      </c>
      <c r="D13" s="15">
        <v>0</v>
      </c>
      <c r="E13" s="15">
        <v>0</v>
      </c>
      <c r="F13" s="15">
        <v>14</v>
      </c>
      <c r="G13" s="15">
        <v>10</v>
      </c>
      <c r="H13" s="15">
        <v>32.4</v>
      </c>
      <c r="I13" s="15">
        <v>0</v>
      </c>
      <c r="J13" s="15">
        <v>0</v>
      </c>
      <c r="K13" s="15">
        <v>0</v>
      </c>
      <c r="L13" s="15">
        <v>0</v>
      </c>
      <c r="M13" s="15">
        <v>0</v>
      </c>
      <c r="N13" s="15">
        <v>0</v>
      </c>
      <c r="O13" s="15">
        <v>0</v>
      </c>
      <c r="P13" s="15">
        <v>0</v>
      </c>
      <c r="Q13" s="15">
        <v>0</v>
      </c>
      <c r="R13" s="15">
        <v>135.9</v>
      </c>
      <c r="S13" s="15">
        <v>125.5</v>
      </c>
      <c r="T13" s="15">
        <v>126</v>
      </c>
      <c r="U13" s="15">
        <v>0</v>
      </c>
      <c r="V13" s="15">
        <v>0</v>
      </c>
      <c r="W13" s="15">
        <v>0</v>
      </c>
      <c r="X13" s="15">
        <v>0</v>
      </c>
      <c r="Y13" s="15">
        <v>0</v>
      </c>
      <c r="AA13" s="16"/>
      <c r="AB13" s="16"/>
    </row>
    <row r="14" spans="1:28" ht="14.4" x14ac:dyDescent="0.3">
      <c r="A14" s="9" t="s">
        <v>195</v>
      </c>
      <c r="B14" s="15">
        <v>0</v>
      </c>
      <c r="C14" s="15">
        <v>0</v>
      </c>
      <c r="D14" s="15">
        <v>0</v>
      </c>
      <c r="E14" s="15">
        <v>0</v>
      </c>
      <c r="F14" s="15">
        <v>11.5</v>
      </c>
      <c r="G14" s="15">
        <v>2</v>
      </c>
      <c r="H14" s="15">
        <v>4.8</v>
      </c>
      <c r="I14" s="15">
        <v>0</v>
      </c>
      <c r="J14" s="15">
        <v>0</v>
      </c>
      <c r="K14" s="15">
        <v>0</v>
      </c>
      <c r="L14" s="15">
        <v>0</v>
      </c>
      <c r="M14" s="15">
        <v>0</v>
      </c>
      <c r="N14" s="15">
        <v>0</v>
      </c>
      <c r="O14" s="15">
        <v>0</v>
      </c>
      <c r="P14" s="15">
        <v>0</v>
      </c>
      <c r="Q14" s="15">
        <v>0</v>
      </c>
      <c r="R14" s="15">
        <v>87.7</v>
      </c>
      <c r="S14" s="15">
        <v>73.5</v>
      </c>
      <c r="T14" s="15">
        <v>65</v>
      </c>
      <c r="U14" s="15">
        <v>0</v>
      </c>
      <c r="V14" s="15">
        <v>0</v>
      </c>
      <c r="W14" s="15">
        <v>0</v>
      </c>
      <c r="X14" s="15">
        <v>0</v>
      </c>
      <c r="Y14" s="15">
        <v>0</v>
      </c>
      <c r="AA14" s="16"/>
      <c r="AB14" s="16"/>
    </row>
    <row r="15" spans="1:28" ht="14.4" x14ac:dyDescent="0.3">
      <c r="A15" s="9" t="s">
        <v>94</v>
      </c>
      <c r="B15" s="15">
        <v>0</v>
      </c>
      <c r="C15" s="15">
        <v>0</v>
      </c>
      <c r="D15" s="15">
        <v>0</v>
      </c>
      <c r="E15" s="15">
        <v>0</v>
      </c>
      <c r="F15" s="15">
        <v>12.9</v>
      </c>
      <c r="G15" s="15">
        <v>40.6</v>
      </c>
      <c r="H15" s="15">
        <v>75.400000000000006</v>
      </c>
      <c r="I15" s="15">
        <v>0</v>
      </c>
      <c r="J15" s="15">
        <v>0</v>
      </c>
      <c r="K15" s="15">
        <v>0</v>
      </c>
      <c r="L15" s="15">
        <v>0</v>
      </c>
      <c r="M15" s="15">
        <v>0</v>
      </c>
      <c r="N15" s="15">
        <v>0</v>
      </c>
      <c r="O15" s="15">
        <v>0</v>
      </c>
      <c r="P15" s="15">
        <v>0</v>
      </c>
      <c r="Q15" s="15">
        <v>0</v>
      </c>
      <c r="R15" s="15">
        <v>113.6</v>
      </c>
      <c r="S15" s="15">
        <v>89.8</v>
      </c>
      <c r="T15" s="15">
        <v>84.8</v>
      </c>
      <c r="U15" s="15">
        <v>0</v>
      </c>
      <c r="V15" s="15">
        <v>0</v>
      </c>
      <c r="W15" s="15">
        <v>0</v>
      </c>
      <c r="X15" s="15">
        <v>0</v>
      </c>
      <c r="Y15" s="15">
        <v>0</v>
      </c>
      <c r="AA15" s="16"/>
      <c r="AB15" s="16"/>
    </row>
    <row r="16" spans="1:28" ht="14.4" x14ac:dyDescent="0.3">
      <c r="A16" s="9" t="s">
        <v>290</v>
      </c>
      <c r="B16" s="15">
        <v>0</v>
      </c>
      <c r="C16" s="15">
        <v>0</v>
      </c>
      <c r="D16" s="15">
        <v>0</v>
      </c>
      <c r="E16" s="15">
        <v>0</v>
      </c>
      <c r="F16" s="15">
        <v>0</v>
      </c>
      <c r="G16" s="15">
        <v>0</v>
      </c>
      <c r="H16" s="15">
        <v>0</v>
      </c>
      <c r="I16" s="15">
        <v>0</v>
      </c>
      <c r="J16" s="15">
        <v>4.0999999999999996</v>
      </c>
      <c r="K16" s="15">
        <v>83.5</v>
      </c>
      <c r="L16" s="15">
        <v>52.2</v>
      </c>
      <c r="M16" s="15">
        <v>77.2</v>
      </c>
      <c r="N16" s="15">
        <v>0</v>
      </c>
      <c r="O16" s="15">
        <v>0</v>
      </c>
      <c r="P16" s="15">
        <v>0</v>
      </c>
      <c r="Q16" s="15">
        <v>0</v>
      </c>
      <c r="R16" s="15">
        <v>0</v>
      </c>
      <c r="S16" s="15">
        <v>0</v>
      </c>
      <c r="T16" s="15">
        <v>0</v>
      </c>
      <c r="U16" s="15">
        <v>0</v>
      </c>
      <c r="V16" s="15">
        <v>27.8</v>
      </c>
      <c r="W16" s="15">
        <v>41.4</v>
      </c>
      <c r="X16" s="15">
        <v>49.1</v>
      </c>
      <c r="Y16" s="15">
        <v>20.100000000000001</v>
      </c>
      <c r="AA16" s="16"/>
      <c r="AB16" s="16"/>
    </row>
    <row r="17" spans="1:28" ht="14.4" x14ac:dyDescent="0.3">
      <c r="A17" s="9" t="s">
        <v>284</v>
      </c>
      <c r="B17" s="15">
        <v>0</v>
      </c>
      <c r="C17" s="15">
        <v>0</v>
      </c>
      <c r="D17" s="15">
        <v>0</v>
      </c>
      <c r="E17" s="15">
        <v>0</v>
      </c>
      <c r="F17" s="15">
        <v>0.9</v>
      </c>
      <c r="G17" s="15">
        <v>10.7</v>
      </c>
      <c r="H17" s="15">
        <v>32</v>
      </c>
      <c r="I17" s="15">
        <v>0</v>
      </c>
      <c r="J17" s="15">
        <v>0</v>
      </c>
      <c r="K17" s="15">
        <v>0</v>
      </c>
      <c r="L17" s="15">
        <v>0</v>
      </c>
      <c r="M17" s="15">
        <v>0</v>
      </c>
      <c r="N17" s="15">
        <v>0</v>
      </c>
      <c r="O17" s="15">
        <v>0</v>
      </c>
      <c r="P17" s="15">
        <v>0</v>
      </c>
      <c r="Q17" s="15">
        <v>0</v>
      </c>
      <c r="R17" s="15">
        <v>132</v>
      </c>
      <c r="S17" s="15">
        <v>153.80000000000001</v>
      </c>
      <c r="T17" s="15">
        <v>144.5</v>
      </c>
      <c r="U17" s="15">
        <v>3</v>
      </c>
      <c r="V17" s="15">
        <v>0</v>
      </c>
      <c r="W17" s="15">
        <v>0</v>
      </c>
      <c r="X17" s="15">
        <v>0</v>
      </c>
      <c r="Y17" s="15">
        <v>0</v>
      </c>
      <c r="AA17" s="16"/>
      <c r="AB17" s="16"/>
    </row>
    <row r="18" spans="1:28" ht="14.4" x14ac:dyDescent="0.3">
      <c r="A18" s="9" t="s">
        <v>38</v>
      </c>
      <c r="B18" s="15">
        <v>0</v>
      </c>
      <c r="C18" s="15">
        <v>0</v>
      </c>
      <c r="D18" s="15">
        <v>0</v>
      </c>
      <c r="E18" s="15">
        <v>0</v>
      </c>
      <c r="F18" s="15">
        <v>0</v>
      </c>
      <c r="G18" s="15">
        <v>0</v>
      </c>
      <c r="H18" s="15">
        <v>0</v>
      </c>
      <c r="I18" s="15">
        <v>36</v>
      </c>
      <c r="J18" s="15">
        <v>22.8</v>
      </c>
      <c r="K18" s="15">
        <v>40.5</v>
      </c>
      <c r="L18" s="15">
        <v>151.6</v>
      </c>
      <c r="M18" s="15">
        <v>27.5</v>
      </c>
      <c r="N18" s="15">
        <v>0</v>
      </c>
      <c r="O18" s="15">
        <v>0</v>
      </c>
      <c r="P18" s="15">
        <v>0</v>
      </c>
      <c r="Q18" s="15">
        <v>0</v>
      </c>
      <c r="R18" s="15">
        <v>0</v>
      </c>
      <c r="S18" s="15">
        <v>0</v>
      </c>
      <c r="T18" s="15">
        <v>0</v>
      </c>
      <c r="U18" s="15">
        <v>164.5</v>
      </c>
      <c r="V18" s="15">
        <v>132.5</v>
      </c>
      <c r="W18" s="15">
        <v>107.2</v>
      </c>
      <c r="X18" s="15">
        <v>48.5</v>
      </c>
      <c r="Y18" s="15">
        <v>103.7</v>
      </c>
      <c r="AA18" s="16"/>
      <c r="AB18" s="16"/>
    </row>
    <row r="19" spans="1:28" ht="14.4" x14ac:dyDescent="0.3">
      <c r="A19" s="9" t="s">
        <v>162</v>
      </c>
      <c r="B19" s="15">
        <v>0</v>
      </c>
      <c r="C19" s="15">
        <v>0</v>
      </c>
      <c r="D19" s="15">
        <v>0</v>
      </c>
      <c r="E19" s="15">
        <v>0</v>
      </c>
      <c r="F19" s="15">
        <v>0</v>
      </c>
      <c r="G19" s="15">
        <v>90.3</v>
      </c>
      <c r="H19" s="15">
        <v>193</v>
      </c>
      <c r="I19" s="15">
        <v>187.5</v>
      </c>
      <c r="J19" s="15">
        <v>163.5</v>
      </c>
      <c r="K19" s="15">
        <v>130.5</v>
      </c>
      <c r="L19" s="15">
        <v>215.5</v>
      </c>
      <c r="M19" s="15">
        <v>207</v>
      </c>
      <c r="N19" s="15">
        <v>0</v>
      </c>
      <c r="O19" s="15">
        <v>0</v>
      </c>
      <c r="P19" s="15">
        <v>0</v>
      </c>
      <c r="Q19" s="15">
        <v>0</v>
      </c>
      <c r="R19" s="15">
        <v>0</v>
      </c>
      <c r="S19" s="15">
        <v>18.5</v>
      </c>
      <c r="T19" s="15">
        <v>0</v>
      </c>
      <c r="U19" s="15">
        <v>2.5</v>
      </c>
      <c r="V19" s="15">
        <v>1</v>
      </c>
      <c r="W19" s="15">
        <v>4.9000000000000004</v>
      </c>
      <c r="X19" s="15">
        <v>4.7</v>
      </c>
      <c r="Y19" s="15">
        <v>0</v>
      </c>
      <c r="AA19" s="16"/>
      <c r="AB19" s="16"/>
    </row>
    <row r="20" spans="1:28" ht="14.4" x14ac:dyDescent="0.3">
      <c r="A20" s="9" t="s">
        <v>119</v>
      </c>
      <c r="B20" s="15">
        <v>0</v>
      </c>
      <c r="C20" s="15">
        <v>0</v>
      </c>
      <c r="D20" s="15">
        <v>0</v>
      </c>
      <c r="E20" s="15">
        <v>0</v>
      </c>
      <c r="F20" s="15">
        <v>0</v>
      </c>
      <c r="G20" s="15">
        <v>0</v>
      </c>
      <c r="H20" s="15">
        <v>0</v>
      </c>
      <c r="I20" s="15">
        <v>22.8</v>
      </c>
      <c r="J20" s="15">
        <v>33.9</v>
      </c>
      <c r="K20" s="15">
        <v>16.100000000000001</v>
      </c>
      <c r="L20" s="15">
        <v>108.4</v>
      </c>
      <c r="M20" s="15">
        <v>87.1</v>
      </c>
      <c r="N20" s="15">
        <v>0</v>
      </c>
      <c r="O20" s="15">
        <v>0</v>
      </c>
      <c r="P20" s="15">
        <v>0</v>
      </c>
      <c r="Q20" s="15">
        <v>0</v>
      </c>
      <c r="R20" s="15">
        <v>0</v>
      </c>
      <c r="S20" s="15">
        <v>0</v>
      </c>
      <c r="T20" s="15">
        <v>0</v>
      </c>
      <c r="U20" s="15">
        <v>120.1</v>
      </c>
      <c r="V20" s="15">
        <v>142</v>
      </c>
      <c r="W20" s="15">
        <v>130.6</v>
      </c>
      <c r="X20" s="15">
        <v>78.3</v>
      </c>
      <c r="Y20" s="15">
        <v>38.200000000000003</v>
      </c>
      <c r="AA20" s="16"/>
      <c r="AB20" s="16"/>
    </row>
    <row r="21" spans="1:28" ht="15.75" customHeight="1" x14ac:dyDescent="0.3">
      <c r="A21" s="9" t="s">
        <v>281</v>
      </c>
      <c r="B21" s="15">
        <v>0</v>
      </c>
      <c r="C21" s="15">
        <v>0</v>
      </c>
      <c r="D21" s="15">
        <v>0</v>
      </c>
      <c r="E21" s="15">
        <v>0</v>
      </c>
      <c r="F21" s="15">
        <v>0</v>
      </c>
      <c r="G21" s="15">
        <v>0</v>
      </c>
      <c r="H21" s="15">
        <v>0</v>
      </c>
      <c r="I21" s="15">
        <v>45</v>
      </c>
      <c r="J21" s="15">
        <v>106.9</v>
      </c>
      <c r="K21" s="15">
        <v>105</v>
      </c>
      <c r="L21" s="15">
        <v>97</v>
      </c>
      <c r="M21" s="15">
        <v>58.7</v>
      </c>
      <c r="N21" s="15">
        <v>0</v>
      </c>
      <c r="O21" s="15">
        <v>0</v>
      </c>
      <c r="P21" s="15">
        <v>0</v>
      </c>
      <c r="Q21" s="15">
        <v>0</v>
      </c>
      <c r="R21" s="15">
        <v>0</v>
      </c>
      <c r="S21" s="15">
        <v>0</v>
      </c>
      <c r="T21" s="15">
        <v>0</v>
      </c>
      <c r="U21" s="15">
        <v>86.7</v>
      </c>
      <c r="V21" s="15">
        <v>45.9</v>
      </c>
      <c r="W21" s="15">
        <v>59</v>
      </c>
      <c r="X21" s="15">
        <v>55.8</v>
      </c>
      <c r="Y21" s="15">
        <v>69.400000000000006</v>
      </c>
      <c r="AA21" s="16"/>
      <c r="AB21" s="16"/>
    </row>
    <row r="22" spans="1:28" ht="15.75" customHeight="1" x14ac:dyDescent="0.3">
      <c r="A22" s="9" t="s">
        <v>241</v>
      </c>
      <c r="B22" s="15">
        <v>0</v>
      </c>
      <c r="C22" s="15">
        <v>0</v>
      </c>
      <c r="D22" s="15">
        <v>0</v>
      </c>
      <c r="E22" s="15">
        <v>0</v>
      </c>
      <c r="F22" s="15">
        <v>0</v>
      </c>
      <c r="G22" s="15">
        <v>0</v>
      </c>
      <c r="H22" s="15">
        <v>0</v>
      </c>
      <c r="I22" s="15">
        <v>0</v>
      </c>
      <c r="J22" s="15">
        <v>0</v>
      </c>
      <c r="K22" s="15">
        <v>44.6</v>
      </c>
      <c r="L22" s="15">
        <v>91.3</v>
      </c>
      <c r="M22" s="15">
        <v>60.3</v>
      </c>
      <c r="N22" s="15">
        <v>0</v>
      </c>
      <c r="O22" s="15">
        <v>0</v>
      </c>
      <c r="P22" s="15">
        <v>0</v>
      </c>
      <c r="Q22" s="15">
        <v>0</v>
      </c>
      <c r="R22" s="15">
        <v>0</v>
      </c>
      <c r="S22" s="15">
        <v>0</v>
      </c>
      <c r="T22" s="15">
        <v>0</v>
      </c>
      <c r="U22" s="15">
        <v>0</v>
      </c>
      <c r="V22" s="15">
        <v>0</v>
      </c>
      <c r="W22" s="15">
        <v>45.7</v>
      </c>
      <c r="X22" s="15">
        <v>42</v>
      </c>
      <c r="Y22" s="15">
        <v>62.1</v>
      </c>
      <c r="AA22" s="16"/>
      <c r="AB22" s="16"/>
    </row>
    <row r="23" spans="1:28" ht="15.75" customHeight="1" x14ac:dyDescent="0.3">
      <c r="A23" s="9" t="s">
        <v>221</v>
      </c>
      <c r="B23" s="15">
        <v>0</v>
      </c>
      <c r="C23" s="15">
        <v>0</v>
      </c>
      <c r="D23" s="15">
        <v>0</v>
      </c>
      <c r="E23" s="15">
        <v>0</v>
      </c>
      <c r="F23" s="15">
        <v>0</v>
      </c>
      <c r="G23" s="15">
        <v>0</v>
      </c>
      <c r="H23" s="15">
        <v>0</v>
      </c>
      <c r="I23" s="15">
        <v>0</v>
      </c>
      <c r="J23" s="15">
        <v>0</v>
      </c>
      <c r="K23" s="15">
        <v>4.9000000000000004</v>
      </c>
      <c r="L23" s="15">
        <v>2.1</v>
      </c>
      <c r="M23" s="15">
        <v>1.2</v>
      </c>
      <c r="N23" s="15">
        <v>0</v>
      </c>
      <c r="O23" s="15">
        <v>0</v>
      </c>
      <c r="P23" s="15">
        <v>0</v>
      </c>
      <c r="Q23" s="15">
        <v>0</v>
      </c>
      <c r="R23" s="15">
        <v>0</v>
      </c>
      <c r="S23" s="15">
        <v>0</v>
      </c>
      <c r="T23" s="15">
        <v>0</v>
      </c>
      <c r="U23" s="15">
        <v>0</v>
      </c>
      <c r="V23" s="15">
        <v>0</v>
      </c>
      <c r="W23" s="15">
        <v>106</v>
      </c>
      <c r="X23" s="15">
        <v>144.9</v>
      </c>
      <c r="Y23" s="15">
        <v>118.7</v>
      </c>
      <c r="AA23" s="16"/>
      <c r="AB23" s="16"/>
    </row>
    <row r="24" spans="1:28" ht="15.75" customHeight="1" x14ac:dyDescent="0.3">
      <c r="A24" s="9" t="s">
        <v>109</v>
      </c>
      <c r="B24" s="15">
        <v>0</v>
      </c>
      <c r="C24" s="15">
        <v>0</v>
      </c>
      <c r="D24" s="15">
        <v>0</v>
      </c>
      <c r="E24" s="15">
        <v>0</v>
      </c>
      <c r="F24" s="15">
        <v>0</v>
      </c>
      <c r="G24" s="15">
        <v>0</v>
      </c>
      <c r="H24" s="15">
        <v>0</v>
      </c>
      <c r="I24" s="15">
        <v>108.6</v>
      </c>
      <c r="J24" s="15">
        <v>41.4</v>
      </c>
      <c r="K24" s="15">
        <v>6.6</v>
      </c>
      <c r="L24" s="15">
        <v>86.4</v>
      </c>
      <c r="M24" s="15">
        <v>98.7</v>
      </c>
      <c r="N24" s="15">
        <v>0</v>
      </c>
      <c r="O24" s="15">
        <v>0</v>
      </c>
      <c r="P24" s="15">
        <v>0</v>
      </c>
      <c r="Q24" s="15">
        <v>0</v>
      </c>
      <c r="R24" s="15">
        <v>0</v>
      </c>
      <c r="S24" s="15">
        <v>0</v>
      </c>
      <c r="T24" s="15">
        <v>0</v>
      </c>
      <c r="U24" s="15">
        <v>37.799999999999997</v>
      </c>
      <c r="V24" s="15">
        <v>112.7</v>
      </c>
      <c r="W24" s="15">
        <v>141</v>
      </c>
      <c r="X24" s="15">
        <v>85.9</v>
      </c>
      <c r="Y24" s="15">
        <v>42.7</v>
      </c>
      <c r="AA24" s="16"/>
      <c r="AB24" s="16"/>
    </row>
    <row r="25" spans="1:28" ht="15.75" customHeight="1" x14ac:dyDescent="0.3">
      <c r="A25" s="9" t="s">
        <v>416</v>
      </c>
      <c r="B25" s="15">
        <v>72.400000000000006</v>
      </c>
      <c r="C25" s="15">
        <v>0</v>
      </c>
      <c r="D25" s="15">
        <v>0</v>
      </c>
      <c r="E25" s="15">
        <v>0</v>
      </c>
      <c r="F25" s="15">
        <v>0</v>
      </c>
      <c r="G25" s="15">
        <v>0</v>
      </c>
      <c r="H25" s="15">
        <v>0</v>
      </c>
      <c r="I25" s="15">
        <v>0</v>
      </c>
      <c r="J25" s="15">
        <v>0</v>
      </c>
      <c r="K25" s="15">
        <v>0</v>
      </c>
      <c r="L25" s="15">
        <v>0</v>
      </c>
      <c r="M25" s="15">
        <v>0</v>
      </c>
      <c r="N25" s="15">
        <v>3</v>
      </c>
      <c r="O25" s="15">
        <v>0.5</v>
      </c>
      <c r="P25" s="15">
        <v>0</v>
      </c>
      <c r="Q25" s="15">
        <v>0</v>
      </c>
      <c r="R25" s="15">
        <v>0</v>
      </c>
      <c r="S25" s="15">
        <v>0</v>
      </c>
      <c r="T25" s="15">
        <v>0</v>
      </c>
      <c r="U25" s="15">
        <v>0</v>
      </c>
      <c r="V25" s="15">
        <v>0</v>
      </c>
      <c r="W25" s="15">
        <v>0</v>
      </c>
      <c r="X25" s="15">
        <v>0</v>
      </c>
      <c r="Y25" s="15">
        <v>0</v>
      </c>
      <c r="AA25" s="16"/>
      <c r="AB25" s="16"/>
    </row>
    <row r="26" spans="1:28" ht="15.75" customHeight="1" x14ac:dyDescent="0.3">
      <c r="A26" s="9" t="s">
        <v>53</v>
      </c>
      <c r="B26" s="15">
        <v>4</v>
      </c>
      <c r="C26" s="15">
        <v>0</v>
      </c>
      <c r="D26" s="15">
        <v>0</v>
      </c>
      <c r="E26" s="15">
        <v>0</v>
      </c>
      <c r="F26" s="15">
        <v>0</v>
      </c>
      <c r="G26" s="15">
        <v>0</v>
      </c>
      <c r="H26" s="15">
        <v>0</v>
      </c>
      <c r="I26" s="15">
        <v>0</v>
      </c>
      <c r="J26" s="15">
        <v>0</v>
      </c>
      <c r="K26" s="15">
        <v>0</v>
      </c>
      <c r="L26" s="15">
        <v>0</v>
      </c>
      <c r="M26" s="15">
        <v>0</v>
      </c>
      <c r="N26" s="15">
        <v>27.7</v>
      </c>
      <c r="O26" s="15">
        <v>0</v>
      </c>
      <c r="P26" s="15">
        <v>0</v>
      </c>
      <c r="Q26" s="15">
        <v>0</v>
      </c>
      <c r="R26" s="15">
        <v>0</v>
      </c>
      <c r="S26" s="15">
        <v>0</v>
      </c>
      <c r="T26" s="15">
        <v>0</v>
      </c>
      <c r="U26" s="15">
        <v>0</v>
      </c>
      <c r="V26" s="15">
        <v>0</v>
      </c>
      <c r="W26" s="15">
        <v>0</v>
      </c>
      <c r="X26" s="15">
        <v>0</v>
      </c>
      <c r="Y26" s="15">
        <v>0</v>
      </c>
      <c r="AA26" s="16"/>
      <c r="AB26" s="16"/>
    </row>
    <row r="27" spans="1:28" ht="15.75" customHeight="1" x14ac:dyDescent="0.3">
      <c r="A27" s="9" t="s">
        <v>231</v>
      </c>
      <c r="B27" s="15">
        <v>0</v>
      </c>
      <c r="C27" s="15">
        <v>0</v>
      </c>
      <c r="D27" s="15">
        <v>0</v>
      </c>
      <c r="E27" s="15">
        <v>0</v>
      </c>
      <c r="F27" s="15">
        <v>0</v>
      </c>
      <c r="G27" s="15">
        <v>0</v>
      </c>
      <c r="H27" s="15">
        <v>0</v>
      </c>
      <c r="I27" s="15">
        <v>34.6</v>
      </c>
      <c r="J27" s="15">
        <v>56.8</v>
      </c>
      <c r="K27" s="15">
        <v>54.6</v>
      </c>
      <c r="L27" s="15">
        <v>111.6</v>
      </c>
      <c r="M27" s="15">
        <v>149.30000000000001</v>
      </c>
      <c r="N27" s="15">
        <v>0</v>
      </c>
      <c r="O27" s="15">
        <v>0</v>
      </c>
      <c r="P27" s="15">
        <v>0</v>
      </c>
      <c r="Q27" s="15">
        <v>0</v>
      </c>
      <c r="R27" s="15">
        <v>0</v>
      </c>
      <c r="S27" s="15">
        <v>0</v>
      </c>
      <c r="T27" s="15">
        <v>0</v>
      </c>
      <c r="U27" s="15">
        <v>132.5</v>
      </c>
      <c r="V27" s="15">
        <v>128.19999999999999</v>
      </c>
      <c r="W27" s="15">
        <v>111.7</v>
      </c>
      <c r="X27" s="15">
        <v>39</v>
      </c>
      <c r="Y27" s="15">
        <v>4</v>
      </c>
      <c r="AA27" s="16"/>
      <c r="AB27" s="16"/>
    </row>
    <row r="28" spans="1:28" ht="15.75" customHeight="1" x14ac:dyDescent="0.3">
      <c r="A28" s="9" t="s">
        <v>123</v>
      </c>
      <c r="B28" s="15">
        <v>0</v>
      </c>
      <c r="C28" s="15">
        <v>0</v>
      </c>
      <c r="D28" s="15">
        <v>0</v>
      </c>
      <c r="E28" s="15">
        <v>0</v>
      </c>
      <c r="F28" s="15">
        <v>0</v>
      </c>
      <c r="G28" s="15">
        <v>0</v>
      </c>
      <c r="H28" s="15">
        <v>0</v>
      </c>
      <c r="I28" s="15">
        <v>3</v>
      </c>
      <c r="J28" s="15">
        <v>0</v>
      </c>
      <c r="K28" s="15">
        <v>0</v>
      </c>
      <c r="L28" s="15">
        <v>2.5</v>
      </c>
      <c r="M28" s="15">
        <v>0</v>
      </c>
      <c r="N28" s="15">
        <v>0.8</v>
      </c>
      <c r="O28" s="15">
        <v>0</v>
      </c>
      <c r="P28" s="15">
        <v>0</v>
      </c>
      <c r="Q28" s="15">
        <v>0</v>
      </c>
      <c r="R28" s="15">
        <v>0</v>
      </c>
      <c r="S28" s="15">
        <v>0</v>
      </c>
      <c r="T28" s="15">
        <v>0</v>
      </c>
      <c r="U28" s="15">
        <v>0</v>
      </c>
      <c r="V28" s="15">
        <v>0</v>
      </c>
      <c r="W28" s="15">
        <v>0</v>
      </c>
      <c r="X28" s="15">
        <v>0</v>
      </c>
      <c r="Y28" s="15">
        <v>0</v>
      </c>
      <c r="AA28" s="16"/>
      <c r="AB28" s="16"/>
    </row>
    <row r="29" spans="1:28" ht="15.75" customHeight="1" x14ac:dyDescent="0.3">
      <c r="A29" s="9" t="s">
        <v>328</v>
      </c>
      <c r="B29" s="15">
        <v>0</v>
      </c>
      <c r="C29" s="15">
        <v>0</v>
      </c>
      <c r="D29" s="15">
        <v>0</v>
      </c>
      <c r="E29" s="15">
        <v>0</v>
      </c>
      <c r="F29" s="15">
        <v>14.4</v>
      </c>
      <c r="G29" s="15">
        <v>10</v>
      </c>
      <c r="H29" s="15">
        <v>0</v>
      </c>
      <c r="I29" s="15">
        <v>0</v>
      </c>
      <c r="J29" s="15">
        <v>0</v>
      </c>
      <c r="K29" s="15">
        <v>0</v>
      </c>
      <c r="L29" s="15">
        <v>0</v>
      </c>
      <c r="M29" s="15">
        <v>0</v>
      </c>
      <c r="N29" s="15">
        <v>0</v>
      </c>
      <c r="O29" s="15">
        <v>0</v>
      </c>
      <c r="P29" s="15">
        <v>0</v>
      </c>
      <c r="Q29" s="15">
        <v>0</v>
      </c>
      <c r="R29" s="15">
        <v>101.9</v>
      </c>
      <c r="S29" s="15">
        <v>120.8</v>
      </c>
      <c r="T29" s="15">
        <v>121.5</v>
      </c>
      <c r="U29" s="15">
        <v>7.3</v>
      </c>
      <c r="V29" s="15">
        <v>0</v>
      </c>
      <c r="W29" s="15">
        <v>0</v>
      </c>
      <c r="X29" s="15">
        <v>0</v>
      </c>
      <c r="Y29" s="15">
        <v>0</v>
      </c>
      <c r="AA29" s="16"/>
      <c r="AB29" s="16"/>
    </row>
    <row r="30" spans="1:28" ht="15.75" customHeight="1" x14ac:dyDescent="0.3">
      <c r="A30" s="9" t="s">
        <v>120</v>
      </c>
      <c r="B30" s="15">
        <v>0</v>
      </c>
      <c r="C30" s="15">
        <v>0</v>
      </c>
      <c r="D30" s="15">
        <v>0</v>
      </c>
      <c r="E30" s="15">
        <v>0</v>
      </c>
      <c r="F30" s="15">
        <v>0</v>
      </c>
      <c r="G30" s="15">
        <v>0</v>
      </c>
      <c r="H30" s="15">
        <v>0</v>
      </c>
      <c r="I30" s="15">
        <v>37.200000000000003</v>
      </c>
      <c r="J30" s="15">
        <v>43.7</v>
      </c>
      <c r="K30" s="15">
        <v>89.6</v>
      </c>
      <c r="L30" s="15">
        <v>70.5</v>
      </c>
      <c r="M30" s="15">
        <v>67</v>
      </c>
      <c r="N30" s="15">
        <v>0</v>
      </c>
      <c r="O30" s="15">
        <v>0</v>
      </c>
      <c r="P30" s="15">
        <v>0</v>
      </c>
      <c r="Q30" s="15">
        <v>0</v>
      </c>
      <c r="R30" s="15">
        <v>0</v>
      </c>
      <c r="S30" s="15">
        <v>0</v>
      </c>
      <c r="T30" s="15">
        <v>0</v>
      </c>
      <c r="U30" s="15">
        <v>100.7</v>
      </c>
      <c r="V30" s="15">
        <v>107.6</v>
      </c>
      <c r="W30" s="15">
        <v>112.2</v>
      </c>
      <c r="X30" s="15">
        <v>112.9</v>
      </c>
      <c r="Y30" s="15">
        <v>96.1</v>
      </c>
      <c r="AA30" s="16"/>
      <c r="AB30" s="16"/>
    </row>
    <row r="31" spans="1:28" ht="15.75" customHeight="1" x14ac:dyDescent="0.3">
      <c r="A31" s="9" t="s">
        <v>170</v>
      </c>
      <c r="B31" s="15">
        <v>0</v>
      </c>
      <c r="C31" s="15">
        <v>0</v>
      </c>
      <c r="D31" s="15">
        <v>0</v>
      </c>
      <c r="E31" s="15">
        <v>0</v>
      </c>
      <c r="F31" s="15">
        <v>1.6</v>
      </c>
      <c r="G31" s="15">
        <v>25.7</v>
      </c>
      <c r="H31" s="15">
        <v>16</v>
      </c>
      <c r="I31" s="15">
        <v>1</v>
      </c>
      <c r="J31" s="15">
        <v>0</v>
      </c>
      <c r="K31" s="15">
        <v>0</v>
      </c>
      <c r="L31" s="15">
        <v>0</v>
      </c>
      <c r="M31" s="15">
        <v>0</v>
      </c>
      <c r="N31" s="15">
        <v>0</v>
      </c>
      <c r="O31" s="15">
        <v>0</v>
      </c>
      <c r="P31" s="15">
        <v>0</v>
      </c>
      <c r="Q31" s="15">
        <v>0</v>
      </c>
      <c r="R31" s="15">
        <v>122.4</v>
      </c>
      <c r="S31" s="15">
        <v>71.3</v>
      </c>
      <c r="T31" s="15">
        <v>111.5</v>
      </c>
      <c r="U31" s="15">
        <v>0</v>
      </c>
      <c r="V31" s="15">
        <v>0</v>
      </c>
      <c r="W31" s="15">
        <v>0</v>
      </c>
      <c r="X31" s="15">
        <v>0</v>
      </c>
      <c r="Y31" s="15">
        <v>0</v>
      </c>
      <c r="AA31" s="16"/>
      <c r="AB31" s="16"/>
    </row>
    <row r="32" spans="1:28" ht="15.75" customHeight="1" x14ac:dyDescent="0.3">
      <c r="A32" s="9" t="s">
        <v>267</v>
      </c>
      <c r="B32" s="15">
        <v>0</v>
      </c>
      <c r="C32" s="15">
        <v>0</v>
      </c>
      <c r="D32" s="15">
        <v>0</v>
      </c>
      <c r="E32" s="15">
        <v>0</v>
      </c>
      <c r="F32" s="15">
        <v>0</v>
      </c>
      <c r="G32" s="15">
        <v>0</v>
      </c>
      <c r="H32" s="15">
        <v>61.6</v>
      </c>
      <c r="I32" s="15">
        <v>162.80000000000001</v>
      </c>
      <c r="J32" s="15">
        <v>133.4</v>
      </c>
      <c r="K32" s="15">
        <v>175.6</v>
      </c>
      <c r="L32" s="15">
        <v>95.7</v>
      </c>
      <c r="M32" s="15">
        <v>160.9</v>
      </c>
      <c r="N32" s="15">
        <v>0</v>
      </c>
      <c r="O32" s="15">
        <v>0</v>
      </c>
      <c r="P32" s="15">
        <v>0</v>
      </c>
      <c r="Q32" s="15">
        <v>0</v>
      </c>
      <c r="R32" s="15">
        <v>0</v>
      </c>
      <c r="S32" s="15">
        <v>0</v>
      </c>
      <c r="T32" s="15">
        <v>14.5</v>
      </c>
      <c r="U32" s="15">
        <v>0</v>
      </c>
      <c r="V32" s="15">
        <v>3.5</v>
      </c>
      <c r="W32" s="15">
        <v>0</v>
      </c>
      <c r="X32" s="15">
        <v>1</v>
      </c>
      <c r="Y32" s="15">
        <v>0</v>
      </c>
      <c r="AA32" s="16"/>
      <c r="AB32" s="16"/>
    </row>
    <row r="33" spans="1:28" ht="15.75" customHeight="1" x14ac:dyDescent="0.3">
      <c r="A33" s="9" t="s">
        <v>122</v>
      </c>
      <c r="B33" s="15">
        <v>0</v>
      </c>
      <c r="C33" s="15">
        <v>0</v>
      </c>
      <c r="D33" s="15">
        <v>0</v>
      </c>
      <c r="E33" s="15">
        <v>0</v>
      </c>
      <c r="F33" s="15">
        <v>0</v>
      </c>
      <c r="G33" s="15">
        <v>0</v>
      </c>
      <c r="H33" s="15">
        <v>0</v>
      </c>
      <c r="I33" s="15">
        <v>44.8</v>
      </c>
      <c r="J33" s="15">
        <v>140.6</v>
      </c>
      <c r="K33" s="15">
        <v>81.8</v>
      </c>
      <c r="L33" s="15">
        <v>104.5</v>
      </c>
      <c r="M33" s="15">
        <v>133.5</v>
      </c>
      <c r="N33" s="15">
        <v>0</v>
      </c>
      <c r="O33" s="15">
        <v>0</v>
      </c>
      <c r="P33" s="15">
        <v>0</v>
      </c>
      <c r="Q33" s="15">
        <v>0</v>
      </c>
      <c r="R33" s="15">
        <v>0</v>
      </c>
      <c r="S33" s="15">
        <v>0</v>
      </c>
      <c r="T33" s="15">
        <v>0</v>
      </c>
      <c r="U33" s="15">
        <v>82</v>
      </c>
      <c r="V33" s="15">
        <v>58.2</v>
      </c>
      <c r="W33" s="15">
        <v>139.9</v>
      </c>
      <c r="X33" s="15">
        <v>113.6</v>
      </c>
      <c r="Y33" s="15">
        <v>95.6</v>
      </c>
      <c r="AA33" s="16"/>
      <c r="AB33" s="16"/>
    </row>
    <row r="34" spans="1:28" ht="15.75" customHeight="1" x14ac:dyDescent="0.3">
      <c r="A34" s="9" t="s">
        <v>72</v>
      </c>
      <c r="B34" s="15">
        <v>0.7</v>
      </c>
      <c r="C34" s="15">
        <v>0</v>
      </c>
      <c r="D34" s="15">
        <v>0</v>
      </c>
      <c r="E34" s="15">
        <v>0</v>
      </c>
      <c r="F34" s="15">
        <v>0</v>
      </c>
      <c r="G34" s="15">
        <v>0</v>
      </c>
      <c r="H34" s="15">
        <v>0</v>
      </c>
      <c r="I34" s="15">
        <v>0</v>
      </c>
      <c r="J34" s="15">
        <v>0</v>
      </c>
      <c r="K34" s="15">
        <v>0</v>
      </c>
      <c r="L34" s="15">
        <v>0</v>
      </c>
      <c r="M34" s="15">
        <v>0</v>
      </c>
      <c r="N34" s="15">
        <v>0</v>
      </c>
      <c r="O34" s="15">
        <v>0</v>
      </c>
      <c r="P34" s="15">
        <v>0</v>
      </c>
      <c r="Q34" s="15">
        <v>0</v>
      </c>
      <c r="R34" s="15">
        <v>0</v>
      </c>
      <c r="S34" s="15">
        <v>5.9</v>
      </c>
      <c r="T34" s="15">
        <v>0</v>
      </c>
      <c r="U34" s="15">
        <v>0</v>
      </c>
      <c r="V34" s="15">
        <v>0</v>
      </c>
      <c r="W34" s="15">
        <v>0</v>
      </c>
      <c r="X34" s="15">
        <v>0</v>
      </c>
      <c r="Y34" s="15">
        <v>0</v>
      </c>
      <c r="AA34" s="16"/>
      <c r="AB34" s="16"/>
    </row>
    <row r="35" spans="1:28" ht="15.75" customHeight="1" x14ac:dyDescent="0.3">
      <c r="A35" s="9" t="s">
        <v>168</v>
      </c>
      <c r="B35" s="15">
        <v>0</v>
      </c>
      <c r="C35" s="15">
        <v>0</v>
      </c>
      <c r="D35" s="15">
        <v>0</v>
      </c>
      <c r="E35" s="15">
        <v>0</v>
      </c>
      <c r="F35" s="15">
        <v>0</v>
      </c>
      <c r="G35" s="15">
        <v>0</v>
      </c>
      <c r="H35" s="15">
        <v>0</v>
      </c>
      <c r="I35" s="15">
        <v>61.1</v>
      </c>
      <c r="J35" s="15">
        <v>16.7</v>
      </c>
      <c r="K35" s="15">
        <v>37.200000000000003</v>
      </c>
      <c r="L35" s="15">
        <v>104.3</v>
      </c>
      <c r="M35" s="15">
        <v>213.7</v>
      </c>
      <c r="N35" s="15">
        <v>0</v>
      </c>
      <c r="O35" s="15">
        <v>0</v>
      </c>
      <c r="P35" s="15">
        <v>0</v>
      </c>
      <c r="Q35" s="15">
        <v>0</v>
      </c>
      <c r="R35" s="15">
        <v>0</v>
      </c>
      <c r="S35" s="15">
        <v>0</v>
      </c>
      <c r="T35" s="15">
        <v>0</v>
      </c>
      <c r="U35" s="15">
        <v>89.9</v>
      </c>
      <c r="V35" s="15">
        <v>160.9</v>
      </c>
      <c r="W35" s="15">
        <v>152.4</v>
      </c>
      <c r="X35" s="15">
        <v>84.9</v>
      </c>
      <c r="Y35" s="15">
        <v>15.6</v>
      </c>
      <c r="AA35" s="16"/>
      <c r="AB35" s="16"/>
    </row>
    <row r="36" spans="1:28" ht="15.75" customHeight="1" x14ac:dyDescent="0.3">
      <c r="A36" s="9" t="s">
        <v>78</v>
      </c>
      <c r="B36" s="15">
        <v>0</v>
      </c>
      <c r="C36" s="15">
        <v>0</v>
      </c>
      <c r="D36" s="15">
        <v>0</v>
      </c>
      <c r="E36" s="15">
        <v>0</v>
      </c>
      <c r="F36" s="15">
        <v>0</v>
      </c>
      <c r="G36" s="15">
        <v>64.400000000000006</v>
      </c>
      <c r="H36" s="15">
        <v>116.81</v>
      </c>
      <c r="I36" s="15">
        <v>104</v>
      </c>
      <c r="J36" s="15">
        <v>90</v>
      </c>
      <c r="K36" s="15">
        <v>112.6</v>
      </c>
      <c r="L36" s="15">
        <v>114.5</v>
      </c>
      <c r="M36" s="15">
        <v>117.4</v>
      </c>
      <c r="N36" s="15">
        <v>0</v>
      </c>
      <c r="O36" s="15">
        <v>0</v>
      </c>
      <c r="P36" s="15">
        <v>0</v>
      </c>
      <c r="Q36" s="15">
        <v>0</v>
      </c>
      <c r="R36" s="15">
        <v>0</v>
      </c>
      <c r="S36" s="15">
        <v>50.9</v>
      </c>
      <c r="T36" s="15">
        <v>23.8</v>
      </c>
      <c r="U36" s="15">
        <v>24.7</v>
      </c>
      <c r="V36" s="15">
        <v>18.3</v>
      </c>
      <c r="W36" s="15">
        <v>22.7</v>
      </c>
      <c r="X36" s="15">
        <v>24.5</v>
      </c>
      <c r="Y36" s="15">
        <v>15</v>
      </c>
      <c r="AA36" s="16"/>
      <c r="AB36" s="16"/>
    </row>
    <row r="37" spans="1:28" ht="15.75" customHeight="1" x14ac:dyDescent="0.3">
      <c r="A37" s="9" t="s">
        <v>268</v>
      </c>
      <c r="B37" s="15">
        <v>0</v>
      </c>
      <c r="C37" s="15">
        <v>0</v>
      </c>
      <c r="D37" s="15">
        <v>0</v>
      </c>
      <c r="E37" s="15">
        <v>0</v>
      </c>
      <c r="F37" s="15">
        <v>0</v>
      </c>
      <c r="G37" s="15">
        <v>0</v>
      </c>
      <c r="H37" s="15">
        <v>0</v>
      </c>
      <c r="I37" s="15">
        <v>56.7</v>
      </c>
      <c r="J37" s="15">
        <v>63.3</v>
      </c>
      <c r="K37" s="15">
        <v>57.4</v>
      </c>
      <c r="L37" s="15">
        <v>103.1</v>
      </c>
      <c r="M37" s="15">
        <v>86.6</v>
      </c>
      <c r="N37" s="15">
        <v>0</v>
      </c>
      <c r="O37" s="15">
        <v>0</v>
      </c>
      <c r="P37" s="15">
        <v>0</v>
      </c>
      <c r="Q37" s="15">
        <v>0</v>
      </c>
      <c r="R37" s="15">
        <v>0</v>
      </c>
      <c r="S37" s="15">
        <v>0</v>
      </c>
      <c r="T37" s="15">
        <v>0</v>
      </c>
      <c r="U37" s="15">
        <v>87.7</v>
      </c>
      <c r="V37" s="15">
        <v>91.5</v>
      </c>
      <c r="W37" s="15">
        <v>87.4</v>
      </c>
      <c r="X37" s="15">
        <v>63.9</v>
      </c>
      <c r="Y37" s="15">
        <v>55.8</v>
      </c>
      <c r="AA37" s="16"/>
      <c r="AB37" s="16"/>
    </row>
    <row r="38" spans="1:28" ht="15.75" customHeight="1" x14ac:dyDescent="0.3">
      <c r="A38" s="9" t="s">
        <v>173</v>
      </c>
      <c r="B38" s="15">
        <v>0</v>
      </c>
      <c r="C38" s="15">
        <v>0</v>
      </c>
      <c r="D38" s="15">
        <v>0</v>
      </c>
      <c r="E38" s="15">
        <v>0</v>
      </c>
      <c r="F38" s="15">
        <v>0</v>
      </c>
      <c r="G38" s="15">
        <v>0</v>
      </c>
      <c r="H38" s="15">
        <v>0</v>
      </c>
      <c r="I38" s="15">
        <v>37.799999999999997</v>
      </c>
      <c r="J38" s="15">
        <v>52.2</v>
      </c>
      <c r="K38" s="15">
        <v>71.400000000000006</v>
      </c>
      <c r="L38" s="15">
        <v>44</v>
      </c>
      <c r="M38" s="15">
        <v>103.3</v>
      </c>
      <c r="N38" s="15">
        <v>0</v>
      </c>
      <c r="O38" s="15">
        <v>0</v>
      </c>
      <c r="P38" s="15">
        <v>0</v>
      </c>
      <c r="Q38" s="15">
        <v>0</v>
      </c>
      <c r="R38" s="15">
        <v>0</v>
      </c>
      <c r="S38" s="15">
        <v>0</v>
      </c>
      <c r="T38" s="15">
        <v>0</v>
      </c>
      <c r="U38" s="15">
        <v>134.5</v>
      </c>
      <c r="V38" s="15">
        <v>141.19999999999999</v>
      </c>
      <c r="W38" s="15">
        <v>122.4</v>
      </c>
      <c r="X38" s="15">
        <v>142.69999999999999</v>
      </c>
      <c r="Y38" s="15">
        <v>91.5</v>
      </c>
      <c r="AA38" s="16"/>
      <c r="AB38" s="16"/>
    </row>
    <row r="39" spans="1:28" ht="15.75" customHeight="1" x14ac:dyDescent="0.3">
      <c r="A39" s="9" t="s">
        <v>423</v>
      </c>
      <c r="B39" s="15">
        <v>0</v>
      </c>
      <c r="C39" s="15">
        <v>0</v>
      </c>
      <c r="D39" s="15">
        <v>0</v>
      </c>
      <c r="E39" s="15">
        <v>0</v>
      </c>
      <c r="F39" s="15">
        <v>0</v>
      </c>
      <c r="G39" s="15">
        <v>0</v>
      </c>
      <c r="H39" s="15">
        <v>0</v>
      </c>
      <c r="I39" s="15">
        <v>84</v>
      </c>
      <c r="J39" s="15">
        <v>78.400000000000006</v>
      </c>
      <c r="K39" s="15">
        <v>34.200000000000003</v>
      </c>
      <c r="L39" s="15">
        <v>65.900000000000006</v>
      </c>
      <c r="M39" s="15">
        <v>52.2</v>
      </c>
      <c r="N39" s="15">
        <v>0</v>
      </c>
      <c r="O39" s="15">
        <v>0</v>
      </c>
      <c r="P39" s="15">
        <v>0</v>
      </c>
      <c r="Q39" s="15">
        <v>0</v>
      </c>
      <c r="R39" s="15">
        <v>0</v>
      </c>
      <c r="S39" s="15">
        <v>0</v>
      </c>
      <c r="T39" s="15">
        <v>0</v>
      </c>
      <c r="U39" s="15">
        <v>62.8</v>
      </c>
      <c r="V39" s="15">
        <v>80.099999999999994</v>
      </c>
      <c r="W39" s="15">
        <v>167.2</v>
      </c>
      <c r="X39" s="15">
        <v>168.5</v>
      </c>
      <c r="Y39" s="15">
        <v>161.6</v>
      </c>
      <c r="AA39" s="16"/>
      <c r="AB39" s="16"/>
    </row>
    <row r="40" spans="1:28" ht="15.75" customHeight="1" x14ac:dyDescent="0.3">
      <c r="A40" s="9" t="s">
        <v>317</v>
      </c>
      <c r="B40" s="15">
        <v>5.6</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X40" s="15">
        <v>0</v>
      </c>
      <c r="Y40" s="15">
        <v>0</v>
      </c>
      <c r="AA40" s="16"/>
      <c r="AB40" s="16"/>
    </row>
    <row r="41" spans="1:28" ht="15.75" customHeight="1" x14ac:dyDescent="0.3">
      <c r="A41" s="9" t="s">
        <v>229</v>
      </c>
      <c r="B41" s="15">
        <v>0</v>
      </c>
      <c r="C41" s="15">
        <v>0</v>
      </c>
      <c r="D41" s="15">
        <v>0</v>
      </c>
      <c r="E41" s="15">
        <v>0</v>
      </c>
      <c r="F41" s="15">
        <v>0</v>
      </c>
      <c r="G41" s="15">
        <v>0</v>
      </c>
      <c r="H41" s="15">
        <v>0</v>
      </c>
      <c r="I41" s="15">
        <v>0</v>
      </c>
      <c r="J41" s="15">
        <v>0</v>
      </c>
      <c r="K41" s="15">
        <v>69.8</v>
      </c>
      <c r="L41" s="15">
        <v>153.9</v>
      </c>
      <c r="M41" s="15">
        <v>132.80000000000001</v>
      </c>
      <c r="N41" s="15">
        <v>0</v>
      </c>
      <c r="O41" s="15">
        <v>0</v>
      </c>
      <c r="P41" s="15">
        <v>0</v>
      </c>
      <c r="Q41" s="15">
        <v>0</v>
      </c>
      <c r="R41" s="15">
        <v>0</v>
      </c>
      <c r="S41" s="15">
        <v>0</v>
      </c>
      <c r="T41" s="15">
        <v>0</v>
      </c>
      <c r="U41" s="15">
        <v>0</v>
      </c>
      <c r="V41" s="15">
        <v>0</v>
      </c>
      <c r="W41" s="15">
        <v>66.8</v>
      </c>
      <c r="X41" s="15">
        <v>79.3</v>
      </c>
      <c r="Y41" s="15">
        <v>38.6</v>
      </c>
      <c r="AA41" s="16"/>
      <c r="AB41" s="16"/>
    </row>
    <row r="42" spans="1:28" ht="15.75" customHeight="1" x14ac:dyDescent="0.3">
      <c r="A42" s="9" t="s">
        <v>305</v>
      </c>
      <c r="B42" s="15">
        <v>33.4</v>
      </c>
      <c r="C42" s="15">
        <v>21.5</v>
      </c>
      <c r="D42" s="15">
        <v>10.3</v>
      </c>
      <c r="E42" s="15">
        <v>0</v>
      </c>
      <c r="F42" s="15">
        <v>0</v>
      </c>
      <c r="G42" s="15">
        <v>0</v>
      </c>
      <c r="H42" s="15">
        <v>0</v>
      </c>
      <c r="I42" s="15">
        <v>0</v>
      </c>
      <c r="J42" s="15">
        <v>0</v>
      </c>
      <c r="K42" s="15">
        <v>0</v>
      </c>
      <c r="L42" s="15">
        <v>0</v>
      </c>
      <c r="M42" s="15">
        <v>0</v>
      </c>
      <c r="N42" s="15">
        <v>45</v>
      </c>
      <c r="O42" s="15">
        <v>32.5</v>
      </c>
      <c r="P42" s="15">
        <v>0</v>
      </c>
      <c r="Q42" s="15">
        <v>0</v>
      </c>
      <c r="R42" s="15">
        <v>0</v>
      </c>
      <c r="S42" s="15">
        <v>0</v>
      </c>
      <c r="T42" s="15">
        <v>0</v>
      </c>
      <c r="U42" s="15">
        <v>0</v>
      </c>
      <c r="V42" s="15">
        <v>0</v>
      </c>
      <c r="W42" s="15">
        <v>0</v>
      </c>
      <c r="X42" s="15">
        <v>0</v>
      </c>
      <c r="Y42" s="15">
        <v>0</v>
      </c>
      <c r="AA42" s="16"/>
      <c r="AB42" s="16"/>
    </row>
    <row r="43" spans="1:28" ht="15.75" customHeight="1" x14ac:dyDescent="0.3">
      <c r="A43" s="9" t="s">
        <v>516</v>
      </c>
      <c r="B43" s="15">
        <v>0</v>
      </c>
      <c r="C43" s="15">
        <v>0</v>
      </c>
      <c r="D43" s="15">
        <v>0</v>
      </c>
      <c r="E43" s="15">
        <v>0</v>
      </c>
      <c r="F43" s="15">
        <v>1</v>
      </c>
      <c r="G43" s="15">
        <v>9.8000000000000007</v>
      </c>
      <c r="H43" s="15">
        <v>6.2</v>
      </c>
      <c r="I43" s="15">
        <v>0</v>
      </c>
      <c r="J43" s="15">
        <v>0</v>
      </c>
      <c r="K43" s="15">
        <v>0</v>
      </c>
      <c r="L43" s="15">
        <v>0</v>
      </c>
      <c r="M43" s="15">
        <v>0</v>
      </c>
      <c r="N43" s="15">
        <v>0</v>
      </c>
      <c r="O43" s="15">
        <v>0</v>
      </c>
      <c r="P43" s="15">
        <v>0</v>
      </c>
      <c r="Q43" s="15">
        <v>0</v>
      </c>
      <c r="R43" s="15">
        <v>107.4</v>
      </c>
      <c r="S43" s="15">
        <v>133.30000000000001</v>
      </c>
      <c r="T43" s="15">
        <v>149.6</v>
      </c>
      <c r="U43" s="15">
        <v>2.1</v>
      </c>
      <c r="V43" s="15">
        <v>0</v>
      </c>
      <c r="W43" s="15">
        <v>0</v>
      </c>
      <c r="X43" s="15">
        <v>0</v>
      </c>
      <c r="Y43" s="15">
        <v>0</v>
      </c>
      <c r="AA43" s="16"/>
      <c r="AB43" s="16"/>
    </row>
    <row r="44" spans="1:28" ht="15.75" customHeight="1" x14ac:dyDescent="0.3">
      <c r="A44" s="9" t="s">
        <v>395</v>
      </c>
      <c r="B44" s="15">
        <v>0</v>
      </c>
      <c r="C44" s="15">
        <v>0</v>
      </c>
      <c r="D44" s="15">
        <v>0</v>
      </c>
      <c r="E44" s="15">
        <v>0</v>
      </c>
      <c r="F44" s="15">
        <v>4.5</v>
      </c>
      <c r="G44" s="15">
        <v>7</v>
      </c>
      <c r="H44" s="15">
        <v>0</v>
      </c>
      <c r="I44" s="15">
        <v>0</v>
      </c>
      <c r="J44" s="15">
        <v>0</v>
      </c>
      <c r="K44" s="15">
        <v>0</v>
      </c>
      <c r="L44" s="15">
        <v>0</v>
      </c>
      <c r="M44" s="15">
        <v>0</v>
      </c>
      <c r="N44" s="15">
        <v>0</v>
      </c>
      <c r="O44" s="15">
        <v>0</v>
      </c>
      <c r="P44" s="15">
        <v>0</v>
      </c>
      <c r="Q44" s="15">
        <v>0</v>
      </c>
      <c r="R44" s="15">
        <v>62.5</v>
      </c>
      <c r="S44" s="15">
        <v>65</v>
      </c>
      <c r="T44" s="15">
        <v>98.5</v>
      </c>
      <c r="U44" s="15">
        <v>0</v>
      </c>
      <c r="V44" s="15">
        <v>0</v>
      </c>
      <c r="W44" s="15">
        <v>0</v>
      </c>
      <c r="X44" s="15">
        <v>0</v>
      </c>
      <c r="Y44" s="15">
        <v>0</v>
      </c>
      <c r="AA44" s="16"/>
      <c r="AB44" s="16"/>
    </row>
    <row r="45" spans="1:28" ht="15.75" customHeight="1" x14ac:dyDescent="0.3">
      <c r="A45" s="9" t="s">
        <v>383</v>
      </c>
      <c r="B45" s="15">
        <v>0</v>
      </c>
      <c r="C45" s="15">
        <v>12</v>
      </c>
      <c r="D45" s="15">
        <v>3</v>
      </c>
      <c r="E45" s="15">
        <v>0</v>
      </c>
      <c r="F45" s="15">
        <v>0</v>
      </c>
      <c r="G45" s="15">
        <v>0</v>
      </c>
      <c r="H45" s="15">
        <v>0</v>
      </c>
      <c r="I45" s="15">
        <v>0</v>
      </c>
      <c r="J45" s="15">
        <v>0</v>
      </c>
      <c r="K45" s="15">
        <v>0</v>
      </c>
      <c r="L45" s="15">
        <v>0</v>
      </c>
      <c r="M45" s="15">
        <v>0</v>
      </c>
      <c r="N45" s="15">
        <v>4</v>
      </c>
      <c r="O45" s="15">
        <v>1</v>
      </c>
      <c r="P45" s="15">
        <v>1</v>
      </c>
      <c r="Q45" s="15">
        <v>3</v>
      </c>
      <c r="R45" s="15">
        <v>2</v>
      </c>
      <c r="S45" s="15">
        <v>0</v>
      </c>
      <c r="T45" s="15">
        <v>0</v>
      </c>
      <c r="U45" s="15">
        <v>0</v>
      </c>
      <c r="V45" s="15">
        <v>0</v>
      </c>
      <c r="W45" s="15">
        <v>0</v>
      </c>
      <c r="X45" s="15">
        <v>0</v>
      </c>
      <c r="Y45" s="15">
        <v>0</v>
      </c>
      <c r="AA45" s="16"/>
      <c r="AB45" s="16"/>
    </row>
    <row r="46" spans="1:28" ht="15.75" customHeight="1" x14ac:dyDescent="0.3">
      <c r="A46" s="9" t="s">
        <v>346</v>
      </c>
      <c r="B46" s="15">
        <v>18.5</v>
      </c>
      <c r="C46" s="15">
        <v>2.5</v>
      </c>
      <c r="D46" s="15">
        <v>0</v>
      </c>
      <c r="E46" s="15">
        <v>0</v>
      </c>
      <c r="F46" s="15">
        <v>2.2999999999999998</v>
      </c>
      <c r="G46" s="15">
        <v>0</v>
      </c>
      <c r="H46" s="15">
        <v>0</v>
      </c>
      <c r="I46" s="15">
        <v>0</v>
      </c>
      <c r="J46" s="15">
        <v>0</v>
      </c>
      <c r="K46" s="15">
        <v>0</v>
      </c>
      <c r="L46" s="15">
        <v>41</v>
      </c>
      <c r="M46" s="15">
        <v>0</v>
      </c>
      <c r="N46" s="15">
        <v>0</v>
      </c>
      <c r="O46" s="15">
        <v>0</v>
      </c>
      <c r="P46" s="15">
        <v>0</v>
      </c>
      <c r="Q46" s="15">
        <v>0</v>
      </c>
      <c r="R46" s="15">
        <v>0</v>
      </c>
      <c r="S46" s="15">
        <v>0</v>
      </c>
      <c r="T46" s="15">
        <v>0</v>
      </c>
      <c r="U46" s="15">
        <v>0</v>
      </c>
      <c r="V46" s="15">
        <v>0</v>
      </c>
      <c r="W46" s="15">
        <v>0</v>
      </c>
      <c r="X46" s="15">
        <v>0</v>
      </c>
      <c r="Y46" s="15">
        <v>0</v>
      </c>
      <c r="AA46" s="16"/>
      <c r="AB46" s="16"/>
    </row>
    <row r="47" spans="1:28" ht="15.75" customHeight="1" x14ac:dyDescent="0.3">
      <c r="A47" s="9" t="s">
        <v>510</v>
      </c>
      <c r="B47" s="15">
        <v>0</v>
      </c>
      <c r="C47" s="15">
        <v>0</v>
      </c>
      <c r="D47" s="15">
        <v>0</v>
      </c>
      <c r="E47" s="15">
        <v>0</v>
      </c>
      <c r="F47" s="15">
        <v>0</v>
      </c>
      <c r="G47" s="15">
        <v>0</v>
      </c>
      <c r="H47" s="15">
        <v>0</v>
      </c>
      <c r="I47" s="15">
        <v>64.3</v>
      </c>
      <c r="J47" s="15">
        <v>111.5</v>
      </c>
      <c r="K47" s="15">
        <v>98.3</v>
      </c>
      <c r="L47" s="15">
        <v>145.9</v>
      </c>
      <c r="M47" s="15">
        <v>122.4</v>
      </c>
      <c r="N47" s="15">
        <v>0</v>
      </c>
      <c r="O47" s="15">
        <v>0</v>
      </c>
      <c r="P47" s="15">
        <v>0</v>
      </c>
      <c r="Q47" s="15">
        <v>0</v>
      </c>
      <c r="R47" s="15">
        <v>0</v>
      </c>
      <c r="S47" s="15">
        <v>0</v>
      </c>
      <c r="T47" s="15">
        <v>0</v>
      </c>
      <c r="U47" s="15">
        <v>28.6</v>
      </c>
      <c r="V47" s="15">
        <v>19.7</v>
      </c>
      <c r="W47" s="15">
        <v>61.2</v>
      </c>
      <c r="X47" s="15">
        <v>74.7</v>
      </c>
      <c r="Y47" s="15">
        <v>23.2</v>
      </c>
      <c r="AA47" s="16"/>
      <c r="AB47" s="16"/>
    </row>
    <row r="48" spans="1:28" ht="15.75" customHeight="1" x14ac:dyDescent="0.3">
      <c r="A48" s="9" t="s">
        <v>388</v>
      </c>
      <c r="B48" s="15">
        <v>0</v>
      </c>
      <c r="C48" s="15">
        <v>0</v>
      </c>
      <c r="D48" s="15">
        <v>0</v>
      </c>
      <c r="E48" s="15">
        <v>0</v>
      </c>
      <c r="F48" s="15">
        <v>0</v>
      </c>
      <c r="G48" s="15">
        <v>42</v>
      </c>
      <c r="H48" s="15">
        <v>27</v>
      </c>
      <c r="I48" s="15">
        <v>0</v>
      </c>
      <c r="J48" s="15">
        <v>0</v>
      </c>
      <c r="K48" s="15">
        <v>0</v>
      </c>
      <c r="L48" s="15">
        <v>0</v>
      </c>
      <c r="M48" s="15">
        <v>0</v>
      </c>
      <c r="N48" s="15">
        <v>0</v>
      </c>
      <c r="O48" s="15">
        <v>0</v>
      </c>
      <c r="P48" s="15">
        <v>0</v>
      </c>
      <c r="Q48" s="15">
        <v>0</v>
      </c>
      <c r="R48" s="15">
        <v>131.80000000000001</v>
      </c>
      <c r="S48" s="15">
        <v>117.5</v>
      </c>
      <c r="T48" s="15">
        <v>119</v>
      </c>
      <c r="U48" s="15">
        <v>0</v>
      </c>
      <c r="V48" s="15">
        <v>0</v>
      </c>
      <c r="W48" s="15">
        <v>0</v>
      </c>
      <c r="X48" s="15">
        <v>0</v>
      </c>
      <c r="Y48" s="15">
        <v>0</v>
      </c>
      <c r="AA48" s="16"/>
      <c r="AB48" s="16"/>
    </row>
    <row r="49" spans="1:28" ht="15.75" customHeight="1" x14ac:dyDescent="0.3">
      <c r="A49" s="9" t="s">
        <v>454</v>
      </c>
      <c r="B49" s="15">
        <v>0</v>
      </c>
      <c r="C49" s="15">
        <v>0</v>
      </c>
      <c r="D49" s="15">
        <v>0</v>
      </c>
      <c r="E49" s="15">
        <v>0</v>
      </c>
      <c r="F49" s="15">
        <v>0</v>
      </c>
      <c r="G49" s="15">
        <v>0</v>
      </c>
      <c r="H49" s="15">
        <v>0</v>
      </c>
      <c r="I49" s="15">
        <v>48.3</v>
      </c>
      <c r="J49" s="15">
        <v>66.5</v>
      </c>
      <c r="K49" s="15">
        <v>59.3</v>
      </c>
      <c r="L49" s="15">
        <v>104.5</v>
      </c>
      <c r="M49" s="15">
        <v>67.099999999999994</v>
      </c>
      <c r="N49" s="15">
        <v>0</v>
      </c>
      <c r="O49" s="15">
        <v>0</v>
      </c>
      <c r="P49" s="15">
        <v>0</v>
      </c>
      <c r="Q49" s="15">
        <v>0</v>
      </c>
      <c r="R49" s="15">
        <v>0</v>
      </c>
      <c r="S49" s="15">
        <v>0</v>
      </c>
      <c r="T49" s="15">
        <v>0</v>
      </c>
      <c r="U49" s="15">
        <v>91.7</v>
      </c>
      <c r="V49" s="15">
        <v>56.5</v>
      </c>
      <c r="W49" s="15">
        <v>62.1</v>
      </c>
      <c r="X49" s="15">
        <v>24.4</v>
      </c>
      <c r="Y49" s="15">
        <v>1.7</v>
      </c>
      <c r="AA49" s="16"/>
      <c r="AB49" s="16"/>
    </row>
    <row r="50" spans="1:28" ht="15.75" customHeight="1" x14ac:dyDescent="0.3">
      <c r="A50" s="9" t="s">
        <v>382</v>
      </c>
      <c r="B50" s="15">
        <v>0</v>
      </c>
      <c r="C50" s="15">
        <v>0</v>
      </c>
      <c r="D50" s="15">
        <v>0</v>
      </c>
      <c r="E50" s="15">
        <v>0</v>
      </c>
      <c r="F50" s="15">
        <v>0</v>
      </c>
      <c r="G50" s="15">
        <v>19.3</v>
      </c>
      <c r="H50" s="15">
        <v>124.8</v>
      </c>
      <c r="I50" s="15">
        <v>105.4</v>
      </c>
      <c r="J50" s="15">
        <v>130.1</v>
      </c>
      <c r="K50" s="15">
        <v>150</v>
      </c>
      <c r="L50" s="15">
        <v>160.5</v>
      </c>
      <c r="M50" s="15">
        <v>129</v>
      </c>
      <c r="N50" s="15">
        <v>0</v>
      </c>
      <c r="O50" s="15">
        <v>0</v>
      </c>
      <c r="P50" s="15">
        <v>0</v>
      </c>
      <c r="Q50" s="15">
        <v>0</v>
      </c>
      <c r="R50" s="15">
        <v>0</v>
      </c>
      <c r="S50" s="15">
        <v>23.2</v>
      </c>
      <c r="T50" s="15">
        <v>21.6</v>
      </c>
      <c r="U50" s="15">
        <v>20.5</v>
      </c>
      <c r="V50" s="15">
        <v>30</v>
      </c>
      <c r="W50" s="15">
        <v>32.1</v>
      </c>
      <c r="X50" s="15">
        <v>13.7</v>
      </c>
      <c r="Y50" s="15">
        <v>9.6999999999999993</v>
      </c>
      <c r="AA50" s="16"/>
      <c r="AB50" s="16"/>
    </row>
    <row r="51" spans="1:28" ht="15.75" customHeight="1" x14ac:dyDescent="0.3">
      <c r="A51" s="9" t="s">
        <v>398</v>
      </c>
      <c r="B51" s="15">
        <v>6.7</v>
      </c>
      <c r="C51" s="15">
        <v>0</v>
      </c>
      <c r="D51" s="15">
        <v>0</v>
      </c>
      <c r="E51" s="15">
        <v>0</v>
      </c>
      <c r="F51" s="15">
        <v>8.6</v>
      </c>
      <c r="G51" s="15">
        <v>1.7</v>
      </c>
      <c r="H51" s="15">
        <v>1.6</v>
      </c>
      <c r="I51" s="15">
        <v>0</v>
      </c>
      <c r="J51" s="15">
        <v>0</v>
      </c>
      <c r="K51" s="15">
        <v>0</v>
      </c>
      <c r="L51" s="15">
        <v>3.1</v>
      </c>
      <c r="M51" s="15">
        <v>0</v>
      </c>
      <c r="N51" s="15">
        <v>0</v>
      </c>
      <c r="O51" s="15">
        <v>0</v>
      </c>
      <c r="P51" s="15">
        <v>0</v>
      </c>
      <c r="Q51" s="15">
        <v>0</v>
      </c>
      <c r="R51" s="15">
        <v>0</v>
      </c>
      <c r="S51" s="15">
        <v>0</v>
      </c>
      <c r="T51" s="15">
        <v>0</v>
      </c>
      <c r="U51" s="15">
        <v>0</v>
      </c>
      <c r="V51" s="15">
        <v>0</v>
      </c>
      <c r="W51" s="15">
        <v>0</v>
      </c>
      <c r="X51" s="15">
        <v>0</v>
      </c>
      <c r="Y51" s="15">
        <v>0</v>
      </c>
      <c r="AA51" s="16"/>
      <c r="AB51" s="16"/>
    </row>
    <row r="52" spans="1:28" ht="15.75" customHeight="1" x14ac:dyDescent="0.3">
      <c r="A52" s="9" t="s">
        <v>485</v>
      </c>
      <c r="B52" s="15">
        <v>0</v>
      </c>
      <c r="C52" s="15">
        <v>0</v>
      </c>
      <c r="D52" s="15">
        <v>0</v>
      </c>
      <c r="E52" s="15">
        <v>0</v>
      </c>
      <c r="F52" s="15">
        <v>0.9</v>
      </c>
      <c r="G52" s="15">
        <v>12.4</v>
      </c>
      <c r="H52" s="15">
        <v>10.8</v>
      </c>
      <c r="I52" s="15">
        <v>0</v>
      </c>
      <c r="J52" s="15">
        <v>0</v>
      </c>
      <c r="K52" s="15">
        <v>0</v>
      </c>
      <c r="L52" s="15">
        <v>0</v>
      </c>
      <c r="M52" s="15">
        <v>0</v>
      </c>
      <c r="N52" s="15">
        <v>0</v>
      </c>
      <c r="O52" s="15">
        <v>0</v>
      </c>
      <c r="P52" s="15">
        <v>0</v>
      </c>
      <c r="Q52" s="15">
        <v>0</v>
      </c>
      <c r="R52" s="15">
        <v>133.4</v>
      </c>
      <c r="S52" s="15">
        <v>126.8</v>
      </c>
      <c r="T52" s="15">
        <v>130.80000000000001</v>
      </c>
      <c r="U52" s="15">
        <v>0</v>
      </c>
      <c r="V52" s="15">
        <v>0</v>
      </c>
      <c r="W52" s="15">
        <v>0</v>
      </c>
      <c r="X52" s="15">
        <v>0</v>
      </c>
      <c r="Y52" s="15">
        <v>0</v>
      </c>
      <c r="AA52" s="16"/>
      <c r="AB52" s="16"/>
    </row>
    <row r="53" spans="1:28" ht="15.75" customHeight="1" x14ac:dyDescent="0.3">
      <c r="A53" s="9" t="s">
        <v>243</v>
      </c>
      <c r="B53" s="15">
        <v>0</v>
      </c>
      <c r="C53" s="15">
        <v>0</v>
      </c>
      <c r="D53" s="15">
        <v>0</v>
      </c>
      <c r="E53" s="15">
        <v>0</v>
      </c>
      <c r="F53" s="15">
        <v>0</v>
      </c>
      <c r="G53" s="15">
        <v>0</v>
      </c>
      <c r="H53" s="15">
        <v>19.3</v>
      </c>
      <c r="I53" s="15">
        <v>9.6999999999999993</v>
      </c>
      <c r="J53" s="15">
        <v>0</v>
      </c>
      <c r="K53" s="15">
        <v>0</v>
      </c>
      <c r="L53" s="15">
        <v>0</v>
      </c>
      <c r="M53" s="15">
        <v>0</v>
      </c>
      <c r="N53" s="15">
        <v>0</v>
      </c>
      <c r="O53" s="15">
        <v>0</v>
      </c>
      <c r="P53" s="15">
        <v>0</v>
      </c>
      <c r="Q53" s="15">
        <v>0</v>
      </c>
      <c r="R53" s="15">
        <v>25.3</v>
      </c>
      <c r="S53" s="15">
        <v>0</v>
      </c>
      <c r="T53" s="15">
        <v>36.4</v>
      </c>
      <c r="U53" s="15">
        <v>1.5</v>
      </c>
      <c r="V53" s="15">
        <v>0</v>
      </c>
      <c r="W53" s="15">
        <v>0</v>
      </c>
      <c r="X53" s="15">
        <v>0</v>
      </c>
      <c r="Y53" s="15">
        <v>0</v>
      </c>
      <c r="AA53" s="16"/>
      <c r="AB53" s="16"/>
    </row>
    <row r="54" spans="1:28" ht="15.75" customHeight="1" x14ac:dyDescent="0.3">
      <c r="A54" s="9" t="s">
        <v>97</v>
      </c>
      <c r="B54" s="15">
        <v>0</v>
      </c>
      <c r="C54" s="15">
        <v>0</v>
      </c>
      <c r="D54" s="15">
        <v>0</v>
      </c>
      <c r="E54" s="15">
        <v>0</v>
      </c>
      <c r="F54" s="15">
        <v>0</v>
      </c>
      <c r="G54" s="15">
        <v>34.299999999999997</v>
      </c>
      <c r="H54" s="15">
        <v>7.9</v>
      </c>
      <c r="I54" s="15">
        <v>0</v>
      </c>
      <c r="J54" s="15">
        <v>0</v>
      </c>
      <c r="K54" s="15">
        <v>0</v>
      </c>
      <c r="L54" s="15">
        <v>0</v>
      </c>
      <c r="M54" s="15">
        <v>0</v>
      </c>
      <c r="N54" s="15">
        <v>0</v>
      </c>
      <c r="O54" s="15">
        <v>0</v>
      </c>
      <c r="P54" s="15">
        <v>0</v>
      </c>
      <c r="Q54" s="15">
        <v>0</v>
      </c>
      <c r="R54" s="15">
        <v>104.3</v>
      </c>
      <c r="S54" s="15">
        <v>78.599999999999994</v>
      </c>
      <c r="T54" s="15">
        <v>100.9</v>
      </c>
      <c r="U54" s="15">
        <v>0</v>
      </c>
      <c r="V54" s="15">
        <v>0</v>
      </c>
      <c r="W54" s="15">
        <v>0</v>
      </c>
      <c r="X54" s="15">
        <v>0</v>
      </c>
      <c r="Y54" s="15">
        <v>0</v>
      </c>
      <c r="AA54" s="16"/>
      <c r="AB54" s="16"/>
    </row>
    <row r="55" spans="1:28" ht="15.75" customHeight="1" x14ac:dyDescent="0.3">
      <c r="A55" s="9" t="s">
        <v>70</v>
      </c>
      <c r="B55" s="15">
        <v>0</v>
      </c>
      <c r="C55" s="15">
        <v>0</v>
      </c>
      <c r="D55" s="15">
        <v>0</v>
      </c>
      <c r="E55" s="15">
        <v>0</v>
      </c>
      <c r="F55" s="15">
        <v>2.7</v>
      </c>
      <c r="G55" s="15">
        <v>8</v>
      </c>
      <c r="H55" s="15">
        <v>11</v>
      </c>
      <c r="I55" s="15">
        <v>0</v>
      </c>
      <c r="J55" s="15">
        <v>0</v>
      </c>
      <c r="K55" s="15">
        <v>0</v>
      </c>
      <c r="L55" s="15">
        <v>0</v>
      </c>
      <c r="M55" s="15">
        <v>0</v>
      </c>
      <c r="N55" s="15">
        <v>0</v>
      </c>
      <c r="O55" s="15">
        <v>0</v>
      </c>
      <c r="P55" s="15">
        <v>0</v>
      </c>
      <c r="Q55" s="15">
        <v>0</v>
      </c>
      <c r="R55" s="15">
        <v>123.2</v>
      </c>
      <c r="S55" s="15">
        <v>143.5</v>
      </c>
      <c r="T55" s="15">
        <v>158.69999999999999</v>
      </c>
      <c r="U55" s="15">
        <v>0</v>
      </c>
      <c r="V55" s="15">
        <v>0</v>
      </c>
      <c r="W55" s="15">
        <v>0</v>
      </c>
      <c r="X55" s="15">
        <v>0</v>
      </c>
      <c r="Y55" s="15">
        <v>0</v>
      </c>
      <c r="AA55" s="16"/>
      <c r="AB55" s="16"/>
    </row>
    <row r="56" spans="1:28" ht="15.75" customHeight="1" x14ac:dyDescent="0.3">
      <c r="A56" s="9" t="s">
        <v>181</v>
      </c>
      <c r="B56" s="15">
        <v>110</v>
      </c>
      <c r="C56" s="15">
        <v>108.6</v>
      </c>
      <c r="D56" s="15">
        <v>53.8</v>
      </c>
      <c r="E56" s="15">
        <v>0</v>
      </c>
      <c r="F56" s="15">
        <v>0</v>
      </c>
      <c r="G56" s="15">
        <v>0</v>
      </c>
      <c r="H56" s="15">
        <v>0</v>
      </c>
      <c r="I56" s="15">
        <v>0</v>
      </c>
      <c r="J56" s="15">
        <v>0</v>
      </c>
      <c r="K56" s="15">
        <v>0</v>
      </c>
      <c r="L56" s="15">
        <v>0</v>
      </c>
      <c r="M56" s="15">
        <v>0</v>
      </c>
      <c r="N56" s="15">
        <v>3.9</v>
      </c>
      <c r="O56" s="15">
        <v>2.6</v>
      </c>
      <c r="P56" s="15">
        <v>22.1</v>
      </c>
      <c r="Q56" s="15">
        <v>0</v>
      </c>
      <c r="R56" s="15">
        <v>0</v>
      </c>
      <c r="S56" s="15">
        <v>0</v>
      </c>
      <c r="T56" s="15">
        <v>0</v>
      </c>
      <c r="U56" s="15">
        <v>0</v>
      </c>
      <c r="V56" s="15">
        <v>0</v>
      </c>
      <c r="W56" s="15">
        <v>0</v>
      </c>
      <c r="X56" s="15">
        <v>0</v>
      </c>
      <c r="Y56" s="15">
        <v>0</v>
      </c>
      <c r="AA56" s="16"/>
      <c r="AB56" s="16"/>
    </row>
    <row r="57" spans="1:28" ht="15.75" customHeight="1" x14ac:dyDescent="0.3">
      <c r="A57" s="9" t="s">
        <v>266</v>
      </c>
      <c r="B57" s="15">
        <v>0</v>
      </c>
      <c r="C57" s="15">
        <v>0</v>
      </c>
      <c r="D57" s="15">
        <v>0</v>
      </c>
      <c r="E57" s="15">
        <v>0</v>
      </c>
      <c r="F57" s="15">
        <v>0</v>
      </c>
      <c r="G57" s="15">
        <v>0</v>
      </c>
      <c r="H57" s="15">
        <v>0</v>
      </c>
      <c r="I57" s="15">
        <v>59.1</v>
      </c>
      <c r="J57" s="15">
        <v>106</v>
      </c>
      <c r="K57" s="15">
        <v>37.1</v>
      </c>
      <c r="L57" s="15">
        <v>88.4</v>
      </c>
      <c r="M57" s="15">
        <v>89.5</v>
      </c>
      <c r="N57" s="15">
        <v>0</v>
      </c>
      <c r="O57" s="15">
        <v>0</v>
      </c>
      <c r="P57" s="15">
        <v>0</v>
      </c>
      <c r="Q57" s="15">
        <v>0</v>
      </c>
      <c r="R57" s="15">
        <v>0</v>
      </c>
      <c r="S57" s="15">
        <v>0</v>
      </c>
      <c r="T57" s="15">
        <v>0</v>
      </c>
      <c r="U57" s="15">
        <v>84.3</v>
      </c>
      <c r="V57" s="15">
        <v>81.400000000000006</v>
      </c>
      <c r="W57" s="15">
        <v>150.9</v>
      </c>
      <c r="X57" s="15">
        <v>129.9</v>
      </c>
      <c r="Y57" s="15">
        <v>43.1</v>
      </c>
      <c r="AA57" s="16"/>
      <c r="AB57" s="16"/>
    </row>
    <row r="58" spans="1:28" ht="15.75" customHeight="1" x14ac:dyDescent="0.3">
      <c r="A58" s="9" t="s">
        <v>113</v>
      </c>
      <c r="B58" s="15">
        <v>74.400000000000006</v>
      </c>
      <c r="C58" s="15">
        <v>76</v>
      </c>
      <c r="D58" s="15">
        <v>39.19</v>
      </c>
      <c r="E58" s="15">
        <v>0</v>
      </c>
      <c r="F58" s="15">
        <v>17.399999999999999</v>
      </c>
      <c r="G58" s="15">
        <v>38.4</v>
      </c>
      <c r="H58" s="15">
        <v>70.2</v>
      </c>
      <c r="I58" s="15">
        <v>88.89</v>
      </c>
      <c r="J58" s="15">
        <v>49.2</v>
      </c>
      <c r="K58" s="15">
        <v>66.8</v>
      </c>
      <c r="L58" s="15">
        <v>96.5</v>
      </c>
      <c r="M58" s="15">
        <v>64.400000000000006</v>
      </c>
      <c r="N58" s="15">
        <v>70.099999999999994</v>
      </c>
      <c r="O58" s="15">
        <v>52.1</v>
      </c>
      <c r="P58" s="15">
        <v>52</v>
      </c>
      <c r="Q58" s="15">
        <v>0</v>
      </c>
      <c r="R58" s="15">
        <v>36.4</v>
      </c>
      <c r="S58" s="15">
        <v>74.900000000000006</v>
      </c>
      <c r="T58" s="15">
        <v>81.8</v>
      </c>
      <c r="U58" s="15">
        <v>44.1</v>
      </c>
      <c r="V58" s="15">
        <v>56.8</v>
      </c>
      <c r="W58" s="15">
        <v>60</v>
      </c>
      <c r="X58" s="15">
        <v>60.3</v>
      </c>
      <c r="Y58" s="15">
        <v>55.5</v>
      </c>
      <c r="AA58" s="16"/>
      <c r="AB58" s="16"/>
    </row>
    <row r="59" spans="1:28" ht="15.75" customHeight="1" x14ac:dyDescent="0.3">
      <c r="A59" s="9" t="s">
        <v>141</v>
      </c>
      <c r="B59" s="15">
        <v>0</v>
      </c>
      <c r="C59" s="15">
        <v>0</v>
      </c>
      <c r="D59" s="15">
        <v>0</v>
      </c>
      <c r="E59" s="15">
        <v>0</v>
      </c>
      <c r="F59" s="15">
        <v>0</v>
      </c>
      <c r="G59" s="15">
        <v>0</v>
      </c>
      <c r="H59" s="15">
        <v>0</v>
      </c>
      <c r="I59" s="15">
        <v>0</v>
      </c>
      <c r="J59" s="15">
        <v>0</v>
      </c>
      <c r="K59" s="15">
        <v>16.100000000000001</v>
      </c>
      <c r="L59" s="15">
        <v>56.5</v>
      </c>
      <c r="M59" s="15">
        <v>58.8</v>
      </c>
      <c r="N59" s="15">
        <v>0</v>
      </c>
      <c r="O59" s="15">
        <v>0</v>
      </c>
      <c r="P59" s="15">
        <v>0</v>
      </c>
      <c r="Q59" s="15">
        <v>0</v>
      </c>
      <c r="R59" s="15">
        <v>0</v>
      </c>
      <c r="S59" s="15">
        <v>0</v>
      </c>
      <c r="T59" s="15">
        <v>0</v>
      </c>
      <c r="U59" s="15">
        <v>0</v>
      </c>
      <c r="V59" s="15">
        <v>32</v>
      </c>
      <c r="W59" s="15">
        <v>143.9</v>
      </c>
      <c r="X59" s="15">
        <v>74.5</v>
      </c>
      <c r="Y59" s="15">
        <v>57.2</v>
      </c>
      <c r="AA59" s="16"/>
      <c r="AB59" s="16"/>
    </row>
    <row r="60" spans="1:28" ht="15.75" customHeight="1" x14ac:dyDescent="0.3">
      <c r="A60" s="9" t="s">
        <v>247</v>
      </c>
      <c r="B60" s="15">
        <v>35.6</v>
      </c>
      <c r="C60" s="15">
        <v>26.9</v>
      </c>
      <c r="D60" s="15">
        <v>21.2</v>
      </c>
      <c r="E60" s="15">
        <v>0</v>
      </c>
      <c r="F60" s="15">
        <v>9.4</v>
      </c>
      <c r="G60" s="15">
        <v>6</v>
      </c>
      <c r="H60" s="15">
        <v>19.8</v>
      </c>
      <c r="I60" s="15">
        <v>1</v>
      </c>
      <c r="J60" s="15">
        <v>3.7</v>
      </c>
      <c r="K60" s="15">
        <v>1.6</v>
      </c>
      <c r="L60" s="15">
        <v>20.9</v>
      </c>
      <c r="M60" s="15">
        <v>13.3</v>
      </c>
      <c r="N60" s="15">
        <v>5.9</v>
      </c>
      <c r="O60" s="15">
        <v>5.7</v>
      </c>
      <c r="P60" s="15">
        <v>5</v>
      </c>
      <c r="Q60" s="15">
        <v>0</v>
      </c>
      <c r="R60" s="15">
        <v>12.6</v>
      </c>
      <c r="S60" s="15">
        <v>6</v>
      </c>
      <c r="T60" s="15">
        <v>11.7</v>
      </c>
      <c r="U60" s="15">
        <v>5</v>
      </c>
      <c r="V60" s="15">
        <v>5.8</v>
      </c>
      <c r="W60" s="15">
        <v>6.4</v>
      </c>
      <c r="X60" s="15">
        <v>8.4</v>
      </c>
      <c r="Y60" s="15">
        <v>21.2</v>
      </c>
      <c r="AA60" s="16"/>
      <c r="AB60" s="16"/>
    </row>
    <row r="61" spans="1:28" ht="15.75" customHeight="1" x14ac:dyDescent="0.3">
      <c r="A61" s="9" t="s">
        <v>82</v>
      </c>
      <c r="B61" s="15">
        <v>0</v>
      </c>
      <c r="C61" s="15">
        <v>0</v>
      </c>
      <c r="D61" s="15">
        <v>2.7</v>
      </c>
      <c r="E61" s="15">
        <v>1.5</v>
      </c>
      <c r="F61" s="15">
        <v>0</v>
      </c>
      <c r="G61" s="15">
        <v>11.1</v>
      </c>
      <c r="H61" s="15">
        <v>97.8</v>
      </c>
      <c r="I61" s="15">
        <v>127.8</v>
      </c>
      <c r="J61" s="15">
        <v>88.2</v>
      </c>
      <c r="K61" s="15">
        <v>110.2</v>
      </c>
      <c r="L61" s="15">
        <v>79.599999999999994</v>
      </c>
      <c r="M61" s="15">
        <v>89.1</v>
      </c>
      <c r="N61" s="15">
        <v>0</v>
      </c>
      <c r="O61" s="15">
        <v>0</v>
      </c>
      <c r="P61" s="15">
        <v>0</v>
      </c>
      <c r="Q61" s="15">
        <v>0</v>
      </c>
      <c r="R61" s="15">
        <v>0</v>
      </c>
      <c r="S61" s="15">
        <v>8</v>
      </c>
      <c r="T61" s="15">
        <v>33</v>
      </c>
      <c r="U61" s="15">
        <v>3.5</v>
      </c>
      <c r="V61" s="15">
        <v>30.5</v>
      </c>
      <c r="W61" s="15">
        <v>2</v>
      </c>
      <c r="X61" s="15">
        <v>28</v>
      </c>
      <c r="Y61" s="15">
        <v>22.5</v>
      </c>
      <c r="AA61" s="16"/>
      <c r="AB61" s="16"/>
    </row>
    <row r="62" spans="1:28" ht="15.75" customHeight="1" x14ac:dyDescent="0.3">
      <c r="A62" s="9" t="s">
        <v>291</v>
      </c>
      <c r="B62" s="15">
        <v>0</v>
      </c>
      <c r="C62" s="15">
        <v>0</v>
      </c>
      <c r="D62" s="15">
        <v>2.5</v>
      </c>
      <c r="E62" s="15">
        <v>1.6</v>
      </c>
      <c r="F62" s="15">
        <v>0</v>
      </c>
      <c r="G62" s="15">
        <v>0</v>
      </c>
      <c r="H62" s="15">
        <v>0</v>
      </c>
      <c r="I62" s="15">
        <v>0</v>
      </c>
      <c r="J62" s="15">
        <v>0</v>
      </c>
      <c r="K62" s="15">
        <v>0</v>
      </c>
      <c r="L62" s="15">
        <v>0.6</v>
      </c>
      <c r="M62" s="15">
        <v>0</v>
      </c>
      <c r="N62" s="15">
        <v>0</v>
      </c>
      <c r="O62" s="15">
        <v>0.4</v>
      </c>
      <c r="P62" s="15">
        <v>2.5</v>
      </c>
      <c r="Q62" s="15">
        <v>3.1</v>
      </c>
      <c r="R62" s="15">
        <v>0</v>
      </c>
      <c r="S62" s="15">
        <v>0</v>
      </c>
      <c r="T62" s="15">
        <v>0</v>
      </c>
      <c r="U62" s="15">
        <v>0</v>
      </c>
      <c r="V62" s="15">
        <v>0</v>
      </c>
      <c r="W62" s="15">
        <v>0</v>
      </c>
      <c r="X62" s="15">
        <v>16.5</v>
      </c>
      <c r="Y62" s="15">
        <v>1.1000000000000001</v>
      </c>
      <c r="AA62" s="16"/>
      <c r="AB62" s="16"/>
    </row>
    <row r="63" spans="1:28" ht="15.75" customHeight="1" x14ac:dyDescent="0.3">
      <c r="A63" s="9" t="s">
        <v>192</v>
      </c>
      <c r="B63" s="15">
        <v>0</v>
      </c>
      <c r="C63" s="15">
        <v>0</v>
      </c>
      <c r="D63" s="15">
        <v>0</v>
      </c>
      <c r="E63" s="15">
        <v>1.9</v>
      </c>
      <c r="F63" s="15">
        <v>155.6</v>
      </c>
      <c r="G63" s="15">
        <v>240.7</v>
      </c>
      <c r="H63" s="15">
        <v>180.3</v>
      </c>
      <c r="I63" s="15">
        <v>116.5</v>
      </c>
      <c r="J63" s="15">
        <v>190.7</v>
      </c>
      <c r="K63" s="15">
        <v>155.41999999999999</v>
      </c>
      <c r="L63" s="15">
        <v>144.94</v>
      </c>
      <c r="M63" s="15">
        <v>227.2</v>
      </c>
      <c r="N63" s="15">
        <v>0</v>
      </c>
      <c r="O63" s="15">
        <v>0</v>
      </c>
      <c r="P63" s="15">
        <v>0</v>
      </c>
      <c r="Q63" s="15">
        <v>0</v>
      </c>
      <c r="R63" s="15">
        <v>9.8000000000000007</v>
      </c>
      <c r="S63" s="15">
        <v>9.6</v>
      </c>
      <c r="T63" s="15">
        <v>9.4</v>
      </c>
      <c r="U63" s="15">
        <v>0</v>
      </c>
      <c r="V63" s="15">
        <v>3.4</v>
      </c>
      <c r="W63" s="15">
        <v>8.8000000000000007</v>
      </c>
      <c r="X63" s="15">
        <v>37.6</v>
      </c>
      <c r="Y63" s="15">
        <v>5.2</v>
      </c>
      <c r="AA63" s="16"/>
      <c r="AB63" s="16"/>
    </row>
    <row r="64" spans="1:28" ht="15.75" customHeight="1" x14ac:dyDescent="0.3">
      <c r="A64" s="9" t="s">
        <v>121</v>
      </c>
      <c r="B64" s="15">
        <v>6.3</v>
      </c>
      <c r="C64" s="15">
        <v>0.4</v>
      </c>
      <c r="D64" s="15">
        <v>1.7</v>
      </c>
      <c r="E64" s="15">
        <v>2.1</v>
      </c>
      <c r="F64" s="15">
        <v>2.5</v>
      </c>
      <c r="G64" s="15">
        <v>2.7</v>
      </c>
      <c r="H64" s="15">
        <v>8.8000000000000007</v>
      </c>
      <c r="I64" s="15">
        <v>1.5</v>
      </c>
      <c r="J64" s="15">
        <v>0.4</v>
      </c>
      <c r="K64" s="15">
        <v>0</v>
      </c>
      <c r="L64" s="15">
        <v>2.5</v>
      </c>
      <c r="M64" s="15">
        <v>3.6</v>
      </c>
      <c r="N64" s="15">
        <v>4.5</v>
      </c>
      <c r="O64" s="15">
        <v>7.6</v>
      </c>
      <c r="P64" s="15">
        <v>9.3000000000000007</v>
      </c>
      <c r="Q64" s="15">
        <v>11.8</v>
      </c>
      <c r="R64" s="15">
        <v>4.8</v>
      </c>
      <c r="S64" s="15">
        <v>11.6</v>
      </c>
      <c r="T64" s="15">
        <v>1</v>
      </c>
      <c r="U64" s="15">
        <v>0</v>
      </c>
      <c r="V64" s="15">
        <v>2</v>
      </c>
      <c r="W64" s="15">
        <v>1</v>
      </c>
      <c r="X64" s="15">
        <v>1.5</v>
      </c>
      <c r="Y64" s="15">
        <v>14.8</v>
      </c>
      <c r="AA64" s="16"/>
      <c r="AB64" s="16"/>
    </row>
    <row r="65" spans="1:28" ht="15.75" customHeight="1" x14ac:dyDescent="0.3">
      <c r="A65" s="9" t="s">
        <v>195</v>
      </c>
      <c r="B65" s="15">
        <v>4.2</v>
      </c>
      <c r="C65" s="15">
        <v>12.2</v>
      </c>
      <c r="D65" s="15">
        <v>3</v>
      </c>
      <c r="E65" s="15">
        <v>2.1</v>
      </c>
      <c r="F65" s="15">
        <v>8.1999999999999993</v>
      </c>
      <c r="G65" s="15">
        <v>1.4</v>
      </c>
      <c r="H65" s="15">
        <v>1.4</v>
      </c>
      <c r="I65" s="15">
        <v>3.5</v>
      </c>
      <c r="J65" s="15">
        <v>6.5</v>
      </c>
      <c r="K65" s="15">
        <v>1.1000000000000001</v>
      </c>
      <c r="L65" s="15">
        <v>6.3</v>
      </c>
      <c r="M65" s="15">
        <v>10.5</v>
      </c>
      <c r="N65" s="15">
        <v>154.30000000000001</v>
      </c>
      <c r="O65" s="15">
        <v>114.6</v>
      </c>
      <c r="P65" s="15">
        <v>140.6</v>
      </c>
      <c r="Q65" s="15">
        <v>130.19999999999999</v>
      </c>
      <c r="R65" s="15">
        <v>137.9</v>
      </c>
      <c r="S65" s="15">
        <v>98.4</v>
      </c>
      <c r="T65" s="15">
        <v>127.6</v>
      </c>
      <c r="U65" s="15">
        <v>123.5</v>
      </c>
      <c r="V65" s="15">
        <v>94.2</v>
      </c>
      <c r="W65" s="15">
        <v>135.30000000000001</v>
      </c>
      <c r="X65" s="15">
        <v>98.8</v>
      </c>
      <c r="Y65" s="15">
        <v>111.1</v>
      </c>
      <c r="AA65" s="16"/>
      <c r="AB65" s="16"/>
    </row>
    <row r="66" spans="1:28" ht="15.75" customHeight="1" x14ac:dyDescent="0.3">
      <c r="A66" s="9" t="s">
        <v>150</v>
      </c>
      <c r="B66" s="15">
        <v>0</v>
      </c>
      <c r="C66" s="15">
        <v>0</v>
      </c>
      <c r="D66" s="15">
        <v>0</v>
      </c>
      <c r="E66" s="15">
        <v>2.5</v>
      </c>
      <c r="F66" s="15">
        <v>200.9</v>
      </c>
      <c r="G66" s="15">
        <v>134.1</v>
      </c>
      <c r="H66" s="15">
        <v>173.9</v>
      </c>
      <c r="I66" s="15">
        <v>242.7</v>
      </c>
      <c r="J66" s="15">
        <v>207.7</v>
      </c>
      <c r="K66" s="15">
        <v>270.89999999999998</v>
      </c>
      <c r="L66" s="15">
        <v>233.3</v>
      </c>
      <c r="M66" s="15">
        <v>193.2</v>
      </c>
      <c r="N66" s="15">
        <v>0</v>
      </c>
      <c r="O66" s="15">
        <v>0</v>
      </c>
      <c r="P66" s="15">
        <v>0</v>
      </c>
      <c r="Q66" s="15">
        <v>16</v>
      </c>
      <c r="R66" s="15">
        <v>8</v>
      </c>
      <c r="S66" s="15">
        <v>19.5</v>
      </c>
      <c r="T66" s="15">
        <v>0</v>
      </c>
      <c r="U66" s="15">
        <v>0</v>
      </c>
      <c r="V66" s="15">
        <v>11.1</v>
      </c>
      <c r="W66" s="15">
        <v>0</v>
      </c>
      <c r="X66" s="15">
        <v>8.5</v>
      </c>
      <c r="Y66" s="15">
        <v>0</v>
      </c>
      <c r="AA66" s="16"/>
      <c r="AB66" s="16"/>
    </row>
    <row r="67" spans="1:28" ht="15.75" customHeight="1" x14ac:dyDescent="0.3">
      <c r="A67" s="9" t="s">
        <v>369</v>
      </c>
      <c r="B67" s="15">
        <v>15.4</v>
      </c>
      <c r="C67" s="15">
        <v>12.9</v>
      </c>
      <c r="D67" s="15">
        <v>11.9</v>
      </c>
      <c r="E67" s="15">
        <v>3.7</v>
      </c>
      <c r="F67" s="15">
        <v>0</v>
      </c>
      <c r="G67" s="15">
        <v>2.2000000000000002</v>
      </c>
      <c r="H67" s="15">
        <v>0</v>
      </c>
      <c r="I67" s="15">
        <v>1.9</v>
      </c>
      <c r="J67" s="15">
        <v>0</v>
      </c>
      <c r="K67" s="15">
        <v>0</v>
      </c>
      <c r="L67" s="15">
        <v>0</v>
      </c>
      <c r="M67" s="15">
        <v>0</v>
      </c>
      <c r="N67" s="15">
        <v>91.6</v>
      </c>
      <c r="O67" s="15">
        <v>40.4</v>
      </c>
      <c r="P67" s="15">
        <v>101.7</v>
      </c>
      <c r="Q67" s="15">
        <v>54.4</v>
      </c>
      <c r="R67" s="15">
        <v>57</v>
      </c>
      <c r="S67" s="15">
        <v>76</v>
      </c>
      <c r="T67" s="15">
        <v>43.7</v>
      </c>
      <c r="U67" s="15">
        <v>88.3</v>
      </c>
      <c r="V67" s="15">
        <v>84.8</v>
      </c>
      <c r="W67" s="15">
        <v>46.2</v>
      </c>
      <c r="X67" s="15">
        <v>76.400000000000006</v>
      </c>
      <c r="Y67" s="15">
        <v>39.799999999999997</v>
      </c>
      <c r="AA67" s="16"/>
      <c r="AB67" s="16"/>
    </row>
    <row r="68" spans="1:28" ht="15.75" customHeight="1" x14ac:dyDescent="0.3">
      <c r="A68" s="9" t="s">
        <v>262</v>
      </c>
      <c r="B68" s="15">
        <v>0</v>
      </c>
      <c r="C68" s="15">
        <v>0</v>
      </c>
      <c r="D68" s="15">
        <v>0</v>
      </c>
      <c r="E68" s="15">
        <v>7.7</v>
      </c>
      <c r="F68" s="15">
        <v>1.7</v>
      </c>
      <c r="G68" s="15">
        <v>54.4</v>
      </c>
      <c r="H68" s="15">
        <v>171.6</v>
      </c>
      <c r="I68" s="15">
        <v>135.6</v>
      </c>
      <c r="J68" s="15">
        <v>144.19999999999999</v>
      </c>
      <c r="K68" s="15">
        <v>165.1</v>
      </c>
      <c r="L68" s="15">
        <v>183</v>
      </c>
      <c r="M68" s="15">
        <v>133.1</v>
      </c>
      <c r="N68" s="15">
        <v>17</v>
      </c>
      <c r="O68" s="15">
        <v>14</v>
      </c>
      <c r="P68" s="15">
        <v>0</v>
      </c>
      <c r="Q68" s="15">
        <v>0</v>
      </c>
      <c r="R68" s="15">
        <v>0</v>
      </c>
      <c r="S68" s="15">
        <v>45.2</v>
      </c>
      <c r="T68" s="15">
        <v>5</v>
      </c>
      <c r="U68" s="15">
        <v>8</v>
      </c>
      <c r="V68" s="15">
        <v>16.399999999999999</v>
      </c>
      <c r="W68" s="15">
        <v>6.5</v>
      </c>
      <c r="X68" s="15">
        <v>44</v>
      </c>
      <c r="Y68" s="15">
        <v>0.5</v>
      </c>
      <c r="AA68" s="16"/>
      <c r="AB68" s="16"/>
    </row>
    <row r="69" spans="1:28" ht="15.75" customHeight="1" x14ac:dyDescent="0.3">
      <c r="A69" s="9" t="s">
        <v>67</v>
      </c>
      <c r="B69" s="15">
        <v>2.9</v>
      </c>
      <c r="C69" s="15">
        <v>10</v>
      </c>
      <c r="D69" s="15">
        <v>0.6</v>
      </c>
      <c r="E69" s="15">
        <v>8</v>
      </c>
      <c r="F69" s="15">
        <v>18</v>
      </c>
      <c r="G69" s="15">
        <v>13</v>
      </c>
      <c r="H69" s="15">
        <v>14.3</v>
      </c>
      <c r="I69" s="15">
        <v>4.8</v>
      </c>
      <c r="J69" s="15">
        <v>0.5</v>
      </c>
      <c r="K69" s="15">
        <v>0</v>
      </c>
      <c r="L69" s="15">
        <v>0</v>
      </c>
      <c r="M69" s="15">
        <v>0</v>
      </c>
      <c r="N69" s="15">
        <v>0</v>
      </c>
      <c r="O69" s="15">
        <v>0</v>
      </c>
      <c r="P69" s="15">
        <v>0</v>
      </c>
      <c r="Q69" s="15">
        <v>0</v>
      </c>
      <c r="R69" s="15">
        <v>0</v>
      </c>
      <c r="S69" s="15">
        <v>0</v>
      </c>
      <c r="T69" s="15">
        <v>0</v>
      </c>
      <c r="U69" s="15">
        <v>0</v>
      </c>
      <c r="V69" s="15">
        <v>0</v>
      </c>
      <c r="W69" s="15">
        <v>0</v>
      </c>
      <c r="X69" s="15">
        <v>0</v>
      </c>
      <c r="Y69" s="15">
        <v>0</v>
      </c>
      <c r="AA69" s="16"/>
      <c r="AB69" s="16"/>
    </row>
    <row r="70" spans="1:28" ht="15.75" customHeight="1" x14ac:dyDescent="0.3">
      <c r="A70" s="9" t="s">
        <v>204</v>
      </c>
      <c r="B70" s="15">
        <v>5</v>
      </c>
      <c r="C70" s="15">
        <v>10.8</v>
      </c>
      <c r="D70" s="15">
        <v>0.6</v>
      </c>
      <c r="E70" s="15">
        <v>8.1</v>
      </c>
      <c r="F70" s="15">
        <v>57.6</v>
      </c>
      <c r="G70" s="15">
        <v>6.4</v>
      </c>
      <c r="H70" s="15">
        <v>4</v>
      </c>
      <c r="I70" s="15">
        <v>4.5</v>
      </c>
      <c r="J70" s="15">
        <v>3.6</v>
      </c>
      <c r="K70" s="15">
        <v>5.7</v>
      </c>
      <c r="L70" s="15">
        <v>4.5</v>
      </c>
      <c r="M70" s="15">
        <v>4.7</v>
      </c>
      <c r="N70" s="15">
        <v>142.80000000000001</v>
      </c>
      <c r="O70" s="15">
        <v>126.2</v>
      </c>
      <c r="P70" s="15">
        <v>120.8</v>
      </c>
      <c r="Q70" s="15">
        <v>133</v>
      </c>
      <c r="R70" s="15">
        <v>123.5</v>
      </c>
      <c r="S70" s="15">
        <v>132.69999999999999</v>
      </c>
      <c r="T70" s="15">
        <v>128.30000000000001</v>
      </c>
      <c r="U70" s="15">
        <v>112.2</v>
      </c>
      <c r="V70" s="15">
        <v>78.099999999999994</v>
      </c>
      <c r="W70" s="15">
        <v>123</v>
      </c>
      <c r="X70" s="15">
        <v>140.69999999999999</v>
      </c>
      <c r="Y70" s="15">
        <v>94.9</v>
      </c>
      <c r="AA70" s="16"/>
      <c r="AB70" s="16"/>
    </row>
    <row r="71" spans="1:28" ht="15.75" customHeight="1" x14ac:dyDescent="0.3">
      <c r="A71" s="9" t="s">
        <v>234</v>
      </c>
      <c r="B71" s="15">
        <v>29.5</v>
      </c>
      <c r="C71" s="15">
        <v>0.8</v>
      </c>
      <c r="D71" s="15">
        <v>11.7</v>
      </c>
      <c r="E71" s="15">
        <v>17.399999999999999</v>
      </c>
      <c r="F71" s="15">
        <v>24.2</v>
      </c>
      <c r="G71" s="15">
        <v>3.2</v>
      </c>
      <c r="H71" s="15">
        <v>16.399999999999999</v>
      </c>
      <c r="I71" s="15">
        <v>0</v>
      </c>
      <c r="J71" s="15">
        <v>6</v>
      </c>
      <c r="K71" s="15">
        <v>3.1</v>
      </c>
      <c r="L71" s="15">
        <v>15.4</v>
      </c>
      <c r="M71" s="15">
        <v>18.100000000000001</v>
      </c>
      <c r="N71" s="15">
        <v>88.7</v>
      </c>
      <c r="O71" s="15">
        <v>103.1</v>
      </c>
      <c r="P71" s="15">
        <v>108.4</v>
      </c>
      <c r="Q71" s="15">
        <v>99.7</v>
      </c>
      <c r="R71" s="15">
        <v>107.3</v>
      </c>
      <c r="S71" s="15">
        <v>124.3</v>
      </c>
      <c r="T71" s="15">
        <v>61.9</v>
      </c>
      <c r="U71" s="15">
        <v>42.4</v>
      </c>
      <c r="V71" s="15">
        <v>110.9</v>
      </c>
      <c r="W71" s="15">
        <v>91.5</v>
      </c>
      <c r="X71" s="15">
        <v>95.8</v>
      </c>
      <c r="Y71" s="15">
        <v>70.900000000000006</v>
      </c>
      <c r="AA71" s="16"/>
      <c r="AB71" s="16"/>
    </row>
    <row r="72" spans="1:28" ht="15.75" customHeight="1" x14ac:dyDescent="0.3">
      <c r="A72" s="9" t="s">
        <v>223</v>
      </c>
      <c r="B72" s="15">
        <v>77.3</v>
      </c>
      <c r="C72" s="15">
        <v>85.1</v>
      </c>
      <c r="D72" s="15">
        <v>49.7</v>
      </c>
      <c r="E72" s="15">
        <v>18.100000000000001</v>
      </c>
      <c r="F72" s="15">
        <v>44.7</v>
      </c>
      <c r="G72" s="15">
        <v>0</v>
      </c>
      <c r="H72" s="15">
        <v>0</v>
      </c>
      <c r="I72" s="15">
        <v>0</v>
      </c>
      <c r="J72" s="15">
        <v>0</v>
      </c>
      <c r="K72" s="15">
        <v>0</v>
      </c>
      <c r="L72" s="15">
        <v>0</v>
      </c>
      <c r="M72" s="15">
        <v>0</v>
      </c>
      <c r="N72" s="15">
        <v>82.6</v>
      </c>
      <c r="O72" s="15">
        <v>95.5</v>
      </c>
      <c r="P72" s="15">
        <v>62.7</v>
      </c>
      <c r="Q72" s="15">
        <v>67.5</v>
      </c>
      <c r="R72" s="15">
        <v>45.9</v>
      </c>
      <c r="S72" s="15">
        <v>0</v>
      </c>
      <c r="T72" s="15">
        <v>0</v>
      </c>
      <c r="U72" s="15">
        <v>0</v>
      </c>
      <c r="V72" s="15">
        <v>0</v>
      </c>
      <c r="W72" s="15">
        <v>0</v>
      </c>
      <c r="X72" s="15">
        <v>0</v>
      </c>
      <c r="Y72" s="15">
        <v>0</v>
      </c>
      <c r="AA72" s="16"/>
      <c r="AB72" s="16"/>
    </row>
    <row r="73" spans="1:28" ht="15.75" customHeight="1" x14ac:dyDescent="0.3">
      <c r="A73" s="9" t="s">
        <v>152</v>
      </c>
      <c r="B73" s="15">
        <v>24.1</v>
      </c>
      <c r="C73" s="15">
        <v>32.6</v>
      </c>
      <c r="D73" s="15">
        <v>70.900000000000006</v>
      </c>
      <c r="E73" s="15">
        <v>19.5</v>
      </c>
      <c r="F73" s="15">
        <v>0</v>
      </c>
      <c r="G73" s="15">
        <v>0</v>
      </c>
      <c r="H73" s="15">
        <v>0</v>
      </c>
      <c r="I73" s="15">
        <v>0</v>
      </c>
      <c r="J73" s="15">
        <v>0</v>
      </c>
      <c r="K73" s="15">
        <v>0</v>
      </c>
      <c r="L73" s="15">
        <v>0</v>
      </c>
      <c r="M73" s="15">
        <v>0</v>
      </c>
      <c r="N73" s="15">
        <v>0</v>
      </c>
      <c r="O73" s="15">
        <v>0</v>
      </c>
      <c r="P73" s="15">
        <v>0.1</v>
      </c>
      <c r="Q73" s="15">
        <v>0</v>
      </c>
      <c r="R73" s="15">
        <v>0</v>
      </c>
      <c r="S73" s="15">
        <v>0</v>
      </c>
      <c r="T73" s="15">
        <v>0</v>
      </c>
      <c r="U73" s="15">
        <v>0</v>
      </c>
      <c r="V73" s="15">
        <v>0</v>
      </c>
      <c r="W73" s="15">
        <v>0</v>
      </c>
      <c r="X73" s="15">
        <v>0</v>
      </c>
      <c r="Y73" s="15">
        <v>0</v>
      </c>
      <c r="AA73" s="16"/>
      <c r="AB73" s="16"/>
    </row>
    <row r="74" spans="1:28" ht="15.75" customHeight="1" x14ac:dyDescent="0.3">
      <c r="A74" s="9" t="s">
        <v>110</v>
      </c>
      <c r="B74" s="15">
        <v>50.4</v>
      </c>
      <c r="C74" s="15">
        <v>24.39</v>
      </c>
      <c r="D74" s="15">
        <v>35.29</v>
      </c>
      <c r="E74" s="15">
        <v>22.5</v>
      </c>
      <c r="F74" s="15">
        <v>49.71</v>
      </c>
      <c r="G74" s="15">
        <v>16.5</v>
      </c>
      <c r="H74" s="15">
        <v>0</v>
      </c>
      <c r="I74" s="15">
        <v>0</v>
      </c>
      <c r="J74" s="15">
        <v>0</v>
      </c>
      <c r="K74" s="15">
        <v>0</v>
      </c>
      <c r="L74" s="15">
        <v>0</v>
      </c>
      <c r="M74" s="15">
        <v>0</v>
      </c>
      <c r="N74" s="15">
        <v>61.6</v>
      </c>
      <c r="O74" s="15">
        <v>66.599999999999994</v>
      </c>
      <c r="P74" s="15">
        <v>76.7</v>
      </c>
      <c r="Q74" s="15">
        <v>49</v>
      </c>
      <c r="R74" s="15">
        <v>72.8</v>
      </c>
      <c r="S74" s="15">
        <v>64.5</v>
      </c>
      <c r="T74" s="15">
        <v>0</v>
      </c>
      <c r="U74" s="15">
        <v>0</v>
      </c>
      <c r="V74" s="15">
        <v>0</v>
      </c>
      <c r="W74" s="15">
        <v>0</v>
      </c>
      <c r="X74" s="15">
        <v>0</v>
      </c>
      <c r="Y74" s="15">
        <v>0</v>
      </c>
      <c r="AA74" s="16"/>
      <c r="AB74" s="16"/>
    </row>
    <row r="75" spans="1:28" ht="15.75" customHeight="1" x14ac:dyDescent="0.3">
      <c r="A75" s="9" t="s">
        <v>500</v>
      </c>
      <c r="B75" s="15">
        <v>0</v>
      </c>
      <c r="C75" s="15">
        <v>1.2</v>
      </c>
      <c r="D75" s="15">
        <v>1.2</v>
      </c>
      <c r="E75" s="15">
        <v>23.1</v>
      </c>
      <c r="F75" s="15">
        <v>0</v>
      </c>
      <c r="G75" s="15">
        <v>0</v>
      </c>
      <c r="H75" s="15">
        <v>3.7</v>
      </c>
      <c r="I75" s="15">
        <v>2.2999999999999998</v>
      </c>
      <c r="J75" s="15">
        <v>0</v>
      </c>
      <c r="K75" s="15">
        <v>0</v>
      </c>
      <c r="L75" s="15">
        <v>0</v>
      </c>
      <c r="M75" s="15">
        <v>0</v>
      </c>
      <c r="N75" s="15">
        <v>0</v>
      </c>
      <c r="O75" s="15">
        <v>0</v>
      </c>
      <c r="P75" s="15">
        <v>0</v>
      </c>
      <c r="Q75" s="15">
        <v>0</v>
      </c>
      <c r="R75" s="15">
        <v>0</v>
      </c>
      <c r="S75" s="15">
        <v>0</v>
      </c>
      <c r="T75" s="15">
        <v>0</v>
      </c>
      <c r="U75" s="15">
        <v>0</v>
      </c>
      <c r="V75" s="15">
        <v>0</v>
      </c>
      <c r="W75" s="15">
        <v>0</v>
      </c>
      <c r="X75" s="15">
        <v>0</v>
      </c>
      <c r="Y75" s="15">
        <v>0</v>
      </c>
      <c r="AA75" s="16"/>
      <c r="AB75" s="16"/>
    </row>
    <row r="76" spans="1:28" ht="15.75" customHeight="1" x14ac:dyDescent="0.3">
      <c r="A76" s="9" t="s">
        <v>202</v>
      </c>
      <c r="B76" s="15">
        <v>0</v>
      </c>
      <c r="C76" s="15">
        <v>26.5</v>
      </c>
      <c r="D76" s="15">
        <v>36.9</v>
      </c>
      <c r="E76" s="15">
        <v>32.799999999999997</v>
      </c>
      <c r="F76" s="15">
        <v>43</v>
      </c>
      <c r="G76" s="15">
        <v>0</v>
      </c>
      <c r="H76" s="15">
        <v>0</v>
      </c>
      <c r="I76" s="15">
        <v>0</v>
      </c>
      <c r="J76" s="15">
        <v>0</v>
      </c>
      <c r="K76" s="15">
        <v>0</v>
      </c>
      <c r="L76" s="15">
        <v>0</v>
      </c>
      <c r="M76" s="15">
        <v>0</v>
      </c>
      <c r="N76" s="15">
        <v>0</v>
      </c>
      <c r="O76" s="15">
        <v>0</v>
      </c>
      <c r="P76" s="15">
        <v>0</v>
      </c>
      <c r="Q76" s="15">
        <v>0</v>
      </c>
      <c r="R76" s="15">
        <v>20</v>
      </c>
      <c r="S76" s="15">
        <v>0</v>
      </c>
      <c r="T76" s="15">
        <v>0</v>
      </c>
      <c r="U76" s="15">
        <v>0</v>
      </c>
      <c r="V76" s="15">
        <v>0</v>
      </c>
      <c r="W76" s="15">
        <v>0</v>
      </c>
      <c r="X76" s="15">
        <v>0</v>
      </c>
      <c r="Y76" s="15">
        <v>0</v>
      </c>
      <c r="AA76" s="16"/>
      <c r="AB76" s="16"/>
    </row>
    <row r="77" spans="1:28" ht="15.75" customHeight="1" x14ac:dyDescent="0.3">
      <c r="A77" s="9" t="s">
        <v>55</v>
      </c>
      <c r="B77" s="15">
        <v>55.5</v>
      </c>
      <c r="C77" s="15">
        <v>25.1</v>
      </c>
      <c r="D77" s="15">
        <v>19.600000000000001</v>
      </c>
      <c r="E77" s="15">
        <v>32.9</v>
      </c>
      <c r="F77" s="15">
        <v>1.3</v>
      </c>
      <c r="G77" s="15">
        <v>0</v>
      </c>
      <c r="H77" s="15">
        <v>0</v>
      </c>
      <c r="I77" s="15">
        <v>0</v>
      </c>
      <c r="J77" s="15">
        <v>0</v>
      </c>
      <c r="K77" s="15">
        <v>0</v>
      </c>
      <c r="L77" s="15">
        <v>0</v>
      </c>
      <c r="M77" s="15">
        <v>0</v>
      </c>
      <c r="N77" s="15">
        <v>102.6</v>
      </c>
      <c r="O77" s="15">
        <v>120.4</v>
      </c>
      <c r="P77" s="15">
        <v>95.2</v>
      </c>
      <c r="Q77" s="15">
        <v>136.69999999999999</v>
      </c>
      <c r="R77" s="15">
        <v>92</v>
      </c>
      <c r="S77" s="15">
        <v>0</v>
      </c>
      <c r="T77" s="15">
        <v>0</v>
      </c>
      <c r="U77" s="15">
        <v>0</v>
      </c>
      <c r="V77" s="15">
        <v>0</v>
      </c>
      <c r="W77" s="15">
        <v>0</v>
      </c>
      <c r="X77" s="15">
        <v>0</v>
      </c>
      <c r="Y77" s="15">
        <v>0</v>
      </c>
      <c r="AA77" s="16"/>
      <c r="AB77" s="16"/>
    </row>
    <row r="78" spans="1:28" ht="15.75" customHeight="1" x14ac:dyDescent="0.3">
      <c r="A78" s="9" t="s">
        <v>235</v>
      </c>
      <c r="B78" s="15">
        <v>33.1</v>
      </c>
      <c r="C78" s="15">
        <v>31.6</v>
      </c>
      <c r="D78" s="15">
        <v>2.9</v>
      </c>
      <c r="E78" s="15">
        <v>33.700000000000003</v>
      </c>
      <c r="F78" s="15">
        <v>49.39</v>
      </c>
      <c r="G78" s="15">
        <v>24.3</v>
      </c>
      <c r="H78" s="15">
        <v>43.6</v>
      </c>
      <c r="I78" s="15">
        <v>47.21</v>
      </c>
      <c r="J78" s="15">
        <v>33.299999999999997</v>
      </c>
      <c r="K78" s="15">
        <v>29.2</v>
      </c>
      <c r="L78" s="15">
        <v>51.5</v>
      </c>
      <c r="M78" s="15">
        <v>0</v>
      </c>
      <c r="N78" s="15">
        <v>99.9</v>
      </c>
      <c r="O78" s="15">
        <v>80.400000000000006</v>
      </c>
      <c r="P78" s="15">
        <v>4.8</v>
      </c>
      <c r="Q78" s="15">
        <v>79.3</v>
      </c>
      <c r="R78" s="15">
        <v>88.6</v>
      </c>
      <c r="S78" s="15">
        <v>80.7</v>
      </c>
      <c r="T78" s="15">
        <v>104.4</v>
      </c>
      <c r="U78" s="15">
        <v>60.1</v>
      </c>
      <c r="V78" s="15">
        <v>98.7</v>
      </c>
      <c r="W78" s="15">
        <v>95.8</v>
      </c>
      <c r="X78" s="15">
        <v>81.7</v>
      </c>
      <c r="Y78" s="15">
        <v>0</v>
      </c>
      <c r="AA78" s="16"/>
      <c r="AB78" s="16"/>
    </row>
    <row r="79" spans="1:28" ht="15.75" customHeight="1" x14ac:dyDescent="0.3">
      <c r="A79" s="9" t="s">
        <v>451</v>
      </c>
      <c r="B79" s="15">
        <v>57.7</v>
      </c>
      <c r="C79" s="15">
        <v>18.5</v>
      </c>
      <c r="D79" s="15">
        <v>17.2</v>
      </c>
      <c r="E79" s="15">
        <v>34.4</v>
      </c>
      <c r="F79" s="15">
        <v>14.8</v>
      </c>
      <c r="G79" s="15">
        <v>0</v>
      </c>
      <c r="H79" s="15">
        <v>0</v>
      </c>
      <c r="I79" s="15">
        <v>0</v>
      </c>
      <c r="J79" s="15">
        <v>0</v>
      </c>
      <c r="K79" s="15">
        <v>0</v>
      </c>
      <c r="L79" s="15">
        <v>0</v>
      </c>
      <c r="M79" s="15">
        <v>0</v>
      </c>
      <c r="N79" s="15">
        <v>18.600000000000001</v>
      </c>
      <c r="O79" s="15">
        <v>67.2</v>
      </c>
      <c r="P79" s="15">
        <v>41.9</v>
      </c>
      <c r="Q79" s="15">
        <v>34</v>
      </c>
      <c r="R79" s="15">
        <v>9</v>
      </c>
      <c r="S79" s="15">
        <v>0</v>
      </c>
      <c r="T79" s="15">
        <v>0</v>
      </c>
      <c r="U79" s="15">
        <v>0</v>
      </c>
      <c r="V79" s="15">
        <v>0</v>
      </c>
      <c r="W79" s="15">
        <v>0</v>
      </c>
      <c r="X79" s="15">
        <v>0</v>
      </c>
      <c r="Y79" s="15">
        <v>0</v>
      </c>
      <c r="AA79" s="16"/>
      <c r="AB79" s="16"/>
    </row>
    <row r="80" spans="1:28" ht="15.75" customHeight="1" x14ac:dyDescent="0.3">
      <c r="A80" s="9" t="s">
        <v>47</v>
      </c>
      <c r="B80" s="15">
        <v>127.7</v>
      </c>
      <c r="C80" s="15">
        <v>140.91999999999999</v>
      </c>
      <c r="D80" s="15">
        <v>235.73</v>
      </c>
      <c r="E80" s="15">
        <v>34.67</v>
      </c>
      <c r="F80" s="15">
        <v>102.36</v>
      </c>
      <c r="G80" s="15">
        <v>107.68</v>
      </c>
      <c r="H80" s="15">
        <v>209.47</v>
      </c>
      <c r="I80" s="15">
        <v>176.03</v>
      </c>
      <c r="J80" s="15">
        <v>44.1</v>
      </c>
      <c r="K80" s="15">
        <v>0</v>
      </c>
      <c r="L80" s="15">
        <v>0</v>
      </c>
      <c r="M80" s="15">
        <v>0</v>
      </c>
      <c r="N80" s="15">
        <v>9.9</v>
      </c>
      <c r="O80" s="15">
        <v>21.2</v>
      </c>
      <c r="P80" s="15">
        <v>1.7</v>
      </c>
      <c r="Q80" s="15">
        <v>0</v>
      </c>
      <c r="R80" s="15">
        <v>4.3</v>
      </c>
      <c r="S80" s="15">
        <v>0.2</v>
      </c>
      <c r="T80" s="15">
        <v>0</v>
      </c>
      <c r="U80" s="15">
        <v>0</v>
      </c>
      <c r="V80" s="15">
        <v>0</v>
      </c>
      <c r="W80" s="15">
        <v>0</v>
      </c>
      <c r="X80" s="15">
        <v>0</v>
      </c>
      <c r="Y80" s="15">
        <v>0</v>
      </c>
      <c r="AA80" s="16"/>
      <c r="AB80" s="16"/>
    </row>
    <row r="81" spans="1:28" ht="15.75" customHeight="1" x14ac:dyDescent="0.3">
      <c r="A81" s="9" t="s">
        <v>63</v>
      </c>
      <c r="B81" s="15">
        <v>87.8</v>
      </c>
      <c r="C81" s="15">
        <v>59.6</v>
      </c>
      <c r="D81" s="15">
        <v>85.2</v>
      </c>
      <c r="E81" s="15">
        <v>34.9</v>
      </c>
      <c r="F81" s="15">
        <v>43.1</v>
      </c>
      <c r="G81" s="15">
        <v>37.5</v>
      </c>
      <c r="H81" s="15">
        <v>72.8</v>
      </c>
      <c r="I81" s="15">
        <v>51</v>
      </c>
      <c r="J81" s="15">
        <v>124.5</v>
      </c>
      <c r="K81" s="15">
        <v>80.8</v>
      </c>
      <c r="L81" s="15">
        <v>38.700000000000003</v>
      </c>
      <c r="M81" s="15">
        <v>0</v>
      </c>
      <c r="N81" s="15">
        <v>40.4</v>
      </c>
      <c r="O81" s="15">
        <v>40.799999999999997</v>
      </c>
      <c r="P81" s="15">
        <v>35</v>
      </c>
      <c r="Q81" s="15">
        <v>57.6</v>
      </c>
      <c r="R81" s="15">
        <v>54.8</v>
      </c>
      <c r="S81" s="15">
        <v>68.2</v>
      </c>
      <c r="T81" s="15">
        <v>40.1</v>
      </c>
      <c r="U81" s="15">
        <v>19.899999999999999</v>
      </c>
      <c r="V81" s="15">
        <v>14.8</v>
      </c>
      <c r="W81" s="15">
        <v>5.3</v>
      </c>
      <c r="X81" s="15">
        <v>10</v>
      </c>
      <c r="Y81" s="15">
        <v>23.8</v>
      </c>
      <c r="AA81" s="16"/>
      <c r="AB81" s="16"/>
    </row>
    <row r="82" spans="1:28" ht="15.75" customHeight="1" x14ac:dyDescent="0.3">
      <c r="A82" s="9" t="s">
        <v>46</v>
      </c>
      <c r="B82" s="15">
        <v>20</v>
      </c>
      <c r="C82" s="15">
        <v>109.6</v>
      </c>
      <c r="D82" s="15">
        <v>25.5</v>
      </c>
      <c r="E82" s="15">
        <v>35.4</v>
      </c>
      <c r="F82" s="15">
        <v>24.3</v>
      </c>
      <c r="G82" s="15">
        <v>21.4</v>
      </c>
      <c r="H82" s="15">
        <v>4.5</v>
      </c>
      <c r="I82" s="15">
        <v>29</v>
      </c>
      <c r="J82" s="15">
        <v>18.5</v>
      </c>
      <c r="K82" s="15">
        <v>91.8</v>
      </c>
      <c r="L82" s="15">
        <v>109.9</v>
      </c>
      <c r="M82" s="15">
        <v>20</v>
      </c>
      <c r="N82" s="15">
        <v>0</v>
      </c>
      <c r="O82" s="15">
        <v>4</v>
      </c>
      <c r="P82" s="15">
        <v>0</v>
      </c>
      <c r="Q82" s="15">
        <v>4.7</v>
      </c>
      <c r="R82" s="15">
        <v>12</v>
      </c>
      <c r="S82" s="15">
        <v>1.6</v>
      </c>
      <c r="T82" s="15">
        <v>7</v>
      </c>
      <c r="U82" s="15">
        <v>8.4</v>
      </c>
      <c r="V82" s="15">
        <v>0</v>
      </c>
      <c r="W82" s="15">
        <v>6</v>
      </c>
      <c r="X82" s="15">
        <v>56.6</v>
      </c>
      <c r="Y82" s="15">
        <v>0</v>
      </c>
      <c r="AA82" s="16"/>
      <c r="AB82" s="16"/>
    </row>
    <row r="83" spans="1:28" ht="15.75" customHeight="1" x14ac:dyDescent="0.3">
      <c r="A83" s="9" t="s">
        <v>255</v>
      </c>
      <c r="B83" s="15">
        <v>76.099999999999994</v>
      </c>
      <c r="C83" s="15">
        <v>56.6</v>
      </c>
      <c r="D83" s="15">
        <v>40.5</v>
      </c>
      <c r="E83" s="15">
        <v>36.200000000000003</v>
      </c>
      <c r="F83" s="15">
        <v>6.5</v>
      </c>
      <c r="G83" s="15">
        <v>8</v>
      </c>
      <c r="H83" s="15">
        <v>0</v>
      </c>
      <c r="I83" s="15">
        <v>0</v>
      </c>
      <c r="J83" s="15">
        <v>29.1</v>
      </c>
      <c r="K83" s="15">
        <v>49.3</v>
      </c>
      <c r="L83" s="15">
        <v>81.5</v>
      </c>
      <c r="M83" s="15">
        <v>71.2</v>
      </c>
      <c r="N83" s="15">
        <v>44</v>
      </c>
      <c r="O83" s="15">
        <v>64</v>
      </c>
      <c r="P83" s="15">
        <v>96</v>
      </c>
      <c r="Q83" s="15">
        <v>95</v>
      </c>
      <c r="R83" s="15">
        <v>16</v>
      </c>
      <c r="S83" s="15">
        <v>0.5</v>
      </c>
      <c r="T83" s="15">
        <v>0</v>
      </c>
      <c r="U83" s="15">
        <v>0</v>
      </c>
      <c r="V83" s="15">
        <v>15</v>
      </c>
      <c r="W83" s="15">
        <v>28.4</v>
      </c>
      <c r="X83" s="15">
        <v>40</v>
      </c>
      <c r="Y83" s="15">
        <v>31</v>
      </c>
      <c r="AA83" s="16"/>
      <c r="AB83" s="16"/>
    </row>
    <row r="84" spans="1:28" ht="15.75" customHeight="1" x14ac:dyDescent="0.3">
      <c r="A84" s="9" t="s">
        <v>202</v>
      </c>
      <c r="B84" s="15">
        <v>34.700000000000003</v>
      </c>
      <c r="C84" s="15">
        <v>27.39</v>
      </c>
      <c r="D84" s="15">
        <v>70.400000000000006</v>
      </c>
      <c r="E84" s="15">
        <v>36.200000000000003</v>
      </c>
      <c r="F84" s="15">
        <v>39.9</v>
      </c>
      <c r="G84" s="15">
        <v>32.200000000000003</v>
      </c>
      <c r="H84" s="15">
        <v>37.5</v>
      </c>
      <c r="I84" s="15">
        <v>50.1</v>
      </c>
      <c r="J84" s="15">
        <v>50.6</v>
      </c>
      <c r="K84" s="15">
        <v>45.3</v>
      </c>
      <c r="L84" s="15">
        <v>22.9</v>
      </c>
      <c r="M84" s="15">
        <v>0</v>
      </c>
      <c r="N84" s="15">
        <v>56.3</v>
      </c>
      <c r="O84" s="15">
        <v>74.599999999999994</v>
      </c>
      <c r="P84" s="15">
        <v>65.599999999999994</v>
      </c>
      <c r="Q84" s="15">
        <v>81.3</v>
      </c>
      <c r="R84" s="15">
        <v>54.1</v>
      </c>
      <c r="S84" s="15">
        <v>69.8</v>
      </c>
      <c r="T84" s="15">
        <v>57.5</v>
      </c>
      <c r="U84" s="15">
        <v>64.400000000000006</v>
      </c>
      <c r="V84" s="15">
        <v>47.4</v>
      </c>
      <c r="W84" s="15">
        <v>67.7</v>
      </c>
      <c r="X84" s="15">
        <v>36.1</v>
      </c>
      <c r="Y84" s="15">
        <v>0</v>
      </c>
      <c r="AA84" s="16"/>
      <c r="AB84" s="16"/>
    </row>
    <row r="85" spans="1:28" ht="15.75" customHeight="1" x14ac:dyDescent="0.3">
      <c r="A85" s="9" t="s">
        <v>477</v>
      </c>
      <c r="B85" s="15">
        <v>7.2</v>
      </c>
      <c r="C85" s="15">
        <v>10.3</v>
      </c>
      <c r="D85" s="15">
        <v>53.3</v>
      </c>
      <c r="E85" s="15">
        <v>37.1</v>
      </c>
      <c r="F85" s="15">
        <v>0</v>
      </c>
      <c r="G85" s="15">
        <v>0</v>
      </c>
      <c r="H85" s="15">
        <v>0</v>
      </c>
      <c r="I85" s="15">
        <v>0</v>
      </c>
      <c r="J85" s="15">
        <v>0</v>
      </c>
      <c r="K85" s="15">
        <v>0</v>
      </c>
      <c r="L85" s="15">
        <v>0</v>
      </c>
      <c r="M85" s="15">
        <v>0</v>
      </c>
      <c r="N85" s="15">
        <v>176</v>
      </c>
      <c r="O85" s="15">
        <v>117.5</v>
      </c>
      <c r="P85" s="15">
        <v>60.1</v>
      </c>
      <c r="Q85" s="15">
        <v>80.599999999999994</v>
      </c>
      <c r="R85" s="15">
        <v>51.5</v>
      </c>
      <c r="S85" s="15">
        <v>5.5</v>
      </c>
      <c r="T85" s="15">
        <v>0</v>
      </c>
      <c r="U85" s="15">
        <v>0</v>
      </c>
      <c r="V85" s="15">
        <v>0</v>
      </c>
      <c r="W85" s="15">
        <v>0</v>
      </c>
      <c r="X85" s="15">
        <v>0</v>
      </c>
      <c r="Y85" s="15">
        <v>0</v>
      </c>
      <c r="AA85" s="16"/>
      <c r="AB85" s="16"/>
    </row>
    <row r="86" spans="1:28" ht="15.75" customHeight="1" x14ac:dyDescent="0.3">
      <c r="A86" s="9" t="s">
        <v>240</v>
      </c>
      <c r="B86" s="15">
        <v>50.8</v>
      </c>
      <c r="C86" s="15">
        <v>58.8</v>
      </c>
      <c r="D86" s="15">
        <v>17.399999999999999</v>
      </c>
      <c r="E86" s="15">
        <v>38.700000000000003</v>
      </c>
      <c r="F86" s="15">
        <v>58.5</v>
      </c>
      <c r="G86" s="15">
        <v>69.599999999999994</v>
      </c>
      <c r="H86" s="15">
        <v>134.6</v>
      </c>
      <c r="I86" s="15">
        <v>115.7</v>
      </c>
      <c r="J86" s="15">
        <v>63.1</v>
      </c>
      <c r="K86" s="15">
        <v>52</v>
      </c>
      <c r="L86" s="15">
        <v>62.8</v>
      </c>
      <c r="M86" s="15">
        <v>51.6</v>
      </c>
      <c r="N86" s="15">
        <v>53.1</v>
      </c>
      <c r="O86" s="15">
        <v>36.200000000000003</v>
      </c>
      <c r="P86" s="15">
        <v>39.5</v>
      </c>
      <c r="Q86" s="15">
        <v>50.6</v>
      </c>
      <c r="R86" s="15">
        <v>53.7</v>
      </c>
      <c r="S86" s="15">
        <v>40</v>
      </c>
      <c r="T86" s="15">
        <v>24.9</v>
      </c>
      <c r="U86" s="15">
        <v>9.6999999999999993</v>
      </c>
      <c r="V86" s="15">
        <v>50.2</v>
      </c>
      <c r="W86" s="15">
        <v>55.8</v>
      </c>
      <c r="X86" s="15">
        <v>44</v>
      </c>
      <c r="Y86" s="15">
        <v>29.9</v>
      </c>
      <c r="AA86" s="16"/>
      <c r="AB86" s="16"/>
    </row>
    <row r="87" spans="1:28" ht="15.75" customHeight="1" x14ac:dyDescent="0.3">
      <c r="A87" s="9" t="s">
        <v>456</v>
      </c>
      <c r="B87" s="15">
        <v>59.2</v>
      </c>
      <c r="C87" s="15">
        <v>75.400000000000006</v>
      </c>
      <c r="D87" s="15">
        <v>44.2</v>
      </c>
      <c r="E87" s="15">
        <v>39.200000000000003</v>
      </c>
      <c r="F87" s="15">
        <v>47.2</v>
      </c>
      <c r="G87" s="15">
        <v>109.7</v>
      </c>
      <c r="H87" s="15">
        <v>35.5</v>
      </c>
      <c r="I87" s="15">
        <v>33.799999999999997</v>
      </c>
      <c r="J87" s="15">
        <v>54</v>
      </c>
      <c r="K87" s="15">
        <v>21.5</v>
      </c>
      <c r="L87" s="15">
        <v>30</v>
      </c>
      <c r="M87" s="15">
        <v>3.5</v>
      </c>
      <c r="N87" s="15">
        <v>0</v>
      </c>
      <c r="O87" s="15">
        <v>0</v>
      </c>
      <c r="P87" s="15">
        <v>0</v>
      </c>
      <c r="Q87" s="15">
        <v>0</v>
      </c>
      <c r="R87" s="15">
        <v>0</v>
      </c>
      <c r="S87" s="15">
        <v>0</v>
      </c>
      <c r="T87" s="15">
        <v>0</v>
      </c>
      <c r="U87" s="15">
        <v>0</v>
      </c>
      <c r="V87" s="15">
        <v>0</v>
      </c>
      <c r="W87" s="15">
        <v>0</v>
      </c>
      <c r="X87" s="15">
        <v>0.2</v>
      </c>
      <c r="Y87" s="15">
        <v>0</v>
      </c>
      <c r="AA87" s="16"/>
      <c r="AB87" s="16"/>
    </row>
    <row r="88" spans="1:28" ht="15.75" customHeight="1" x14ac:dyDescent="0.3">
      <c r="A88" s="9" t="s">
        <v>212</v>
      </c>
      <c r="B88" s="15">
        <v>64.7</v>
      </c>
      <c r="C88" s="15">
        <v>14</v>
      </c>
      <c r="D88" s="15">
        <v>39.200000000000003</v>
      </c>
      <c r="E88" s="15">
        <v>41.8</v>
      </c>
      <c r="F88" s="15">
        <v>26.4</v>
      </c>
      <c r="G88" s="15">
        <v>40.5</v>
      </c>
      <c r="H88" s="15">
        <v>45.9</v>
      </c>
      <c r="I88" s="15">
        <v>39.700000000000003</v>
      </c>
      <c r="J88" s="15">
        <v>60.3</v>
      </c>
      <c r="K88" s="15">
        <v>54.2</v>
      </c>
      <c r="L88" s="15">
        <v>48.2</v>
      </c>
      <c r="M88" s="15">
        <v>74.2</v>
      </c>
      <c r="N88" s="15">
        <v>85.7</v>
      </c>
      <c r="O88" s="15">
        <v>85.5</v>
      </c>
      <c r="P88" s="15">
        <v>94.2</v>
      </c>
      <c r="Q88" s="15">
        <v>110.7</v>
      </c>
      <c r="R88" s="15">
        <v>98.6</v>
      </c>
      <c r="S88" s="15">
        <v>95</v>
      </c>
      <c r="T88" s="15">
        <v>105.9</v>
      </c>
      <c r="U88" s="15">
        <v>74</v>
      </c>
      <c r="V88" s="15">
        <v>80.400000000000006</v>
      </c>
      <c r="W88" s="15">
        <v>76.099999999999994</v>
      </c>
      <c r="X88" s="15">
        <v>16.899999999999999</v>
      </c>
      <c r="Y88" s="15">
        <v>42.7</v>
      </c>
      <c r="AA88" s="16"/>
      <c r="AB88" s="16"/>
    </row>
    <row r="89" spans="1:28" ht="15.75" customHeight="1" x14ac:dyDescent="0.3">
      <c r="A89" s="9" t="s">
        <v>145</v>
      </c>
      <c r="B89" s="15">
        <v>192.6</v>
      </c>
      <c r="C89" s="15">
        <v>93.51</v>
      </c>
      <c r="D89" s="15">
        <v>90.2</v>
      </c>
      <c r="E89" s="15">
        <v>45.8</v>
      </c>
      <c r="F89" s="15">
        <v>56.1</v>
      </c>
      <c r="G89" s="15">
        <v>8.6999999999999993</v>
      </c>
      <c r="H89" s="15">
        <v>0</v>
      </c>
      <c r="I89" s="15">
        <v>0</v>
      </c>
      <c r="J89" s="15">
        <v>0</v>
      </c>
      <c r="K89" s="15">
        <v>0</v>
      </c>
      <c r="L89" s="15">
        <v>0</v>
      </c>
      <c r="M89" s="15">
        <v>0</v>
      </c>
      <c r="N89" s="15">
        <v>112.8</v>
      </c>
      <c r="O89" s="15">
        <v>105.1</v>
      </c>
      <c r="P89" s="15">
        <v>121.5</v>
      </c>
      <c r="Q89" s="15">
        <v>134.69999999999999</v>
      </c>
      <c r="R89" s="15">
        <v>187.9</v>
      </c>
      <c r="S89" s="15">
        <v>38.4</v>
      </c>
      <c r="T89" s="15">
        <v>0</v>
      </c>
      <c r="U89" s="15">
        <v>0</v>
      </c>
      <c r="V89" s="15">
        <v>0</v>
      </c>
      <c r="W89" s="15">
        <v>0</v>
      </c>
      <c r="X89" s="15">
        <v>0</v>
      </c>
      <c r="Y89" s="15">
        <v>0</v>
      </c>
      <c r="AA89" s="16"/>
      <c r="AB89" s="16"/>
    </row>
    <row r="90" spans="1:28" ht="15.75" customHeight="1" x14ac:dyDescent="0.3">
      <c r="A90" s="9" t="s">
        <v>22</v>
      </c>
      <c r="B90" s="15">
        <v>50.9</v>
      </c>
      <c r="C90" s="15">
        <v>22.7</v>
      </c>
      <c r="D90" s="15">
        <v>47.09</v>
      </c>
      <c r="E90" s="15">
        <v>45.9</v>
      </c>
      <c r="F90" s="15">
        <v>35.200000000000003</v>
      </c>
      <c r="G90" s="15">
        <v>31.8</v>
      </c>
      <c r="H90" s="15">
        <v>30.6</v>
      </c>
      <c r="I90" s="15">
        <v>22.7</v>
      </c>
      <c r="J90" s="15">
        <v>39</v>
      </c>
      <c r="K90" s="15">
        <v>33.4</v>
      </c>
      <c r="L90" s="15">
        <v>44.9</v>
      </c>
      <c r="M90" s="15">
        <v>51.7</v>
      </c>
      <c r="N90" s="15">
        <v>61.6</v>
      </c>
      <c r="O90" s="15">
        <v>72.900000000000006</v>
      </c>
      <c r="P90" s="15">
        <v>81.3</v>
      </c>
      <c r="Q90" s="15">
        <v>88.3</v>
      </c>
      <c r="R90" s="15">
        <v>70.5</v>
      </c>
      <c r="S90" s="15">
        <v>115.2</v>
      </c>
      <c r="T90" s="15">
        <v>49.7</v>
      </c>
      <c r="U90" s="15">
        <v>75.099999999999994</v>
      </c>
      <c r="V90" s="15">
        <v>86.1</v>
      </c>
      <c r="W90" s="15">
        <v>54.2</v>
      </c>
      <c r="X90" s="15">
        <v>82.9</v>
      </c>
      <c r="Y90" s="15">
        <v>56.5</v>
      </c>
      <c r="AA90" s="16"/>
      <c r="AB90" s="16"/>
    </row>
    <row r="91" spans="1:28" ht="15.75" customHeight="1" x14ac:dyDescent="0.3">
      <c r="A91" s="9" t="s">
        <v>520</v>
      </c>
      <c r="B91" s="15">
        <v>117.8</v>
      </c>
      <c r="C91" s="15">
        <v>68.2</v>
      </c>
      <c r="D91" s="15">
        <v>65.8</v>
      </c>
      <c r="E91" s="15">
        <v>46.5</v>
      </c>
      <c r="F91" s="15">
        <v>80.3</v>
      </c>
      <c r="G91" s="15">
        <v>77</v>
      </c>
      <c r="H91" s="15">
        <v>46.2</v>
      </c>
      <c r="I91" s="15">
        <v>67</v>
      </c>
      <c r="J91" s="15">
        <v>84.51</v>
      </c>
      <c r="K91" s="15">
        <v>92.02</v>
      </c>
      <c r="L91" s="15">
        <v>60.9</v>
      </c>
      <c r="M91" s="15">
        <v>33.4</v>
      </c>
      <c r="N91" s="15">
        <v>0</v>
      </c>
      <c r="O91" s="15">
        <v>0</v>
      </c>
      <c r="P91" s="15">
        <v>3.5</v>
      </c>
      <c r="Q91" s="15">
        <v>5.5</v>
      </c>
      <c r="R91" s="15">
        <v>11</v>
      </c>
      <c r="S91" s="15">
        <v>6.5</v>
      </c>
      <c r="T91" s="15">
        <v>0</v>
      </c>
      <c r="U91" s="15">
        <v>6</v>
      </c>
      <c r="V91" s="15">
        <v>0</v>
      </c>
      <c r="W91" s="15">
        <v>0.2</v>
      </c>
      <c r="X91" s="15">
        <v>0</v>
      </c>
      <c r="Y91" s="15">
        <v>0</v>
      </c>
      <c r="AA91" s="16"/>
      <c r="AB91" s="16"/>
    </row>
    <row r="92" spans="1:28" ht="15.75" customHeight="1" x14ac:dyDescent="0.3">
      <c r="A92" s="9" t="s">
        <v>201</v>
      </c>
      <c r="B92" s="15">
        <v>43.9</v>
      </c>
      <c r="C92" s="15">
        <v>42</v>
      </c>
      <c r="D92" s="15">
        <v>18.7</v>
      </c>
      <c r="E92" s="15">
        <v>47.8</v>
      </c>
      <c r="F92" s="15">
        <v>11.9</v>
      </c>
      <c r="G92" s="15">
        <v>25.4</v>
      </c>
      <c r="H92" s="15">
        <v>132.9</v>
      </c>
      <c r="I92" s="15">
        <v>90</v>
      </c>
      <c r="J92" s="15">
        <v>101.1</v>
      </c>
      <c r="K92" s="15">
        <v>135.69999999999999</v>
      </c>
      <c r="L92" s="15">
        <v>60.6</v>
      </c>
      <c r="M92" s="15">
        <v>154.5</v>
      </c>
      <c r="N92" s="15">
        <v>99.7</v>
      </c>
      <c r="O92" s="15">
        <v>6.4</v>
      </c>
      <c r="P92" s="15">
        <v>82.9</v>
      </c>
      <c r="Q92" s="15">
        <v>25.8</v>
      </c>
      <c r="R92" s="15">
        <v>48.6</v>
      </c>
      <c r="S92" s="15">
        <v>46.2</v>
      </c>
      <c r="T92" s="15">
        <v>19.100000000000001</v>
      </c>
      <c r="U92" s="15">
        <v>20.399999999999999</v>
      </c>
      <c r="V92" s="15">
        <v>21.6</v>
      </c>
      <c r="W92" s="15">
        <v>89.3</v>
      </c>
      <c r="X92" s="15">
        <v>70.2</v>
      </c>
      <c r="Y92" s="15">
        <v>46.1</v>
      </c>
      <c r="AA92" s="16"/>
      <c r="AB92" s="16"/>
    </row>
    <row r="93" spans="1:28" ht="15.75" customHeight="1" x14ac:dyDescent="0.3">
      <c r="A93" s="9" t="s">
        <v>274</v>
      </c>
      <c r="B93" s="15">
        <v>22.12</v>
      </c>
      <c r="C93" s="15">
        <v>52.38</v>
      </c>
      <c r="D93" s="15">
        <v>52.36</v>
      </c>
      <c r="E93" s="15">
        <v>49.1</v>
      </c>
      <c r="F93" s="15">
        <v>69.900000000000006</v>
      </c>
      <c r="G93" s="15">
        <v>19.5</v>
      </c>
      <c r="H93" s="15">
        <v>4</v>
      </c>
      <c r="I93" s="15">
        <v>13</v>
      </c>
      <c r="J93" s="15">
        <v>47</v>
      </c>
      <c r="K93" s="15">
        <v>37.799999999999997</v>
      </c>
      <c r="L93" s="15">
        <v>63</v>
      </c>
      <c r="M93" s="15">
        <v>103.1</v>
      </c>
      <c r="N93" s="15">
        <v>12.9</v>
      </c>
      <c r="O93" s="15">
        <v>11.7</v>
      </c>
      <c r="P93" s="15">
        <v>17</v>
      </c>
      <c r="Q93" s="15">
        <v>14.5</v>
      </c>
      <c r="R93" s="15">
        <v>17.899999999999999</v>
      </c>
      <c r="S93" s="15">
        <v>6.8</v>
      </c>
      <c r="T93" s="15">
        <v>0</v>
      </c>
      <c r="U93" s="15">
        <v>4.5999999999999996</v>
      </c>
      <c r="V93" s="15">
        <v>6</v>
      </c>
      <c r="W93" s="15">
        <v>12.5</v>
      </c>
      <c r="X93" s="15">
        <v>14.5</v>
      </c>
      <c r="Y93" s="15">
        <v>3.5</v>
      </c>
      <c r="AA93" s="16"/>
      <c r="AB93" s="16"/>
    </row>
    <row r="94" spans="1:28" ht="15.75" customHeight="1" x14ac:dyDescent="0.3">
      <c r="A94" s="9" t="s">
        <v>284</v>
      </c>
      <c r="B94" s="15">
        <v>30.5</v>
      </c>
      <c r="C94" s="15">
        <v>25.4</v>
      </c>
      <c r="D94" s="15">
        <v>48.5</v>
      </c>
      <c r="E94" s="15">
        <v>49.41</v>
      </c>
      <c r="F94" s="15">
        <v>0</v>
      </c>
      <c r="G94" s="15">
        <v>5.5</v>
      </c>
      <c r="H94" s="15">
        <v>0</v>
      </c>
      <c r="I94" s="15">
        <v>14</v>
      </c>
      <c r="J94" s="15">
        <v>13.6</v>
      </c>
      <c r="K94" s="15">
        <v>40.5</v>
      </c>
      <c r="L94" s="15">
        <v>19.600000000000001</v>
      </c>
      <c r="M94" s="15">
        <v>26.6</v>
      </c>
      <c r="N94" s="15">
        <v>77.5</v>
      </c>
      <c r="O94" s="15">
        <v>45.9</v>
      </c>
      <c r="P94" s="15">
        <v>73</v>
      </c>
      <c r="Q94" s="15">
        <v>66.900000000000006</v>
      </c>
      <c r="R94" s="15">
        <v>0</v>
      </c>
      <c r="S94" s="15">
        <v>24.5</v>
      </c>
      <c r="T94" s="15">
        <v>78.5</v>
      </c>
      <c r="U94" s="15">
        <v>23.3</v>
      </c>
      <c r="V94" s="15">
        <v>46</v>
      </c>
      <c r="W94" s="15">
        <v>84.8</v>
      </c>
      <c r="X94" s="15">
        <v>100</v>
      </c>
      <c r="Y94" s="15">
        <v>98.4</v>
      </c>
      <c r="AA94" s="16"/>
      <c r="AB94" s="16"/>
    </row>
    <row r="95" spans="1:28" ht="15.75" customHeight="1" x14ac:dyDescent="0.3">
      <c r="A95" s="9" t="s">
        <v>94</v>
      </c>
      <c r="B95" s="15">
        <v>44.2</v>
      </c>
      <c r="C95" s="15">
        <v>36.5</v>
      </c>
      <c r="D95" s="15">
        <v>36.5</v>
      </c>
      <c r="E95" s="15">
        <v>51.21</v>
      </c>
      <c r="F95" s="15">
        <v>38.6</v>
      </c>
      <c r="G95" s="15">
        <v>28.7</v>
      </c>
      <c r="H95" s="15">
        <v>28.3</v>
      </c>
      <c r="I95" s="15">
        <v>45.2</v>
      </c>
      <c r="J95" s="15">
        <v>32.9</v>
      </c>
      <c r="K95" s="15">
        <v>34.6</v>
      </c>
      <c r="L95" s="15">
        <v>54.1</v>
      </c>
      <c r="M95" s="15">
        <v>55.1</v>
      </c>
      <c r="N95" s="15">
        <v>84.5</v>
      </c>
      <c r="O95" s="15">
        <v>65.3</v>
      </c>
      <c r="P95" s="15">
        <v>76.099999999999994</v>
      </c>
      <c r="Q95" s="15">
        <v>83.7</v>
      </c>
      <c r="R95" s="15">
        <v>62.5</v>
      </c>
      <c r="S95" s="15">
        <v>82.1</v>
      </c>
      <c r="T95" s="15">
        <v>19.7</v>
      </c>
      <c r="U95" s="15">
        <v>49.2</v>
      </c>
      <c r="V95" s="15">
        <v>52.9</v>
      </c>
      <c r="W95" s="15">
        <v>85.8</v>
      </c>
      <c r="X95" s="15">
        <v>61.3</v>
      </c>
      <c r="Y95" s="15">
        <v>42.1</v>
      </c>
      <c r="AA95" s="16"/>
      <c r="AB95" s="16"/>
    </row>
    <row r="96" spans="1:28" ht="15.75" customHeight="1" x14ac:dyDescent="0.3">
      <c r="A96" s="9" t="s">
        <v>334</v>
      </c>
      <c r="B96" s="15">
        <v>38.6</v>
      </c>
      <c r="C96" s="15">
        <v>45.7</v>
      </c>
      <c r="D96" s="15">
        <v>24.7</v>
      </c>
      <c r="E96" s="15">
        <v>54.8</v>
      </c>
      <c r="F96" s="15">
        <v>74.8</v>
      </c>
      <c r="G96" s="15">
        <v>0</v>
      </c>
      <c r="H96" s="15">
        <v>0</v>
      </c>
      <c r="I96" s="15">
        <v>0</v>
      </c>
      <c r="J96" s="15">
        <v>0</v>
      </c>
      <c r="K96" s="15">
        <v>0</v>
      </c>
      <c r="L96" s="15">
        <v>0</v>
      </c>
      <c r="M96" s="15">
        <v>0</v>
      </c>
      <c r="N96" s="15">
        <v>98.8</v>
      </c>
      <c r="O96" s="15">
        <v>67.5</v>
      </c>
      <c r="P96" s="15">
        <v>66.400000000000006</v>
      </c>
      <c r="Q96" s="15">
        <v>123.1</v>
      </c>
      <c r="R96" s="15">
        <v>76.2</v>
      </c>
      <c r="S96" s="15">
        <v>0</v>
      </c>
      <c r="T96" s="15">
        <v>0</v>
      </c>
      <c r="U96" s="15">
        <v>0</v>
      </c>
      <c r="V96" s="15">
        <v>0</v>
      </c>
      <c r="W96" s="15">
        <v>0</v>
      </c>
      <c r="X96" s="15">
        <v>0</v>
      </c>
      <c r="Y96" s="15">
        <v>0</v>
      </c>
      <c r="AA96" s="16"/>
      <c r="AB96" s="16"/>
    </row>
    <row r="97" spans="1:28" ht="15.75" customHeight="1" x14ac:dyDescent="0.3">
      <c r="A97" s="9" t="s">
        <v>275</v>
      </c>
      <c r="B97" s="15">
        <v>122.2</v>
      </c>
      <c r="C97" s="15">
        <v>41.9</v>
      </c>
      <c r="D97" s="15">
        <v>69.599999999999994</v>
      </c>
      <c r="E97" s="15">
        <v>55</v>
      </c>
      <c r="F97" s="15">
        <v>64.099999999999994</v>
      </c>
      <c r="G97" s="15">
        <v>60.8</v>
      </c>
      <c r="H97" s="15">
        <v>76.3</v>
      </c>
      <c r="I97" s="15">
        <v>104.5</v>
      </c>
      <c r="J97" s="15">
        <v>161.69999999999999</v>
      </c>
      <c r="K97" s="15">
        <v>117.16</v>
      </c>
      <c r="L97" s="15">
        <v>148.80000000000001</v>
      </c>
      <c r="M97" s="15">
        <v>59.9</v>
      </c>
      <c r="N97" s="15">
        <v>0</v>
      </c>
      <c r="O97" s="15">
        <v>1.5</v>
      </c>
      <c r="P97" s="15">
        <v>2.2999999999999998</v>
      </c>
      <c r="Q97" s="15">
        <v>0</v>
      </c>
      <c r="R97" s="15">
        <v>0</v>
      </c>
      <c r="S97" s="15">
        <v>1</v>
      </c>
      <c r="T97" s="15">
        <v>0</v>
      </c>
      <c r="U97" s="15">
        <v>4.3</v>
      </c>
      <c r="V97" s="15">
        <v>1</v>
      </c>
      <c r="W97" s="15">
        <v>2.2999999999999998</v>
      </c>
      <c r="X97" s="15">
        <v>0</v>
      </c>
      <c r="Y97" s="15">
        <v>0</v>
      </c>
      <c r="AA97" s="16"/>
      <c r="AB97" s="16"/>
    </row>
    <row r="98" spans="1:28" ht="15.75" customHeight="1" x14ac:dyDescent="0.3">
      <c r="A98" s="9" t="s">
        <v>266</v>
      </c>
      <c r="B98" s="15">
        <v>49.8</v>
      </c>
      <c r="C98" s="15">
        <v>105.41</v>
      </c>
      <c r="D98" s="15">
        <v>101.9</v>
      </c>
      <c r="E98" s="15">
        <v>55.5</v>
      </c>
      <c r="F98" s="15">
        <v>65.8</v>
      </c>
      <c r="G98" s="15">
        <v>82.1</v>
      </c>
      <c r="H98" s="15">
        <v>94.7</v>
      </c>
      <c r="I98" s="15">
        <v>95.4</v>
      </c>
      <c r="J98" s="15">
        <v>69.489999999999995</v>
      </c>
      <c r="K98" s="15">
        <v>29.4</v>
      </c>
      <c r="L98" s="15">
        <v>78.7</v>
      </c>
      <c r="M98" s="15">
        <v>92.2</v>
      </c>
      <c r="N98" s="15">
        <v>46.1</v>
      </c>
      <c r="O98" s="15">
        <v>37.200000000000003</v>
      </c>
      <c r="P98" s="15">
        <v>42.1</v>
      </c>
      <c r="Q98" s="15">
        <v>22.2</v>
      </c>
      <c r="R98" s="15">
        <v>11.7</v>
      </c>
      <c r="S98" s="15">
        <v>18.100000000000001</v>
      </c>
      <c r="T98" s="15">
        <v>47.1</v>
      </c>
      <c r="U98" s="15">
        <v>3</v>
      </c>
      <c r="V98" s="15">
        <v>6.4</v>
      </c>
      <c r="W98" s="15">
        <v>1.6</v>
      </c>
      <c r="X98" s="15">
        <v>2.4</v>
      </c>
      <c r="Y98" s="15">
        <v>9.4</v>
      </c>
      <c r="AA98" s="16"/>
      <c r="AB98" s="16"/>
    </row>
    <row r="99" spans="1:28" ht="15.75" customHeight="1" x14ac:dyDescent="0.3">
      <c r="A99" s="9" t="s">
        <v>223</v>
      </c>
      <c r="B99" s="15">
        <v>43.5</v>
      </c>
      <c r="C99" s="15">
        <v>28.19</v>
      </c>
      <c r="D99" s="15">
        <v>84.3</v>
      </c>
      <c r="E99" s="15">
        <v>56.1</v>
      </c>
      <c r="F99" s="15">
        <v>0</v>
      </c>
      <c r="G99" s="15">
        <v>0</v>
      </c>
      <c r="H99" s="15">
        <v>0</v>
      </c>
      <c r="I99" s="15">
        <v>0</v>
      </c>
      <c r="J99" s="15">
        <v>0</v>
      </c>
      <c r="K99" s="15">
        <v>0</v>
      </c>
      <c r="L99" s="15">
        <v>0</v>
      </c>
      <c r="M99" s="15">
        <v>0</v>
      </c>
      <c r="N99" s="15">
        <v>163.5</v>
      </c>
      <c r="O99" s="15">
        <v>81</v>
      </c>
      <c r="P99" s="15">
        <v>72.599999999999994</v>
      </c>
      <c r="Q99" s="15">
        <v>41</v>
      </c>
      <c r="R99" s="15">
        <v>130.4</v>
      </c>
      <c r="S99" s="15">
        <v>1.2</v>
      </c>
      <c r="T99" s="15">
        <v>0</v>
      </c>
      <c r="U99" s="15">
        <v>0</v>
      </c>
      <c r="V99" s="15">
        <v>0</v>
      </c>
      <c r="W99" s="15">
        <v>0</v>
      </c>
      <c r="X99" s="15">
        <v>0</v>
      </c>
      <c r="Y99" s="15">
        <v>0</v>
      </c>
      <c r="AA99" s="16"/>
      <c r="AB99" s="16"/>
    </row>
    <row r="100" spans="1:28" ht="15.75" customHeight="1" x14ac:dyDescent="0.3">
      <c r="A100" s="9" t="s">
        <v>97</v>
      </c>
      <c r="B100" s="15">
        <v>24.6</v>
      </c>
      <c r="C100" s="15">
        <v>49.69</v>
      </c>
      <c r="D100" s="15">
        <v>28.4</v>
      </c>
      <c r="E100" s="15">
        <v>57.2</v>
      </c>
      <c r="F100" s="15">
        <v>1</v>
      </c>
      <c r="G100" s="15">
        <v>0</v>
      </c>
      <c r="H100" s="15">
        <v>0</v>
      </c>
      <c r="I100" s="15">
        <v>0</v>
      </c>
      <c r="J100" s="15">
        <v>0</v>
      </c>
      <c r="K100" s="15">
        <v>0</v>
      </c>
      <c r="L100" s="15">
        <v>0</v>
      </c>
      <c r="M100" s="15">
        <v>0</v>
      </c>
      <c r="N100" s="15">
        <v>154.4</v>
      </c>
      <c r="O100" s="15">
        <v>111.3</v>
      </c>
      <c r="P100" s="15">
        <v>110.7</v>
      </c>
      <c r="Q100" s="15">
        <v>118.2</v>
      </c>
      <c r="R100" s="15">
        <v>49.8</v>
      </c>
      <c r="S100" s="15">
        <v>0</v>
      </c>
      <c r="T100" s="15">
        <v>0</v>
      </c>
      <c r="U100" s="15">
        <v>0</v>
      </c>
      <c r="V100" s="15">
        <v>0</v>
      </c>
      <c r="W100" s="15">
        <v>0</v>
      </c>
      <c r="X100" s="15">
        <v>0</v>
      </c>
      <c r="Y100" s="15">
        <v>0</v>
      </c>
      <c r="AA100" s="16"/>
      <c r="AB100" s="16"/>
    </row>
    <row r="101" spans="1:28" ht="15.75" customHeight="1" x14ac:dyDescent="0.3">
      <c r="A101" s="9" t="s">
        <v>62</v>
      </c>
      <c r="B101" s="15">
        <v>0</v>
      </c>
      <c r="C101" s="15">
        <v>61.61</v>
      </c>
      <c r="D101" s="15">
        <v>170</v>
      </c>
      <c r="E101" s="15">
        <v>57.5</v>
      </c>
      <c r="F101" s="15">
        <v>67.900000000000006</v>
      </c>
      <c r="G101" s="15">
        <v>37.6</v>
      </c>
      <c r="H101" s="15">
        <v>73.7</v>
      </c>
      <c r="I101" s="15">
        <v>70.400000000000006</v>
      </c>
      <c r="J101" s="15">
        <v>7</v>
      </c>
      <c r="K101" s="15">
        <v>0.9</v>
      </c>
      <c r="L101" s="15">
        <v>36.200000000000003</v>
      </c>
      <c r="M101" s="15">
        <v>0</v>
      </c>
      <c r="N101" s="15">
        <v>23.5</v>
      </c>
      <c r="O101" s="15">
        <v>59.8</v>
      </c>
      <c r="P101" s="15">
        <v>45.7</v>
      </c>
      <c r="Q101" s="15">
        <v>97.2</v>
      </c>
      <c r="R101" s="15">
        <v>86.8</v>
      </c>
      <c r="S101" s="15">
        <v>50.4</v>
      </c>
      <c r="T101" s="15">
        <v>39.5</v>
      </c>
      <c r="U101" s="15">
        <v>18.8</v>
      </c>
      <c r="V101" s="15">
        <v>98.3</v>
      </c>
      <c r="W101" s="15">
        <v>80.7</v>
      </c>
      <c r="X101" s="15">
        <v>47.1</v>
      </c>
      <c r="Y101" s="15">
        <v>0</v>
      </c>
      <c r="AA101" s="16"/>
      <c r="AB101" s="16"/>
    </row>
    <row r="102" spans="1:28" ht="15.75" customHeight="1" x14ac:dyDescent="0.3">
      <c r="A102" s="9" t="s">
        <v>314</v>
      </c>
      <c r="B102" s="15">
        <v>136.19999999999999</v>
      </c>
      <c r="C102" s="15">
        <v>126.4</v>
      </c>
      <c r="D102" s="15">
        <v>96.3</v>
      </c>
      <c r="E102" s="15">
        <v>58.6</v>
      </c>
      <c r="F102" s="15">
        <v>23</v>
      </c>
      <c r="G102" s="15">
        <v>53.9</v>
      </c>
      <c r="H102" s="15">
        <v>0</v>
      </c>
      <c r="I102" s="15">
        <v>0</v>
      </c>
      <c r="J102" s="15">
        <v>0</v>
      </c>
      <c r="K102" s="15">
        <v>0</v>
      </c>
      <c r="L102" s="15">
        <v>0</v>
      </c>
      <c r="M102" s="15">
        <v>0</v>
      </c>
      <c r="N102" s="15">
        <v>20.3</v>
      </c>
      <c r="O102" s="15">
        <v>17.899999999999999</v>
      </c>
      <c r="P102" s="15">
        <v>22.3</v>
      </c>
      <c r="Q102" s="15">
        <v>92.1</v>
      </c>
      <c r="R102" s="15">
        <v>87.7</v>
      </c>
      <c r="S102" s="15">
        <v>21.2</v>
      </c>
      <c r="T102" s="15">
        <v>0</v>
      </c>
      <c r="U102" s="15">
        <v>0</v>
      </c>
      <c r="V102" s="15">
        <v>0</v>
      </c>
      <c r="W102" s="15">
        <v>0</v>
      </c>
      <c r="X102" s="15">
        <v>0</v>
      </c>
      <c r="Y102" s="15">
        <v>0</v>
      </c>
      <c r="AA102" s="16"/>
      <c r="AB102" s="16"/>
    </row>
    <row r="103" spans="1:28" ht="15.75" customHeight="1" x14ac:dyDescent="0.3">
      <c r="A103" s="9" t="s">
        <v>306</v>
      </c>
      <c r="B103" s="15">
        <v>73.3</v>
      </c>
      <c r="C103" s="15">
        <v>40</v>
      </c>
      <c r="D103" s="15">
        <v>72.900000000000006</v>
      </c>
      <c r="E103" s="15">
        <v>59.2</v>
      </c>
      <c r="F103" s="15">
        <v>102.8</v>
      </c>
      <c r="G103" s="15">
        <v>31.7</v>
      </c>
      <c r="H103" s="15">
        <v>72.7</v>
      </c>
      <c r="I103" s="15">
        <v>107.3</v>
      </c>
      <c r="J103" s="15">
        <v>34.700000000000003</v>
      </c>
      <c r="K103" s="15">
        <v>105</v>
      </c>
      <c r="L103" s="15">
        <v>120.63</v>
      </c>
      <c r="M103" s="15">
        <v>107.4</v>
      </c>
      <c r="N103" s="15">
        <v>5.5</v>
      </c>
      <c r="O103" s="15">
        <v>0</v>
      </c>
      <c r="P103" s="15">
        <v>0</v>
      </c>
      <c r="Q103" s="15">
        <v>2.2999999999999998</v>
      </c>
      <c r="R103" s="15">
        <v>2.2999999999999998</v>
      </c>
      <c r="S103" s="15">
        <v>1</v>
      </c>
      <c r="T103" s="15">
        <v>0</v>
      </c>
      <c r="U103" s="15">
        <v>0</v>
      </c>
      <c r="V103" s="15">
        <v>0</v>
      </c>
      <c r="W103" s="15">
        <v>0.5</v>
      </c>
      <c r="X103" s="15">
        <v>0</v>
      </c>
      <c r="Y103" s="15">
        <v>8.4</v>
      </c>
      <c r="AA103" s="16"/>
      <c r="AB103" s="16"/>
    </row>
    <row r="104" spans="1:28" ht="15.75" customHeight="1" x14ac:dyDescent="0.3">
      <c r="A104" s="9" t="s">
        <v>239</v>
      </c>
      <c r="B104" s="15">
        <v>46.6</v>
      </c>
      <c r="C104" s="15">
        <v>138.80000000000001</v>
      </c>
      <c r="D104" s="15">
        <v>160.19999999999999</v>
      </c>
      <c r="E104" s="15">
        <v>61.7</v>
      </c>
      <c r="F104" s="15">
        <v>0</v>
      </c>
      <c r="G104" s="15">
        <v>0</v>
      </c>
      <c r="H104" s="15">
        <v>0</v>
      </c>
      <c r="I104" s="15">
        <v>0</v>
      </c>
      <c r="J104" s="15">
        <v>0</v>
      </c>
      <c r="K104" s="15">
        <v>0</v>
      </c>
      <c r="L104" s="15">
        <v>0</v>
      </c>
      <c r="M104" s="15">
        <v>0</v>
      </c>
      <c r="N104" s="15">
        <v>22.9</v>
      </c>
      <c r="O104" s="15">
        <v>6.4</v>
      </c>
      <c r="P104" s="15">
        <v>8.6999999999999993</v>
      </c>
      <c r="Q104" s="15">
        <v>0</v>
      </c>
      <c r="R104" s="15">
        <v>0</v>
      </c>
      <c r="S104" s="15">
        <v>0</v>
      </c>
      <c r="T104" s="15">
        <v>0</v>
      </c>
      <c r="U104" s="15">
        <v>0</v>
      </c>
      <c r="V104" s="15">
        <v>0</v>
      </c>
      <c r="W104" s="15">
        <v>0</v>
      </c>
      <c r="X104" s="15">
        <v>0</v>
      </c>
      <c r="Y104" s="15">
        <v>0</v>
      </c>
      <c r="AA104" s="16"/>
      <c r="AB104" s="16"/>
    </row>
    <row r="105" spans="1:28" ht="15.75" customHeight="1" x14ac:dyDescent="0.3">
      <c r="A105" s="9" t="s">
        <v>114</v>
      </c>
      <c r="B105" s="15">
        <v>73.400000000000006</v>
      </c>
      <c r="C105" s="15">
        <v>55</v>
      </c>
      <c r="D105" s="15">
        <v>38.5</v>
      </c>
      <c r="E105" s="15">
        <v>61.99</v>
      </c>
      <c r="F105" s="15">
        <v>64.91</v>
      </c>
      <c r="G105" s="15">
        <v>48.1</v>
      </c>
      <c r="H105" s="15">
        <v>66.8</v>
      </c>
      <c r="I105" s="15">
        <v>38.299999999999997</v>
      </c>
      <c r="J105" s="15">
        <v>50.7</v>
      </c>
      <c r="K105" s="15">
        <v>54.4</v>
      </c>
      <c r="L105" s="15">
        <v>58</v>
      </c>
      <c r="M105" s="15">
        <v>76</v>
      </c>
      <c r="N105" s="15">
        <v>66.599999999999994</v>
      </c>
      <c r="O105" s="15">
        <v>71</v>
      </c>
      <c r="P105" s="15">
        <v>73.5</v>
      </c>
      <c r="Q105" s="15">
        <v>78</v>
      </c>
      <c r="R105" s="15">
        <v>80.099999999999994</v>
      </c>
      <c r="S105" s="15">
        <v>68.7</v>
      </c>
      <c r="T105" s="15">
        <v>81.599999999999994</v>
      </c>
      <c r="U105" s="15">
        <v>73.2</v>
      </c>
      <c r="V105" s="15">
        <v>64.8</v>
      </c>
      <c r="W105" s="15">
        <v>92.6</v>
      </c>
      <c r="X105" s="15">
        <v>71.7</v>
      </c>
      <c r="Y105" s="15">
        <v>51.3</v>
      </c>
      <c r="AA105" s="16"/>
      <c r="AB105" s="16"/>
    </row>
    <row r="106" spans="1:28" ht="15.75" customHeight="1" x14ac:dyDescent="0.3">
      <c r="A106" s="9" t="s">
        <v>290</v>
      </c>
      <c r="B106" s="15">
        <v>71.5</v>
      </c>
      <c r="C106" s="15">
        <v>60.61</v>
      </c>
      <c r="D106" s="15">
        <v>48.59</v>
      </c>
      <c r="E106" s="15">
        <v>62.1</v>
      </c>
      <c r="F106" s="15">
        <v>56.69</v>
      </c>
      <c r="G106" s="15">
        <v>43.6</v>
      </c>
      <c r="H106" s="15">
        <v>45.7</v>
      </c>
      <c r="I106" s="15">
        <v>61.9</v>
      </c>
      <c r="J106" s="15">
        <v>62.6</v>
      </c>
      <c r="K106" s="15">
        <v>48.8</v>
      </c>
      <c r="L106" s="15">
        <v>50</v>
      </c>
      <c r="M106" s="15">
        <v>50.6</v>
      </c>
      <c r="N106" s="15">
        <v>73.099999999999994</v>
      </c>
      <c r="O106" s="15">
        <v>60.4</v>
      </c>
      <c r="P106" s="15">
        <v>84.4</v>
      </c>
      <c r="Q106" s="15">
        <v>68.900000000000006</v>
      </c>
      <c r="R106" s="15">
        <v>75.8</v>
      </c>
      <c r="S106" s="15">
        <v>84.4</v>
      </c>
      <c r="T106" s="15">
        <v>80.8</v>
      </c>
      <c r="U106" s="15">
        <v>75.2</v>
      </c>
      <c r="V106" s="15">
        <v>64.400000000000006</v>
      </c>
      <c r="W106" s="15">
        <v>80.8</v>
      </c>
      <c r="X106" s="15">
        <v>69</v>
      </c>
      <c r="Y106" s="15">
        <v>39.799999999999997</v>
      </c>
      <c r="AA106" s="16"/>
      <c r="AB106" s="16"/>
    </row>
    <row r="107" spans="1:28" ht="15.75" customHeight="1" x14ac:dyDescent="0.3">
      <c r="A107" s="9" t="s">
        <v>315</v>
      </c>
      <c r="B107" s="15">
        <v>55.9</v>
      </c>
      <c r="C107" s="15">
        <v>33.090000000000003</v>
      </c>
      <c r="D107" s="15">
        <v>49.6</v>
      </c>
      <c r="E107" s="15">
        <v>63</v>
      </c>
      <c r="F107" s="15">
        <v>74.989999999999995</v>
      </c>
      <c r="G107" s="15">
        <v>38.1</v>
      </c>
      <c r="H107" s="15">
        <v>48.2</v>
      </c>
      <c r="I107" s="15">
        <v>72.400000000000006</v>
      </c>
      <c r="J107" s="15">
        <v>53.2</v>
      </c>
      <c r="K107" s="15">
        <v>73.599999999999994</v>
      </c>
      <c r="L107" s="15">
        <v>81.599999999999994</v>
      </c>
      <c r="M107" s="15">
        <v>49</v>
      </c>
      <c r="N107" s="15">
        <v>65.3</v>
      </c>
      <c r="O107" s="15">
        <v>47.6</v>
      </c>
      <c r="P107" s="15">
        <v>85.4</v>
      </c>
      <c r="Q107" s="15">
        <v>58.3</v>
      </c>
      <c r="R107" s="15">
        <v>60.7</v>
      </c>
      <c r="S107" s="15">
        <v>31.9</v>
      </c>
      <c r="T107" s="15">
        <v>72.400000000000006</v>
      </c>
      <c r="U107" s="15">
        <v>45.6</v>
      </c>
      <c r="V107" s="15">
        <v>43.7</v>
      </c>
      <c r="W107" s="15">
        <v>70.400000000000006</v>
      </c>
      <c r="X107" s="15">
        <v>47.7</v>
      </c>
      <c r="Y107" s="15">
        <v>24.9</v>
      </c>
      <c r="AA107" s="16"/>
      <c r="AB107" s="16"/>
    </row>
    <row r="108" spans="1:28" ht="15.75" customHeight="1" x14ac:dyDescent="0.3">
      <c r="A108" s="9" t="s">
        <v>327</v>
      </c>
      <c r="B108" s="15">
        <v>56.2</v>
      </c>
      <c r="C108" s="15">
        <v>85.9</v>
      </c>
      <c r="D108" s="15">
        <v>91.9</v>
      </c>
      <c r="E108" s="15">
        <v>63.3</v>
      </c>
      <c r="F108" s="15">
        <v>23.8</v>
      </c>
      <c r="G108" s="15">
        <v>24.3</v>
      </c>
      <c r="H108" s="15">
        <v>103.7</v>
      </c>
      <c r="I108" s="15">
        <v>144.69999999999999</v>
      </c>
      <c r="J108" s="15">
        <v>173.7</v>
      </c>
      <c r="K108" s="15">
        <v>195.21</v>
      </c>
      <c r="L108" s="15">
        <v>246.9</v>
      </c>
      <c r="M108" s="15">
        <v>142</v>
      </c>
      <c r="N108" s="15">
        <v>73.900000000000006</v>
      </c>
      <c r="O108" s="15">
        <v>66.900000000000006</v>
      </c>
      <c r="P108" s="15">
        <v>109.8</v>
      </c>
      <c r="Q108" s="15">
        <v>89.4</v>
      </c>
      <c r="R108" s="15">
        <v>107.9</v>
      </c>
      <c r="S108" s="15">
        <v>110.4</v>
      </c>
      <c r="T108" s="15">
        <v>26.8</v>
      </c>
      <c r="U108" s="15">
        <v>10</v>
      </c>
      <c r="V108" s="15">
        <v>59.3</v>
      </c>
      <c r="W108" s="15">
        <v>45.1</v>
      </c>
      <c r="X108" s="15">
        <v>14</v>
      </c>
      <c r="Y108" s="15">
        <v>8.5</v>
      </c>
      <c r="AA108" s="16"/>
      <c r="AB108" s="16"/>
    </row>
    <row r="109" spans="1:28" ht="15.75" customHeight="1" x14ac:dyDescent="0.3">
      <c r="A109" s="9" t="s">
        <v>248</v>
      </c>
      <c r="B109" s="15">
        <v>123.9</v>
      </c>
      <c r="C109" s="15">
        <v>158.9</v>
      </c>
      <c r="D109" s="15">
        <v>130.4</v>
      </c>
      <c r="E109" s="15">
        <v>63.5</v>
      </c>
      <c r="F109" s="15">
        <v>0</v>
      </c>
      <c r="G109" s="15">
        <v>52.8</v>
      </c>
      <c r="H109" s="15">
        <v>290.39999999999998</v>
      </c>
      <c r="I109" s="15">
        <v>65.2</v>
      </c>
      <c r="J109" s="15">
        <v>121.5</v>
      </c>
      <c r="K109" s="15">
        <v>217.5</v>
      </c>
      <c r="L109" s="15">
        <v>58.7</v>
      </c>
      <c r="M109" s="15">
        <v>129.19999999999999</v>
      </c>
      <c r="N109" s="15">
        <v>42.6</v>
      </c>
      <c r="O109" s="15">
        <v>11.2</v>
      </c>
      <c r="P109" s="15">
        <v>17</v>
      </c>
      <c r="Q109" s="15">
        <v>12.1</v>
      </c>
      <c r="R109" s="15">
        <v>0</v>
      </c>
      <c r="S109" s="15">
        <v>42.7</v>
      </c>
      <c r="T109" s="15">
        <v>0</v>
      </c>
      <c r="U109" s="15">
        <v>2.1</v>
      </c>
      <c r="V109" s="15">
        <v>2.1</v>
      </c>
      <c r="W109" s="15">
        <v>8.3000000000000007</v>
      </c>
      <c r="X109" s="15">
        <v>5.7</v>
      </c>
      <c r="Y109" s="15">
        <v>0</v>
      </c>
      <c r="AA109" s="16"/>
      <c r="AB109" s="16"/>
    </row>
    <row r="110" spans="1:28" ht="15.75" customHeight="1" x14ac:dyDescent="0.3">
      <c r="A110" s="9" t="s">
        <v>524</v>
      </c>
      <c r="B110" s="15">
        <v>56.9</v>
      </c>
      <c r="C110" s="15">
        <v>74.5</v>
      </c>
      <c r="D110" s="15">
        <v>92.5</v>
      </c>
      <c r="E110" s="15">
        <v>65.8</v>
      </c>
      <c r="F110" s="15">
        <v>88.6</v>
      </c>
      <c r="G110" s="15">
        <v>124.5</v>
      </c>
      <c r="H110" s="15">
        <v>154.6</v>
      </c>
      <c r="I110" s="15">
        <v>150.1</v>
      </c>
      <c r="J110" s="15">
        <v>54.4</v>
      </c>
      <c r="K110" s="15">
        <v>41.6</v>
      </c>
      <c r="L110" s="15">
        <v>86.1</v>
      </c>
      <c r="M110" s="15">
        <v>172.3</v>
      </c>
      <c r="N110" s="15">
        <v>153.4</v>
      </c>
      <c r="O110" s="15">
        <v>146.19999999999999</v>
      </c>
      <c r="P110" s="15">
        <v>113.8</v>
      </c>
      <c r="Q110" s="15">
        <v>135.4</v>
      </c>
      <c r="R110" s="15">
        <v>170.5</v>
      </c>
      <c r="S110" s="15">
        <v>96.7</v>
      </c>
      <c r="T110" s="15">
        <v>57.8</v>
      </c>
      <c r="U110" s="15">
        <v>62.1</v>
      </c>
      <c r="V110" s="15">
        <v>106.2</v>
      </c>
      <c r="W110" s="15">
        <v>159.1</v>
      </c>
      <c r="X110" s="15">
        <v>137.9</v>
      </c>
      <c r="Y110" s="15">
        <v>105.8</v>
      </c>
      <c r="AA110" s="16"/>
      <c r="AB110" s="16"/>
    </row>
    <row r="111" spans="1:28" ht="15.75" customHeight="1" x14ac:dyDescent="0.3">
      <c r="A111" s="9" t="s">
        <v>497</v>
      </c>
      <c r="B111" s="15">
        <v>108.9</v>
      </c>
      <c r="C111" s="15">
        <v>105.3</v>
      </c>
      <c r="D111" s="15">
        <v>117.4</v>
      </c>
      <c r="E111" s="15">
        <v>67</v>
      </c>
      <c r="F111" s="15">
        <v>102.1</v>
      </c>
      <c r="G111" s="15">
        <v>56</v>
      </c>
      <c r="H111" s="15">
        <v>96.6</v>
      </c>
      <c r="I111" s="15">
        <v>66.599999999999994</v>
      </c>
      <c r="J111" s="15">
        <v>88.8</v>
      </c>
      <c r="K111" s="15">
        <v>109.9</v>
      </c>
      <c r="L111" s="15">
        <v>153</v>
      </c>
      <c r="M111" s="15">
        <v>100.8</v>
      </c>
      <c r="N111" s="15">
        <v>13.3</v>
      </c>
      <c r="O111" s="15">
        <v>0.7</v>
      </c>
      <c r="P111" s="15">
        <v>0</v>
      </c>
      <c r="Q111" s="15">
        <v>16.8</v>
      </c>
      <c r="R111" s="15">
        <v>48.6</v>
      </c>
      <c r="S111" s="15">
        <v>31.3</v>
      </c>
      <c r="T111" s="15">
        <v>4.2</v>
      </c>
      <c r="U111" s="15">
        <v>9.6</v>
      </c>
      <c r="V111" s="15">
        <v>24.7</v>
      </c>
      <c r="W111" s="15">
        <v>38.6</v>
      </c>
      <c r="X111" s="15">
        <v>13.9</v>
      </c>
      <c r="Y111" s="15">
        <v>10.8</v>
      </c>
      <c r="AA111" s="16"/>
      <c r="AB111" s="16"/>
    </row>
    <row r="112" spans="1:28" ht="15.75" customHeight="1" x14ac:dyDescent="0.3">
      <c r="A112" s="9" t="s">
        <v>205</v>
      </c>
      <c r="B112" s="15">
        <v>55.5</v>
      </c>
      <c r="C112" s="15">
        <v>86.9</v>
      </c>
      <c r="D112" s="15">
        <v>70</v>
      </c>
      <c r="E112" s="15">
        <v>67.099999999999994</v>
      </c>
      <c r="F112" s="15">
        <v>74</v>
      </c>
      <c r="G112" s="15">
        <v>63.5</v>
      </c>
      <c r="H112" s="15">
        <v>74.5</v>
      </c>
      <c r="I112" s="15">
        <v>14.3</v>
      </c>
      <c r="J112" s="15">
        <v>0</v>
      </c>
      <c r="K112" s="15">
        <v>0</v>
      </c>
      <c r="L112" s="15">
        <v>0</v>
      </c>
      <c r="M112" s="15">
        <v>0</v>
      </c>
      <c r="N112" s="15">
        <v>21.6</v>
      </c>
      <c r="O112" s="15">
        <v>34.9</v>
      </c>
      <c r="P112" s="15">
        <v>26.4</v>
      </c>
      <c r="Q112" s="15">
        <v>48.8</v>
      </c>
      <c r="R112" s="15">
        <v>55.1</v>
      </c>
      <c r="S112" s="15">
        <v>49</v>
      </c>
      <c r="T112" s="15">
        <v>34.5</v>
      </c>
      <c r="U112" s="15">
        <v>17</v>
      </c>
      <c r="V112" s="15">
        <v>0</v>
      </c>
      <c r="W112" s="15">
        <v>0</v>
      </c>
      <c r="X112" s="15">
        <v>0</v>
      </c>
      <c r="Y112" s="15">
        <v>0</v>
      </c>
      <c r="AA112" s="16"/>
      <c r="AB112" s="16"/>
    </row>
    <row r="113" spans="1:28" ht="15.75" customHeight="1" x14ac:dyDescent="0.3">
      <c r="A113" s="9" t="s">
        <v>174</v>
      </c>
      <c r="B113" s="15">
        <v>102.5</v>
      </c>
      <c r="C113" s="15">
        <v>134.9</v>
      </c>
      <c r="D113" s="15">
        <v>112.2</v>
      </c>
      <c r="E113" s="15">
        <v>67.2</v>
      </c>
      <c r="F113" s="15">
        <v>104.8</v>
      </c>
      <c r="G113" s="15">
        <v>106.4</v>
      </c>
      <c r="H113" s="15">
        <v>93.7</v>
      </c>
      <c r="I113" s="15">
        <v>103</v>
      </c>
      <c r="J113" s="15">
        <v>62.6</v>
      </c>
      <c r="K113" s="15">
        <v>64.8</v>
      </c>
      <c r="L113" s="15">
        <v>90.7</v>
      </c>
      <c r="M113" s="15">
        <v>53.7</v>
      </c>
      <c r="N113" s="15">
        <v>0</v>
      </c>
      <c r="O113" s="15">
        <v>6.1</v>
      </c>
      <c r="P113" s="15">
        <v>30</v>
      </c>
      <c r="Q113" s="15">
        <v>0</v>
      </c>
      <c r="R113" s="15">
        <v>2.2999999999999998</v>
      </c>
      <c r="S113" s="15">
        <v>29</v>
      </c>
      <c r="T113" s="15">
        <v>0</v>
      </c>
      <c r="U113" s="15">
        <v>0</v>
      </c>
      <c r="V113" s="15">
        <v>0</v>
      </c>
      <c r="W113" s="15">
        <v>20.5</v>
      </c>
      <c r="X113" s="15">
        <v>40</v>
      </c>
      <c r="Y113" s="15">
        <v>0</v>
      </c>
      <c r="AA113" s="16"/>
      <c r="AB113" s="16"/>
    </row>
    <row r="114" spans="1:28" ht="15.75" customHeight="1" x14ac:dyDescent="0.3">
      <c r="A114" s="9" t="s">
        <v>134</v>
      </c>
      <c r="B114" s="15">
        <v>56.1</v>
      </c>
      <c r="C114" s="15">
        <v>44.3</v>
      </c>
      <c r="D114" s="15">
        <v>42.5</v>
      </c>
      <c r="E114" s="15">
        <v>67.900000000000006</v>
      </c>
      <c r="F114" s="15">
        <v>73.3</v>
      </c>
      <c r="G114" s="15">
        <v>26.6</v>
      </c>
      <c r="H114" s="15">
        <v>19.8</v>
      </c>
      <c r="I114" s="15">
        <v>33.700000000000003</v>
      </c>
      <c r="J114" s="15">
        <v>51.3</v>
      </c>
      <c r="K114" s="15">
        <v>52.8</v>
      </c>
      <c r="L114" s="15">
        <v>32.4</v>
      </c>
      <c r="M114" s="15">
        <v>22.8</v>
      </c>
      <c r="N114" s="15">
        <v>20.5</v>
      </c>
      <c r="O114" s="15">
        <v>0</v>
      </c>
      <c r="P114" s="15">
        <v>2.5</v>
      </c>
      <c r="Q114" s="15">
        <v>6</v>
      </c>
      <c r="R114" s="15">
        <v>3</v>
      </c>
      <c r="S114" s="15">
        <v>0</v>
      </c>
      <c r="T114" s="15">
        <v>13.5</v>
      </c>
      <c r="U114" s="15">
        <v>6</v>
      </c>
      <c r="V114" s="15">
        <v>13</v>
      </c>
      <c r="W114" s="15">
        <v>7</v>
      </c>
      <c r="X114" s="15">
        <v>19.5</v>
      </c>
      <c r="Y114" s="15">
        <v>5</v>
      </c>
      <c r="AA114" s="16"/>
      <c r="AB114" s="16"/>
    </row>
    <row r="115" spans="1:28" ht="15.75" customHeight="1" x14ac:dyDescent="0.3">
      <c r="A115" s="9" t="s">
        <v>362</v>
      </c>
      <c r="B115" s="15">
        <v>93.7</v>
      </c>
      <c r="C115" s="15">
        <v>49.5</v>
      </c>
      <c r="D115" s="15">
        <v>30.3</v>
      </c>
      <c r="E115" s="15">
        <v>68.3</v>
      </c>
      <c r="F115" s="15">
        <v>84.73</v>
      </c>
      <c r="G115" s="15">
        <v>60.58</v>
      </c>
      <c r="H115" s="15">
        <v>96.1</v>
      </c>
      <c r="I115" s="15">
        <v>70.099999999999994</v>
      </c>
      <c r="J115" s="15">
        <v>76</v>
      </c>
      <c r="K115" s="15">
        <v>43.1</v>
      </c>
      <c r="L115" s="15">
        <v>52.2</v>
      </c>
      <c r="M115" s="15">
        <v>84.5</v>
      </c>
      <c r="N115" s="15">
        <v>0</v>
      </c>
      <c r="O115" s="15">
        <v>0</v>
      </c>
      <c r="P115" s="15">
        <v>0</v>
      </c>
      <c r="Q115" s="15">
        <v>0</v>
      </c>
      <c r="R115" s="15">
        <v>0</v>
      </c>
      <c r="S115" s="15">
        <v>0</v>
      </c>
      <c r="T115" s="15">
        <v>0</v>
      </c>
      <c r="U115" s="15">
        <v>0</v>
      </c>
      <c r="V115" s="15">
        <v>0</v>
      </c>
      <c r="W115" s="15">
        <v>0.5</v>
      </c>
      <c r="X115" s="15">
        <v>0</v>
      </c>
      <c r="Y115" s="15">
        <v>0</v>
      </c>
      <c r="AA115" s="16"/>
      <c r="AB115" s="16"/>
    </row>
    <row r="116" spans="1:28" ht="15.75" customHeight="1" x14ac:dyDescent="0.3">
      <c r="A116" s="9" t="s">
        <v>92</v>
      </c>
      <c r="B116" s="15">
        <v>89.5</v>
      </c>
      <c r="C116" s="15">
        <v>62.6</v>
      </c>
      <c r="D116" s="15">
        <v>69.900000000000006</v>
      </c>
      <c r="E116" s="15">
        <v>69.599999999999994</v>
      </c>
      <c r="F116" s="15">
        <v>37.700000000000003</v>
      </c>
      <c r="G116" s="15">
        <v>5.0999999999999996</v>
      </c>
      <c r="H116" s="15">
        <v>34.299999999999997</v>
      </c>
      <c r="I116" s="15">
        <v>38.799999999999997</v>
      </c>
      <c r="J116" s="15">
        <v>57.9</v>
      </c>
      <c r="K116" s="15">
        <v>129.6</v>
      </c>
      <c r="L116" s="15">
        <v>152.30000000000001</v>
      </c>
      <c r="M116" s="15">
        <v>79.599999999999994</v>
      </c>
      <c r="N116" s="15">
        <v>7.4</v>
      </c>
      <c r="O116" s="15">
        <v>15.7</v>
      </c>
      <c r="P116" s="15">
        <v>7.8</v>
      </c>
      <c r="Q116" s="15">
        <v>37.9</v>
      </c>
      <c r="R116" s="15">
        <v>49.4</v>
      </c>
      <c r="S116" s="15">
        <v>14.3</v>
      </c>
      <c r="T116" s="15">
        <v>60</v>
      </c>
      <c r="U116" s="15">
        <v>59.9</v>
      </c>
      <c r="V116" s="15">
        <v>40.700000000000003</v>
      </c>
      <c r="W116" s="15">
        <v>10</v>
      </c>
      <c r="X116" s="15">
        <v>11.2</v>
      </c>
      <c r="Y116" s="15">
        <v>10.7</v>
      </c>
      <c r="AA116" s="16"/>
      <c r="AB116" s="16"/>
    </row>
    <row r="117" spans="1:28" ht="15.75" customHeight="1" x14ac:dyDescent="0.3">
      <c r="A117" s="9" t="s">
        <v>282</v>
      </c>
      <c r="B117" s="15">
        <v>67.099999999999994</v>
      </c>
      <c r="C117" s="15">
        <v>50</v>
      </c>
      <c r="D117" s="15">
        <v>67.5</v>
      </c>
      <c r="E117" s="15">
        <v>70.3</v>
      </c>
      <c r="F117" s="15">
        <v>35</v>
      </c>
      <c r="G117" s="15">
        <v>60.4</v>
      </c>
      <c r="H117" s="15">
        <v>21.8</v>
      </c>
      <c r="I117" s="15">
        <v>70.900000000000006</v>
      </c>
      <c r="J117" s="15">
        <v>78.900000000000006</v>
      </c>
      <c r="K117" s="15">
        <v>7.4</v>
      </c>
      <c r="L117" s="15">
        <v>61.1</v>
      </c>
      <c r="M117" s="15">
        <v>100.3</v>
      </c>
      <c r="N117" s="15">
        <v>8.1</v>
      </c>
      <c r="O117" s="15">
        <v>22.5</v>
      </c>
      <c r="P117" s="15">
        <v>26</v>
      </c>
      <c r="Q117" s="15">
        <v>23.5</v>
      </c>
      <c r="R117" s="15">
        <v>49.4</v>
      </c>
      <c r="S117" s="15">
        <v>33.200000000000003</v>
      </c>
      <c r="T117" s="15">
        <v>102.8</v>
      </c>
      <c r="U117" s="15">
        <v>32.799999999999997</v>
      </c>
      <c r="V117" s="15">
        <v>28</v>
      </c>
      <c r="W117" s="15">
        <v>92.9</v>
      </c>
      <c r="X117" s="15">
        <v>56.6</v>
      </c>
      <c r="Y117" s="15">
        <v>18.8</v>
      </c>
      <c r="AA117" s="16"/>
      <c r="AB117" s="16"/>
    </row>
    <row r="118" spans="1:28" ht="15.75" customHeight="1" x14ac:dyDescent="0.3">
      <c r="A118" s="9" t="s">
        <v>246</v>
      </c>
      <c r="B118" s="15">
        <v>65.400000000000006</v>
      </c>
      <c r="C118" s="15">
        <v>97.9</v>
      </c>
      <c r="D118" s="15">
        <v>92.8</v>
      </c>
      <c r="E118" s="15">
        <v>71.599999999999994</v>
      </c>
      <c r="F118" s="15">
        <v>102.2</v>
      </c>
      <c r="G118" s="15">
        <v>106.8</v>
      </c>
      <c r="H118" s="15">
        <v>108.3</v>
      </c>
      <c r="I118" s="15">
        <v>62</v>
      </c>
      <c r="J118" s="15">
        <v>77.900000000000006</v>
      </c>
      <c r="K118" s="15">
        <v>115.7</v>
      </c>
      <c r="L118" s="15">
        <v>133</v>
      </c>
      <c r="M118" s="15">
        <v>66.900000000000006</v>
      </c>
      <c r="N118" s="15">
        <v>36.799999999999997</v>
      </c>
      <c r="O118" s="15">
        <v>23.1</v>
      </c>
      <c r="P118" s="15">
        <v>6.5</v>
      </c>
      <c r="Q118" s="15">
        <v>19.3</v>
      </c>
      <c r="R118" s="15">
        <v>25.4</v>
      </c>
      <c r="S118" s="15">
        <v>10.4</v>
      </c>
      <c r="T118" s="15">
        <v>6.5</v>
      </c>
      <c r="U118" s="15">
        <v>1.5</v>
      </c>
      <c r="V118" s="15">
        <v>9.5</v>
      </c>
      <c r="W118" s="15">
        <v>4.3</v>
      </c>
      <c r="X118" s="15">
        <v>12.5</v>
      </c>
      <c r="Y118" s="15">
        <v>11.4</v>
      </c>
      <c r="AA118" s="16"/>
      <c r="AB118" s="16"/>
    </row>
    <row r="119" spans="1:28" ht="15.75" customHeight="1" x14ac:dyDescent="0.3">
      <c r="A119" s="9" t="s">
        <v>30</v>
      </c>
      <c r="B119" s="15">
        <v>43</v>
      </c>
      <c r="C119" s="15">
        <v>73.8</v>
      </c>
      <c r="D119" s="15">
        <v>173.1</v>
      </c>
      <c r="E119" s="15">
        <v>77.8</v>
      </c>
      <c r="F119" s="15">
        <v>128.19999999999999</v>
      </c>
      <c r="G119" s="15">
        <v>82</v>
      </c>
      <c r="H119" s="15">
        <v>206.8</v>
      </c>
      <c r="I119" s="15">
        <v>137.5</v>
      </c>
      <c r="J119" s="15">
        <v>72.2</v>
      </c>
      <c r="K119" s="15">
        <v>110.9</v>
      </c>
      <c r="L119" s="15">
        <v>89.5</v>
      </c>
      <c r="M119" s="15">
        <v>70.7</v>
      </c>
      <c r="N119" s="15">
        <v>66.8</v>
      </c>
      <c r="O119" s="15">
        <v>25</v>
      </c>
      <c r="P119" s="15">
        <v>30</v>
      </c>
      <c r="Q119" s="15">
        <v>28.4</v>
      </c>
      <c r="R119" s="15">
        <v>11.5</v>
      </c>
      <c r="S119" s="15">
        <v>55.8</v>
      </c>
      <c r="T119" s="15">
        <v>0.2</v>
      </c>
      <c r="U119" s="15">
        <v>0.4</v>
      </c>
      <c r="V119" s="15">
        <v>3.3</v>
      </c>
      <c r="W119" s="15">
        <v>49.3</v>
      </c>
      <c r="X119" s="15">
        <v>64.2</v>
      </c>
      <c r="Y119" s="15">
        <v>3.9</v>
      </c>
      <c r="AA119" s="16"/>
      <c r="AB119" s="16"/>
    </row>
    <row r="120" spans="1:28" ht="15.75" customHeight="1" x14ac:dyDescent="0.3">
      <c r="A120" s="9" t="s">
        <v>334</v>
      </c>
      <c r="B120" s="15">
        <v>150.1</v>
      </c>
      <c r="C120" s="15">
        <v>100.2</v>
      </c>
      <c r="D120" s="15">
        <v>219.2</v>
      </c>
      <c r="E120" s="15">
        <v>79.5</v>
      </c>
      <c r="F120" s="15">
        <v>178.7</v>
      </c>
      <c r="G120" s="15">
        <v>146.9</v>
      </c>
      <c r="H120" s="15">
        <v>192.5</v>
      </c>
      <c r="I120" s="15">
        <v>187.4</v>
      </c>
      <c r="J120" s="15">
        <v>174.1</v>
      </c>
      <c r="K120" s="15">
        <v>216</v>
      </c>
      <c r="L120" s="15">
        <v>107.5</v>
      </c>
      <c r="M120" s="15">
        <v>61.5</v>
      </c>
      <c r="N120" s="15">
        <v>0</v>
      </c>
      <c r="O120" s="15">
        <v>0</v>
      </c>
      <c r="P120" s="15">
        <v>0</v>
      </c>
      <c r="Q120" s="15">
        <v>0</v>
      </c>
      <c r="R120" s="15">
        <v>0</v>
      </c>
      <c r="S120" s="15">
        <v>0</v>
      </c>
      <c r="T120" s="15">
        <v>0</v>
      </c>
      <c r="U120" s="15">
        <v>0</v>
      </c>
      <c r="V120" s="15">
        <v>0</v>
      </c>
      <c r="W120" s="15">
        <v>0</v>
      </c>
      <c r="X120" s="15">
        <v>0</v>
      </c>
      <c r="Y120" s="15">
        <v>0</v>
      </c>
      <c r="AA120" s="16"/>
      <c r="AB120" s="16"/>
    </row>
    <row r="121" spans="1:28" ht="15.75" customHeight="1" x14ac:dyDescent="0.3">
      <c r="A121" s="9" t="s">
        <v>367</v>
      </c>
      <c r="B121" s="15">
        <v>0</v>
      </c>
      <c r="C121" s="15">
        <v>1.5</v>
      </c>
      <c r="D121" s="15">
        <v>50.9</v>
      </c>
      <c r="E121" s="15">
        <v>83.1</v>
      </c>
      <c r="F121" s="15">
        <v>124.6</v>
      </c>
      <c r="G121" s="15">
        <v>96.2</v>
      </c>
      <c r="H121" s="15">
        <v>80.8</v>
      </c>
      <c r="I121" s="15">
        <v>122.7</v>
      </c>
      <c r="J121" s="15">
        <v>56.8</v>
      </c>
      <c r="K121" s="15">
        <v>39.4</v>
      </c>
      <c r="L121" s="15">
        <v>37.4</v>
      </c>
      <c r="M121" s="15">
        <v>41</v>
      </c>
      <c r="N121" s="15">
        <v>0</v>
      </c>
      <c r="O121" s="15">
        <v>0</v>
      </c>
      <c r="P121" s="15">
        <v>46.5</v>
      </c>
      <c r="Q121" s="15">
        <v>38.5</v>
      </c>
      <c r="R121" s="15">
        <v>6</v>
      </c>
      <c r="S121" s="15">
        <v>11.3</v>
      </c>
      <c r="T121" s="15">
        <v>57.8</v>
      </c>
      <c r="U121" s="15">
        <v>7</v>
      </c>
      <c r="V121" s="15">
        <v>73.3</v>
      </c>
      <c r="W121" s="15">
        <v>129.6</v>
      </c>
      <c r="X121" s="15">
        <v>1.5</v>
      </c>
      <c r="Y121" s="15">
        <v>0</v>
      </c>
      <c r="AA121" s="16"/>
      <c r="AB121" s="16"/>
    </row>
    <row r="122" spans="1:28" ht="15.75" customHeight="1" x14ac:dyDescent="0.3">
      <c r="A122" s="9" t="s">
        <v>484</v>
      </c>
      <c r="B122" s="15">
        <v>109.8</v>
      </c>
      <c r="C122" s="15">
        <v>104.9</v>
      </c>
      <c r="D122" s="15">
        <v>111.3</v>
      </c>
      <c r="E122" s="15">
        <v>85.5</v>
      </c>
      <c r="F122" s="15">
        <v>86.2</v>
      </c>
      <c r="G122" s="15">
        <v>96.6</v>
      </c>
      <c r="H122" s="15">
        <v>105.7</v>
      </c>
      <c r="I122" s="15">
        <v>47.8</v>
      </c>
      <c r="J122" s="15">
        <v>87.5</v>
      </c>
      <c r="K122" s="15">
        <v>103.3</v>
      </c>
      <c r="L122" s="15">
        <v>144.4</v>
      </c>
      <c r="M122" s="15">
        <v>82.4</v>
      </c>
      <c r="N122" s="15">
        <v>0</v>
      </c>
      <c r="O122" s="15">
        <v>0</v>
      </c>
      <c r="P122" s="15">
        <v>0</v>
      </c>
      <c r="Q122" s="15">
        <v>0</v>
      </c>
      <c r="R122" s="15">
        <v>0</v>
      </c>
      <c r="S122" s="15">
        <v>0</v>
      </c>
      <c r="T122" s="15">
        <v>0</v>
      </c>
      <c r="U122" s="15">
        <v>0</v>
      </c>
      <c r="V122" s="15">
        <v>0</v>
      </c>
      <c r="W122" s="15">
        <v>0</v>
      </c>
      <c r="X122" s="15">
        <v>0</v>
      </c>
      <c r="Y122" s="15">
        <v>0</v>
      </c>
      <c r="AA122" s="16"/>
      <c r="AB122" s="16"/>
    </row>
    <row r="123" spans="1:28" ht="15.75" customHeight="1" x14ac:dyDescent="0.3">
      <c r="A123" s="9" t="s">
        <v>163</v>
      </c>
      <c r="B123" s="15">
        <v>77.400000000000006</v>
      </c>
      <c r="C123" s="15">
        <v>63.6</v>
      </c>
      <c r="D123" s="15">
        <v>73.099999999999994</v>
      </c>
      <c r="E123" s="15">
        <v>86.1</v>
      </c>
      <c r="F123" s="15">
        <v>85.7</v>
      </c>
      <c r="G123" s="15">
        <v>81.7</v>
      </c>
      <c r="H123" s="15">
        <v>87.8</v>
      </c>
      <c r="I123" s="15">
        <v>90.7</v>
      </c>
      <c r="J123" s="15">
        <v>70.3</v>
      </c>
      <c r="K123" s="15">
        <v>76.3</v>
      </c>
      <c r="L123" s="15">
        <v>96.5</v>
      </c>
      <c r="M123" s="15">
        <v>45.5</v>
      </c>
      <c r="N123" s="15">
        <v>1.5</v>
      </c>
      <c r="O123" s="15">
        <v>0</v>
      </c>
      <c r="P123" s="15">
        <v>0.3</v>
      </c>
      <c r="Q123" s="15">
        <v>0</v>
      </c>
      <c r="R123" s="15">
        <v>0</v>
      </c>
      <c r="S123" s="15">
        <v>9</v>
      </c>
      <c r="T123" s="15">
        <v>0</v>
      </c>
      <c r="U123" s="15">
        <v>0</v>
      </c>
      <c r="V123" s="15">
        <v>0</v>
      </c>
      <c r="W123" s="15">
        <v>0</v>
      </c>
      <c r="X123" s="15">
        <v>0</v>
      </c>
      <c r="Y123" s="15">
        <v>1.8</v>
      </c>
      <c r="AA123" s="16"/>
      <c r="AB123" s="16"/>
    </row>
    <row r="124" spans="1:28" ht="15.75" customHeight="1" x14ac:dyDescent="0.3">
      <c r="A124" s="9" t="s">
        <v>548</v>
      </c>
      <c r="B124" s="15">
        <v>48.5</v>
      </c>
      <c r="C124" s="15">
        <v>60.2</v>
      </c>
      <c r="D124" s="15">
        <v>107</v>
      </c>
      <c r="E124" s="15">
        <v>87.3</v>
      </c>
      <c r="F124" s="15">
        <v>90.3</v>
      </c>
      <c r="G124" s="15">
        <v>68.2</v>
      </c>
      <c r="H124" s="15">
        <v>91.7</v>
      </c>
      <c r="I124" s="15">
        <v>96</v>
      </c>
      <c r="J124" s="15">
        <v>154.1</v>
      </c>
      <c r="K124" s="15">
        <v>119.4</v>
      </c>
      <c r="L124" s="15">
        <v>128.9</v>
      </c>
      <c r="M124" s="15">
        <v>171</v>
      </c>
      <c r="N124" s="15">
        <v>3.8</v>
      </c>
      <c r="O124" s="15">
        <v>14.6</v>
      </c>
      <c r="P124" s="15">
        <v>0</v>
      </c>
      <c r="Q124" s="15">
        <v>2.5</v>
      </c>
      <c r="R124" s="15">
        <v>8.9</v>
      </c>
      <c r="S124" s="15">
        <v>7</v>
      </c>
      <c r="T124" s="15">
        <v>4.5</v>
      </c>
      <c r="U124" s="15">
        <v>1.7</v>
      </c>
      <c r="V124" s="15">
        <v>0</v>
      </c>
      <c r="W124" s="15">
        <v>3</v>
      </c>
      <c r="X124" s="15">
        <v>12</v>
      </c>
      <c r="Y124" s="15">
        <v>0.5</v>
      </c>
      <c r="AA124" s="16"/>
      <c r="AB124" s="16"/>
    </row>
    <row r="125" spans="1:28" ht="15.75" customHeight="1" x14ac:dyDescent="0.3">
      <c r="A125" s="9" t="s">
        <v>230</v>
      </c>
      <c r="B125" s="15">
        <v>154.4</v>
      </c>
      <c r="C125" s="15">
        <v>122.11</v>
      </c>
      <c r="D125" s="15">
        <v>86.9</v>
      </c>
      <c r="E125" s="15">
        <v>88.09</v>
      </c>
      <c r="F125" s="15">
        <v>61.8</v>
      </c>
      <c r="G125" s="15">
        <v>105</v>
      </c>
      <c r="H125" s="15">
        <v>146.69999999999999</v>
      </c>
      <c r="I125" s="15">
        <v>144.80000000000001</v>
      </c>
      <c r="J125" s="15">
        <v>92.5</v>
      </c>
      <c r="K125" s="15">
        <v>121.2</v>
      </c>
      <c r="L125" s="15">
        <v>148</v>
      </c>
      <c r="M125" s="15">
        <v>45</v>
      </c>
      <c r="N125" s="15">
        <v>5.5</v>
      </c>
      <c r="O125" s="15">
        <v>0</v>
      </c>
      <c r="P125" s="15">
        <v>0.1</v>
      </c>
      <c r="Q125" s="15">
        <v>0</v>
      </c>
      <c r="R125" s="15">
        <v>0</v>
      </c>
      <c r="S125" s="15">
        <v>0</v>
      </c>
      <c r="T125" s="15">
        <v>0</v>
      </c>
      <c r="U125" s="15">
        <v>0</v>
      </c>
      <c r="V125" s="15">
        <v>0</v>
      </c>
      <c r="W125" s="15">
        <v>0</v>
      </c>
      <c r="X125" s="15">
        <v>0</v>
      </c>
      <c r="Y125" s="15">
        <v>0</v>
      </c>
      <c r="AA125" s="16"/>
      <c r="AB125" s="16"/>
    </row>
    <row r="126" spans="1:28" ht="15.75" customHeight="1" x14ac:dyDescent="0.3">
      <c r="A126" s="9" t="s">
        <v>214</v>
      </c>
      <c r="B126" s="15">
        <v>129.1</v>
      </c>
      <c r="C126" s="15">
        <v>92.2</v>
      </c>
      <c r="D126" s="15">
        <v>112.3</v>
      </c>
      <c r="E126" s="15">
        <v>88.2</v>
      </c>
      <c r="F126" s="15">
        <v>137.9</v>
      </c>
      <c r="G126" s="15">
        <v>92.4</v>
      </c>
      <c r="H126" s="15">
        <v>111.1</v>
      </c>
      <c r="I126" s="15">
        <v>70.2</v>
      </c>
      <c r="J126" s="15">
        <v>93</v>
      </c>
      <c r="K126" s="15">
        <v>101.3</v>
      </c>
      <c r="L126" s="15">
        <v>101</v>
      </c>
      <c r="M126" s="15">
        <v>54.7</v>
      </c>
      <c r="N126" s="15">
        <v>1</v>
      </c>
      <c r="O126" s="15">
        <v>1</v>
      </c>
      <c r="P126" s="15">
        <v>0</v>
      </c>
      <c r="Q126" s="15">
        <v>0.7</v>
      </c>
      <c r="R126" s="15">
        <v>0</v>
      </c>
      <c r="S126" s="15">
        <v>0</v>
      </c>
      <c r="T126" s="15">
        <v>0</v>
      </c>
      <c r="U126" s="15">
        <v>0</v>
      </c>
      <c r="V126" s="15">
        <v>0</v>
      </c>
      <c r="W126" s="15">
        <v>1</v>
      </c>
      <c r="X126" s="15">
        <v>0</v>
      </c>
      <c r="Y126" s="15">
        <v>0</v>
      </c>
      <c r="AA126" s="16"/>
      <c r="AB126" s="16"/>
    </row>
    <row r="127" spans="1:28" ht="15.75" customHeight="1" x14ac:dyDescent="0.3">
      <c r="A127" s="9" t="s">
        <v>329</v>
      </c>
      <c r="B127" s="15">
        <v>20.6</v>
      </c>
      <c r="C127" s="15">
        <v>75</v>
      </c>
      <c r="D127" s="15">
        <v>228.9</v>
      </c>
      <c r="E127" s="15">
        <v>88.3</v>
      </c>
      <c r="F127" s="15">
        <v>74.099999999999994</v>
      </c>
      <c r="G127" s="15">
        <v>54.3</v>
      </c>
      <c r="H127" s="15">
        <v>203.6</v>
      </c>
      <c r="I127" s="15">
        <v>128.5</v>
      </c>
      <c r="J127" s="15">
        <v>189.2</v>
      </c>
      <c r="K127" s="15">
        <v>101.2</v>
      </c>
      <c r="L127" s="15">
        <v>159.80000000000001</v>
      </c>
      <c r="M127" s="15">
        <v>111</v>
      </c>
      <c r="N127" s="15">
        <v>28.8</v>
      </c>
      <c r="O127" s="15">
        <v>4.8</v>
      </c>
      <c r="P127" s="15">
        <v>1.3</v>
      </c>
      <c r="Q127" s="15">
        <v>14.1</v>
      </c>
      <c r="R127" s="15">
        <v>40.6</v>
      </c>
      <c r="S127" s="15">
        <v>21.9</v>
      </c>
      <c r="T127" s="15">
        <v>9</v>
      </c>
      <c r="U127" s="15">
        <v>5.4</v>
      </c>
      <c r="V127" s="15">
        <v>5</v>
      </c>
      <c r="W127" s="15">
        <v>0.5</v>
      </c>
      <c r="X127" s="15">
        <v>8.6</v>
      </c>
      <c r="Y127" s="15">
        <v>9.6999999999999993</v>
      </c>
      <c r="AA127" s="16"/>
      <c r="AB127" s="16"/>
    </row>
    <row r="128" spans="1:28" ht="15.75" customHeight="1" x14ac:dyDescent="0.3">
      <c r="A128" s="9" t="s">
        <v>75</v>
      </c>
      <c r="B128" s="15">
        <v>114.1</v>
      </c>
      <c r="C128" s="15">
        <v>94.1</v>
      </c>
      <c r="D128" s="15">
        <v>80.3</v>
      </c>
      <c r="E128" s="15">
        <v>89.6</v>
      </c>
      <c r="F128" s="15">
        <v>124.5</v>
      </c>
      <c r="G128" s="15">
        <v>100.7</v>
      </c>
      <c r="H128" s="15">
        <v>111.1</v>
      </c>
      <c r="I128" s="15">
        <v>162.4</v>
      </c>
      <c r="J128" s="15">
        <v>137.5</v>
      </c>
      <c r="K128" s="15">
        <v>126.6</v>
      </c>
      <c r="L128" s="15">
        <v>146.6</v>
      </c>
      <c r="M128" s="15">
        <v>89.1</v>
      </c>
      <c r="N128" s="15">
        <v>15</v>
      </c>
      <c r="O128" s="15">
        <v>17.399999999999999</v>
      </c>
      <c r="P128" s="15">
        <v>15.6</v>
      </c>
      <c r="Q128" s="15">
        <v>14.4</v>
      </c>
      <c r="R128" s="15">
        <v>29</v>
      </c>
      <c r="S128" s="15">
        <v>16.5</v>
      </c>
      <c r="T128" s="15">
        <v>13.6</v>
      </c>
      <c r="U128" s="15">
        <v>15.1</v>
      </c>
      <c r="V128" s="15">
        <v>18.399999999999999</v>
      </c>
      <c r="W128" s="15">
        <v>26.8</v>
      </c>
      <c r="X128" s="15">
        <v>29.4</v>
      </c>
      <c r="Y128" s="15">
        <v>19.899999999999999</v>
      </c>
      <c r="AA128" s="16"/>
      <c r="AB128" s="16"/>
    </row>
    <row r="129" spans="1:28" ht="15.75" customHeight="1" x14ac:dyDescent="0.3">
      <c r="A129" s="9" t="s">
        <v>105</v>
      </c>
      <c r="B129" s="15">
        <v>76.3</v>
      </c>
      <c r="C129" s="15">
        <v>109.4</v>
      </c>
      <c r="D129" s="15">
        <v>109.2</v>
      </c>
      <c r="E129" s="15">
        <v>89.7</v>
      </c>
      <c r="F129" s="15">
        <v>80.3</v>
      </c>
      <c r="G129" s="15">
        <v>126.8</v>
      </c>
      <c r="H129" s="15">
        <v>45.1</v>
      </c>
      <c r="I129" s="15">
        <v>120.9</v>
      </c>
      <c r="J129" s="15">
        <v>128.30000000000001</v>
      </c>
      <c r="K129" s="15">
        <v>89.7</v>
      </c>
      <c r="L129" s="15">
        <v>65.400000000000006</v>
      </c>
      <c r="M129" s="15">
        <v>121.6</v>
      </c>
      <c r="N129" s="15">
        <v>48.8</v>
      </c>
      <c r="O129" s="15">
        <v>31.4</v>
      </c>
      <c r="P129" s="15">
        <v>19.5</v>
      </c>
      <c r="Q129" s="15">
        <v>29.6</v>
      </c>
      <c r="R129" s="15">
        <v>21</v>
      </c>
      <c r="S129" s="15">
        <v>38.4</v>
      </c>
      <c r="T129" s="15">
        <v>53.6</v>
      </c>
      <c r="U129" s="15">
        <v>16.7</v>
      </c>
      <c r="V129" s="15">
        <v>41.5</v>
      </c>
      <c r="W129" s="15">
        <v>74.3</v>
      </c>
      <c r="X129" s="15">
        <v>67.5</v>
      </c>
      <c r="Y129" s="15">
        <v>25.3</v>
      </c>
      <c r="AA129" s="16"/>
      <c r="AB129" s="16"/>
    </row>
    <row r="130" spans="1:28" ht="15.75" customHeight="1" x14ac:dyDescent="0.3">
      <c r="A130" s="9" t="s">
        <v>130</v>
      </c>
      <c r="B130" s="15">
        <v>144.19999999999999</v>
      </c>
      <c r="C130" s="15">
        <v>195</v>
      </c>
      <c r="D130" s="15">
        <v>107.81</v>
      </c>
      <c r="E130" s="15">
        <v>90.11</v>
      </c>
      <c r="F130" s="15">
        <v>147.1</v>
      </c>
      <c r="G130" s="15">
        <v>69.3</v>
      </c>
      <c r="H130" s="15">
        <v>231.7</v>
      </c>
      <c r="I130" s="15">
        <v>104</v>
      </c>
      <c r="J130" s="15">
        <v>124</v>
      </c>
      <c r="K130" s="15">
        <v>166.8</v>
      </c>
      <c r="L130" s="15">
        <v>142.9</v>
      </c>
      <c r="M130" s="15">
        <v>75.400000000000006</v>
      </c>
      <c r="N130" s="15">
        <v>16.8</v>
      </c>
      <c r="O130" s="15">
        <v>7</v>
      </c>
      <c r="P130" s="15">
        <v>9.5</v>
      </c>
      <c r="Q130" s="15">
        <v>30.4</v>
      </c>
      <c r="R130" s="15">
        <v>36.799999999999997</v>
      </c>
      <c r="S130" s="15">
        <v>4.8</v>
      </c>
      <c r="T130" s="15">
        <v>1</v>
      </c>
      <c r="U130" s="15">
        <v>9.5</v>
      </c>
      <c r="V130" s="15">
        <v>4.9000000000000004</v>
      </c>
      <c r="W130" s="15">
        <v>16.600000000000001</v>
      </c>
      <c r="X130" s="15">
        <v>15.6</v>
      </c>
      <c r="Y130" s="15">
        <v>9.6999999999999993</v>
      </c>
      <c r="AA130" s="16"/>
      <c r="AB130" s="16"/>
    </row>
    <row r="131" spans="1:28" ht="15.75" customHeight="1" x14ac:dyDescent="0.3">
      <c r="A131" s="9" t="s">
        <v>83</v>
      </c>
      <c r="B131" s="15">
        <v>46.3</v>
      </c>
      <c r="C131" s="15">
        <v>31.4</v>
      </c>
      <c r="D131" s="15">
        <v>51.8</v>
      </c>
      <c r="E131" s="15">
        <v>90.6</v>
      </c>
      <c r="F131" s="15">
        <v>66.7</v>
      </c>
      <c r="G131" s="15">
        <v>1</v>
      </c>
      <c r="H131" s="15">
        <v>0</v>
      </c>
      <c r="I131" s="15">
        <v>0</v>
      </c>
      <c r="J131" s="15">
        <v>0</v>
      </c>
      <c r="K131" s="15">
        <v>0</v>
      </c>
      <c r="L131" s="15">
        <v>0</v>
      </c>
      <c r="M131" s="15">
        <v>0</v>
      </c>
      <c r="N131" s="15">
        <v>88.7</v>
      </c>
      <c r="O131" s="15">
        <v>98</v>
      </c>
      <c r="P131" s="15">
        <v>95.2</v>
      </c>
      <c r="Q131" s="15">
        <v>45.8</v>
      </c>
      <c r="R131" s="15">
        <v>26</v>
      </c>
      <c r="S131" s="15">
        <v>0.1</v>
      </c>
      <c r="T131" s="15">
        <v>0</v>
      </c>
      <c r="U131" s="15">
        <v>0</v>
      </c>
      <c r="V131" s="15">
        <v>0</v>
      </c>
      <c r="W131" s="15">
        <v>0</v>
      </c>
      <c r="X131" s="15">
        <v>0</v>
      </c>
      <c r="Y131" s="15">
        <v>0</v>
      </c>
      <c r="AA131" s="16"/>
      <c r="AB131" s="16"/>
    </row>
    <row r="132" spans="1:28" ht="15.75" customHeight="1" x14ac:dyDescent="0.3">
      <c r="A132" s="9" t="s">
        <v>126</v>
      </c>
      <c r="B132" s="15">
        <v>108.8</v>
      </c>
      <c r="C132" s="15">
        <v>97.3</v>
      </c>
      <c r="D132" s="15">
        <v>41.6</v>
      </c>
      <c r="E132" s="15">
        <v>91.3</v>
      </c>
      <c r="F132" s="15">
        <v>91.1</v>
      </c>
      <c r="G132" s="15">
        <v>74.900000000000006</v>
      </c>
      <c r="H132" s="15">
        <v>84.6</v>
      </c>
      <c r="I132" s="15">
        <v>115.3</v>
      </c>
      <c r="J132" s="15">
        <v>110</v>
      </c>
      <c r="K132" s="15">
        <v>122.4</v>
      </c>
      <c r="L132" s="15">
        <v>126.3</v>
      </c>
      <c r="M132" s="15">
        <v>104.5</v>
      </c>
      <c r="N132" s="15">
        <v>39.299999999999997</v>
      </c>
      <c r="O132" s="15">
        <v>26.8</v>
      </c>
      <c r="P132" s="15">
        <v>20.100000000000001</v>
      </c>
      <c r="Q132" s="15">
        <v>45.7</v>
      </c>
      <c r="R132" s="15">
        <v>56.4</v>
      </c>
      <c r="S132" s="15">
        <v>47.5</v>
      </c>
      <c r="T132" s="15">
        <v>27.5</v>
      </c>
      <c r="U132" s="15">
        <v>25.4</v>
      </c>
      <c r="V132" s="15">
        <v>28.5</v>
      </c>
      <c r="W132" s="15">
        <v>27.5</v>
      </c>
      <c r="X132" s="15">
        <v>8.9</v>
      </c>
      <c r="Y132" s="15">
        <v>11.4</v>
      </c>
      <c r="AA132" s="16"/>
      <c r="AB132" s="16"/>
    </row>
    <row r="133" spans="1:28" ht="15.75" customHeight="1" x14ac:dyDescent="0.3">
      <c r="A133" s="9" t="s">
        <v>394</v>
      </c>
      <c r="B133" s="15">
        <v>111.8</v>
      </c>
      <c r="C133" s="15">
        <v>93.4</v>
      </c>
      <c r="D133" s="15">
        <v>68.599999999999994</v>
      </c>
      <c r="E133" s="15">
        <v>92</v>
      </c>
      <c r="F133" s="15">
        <v>86.2</v>
      </c>
      <c r="G133" s="15">
        <v>62.9</v>
      </c>
      <c r="H133" s="15">
        <v>63.3</v>
      </c>
      <c r="I133" s="15">
        <v>88.5</v>
      </c>
      <c r="J133" s="15">
        <v>114.4</v>
      </c>
      <c r="K133" s="15">
        <v>96.1</v>
      </c>
      <c r="L133" s="15">
        <v>103.6</v>
      </c>
      <c r="M133" s="15">
        <v>89.9</v>
      </c>
      <c r="N133" s="15">
        <v>6.4</v>
      </c>
      <c r="O133" s="15">
        <v>14.2</v>
      </c>
      <c r="P133" s="15">
        <v>15.1</v>
      </c>
      <c r="Q133" s="15">
        <v>6.9</v>
      </c>
      <c r="R133" s="15">
        <v>12.9</v>
      </c>
      <c r="S133" s="15">
        <v>24.6</v>
      </c>
      <c r="T133" s="15">
        <v>16</v>
      </c>
      <c r="U133" s="15">
        <v>11.5</v>
      </c>
      <c r="V133" s="15">
        <v>11.5</v>
      </c>
      <c r="W133" s="15">
        <v>10.7</v>
      </c>
      <c r="X133" s="15">
        <v>8.1</v>
      </c>
      <c r="Y133" s="15">
        <v>9.8000000000000007</v>
      </c>
      <c r="AA133" s="16"/>
      <c r="AB133" s="16"/>
    </row>
    <row r="134" spans="1:28" ht="15.75" customHeight="1" x14ac:dyDescent="0.3">
      <c r="A134" s="9" t="s">
        <v>256</v>
      </c>
      <c r="B134" s="15">
        <v>76.5</v>
      </c>
      <c r="C134" s="15">
        <v>76.599999999999994</v>
      </c>
      <c r="D134" s="15">
        <v>70.2</v>
      </c>
      <c r="E134" s="15">
        <v>92.9</v>
      </c>
      <c r="F134" s="15">
        <v>78</v>
      </c>
      <c r="G134" s="15">
        <v>74.599999999999994</v>
      </c>
      <c r="H134" s="15">
        <v>141</v>
      </c>
      <c r="I134" s="15">
        <v>140.5</v>
      </c>
      <c r="J134" s="15">
        <v>176.8</v>
      </c>
      <c r="K134" s="15">
        <v>78</v>
      </c>
      <c r="L134" s="15">
        <v>54.4</v>
      </c>
      <c r="M134" s="15">
        <v>91.7</v>
      </c>
      <c r="N134" s="15">
        <v>7.4</v>
      </c>
      <c r="O134" s="15">
        <v>10.6</v>
      </c>
      <c r="P134" s="15">
        <v>21.4</v>
      </c>
      <c r="Q134" s="15">
        <v>15</v>
      </c>
      <c r="R134" s="15">
        <v>12.2</v>
      </c>
      <c r="S134" s="15">
        <v>32.5</v>
      </c>
      <c r="T134" s="15">
        <v>17.2</v>
      </c>
      <c r="U134" s="15">
        <v>6</v>
      </c>
      <c r="V134" s="15">
        <v>1.6</v>
      </c>
      <c r="W134" s="15">
        <v>3</v>
      </c>
      <c r="X134" s="15">
        <v>35.5</v>
      </c>
      <c r="Y134" s="15">
        <v>28.6</v>
      </c>
      <c r="AA134" s="16"/>
      <c r="AB134" s="16"/>
    </row>
    <row r="135" spans="1:28" ht="15.75" customHeight="1" x14ac:dyDescent="0.3">
      <c r="A135" s="9" t="s">
        <v>283</v>
      </c>
      <c r="B135" s="15">
        <v>437.8</v>
      </c>
      <c r="C135" s="15">
        <v>260.3</v>
      </c>
      <c r="D135" s="15">
        <v>122.7</v>
      </c>
      <c r="E135" s="15">
        <v>93.6</v>
      </c>
      <c r="F135" s="15">
        <v>64.7</v>
      </c>
      <c r="G135" s="15">
        <v>117</v>
      </c>
      <c r="H135" s="15">
        <v>179</v>
      </c>
      <c r="I135" s="15">
        <v>87.2</v>
      </c>
      <c r="J135" s="15">
        <v>132.5</v>
      </c>
      <c r="K135" s="15">
        <v>257.8</v>
      </c>
      <c r="L135" s="15">
        <v>290.39999999999998</v>
      </c>
      <c r="M135" s="15">
        <v>86.3</v>
      </c>
      <c r="N135" s="15">
        <v>6.6</v>
      </c>
      <c r="O135" s="15">
        <v>2</v>
      </c>
      <c r="P135" s="15">
        <v>15.2</v>
      </c>
      <c r="Q135" s="15">
        <v>27.6</v>
      </c>
      <c r="R135" s="15">
        <v>10.9</v>
      </c>
      <c r="S135" s="15">
        <v>34.299999999999997</v>
      </c>
      <c r="T135" s="15">
        <v>35.6</v>
      </c>
      <c r="U135" s="15">
        <v>37.6</v>
      </c>
      <c r="V135" s="15">
        <v>48.2</v>
      </c>
      <c r="W135" s="15">
        <v>23.8</v>
      </c>
      <c r="X135" s="15">
        <v>7.7</v>
      </c>
      <c r="Y135" s="15">
        <v>14.7</v>
      </c>
      <c r="AA135" s="16"/>
      <c r="AB135" s="16"/>
    </row>
    <row r="136" spans="1:28" ht="15.75" customHeight="1" x14ac:dyDescent="0.3">
      <c r="A136" s="9" t="s">
        <v>133</v>
      </c>
      <c r="B136" s="15">
        <v>53.8</v>
      </c>
      <c r="C136" s="15">
        <v>61.7</v>
      </c>
      <c r="D136" s="15">
        <v>99.6</v>
      </c>
      <c r="E136" s="15">
        <v>94.2</v>
      </c>
      <c r="F136" s="15">
        <v>48.9</v>
      </c>
      <c r="G136" s="15">
        <v>41.1</v>
      </c>
      <c r="H136" s="15">
        <v>65</v>
      </c>
      <c r="I136" s="15">
        <v>65.599999999999994</v>
      </c>
      <c r="J136" s="15">
        <v>47.9</v>
      </c>
      <c r="K136" s="15">
        <v>62.8</v>
      </c>
      <c r="L136" s="15">
        <v>51.3</v>
      </c>
      <c r="M136" s="15">
        <v>48.1</v>
      </c>
      <c r="N136" s="15">
        <v>35.4</v>
      </c>
      <c r="O136" s="15">
        <v>2.9</v>
      </c>
      <c r="P136" s="15">
        <v>7.5</v>
      </c>
      <c r="Q136" s="15">
        <v>15.4</v>
      </c>
      <c r="R136" s="15">
        <v>30.3</v>
      </c>
      <c r="S136" s="15">
        <v>35.5</v>
      </c>
      <c r="T136" s="15">
        <v>29.1</v>
      </c>
      <c r="U136" s="15">
        <v>11</v>
      </c>
      <c r="V136" s="15">
        <v>42.2</v>
      </c>
      <c r="W136" s="15">
        <v>54.8</v>
      </c>
      <c r="X136" s="15">
        <v>20.399999999999999</v>
      </c>
      <c r="Y136" s="15">
        <v>33.700000000000003</v>
      </c>
      <c r="AA136" s="16"/>
      <c r="AB136" s="16"/>
    </row>
    <row r="137" spans="1:28" ht="15.75" customHeight="1" x14ac:dyDescent="0.3">
      <c r="A137" s="9" t="s">
        <v>363</v>
      </c>
      <c r="B137" s="15">
        <v>40</v>
      </c>
      <c r="C137" s="15">
        <v>33.299999999999997</v>
      </c>
      <c r="D137" s="15">
        <v>148</v>
      </c>
      <c r="E137" s="15">
        <v>94.5</v>
      </c>
      <c r="F137" s="15">
        <v>145.9</v>
      </c>
      <c r="G137" s="15">
        <v>140.30000000000001</v>
      </c>
      <c r="H137" s="15">
        <v>76.599999999999994</v>
      </c>
      <c r="I137" s="15">
        <v>67.2</v>
      </c>
      <c r="J137" s="15">
        <v>41.3</v>
      </c>
      <c r="K137" s="15">
        <v>71.3</v>
      </c>
      <c r="L137" s="15">
        <v>113.8</v>
      </c>
      <c r="M137" s="15">
        <v>169.4</v>
      </c>
      <c r="N137" s="15">
        <v>8</v>
      </c>
      <c r="O137" s="15">
        <v>0</v>
      </c>
      <c r="P137" s="15">
        <v>0.8</v>
      </c>
      <c r="Q137" s="15">
        <v>1.8</v>
      </c>
      <c r="R137" s="15">
        <v>1</v>
      </c>
      <c r="S137" s="15">
        <v>0</v>
      </c>
      <c r="T137" s="15">
        <v>0</v>
      </c>
      <c r="U137" s="15">
        <v>0</v>
      </c>
      <c r="V137" s="15">
        <v>1.4</v>
      </c>
      <c r="W137" s="15">
        <v>1.5</v>
      </c>
      <c r="X137" s="15">
        <v>0</v>
      </c>
      <c r="Y137" s="15">
        <v>0</v>
      </c>
      <c r="AA137" s="16"/>
      <c r="AB137" s="16"/>
    </row>
    <row r="138" spans="1:28" ht="15.75" customHeight="1" x14ac:dyDescent="0.3">
      <c r="A138" s="9" t="s">
        <v>293</v>
      </c>
      <c r="B138" s="15">
        <v>102.3</v>
      </c>
      <c r="C138" s="15">
        <v>57.6</v>
      </c>
      <c r="D138" s="15">
        <v>50.9</v>
      </c>
      <c r="E138" s="15">
        <v>95.1</v>
      </c>
      <c r="F138" s="15">
        <v>70.7</v>
      </c>
      <c r="G138" s="15">
        <v>48.6</v>
      </c>
      <c r="H138" s="15">
        <v>58.6</v>
      </c>
      <c r="I138" s="15">
        <v>44.8</v>
      </c>
      <c r="J138" s="15">
        <v>42.2</v>
      </c>
      <c r="K138" s="15">
        <v>159.34</v>
      </c>
      <c r="L138" s="15">
        <v>106.6</v>
      </c>
      <c r="M138" s="15">
        <v>87.6</v>
      </c>
      <c r="N138" s="15">
        <v>93</v>
      </c>
      <c r="O138" s="15">
        <v>59.9</v>
      </c>
      <c r="P138" s="15">
        <v>70.599999999999994</v>
      </c>
      <c r="Q138" s="15">
        <v>50</v>
      </c>
      <c r="R138" s="15">
        <v>77.3</v>
      </c>
      <c r="S138" s="15">
        <v>76.3</v>
      </c>
      <c r="T138" s="15">
        <v>65.400000000000006</v>
      </c>
      <c r="U138" s="15">
        <v>37.6</v>
      </c>
      <c r="V138" s="15">
        <v>86</v>
      </c>
      <c r="W138" s="15">
        <v>24.2</v>
      </c>
      <c r="X138" s="15">
        <v>53.1</v>
      </c>
      <c r="Y138" s="15">
        <v>48.7</v>
      </c>
      <c r="AA138" s="16"/>
      <c r="AB138" s="16"/>
    </row>
    <row r="139" spans="1:28" ht="15.75" customHeight="1" x14ac:dyDescent="0.3">
      <c r="A139" s="9" t="s">
        <v>499</v>
      </c>
      <c r="B139" s="15">
        <v>137.1</v>
      </c>
      <c r="C139" s="15">
        <v>132</v>
      </c>
      <c r="D139" s="15">
        <v>167.3</v>
      </c>
      <c r="E139" s="15">
        <v>95.6</v>
      </c>
      <c r="F139" s="15">
        <v>129.4</v>
      </c>
      <c r="G139" s="15">
        <v>148.4</v>
      </c>
      <c r="H139" s="15">
        <v>142.6</v>
      </c>
      <c r="I139" s="15">
        <v>54.5</v>
      </c>
      <c r="J139" s="15">
        <v>74</v>
      </c>
      <c r="K139" s="15">
        <v>101.3</v>
      </c>
      <c r="L139" s="15">
        <v>155.1</v>
      </c>
      <c r="M139" s="15">
        <v>69.599999999999994</v>
      </c>
      <c r="N139" s="15">
        <v>0</v>
      </c>
      <c r="O139" s="15">
        <v>0</v>
      </c>
      <c r="P139" s="15">
        <v>0</v>
      </c>
      <c r="Q139" s="15">
        <v>0</v>
      </c>
      <c r="R139" s="15">
        <v>0</v>
      </c>
      <c r="S139" s="15">
        <v>0</v>
      </c>
      <c r="T139" s="15">
        <v>0</v>
      </c>
      <c r="U139" s="15">
        <v>0</v>
      </c>
      <c r="V139" s="15">
        <v>22.8</v>
      </c>
      <c r="W139" s="15">
        <v>0</v>
      </c>
      <c r="X139" s="15">
        <v>0</v>
      </c>
      <c r="Y139" s="15">
        <v>3.2</v>
      </c>
      <c r="AA139" s="16"/>
      <c r="AB139" s="16"/>
    </row>
    <row r="140" spans="1:28" ht="15.75" customHeight="1" x14ac:dyDescent="0.3">
      <c r="A140" s="9" t="s">
        <v>271</v>
      </c>
      <c r="B140" s="15">
        <v>204.8</v>
      </c>
      <c r="C140" s="15">
        <v>104.6</v>
      </c>
      <c r="D140" s="15">
        <v>85.6</v>
      </c>
      <c r="E140" s="15">
        <v>95.7</v>
      </c>
      <c r="F140" s="15">
        <v>190.8</v>
      </c>
      <c r="G140" s="15">
        <v>101.2</v>
      </c>
      <c r="H140" s="15">
        <v>75.900000000000006</v>
      </c>
      <c r="I140" s="15">
        <v>86</v>
      </c>
      <c r="J140" s="15">
        <v>79.2</v>
      </c>
      <c r="K140" s="15">
        <v>122.5</v>
      </c>
      <c r="L140" s="15">
        <v>134.9</v>
      </c>
      <c r="M140" s="15">
        <v>47.9</v>
      </c>
      <c r="N140" s="15">
        <v>3.8</v>
      </c>
      <c r="O140" s="15">
        <v>13.6</v>
      </c>
      <c r="P140" s="15">
        <v>13.3</v>
      </c>
      <c r="Q140" s="15">
        <v>4.5999999999999996</v>
      </c>
      <c r="R140" s="15">
        <v>3.8</v>
      </c>
      <c r="S140" s="15">
        <v>5.8</v>
      </c>
      <c r="T140" s="15">
        <v>0</v>
      </c>
      <c r="U140" s="15">
        <v>4.9000000000000004</v>
      </c>
      <c r="V140" s="15">
        <v>3.6</v>
      </c>
      <c r="W140" s="15">
        <v>13.9</v>
      </c>
      <c r="X140" s="15">
        <v>12.7</v>
      </c>
      <c r="Y140" s="15">
        <v>9.9</v>
      </c>
      <c r="AA140" s="16"/>
      <c r="AB140" s="16"/>
    </row>
    <row r="141" spans="1:28" ht="15.75" customHeight="1" x14ac:dyDescent="0.3">
      <c r="A141" s="9" t="s">
        <v>366</v>
      </c>
      <c r="B141" s="15">
        <v>110.3</v>
      </c>
      <c r="C141" s="15">
        <v>87.5</v>
      </c>
      <c r="D141" s="15">
        <v>65.400000000000006</v>
      </c>
      <c r="E141" s="15">
        <v>96.3</v>
      </c>
      <c r="F141" s="15">
        <v>81.3</v>
      </c>
      <c r="G141" s="15">
        <v>95.8</v>
      </c>
      <c r="H141" s="15">
        <v>105.9</v>
      </c>
      <c r="I141" s="15">
        <v>83.6</v>
      </c>
      <c r="J141" s="15">
        <v>84.4</v>
      </c>
      <c r="K141" s="15">
        <v>67.5</v>
      </c>
      <c r="L141" s="15">
        <v>85.7</v>
      </c>
      <c r="M141" s="15">
        <v>73.7</v>
      </c>
      <c r="N141" s="15">
        <v>17</v>
      </c>
      <c r="O141" s="15">
        <v>13.2</v>
      </c>
      <c r="P141" s="15">
        <v>4.5</v>
      </c>
      <c r="Q141" s="15">
        <v>32.4</v>
      </c>
      <c r="R141" s="15">
        <v>38.200000000000003</v>
      </c>
      <c r="S141" s="15">
        <v>32.799999999999997</v>
      </c>
      <c r="T141" s="15">
        <v>5.4</v>
      </c>
      <c r="U141" s="15">
        <v>6</v>
      </c>
      <c r="V141" s="15">
        <v>13.1</v>
      </c>
      <c r="W141" s="15">
        <v>33</v>
      </c>
      <c r="X141" s="15">
        <v>18.7</v>
      </c>
      <c r="Y141" s="15">
        <v>6.3</v>
      </c>
      <c r="AA141" s="16"/>
      <c r="AB141" s="16"/>
    </row>
    <row r="142" spans="1:28" ht="15.75" customHeight="1" x14ac:dyDescent="0.3">
      <c r="A142" s="9" t="s">
        <v>277</v>
      </c>
      <c r="B142" s="15">
        <v>28.5</v>
      </c>
      <c r="C142" s="15">
        <v>69</v>
      </c>
      <c r="D142" s="15">
        <v>61.1</v>
      </c>
      <c r="E142" s="15">
        <v>98.5</v>
      </c>
      <c r="F142" s="15">
        <v>213.7</v>
      </c>
      <c r="G142" s="15">
        <v>127.2</v>
      </c>
      <c r="H142" s="15">
        <v>71.8</v>
      </c>
      <c r="I142" s="15">
        <v>108.8</v>
      </c>
      <c r="J142" s="15">
        <v>133.19999999999999</v>
      </c>
      <c r="K142" s="15">
        <v>109.5</v>
      </c>
      <c r="L142" s="15">
        <v>100.9</v>
      </c>
      <c r="M142" s="15">
        <v>97.1</v>
      </c>
      <c r="N142" s="15">
        <v>51.3</v>
      </c>
      <c r="O142" s="15">
        <v>18.3</v>
      </c>
      <c r="P142" s="15">
        <v>10.7</v>
      </c>
      <c r="Q142" s="15">
        <v>16</v>
      </c>
      <c r="R142" s="15">
        <v>13.5</v>
      </c>
      <c r="S142" s="15">
        <v>29.3</v>
      </c>
      <c r="T142" s="15">
        <v>11.3</v>
      </c>
      <c r="U142" s="15">
        <v>9.3000000000000007</v>
      </c>
      <c r="V142" s="15">
        <v>13.5</v>
      </c>
      <c r="W142" s="15">
        <v>20</v>
      </c>
      <c r="X142" s="15">
        <v>55.7</v>
      </c>
      <c r="Y142" s="15">
        <v>11.8</v>
      </c>
      <c r="AA142" s="16"/>
      <c r="AB142" s="16"/>
    </row>
    <row r="143" spans="1:28" ht="15.75" customHeight="1" x14ac:dyDescent="0.3">
      <c r="A143" s="9" t="s">
        <v>137</v>
      </c>
      <c r="B143" s="15">
        <v>106.8</v>
      </c>
      <c r="C143" s="15">
        <v>93</v>
      </c>
      <c r="D143" s="15">
        <v>172</v>
      </c>
      <c r="E143" s="15">
        <v>99.1</v>
      </c>
      <c r="F143" s="15">
        <v>118.5</v>
      </c>
      <c r="G143" s="15">
        <v>137</v>
      </c>
      <c r="H143" s="15">
        <v>201.3</v>
      </c>
      <c r="I143" s="15">
        <v>102.8</v>
      </c>
      <c r="J143" s="15">
        <v>90.6</v>
      </c>
      <c r="K143" s="15">
        <v>134.1</v>
      </c>
      <c r="L143" s="15">
        <v>129.6</v>
      </c>
      <c r="M143" s="15">
        <v>218.3</v>
      </c>
      <c r="N143" s="15">
        <v>3.8</v>
      </c>
      <c r="O143" s="15">
        <v>6.8</v>
      </c>
      <c r="P143" s="15">
        <v>4</v>
      </c>
      <c r="Q143" s="15">
        <v>10.5</v>
      </c>
      <c r="R143" s="15">
        <v>10.3</v>
      </c>
      <c r="S143" s="15">
        <v>0</v>
      </c>
      <c r="T143" s="15">
        <v>0</v>
      </c>
      <c r="U143" s="15">
        <v>3.5</v>
      </c>
      <c r="V143" s="15">
        <v>5.7</v>
      </c>
      <c r="W143" s="15">
        <v>14.3</v>
      </c>
      <c r="X143" s="15">
        <v>1.8</v>
      </c>
      <c r="Y143" s="15">
        <v>1.5</v>
      </c>
      <c r="AA143" s="16"/>
      <c r="AB143" s="16"/>
    </row>
    <row r="144" spans="1:28" ht="15.75" customHeight="1" x14ac:dyDescent="0.3">
      <c r="A144" s="9" t="s">
        <v>196</v>
      </c>
      <c r="B144" s="15">
        <v>68.400000000000006</v>
      </c>
      <c r="C144" s="15">
        <v>106.4</v>
      </c>
      <c r="D144" s="15">
        <v>108.7</v>
      </c>
      <c r="E144" s="15">
        <v>101.4</v>
      </c>
      <c r="F144" s="15">
        <v>139</v>
      </c>
      <c r="G144" s="15">
        <v>64.3</v>
      </c>
      <c r="H144" s="15">
        <v>107.9</v>
      </c>
      <c r="I144" s="15">
        <v>73.900000000000006</v>
      </c>
      <c r="J144" s="15">
        <v>75.400000000000006</v>
      </c>
      <c r="K144" s="15">
        <v>73.5</v>
      </c>
      <c r="L144" s="15">
        <v>80.2</v>
      </c>
      <c r="M144" s="15">
        <v>78.5</v>
      </c>
      <c r="N144" s="15">
        <v>20.100000000000001</v>
      </c>
      <c r="O144" s="15">
        <v>16.2</v>
      </c>
      <c r="P144" s="15">
        <v>4.5</v>
      </c>
      <c r="Q144" s="15">
        <v>24.9</v>
      </c>
      <c r="R144" s="15">
        <v>22.5</v>
      </c>
      <c r="S144" s="15">
        <v>42.8</v>
      </c>
      <c r="T144" s="15">
        <v>6.6</v>
      </c>
      <c r="U144" s="15">
        <v>10</v>
      </c>
      <c r="V144" s="15">
        <v>38.4</v>
      </c>
      <c r="W144" s="15">
        <v>32.299999999999997</v>
      </c>
      <c r="X144" s="15">
        <v>39.4</v>
      </c>
      <c r="Y144" s="15">
        <v>24.2</v>
      </c>
      <c r="AA144" s="16"/>
      <c r="AB144" s="16"/>
    </row>
    <row r="145" spans="1:28" ht="15.75" customHeight="1" x14ac:dyDescent="0.3">
      <c r="A145" s="9" t="s">
        <v>184</v>
      </c>
      <c r="B145" s="15">
        <v>144.69999999999999</v>
      </c>
      <c r="C145" s="15">
        <v>208.2</v>
      </c>
      <c r="D145" s="15">
        <v>199.5</v>
      </c>
      <c r="E145" s="15">
        <v>101.9</v>
      </c>
      <c r="F145" s="15">
        <v>0.2</v>
      </c>
      <c r="G145" s="15">
        <v>0</v>
      </c>
      <c r="H145" s="15">
        <v>0</v>
      </c>
      <c r="I145" s="15">
        <v>0</v>
      </c>
      <c r="J145" s="15">
        <v>0</v>
      </c>
      <c r="K145" s="15">
        <v>0</v>
      </c>
      <c r="L145" s="15">
        <v>0</v>
      </c>
      <c r="M145" s="15">
        <v>0</v>
      </c>
      <c r="N145" s="15">
        <v>14.4</v>
      </c>
      <c r="O145" s="15">
        <v>0.5</v>
      </c>
      <c r="P145" s="15">
        <v>0</v>
      </c>
      <c r="Q145" s="15">
        <v>47.5</v>
      </c>
      <c r="R145" s="15">
        <v>8</v>
      </c>
      <c r="S145" s="15">
        <v>0</v>
      </c>
      <c r="T145" s="15">
        <v>0</v>
      </c>
      <c r="U145" s="15">
        <v>0</v>
      </c>
      <c r="V145" s="15">
        <v>0</v>
      </c>
      <c r="W145" s="15">
        <v>0</v>
      </c>
      <c r="X145" s="15">
        <v>0</v>
      </c>
      <c r="Y145" s="15">
        <v>0</v>
      </c>
      <c r="AA145" s="16"/>
      <c r="AB145" s="16"/>
    </row>
    <row r="146" spans="1:28" ht="15.75" customHeight="1" x14ac:dyDescent="0.3">
      <c r="A146" s="9" t="s">
        <v>243</v>
      </c>
      <c r="B146" s="15">
        <v>154.4</v>
      </c>
      <c r="C146" s="15">
        <v>141.69999999999999</v>
      </c>
      <c r="D146" s="15">
        <v>117.6</v>
      </c>
      <c r="E146" s="15">
        <v>102</v>
      </c>
      <c r="F146" s="15">
        <v>91.4</v>
      </c>
      <c r="G146" s="15">
        <v>0.9</v>
      </c>
      <c r="H146" s="15">
        <v>0</v>
      </c>
      <c r="I146" s="15">
        <v>0</v>
      </c>
      <c r="J146" s="15">
        <v>0</v>
      </c>
      <c r="K146" s="15">
        <v>0</v>
      </c>
      <c r="L146" s="15">
        <v>0</v>
      </c>
      <c r="M146" s="15">
        <v>0</v>
      </c>
      <c r="N146" s="15">
        <v>101</v>
      </c>
      <c r="O146" s="15">
        <v>57.1</v>
      </c>
      <c r="P146" s="15">
        <v>78</v>
      </c>
      <c r="Q146" s="15">
        <v>50.1</v>
      </c>
      <c r="R146" s="15">
        <v>49.8</v>
      </c>
      <c r="S146" s="15">
        <v>11.3</v>
      </c>
      <c r="T146" s="15">
        <v>0</v>
      </c>
      <c r="U146" s="15">
        <v>0</v>
      </c>
      <c r="V146" s="15">
        <v>0</v>
      </c>
      <c r="W146" s="15">
        <v>0</v>
      </c>
      <c r="X146" s="15">
        <v>0</v>
      </c>
      <c r="Y146" s="15">
        <v>0</v>
      </c>
      <c r="AA146" s="16"/>
      <c r="AB146" s="16"/>
    </row>
    <row r="147" spans="1:28" ht="15.75" customHeight="1" x14ac:dyDescent="0.3">
      <c r="A147" s="9" t="s">
        <v>527</v>
      </c>
      <c r="B147" s="15">
        <v>139.4</v>
      </c>
      <c r="C147" s="15">
        <v>116.3</v>
      </c>
      <c r="D147" s="15">
        <v>79.8</v>
      </c>
      <c r="E147" s="15">
        <v>102.5</v>
      </c>
      <c r="F147" s="15">
        <v>137.19999999999999</v>
      </c>
      <c r="G147" s="15">
        <v>129.1</v>
      </c>
      <c r="H147" s="15">
        <v>152.6</v>
      </c>
      <c r="I147" s="15">
        <v>81.2</v>
      </c>
      <c r="J147" s="15">
        <v>130.19999999999999</v>
      </c>
      <c r="K147" s="15">
        <v>154.6</v>
      </c>
      <c r="L147" s="15">
        <v>145</v>
      </c>
      <c r="M147" s="15">
        <v>73.900000000000006</v>
      </c>
      <c r="N147" s="15">
        <v>0</v>
      </c>
      <c r="O147" s="15">
        <v>0</v>
      </c>
      <c r="P147" s="15">
        <v>0</v>
      </c>
      <c r="Q147" s="15">
        <v>0</v>
      </c>
      <c r="R147" s="15">
        <v>0</v>
      </c>
      <c r="S147" s="15">
        <v>2.8</v>
      </c>
      <c r="T147" s="15">
        <v>0</v>
      </c>
      <c r="U147" s="15">
        <v>0</v>
      </c>
      <c r="V147" s="15">
        <v>0</v>
      </c>
      <c r="W147" s="15">
        <v>1.1000000000000001</v>
      </c>
      <c r="X147" s="15">
        <v>1.1000000000000001</v>
      </c>
      <c r="Y147" s="15">
        <v>0</v>
      </c>
      <c r="AA147" s="16"/>
      <c r="AB147" s="16"/>
    </row>
    <row r="148" spans="1:28" ht="15.75" customHeight="1" x14ac:dyDescent="0.3">
      <c r="A148" s="9" t="s">
        <v>426</v>
      </c>
      <c r="B148" s="15">
        <v>112.7</v>
      </c>
      <c r="C148" s="15">
        <v>189.9</v>
      </c>
      <c r="D148" s="15">
        <v>127.2</v>
      </c>
      <c r="E148" s="15">
        <v>104.4</v>
      </c>
      <c r="F148" s="15">
        <v>100.5</v>
      </c>
      <c r="G148" s="15">
        <v>109.8</v>
      </c>
      <c r="H148" s="15">
        <v>209.1</v>
      </c>
      <c r="I148" s="15">
        <v>103.6</v>
      </c>
      <c r="J148" s="15">
        <v>149.6</v>
      </c>
      <c r="K148" s="15">
        <v>162.1</v>
      </c>
      <c r="L148" s="15">
        <v>166.1</v>
      </c>
      <c r="M148" s="15">
        <v>185.8</v>
      </c>
      <c r="N148" s="15">
        <v>18.2</v>
      </c>
      <c r="O148" s="15">
        <v>34.6</v>
      </c>
      <c r="P148" s="15">
        <v>20.7</v>
      </c>
      <c r="Q148" s="15">
        <v>29.2</v>
      </c>
      <c r="R148" s="15">
        <v>24.4</v>
      </c>
      <c r="S148" s="15">
        <v>18.3</v>
      </c>
      <c r="T148" s="15">
        <v>22.1</v>
      </c>
      <c r="U148" s="15">
        <v>13.4</v>
      </c>
      <c r="V148" s="15">
        <v>15.4</v>
      </c>
      <c r="W148" s="15">
        <v>15.8</v>
      </c>
      <c r="X148" s="15">
        <v>28.6</v>
      </c>
      <c r="Y148" s="15">
        <v>10.4</v>
      </c>
      <c r="AA148" s="16"/>
      <c r="AB148" s="16"/>
    </row>
    <row r="149" spans="1:28" ht="15.75" customHeight="1" x14ac:dyDescent="0.3">
      <c r="A149" s="9" t="s">
        <v>318</v>
      </c>
      <c r="B149" s="15">
        <v>231.2</v>
      </c>
      <c r="C149" s="15">
        <v>216.1</v>
      </c>
      <c r="D149" s="15">
        <v>276.39999999999998</v>
      </c>
      <c r="E149" s="15">
        <v>104.9</v>
      </c>
      <c r="F149" s="15">
        <v>62.6</v>
      </c>
      <c r="G149" s="15">
        <v>165.6</v>
      </c>
      <c r="H149" s="15">
        <v>227.9</v>
      </c>
      <c r="I149" s="15">
        <v>200.3</v>
      </c>
      <c r="J149" s="15">
        <v>169.8</v>
      </c>
      <c r="K149" s="15">
        <v>241</v>
      </c>
      <c r="L149" s="15">
        <v>191.2</v>
      </c>
      <c r="M149" s="15">
        <v>32.5</v>
      </c>
      <c r="N149" s="15">
        <v>16.7</v>
      </c>
      <c r="O149" s="15">
        <v>3.2</v>
      </c>
      <c r="P149" s="15">
        <v>4</v>
      </c>
      <c r="Q149" s="15">
        <v>5.2</v>
      </c>
      <c r="R149" s="15">
        <v>2.1</v>
      </c>
      <c r="S149" s="15">
        <v>1</v>
      </c>
      <c r="T149" s="15">
        <v>0</v>
      </c>
      <c r="U149" s="15">
        <v>0</v>
      </c>
      <c r="V149" s="15">
        <v>0</v>
      </c>
      <c r="W149" s="15">
        <v>2</v>
      </c>
      <c r="X149" s="15">
        <v>12.3</v>
      </c>
      <c r="Y149" s="15">
        <v>3.1</v>
      </c>
      <c r="AA149" s="16"/>
      <c r="AB149" s="16"/>
    </row>
    <row r="150" spans="1:28" ht="15.75" customHeight="1" x14ac:dyDescent="0.3">
      <c r="A150" s="9" t="s">
        <v>194</v>
      </c>
      <c r="B150" s="15">
        <v>132.52000000000001</v>
      </c>
      <c r="C150" s="15">
        <v>173.51</v>
      </c>
      <c r="D150" s="15">
        <v>94.12</v>
      </c>
      <c r="E150" s="15">
        <v>106.51</v>
      </c>
      <c r="F150" s="15">
        <v>180.79</v>
      </c>
      <c r="G150" s="15">
        <v>109.01</v>
      </c>
      <c r="H150" s="15">
        <v>216.8</v>
      </c>
      <c r="I150" s="15">
        <v>182.6</v>
      </c>
      <c r="J150" s="15">
        <v>199.3</v>
      </c>
      <c r="K150" s="15">
        <v>214.8</v>
      </c>
      <c r="L150" s="15">
        <v>162.30000000000001</v>
      </c>
      <c r="M150" s="15">
        <v>143.9</v>
      </c>
      <c r="N150" s="15">
        <v>1</v>
      </c>
      <c r="O150" s="15">
        <v>1.3</v>
      </c>
      <c r="P150" s="15">
        <v>0</v>
      </c>
      <c r="Q150" s="15">
        <v>0</v>
      </c>
      <c r="R150" s="15">
        <v>0.5</v>
      </c>
      <c r="S150" s="15">
        <v>17.2</v>
      </c>
      <c r="T150" s="15">
        <v>0</v>
      </c>
      <c r="U150" s="15">
        <v>0</v>
      </c>
      <c r="V150" s="15">
        <v>0</v>
      </c>
      <c r="W150" s="15">
        <v>2.7</v>
      </c>
      <c r="X150" s="15">
        <v>1</v>
      </c>
      <c r="Y150" s="15">
        <v>0.5</v>
      </c>
      <c r="AA150" s="16"/>
      <c r="AB150" s="16"/>
    </row>
    <row r="151" spans="1:28" ht="15.75" customHeight="1" x14ac:dyDescent="0.3">
      <c r="A151" s="9" t="s">
        <v>247</v>
      </c>
      <c r="B151" s="15">
        <v>120</v>
      </c>
      <c r="C151" s="15">
        <v>89.9</v>
      </c>
      <c r="D151" s="15">
        <v>121.8</v>
      </c>
      <c r="E151" s="15">
        <v>106.8</v>
      </c>
      <c r="F151" s="15">
        <v>141.1</v>
      </c>
      <c r="G151" s="15">
        <v>122.9</v>
      </c>
      <c r="H151" s="15">
        <v>73.5</v>
      </c>
      <c r="I151" s="15">
        <v>73.099999999999994</v>
      </c>
      <c r="J151" s="15">
        <v>80.2</v>
      </c>
      <c r="K151" s="15">
        <v>123.2</v>
      </c>
      <c r="L151" s="15">
        <v>105.4</v>
      </c>
      <c r="M151" s="15">
        <v>124.9</v>
      </c>
      <c r="N151" s="15">
        <v>29.6</v>
      </c>
      <c r="O151" s="15">
        <v>38.4</v>
      </c>
      <c r="P151" s="15">
        <v>39.9</v>
      </c>
      <c r="Q151" s="15">
        <v>60.3</v>
      </c>
      <c r="R151" s="15">
        <v>62.8</v>
      </c>
      <c r="S151" s="15">
        <v>23.4</v>
      </c>
      <c r="T151" s="15">
        <v>21.8</v>
      </c>
      <c r="U151" s="15">
        <v>25.2</v>
      </c>
      <c r="V151" s="15">
        <v>17.100000000000001</v>
      </c>
      <c r="W151" s="15">
        <v>27.1</v>
      </c>
      <c r="X151" s="15">
        <v>103.5</v>
      </c>
      <c r="Y151" s="15">
        <v>19.7</v>
      </c>
      <c r="AA151" s="16"/>
      <c r="AB151" s="16"/>
    </row>
    <row r="152" spans="1:28" ht="15.75" customHeight="1" x14ac:dyDescent="0.3">
      <c r="A152" s="9" t="s">
        <v>265</v>
      </c>
      <c r="B152" s="15">
        <v>86.5</v>
      </c>
      <c r="C152" s="15">
        <v>76</v>
      </c>
      <c r="D152" s="15">
        <v>124.1</v>
      </c>
      <c r="E152" s="15">
        <v>109.5</v>
      </c>
      <c r="F152" s="15">
        <v>59.8</v>
      </c>
      <c r="G152" s="15">
        <v>87.5</v>
      </c>
      <c r="H152" s="15">
        <v>59</v>
      </c>
      <c r="I152" s="15">
        <v>120.2</v>
      </c>
      <c r="J152" s="15">
        <v>67.400000000000006</v>
      </c>
      <c r="K152" s="15">
        <v>44.8</v>
      </c>
      <c r="L152" s="15">
        <v>38.200000000000003</v>
      </c>
      <c r="M152" s="15">
        <v>70.2</v>
      </c>
      <c r="N152" s="15">
        <v>0</v>
      </c>
      <c r="O152" s="15">
        <v>0</v>
      </c>
      <c r="P152" s="15">
        <v>0</v>
      </c>
      <c r="Q152" s="15">
        <v>0</v>
      </c>
      <c r="R152" s="15">
        <v>0</v>
      </c>
      <c r="S152" s="15">
        <v>0</v>
      </c>
      <c r="T152" s="15">
        <v>0</v>
      </c>
      <c r="U152" s="15">
        <v>0</v>
      </c>
      <c r="V152" s="15">
        <v>0</v>
      </c>
      <c r="W152" s="15">
        <v>0</v>
      </c>
      <c r="X152" s="15">
        <v>0</v>
      </c>
      <c r="Y152" s="15">
        <v>0</v>
      </c>
      <c r="AA152" s="16"/>
      <c r="AB152" s="16"/>
    </row>
    <row r="153" spans="1:28" ht="15.75" customHeight="1" x14ac:dyDescent="0.3">
      <c r="A153" s="9" t="s">
        <v>149</v>
      </c>
      <c r="B153" s="15">
        <v>124.8</v>
      </c>
      <c r="C153" s="15">
        <v>108.01</v>
      </c>
      <c r="D153" s="15">
        <v>133.30000000000001</v>
      </c>
      <c r="E153" s="15">
        <v>109.7</v>
      </c>
      <c r="F153" s="15">
        <v>116.1</v>
      </c>
      <c r="G153" s="15">
        <v>62</v>
      </c>
      <c r="H153" s="15">
        <v>142.80000000000001</v>
      </c>
      <c r="I153" s="15">
        <v>125.8</v>
      </c>
      <c r="J153" s="15">
        <v>137.69999999999999</v>
      </c>
      <c r="K153" s="15">
        <v>129.19999999999999</v>
      </c>
      <c r="L153" s="15">
        <v>151.4</v>
      </c>
      <c r="M153" s="15">
        <v>75.7</v>
      </c>
      <c r="N153" s="15">
        <v>6</v>
      </c>
      <c r="O153" s="15">
        <v>5.5</v>
      </c>
      <c r="P153" s="15">
        <v>2</v>
      </c>
      <c r="Q153" s="15">
        <v>4.5</v>
      </c>
      <c r="R153" s="15">
        <v>7.3</v>
      </c>
      <c r="S153" s="15">
        <v>0.4</v>
      </c>
      <c r="T153" s="15">
        <v>2</v>
      </c>
      <c r="U153" s="15">
        <v>3.8</v>
      </c>
      <c r="V153" s="15">
        <v>2.4</v>
      </c>
      <c r="W153" s="15">
        <v>4.5999999999999996</v>
      </c>
      <c r="X153" s="15">
        <v>7.1</v>
      </c>
      <c r="Y153" s="15">
        <v>4.9000000000000004</v>
      </c>
      <c r="AA153" s="16"/>
      <c r="AB153" s="16"/>
    </row>
    <row r="154" spans="1:28" ht="15.75" customHeight="1" x14ac:dyDescent="0.3">
      <c r="A154" s="9" t="s">
        <v>102</v>
      </c>
      <c r="B154" s="15">
        <v>69.599999999999994</v>
      </c>
      <c r="C154" s="15">
        <v>104.1</v>
      </c>
      <c r="D154" s="15">
        <v>14.7</v>
      </c>
      <c r="E154" s="15">
        <v>111.9</v>
      </c>
      <c r="F154" s="15">
        <v>123.4</v>
      </c>
      <c r="G154" s="15">
        <v>145.30000000000001</v>
      </c>
      <c r="H154" s="15">
        <v>143.69999999999999</v>
      </c>
      <c r="I154" s="15">
        <v>114.7</v>
      </c>
      <c r="J154" s="15">
        <v>74.5</v>
      </c>
      <c r="K154" s="15">
        <v>0</v>
      </c>
      <c r="L154" s="15">
        <v>0</v>
      </c>
      <c r="M154" s="15">
        <v>0</v>
      </c>
      <c r="N154" s="15">
        <v>7.1</v>
      </c>
      <c r="O154" s="15">
        <v>1.4</v>
      </c>
      <c r="P154" s="15">
        <v>11.7</v>
      </c>
      <c r="Q154" s="15">
        <v>3.2</v>
      </c>
      <c r="R154" s="15">
        <v>2.6</v>
      </c>
      <c r="S154" s="15">
        <v>10.199999999999999</v>
      </c>
      <c r="T154" s="15">
        <v>2.2999999999999998</v>
      </c>
      <c r="U154" s="15">
        <v>3.1</v>
      </c>
      <c r="V154" s="15">
        <v>1.5</v>
      </c>
      <c r="W154" s="15">
        <v>0</v>
      </c>
      <c r="X154" s="15">
        <v>0</v>
      </c>
      <c r="Y154" s="15">
        <v>0</v>
      </c>
      <c r="AA154" s="16"/>
      <c r="AB154" s="16"/>
    </row>
    <row r="155" spans="1:28" ht="15.75" customHeight="1" x14ac:dyDescent="0.3">
      <c r="A155" s="9" t="s">
        <v>132</v>
      </c>
      <c r="B155" s="15">
        <v>74.900000000000006</v>
      </c>
      <c r="C155" s="15">
        <v>99.9</v>
      </c>
      <c r="D155" s="15">
        <v>106.3</v>
      </c>
      <c r="E155" s="15">
        <v>111.9</v>
      </c>
      <c r="F155" s="15">
        <v>4.8</v>
      </c>
      <c r="G155" s="15">
        <v>6.9</v>
      </c>
      <c r="H155" s="15">
        <v>5.2</v>
      </c>
      <c r="I155" s="15">
        <v>12.9</v>
      </c>
      <c r="J155" s="15">
        <v>52.1</v>
      </c>
      <c r="K155" s="15">
        <v>54.5</v>
      </c>
      <c r="L155" s="15">
        <v>58.7</v>
      </c>
      <c r="M155" s="15">
        <v>24.4</v>
      </c>
      <c r="N155" s="15">
        <v>42.2</v>
      </c>
      <c r="O155" s="15">
        <v>29.3</v>
      </c>
      <c r="P155" s="15">
        <v>17.100000000000001</v>
      </c>
      <c r="Q155" s="15">
        <v>39.799999999999997</v>
      </c>
      <c r="R155" s="15">
        <v>21.1</v>
      </c>
      <c r="S155" s="15">
        <v>7.7</v>
      </c>
      <c r="T155" s="15">
        <v>6</v>
      </c>
      <c r="U155" s="15">
        <v>7.9</v>
      </c>
      <c r="V155" s="15">
        <v>21.4</v>
      </c>
      <c r="W155" s="15">
        <v>28.7</v>
      </c>
      <c r="X155" s="15">
        <v>27</v>
      </c>
      <c r="Y155" s="15">
        <v>30.5</v>
      </c>
      <c r="AA155" s="16"/>
      <c r="AB155" s="16"/>
    </row>
    <row r="156" spans="1:28" ht="15.75" customHeight="1" x14ac:dyDescent="0.3">
      <c r="A156" s="9" t="s">
        <v>332</v>
      </c>
      <c r="B156" s="15">
        <v>183.1</v>
      </c>
      <c r="C156" s="15">
        <v>154.6</v>
      </c>
      <c r="D156" s="15">
        <v>128</v>
      </c>
      <c r="E156" s="15">
        <v>112.8</v>
      </c>
      <c r="F156" s="15">
        <v>161.6</v>
      </c>
      <c r="G156" s="15">
        <v>39.799999999999997</v>
      </c>
      <c r="H156" s="15">
        <v>4.9000000000000004</v>
      </c>
      <c r="I156" s="15">
        <v>0</v>
      </c>
      <c r="J156" s="15">
        <v>0</v>
      </c>
      <c r="K156" s="15">
        <v>0</v>
      </c>
      <c r="L156" s="15">
        <v>0</v>
      </c>
      <c r="M156" s="15">
        <v>0</v>
      </c>
      <c r="N156" s="15">
        <v>0</v>
      </c>
      <c r="O156" s="15">
        <v>0</v>
      </c>
      <c r="P156" s="15">
        <v>0</v>
      </c>
      <c r="Q156" s="15">
        <v>26</v>
      </c>
      <c r="R156" s="15">
        <v>10.5</v>
      </c>
      <c r="S156" s="15">
        <v>5.0999999999999996</v>
      </c>
      <c r="T156" s="15">
        <v>0</v>
      </c>
      <c r="U156" s="15">
        <v>0</v>
      </c>
      <c r="V156" s="15">
        <v>0</v>
      </c>
      <c r="W156" s="15">
        <v>0</v>
      </c>
      <c r="X156" s="15">
        <v>0</v>
      </c>
      <c r="Y156" s="15">
        <v>0</v>
      </c>
      <c r="AA156" s="16"/>
      <c r="AB156" s="16"/>
    </row>
    <row r="157" spans="1:28" ht="15.75" customHeight="1" x14ac:dyDescent="0.3">
      <c r="A157" s="9" t="s">
        <v>488</v>
      </c>
      <c r="B157" s="15">
        <v>112</v>
      </c>
      <c r="C157" s="15">
        <v>55.1</v>
      </c>
      <c r="D157" s="15">
        <v>90.1</v>
      </c>
      <c r="E157" s="15">
        <v>113.7</v>
      </c>
      <c r="F157" s="15">
        <v>173.1</v>
      </c>
      <c r="G157" s="15">
        <v>78.599999999999994</v>
      </c>
      <c r="H157" s="15">
        <v>108.1</v>
      </c>
      <c r="I157" s="15">
        <v>109.5</v>
      </c>
      <c r="J157" s="15">
        <v>137.80000000000001</v>
      </c>
      <c r="K157" s="15">
        <v>135.4</v>
      </c>
      <c r="L157" s="15">
        <v>159.80000000000001</v>
      </c>
      <c r="M157" s="15">
        <v>115.8</v>
      </c>
      <c r="N157" s="15">
        <v>11.3</v>
      </c>
      <c r="O157" s="15">
        <v>17.3</v>
      </c>
      <c r="P157" s="15">
        <v>21.5</v>
      </c>
      <c r="Q157" s="15">
        <v>5.9</v>
      </c>
      <c r="R157" s="15">
        <v>1</v>
      </c>
      <c r="S157" s="15">
        <v>4.7</v>
      </c>
      <c r="T157" s="15">
        <v>3</v>
      </c>
      <c r="U157" s="15">
        <v>1.7</v>
      </c>
      <c r="V157" s="15">
        <v>1</v>
      </c>
      <c r="W157" s="15">
        <v>12.1</v>
      </c>
      <c r="X157" s="15">
        <v>0</v>
      </c>
      <c r="Y157" s="15">
        <v>0</v>
      </c>
      <c r="AA157" s="16"/>
      <c r="AB157" s="16"/>
    </row>
    <row r="158" spans="1:28" ht="15.75" customHeight="1" x14ac:dyDescent="0.3">
      <c r="A158" s="9" t="s">
        <v>166</v>
      </c>
      <c r="B158" s="15">
        <v>159.80000000000001</v>
      </c>
      <c r="C158" s="15">
        <v>151.80000000000001</v>
      </c>
      <c r="D158" s="15">
        <v>116</v>
      </c>
      <c r="E158" s="15">
        <v>114.3</v>
      </c>
      <c r="F158" s="15">
        <v>156.9</v>
      </c>
      <c r="G158" s="15">
        <v>47.9</v>
      </c>
      <c r="H158" s="15">
        <v>187.5</v>
      </c>
      <c r="I158" s="15">
        <v>134.6</v>
      </c>
      <c r="J158" s="15">
        <v>148.30000000000001</v>
      </c>
      <c r="K158" s="15">
        <v>175.7</v>
      </c>
      <c r="L158" s="15">
        <v>121</v>
      </c>
      <c r="M158" s="15">
        <v>107.7</v>
      </c>
      <c r="N158" s="15">
        <v>27.9</v>
      </c>
      <c r="O158" s="15">
        <v>15</v>
      </c>
      <c r="P158" s="15">
        <v>17.7</v>
      </c>
      <c r="Q158" s="15">
        <v>22.6</v>
      </c>
      <c r="R158" s="15">
        <v>42.7</v>
      </c>
      <c r="S158" s="15">
        <v>4.2</v>
      </c>
      <c r="T158" s="15">
        <v>20.2</v>
      </c>
      <c r="U158" s="15">
        <v>25.7</v>
      </c>
      <c r="V158" s="15">
        <v>24.3</v>
      </c>
      <c r="W158" s="15">
        <v>27.7</v>
      </c>
      <c r="X158" s="15">
        <v>63.9</v>
      </c>
      <c r="Y158" s="15">
        <v>28.4</v>
      </c>
      <c r="AA158" s="16"/>
      <c r="AB158" s="16"/>
    </row>
    <row r="159" spans="1:28" ht="15.75" customHeight="1" x14ac:dyDescent="0.3">
      <c r="A159" s="9" t="s">
        <v>54</v>
      </c>
      <c r="B159" s="15">
        <v>136.80000000000001</v>
      </c>
      <c r="C159" s="15">
        <v>151.6</v>
      </c>
      <c r="D159" s="15">
        <v>89.7</v>
      </c>
      <c r="E159" s="15">
        <v>114.6</v>
      </c>
      <c r="F159" s="15">
        <v>99.4</v>
      </c>
      <c r="G159" s="15">
        <v>105.9</v>
      </c>
      <c r="H159" s="15">
        <v>73.2</v>
      </c>
      <c r="I159" s="15">
        <v>70.400000000000006</v>
      </c>
      <c r="J159" s="15">
        <v>133.69999999999999</v>
      </c>
      <c r="K159" s="15">
        <v>166.7</v>
      </c>
      <c r="L159" s="15">
        <v>153</v>
      </c>
      <c r="M159" s="15">
        <v>124.5</v>
      </c>
      <c r="N159" s="15">
        <v>6.4</v>
      </c>
      <c r="O159" s="15">
        <v>10</v>
      </c>
      <c r="P159" s="15">
        <v>1</v>
      </c>
      <c r="Q159" s="15">
        <v>7.4</v>
      </c>
      <c r="R159" s="15">
        <v>8.5</v>
      </c>
      <c r="S159" s="15">
        <v>8.6999999999999993</v>
      </c>
      <c r="T159" s="15">
        <v>0</v>
      </c>
      <c r="U159" s="15">
        <v>1.5</v>
      </c>
      <c r="V159" s="15">
        <v>3.2</v>
      </c>
      <c r="W159" s="15">
        <v>20.8</v>
      </c>
      <c r="X159" s="15">
        <v>4</v>
      </c>
      <c r="Y159" s="15">
        <v>0</v>
      </c>
      <c r="AA159" s="16"/>
      <c r="AB159" s="16"/>
    </row>
    <row r="160" spans="1:28" ht="15.75" customHeight="1" x14ac:dyDescent="0.3">
      <c r="A160" s="9" t="s">
        <v>110</v>
      </c>
      <c r="B160" s="15">
        <v>51.9</v>
      </c>
      <c r="C160" s="15">
        <v>57.9</v>
      </c>
      <c r="D160" s="15">
        <v>96</v>
      </c>
      <c r="E160" s="15">
        <v>114.7</v>
      </c>
      <c r="F160" s="15">
        <v>119.89</v>
      </c>
      <c r="G160" s="15">
        <v>79.7</v>
      </c>
      <c r="H160" s="15">
        <v>97.6</v>
      </c>
      <c r="I160" s="15">
        <v>102.5</v>
      </c>
      <c r="J160" s="15">
        <v>120.71</v>
      </c>
      <c r="K160" s="15">
        <v>150.69999999999999</v>
      </c>
      <c r="L160" s="15">
        <v>128.5</v>
      </c>
      <c r="M160" s="15">
        <v>58.8</v>
      </c>
      <c r="N160" s="15">
        <v>21.9</v>
      </c>
      <c r="O160" s="15">
        <v>22.6</v>
      </c>
      <c r="P160" s="15">
        <v>5.6</v>
      </c>
      <c r="Q160" s="15">
        <v>29.8</v>
      </c>
      <c r="R160" s="15">
        <v>12.5</v>
      </c>
      <c r="S160" s="15">
        <v>36.700000000000003</v>
      </c>
      <c r="T160" s="15">
        <v>9</v>
      </c>
      <c r="U160" s="15">
        <v>6.6</v>
      </c>
      <c r="V160" s="15">
        <v>2</v>
      </c>
      <c r="W160" s="15">
        <v>12.1</v>
      </c>
      <c r="X160" s="15">
        <v>13.1</v>
      </c>
      <c r="Y160" s="15">
        <v>5</v>
      </c>
      <c r="AA160" s="16"/>
      <c r="AB160" s="16"/>
    </row>
    <row r="161" spans="1:28" ht="15.75" customHeight="1" x14ac:dyDescent="0.3">
      <c r="A161" s="9" t="s">
        <v>151</v>
      </c>
      <c r="B161" s="15">
        <v>72.400000000000006</v>
      </c>
      <c r="C161" s="15">
        <v>57</v>
      </c>
      <c r="D161" s="15">
        <v>78.400000000000006</v>
      </c>
      <c r="E161" s="15">
        <v>115.1</v>
      </c>
      <c r="F161" s="15">
        <v>93.6</v>
      </c>
      <c r="G161" s="15">
        <v>75.400000000000006</v>
      </c>
      <c r="H161" s="15">
        <v>41.7</v>
      </c>
      <c r="I161" s="15">
        <v>33.5</v>
      </c>
      <c r="J161" s="15">
        <v>24.4</v>
      </c>
      <c r="K161" s="15">
        <v>29.4</v>
      </c>
      <c r="L161" s="15">
        <v>53.4</v>
      </c>
      <c r="M161" s="15">
        <v>21.5</v>
      </c>
      <c r="N161" s="15">
        <v>0.8</v>
      </c>
      <c r="O161" s="15">
        <v>9</v>
      </c>
      <c r="P161" s="15">
        <v>0</v>
      </c>
      <c r="Q161" s="15">
        <v>0</v>
      </c>
      <c r="R161" s="15">
        <v>0</v>
      </c>
      <c r="S161" s="15">
        <v>0</v>
      </c>
      <c r="T161" s="15">
        <v>0</v>
      </c>
      <c r="U161" s="15">
        <v>0</v>
      </c>
      <c r="V161" s="15">
        <v>0</v>
      </c>
      <c r="W161" s="15">
        <v>0</v>
      </c>
      <c r="X161" s="15">
        <v>0</v>
      </c>
      <c r="Y161" s="15">
        <v>0</v>
      </c>
      <c r="AA161" s="16"/>
      <c r="AB161" s="16"/>
    </row>
    <row r="162" spans="1:28" ht="15.75" customHeight="1" x14ac:dyDescent="0.3">
      <c r="A162" s="9" t="s">
        <v>154</v>
      </c>
      <c r="B162" s="15">
        <v>100.7</v>
      </c>
      <c r="C162" s="15">
        <v>100</v>
      </c>
      <c r="D162" s="15">
        <v>120.5</v>
      </c>
      <c r="E162" s="15">
        <v>115.1</v>
      </c>
      <c r="F162" s="15">
        <v>139.9</v>
      </c>
      <c r="G162" s="15">
        <v>108.2</v>
      </c>
      <c r="H162" s="15">
        <v>112.5</v>
      </c>
      <c r="I162" s="15">
        <v>110.6</v>
      </c>
      <c r="J162" s="15">
        <v>116.2</v>
      </c>
      <c r="K162" s="15">
        <v>102.9</v>
      </c>
      <c r="L162" s="15">
        <v>92.3</v>
      </c>
      <c r="M162" s="15">
        <v>49.6</v>
      </c>
      <c r="N162" s="15">
        <v>76</v>
      </c>
      <c r="O162" s="15">
        <v>46.8</v>
      </c>
      <c r="P162" s="15">
        <v>66.7</v>
      </c>
      <c r="Q162" s="15">
        <v>73.2</v>
      </c>
      <c r="R162" s="15">
        <v>129.6</v>
      </c>
      <c r="S162" s="15">
        <v>81.2</v>
      </c>
      <c r="T162" s="15">
        <v>32.200000000000003</v>
      </c>
      <c r="U162" s="15">
        <v>25.4</v>
      </c>
      <c r="V162" s="15">
        <v>37.200000000000003</v>
      </c>
      <c r="W162" s="15">
        <v>30.2</v>
      </c>
      <c r="X162" s="15">
        <v>74.7</v>
      </c>
      <c r="Y162" s="15">
        <v>21.9</v>
      </c>
      <c r="AA162" s="16"/>
      <c r="AB162" s="16"/>
    </row>
    <row r="163" spans="1:28" ht="15.75" customHeight="1" x14ac:dyDescent="0.3">
      <c r="A163" s="9" t="s">
        <v>61</v>
      </c>
      <c r="B163" s="15">
        <v>86.8</v>
      </c>
      <c r="C163" s="15">
        <v>23.6</v>
      </c>
      <c r="D163" s="15">
        <v>104.4</v>
      </c>
      <c r="E163" s="15">
        <v>116.1</v>
      </c>
      <c r="F163" s="15">
        <v>199.9</v>
      </c>
      <c r="G163" s="15">
        <v>181</v>
      </c>
      <c r="H163" s="15">
        <v>161.30000000000001</v>
      </c>
      <c r="I163" s="15">
        <v>163.80000000000001</v>
      </c>
      <c r="J163" s="15">
        <v>129.1</v>
      </c>
      <c r="K163" s="15">
        <v>205.7</v>
      </c>
      <c r="L163" s="15">
        <v>180.8</v>
      </c>
      <c r="M163" s="15">
        <v>146.4</v>
      </c>
      <c r="N163" s="15">
        <v>81.2</v>
      </c>
      <c r="O163" s="15">
        <v>128.1</v>
      </c>
      <c r="P163" s="15">
        <v>65.2</v>
      </c>
      <c r="Q163" s="15">
        <v>67.099999999999994</v>
      </c>
      <c r="R163" s="15">
        <v>37.799999999999997</v>
      </c>
      <c r="S163" s="15">
        <v>7.6</v>
      </c>
      <c r="T163" s="15">
        <v>13.8</v>
      </c>
      <c r="U163" s="15">
        <v>6.6</v>
      </c>
      <c r="V163" s="15">
        <v>32.9</v>
      </c>
      <c r="W163" s="15">
        <v>15.5</v>
      </c>
      <c r="X163" s="15">
        <v>20</v>
      </c>
      <c r="Y163" s="15">
        <v>3</v>
      </c>
      <c r="AA163" s="16"/>
      <c r="AB163" s="16"/>
    </row>
    <row r="164" spans="1:28" ht="15.75" customHeight="1" x14ac:dyDescent="0.3">
      <c r="A164" s="9" t="s">
        <v>112</v>
      </c>
      <c r="B164" s="15">
        <v>112.6</v>
      </c>
      <c r="C164" s="15">
        <v>104.6</v>
      </c>
      <c r="D164" s="15">
        <v>80.099999999999994</v>
      </c>
      <c r="E164" s="15">
        <v>116.7</v>
      </c>
      <c r="F164" s="15">
        <v>127</v>
      </c>
      <c r="G164" s="15">
        <v>155.69999999999999</v>
      </c>
      <c r="H164" s="15">
        <v>175.5</v>
      </c>
      <c r="I164" s="15">
        <v>180.9</v>
      </c>
      <c r="J164" s="15">
        <v>158.30000000000001</v>
      </c>
      <c r="K164" s="15">
        <v>185.9</v>
      </c>
      <c r="L164" s="15">
        <v>142.69999999999999</v>
      </c>
      <c r="M164" s="15">
        <v>99.8</v>
      </c>
      <c r="N164" s="15">
        <v>81.400000000000006</v>
      </c>
      <c r="O164" s="15">
        <v>74</v>
      </c>
      <c r="P164" s="15">
        <v>167.3</v>
      </c>
      <c r="Q164" s="15">
        <v>119.9</v>
      </c>
      <c r="R164" s="15">
        <v>81.3</v>
      </c>
      <c r="S164" s="15">
        <v>84.8</v>
      </c>
      <c r="T164" s="15">
        <v>56.5</v>
      </c>
      <c r="U164" s="15">
        <v>28.7</v>
      </c>
      <c r="V164" s="15">
        <v>55</v>
      </c>
      <c r="W164" s="15">
        <v>96.9</v>
      </c>
      <c r="X164" s="15">
        <v>51.4</v>
      </c>
      <c r="Y164" s="15">
        <v>49</v>
      </c>
      <c r="AA164" s="16"/>
      <c r="AB164" s="16"/>
    </row>
    <row r="165" spans="1:28" ht="15.75" customHeight="1" x14ac:dyDescent="0.3">
      <c r="A165" s="9" t="s">
        <v>233</v>
      </c>
      <c r="B165" s="15">
        <v>65.2</v>
      </c>
      <c r="C165" s="15">
        <v>64.599999999999994</v>
      </c>
      <c r="D165" s="15">
        <v>96.8</v>
      </c>
      <c r="E165" s="15">
        <v>116.9</v>
      </c>
      <c r="F165" s="15">
        <v>105.5</v>
      </c>
      <c r="G165" s="15">
        <v>94.6</v>
      </c>
      <c r="H165" s="15">
        <v>111.3</v>
      </c>
      <c r="I165" s="15">
        <v>133.19999999999999</v>
      </c>
      <c r="J165" s="15">
        <v>132.69999999999999</v>
      </c>
      <c r="K165" s="15">
        <v>123.3</v>
      </c>
      <c r="L165" s="15">
        <v>105.9</v>
      </c>
      <c r="M165" s="15">
        <v>122.5</v>
      </c>
      <c r="N165" s="15">
        <v>34.700000000000003</v>
      </c>
      <c r="O165" s="15">
        <v>29.8</v>
      </c>
      <c r="P165" s="15">
        <v>35.6</v>
      </c>
      <c r="Q165" s="15">
        <v>34.799999999999997</v>
      </c>
      <c r="R165" s="15">
        <v>44.4</v>
      </c>
      <c r="S165" s="15">
        <v>37.9</v>
      </c>
      <c r="T165" s="15">
        <v>33.299999999999997</v>
      </c>
      <c r="U165" s="15">
        <v>35.299999999999997</v>
      </c>
      <c r="V165" s="15">
        <v>50.7</v>
      </c>
      <c r="W165" s="15">
        <v>42.4</v>
      </c>
      <c r="X165" s="15">
        <v>45.7</v>
      </c>
      <c r="Y165" s="15">
        <v>50.3</v>
      </c>
      <c r="AA165" s="16"/>
      <c r="AB165" s="16"/>
    </row>
    <row r="166" spans="1:28" ht="15.75" customHeight="1" x14ac:dyDescent="0.3">
      <c r="A166" s="9" t="s">
        <v>179</v>
      </c>
      <c r="B166" s="15">
        <v>190.4</v>
      </c>
      <c r="C166" s="15">
        <v>166.9</v>
      </c>
      <c r="D166" s="15">
        <v>170.8</v>
      </c>
      <c r="E166" s="15">
        <v>120</v>
      </c>
      <c r="F166" s="15">
        <v>193.6</v>
      </c>
      <c r="G166" s="15">
        <v>199.9</v>
      </c>
      <c r="H166" s="15">
        <v>186.9</v>
      </c>
      <c r="I166" s="15">
        <v>196.9</v>
      </c>
      <c r="J166" s="15">
        <v>169.4</v>
      </c>
      <c r="K166" s="15">
        <v>141.4</v>
      </c>
      <c r="L166" s="15">
        <v>95.5</v>
      </c>
      <c r="M166" s="15">
        <v>154.30000000000001</v>
      </c>
      <c r="N166" s="15">
        <v>0</v>
      </c>
      <c r="O166" s="15">
        <v>0</v>
      </c>
      <c r="P166" s="15">
        <v>0</v>
      </c>
      <c r="Q166" s="15">
        <v>9.1999999999999993</v>
      </c>
      <c r="R166" s="15">
        <v>10.8</v>
      </c>
      <c r="S166" s="15">
        <v>3.6</v>
      </c>
      <c r="T166" s="15">
        <v>4.3</v>
      </c>
      <c r="U166" s="15">
        <v>1.4</v>
      </c>
      <c r="V166" s="15">
        <v>2.8</v>
      </c>
      <c r="W166" s="15">
        <v>13.2</v>
      </c>
      <c r="X166" s="15">
        <v>12.7</v>
      </c>
      <c r="Y166" s="15">
        <v>4</v>
      </c>
      <c r="AA166" s="16"/>
      <c r="AB166" s="16"/>
    </row>
    <row r="167" spans="1:28" ht="15.75" customHeight="1" x14ac:dyDescent="0.3">
      <c r="A167" s="9" t="s">
        <v>209</v>
      </c>
      <c r="B167" s="15">
        <v>168</v>
      </c>
      <c r="C167" s="15">
        <v>105</v>
      </c>
      <c r="D167" s="15">
        <v>109.7</v>
      </c>
      <c r="E167" s="15">
        <v>120.4</v>
      </c>
      <c r="F167" s="15">
        <v>95.9</v>
      </c>
      <c r="G167" s="15">
        <v>62.8</v>
      </c>
      <c r="H167" s="15">
        <v>92.2</v>
      </c>
      <c r="I167" s="15">
        <v>60.9</v>
      </c>
      <c r="J167" s="15">
        <v>135.19999999999999</v>
      </c>
      <c r="K167" s="15">
        <v>216</v>
      </c>
      <c r="L167" s="15">
        <v>146.19999999999999</v>
      </c>
      <c r="M167" s="15">
        <v>90.4</v>
      </c>
      <c r="N167" s="15">
        <v>6.3</v>
      </c>
      <c r="O167" s="15">
        <v>3.3</v>
      </c>
      <c r="P167" s="15">
        <v>12.8</v>
      </c>
      <c r="Q167" s="15">
        <v>12.3</v>
      </c>
      <c r="R167" s="15">
        <v>52.7</v>
      </c>
      <c r="S167" s="15">
        <v>11</v>
      </c>
      <c r="T167" s="15">
        <v>10.199999999999999</v>
      </c>
      <c r="U167" s="15">
        <v>14.2</v>
      </c>
      <c r="V167" s="15">
        <v>17.3</v>
      </c>
      <c r="W167" s="15">
        <v>32.5</v>
      </c>
      <c r="X167" s="15">
        <v>53.6</v>
      </c>
      <c r="Y167" s="15">
        <v>0</v>
      </c>
      <c r="AA167" s="16"/>
      <c r="AB167" s="16"/>
    </row>
    <row r="168" spans="1:28" ht="15.75" customHeight="1" x14ac:dyDescent="0.3">
      <c r="A168" s="9" t="s">
        <v>219</v>
      </c>
      <c r="B168" s="15">
        <v>129.19999999999999</v>
      </c>
      <c r="C168" s="15">
        <v>76.2</v>
      </c>
      <c r="D168" s="15">
        <v>82</v>
      </c>
      <c r="E168" s="15">
        <v>121.4</v>
      </c>
      <c r="F168" s="15">
        <v>149.80000000000001</v>
      </c>
      <c r="G168" s="15">
        <v>137.47</v>
      </c>
      <c r="H168" s="15">
        <v>128.62</v>
      </c>
      <c r="I168" s="15">
        <v>94.7</v>
      </c>
      <c r="J168" s="15">
        <v>111.4</v>
      </c>
      <c r="K168" s="15">
        <v>52.7</v>
      </c>
      <c r="L168" s="15">
        <v>51.4</v>
      </c>
      <c r="M168" s="15">
        <v>24</v>
      </c>
      <c r="N168" s="15">
        <v>76.5</v>
      </c>
      <c r="O168" s="15">
        <v>41</v>
      </c>
      <c r="P168" s="15">
        <v>48.4</v>
      </c>
      <c r="Q168" s="15">
        <v>42.8</v>
      </c>
      <c r="R168" s="15">
        <v>37.5</v>
      </c>
      <c r="S168" s="15">
        <v>23.5</v>
      </c>
      <c r="T168" s="15">
        <v>27.3</v>
      </c>
      <c r="U168" s="15">
        <v>9.5</v>
      </c>
      <c r="V168" s="15">
        <v>49.4</v>
      </c>
      <c r="W168" s="15">
        <v>22.5</v>
      </c>
      <c r="X168" s="15">
        <v>49.5</v>
      </c>
      <c r="Y168" s="15">
        <v>34</v>
      </c>
      <c r="AA168" s="16"/>
      <c r="AB168" s="16"/>
    </row>
    <row r="169" spans="1:28" ht="15.75" customHeight="1" x14ac:dyDescent="0.3">
      <c r="A169" s="9" t="s">
        <v>79</v>
      </c>
      <c r="B169" s="15">
        <v>105.1</v>
      </c>
      <c r="C169" s="15">
        <v>103.3</v>
      </c>
      <c r="D169" s="15">
        <v>99.4</v>
      </c>
      <c r="E169" s="15">
        <v>121.8</v>
      </c>
      <c r="F169" s="15">
        <v>103.5</v>
      </c>
      <c r="G169" s="15">
        <v>81.099999999999994</v>
      </c>
      <c r="H169" s="15">
        <v>155.30000000000001</v>
      </c>
      <c r="I169" s="15">
        <v>115.3</v>
      </c>
      <c r="J169" s="15">
        <v>92.7</v>
      </c>
      <c r="K169" s="15">
        <v>69.099999999999994</v>
      </c>
      <c r="L169" s="15">
        <v>101.5</v>
      </c>
      <c r="M169" s="15">
        <v>0</v>
      </c>
      <c r="N169" s="15">
        <v>1.5</v>
      </c>
      <c r="O169" s="15">
        <v>0</v>
      </c>
      <c r="P169" s="15">
        <v>9.9</v>
      </c>
      <c r="Q169" s="15">
        <v>3</v>
      </c>
      <c r="R169" s="15">
        <v>0</v>
      </c>
      <c r="S169" s="15">
        <v>0</v>
      </c>
      <c r="T169" s="15">
        <v>0</v>
      </c>
      <c r="U169" s="15">
        <v>0</v>
      </c>
      <c r="V169" s="15">
        <v>0</v>
      </c>
      <c r="W169" s="15">
        <v>3</v>
      </c>
      <c r="X169" s="15">
        <v>0</v>
      </c>
      <c r="Y169" s="15">
        <v>1</v>
      </c>
      <c r="AA169" s="16"/>
      <c r="AB169" s="16"/>
    </row>
    <row r="170" spans="1:28" ht="15.75" customHeight="1" x14ac:dyDescent="0.3">
      <c r="A170" s="9" t="s">
        <v>319</v>
      </c>
      <c r="B170" s="15">
        <v>178.5</v>
      </c>
      <c r="C170" s="15">
        <v>69.2</v>
      </c>
      <c r="D170" s="15">
        <v>130</v>
      </c>
      <c r="E170" s="15">
        <v>122</v>
      </c>
      <c r="F170" s="15">
        <v>173.8</v>
      </c>
      <c r="G170" s="15">
        <v>111.8</v>
      </c>
      <c r="H170" s="15">
        <v>102.4</v>
      </c>
      <c r="I170" s="15">
        <v>132.4</v>
      </c>
      <c r="J170" s="15">
        <v>179.8</v>
      </c>
      <c r="K170" s="15">
        <v>126.4</v>
      </c>
      <c r="L170" s="15">
        <v>128.9</v>
      </c>
      <c r="M170" s="15">
        <v>154.5</v>
      </c>
      <c r="N170" s="15">
        <v>8.5</v>
      </c>
      <c r="O170" s="15">
        <v>23.4</v>
      </c>
      <c r="P170" s="15">
        <v>22</v>
      </c>
      <c r="Q170" s="15">
        <v>24.5</v>
      </c>
      <c r="R170" s="15">
        <v>17</v>
      </c>
      <c r="S170" s="15">
        <v>47.1</v>
      </c>
      <c r="T170" s="15">
        <v>30.2</v>
      </c>
      <c r="U170" s="15">
        <v>22.6</v>
      </c>
      <c r="V170" s="15">
        <v>31.1</v>
      </c>
      <c r="W170" s="15">
        <v>45.5</v>
      </c>
      <c r="X170" s="15">
        <v>31.2</v>
      </c>
      <c r="Y170" s="15">
        <v>27.6</v>
      </c>
      <c r="AA170" s="16"/>
      <c r="AB170" s="16"/>
    </row>
    <row r="171" spans="1:28" ht="15.75" customHeight="1" x14ac:dyDescent="0.3">
      <c r="A171" s="9" t="s">
        <v>258</v>
      </c>
      <c r="B171" s="15">
        <v>34</v>
      </c>
      <c r="C171" s="15">
        <v>28.1</v>
      </c>
      <c r="D171" s="15">
        <v>61.6</v>
      </c>
      <c r="E171" s="15">
        <v>123.3</v>
      </c>
      <c r="F171" s="15">
        <v>176.9</v>
      </c>
      <c r="G171" s="15">
        <v>150.5</v>
      </c>
      <c r="H171" s="15">
        <v>108.2</v>
      </c>
      <c r="I171" s="15">
        <v>113.9</v>
      </c>
      <c r="J171" s="15">
        <v>44.6</v>
      </c>
      <c r="K171" s="15">
        <v>36.1</v>
      </c>
      <c r="L171" s="15">
        <v>56.4</v>
      </c>
      <c r="M171" s="15">
        <v>27.2</v>
      </c>
      <c r="N171" s="15">
        <v>105.5</v>
      </c>
      <c r="O171" s="15">
        <v>52.5</v>
      </c>
      <c r="P171" s="15">
        <v>82.6</v>
      </c>
      <c r="Q171" s="15">
        <v>143.1</v>
      </c>
      <c r="R171" s="15">
        <v>120.3</v>
      </c>
      <c r="S171" s="15">
        <v>55.5</v>
      </c>
      <c r="T171" s="15">
        <v>66.5</v>
      </c>
      <c r="U171" s="15">
        <v>14.3</v>
      </c>
      <c r="V171" s="15">
        <v>67.5</v>
      </c>
      <c r="W171" s="15">
        <v>34.9</v>
      </c>
      <c r="X171" s="15">
        <v>50</v>
      </c>
      <c r="Y171" s="15">
        <v>30.5</v>
      </c>
      <c r="AA171" s="16"/>
      <c r="AB171" s="16"/>
    </row>
    <row r="172" spans="1:28" ht="15.75" customHeight="1" x14ac:dyDescent="0.3">
      <c r="A172" s="9" t="s">
        <v>138</v>
      </c>
      <c r="B172" s="15">
        <v>95</v>
      </c>
      <c r="C172" s="15">
        <v>123.5</v>
      </c>
      <c r="D172" s="15">
        <v>170.9</v>
      </c>
      <c r="E172" s="15">
        <v>123.5</v>
      </c>
      <c r="F172" s="15">
        <v>157</v>
      </c>
      <c r="G172" s="15">
        <v>66.400000000000006</v>
      </c>
      <c r="H172" s="15">
        <v>79</v>
      </c>
      <c r="I172" s="15">
        <v>129.69999999999999</v>
      </c>
      <c r="J172" s="15">
        <v>121.1</v>
      </c>
      <c r="K172" s="15">
        <v>171.3</v>
      </c>
      <c r="L172" s="15">
        <v>211.8</v>
      </c>
      <c r="M172" s="15">
        <v>125.3</v>
      </c>
      <c r="N172" s="15">
        <v>1.7</v>
      </c>
      <c r="O172" s="15">
        <v>5.3</v>
      </c>
      <c r="P172" s="15">
        <v>1.6</v>
      </c>
      <c r="Q172" s="15">
        <v>5.9</v>
      </c>
      <c r="R172" s="15">
        <v>3</v>
      </c>
      <c r="S172" s="15">
        <v>19.399999999999999</v>
      </c>
      <c r="T172" s="15">
        <v>8.6</v>
      </c>
      <c r="U172" s="15">
        <v>0</v>
      </c>
      <c r="V172" s="15">
        <v>11</v>
      </c>
      <c r="W172" s="15">
        <v>0</v>
      </c>
      <c r="X172" s="15">
        <v>2.5</v>
      </c>
      <c r="Y172" s="15">
        <v>3</v>
      </c>
      <c r="AA172" s="16"/>
      <c r="AB172" s="16"/>
    </row>
    <row r="173" spans="1:28" ht="15.75" customHeight="1" x14ac:dyDescent="0.3">
      <c r="A173" s="9" t="s">
        <v>129</v>
      </c>
      <c r="B173" s="15">
        <v>44.3</v>
      </c>
      <c r="C173" s="15">
        <v>126.4</v>
      </c>
      <c r="D173" s="15">
        <v>93.6</v>
      </c>
      <c r="E173" s="15">
        <v>123.7</v>
      </c>
      <c r="F173" s="15">
        <v>54.5</v>
      </c>
      <c r="G173" s="15">
        <v>149.6</v>
      </c>
      <c r="H173" s="15">
        <v>101.6</v>
      </c>
      <c r="I173" s="15">
        <v>125.2</v>
      </c>
      <c r="J173" s="15">
        <v>46</v>
      </c>
      <c r="K173" s="15">
        <v>156.6</v>
      </c>
      <c r="L173" s="15">
        <v>151.5</v>
      </c>
      <c r="M173" s="15">
        <v>87.6</v>
      </c>
      <c r="N173" s="15">
        <v>13.3</v>
      </c>
      <c r="O173" s="15">
        <v>3.3</v>
      </c>
      <c r="P173" s="15">
        <v>11.6</v>
      </c>
      <c r="Q173" s="15">
        <v>5.0999999999999996</v>
      </c>
      <c r="R173" s="15">
        <v>3.8</v>
      </c>
      <c r="S173" s="15">
        <v>2.5</v>
      </c>
      <c r="T173" s="15">
        <v>14</v>
      </c>
      <c r="U173" s="15">
        <v>7.8</v>
      </c>
      <c r="V173" s="15">
        <v>3</v>
      </c>
      <c r="W173" s="15">
        <v>16.2</v>
      </c>
      <c r="X173" s="15">
        <v>3.5</v>
      </c>
      <c r="Y173" s="15">
        <v>2</v>
      </c>
      <c r="AA173" s="16"/>
      <c r="AB173" s="16"/>
    </row>
    <row r="174" spans="1:28" ht="15.75" customHeight="1" x14ac:dyDescent="0.3">
      <c r="A174" s="9" t="s">
        <v>512</v>
      </c>
      <c r="B174" s="15">
        <v>49.8</v>
      </c>
      <c r="C174" s="15">
        <v>100.4</v>
      </c>
      <c r="D174" s="15">
        <v>112.1</v>
      </c>
      <c r="E174" s="15">
        <v>124.1</v>
      </c>
      <c r="F174" s="15">
        <v>143.5</v>
      </c>
      <c r="G174" s="15">
        <v>150.6</v>
      </c>
      <c r="H174" s="15">
        <v>86</v>
      </c>
      <c r="I174" s="15">
        <v>72.900000000000006</v>
      </c>
      <c r="J174" s="15">
        <v>22.1</v>
      </c>
      <c r="K174" s="15">
        <v>29.2</v>
      </c>
      <c r="L174" s="15">
        <v>29</v>
      </c>
      <c r="M174" s="15">
        <v>48.1</v>
      </c>
      <c r="N174" s="15">
        <v>15.3</v>
      </c>
      <c r="O174" s="15">
        <v>2</v>
      </c>
      <c r="P174" s="15">
        <v>0</v>
      </c>
      <c r="Q174" s="15">
        <v>1.5</v>
      </c>
      <c r="R174" s="15">
        <v>1</v>
      </c>
      <c r="S174" s="15">
        <v>3.5</v>
      </c>
      <c r="T174" s="15">
        <v>0</v>
      </c>
      <c r="U174" s="15">
        <v>0</v>
      </c>
      <c r="V174" s="15">
        <v>0.8</v>
      </c>
      <c r="W174" s="15">
        <v>3</v>
      </c>
      <c r="X174" s="15">
        <v>2</v>
      </c>
      <c r="Y174" s="15">
        <v>0</v>
      </c>
      <c r="AA174" s="16"/>
      <c r="AB174" s="16"/>
    </row>
    <row r="175" spans="1:28" ht="15.75" customHeight="1" x14ac:dyDescent="0.3">
      <c r="A175" s="9" t="s">
        <v>46</v>
      </c>
      <c r="B175" s="15">
        <v>80.099999999999994</v>
      </c>
      <c r="C175" s="15">
        <v>90.2</v>
      </c>
      <c r="D175" s="15">
        <v>160</v>
      </c>
      <c r="E175" s="15">
        <v>124.3</v>
      </c>
      <c r="F175" s="15">
        <v>86.4</v>
      </c>
      <c r="G175" s="15">
        <v>0</v>
      </c>
      <c r="H175" s="15">
        <v>0</v>
      </c>
      <c r="I175" s="15">
        <v>0</v>
      </c>
      <c r="J175" s="15">
        <v>0</v>
      </c>
      <c r="K175" s="15">
        <v>0</v>
      </c>
      <c r="L175" s="15">
        <v>0</v>
      </c>
      <c r="M175" s="15">
        <v>0</v>
      </c>
      <c r="N175" s="15">
        <v>119</v>
      </c>
      <c r="O175" s="15">
        <v>75.400000000000006</v>
      </c>
      <c r="P175" s="15">
        <v>87.3</v>
      </c>
      <c r="Q175" s="15">
        <v>68.900000000000006</v>
      </c>
      <c r="R175" s="15">
        <v>79.599999999999994</v>
      </c>
      <c r="S175" s="15">
        <v>0</v>
      </c>
      <c r="T175" s="15">
        <v>0</v>
      </c>
      <c r="U175" s="15">
        <v>0</v>
      </c>
      <c r="V175" s="15">
        <v>0</v>
      </c>
      <c r="W175" s="15">
        <v>0</v>
      </c>
      <c r="X175" s="15">
        <v>0</v>
      </c>
      <c r="Y175" s="15">
        <v>0</v>
      </c>
      <c r="AA175" s="16"/>
      <c r="AB175" s="16"/>
    </row>
    <row r="176" spans="1:28" ht="15.75" customHeight="1" x14ac:dyDescent="0.3">
      <c r="A176" s="9" t="s">
        <v>309</v>
      </c>
      <c r="B176" s="15">
        <v>111.5</v>
      </c>
      <c r="C176" s="15">
        <v>119.9</v>
      </c>
      <c r="D176" s="15">
        <v>191.9</v>
      </c>
      <c r="E176" s="15">
        <v>124.4</v>
      </c>
      <c r="F176" s="15">
        <v>100.6</v>
      </c>
      <c r="G176" s="15">
        <v>123.3</v>
      </c>
      <c r="H176" s="15">
        <v>239.2</v>
      </c>
      <c r="I176" s="15">
        <v>68</v>
      </c>
      <c r="J176" s="15">
        <v>122.9</v>
      </c>
      <c r="K176" s="15">
        <v>118.6</v>
      </c>
      <c r="L176" s="15">
        <v>122</v>
      </c>
      <c r="M176" s="15">
        <v>84.7</v>
      </c>
      <c r="N176" s="15">
        <v>0</v>
      </c>
      <c r="O176" s="15">
        <v>0</v>
      </c>
      <c r="P176" s="15">
        <v>0</v>
      </c>
      <c r="Q176" s="15">
        <v>0.5</v>
      </c>
      <c r="R176" s="15">
        <v>0</v>
      </c>
      <c r="S176" s="15">
        <v>0</v>
      </c>
      <c r="T176" s="15">
        <v>0</v>
      </c>
      <c r="U176" s="15">
        <v>0</v>
      </c>
      <c r="V176" s="15">
        <v>0</v>
      </c>
      <c r="W176" s="15">
        <v>0</v>
      </c>
      <c r="X176" s="15">
        <v>1.1000000000000001</v>
      </c>
      <c r="Y176" s="15">
        <v>0</v>
      </c>
      <c r="AA176" s="16"/>
      <c r="AB176" s="16"/>
    </row>
    <row r="177" spans="1:28" ht="15.75" customHeight="1" x14ac:dyDescent="0.3">
      <c r="A177" s="9" t="s">
        <v>88</v>
      </c>
      <c r="B177" s="15">
        <v>155.6</v>
      </c>
      <c r="C177" s="15">
        <v>100.8</v>
      </c>
      <c r="D177" s="15">
        <v>85.2</v>
      </c>
      <c r="E177" s="15">
        <v>124.5</v>
      </c>
      <c r="F177" s="15">
        <v>103.3</v>
      </c>
      <c r="G177" s="15">
        <v>99.5</v>
      </c>
      <c r="H177" s="15">
        <v>118.6</v>
      </c>
      <c r="I177" s="15">
        <v>66.8</v>
      </c>
      <c r="J177" s="15">
        <v>126.4</v>
      </c>
      <c r="K177" s="15">
        <v>72.400000000000006</v>
      </c>
      <c r="L177" s="15">
        <v>142.4</v>
      </c>
      <c r="M177" s="15">
        <v>89.7</v>
      </c>
      <c r="N177" s="15">
        <v>3.8</v>
      </c>
      <c r="O177" s="15">
        <v>5.0999999999999996</v>
      </c>
      <c r="P177" s="15">
        <v>5.7</v>
      </c>
      <c r="Q177" s="15">
        <v>1.5</v>
      </c>
      <c r="R177" s="15">
        <v>15.5</v>
      </c>
      <c r="S177" s="15">
        <v>15.7</v>
      </c>
      <c r="T177" s="15">
        <v>6.9</v>
      </c>
      <c r="U177" s="15">
        <v>12.6</v>
      </c>
      <c r="V177" s="15">
        <v>4.3</v>
      </c>
      <c r="W177" s="15">
        <v>36.799999999999997</v>
      </c>
      <c r="X177" s="15">
        <v>5.8</v>
      </c>
      <c r="Y177" s="15">
        <v>13.2</v>
      </c>
      <c r="AA177" s="16"/>
      <c r="AB177" s="16"/>
    </row>
    <row r="178" spans="1:28" ht="15.75" customHeight="1" x14ac:dyDescent="0.3">
      <c r="A178" s="9" t="s">
        <v>49</v>
      </c>
      <c r="B178" s="15">
        <v>270.2</v>
      </c>
      <c r="C178" s="15">
        <v>179.3</v>
      </c>
      <c r="D178" s="15">
        <v>177.6</v>
      </c>
      <c r="E178" s="15">
        <v>125.6</v>
      </c>
      <c r="F178" s="15">
        <v>151.6</v>
      </c>
      <c r="G178" s="15">
        <v>140.80000000000001</v>
      </c>
      <c r="H178" s="15">
        <v>160.1</v>
      </c>
      <c r="I178" s="15">
        <v>150.1</v>
      </c>
      <c r="J178" s="15">
        <v>181.2</v>
      </c>
      <c r="K178" s="15">
        <v>79.599999999999994</v>
      </c>
      <c r="L178" s="15">
        <v>131.9</v>
      </c>
      <c r="M178" s="15">
        <v>119.8</v>
      </c>
      <c r="N178" s="15">
        <v>7</v>
      </c>
      <c r="O178" s="15">
        <v>6.6</v>
      </c>
      <c r="P178" s="15">
        <v>2.5</v>
      </c>
      <c r="Q178" s="15">
        <v>16.899999999999999</v>
      </c>
      <c r="R178" s="15">
        <v>19.3</v>
      </c>
      <c r="S178" s="15">
        <v>14.8</v>
      </c>
      <c r="T178" s="15">
        <v>15.8</v>
      </c>
      <c r="U178" s="15">
        <v>4.0999999999999996</v>
      </c>
      <c r="V178" s="15">
        <v>4.9000000000000004</v>
      </c>
      <c r="W178" s="15">
        <v>21.4</v>
      </c>
      <c r="X178" s="15">
        <v>38.1</v>
      </c>
      <c r="Y178" s="15">
        <v>22.7</v>
      </c>
      <c r="AA178" s="16"/>
      <c r="AB178" s="16"/>
    </row>
    <row r="179" spans="1:28" ht="15.75" customHeight="1" x14ac:dyDescent="0.3">
      <c r="A179" s="9" t="s">
        <v>182</v>
      </c>
      <c r="B179" s="15">
        <v>82.3</v>
      </c>
      <c r="C179" s="15">
        <v>157.1</v>
      </c>
      <c r="D179" s="15">
        <v>141.1</v>
      </c>
      <c r="E179" s="15">
        <v>126.2</v>
      </c>
      <c r="F179" s="15">
        <v>120.1</v>
      </c>
      <c r="G179" s="15">
        <v>139.9</v>
      </c>
      <c r="H179" s="15">
        <v>122.9</v>
      </c>
      <c r="I179" s="15">
        <v>122.6</v>
      </c>
      <c r="J179" s="15">
        <v>127.3</v>
      </c>
      <c r="K179" s="15">
        <v>118.2</v>
      </c>
      <c r="L179" s="15">
        <v>100.3</v>
      </c>
      <c r="M179" s="15">
        <v>105.8</v>
      </c>
      <c r="N179" s="15">
        <v>0</v>
      </c>
      <c r="O179" s="15">
        <v>0</v>
      </c>
      <c r="P179" s="15">
        <v>1.8</v>
      </c>
      <c r="Q179" s="15">
        <v>0</v>
      </c>
      <c r="R179" s="15">
        <v>10.4</v>
      </c>
      <c r="S179" s="15">
        <v>0.4</v>
      </c>
      <c r="T179" s="15">
        <v>0</v>
      </c>
      <c r="U179" s="15">
        <v>5</v>
      </c>
      <c r="V179" s="15">
        <v>0.4</v>
      </c>
      <c r="W179" s="15">
        <v>2.2000000000000002</v>
      </c>
      <c r="X179" s="15">
        <v>13</v>
      </c>
      <c r="Y179" s="15">
        <v>13.4</v>
      </c>
      <c r="AA179" s="16"/>
      <c r="AB179" s="16"/>
    </row>
    <row r="180" spans="1:28" ht="15.75" customHeight="1" x14ac:dyDescent="0.3">
      <c r="A180" s="9" t="s">
        <v>183</v>
      </c>
      <c r="B180" s="15">
        <v>97.4</v>
      </c>
      <c r="C180" s="15">
        <v>148.1</v>
      </c>
      <c r="D180" s="15">
        <v>199.11</v>
      </c>
      <c r="E180" s="15">
        <v>127.4</v>
      </c>
      <c r="F180" s="15">
        <v>248</v>
      </c>
      <c r="G180" s="15">
        <v>101.7</v>
      </c>
      <c r="H180" s="15">
        <v>146.22</v>
      </c>
      <c r="I180" s="15">
        <v>125.11</v>
      </c>
      <c r="J180" s="15">
        <v>214.1</v>
      </c>
      <c r="K180" s="15">
        <v>195.89</v>
      </c>
      <c r="L180" s="15">
        <v>235.8</v>
      </c>
      <c r="M180" s="15">
        <v>129</v>
      </c>
      <c r="N180" s="15">
        <v>21.5</v>
      </c>
      <c r="O180" s="15">
        <v>21.9</v>
      </c>
      <c r="P180" s="15">
        <v>11.7</v>
      </c>
      <c r="Q180" s="15">
        <v>19.399999999999999</v>
      </c>
      <c r="R180" s="15">
        <v>12.7</v>
      </c>
      <c r="S180" s="15">
        <v>4.5</v>
      </c>
      <c r="T180" s="15">
        <v>2.1</v>
      </c>
      <c r="U180" s="15">
        <v>6.6</v>
      </c>
      <c r="V180" s="15">
        <v>7.6</v>
      </c>
      <c r="W180" s="15">
        <v>21.9</v>
      </c>
      <c r="X180" s="15">
        <v>30.6</v>
      </c>
      <c r="Y180" s="15">
        <v>1</v>
      </c>
      <c r="AA180" s="16"/>
      <c r="AB180" s="16"/>
    </row>
    <row r="181" spans="1:28" ht="15.75" customHeight="1" x14ac:dyDescent="0.3">
      <c r="A181" s="9" t="s">
        <v>148</v>
      </c>
      <c r="B181" s="15">
        <v>189.4</v>
      </c>
      <c r="C181" s="15">
        <v>119.8</v>
      </c>
      <c r="D181" s="15">
        <v>109.2</v>
      </c>
      <c r="E181" s="15">
        <v>128.19999999999999</v>
      </c>
      <c r="F181" s="15">
        <v>91.4</v>
      </c>
      <c r="G181" s="15">
        <v>111.7</v>
      </c>
      <c r="H181" s="15">
        <v>176.7</v>
      </c>
      <c r="I181" s="15">
        <v>124.1</v>
      </c>
      <c r="J181" s="15">
        <v>134.9</v>
      </c>
      <c r="K181" s="15">
        <v>133.6</v>
      </c>
      <c r="L181" s="15">
        <v>89.02</v>
      </c>
      <c r="M181" s="15">
        <v>100.32</v>
      </c>
      <c r="N181" s="15">
        <v>21.4</v>
      </c>
      <c r="O181" s="15">
        <v>36.700000000000003</v>
      </c>
      <c r="P181" s="15">
        <v>57.3</v>
      </c>
      <c r="Q181" s="15">
        <v>30.6</v>
      </c>
      <c r="R181" s="15">
        <v>46.9</v>
      </c>
      <c r="S181" s="15">
        <v>32.1</v>
      </c>
      <c r="T181" s="15">
        <v>31.6</v>
      </c>
      <c r="U181" s="15">
        <v>24.3</v>
      </c>
      <c r="V181" s="15">
        <v>56.8</v>
      </c>
      <c r="W181" s="15">
        <v>34.700000000000003</v>
      </c>
      <c r="X181" s="15">
        <v>81.7</v>
      </c>
      <c r="Y181" s="15">
        <v>43.5</v>
      </c>
      <c r="AA181" s="16"/>
      <c r="AB181" s="16"/>
    </row>
    <row r="182" spans="1:28" ht="15.75" customHeight="1" x14ac:dyDescent="0.3">
      <c r="A182" s="9" t="s">
        <v>65</v>
      </c>
      <c r="B182" s="15">
        <v>130.5</v>
      </c>
      <c r="C182" s="15">
        <v>126.1</v>
      </c>
      <c r="D182" s="15">
        <v>89.1</v>
      </c>
      <c r="E182" s="15">
        <v>128.9</v>
      </c>
      <c r="F182" s="15">
        <v>133.1</v>
      </c>
      <c r="G182" s="15">
        <v>114.6</v>
      </c>
      <c r="H182" s="15">
        <v>89.4</v>
      </c>
      <c r="I182" s="15">
        <v>62.4</v>
      </c>
      <c r="J182" s="15">
        <v>115.7</v>
      </c>
      <c r="K182" s="15">
        <v>91.3</v>
      </c>
      <c r="L182" s="15">
        <v>81.5</v>
      </c>
      <c r="M182" s="15">
        <v>60</v>
      </c>
      <c r="N182" s="15">
        <v>0</v>
      </c>
      <c r="O182" s="15">
        <v>6</v>
      </c>
      <c r="P182" s="15">
        <v>1.7</v>
      </c>
      <c r="Q182" s="15">
        <v>3.5</v>
      </c>
      <c r="R182" s="15">
        <v>2.6</v>
      </c>
      <c r="S182" s="15">
        <v>2</v>
      </c>
      <c r="T182" s="15">
        <v>5.2</v>
      </c>
      <c r="U182" s="15">
        <v>44.1</v>
      </c>
      <c r="V182" s="15">
        <v>25.1</v>
      </c>
      <c r="W182" s="15">
        <v>48.3</v>
      </c>
      <c r="X182" s="15">
        <v>44.6</v>
      </c>
      <c r="Y182" s="15">
        <v>18.2</v>
      </c>
      <c r="AA182" s="16"/>
      <c r="AB182" s="16"/>
    </row>
    <row r="183" spans="1:28" ht="15.75" customHeight="1" x14ac:dyDescent="0.3">
      <c r="A183" s="9" t="s">
        <v>59</v>
      </c>
      <c r="B183" s="15">
        <v>382.4</v>
      </c>
      <c r="C183" s="15">
        <v>196.7</v>
      </c>
      <c r="D183" s="15">
        <v>230.3</v>
      </c>
      <c r="E183" s="15">
        <v>129.5</v>
      </c>
      <c r="F183" s="15">
        <v>108</v>
      </c>
      <c r="G183" s="15">
        <v>85.5</v>
      </c>
      <c r="H183" s="15">
        <v>106</v>
      </c>
      <c r="I183" s="15">
        <v>114.4</v>
      </c>
      <c r="J183" s="15">
        <v>138.1</v>
      </c>
      <c r="K183" s="15">
        <v>188.4</v>
      </c>
      <c r="L183" s="15">
        <v>137.6</v>
      </c>
      <c r="M183" s="15">
        <v>30.6</v>
      </c>
      <c r="N183" s="15">
        <v>0</v>
      </c>
      <c r="O183" s="15">
        <v>0</v>
      </c>
      <c r="P183" s="15">
        <v>1.5</v>
      </c>
      <c r="Q183" s="15">
        <v>0</v>
      </c>
      <c r="R183" s="15">
        <v>0</v>
      </c>
      <c r="S183" s="15">
        <v>0</v>
      </c>
      <c r="T183" s="15">
        <v>0</v>
      </c>
      <c r="U183" s="15">
        <v>0</v>
      </c>
      <c r="V183" s="15">
        <v>0</v>
      </c>
      <c r="W183" s="15">
        <v>0</v>
      </c>
      <c r="X183" s="15">
        <v>0</v>
      </c>
      <c r="Y183" s="15">
        <v>0</v>
      </c>
      <c r="AA183" s="16"/>
      <c r="AB183" s="16"/>
    </row>
    <row r="184" spans="1:28" ht="15.75" customHeight="1" x14ac:dyDescent="0.3">
      <c r="A184" s="9" t="s">
        <v>146</v>
      </c>
      <c r="B184" s="15">
        <v>124.7</v>
      </c>
      <c r="C184" s="15">
        <v>92</v>
      </c>
      <c r="D184" s="15">
        <v>110.8</v>
      </c>
      <c r="E184" s="15">
        <v>129.69999999999999</v>
      </c>
      <c r="F184" s="15">
        <v>116.1</v>
      </c>
      <c r="G184" s="15">
        <v>106.6</v>
      </c>
      <c r="H184" s="15">
        <v>132.9</v>
      </c>
      <c r="I184" s="15">
        <v>94.1</v>
      </c>
      <c r="J184" s="15">
        <v>88.1</v>
      </c>
      <c r="K184" s="15">
        <v>120.8</v>
      </c>
      <c r="L184" s="15">
        <v>102.6</v>
      </c>
      <c r="M184" s="15">
        <v>81.5</v>
      </c>
      <c r="N184" s="15">
        <v>31.5</v>
      </c>
      <c r="O184" s="15">
        <v>26.8</v>
      </c>
      <c r="P184" s="15">
        <v>65.099999999999994</v>
      </c>
      <c r="Q184" s="15">
        <v>24.4</v>
      </c>
      <c r="R184" s="15">
        <v>23.7</v>
      </c>
      <c r="S184" s="15">
        <v>62.9</v>
      </c>
      <c r="T184" s="15">
        <v>8.8000000000000007</v>
      </c>
      <c r="U184" s="15">
        <v>4.9000000000000004</v>
      </c>
      <c r="V184" s="15">
        <v>29.2</v>
      </c>
      <c r="W184" s="15">
        <v>14.8</v>
      </c>
      <c r="X184" s="15">
        <v>63.5</v>
      </c>
      <c r="Y184" s="15">
        <v>20.7</v>
      </c>
      <c r="AA184" s="16"/>
      <c r="AB184" s="16"/>
    </row>
    <row r="185" spans="1:28" ht="15.75" customHeight="1" x14ac:dyDescent="0.3">
      <c r="A185" s="9" t="s">
        <v>191</v>
      </c>
      <c r="B185" s="15">
        <v>101.4</v>
      </c>
      <c r="C185" s="15">
        <v>74.8</v>
      </c>
      <c r="D185" s="15">
        <v>130.4</v>
      </c>
      <c r="E185" s="15">
        <v>131.4</v>
      </c>
      <c r="F185" s="15">
        <v>141.4</v>
      </c>
      <c r="G185" s="15">
        <v>120.1</v>
      </c>
      <c r="H185" s="15">
        <v>160.19999999999999</v>
      </c>
      <c r="I185" s="15">
        <v>100.1</v>
      </c>
      <c r="J185" s="15">
        <v>120.5</v>
      </c>
      <c r="K185" s="15">
        <v>131</v>
      </c>
      <c r="L185" s="15">
        <v>111</v>
      </c>
      <c r="M185" s="15">
        <v>72.400000000000006</v>
      </c>
      <c r="N185" s="15">
        <v>12.7</v>
      </c>
      <c r="O185" s="15">
        <v>17.100000000000001</v>
      </c>
      <c r="P185" s="15">
        <v>17.3</v>
      </c>
      <c r="Q185" s="15">
        <v>25.8</v>
      </c>
      <c r="R185" s="15">
        <v>16.600000000000001</v>
      </c>
      <c r="S185" s="15">
        <v>29.8</v>
      </c>
      <c r="T185" s="15">
        <v>8.4</v>
      </c>
      <c r="U185" s="15">
        <v>18.3</v>
      </c>
      <c r="V185" s="15">
        <v>21</v>
      </c>
      <c r="W185" s="15">
        <v>22.3</v>
      </c>
      <c r="X185" s="15">
        <v>20.3</v>
      </c>
      <c r="Y185" s="15">
        <v>2.4</v>
      </c>
      <c r="AA185" s="16"/>
      <c r="AB185" s="16"/>
    </row>
    <row r="186" spans="1:28" ht="15.75" customHeight="1" x14ac:dyDescent="0.3">
      <c r="A186" s="9" t="s">
        <v>74</v>
      </c>
      <c r="B186" s="15">
        <v>144.5</v>
      </c>
      <c r="C186" s="15">
        <v>80.400000000000006</v>
      </c>
      <c r="D186" s="15">
        <v>147.71</v>
      </c>
      <c r="E186" s="15">
        <v>132.1</v>
      </c>
      <c r="F186" s="15">
        <v>154.5</v>
      </c>
      <c r="G186" s="15">
        <v>136.80000000000001</v>
      </c>
      <c r="H186" s="15">
        <v>118.5</v>
      </c>
      <c r="I186" s="15">
        <v>116.1</v>
      </c>
      <c r="J186" s="15">
        <v>92.6</v>
      </c>
      <c r="K186" s="15">
        <v>59.8</v>
      </c>
      <c r="L186" s="15">
        <v>127.5</v>
      </c>
      <c r="M186" s="15">
        <v>102</v>
      </c>
      <c r="N186" s="15">
        <v>27.5</v>
      </c>
      <c r="O186" s="15">
        <v>29</v>
      </c>
      <c r="P186" s="15">
        <v>22.4</v>
      </c>
      <c r="Q186" s="15">
        <v>29</v>
      </c>
      <c r="R186" s="15">
        <v>23.1</v>
      </c>
      <c r="S186" s="15">
        <v>20.2</v>
      </c>
      <c r="T186" s="15">
        <v>31</v>
      </c>
      <c r="U186" s="15">
        <v>27.7</v>
      </c>
      <c r="V186" s="15">
        <v>33.9</v>
      </c>
      <c r="W186" s="15">
        <v>29</v>
      </c>
      <c r="X186" s="15">
        <v>31.3</v>
      </c>
      <c r="Y186" s="15">
        <v>34.200000000000003</v>
      </c>
      <c r="AA186" s="16"/>
      <c r="AB186" s="16"/>
    </row>
    <row r="187" spans="1:28" ht="15.75" customHeight="1" x14ac:dyDescent="0.3">
      <c r="A187" s="9" t="s">
        <v>528</v>
      </c>
      <c r="B187" s="15">
        <v>122.1</v>
      </c>
      <c r="C187" s="15">
        <v>112.8</v>
      </c>
      <c r="D187" s="15">
        <v>151</v>
      </c>
      <c r="E187" s="15">
        <v>132.1</v>
      </c>
      <c r="F187" s="15">
        <v>101.4</v>
      </c>
      <c r="G187" s="15">
        <v>63.2</v>
      </c>
      <c r="H187" s="15">
        <v>51.3</v>
      </c>
      <c r="I187" s="15">
        <v>141</v>
      </c>
      <c r="J187" s="15">
        <v>106.7</v>
      </c>
      <c r="K187" s="15">
        <v>108.5</v>
      </c>
      <c r="L187" s="15">
        <v>146</v>
      </c>
      <c r="M187" s="15">
        <v>122</v>
      </c>
      <c r="N187" s="15">
        <v>51.9</v>
      </c>
      <c r="O187" s="15">
        <v>25.3</v>
      </c>
      <c r="P187" s="15">
        <v>54.8</v>
      </c>
      <c r="Q187" s="15">
        <v>58</v>
      </c>
      <c r="R187" s="15">
        <v>147.5</v>
      </c>
      <c r="S187" s="15">
        <v>54.9</v>
      </c>
      <c r="T187" s="15">
        <v>51.7</v>
      </c>
      <c r="U187" s="15">
        <v>58.4</v>
      </c>
      <c r="V187" s="15">
        <v>115.3</v>
      </c>
      <c r="W187" s="15">
        <v>71.7</v>
      </c>
      <c r="X187" s="15">
        <v>74.400000000000006</v>
      </c>
      <c r="Y187" s="15">
        <v>35.6</v>
      </c>
      <c r="AA187" s="16"/>
      <c r="AB187" s="16"/>
    </row>
    <row r="188" spans="1:28" ht="15.75" customHeight="1" x14ac:dyDescent="0.3">
      <c r="A188" s="9" t="s">
        <v>356</v>
      </c>
      <c r="B188" s="15">
        <v>110.6</v>
      </c>
      <c r="C188" s="15">
        <v>129.41</v>
      </c>
      <c r="D188" s="15">
        <v>144.41</v>
      </c>
      <c r="E188" s="15">
        <v>132.5</v>
      </c>
      <c r="F188" s="15">
        <v>148.4</v>
      </c>
      <c r="G188" s="15">
        <v>86.5</v>
      </c>
      <c r="H188" s="15">
        <v>6.1</v>
      </c>
      <c r="I188" s="15">
        <v>0</v>
      </c>
      <c r="J188" s="15">
        <v>0</v>
      </c>
      <c r="K188" s="15">
        <v>0</v>
      </c>
      <c r="L188" s="15">
        <v>0</v>
      </c>
      <c r="M188" s="15">
        <v>0</v>
      </c>
      <c r="N188" s="15">
        <v>27.4</v>
      </c>
      <c r="O188" s="15">
        <v>18.8</v>
      </c>
      <c r="P188" s="15">
        <v>19</v>
      </c>
      <c r="Q188" s="15">
        <v>10.5</v>
      </c>
      <c r="R188" s="15">
        <v>17.2</v>
      </c>
      <c r="S188" s="15">
        <v>15.1</v>
      </c>
      <c r="T188" s="15">
        <v>0</v>
      </c>
      <c r="U188" s="15">
        <v>0</v>
      </c>
      <c r="V188" s="15">
        <v>0</v>
      </c>
      <c r="W188" s="15">
        <v>0</v>
      </c>
      <c r="X188" s="15">
        <v>0</v>
      </c>
      <c r="Y188" s="15">
        <v>0</v>
      </c>
      <c r="AA188" s="16"/>
      <c r="AB188" s="16"/>
    </row>
    <row r="189" spans="1:28" ht="15.75" customHeight="1" x14ac:dyDescent="0.3">
      <c r="A189" s="9" t="s">
        <v>432</v>
      </c>
      <c r="B189" s="15">
        <v>99.8</v>
      </c>
      <c r="C189" s="15">
        <v>123.5</v>
      </c>
      <c r="D189" s="15">
        <v>92.6</v>
      </c>
      <c r="E189" s="15">
        <v>132.6</v>
      </c>
      <c r="F189" s="15">
        <v>139.30000000000001</v>
      </c>
      <c r="G189" s="15">
        <v>79.5</v>
      </c>
      <c r="H189" s="15">
        <v>138.30000000000001</v>
      </c>
      <c r="I189" s="15">
        <v>77.400000000000006</v>
      </c>
      <c r="J189" s="15">
        <v>85.4</v>
      </c>
      <c r="K189" s="15">
        <v>93.51</v>
      </c>
      <c r="L189" s="15">
        <v>96.1</v>
      </c>
      <c r="M189" s="15">
        <v>110.7</v>
      </c>
      <c r="N189" s="15">
        <v>8.8000000000000007</v>
      </c>
      <c r="O189" s="15">
        <v>7.7</v>
      </c>
      <c r="P189" s="15">
        <v>15.6</v>
      </c>
      <c r="Q189" s="15">
        <v>2</v>
      </c>
      <c r="R189" s="15">
        <v>5.6</v>
      </c>
      <c r="S189" s="15">
        <v>6.9</v>
      </c>
      <c r="T189" s="15">
        <v>1.3</v>
      </c>
      <c r="U189" s="15">
        <v>1.9</v>
      </c>
      <c r="V189" s="15">
        <v>5.2</v>
      </c>
      <c r="W189" s="15">
        <v>3.9</v>
      </c>
      <c r="X189" s="15">
        <v>7.6</v>
      </c>
      <c r="Y189" s="15">
        <v>4.5999999999999996</v>
      </c>
      <c r="AA189" s="16"/>
      <c r="AB189" s="16"/>
    </row>
    <row r="190" spans="1:28" ht="15.75" customHeight="1" x14ac:dyDescent="0.3">
      <c r="A190" s="9" t="s">
        <v>141</v>
      </c>
      <c r="B190" s="15">
        <v>43.9</v>
      </c>
      <c r="C190" s="15">
        <v>117.6</v>
      </c>
      <c r="D190" s="15">
        <v>145.5</v>
      </c>
      <c r="E190" s="15">
        <v>133.30000000000001</v>
      </c>
      <c r="F190" s="15">
        <v>155</v>
      </c>
      <c r="G190" s="15">
        <v>74.099999999999994</v>
      </c>
      <c r="H190" s="15">
        <v>32.9</v>
      </c>
      <c r="I190" s="15">
        <v>42.8</v>
      </c>
      <c r="J190" s="15">
        <v>35.4</v>
      </c>
      <c r="K190" s="15">
        <v>30.7</v>
      </c>
      <c r="L190" s="15">
        <v>67.099999999999994</v>
      </c>
      <c r="M190" s="15">
        <v>63.3</v>
      </c>
      <c r="N190" s="15">
        <v>0</v>
      </c>
      <c r="O190" s="15">
        <v>1</v>
      </c>
      <c r="P190" s="15">
        <v>0</v>
      </c>
      <c r="Q190" s="15">
        <v>0</v>
      </c>
      <c r="R190" s="15">
        <v>0</v>
      </c>
      <c r="S190" s="15">
        <v>1.3</v>
      </c>
      <c r="T190" s="15">
        <v>0</v>
      </c>
      <c r="U190" s="15">
        <v>0</v>
      </c>
      <c r="V190" s="15">
        <v>0</v>
      </c>
      <c r="W190" s="15">
        <v>6.6</v>
      </c>
      <c r="X190" s="15">
        <v>1</v>
      </c>
      <c r="Y190" s="15">
        <v>1.5</v>
      </c>
      <c r="AA190" s="16"/>
      <c r="AB190" s="16"/>
    </row>
    <row r="191" spans="1:28" ht="15.75" customHeight="1" x14ac:dyDescent="0.3">
      <c r="A191" s="9" t="s">
        <v>216</v>
      </c>
      <c r="B191" s="15">
        <v>134.80000000000001</v>
      </c>
      <c r="C191" s="15">
        <v>121.9</v>
      </c>
      <c r="D191" s="15">
        <v>148.6</v>
      </c>
      <c r="E191" s="15">
        <v>133.80000000000001</v>
      </c>
      <c r="F191" s="15">
        <v>151.4</v>
      </c>
      <c r="G191" s="15">
        <v>147.30000000000001</v>
      </c>
      <c r="H191" s="15">
        <v>148.1</v>
      </c>
      <c r="I191" s="15">
        <v>71</v>
      </c>
      <c r="J191" s="15">
        <v>129.5</v>
      </c>
      <c r="K191" s="15">
        <v>116.7</v>
      </c>
      <c r="L191" s="15">
        <v>124.9</v>
      </c>
      <c r="M191" s="15">
        <v>86.7</v>
      </c>
      <c r="N191" s="15">
        <v>11.4</v>
      </c>
      <c r="O191" s="15">
        <v>16.8</v>
      </c>
      <c r="P191" s="15">
        <v>10.4</v>
      </c>
      <c r="Q191" s="15">
        <v>11.2</v>
      </c>
      <c r="R191" s="15">
        <v>14.1</v>
      </c>
      <c r="S191" s="15">
        <v>6.5</v>
      </c>
      <c r="T191" s="15">
        <v>10.9</v>
      </c>
      <c r="U191" s="15">
        <v>3.6</v>
      </c>
      <c r="V191" s="15">
        <v>10.6</v>
      </c>
      <c r="W191" s="15">
        <v>19.5</v>
      </c>
      <c r="X191" s="15">
        <v>12.3</v>
      </c>
      <c r="Y191" s="15">
        <v>11</v>
      </c>
      <c r="AA191" s="16"/>
      <c r="AB191" s="16"/>
    </row>
    <row r="192" spans="1:28" ht="15.75" customHeight="1" x14ac:dyDescent="0.3">
      <c r="A192" s="9" t="s">
        <v>169</v>
      </c>
      <c r="B192" s="15">
        <v>138.9</v>
      </c>
      <c r="C192" s="15">
        <v>112.6</v>
      </c>
      <c r="D192" s="15">
        <v>152.80000000000001</v>
      </c>
      <c r="E192" s="15">
        <v>134.1</v>
      </c>
      <c r="F192" s="15">
        <v>144.9</v>
      </c>
      <c r="G192" s="15">
        <v>124.3</v>
      </c>
      <c r="H192" s="15">
        <v>148.18</v>
      </c>
      <c r="I192" s="15">
        <v>103.99</v>
      </c>
      <c r="J192" s="15">
        <v>151.74</v>
      </c>
      <c r="K192" s="15">
        <v>141.30000000000001</v>
      </c>
      <c r="L192" s="15">
        <v>121.47</v>
      </c>
      <c r="M192" s="15">
        <v>132.03</v>
      </c>
      <c r="N192" s="15">
        <v>34.700000000000003</v>
      </c>
      <c r="O192" s="15">
        <v>18.899999999999999</v>
      </c>
      <c r="P192" s="15">
        <v>5.7</v>
      </c>
      <c r="Q192" s="15">
        <v>24.1</v>
      </c>
      <c r="R192" s="15">
        <v>48.3</v>
      </c>
      <c r="S192" s="15">
        <v>13.1</v>
      </c>
      <c r="T192" s="15">
        <v>7.4</v>
      </c>
      <c r="U192" s="15">
        <v>3.6</v>
      </c>
      <c r="V192" s="15">
        <v>4</v>
      </c>
      <c r="W192" s="15">
        <v>21.9</v>
      </c>
      <c r="X192" s="15">
        <v>13.3</v>
      </c>
      <c r="Y192" s="15">
        <v>12.8</v>
      </c>
      <c r="AA192" s="16"/>
      <c r="AB192" s="16"/>
    </row>
    <row r="193" spans="1:28" ht="15.75" customHeight="1" x14ac:dyDescent="0.3">
      <c r="A193" s="9" t="s">
        <v>70</v>
      </c>
      <c r="B193" s="15">
        <v>76.400000000000006</v>
      </c>
      <c r="C193" s="15">
        <v>31.4</v>
      </c>
      <c r="D193" s="15">
        <v>38.6</v>
      </c>
      <c r="E193" s="15">
        <v>136.30000000000001</v>
      </c>
      <c r="F193" s="15">
        <v>134.1</v>
      </c>
      <c r="G193" s="15">
        <v>53.3</v>
      </c>
      <c r="H193" s="15">
        <v>110.2</v>
      </c>
      <c r="I193" s="15">
        <v>28.6</v>
      </c>
      <c r="J193" s="15">
        <v>0</v>
      </c>
      <c r="K193" s="15">
        <v>0</v>
      </c>
      <c r="L193" s="15">
        <v>0</v>
      </c>
      <c r="M193" s="15">
        <v>0</v>
      </c>
      <c r="N193" s="15">
        <v>59.9</v>
      </c>
      <c r="O193" s="15">
        <v>64.400000000000006</v>
      </c>
      <c r="P193" s="15">
        <v>62.6</v>
      </c>
      <c r="Q193" s="15">
        <v>3.2</v>
      </c>
      <c r="R193" s="15">
        <v>7.5</v>
      </c>
      <c r="S193" s="15">
        <v>4</v>
      </c>
      <c r="T193" s="15">
        <v>6.5</v>
      </c>
      <c r="U193" s="15">
        <v>0</v>
      </c>
      <c r="V193" s="15">
        <v>0</v>
      </c>
      <c r="W193" s="15">
        <v>0</v>
      </c>
      <c r="X193" s="15">
        <v>0</v>
      </c>
      <c r="Y193" s="15">
        <v>0</v>
      </c>
      <c r="AA193" s="16"/>
      <c r="AB193" s="16"/>
    </row>
    <row r="194" spans="1:28" ht="15.75" customHeight="1" x14ac:dyDescent="0.3">
      <c r="A194" s="9" t="s">
        <v>155</v>
      </c>
      <c r="B194" s="15">
        <v>58</v>
      </c>
      <c r="C194" s="15">
        <v>76.400000000000006</v>
      </c>
      <c r="D194" s="15">
        <v>57</v>
      </c>
      <c r="E194" s="15">
        <v>136.5</v>
      </c>
      <c r="F194" s="15">
        <v>90.3</v>
      </c>
      <c r="G194" s="15">
        <v>26.5</v>
      </c>
      <c r="H194" s="15">
        <v>119.5</v>
      </c>
      <c r="I194" s="15">
        <v>92.4</v>
      </c>
      <c r="J194" s="15">
        <v>201.9</v>
      </c>
      <c r="K194" s="15">
        <v>74.099999999999994</v>
      </c>
      <c r="L194" s="15">
        <v>98.9</v>
      </c>
      <c r="M194" s="15">
        <v>95.5</v>
      </c>
      <c r="N194" s="15">
        <v>23</v>
      </c>
      <c r="O194" s="15">
        <v>36</v>
      </c>
      <c r="P194" s="15">
        <v>11</v>
      </c>
      <c r="Q194" s="15">
        <v>0</v>
      </c>
      <c r="R194" s="15">
        <v>12</v>
      </c>
      <c r="S194" s="15">
        <v>0</v>
      </c>
      <c r="T194" s="15">
        <v>0</v>
      </c>
      <c r="U194" s="15">
        <v>0</v>
      </c>
      <c r="V194" s="15">
        <v>0</v>
      </c>
      <c r="W194" s="15">
        <v>28</v>
      </c>
      <c r="X194" s="15">
        <v>11</v>
      </c>
      <c r="Y194" s="15">
        <v>16</v>
      </c>
      <c r="AA194" s="16"/>
      <c r="AB194" s="16"/>
    </row>
    <row r="195" spans="1:28" ht="15.75" customHeight="1" x14ac:dyDescent="0.3">
      <c r="A195" s="9" t="s">
        <v>54</v>
      </c>
      <c r="B195" s="15">
        <v>155.30000000000001</v>
      </c>
      <c r="C195" s="15">
        <v>148.52000000000001</v>
      </c>
      <c r="D195" s="15">
        <v>92.6</v>
      </c>
      <c r="E195" s="15">
        <v>136.69999999999999</v>
      </c>
      <c r="F195" s="15">
        <v>100.8</v>
      </c>
      <c r="G195" s="15">
        <v>121</v>
      </c>
      <c r="H195" s="15">
        <v>231.4</v>
      </c>
      <c r="I195" s="15">
        <v>136.80000000000001</v>
      </c>
      <c r="J195" s="15">
        <v>125.7</v>
      </c>
      <c r="K195" s="15">
        <v>181.6</v>
      </c>
      <c r="L195" s="15">
        <v>247.6</v>
      </c>
      <c r="M195" s="15">
        <v>177.1</v>
      </c>
      <c r="N195" s="15">
        <v>13.5</v>
      </c>
      <c r="O195" s="15">
        <v>2.8</v>
      </c>
      <c r="P195" s="15">
        <v>2.6</v>
      </c>
      <c r="Q195" s="15">
        <v>7.7</v>
      </c>
      <c r="R195" s="15">
        <v>10.7</v>
      </c>
      <c r="S195" s="15">
        <v>27.5</v>
      </c>
      <c r="T195" s="15">
        <v>8.4</v>
      </c>
      <c r="U195" s="15">
        <v>14.9</v>
      </c>
      <c r="V195" s="15">
        <v>16.2</v>
      </c>
      <c r="W195" s="15">
        <v>5.8</v>
      </c>
      <c r="X195" s="15">
        <v>0.3</v>
      </c>
      <c r="Y195" s="15">
        <v>0.6</v>
      </c>
      <c r="AA195" s="16"/>
      <c r="AB195" s="16"/>
    </row>
    <row r="196" spans="1:28" ht="15.75" customHeight="1" x14ac:dyDescent="0.3">
      <c r="A196" s="9" t="s">
        <v>104</v>
      </c>
      <c r="B196" s="15">
        <v>0</v>
      </c>
      <c r="C196" s="15">
        <v>0</v>
      </c>
      <c r="D196" s="15">
        <v>0</v>
      </c>
      <c r="E196" s="15">
        <v>136.9</v>
      </c>
      <c r="F196" s="15">
        <v>137.4</v>
      </c>
      <c r="G196" s="15">
        <v>103.8</v>
      </c>
      <c r="H196" s="15">
        <v>119.7</v>
      </c>
      <c r="I196" s="15">
        <v>64.2</v>
      </c>
      <c r="J196" s="15">
        <v>145.80000000000001</v>
      </c>
      <c r="K196" s="15">
        <v>260.39999999999998</v>
      </c>
      <c r="L196" s="15">
        <v>175.9</v>
      </c>
      <c r="M196" s="15">
        <v>118</v>
      </c>
      <c r="N196" s="15">
        <v>0</v>
      </c>
      <c r="O196" s="15">
        <v>0</v>
      </c>
      <c r="P196" s="15">
        <v>0</v>
      </c>
      <c r="Q196" s="15">
        <v>0.5</v>
      </c>
      <c r="R196" s="15">
        <v>10.8</v>
      </c>
      <c r="S196" s="15">
        <v>22.4</v>
      </c>
      <c r="T196" s="15">
        <v>20.5</v>
      </c>
      <c r="U196" s="15">
        <v>35.9</v>
      </c>
      <c r="V196" s="15">
        <v>19.2</v>
      </c>
      <c r="W196" s="15">
        <v>13.8</v>
      </c>
      <c r="X196" s="15">
        <v>27.2</v>
      </c>
      <c r="Y196" s="15">
        <v>30.6</v>
      </c>
      <c r="AA196" s="16"/>
      <c r="AB196" s="16"/>
    </row>
    <row r="197" spans="1:28" ht="15.75" customHeight="1" x14ac:dyDescent="0.3">
      <c r="A197" s="9" t="s">
        <v>257</v>
      </c>
      <c r="B197" s="15">
        <v>88.2</v>
      </c>
      <c r="C197" s="15">
        <v>209.7</v>
      </c>
      <c r="D197" s="15">
        <v>183.6</v>
      </c>
      <c r="E197" s="15">
        <v>137.30000000000001</v>
      </c>
      <c r="F197" s="15">
        <v>28.9</v>
      </c>
      <c r="G197" s="15">
        <v>0</v>
      </c>
      <c r="H197" s="15">
        <v>0</v>
      </c>
      <c r="I197" s="15">
        <v>0</v>
      </c>
      <c r="J197" s="15">
        <v>0</v>
      </c>
      <c r="K197" s="15">
        <v>0</v>
      </c>
      <c r="L197" s="15">
        <v>0</v>
      </c>
      <c r="M197" s="15">
        <v>0</v>
      </c>
      <c r="N197" s="15">
        <v>11.5</v>
      </c>
      <c r="O197" s="15">
        <v>1</v>
      </c>
      <c r="P197" s="15">
        <v>1.5</v>
      </c>
      <c r="Q197" s="15">
        <v>1</v>
      </c>
      <c r="R197" s="15">
        <v>0</v>
      </c>
      <c r="S197" s="15">
        <v>0</v>
      </c>
      <c r="T197" s="15">
        <v>0</v>
      </c>
      <c r="U197" s="15">
        <v>0</v>
      </c>
      <c r="V197" s="15">
        <v>0</v>
      </c>
      <c r="W197" s="15">
        <v>0</v>
      </c>
      <c r="X197" s="15">
        <v>0</v>
      </c>
      <c r="Y197" s="15">
        <v>0</v>
      </c>
      <c r="AA197" s="16"/>
      <c r="AB197" s="16"/>
    </row>
    <row r="198" spans="1:28" ht="15.75" customHeight="1" x14ac:dyDescent="0.3">
      <c r="A198" s="9" t="s">
        <v>422</v>
      </c>
      <c r="B198" s="15">
        <v>95.1</v>
      </c>
      <c r="C198" s="15">
        <v>108.8</v>
      </c>
      <c r="D198" s="15">
        <v>61.9</v>
      </c>
      <c r="E198" s="15">
        <v>137.5</v>
      </c>
      <c r="F198" s="15">
        <v>93.7</v>
      </c>
      <c r="G198" s="15">
        <v>122.1</v>
      </c>
      <c r="H198" s="15">
        <v>132.6</v>
      </c>
      <c r="I198" s="15">
        <v>40.1</v>
      </c>
      <c r="J198" s="15">
        <v>119.9</v>
      </c>
      <c r="K198" s="15">
        <v>179</v>
      </c>
      <c r="L198" s="15">
        <v>109.5</v>
      </c>
      <c r="M198" s="15">
        <v>39.700000000000003</v>
      </c>
      <c r="N198" s="15">
        <v>18.3</v>
      </c>
      <c r="O198" s="15">
        <v>9.3000000000000007</v>
      </c>
      <c r="P198" s="15">
        <v>41.5</v>
      </c>
      <c r="Q198" s="15">
        <v>19.399999999999999</v>
      </c>
      <c r="R198" s="15">
        <v>62</v>
      </c>
      <c r="S198" s="15">
        <v>27.2</v>
      </c>
      <c r="T198" s="15">
        <v>30.8</v>
      </c>
      <c r="U198" s="15">
        <v>6.6</v>
      </c>
      <c r="V198" s="15">
        <v>13.6</v>
      </c>
      <c r="W198" s="15">
        <v>32.799999999999997</v>
      </c>
      <c r="X198" s="15">
        <v>15</v>
      </c>
      <c r="Y198" s="15">
        <v>17.2</v>
      </c>
      <c r="AA198" s="16"/>
      <c r="AB198" s="16"/>
    </row>
    <row r="199" spans="1:28" ht="15.75" customHeight="1" x14ac:dyDescent="0.3">
      <c r="A199" s="9" t="s">
        <v>486</v>
      </c>
      <c r="B199" s="15">
        <v>170.3</v>
      </c>
      <c r="C199" s="15">
        <v>133.19999999999999</v>
      </c>
      <c r="D199" s="15">
        <v>150.30000000000001</v>
      </c>
      <c r="E199" s="15">
        <v>138.1</v>
      </c>
      <c r="F199" s="15">
        <v>139.19999999999999</v>
      </c>
      <c r="G199" s="15">
        <v>134.1</v>
      </c>
      <c r="H199" s="15">
        <v>175.3</v>
      </c>
      <c r="I199" s="15">
        <v>169</v>
      </c>
      <c r="J199" s="15">
        <v>143.19999999999999</v>
      </c>
      <c r="K199" s="15">
        <v>228.4</v>
      </c>
      <c r="L199" s="15">
        <v>105.3</v>
      </c>
      <c r="M199" s="15">
        <v>196.8</v>
      </c>
      <c r="N199" s="15">
        <v>2</v>
      </c>
      <c r="O199" s="15">
        <v>3.6</v>
      </c>
      <c r="P199" s="15">
        <v>3.8</v>
      </c>
      <c r="Q199" s="15">
        <v>3.2</v>
      </c>
      <c r="R199" s="15">
        <v>16.2</v>
      </c>
      <c r="S199" s="15">
        <v>1</v>
      </c>
      <c r="T199" s="15">
        <v>0</v>
      </c>
      <c r="U199" s="15">
        <v>5</v>
      </c>
      <c r="V199" s="15">
        <v>4.5999999999999996</v>
      </c>
      <c r="W199" s="15">
        <v>7.7</v>
      </c>
      <c r="X199" s="15">
        <v>2.5</v>
      </c>
      <c r="Y199" s="15">
        <v>0</v>
      </c>
      <c r="AA199" s="16"/>
      <c r="AB199" s="16"/>
    </row>
    <row r="200" spans="1:28" ht="15.75" customHeight="1" x14ac:dyDescent="0.3">
      <c r="A200" s="9" t="s">
        <v>18</v>
      </c>
      <c r="B200" s="15">
        <v>70.900000000000006</v>
      </c>
      <c r="C200" s="15">
        <v>125.5</v>
      </c>
      <c r="D200" s="15">
        <v>132.80000000000001</v>
      </c>
      <c r="E200" s="15">
        <v>138.5</v>
      </c>
      <c r="F200" s="15">
        <v>185.1</v>
      </c>
      <c r="G200" s="15">
        <v>84.5</v>
      </c>
      <c r="H200" s="15">
        <v>142.19999999999999</v>
      </c>
      <c r="I200" s="15">
        <v>66</v>
      </c>
      <c r="J200" s="15">
        <v>84.7</v>
      </c>
      <c r="K200" s="15">
        <v>86.1</v>
      </c>
      <c r="L200" s="15">
        <v>0</v>
      </c>
      <c r="M200" s="15">
        <v>0</v>
      </c>
      <c r="N200" s="15">
        <v>8.3000000000000007</v>
      </c>
      <c r="O200" s="15">
        <v>2.5</v>
      </c>
      <c r="P200" s="15">
        <v>4.4000000000000004</v>
      </c>
      <c r="Q200" s="15">
        <v>2.5</v>
      </c>
      <c r="R200" s="15">
        <v>12.6</v>
      </c>
      <c r="S200" s="15">
        <v>8</v>
      </c>
      <c r="T200" s="15">
        <v>4.3</v>
      </c>
      <c r="U200" s="15">
        <v>9</v>
      </c>
      <c r="V200" s="15">
        <v>9.6999999999999993</v>
      </c>
      <c r="W200" s="15">
        <v>0</v>
      </c>
      <c r="X200" s="15">
        <v>0</v>
      </c>
      <c r="Y200" s="15">
        <v>0</v>
      </c>
      <c r="AA200" s="16"/>
      <c r="AB200" s="16"/>
    </row>
    <row r="201" spans="1:28" ht="15.75" customHeight="1" x14ac:dyDescent="0.3">
      <c r="A201" s="9" t="s">
        <v>443</v>
      </c>
      <c r="B201" s="15">
        <v>122.9</v>
      </c>
      <c r="C201" s="15">
        <v>98.4</v>
      </c>
      <c r="D201" s="15">
        <v>97.2</v>
      </c>
      <c r="E201" s="15">
        <v>138.5</v>
      </c>
      <c r="F201" s="15">
        <v>80.5</v>
      </c>
      <c r="G201" s="15">
        <v>0</v>
      </c>
      <c r="H201" s="15">
        <v>0</v>
      </c>
      <c r="I201" s="15">
        <v>0</v>
      </c>
      <c r="J201" s="15">
        <v>0</v>
      </c>
      <c r="K201" s="15">
        <v>0</v>
      </c>
      <c r="L201" s="15">
        <v>0</v>
      </c>
      <c r="M201" s="15">
        <v>0</v>
      </c>
      <c r="N201" s="15">
        <v>17.399999999999999</v>
      </c>
      <c r="O201" s="15">
        <v>21.2</v>
      </c>
      <c r="P201" s="15">
        <v>21.2</v>
      </c>
      <c r="Q201" s="15">
        <v>23</v>
      </c>
      <c r="R201" s="15">
        <v>11.1</v>
      </c>
      <c r="S201" s="15">
        <v>0</v>
      </c>
      <c r="T201" s="15">
        <v>0</v>
      </c>
      <c r="U201" s="15">
        <v>0</v>
      </c>
      <c r="V201" s="15">
        <v>0</v>
      </c>
      <c r="W201" s="15">
        <v>0</v>
      </c>
      <c r="X201" s="15">
        <v>0</v>
      </c>
      <c r="Y201" s="15">
        <v>0</v>
      </c>
      <c r="AA201" s="16"/>
      <c r="AB201" s="16"/>
    </row>
    <row r="202" spans="1:28" ht="15.75" customHeight="1" x14ac:dyDescent="0.3">
      <c r="A202" s="9" t="s">
        <v>100</v>
      </c>
      <c r="B202" s="15">
        <v>117.2</v>
      </c>
      <c r="C202" s="15">
        <v>114.8</v>
      </c>
      <c r="D202" s="15">
        <v>119.5</v>
      </c>
      <c r="E202" s="15">
        <v>138.80000000000001</v>
      </c>
      <c r="F202" s="15">
        <v>137.5</v>
      </c>
      <c r="G202" s="15">
        <v>87.6</v>
      </c>
      <c r="H202" s="15">
        <v>81.900000000000006</v>
      </c>
      <c r="I202" s="15">
        <v>105.9</v>
      </c>
      <c r="J202" s="15">
        <v>148.6</v>
      </c>
      <c r="K202" s="15">
        <v>167.6</v>
      </c>
      <c r="L202" s="15">
        <v>126.8</v>
      </c>
      <c r="M202" s="15">
        <v>46.2</v>
      </c>
      <c r="N202" s="15">
        <v>83</v>
      </c>
      <c r="O202" s="15">
        <v>64.3</v>
      </c>
      <c r="P202" s="15">
        <v>84.2</v>
      </c>
      <c r="Q202" s="15">
        <v>71.400000000000006</v>
      </c>
      <c r="R202" s="15">
        <v>83</v>
      </c>
      <c r="S202" s="15">
        <v>70.5</v>
      </c>
      <c r="T202" s="15">
        <v>106.2</v>
      </c>
      <c r="U202" s="15">
        <v>71.8</v>
      </c>
      <c r="V202" s="15">
        <v>59.8</v>
      </c>
      <c r="W202" s="15">
        <v>79.3</v>
      </c>
      <c r="X202" s="15">
        <v>96.1</v>
      </c>
      <c r="Y202" s="15">
        <v>37.799999999999997</v>
      </c>
      <c r="AA202" s="16"/>
      <c r="AB202" s="16"/>
    </row>
    <row r="203" spans="1:28" ht="15.75" customHeight="1" x14ac:dyDescent="0.3">
      <c r="A203" s="9" t="s">
        <v>207</v>
      </c>
      <c r="B203" s="15">
        <v>78.099999999999994</v>
      </c>
      <c r="C203" s="15">
        <v>170.3</v>
      </c>
      <c r="D203" s="15">
        <v>212.6</v>
      </c>
      <c r="E203" s="15">
        <v>138.9</v>
      </c>
      <c r="F203" s="15">
        <v>218.7</v>
      </c>
      <c r="G203" s="15">
        <v>135</v>
      </c>
      <c r="H203" s="15">
        <v>158.9</v>
      </c>
      <c r="I203" s="15">
        <v>116.6</v>
      </c>
      <c r="J203" s="15">
        <v>120.1</v>
      </c>
      <c r="K203" s="15">
        <v>162.1</v>
      </c>
      <c r="L203" s="15">
        <v>156.80000000000001</v>
      </c>
      <c r="M203" s="15">
        <v>263.7</v>
      </c>
      <c r="N203" s="15">
        <v>1.5</v>
      </c>
      <c r="O203" s="15">
        <v>2.6</v>
      </c>
      <c r="P203" s="15">
        <v>0.8</v>
      </c>
      <c r="Q203" s="15">
        <v>3</v>
      </c>
      <c r="R203" s="15">
        <v>6</v>
      </c>
      <c r="S203" s="15">
        <v>0.7</v>
      </c>
      <c r="T203" s="15">
        <v>2.4</v>
      </c>
      <c r="U203" s="15">
        <v>0</v>
      </c>
      <c r="V203" s="15">
        <v>0</v>
      </c>
      <c r="W203" s="15">
        <v>0.3</v>
      </c>
      <c r="X203" s="15">
        <v>3</v>
      </c>
      <c r="Y203" s="15">
        <v>0</v>
      </c>
      <c r="AA203" s="16"/>
      <c r="AB203" s="16"/>
    </row>
    <row r="204" spans="1:28" ht="15.75" customHeight="1" x14ac:dyDescent="0.3">
      <c r="A204" s="9" t="s">
        <v>93</v>
      </c>
      <c r="B204" s="15">
        <v>148.30000000000001</v>
      </c>
      <c r="C204" s="15">
        <v>116.3</v>
      </c>
      <c r="D204" s="15">
        <v>136.5</v>
      </c>
      <c r="E204" s="15">
        <v>139.80000000000001</v>
      </c>
      <c r="F204" s="15">
        <v>147.69999999999999</v>
      </c>
      <c r="G204" s="15">
        <v>127.5</v>
      </c>
      <c r="H204" s="15">
        <v>159.30000000000001</v>
      </c>
      <c r="I204" s="15">
        <v>132</v>
      </c>
      <c r="J204" s="15">
        <v>128.9</v>
      </c>
      <c r="K204" s="15">
        <v>139.9</v>
      </c>
      <c r="L204" s="15">
        <v>126.6</v>
      </c>
      <c r="M204" s="15">
        <v>69.3</v>
      </c>
      <c r="N204" s="15">
        <v>57.9</v>
      </c>
      <c r="O204" s="15">
        <v>33.4</v>
      </c>
      <c r="P204" s="15">
        <v>92.4</v>
      </c>
      <c r="Q204" s="15">
        <v>44.7</v>
      </c>
      <c r="R204" s="15">
        <v>57.5</v>
      </c>
      <c r="S204" s="15">
        <v>76.2</v>
      </c>
      <c r="T204" s="15">
        <v>36.5</v>
      </c>
      <c r="U204" s="15">
        <v>26.4</v>
      </c>
      <c r="V204" s="15">
        <v>64</v>
      </c>
      <c r="W204" s="15">
        <v>37.1</v>
      </c>
      <c r="X204" s="15">
        <v>70.900000000000006</v>
      </c>
      <c r="Y204" s="15">
        <v>25.3</v>
      </c>
      <c r="AA204" s="16"/>
      <c r="AB204" s="16"/>
    </row>
    <row r="205" spans="1:28" ht="15.75" customHeight="1" x14ac:dyDescent="0.3">
      <c r="A205" s="9" t="s">
        <v>144</v>
      </c>
      <c r="B205" s="15">
        <v>118.8</v>
      </c>
      <c r="C205" s="15">
        <v>224.8</v>
      </c>
      <c r="D205" s="15">
        <v>226.5</v>
      </c>
      <c r="E205" s="15">
        <v>141.5</v>
      </c>
      <c r="F205" s="15">
        <v>28</v>
      </c>
      <c r="G205" s="15">
        <v>46.5</v>
      </c>
      <c r="H205" s="15">
        <v>77.900000000000006</v>
      </c>
      <c r="I205" s="15">
        <v>52.3</v>
      </c>
      <c r="J205" s="15">
        <v>103.7</v>
      </c>
      <c r="K205" s="15">
        <v>107.8</v>
      </c>
      <c r="L205" s="15">
        <v>128</v>
      </c>
      <c r="M205" s="15">
        <v>33</v>
      </c>
      <c r="N205" s="15">
        <v>5.3</v>
      </c>
      <c r="O205" s="15">
        <v>1.2</v>
      </c>
      <c r="P205" s="15">
        <v>0.8</v>
      </c>
      <c r="Q205" s="15">
        <v>3.5</v>
      </c>
      <c r="R205" s="15">
        <v>10.199999999999999</v>
      </c>
      <c r="S205" s="15">
        <v>7.9</v>
      </c>
      <c r="T205" s="15">
        <v>3.5</v>
      </c>
      <c r="U205" s="15">
        <v>13.7</v>
      </c>
      <c r="V205" s="15">
        <v>43</v>
      </c>
      <c r="W205" s="15">
        <v>29.8</v>
      </c>
      <c r="X205" s="15">
        <v>19</v>
      </c>
      <c r="Y205" s="15">
        <v>1.8</v>
      </c>
      <c r="AA205" s="16"/>
      <c r="AB205" s="16"/>
    </row>
    <row r="206" spans="1:28" ht="15.75" customHeight="1" x14ac:dyDescent="0.3">
      <c r="A206" s="9" t="s">
        <v>161</v>
      </c>
      <c r="B206" s="15">
        <v>135.30000000000001</v>
      </c>
      <c r="C206" s="15">
        <v>98.2</v>
      </c>
      <c r="D206" s="15">
        <v>165.3</v>
      </c>
      <c r="E206" s="15">
        <v>141.6</v>
      </c>
      <c r="F206" s="15">
        <v>193.6</v>
      </c>
      <c r="G206" s="15">
        <v>74.400000000000006</v>
      </c>
      <c r="H206" s="15">
        <v>129.1</v>
      </c>
      <c r="I206" s="15">
        <v>144.9</v>
      </c>
      <c r="J206" s="15">
        <v>184.4</v>
      </c>
      <c r="K206" s="15">
        <v>208.7</v>
      </c>
      <c r="L206" s="15">
        <v>157.80000000000001</v>
      </c>
      <c r="M206" s="15">
        <v>57.5</v>
      </c>
      <c r="N206" s="15">
        <v>53.2</v>
      </c>
      <c r="O206" s="15">
        <v>39.200000000000003</v>
      </c>
      <c r="P206" s="15">
        <v>37.5</v>
      </c>
      <c r="Q206" s="15">
        <v>15.2</v>
      </c>
      <c r="R206" s="15">
        <v>34.4</v>
      </c>
      <c r="S206" s="15">
        <v>43.6</v>
      </c>
      <c r="T206" s="15">
        <v>51.9</v>
      </c>
      <c r="U206" s="15">
        <v>16.5</v>
      </c>
      <c r="V206" s="15">
        <v>6.5</v>
      </c>
      <c r="W206" s="15">
        <v>19.8</v>
      </c>
      <c r="X206" s="15">
        <v>55.3</v>
      </c>
      <c r="Y206" s="15">
        <v>24</v>
      </c>
      <c r="AA206" s="16"/>
      <c r="AB206" s="16"/>
    </row>
    <row r="207" spans="1:28" ht="15.75" customHeight="1" x14ac:dyDescent="0.3">
      <c r="A207" s="9" t="s">
        <v>9</v>
      </c>
      <c r="B207" s="15">
        <v>126</v>
      </c>
      <c r="C207" s="15">
        <v>185.7</v>
      </c>
      <c r="D207" s="15">
        <v>121.8</v>
      </c>
      <c r="E207" s="15">
        <v>142.80000000000001</v>
      </c>
      <c r="F207" s="15">
        <v>104.1</v>
      </c>
      <c r="G207" s="15">
        <v>122.2</v>
      </c>
      <c r="H207" s="15">
        <v>124.6</v>
      </c>
      <c r="I207" s="15">
        <v>130.1</v>
      </c>
      <c r="J207" s="15">
        <v>125.9</v>
      </c>
      <c r="K207" s="15">
        <v>132.1</v>
      </c>
      <c r="L207" s="15">
        <v>111.5</v>
      </c>
      <c r="M207" s="15">
        <v>111.8</v>
      </c>
      <c r="N207" s="15">
        <v>39.200000000000003</v>
      </c>
      <c r="O207" s="15">
        <v>13.6</v>
      </c>
      <c r="P207" s="15">
        <v>19.2</v>
      </c>
      <c r="Q207" s="15">
        <v>16.7</v>
      </c>
      <c r="R207" s="15">
        <v>29</v>
      </c>
      <c r="S207" s="15">
        <v>17.100000000000001</v>
      </c>
      <c r="T207" s="15">
        <v>7.3</v>
      </c>
      <c r="U207" s="15">
        <v>8.8000000000000007</v>
      </c>
      <c r="V207" s="15">
        <v>21.7</v>
      </c>
      <c r="W207" s="15">
        <v>16</v>
      </c>
      <c r="X207" s="15">
        <v>22.4</v>
      </c>
      <c r="Y207" s="15">
        <v>13.8</v>
      </c>
      <c r="AA207" s="16"/>
      <c r="AB207" s="16"/>
    </row>
    <row r="208" spans="1:28" ht="15.75" customHeight="1" x14ac:dyDescent="0.3">
      <c r="A208" s="9" t="s">
        <v>66</v>
      </c>
      <c r="B208" s="15">
        <v>106.8</v>
      </c>
      <c r="C208" s="15">
        <v>76.400000000000006</v>
      </c>
      <c r="D208" s="15">
        <v>79.900000000000006</v>
      </c>
      <c r="E208" s="15">
        <v>143.9</v>
      </c>
      <c r="F208" s="15">
        <v>151</v>
      </c>
      <c r="G208" s="15">
        <v>110.1</v>
      </c>
      <c r="H208" s="15">
        <v>135.69999999999999</v>
      </c>
      <c r="I208" s="15">
        <v>91.3</v>
      </c>
      <c r="J208" s="15">
        <v>117.4</v>
      </c>
      <c r="K208" s="15">
        <v>126.6</v>
      </c>
      <c r="L208" s="15">
        <v>145.30000000000001</v>
      </c>
      <c r="M208" s="15">
        <v>140.6</v>
      </c>
      <c r="N208" s="15">
        <v>1.5</v>
      </c>
      <c r="O208" s="15">
        <v>3.5</v>
      </c>
      <c r="P208" s="15">
        <v>7</v>
      </c>
      <c r="Q208" s="15">
        <v>2.5</v>
      </c>
      <c r="R208" s="15">
        <v>1.5</v>
      </c>
      <c r="S208" s="15">
        <v>3.2</v>
      </c>
      <c r="T208" s="15">
        <v>1.5</v>
      </c>
      <c r="U208" s="15">
        <v>0</v>
      </c>
      <c r="V208" s="15">
        <v>1</v>
      </c>
      <c r="W208" s="15">
        <v>2</v>
      </c>
      <c r="X208" s="15">
        <v>2</v>
      </c>
      <c r="Y208" s="15">
        <v>1</v>
      </c>
      <c r="AA208" s="16"/>
      <c r="AB208" s="16"/>
    </row>
    <row r="209" spans="1:28" ht="15.75" customHeight="1" x14ac:dyDescent="0.3">
      <c r="A209" s="9" t="s">
        <v>212</v>
      </c>
      <c r="B209" s="15">
        <v>93.3</v>
      </c>
      <c r="C209" s="15">
        <v>116.5</v>
      </c>
      <c r="D209" s="15">
        <v>149.4</v>
      </c>
      <c r="E209" s="15">
        <v>145.69999999999999</v>
      </c>
      <c r="F209" s="15">
        <v>150.5</v>
      </c>
      <c r="G209" s="15">
        <v>129.30000000000001</v>
      </c>
      <c r="H209" s="15">
        <v>143.69999999999999</v>
      </c>
      <c r="I209" s="15">
        <v>179.9</v>
      </c>
      <c r="J209" s="15">
        <v>137.80000000000001</v>
      </c>
      <c r="K209" s="15">
        <v>182.7</v>
      </c>
      <c r="L209" s="15">
        <v>173.6</v>
      </c>
      <c r="M209" s="15">
        <v>162.4</v>
      </c>
      <c r="N209" s="15">
        <v>73.5</v>
      </c>
      <c r="O209" s="15">
        <v>19.600000000000001</v>
      </c>
      <c r="P209" s="15">
        <v>0</v>
      </c>
      <c r="Q209" s="15">
        <v>0</v>
      </c>
      <c r="R209" s="15">
        <v>0</v>
      </c>
      <c r="S209" s="15">
        <v>0</v>
      </c>
      <c r="T209" s="15">
        <v>0</v>
      </c>
      <c r="U209" s="15">
        <v>0</v>
      </c>
      <c r="V209" s="15">
        <v>0</v>
      </c>
      <c r="W209" s="15">
        <v>0</v>
      </c>
      <c r="X209" s="15">
        <v>0</v>
      </c>
      <c r="Y209" s="15">
        <v>0</v>
      </c>
      <c r="AA209" s="16"/>
      <c r="AB209" s="16"/>
    </row>
    <row r="210" spans="1:28" ht="15.75" customHeight="1" x14ac:dyDescent="0.3">
      <c r="A210" s="9" t="s">
        <v>115</v>
      </c>
      <c r="B210" s="15">
        <v>77.099999999999994</v>
      </c>
      <c r="C210" s="15">
        <v>85.5</v>
      </c>
      <c r="D210" s="15">
        <v>221.2</v>
      </c>
      <c r="E210" s="15">
        <v>145.80000000000001</v>
      </c>
      <c r="F210" s="15">
        <v>53.8</v>
      </c>
      <c r="G210" s="15">
        <v>123.4</v>
      </c>
      <c r="H210" s="15">
        <v>115.8</v>
      </c>
      <c r="I210" s="15">
        <v>123</v>
      </c>
      <c r="J210" s="15">
        <v>150.9</v>
      </c>
      <c r="K210" s="15">
        <v>91.6</v>
      </c>
      <c r="L210" s="15">
        <v>12.6</v>
      </c>
      <c r="M210" s="15">
        <v>2.2000000000000002</v>
      </c>
      <c r="N210" s="15">
        <v>32</v>
      </c>
      <c r="O210" s="15">
        <v>15.7</v>
      </c>
      <c r="P210" s="15">
        <v>6.3</v>
      </c>
      <c r="Q210" s="15">
        <v>10.8</v>
      </c>
      <c r="R210" s="15">
        <v>35.299999999999997</v>
      </c>
      <c r="S210" s="15">
        <v>33.700000000000003</v>
      </c>
      <c r="T210" s="15">
        <v>5.6</v>
      </c>
      <c r="U210" s="15">
        <v>3.9</v>
      </c>
      <c r="V210" s="15">
        <v>10.9</v>
      </c>
      <c r="W210" s="15">
        <v>3.4</v>
      </c>
      <c r="X210" s="15">
        <v>0</v>
      </c>
      <c r="Y210" s="15">
        <v>0</v>
      </c>
      <c r="AA210" s="16"/>
      <c r="AB210" s="16"/>
    </row>
    <row r="211" spans="1:28" ht="15.75" customHeight="1" x14ac:dyDescent="0.3">
      <c r="A211" s="9" t="s">
        <v>156</v>
      </c>
      <c r="B211" s="15">
        <v>151.1</v>
      </c>
      <c r="C211" s="15">
        <v>115.3</v>
      </c>
      <c r="D211" s="15">
        <v>143.6</v>
      </c>
      <c r="E211" s="15">
        <v>146.5</v>
      </c>
      <c r="F211" s="15">
        <v>113.8</v>
      </c>
      <c r="G211" s="15">
        <v>112.2</v>
      </c>
      <c r="H211" s="15">
        <v>171.7</v>
      </c>
      <c r="I211" s="15">
        <v>102.8</v>
      </c>
      <c r="J211" s="15">
        <v>78.400000000000006</v>
      </c>
      <c r="K211" s="15">
        <v>67.8</v>
      </c>
      <c r="L211" s="15">
        <v>80.8</v>
      </c>
      <c r="M211" s="15">
        <v>56.4</v>
      </c>
      <c r="N211" s="15">
        <v>0</v>
      </c>
      <c r="O211" s="15">
        <v>0</v>
      </c>
      <c r="P211" s="15">
        <v>0</v>
      </c>
      <c r="Q211" s="15">
        <v>0</v>
      </c>
      <c r="R211" s="15">
        <v>0</v>
      </c>
      <c r="S211" s="15">
        <v>0</v>
      </c>
      <c r="T211" s="15">
        <v>0</v>
      </c>
      <c r="U211" s="15">
        <v>0</v>
      </c>
      <c r="V211" s="15">
        <v>0</v>
      </c>
      <c r="W211" s="15">
        <v>0</v>
      </c>
      <c r="X211" s="15">
        <v>0</v>
      </c>
      <c r="Y211" s="15">
        <v>0</v>
      </c>
      <c r="AA211" s="16"/>
      <c r="AB211" s="16"/>
    </row>
    <row r="212" spans="1:28" ht="15.75" customHeight="1" x14ac:dyDescent="0.3">
      <c r="A212" s="9" t="s">
        <v>106</v>
      </c>
      <c r="B212" s="15">
        <v>143.81</v>
      </c>
      <c r="C212" s="15">
        <v>148.68</v>
      </c>
      <c r="D212" s="15">
        <v>115.5</v>
      </c>
      <c r="E212" s="15">
        <v>147.69999999999999</v>
      </c>
      <c r="F212" s="15">
        <v>139.61000000000001</v>
      </c>
      <c r="G212" s="15">
        <v>132.19999999999999</v>
      </c>
      <c r="H212" s="15">
        <v>176.4</v>
      </c>
      <c r="I212" s="15">
        <v>123.5</v>
      </c>
      <c r="J212" s="15">
        <v>136.19999999999999</v>
      </c>
      <c r="K212" s="15">
        <v>148</v>
      </c>
      <c r="L212" s="15">
        <v>141.69999999999999</v>
      </c>
      <c r="M212" s="15">
        <v>101.6</v>
      </c>
      <c r="N212" s="15">
        <v>13.3</v>
      </c>
      <c r="O212" s="15">
        <v>9.6999999999999993</v>
      </c>
      <c r="P212" s="15">
        <v>13.9</v>
      </c>
      <c r="Q212" s="15">
        <v>12.7</v>
      </c>
      <c r="R212" s="15">
        <v>8.9</v>
      </c>
      <c r="S212" s="15">
        <v>25.3</v>
      </c>
      <c r="T212" s="15">
        <v>4.5</v>
      </c>
      <c r="U212" s="15">
        <v>7.7</v>
      </c>
      <c r="V212" s="15">
        <v>8.5</v>
      </c>
      <c r="W212" s="15">
        <v>5</v>
      </c>
      <c r="X212" s="15">
        <v>6.5</v>
      </c>
      <c r="Y212" s="15">
        <v>9</v>
      </c>
      <c r="AA212" s="16"/>
      <c r="AB212" s="16"/>
    </row>
    <row r="213" spans="1:28" ht="15.75" customHeight="1" x14ac:dyDescent="0.3">
      <c r="A213" s="9" t="s">
        <v>96</v>
      </c>
      <c r="B213" s="15">
        <v>141</v>
      </c>
      <c r="C213" s="15">
        <v>79.5</v>
      </c>
      <c r="D213" s="15">
        <v>171.8</v>
      </c>
      <c r="E213" s="15">
        <v>147.9</v>
      </c>
      <c r="F213" s="15">
        <v>93.53</v>
      </c>
      <c r="G213" s="15">
        <v>66.099999999999994</v>
      </c>
      <c r="H213" s="15">
        <v>83.25</v>
      </c>
      <c r="I213" s="15">
        <v>140.04</v>
      </c>
      <c r="J213" s="15">
        <v>169.7</v>
      </c>
      <c r="K213" s="15">
        <v>149.1</v>
      </c>
      <c r="L213" s="15">
        <v>200.09</v>
      </c>
      <c r="M213" s="15">
        <v>119.9</v>
      </c>
      <c r="N213" s="15">
        <v>24.6</v>
      </c>
      <c r="O213" s="15">
        <v>54.4</v>
      </c>
      <c r="P213" s="15">
        <v>24.6</v>
      </c>
      <c r="Q213" s="15">
        <v>12.1</v>
      </c>
      <c r="R213" s="15">
        <v>40.799999999999997</v>
      </c>
      <c r="S213" s="15">
        <v>70.099999999999994</v>
      </c>
      <c r="T213" s="15">
        <v>23.5</v>
      </c>
      <c r="U213" s="15">
        <v>39.799999999999997</v>
      </c>
      <c r="V213" s="15">
        <v>21.5</v>
      </c>
      <c r="W213" s="15">
        <v>13.9</v>
      </c>
      <c r="X213" s="15">
        <v>16.2</v>
      </c>
      <c r="Y213" s="15">
        <v>4.5</v>
      </c>
      <c r="AA213" s="16"/>
      <c r="AB213" s="16"/>
    </row>
    <row r="214" spans="1:28" ht="15.75" customHeight="1" x14ac:dyDescent="0.3">
      <c r="A214" s="9" t="s">
        <v>222</v>
      </c>
      <c r="B214" s="15">
        <v>115.36</v>
      </c>
      <c r="C214" s="15">
        <v>104.3</v>
      </c>
      <c r="D214" s="15">
        <v>85.62</v>
      </c>
      <c r="E214" s="15">
        <v>148.4</v>
      </c>
      <c r="F214" s="15">
        <v>179.59</v>
      </c>
      <c r="G214" s="15">
        <v>141.5</v>
      </c>
      <c r="H214" s="15">
        <v>52.32</v>
      </c>
      <c r="I214" s="15">
        <v>80.7</v>
      </c>
      <c r="J214" s="15">
        <v>141.6</v>
      </c>
      <c r="K214" s="15">
        <v>145.30000000000001</v>
      </c>
      <c r="L214" s="15">
        <v>156</v>
      </c>
      <c r="M214" s="15">
        <v>131.4</v>
      </c>
      <c r="N214" s="15">
        <v>33</v>
      </c>
      <c r="O214" s="15">
        <v>9.4</v>
      </c>
      <c r="P214" s="15">
        <v>29.9</v>
      </c>
      <c r="Q214" s="15">
        <v>19.3</v>
      </c>
      <c r="R214" s="15">
        <v>14.2</v>
      </c>
      <c r="S214" s="15">
        <v>11.1</v>
      </c>
      <c r="T214" s="15">
        <v>25.9</v>
      </c>
      <c r="U214" s="15">
        <v>25.6</v>
      </c>
      <c r="V214" s="15">
        <v>13.3</v>
      </c>
      <c r="W214" s="15">
        <v>21</v>
      </c>
      <c r="X214" s="15">
        <v>14.1</v>
      </c>
      <c r="Y214" s="15">
        <v>11.4</v>
      </c>
      <c r="AA214" s="16"/>
      <c r="AB214" s="16"/>
    </row>
    <row r="215" spans="1:28" ht="15.75" customHeight="1" x14ac:dyDescent="0.3">
      <c r="A215" s="9" t="s">
        <v>180</v>
      </c>
      <c r="B215" s="15">
        <v>251.6</v>
      </c>
      <c r="C215" s="15">
        <v>175.3</v>
      </c>
      <c r="D215" s="15">
        <v>222.4</v>
      </c>
      <c r="E215" s="15">
        <v>150.80000000000001</v>
      </c>
      <c r="F215" s="15">
        <v>108</v>
      </c>
      <c r="G215" s="15">
        <v>62.4</v>
      </c>
      <c r="H215" s="15">
        <v>78</v>
      </c>
      <c r="I215" s="15">
        <v>114</v>
      </c>
      <c r="J215" s="15">
        <v>102.8</v>
      </c>
      <c r="K215" s="15">
        <v>125.7</v>
      </c>
      <c r="L215" s="15">
        <v>146</v>
      </c>
      <c r="M215" s="15">
        <v>87.7</v>
      </c>
      <c r="N215" s="15">
        <v>6.1</v>
      </c>
      <c r="O215" s="15">
        <v>6</v>
      </c>
      <c r="P215" s="15">
        <v>12</v>
      </c>
      <c r="Q215" s="15">
        <v>10</v>
      </c>
      <c r="R215" s="15">
        <v>16.7</v>
      </c>
      <c r="S215" s="15">
        <v>15.3</v>
      </c>
      <c r="T215" s="15">
        <v>7.6</v>
      </c>
      <c r="U215" s="15">
        <v>21.4</v>
      </c>
      <c r="V215" s="15">
        <v>21</v>
      </c>
      <c r="W215" s="15">
        <v>14.4</v>
      </c>
      <c r="X215" s="15">
        <v>14.7</v>
      </c>
      <c r="Y215" s="15">
        <v>2.1</v>
      </c>
      <c r="AA215" s="16"/>
      <c r="AB215" s="16"/>
    </row>
    <row r="216" spans="1:28" ht="15.75" customHeight="1" x14ac:dyDescent="0.3">
      <c r="A216" s="9" t="s">
        <v>376</v>
      </c>
      <c r="B216" s="15">
        <v>58.2</v>
      </c>
      <c r="C216" s="15">
        <v>79.5</v>
      </c>
      <c r="D216" s="15">
        <v>83.01</v>
      </c>
      <c r="E216" s="15">
        <v>151.30000000000001</v>
      </c>
      <c r="F216" s="15">
        <v>86.4</v>
      </c>
      <c r="G216" s="15">
        <v>19.2</v>
      </c>
      <c r="H216" s="15">
        <v>68.599999999999994</v>
      </c>
      <c r="I216" s="15">
        <v>77.599999999999994</v>
      </c>
      <c r="J216" s="15">
        <v>143.4</v>
      </c>
      <c r="K216" s="15">
        <v>96.6</v>
      </c>
      <c r="L216" s="15">
        <v>131.5</v>
      </c>
      <c r="M216" s="15">
        <v>148.80000000000001</v>
      </c>
      <c r="N216" s="15">
        <v>40</v>
      </c>
      <c r="O216" s="15">
        <v>24.1</v>
      </c>
      <c r="P216" s="15">
        <v>31.3</v>
      </c>
      <c r="Q216" s="15">
        <v>14.3</v>
      </c>
      <c r="R216" s="15">
        <v>47</v>
      </c>
      <c r="S216" s="15">
        <v>69.900000000000006</v>
      </c>
      <c r="T216" s="15">
        <v>32.200000000000003</v>
      </c>
      <c r="U216" s="15">
        <v>26.9</v>
      </c>
      <c r="V216" s="15">
        <v>53.2</v>
      </c>
      <c r="W216" s="15">
        <v>40.5</v>
      </c>
      <c r="X216" s="15">
        <v>45.5</v>
      </c>
      <c r="Y216" s="15">
        <v>8.9</v>
      </c>
      <c r="AA216" s="16"/>
      <c r="AB216" s="16"/>
    </row>
    <row r="217" spans="1:28" ht="15.75" customHeight="1" x14ac:dyDescent="0.3">
      <c r="A217" s="9" t="s">
        <v>153</v>
      </c>
      <c r="B217" s="15">
        <v>231.1</v>
      </c>
      <c r="C217" s="15">
        <v>132.69999999999999</v>
      </c>
      <c r="D217" s="15">
        <v>197.6</v>
      </c>
      <c r="E217" s="15">
        <v>151.69999999999999</v>
      </c>
      <c r="F217" s="15">
        <v>189.4</v>
      </c>
      <c r="G217" s="15">
        <v>146.69999999999999</v>
      </c>
      <c r="H217" s="15">
        <v>201.6</v>
      </c>
      <c r="I217" s="15">
        <v>90.7</v>
      </c>
      <c r="J217" s="15">
        <v>155.19999999999999</v>
      </c>
      <c r="K217" s="15">
        <v>195.4</v>
      </c>
      <c r="L217" s="15">
        <v>152</v>
      </c>
      <c r="M217" s="15">
        <v>139.9</v>
      </c>
      <c r="N217" s="15">
        <v>6.4</v>
      </c>
      <c r="O217" s="15">
        <v>15.8</v>
      </c>
      <c r="P217" s="15">
        <v>24.1</v>
      </c>
      <c r="Q217" s="15">
        <v>36</v>
      </c>
      <c r="R217" s="15">
        <v>21.1</v>
      </c>
      <c r="S217" s="15">
        <v>29.3</v>
      </c>
      <c r="T217" s="15">
        <v>16.3</v>
      </c>
      <c r="U217" s="15">
        <v>20.3</v>
      </c>
      <c r="V217" s="15">
        <v>19.2</v>
      </c>
      <c r="W217" s="15">
        <v>31.4</v>
      </c>
      <c r="X217" s="15">
        <v>33.5</v>
      </c>
      <c r="Y217" s="15">
        <v>10.9</v>
      </c>
      <c r="AA217" s="16"/>
      <c r="AB217" s="16"/>
    </row>
    <row r="218" spans="1:28" ht="15.75" customHeight="1" x14ac:dyDescent="0.3">
      <c r="A218" s="9" t="s">
        <v>218</v>
      </c>
      <c r="B218" s="15">
        <v>165.6</v>
      </c>
      <c r="C218" s="15">
        <v>136.30000000000001</v>
      </c>
      <c r="D218" s="15">
        <v>147.6</v>
      </c>
      <c r="E218" s="15">
        <v>152.1</v>
      </c>
      <c r="F218" s="15">
        <v>164.4</v>
      </c>
      <c r="G218" s="15">
        <v>149</v>
      </c>
      <c r="H218" s="15">
        <v>133.6</v>
      </c>
      <c r="I218" s="15">
        <v>152</v>
      </c>
      <c r="J218" s="15">
        <v>162.1</v>
      </c>
      <c r="K218" s="15">
        <v>170.7</v>
      </c>
      <c r="L218" s="15">
        <v>176.3</v>
      </c>
      <c r="M218" s="15">
        <v>113.3</v>
      </c>
      <c r="N218" s="15">
        <v>1.5</v>
      </c>
      <c r="O218" s="15">
        <v>0</v>
      </c>
      <c r="P218" s="15">
        <v>0</v>
      </c>
      <c r="Q218" s="15">
        <v>0</v>
      </c>
      <c r="R218" s="15">
        <v>0</v>
      </c>
      <c r="S218" s="15">
        <v>0</v>
      </c>
      <c r="T218" s="15">
        <v>0</v>
      </c>
      <c r="U218" s="15">
        <v>0</v>
      </c>
      <c r="V218" s="15">
        <v>14.2</v>
      </c>
      <c r="W218" s="15">
        <v>30.1</v>
      </c>
      <c r="X218" s="15">
        <v>0</v>
      </c>
      <c r="Y218" s="15">
        <v>1</v>
      </c>
      <c r="AA218" s="16"/>
      <c r="AB218" s="16"/>
    </row>
    <row r="219" spans="1:28" ht="15.75" customHeight="1" x14ac:dyDescent="0.3">
      <c r="A219" s="9" t="s">
        <v>538</v>
      </c>
      <c r="B219" s="15">
        <v>155.9</v>
      </c>
      <c r="C219" s="15">
        <v>158.69999999999999</v>
      </c>
      <c r="D219" s="15">
        <v>120.8</v>
      </c>
      <c r="E219" s="15">
        <v>152.19999999999999</v>
      </c>
      <c r="F219" s="15">
        <v>215.1</v>
      </c>
      <c r="G219" s="15">
        <v>162.5</v>
      </c>
      <c r="H219" s="15">
        <v>177.1</v>
      </c>
      <c r="I219" s="15">
        <v>59.5</v>
      </c>
      <c r="J219" s="15">
        <v>154.19999999999999</v>
      </c>
      <c r="K219" s="15">
        <v>200</v>
      </c>
      <c r="L219" s="15">
        <v>208.7</v>
      </c>
      <c r="M219" s="15">
        <v>94.1</v>
      </c>
      <c r="N219" s="15">
        <v>25.5</v>
      </c>
      <c r="O219" s="15">
        <v>4</v>
      </c>
      <c r="P219" s="15">
        <v>7.4</v>
      </c>
      <c r="Q219" s="15">
        <v>13.1</v>
      </c>
      <c r="R219" s="15">
        <v>12.5</v>
      </c>
      <c r="S219" s="15">
        <v>40.200000000000003</v>
      </c>
      <c r="T219" s="15">
        <v>12.9</v>
      </c>
      <c r="U219" s="15">
        <v>4.5</v>
      </c>
      <c r="V219" s="15">
        <v>10</v>
      </c>
      <c r="W219" s="15">
        <v>37.299999999999997</v>
      </c>
      <c r="X219" s="15">
        <v>40.9</v>
      </c>
      <c r="Y219" s="15">
        <v>16.7</v>
      </c>
      <c r="AA219" s="16"/>
      <c r="AB219" s="16"/>
    </row>
    <row r="220" spans="1:28" ht="15.75" customHeight="1" x14ac:dyDescent="0.3">
      <c r="A220" s="9" t="s">
        <v>52</v>
      </c>
      <c r="B220" s="15">
        <v>201.9</v>
      </c>
      <c r="C220" s="15">
        <v>227</v>
      </c>
      <c r="D220" s="15">
        <v>238.9</v>
      </c>
      <c r="E220" s="15">
        <v>153.4</v>
      </c>
      <c r="F220" s="15">
        <v>138.5</v>
      </c>
      <c r="G220" s="15">
        <v>96.7</v>
      </c>
      <c r="H220" s="15">
        <v>119.1</v>
      </c>
      <c r="I220" s="15">
        <v>118.82</v>
      </c>
      <c r="J220" s="15">
        <v>168.1</v>
      </c>
      <c r="K220" s="15">
        <v>63.2</v>
      </c>
      <c r="L220" s="15">
        <v>33.5</v>
      </c>
      <c r="M220" s="15">
        <v>332.4</v>
      </c>
      <c r="N220" s="15">
        <v>1.7</v>
      </c>
      <c r="O220" s="15">
        <v>6.1</v>
      </c>
      <c r="P220" s="15">
        <v>6.6</v>
      </c>
      <c r="Q220" s="15">
        <v>0.8</v>
      </c>
      <c r="R220" s="15">
        <v>5.4</v>
      </c>
      <c r="S220" s="15">
        <v>32.200000000000003</v>
      </c>
      <c r="T220" s="15">
        <v>20.6</v>
      </c>
      <c r="U220" s="15">
        <v>20.2</v>
      </c>
      <c r="V220" s="15">
        <v>33.299999999999997</v>
      </c>
      <c r="W220" s="15">
        <v>2.6</v>
      </c>
      <c r="X220" s="15">
        <v>97.9</v>
      </c>
      <c r="Y220" s="15">
        <v>31.8</v>
      </c>
      <c r="AA220" s="16"/>
      <c r="AB220" s="16"/>
    </row>
    <row r="221" spans="1:28" ht="15.75" customHeight="1" x14ac:dyDescent="0.3">
      <c r="A221" s="9" t="s">
        <v>314</v>
      </c>
      <c r="B221" s="15">
        <v>143.6</v>
      </c>
      <c r="C221" s="15">
        <v>153.1</v>
      </c>
      <c r="D221" s="15">
        <v>144.9</v>
      </c>
      <c r="E221" s="15">
        <v>153.9</v>
      </c>
      <c r="F221" s="15">
        <v>135.69999999999999</v>
      </c>
      <c r="G221" s="15">
        <v>146</v>
      </c>
      <c r="H221" s="15">
        <v>120.6</v>
      </c>
      <c r="I221" s="15">
        <v>83</v>
      </c>
      <c r="J221" s="15">
        <v>131.4</v>
      </c>
      <c r="K221" s="15">
        <v>143.1</v>
      </c>
      <c r="L221" s="15">
        <v>99.8</v>
      </c>
      <c r="M221" s="15">
        <v>100.3</v>
      </c>
      <c r="N221" s="15">
        <v>2</v>
      </c>
      <c r="O221" s="15">
        <v>0</v>
      </c>
      <c r="P221" s="15">
        <v>0</v>
      </c>
      <c r="Q221" s="15">
        <v>0</v>
      </c>
      <c r="R221" s="15">
        <v>4.5</v>
      </c>
      <c r="S221" s="15">
        <v>7.5</v>
      </c>
      <c r="T221" s="15">
        <v>2.7</v>
      </c>
      <c r="U221" s="15">
        <v>3</v>
      </c>
      <c r="V221" s="15">
        <v>8</v>
      </c>
      <c r="W221" s="15">
        <v>3.9</v>
      </c>
      <c r="X221" s="15">
        <v>4.5</v>
      </c>
      <c r="Y221" s="15">
        <v>4.5</v>
      </c>
      <c r="AA221" s="16"/>
      <c r="AB221" s="16"/>
    </row>
    <row r="222" spans="1:28" ht="15.75" customHeight="1" x14ac:dyDescent="0.3">
      <c r="A222" s="9" t="s">
        <v>220</v>
      </c>
      <c r="B222" s="15">
        <v>261.89999999999998</v>
      </c>
      <c r="C222" s="15">
        <v>218.7</v>
      </c>
      <c r="D222" s="15">
        <v>250.9</v>
      </c>
      <c r="E222" s="15">
        <v>156.80000000000001</v>
      </c>
      <c r="F222" s="15">
        <v>230.5</v>
      </c>
      <c r="G222" s="15">
        <v>176.6</v>
      </c>
      <c r="H222" s="15">
        <v>195.7</v>
      </c>
      <c r="I222" s="15">
        <v>180.7</v>
      </c>
      <c r="J222" s="15">
        <v>224.8</v>
      </c>
      <c r="K222" s="15">
        <v>233</v>
      </c>
      <c r="L222" s="15">
        <v>304.39999999999998</v>
      </c>
      <c r="M222" s="15">
        <v>184.1</v>
      </c>
      <c r="N222" s="15">
        <v>4.5</v>
      </c>
      <c r="O222" s="15">
        <v>7.2</v>
      </c>
      <c r="P222" s="15">
        <v>1.6</v>
      </c>
      <c r="Q222" s="15">
        <v>0</v>
      </c>
      <c r="R222" s="15">
        <v>18.899999999999999</v>
      </c>
      <c r="S222" s="15">
        <v>9</v>
      </c>
      <c r="T222" s="15">
        <v>7.3</v>
      </c>
      <c r="U222" s="15">
        <v>7.2</v>
      </c>
      <c r="V222" s="15">
        <v>8.4</v>
      </c>
      <c r="W222" s="15">
        <v>7.8</v>
      </c>
      <c r="X222" s="15">
        <v>18.399999999999999</v>
      </c>
      <c r="Y222" s="15">
        <v>0</v>
      </c>
      <c r="AA222" s="16"/>
      <c r="AB222" s="16"/>
    </row>
    <row r="223" spans="1:28" ht="15.75" customHeight="1" x14ac:dyDescent="0.3">
      <c r="A223" s="9" t="s">
        <v>336</v>
      </c>
      <c r="B223" s="15">
        <v>180.8</v>
      </c>
      <c r="C223" s="15">
        <v>102.7</v>
      </c>
      <c r="D223" s="15">
        <v>277.10000000000002</v>
      </c>
      <c r="E223" s="15">
        <v>158.80000000000001</v>
      </c>
      <c r="F223" s="15">
        <v>123.8</v>
      </c>
      <c r="G223" s="15">
        <v>63.3</v>
      </c>
      <c r="H223" s="15">
        <v>197.3</v>
      </c>
      <c r="I223" s="15">
        <v>173.5</v>
      </c>
      <c r="J223" s="15">
        <v>149.1</v>
      </c>
      <c r="K223" s="15">
        <v>209.1</v>
      </c>
      <c r="L223" s="15">
        <v>145.9</v>
      </c>
      <c r="M223" s="15">
        <v>230.1</v>
      </c>
      <c r="N223" s="15">
        <v>2</v>
      </c>
      <c r="O223" s="15">
        <v>6.5</v>
      </c>
      <c r="P223" s="15">
        <v>0</v>
      </c>
      <c r="Q223" s="15">
        <v>0</v>
      </c>
      <c r="R223" s="15">
        <v>0</v>
      </c>
      <c r="S223" s="15">
        <v>0</v>
      </c>
      <c r="T223" s="15">
        <v>0</v>
      </c>
      <c r="U223" s="15">
        <v>0</v>
      </c>
      <c r="V223" s="15">
        <v>0</v>
      </c>
      <c r="W223" s="15">
        <v>1</v>
      </c>
      <c r="X223" s="15">
        <v>14</v>
      </c>
      <c r="Y223" s="15">
        <v>6.2</v>
      </c>
      <c r="AA223" s="16"/>
      <c r="AB223" s="16"/>
    </row>
    <row r="224" spans="1:28" ht="15.75" customHeight="1" x14ac:dyDescent="0.3">
      <c r="A224" s="9" t="s">
        <v>285</v>
      </c>
      <c r="B224" s="15">
        <v>168</v>
      </c>
      <c r="C224" s="15">
        <v>145</v>
      </c>
      <c r="D224" s="15">
        <v>152</v>
      </c>
      <c r="E224" s="15">
        <v>159</v>
      </c>
      <c r="F224" s="15">
        <v>187</v>
      </c>
      <c r="G224" s="15">
        <v>126</v>
      </c>
      <c r="H224" s="15">
        <v>173</v>
      </c>
      <c r="I224" s="15">
        <v>149</v>
      </c>
      <c r="J224" s="15">
        <v>145</v>
      </c>
      <c r="K224" s="15">
        <v>155</v>
      </c>
      <c r="L224" s="15">
        <v>108</v>
      </c>
      <c r="M224" s="15">
        <v>1</v>
      </c>
      <c r="N224" s="15">
        <v>0</v>
      </c>
      <c r="O224" s="15">
        <v>0</v>
      </c>
      <c r="P224" s="15">
        <v>0</v>
      </c>
      <c r="Q224" s="15">
        <v>0</v>
      </c>
      <c r="R224" s="15">
        <v>0</v>
      </c>
      <c r="S224" s="15">
        <v>0</v>
      </c>
      <c r="T224" s="15">
        <v>0</v>
      </c>
      <c r="U224" s="15">
        <v>0</v>
      </c>
      <c r="V224" s="15">
        <v>0</v>
      </c>
      <c r="W224" s="15">
        <v>2</v>
      </c>
      <c r="X224" s="15">
        <v>3</v>
      </c>
      <c r="Y224" s="15">
        <v>0</v>
      </c>
      <c r="AA224" s="16"/>
      <c r="AB224" s="16"/>
    </row>
    <row r="225" spans="1:28" ht="15.75" customHeight="1" x14ac:dyDescent="0.3">
      <c r="A225" s="9" t="s">
        <v>315</v>
      </c>
      <c r="B225" s="15">
        <v>137.6</v>
      </c>
      <c r="C225" s="15">
        <v>138.1</v>
      </c>
      <c r="D225" s="15">
        <v>159.69999999999999</v>
      </c>
      <c r="E225" s="15">
        <v>159.4</v>
      </c>
      <c r="F225" s="15">
        <v>99</v>
      </c>
      <c r="G225" s="15">
        <v>140.69999999999999</v>
      </c>
      <c r="H225" s="15">
        <v>146.80000000000001</v>
      </c>
      <c r="I225" s="15">
        <v>123.3</v>
      </c>
      <c r="J225" s="15">
        <v>92.2</v>
      </c>
      <c r="K225" s="15">
        <v>116.6</v>
      </c>
      <c r="L225" s="15">
        <v>131.19999999999999</v>
      </c>
      <c r="M225" s="15">
        <v>98.5</v>
      </c>
      <c r="N225" s="15">
        <v>23.7</v>
      </c>
      <c r="O225" s="15">
        <v>24.3</v>
      </c>
      <c r="P225" s="15">
        <v>14.5</v>
      </c>
      <c r="Q225" s="15">
        <v>22</v>
      </c>
      <c r="R225" s="15">
        <v>14.9</v>
      </c>
      <c r="S225" s="15">
        <v>22.2</v>
      </c>
      <c r="T225" s="15">
        <v>27.6</v>
      </c>
      <c r="U225" s="15">
        <v>24.1</v>
      </c>
      <c r="V225" s="15">
        <v>47.3</v>
      </c>
      <c r="W225" s="15">
        <v>59.1</v>
      </c>
      <c r="X225" s="15">
        <v>34.799999999999997</v>
      </c>
      <c r="Y225" s="15">
        <v>23.6</v>
      </c>
      <c r="AA225" s="16"/>
      <c r="AB225" s="16"/>
    </row>
    <row r="226" spans="1:28" ht="15.75" customHeight="1" x14ac:dyDescent="0.3">
      <c r="A226" s="9" t="s">
        <v>164</v>
      </c>
      <c r="B226" s="15">
        <v>58.6</v>
      </c>
      <c r="C226" s="15">
        <v>128.19999999999999</v>
      </c>
      <c r="D226" s="15">
        <v>91.5</v>
      </c>
      <c r="E226" s="15">
        <v>160.6</v>
      </c>
      <c r="F226" s="15">
        <v>220</v>
      </c>
      <c r="G226" s="15">
        <v>201.2</v>
      </c>
      <c r="H226" s="15">
        <v>158</v>
      </c>
      <c r="I226" s="15">
        <v>161.6</v>
      </c>
      <c r="J226" s="15">
        <v>203</v>
      </c>
      <c r="K226" s="15">
        <v>194.7</v>
      </c>
      <c r="L226" s="15">
        <v>192.1</v>
      </c>
      <c r="M226" s="15">
        <v>197.3</v>
      </c>
      <c r="N226" s="15">
        <v>17.7</v>
      </c>
      <c r="O226" s="15">
        <v>5.5</v>
      </c>
      <c r="P226" s="15">
        <v>12.6</v>
      </c>
      <c r="Q226" s="15">
        <v>11</v>
      </c>
      <c r="R226" s="15">
        <v>7.2</v>
      </c>
      <c r="S226" s="15">
        <v>20.7</v>
      </c>
      <c r="T226" s="15">
        <v>11.7</v>
      </c>
      <c r="U226" s="15">
        <v>13</v>
      </c>
      <c r="V226" s="15">
        <v>13.2</v>
      </c>
      <c r="W226" s="15">
        <v>2.5</v>
      </c>
      <c r="X226" s="15">
        <v>22</v>
      </c>
      <c r="Y226" s="15">
        <v>6.7</v>
      </c>
      <c r="AA226" s="16"/>
      <c r="AB226" s="16"/>
    </row>
    <row r="227" spans="1:28" ht="15.75" customHeight="1" x14ac:dyDescent="0.3">
      <c r="A227" s="9" t="s">
        <v>295</v>
      </c>
      <c r="B227" s="15">
        <v>0</v>
      </c>
      <c r="C227" s="15">
        <v>0</v>
      </c>
      <c r="D227" s="15">
        <v>71.099999999999994</v>
      </c>
      <c r="E227" s="15">
        <v>161.69999999999999</v>
      </c>
      <c r="F227" s="15">
        <v>110.4</v>
      </c>
      <c r="G227" s="15">
        <v>91.9</v>
      </c>
      <c r="H227" s="15">
        <v>129</v>
      </c>
      <c r="I227" s="15">
        <v>76.8</v>
      </c>
      <c r="J227" s="15">
        <v>146.69999999999999</v>
      </c>
      <c r="K227" s="15">
        <v>158.4</v>
      </c>
      <c r="L227" s="15">
        <v>156.4</v>
      </c>
      <c r="M227" s="15">
        <v>133</v>
      </c>
      <c r="N227" s="15">
        <v>0</v>
      </c>
      <c r="O227" s="15">
        <v>0</v>
      </c>
      <c r="P227" s="15">
        <v>25</v>
      </c>
      <c r="Q227" s="15">
        <v>18.8</v>
      </c>
      <c r="R227" s="15">
        <v>38.9</v>
      </c>
      <c r="S227" s="15">
        <v>51.5</v>
      </c>
      <c r="T227" s="15">
        <v>33.1</v>
      </c>
      <c r="U227" s="15">
        <v>14.3</v>
      </c>
      <c r="V227" s="15">
        <v>32.700000000000003</v>
      </c>
      <c r="W227" s="15">
        <v>28.5</v>
      </c>
      <c r="X227" s="15">
        <v>27.8</v>
      </c>
      <c r="Y227" s="15">
        <v>25.3</v>
      </c>
      <c r="AA227" s="16"/>
      <c r="AB227" s="16"/>
    </row>
    <row r="228" spans="1:28" ht="15.75" customHeight="1" x14ac:dyDescent="0.3">
      <c r="A228" s="9" t="s">
        <v>514</v>
      </c>
      <c r="B228" s="15">
        <v>166.5</v>
      </c>
      <c r="C228" s="15">
        <v>153.9</v>
      </c>
      <c r="D228" s="15">
        <v>144.69999999999999</v>
      </c>
      <c r="E228" s="15">
        <v>162.19999999999999</v>
      </c>
      <c r="F228" s="15">
        <v>174.9</v>
      </c>
      <c r="G228" s="15">
        <v>144.6</v>
      </c>
      <c r="H228" s="15">
        <v>156.6</v>
      </c>
      <c r="I228" s="15">
        <v>128.6</v>
      </c>
      <c r="J228" s="15">
        <v>135.6</v>
      </c>
      <c r="K228" s="15">
        <v>156.80000000000001</v>
      </c>
      <c r="L228" s="15">
        <v>141.19999999999999</v>
      </c>
      <c r="M228" s="15">
        <v>85.3</v>
      </c>
      <c r="N228" s="15">
        <v>0</v>
      </c>
      <c r="O228" s="15">
        <v>0</v>
      </c>
      <c r="P228" s="15">
        <v>0</v>
      </c>
      <c r="Q228" s="15">
        <v>0</v>
      </c>
      <c r="R228" s="15">
        <v>0</v>
      </c>
      <c r="S228" s="15">
        <v>0</v>
      </c>
      <c r="T228" s="15">
        <v>0</v>
      </c>
      <c r="U228" s="15">
        <v>0</v>
      </c>
      <c r="V228" s="15">
        <v>0</v>
      </c>
      <c r="W228" s="15">
        <v>9.1999999999999993</v>
      </c>
      <c r="X228" s="15">
        <v>1</v>
      </c>
      <c r="Y228" s="15">
        <v>0</v>
      </c>
      <c r="AA228" s="16"/>
      <c r="AB228" s="16"/>
    </row>
    <row r="229" spans="1:28" ht="15.75" customHeight="1" x14ac:dyDescent="0.3">
      <c r="A229" s="9" t="s">
        <v>325</v>
      </c>
      <c r="B229" s="15">
        <v>156.6</v>
      </c>
      <c r="C229" s="15">
        <v>138.9</v>
      </c>
      <c r="D229" s="15">
        <v>96.9</v>
      </c>
      <c r="E229" s="15">
        <v>163.5</v>
      </c>
      <c r="F229" s="15">
        <v>169.5</v>
      </c>
      <c r="G229" s="15">
        <v>170.8</v>
      </c>
      <c r="H229" s="15">
        <v>162.1</v>
      </c>
      <c r="I229" s="15">
        <v>134.19999999999999</v>
      </c>
      <c r="J229" s="15">
        <v>79.599999999999994</v>
      </c>
      <c r="K229" s="15">
        <v>158.4</v>
      </c>
      <c r="L229" s="15">
        <v>148.30000000000001</v>
      </c>
      <c r="M229" s="15">
        <v>121.1</v>
      </c>
      <c r="N229" s="15">
        <v>29.1</v>
      </c>
      <c r="O229" s="15">
        <v>18.600000000000001</v>
      </c>
      <c r="P229" s="15">
        <v>11.6</v>
      </c>
      <c r="Q229" s="15">
        <v>25.4</v>
      </c>
      <c r="R229" s="15">
        <v>32</v>
      </c>
      <c r="S229" s="15">
        <v>22.6</v>
      </c>
      <c r="T229" s="15">
        <v>27.1</v>
      </c>
      <c r="U229" s="15">
        <v>19.3</v>
      </c>
      <c r="V229" s="15">
        <v>7.4</v>
      </c>
      <c r="W229" s="15">
        <v>37.5</v>
      </c>
      <c r="X229" s="15">
        <v>38.700000000000003</v>
      </c>
      <c r="Y229" s="15">
        <v>22.2</v>
      </c>
      <c r="AA229" s="16"/>
      <c r="AB229" s="16"/>
    </row>
    <row r="230" spans="1:28" ht="15.75" customHeight="1" x14ac:dyDescent="0.3">
      <c r="A230" s="9" t="s">
        <v>213</v>
      </c>
      <c r="B230" s="15">
        <v>114.1</v>
      </c>
      <c r="C230" s="15">
        <v>127.2</v>
      </c>
      <c r="D230" s="15">
        <v>206.4</v>
      </c>
      <c r="E230" s="15">
        <v>163.69999999999999</v>
      </c>
      <c r="F230" s="15">
        <v>205.1</v>
      </c>
      <c r="G230" s="15">
        <v>149.69999999999999</v>
      </c>
      <c r="H230" s="15">
        <v>93.3</v>
      </c>
      <c r="I230" s="15">
        <v>128.5</v>
      </c>
      <c r="J230" s="15">
        <v>190.2</v>
      </c>
      <c r="K230" s="15">
        <v>152.75</v>
      </c>
      <c r="L230" s="15">
        <v>137</v>
      </c>
      <c r="M230" s="15">
        <v>170.3</v>
      </c>
      <c r="N230" s="15">
        <v>39.1</v>
      </c>
      <c r="O230" s="15">
        <v>29.9</v>
      </c>
      <c r="P230" s="15">
        <v>22.5</v>
      </c>
      <c r="Q230" s="15">
        <v>32.1</v>
      </c>
      <c r="R230" s="15">
        <v>9.5</v>
      </c>
      <c r="S230" s="15">
        <v>9.5</v>
      </c>
      <c r="T230" s="15">
        <v>6.3</v>
      </c>
      <c r="U230" s="15">
        <v>2.5</v>
      </c>
      <c r="V230" s="15">
        <v>3.9</v>
      </c>
      <c r="W230" s="15">
        <v>4.3</v>
      </c>
      <c r="X230" s="15">
        <v>20.5</v>
      </c>
      <c r="Y230" s="15">
        <v>1</v>
      </c>
      <c r="AA230" s="16"/>
      <c r="AB230" s="16"/>
    </row>
    <row r="231" spans="1:28" ht="15.75" customHeight="1" x14ac:dyDescent="0.3">
      <c r="A231" s="9" t="s">
        <v>245</v>
      </c>
      <c r="B231" s="15">
        <v>98.6</v>
      </c>
      <c r="C231" s="15">
        <v>158.81</v>
      </c>
      <c r="D231" s="15">
        <v>169.03</v>
      </c>
      <c r="E231" s="15">
        <v>163.75</v>
      </c>
      <c r="F231" s="15">
        <v>158.82</v>
      </c>
      <c r="G231" s="15">
        <v>147.53</v>
      </c>
      <c r="H231" s="15">
        <v>134.41999999999999</v>
      </c>
      <c r="I231" s="15">
        <v>122.09</v>
      </c>
      <c r="J231" s="15">
        <v>162</v>
      </c>
      <c r="K231" s="15">
        <v>166.2</v>
      </c>
      <c r="L231" s="15">
        <v>137.5</v>
      </c>
      <c r="M231" s="15">
        <v>108.2</v>
      </c>
      <c r="N231" s="15">
        <v>43</v>
      </c>
      <c r="O231" s="15">
        <v>24.5</v>
      </c>
      <c r="P231" s="15">
        <v>19.399999999999999</v>
      </c>
      <c r="Q231" s="15">
        <v>13.8</v>
      </c>
      <c r="R231" s="15">
        <v>41.7</v>
      </c>
      <c r="S231" s="15">
        <v>21</v>
      </c>
      <c r="T231" s="15">
        <v>27.9</v>
      </c>
      <c r="U231" s="15">
        <v>22.9</v>
      </c>
      <c r="V231" s="15">
        <v>19</v>
      </c>
      <c r="W231" s="15">
        <v>26.5</v>
      </c>
      <c r="X231" s="15">
        <v>19.600000000000001</v>
      </c>
      <c r="Y231" s="15">
        <v>31.4</v>
      </c>
      <c r="AA231" s="16"/>
      <c r="AB231" s="16"/>
    </row>
    <row r="232" spans="1:28" ht="15.75" customHeight="1" x14ac:dyDescent="0.3">
      <c r="A232" s="9" t="s">
        <v>22</v>
      </c>
      <c r="B232" s="15">
        <v>199.3</v>
      </c>
      <c r="C232" s="15">
        <v>129.69999999999999</v>
      </c>
      <c r="D232" s="15">
        <v>89.8</v>
      </c>
      <c r="E232" s="15">
        <v>164.3</v>
      </c>
      <c r="F232" s="15">
        <v>120.9</v>
      </c>
      <c r="G232" s="15">
        <v>117.5</v>
      </c>
      <c r="H232" s="15">
        <v>131.30000000000001</v>
      </c>
      <c r="I232" s="15">
        <v>49.4</v>
      </c>
      <c r="J232" s="15">
        <v>121.8</v>
      </c>
      <c r="K232" s="15">
        <v>120.2</v>
      </c>
      <c r="L232" s="15">
        <v>170.1</v>
      </c>
      <c r="M232" s="15">
        <v>137.6</v>
      </c>
      <c r="N232" s="15">
        <v>6.1</v>
      </c>
      <c r="O232" s="15">
        <v>31.1</v>
      </c>
      <c r="P232" s="15">
        <v>28.9</v>
      </c>
      <c r="Q232" s="15">
        <v>13.5</v>
      </c>
      <c r="R232" s="15">
        <v>22.8</v>
      </c>
      <c r="S232" s="15">
        <v>24.2</v>
      </c>
      <c r="T232" s="15">
        <v>20.3</v>
      </c>
      <c r="U232" s="15">
        <v>24.2</v>
      </c>
      <c r="V232" s="15">
        <v>14</v>
      </c>
      <c r="W232" s="15">
        <v>41.7</v>
      </c>
      <c r="X232" s="15">
        <v>27</v>
      </c>
      <c r="Y232" s="15">
        <v>42.7</v>
      </c>
      <c r="AA232" s="16"/>
      <c r="AB232" s="16"/>
    </row>
    <row r="233" spans="1:28" ht="15.75" customHeight="1" x14ac:dyDescent="0.3">
      <c r="A233" s="9" t="s">
        <v>353</v>
      </c>
      <c r="B233" s="15">
        <v>179.5</v>
      </c>
      <c r="C233" s="15">
        <v>161</v>
      </c>
      <c r="D233" s="15">
        <v>170.2</v>
      </c>
      <c r="E233" s="15">
        <v>165.8</v>
      </c>
      <c r="F233" s="15">
        <v>218.5</v>
      </c>
      <c r="G233" s="15">
        <v>188.8</v>
      </c>
      <c r="H233" s="15">
        <v>167</v>
      </c>
      <c r="I233" s="15">
        <v>145.1</v>
      </c>
      <c r="J233" s="15">
        <v>131.69999999999999</v>
      </c>
      <c r="K233" s="15">
        <v>148.4</v>
      </c>
      <c r="L233" s="15">
        <v>113.6</v>
      </c>
      <c r="M233" s="15">
        <v>96.3</v>
      </c>
      <c r="N233" s="15">
        <v>0</v>
      </c>
      <c r="O233" s="15">
        <v>0</v>
      </c>
      <c r="P233" s="15">
        <v>0</v>
      </c>
      <c r="Q233" s="15">
        <v>0</v>
      </c>
      <c r="R233" s="15">
        <v>0</v>
      </c>
      <c r="S233" s="15">
        <v>0</v>
      </c>
      <c r="T233" s="15">
        <v>0</v>
      </c>
      <c r="U233" s="15">
        <v>0</v>
      </c>
      <c r="V233" s="15">
        <v>0</v>
      </c>
      <c r="W233" s="15">
        <v>0</v>
      </c>
      <c r="X233" s="15">
        <v>0</v>
      </c>
      <c r="Y233" s="15">
        <v>0</v>
      </c>
      <c r="AA233" s="16"/>
      <c r="AB233" s="16"/>
    </row>
    <row r="234" spans="1:28" ht="15.75" customHeight="1" x14ac:dyDescent="0.3">
      <c r="A234" s="9" t="s">
        <v>435</v>
      </c>
      <c r="B234" s="15">
        <v>164.3</v>
      </c>
      <c r="C234" s="15">
        <v>139.1</v>
      </c>
      <c r="D234" s="15">
        <v>192.7</v>
      </c>
      <c r="E234" s="15">
        <v>166.2</v>
      </c>
      <c r="F234" s="15">
        <v>221.6</v>
      </c>
      <c r="G234" s="15">
        <v>183.7</v>
      </c>
      <c r="H234" s="15">
        <v>223.7</v>
      </c>
      <c r="I234" s="15">
        <v>95.6</v>
      </c>
      <c r="J234" s="15">
        <v>188.3</v>
      </c>
      <c r="K234" s="15">
        <v>182</v>
      </c>
      <c r="L234" s="15">
        <v>108.3</v>
      </c>
      <c r="M234" s="15">
        <v>69.599999999999994</v>
      </c>
      <c r="N234" s="15">
        <v>1</v>
      </c>
      <c r="O234" s="15">
        <v>3.5</v>
      </c>
      <c r="P234" s="15">
        <v>0</v>
      </c>
      <c r="Q234" s="15">
        <v>1</v>
      </c>
      <c r="R234" s="15">
        <v>0</v>
      </c>
      <c r="S234" s="15">
        <v>0</v>
      </c>
      <c r="T234" s="15">
        <v>0</v>
      </c>
      <c r="U234" s="15">
        <v>0</v>
      </c>
      <c r="V234" s="15">
        <v>1.5</v>
      </c>
      <c r="W234" s="15">
        <v>1</v>
      </c>
      <c r="X234" s="15">
        <v>2</v>
      </c>
      <c r="Y234" s="15">
        <v>0</v>
      </c>
      <c r="AA234" s="16"/>
      <c r="AB234" s="16"/>
    </row>
    <row r="235" spans="1:28" ht="15.75" customHeight="1" x14ac:dyDescent="0.3">
      <c r="A235" s="9" t="s">
        <v>103</v>
      </c>
      <c r="B235" s="15">
        <v>125.5</v>
      </c>
      <c r="C235" s="15">
        <v>119</v>
      </c>
      <c r="D235" s="15">
        <v>61.7</v>
      </c>
      <c r="E235" s="15">
        <v>166.6</v>
      </c>
      <c r="F235" s="15">
        <v>218.6</v>
      </c>
      <c r="G235" s="15">
        <v>33.5</v>
      </c>
      <c r="H235" s="15">
        <v>93.9</v>
      </c>
      <c r="I235" s="15">
        <v>93.4</v>
      </c>
      <c r="J235" s="15">
        <v>60.8</v>
      </c>
      <c r="K235" s="15">
        <v>87.8</v>
      </c>
      <c r="L235" s="15">
        <v>164.2</v>
      </c>
      <c r="M235" s="15">
        <v>176</v>
      </c>
      <c r="N235" s="15">
        <v>22.9</v>
      </c>
      <c r="O235" s="15">
        <v>102.7</v>
      </c>
      <c r="P235" s="15">
        <v>32.4</v>
      </c>
      <c r="Q235" s="15">
        <v>62.5</v>
      </c>
      <c r="R235" s="15">
        <v>18.5</v>
      </c>
      <c r="S235" s="15">
        <v>19.3</v>
      </c>
      <c r="T235" s="15">
        <v>86</v>
      </c>
      <c r="U235" s="15">
        <v>98.3</v>
      </c>
      <c r="V235" s="15">
        <v>164.6</v>
      </c>
      <c r="W235" s="15">
        <v>123.7</v>
      </c>
      <c r="X235" s="15">
        <v>159.4</v>
      </c>
      <c r="Y235" s="15">
        <v>68.8</v>
      </c>
      <c r="AA235" s="16"/>
      <c r="AB235" s="16"/>
    </row>
    <row r="236" spans="1:28" ht="15.75" customHeight="1" x14ac:dyDescent="0.3">
      <c r="A236" s="9" t="s">
        <v>286</v>
      </c>
      <c r="B236" s="15">
        <v>135</v>
      </c>
      <c r="C236" s="15">
        <v>148.4</v>
      </c>
      <c r="D236" s="15">
        <v>229.8</v>
      </c>
      <c r="E236" s="15">
        <v>167.9</v>
      </c>
      <c r="F236" s="15">
        <v>162.4</v>
      </c>
      <c r="G236" s="15">
        <v>216.2</v>
      </c>
      <c r="H236" s="15">
        <v>105.2</v>
      </c>
      <c r="I236" s="15">
        <v>167.1</v>
      </c>
      <c r="J236" s="15">
        <v>129.69999999999999</v>
      </c>
      <c r="K236" s="15">
        <v>117.6</v>
      </c>
      <c r="L236" s="15">
        <v>196.7</v>
      </c>
      <c r="M236" s="15">
        <v>125.9</v>
      </c>
      <c r="N236" s="15">
        <v>26.3</v>
      </c>
      <c r="O236" s="15">
        <v>3.8</v>
      </c>
      <c r="P236" s="15">
        <v>7.3</v>
      </c>
      <c r="Q236" s="15">
        <v>3</v>
      </c>
      <c r="R236" s="15">
        <v>6.4</v>
      </c>
      <c r="S236" s="15">
        <v>1.8</v>
      </c>
      <c r="T236" s="15">
        <v>9.1</v>
      </c>
      <c r="U236" s="15">
        <v>11.6</v>
      </c>
      <c r="V236" s="15">
        <v>10.3</v>
      </c>
      <c r="W236" s="15">
        <v>42</v>
      </c>
      <c r="X236" s="15">
        <v>11</v>
      </c>
      <c r="Y236" s="15">
        <v>2.7</v>
      </c>
      <c r="AA236" s="16"/>
      <c r="AB236" s="16"/>
    </row>
    <row r="237" spans="1:28" ht="15.75" customHeight="1" x14ac:dyDescent="0.3">
      <c r="A237" s="9" t="s">
        <v>261</v>
      </c>
      <c r="B237" s="15">
        <v>132.30000000000001</v>
      </c>
      <c r="C237" s="15">
        <v>131.44</v>
      </c>
      <c r="D237" s="15">
        <v>104.96</v>
      </c>
      <c r="E237" s="15">
        <v>168.05</v>
      </c>
      <c r="F237" s="15">
        <v>260.35000000000002</v>
      </c>
      <c r="G237" s="15">
        <v>159.94</v>
      </c>
      <c r="H237" s="15">
        <v>123.81</v>
      </c>
      <c r="I237" s="15">
        <v>107.3</v>
      </c>
      <c r="J237" s="15">
        <v>131.69999999999999</v>
      </c>
      <c r="K237" s="15">
        <v>217.31</v>
      </c>
      <c r="L237" s="15">
        <v>170.3</v>
      </c>
      <c r="M237" s="15">
        <v>143.69999999999999</v>
      </c>
      <c r="N237" s="15">
        <v>22.4</v>
      </c>
      <c r="O237" s="15">
        <v>32.5</v>
      </c>
      <c r="P237" s="15">
        <v>85</v>
      </c>
      <c r="Q237" s="15">
        <v>46.9</v>
      </c>
      <c r="R237" s="15">
        <v>16.5</v>
      </c>
      <c r="S237" s="15">
        <v>6.9</v>
      </c>
      <c r="T237" s="15">
        <v>27</v>
      </c>
      <c r="U237" s="15">
        <v>42.3</v>
      </c>
      <c r="V237" s="15">
        <v>60.6</v>
      </c>
      <c r="W237" s="15">
        <v>55.3</v>
      </c>
      <c r="X237" s="15">
        <v>26.3</v>
      </c>
      <c r="Y237" s="15">
        <v>8.4</v>
      </c>
      <c r="AA237" s="16"/>
      <c r="AB237" s="16"/>
    </row>
    <row r="238" spans="1:28" ht="15.75" customHeight="1" x14ac:dyDescent="0.3">
      <c r="A238" s="9" t="s">
        <v>406</v>
      </c>
      <c r="B238" s="15">
        <v>189.5</v>
      </c>
      <c r="C238" s="15">
        <v>134.09</v>
      </c>
      <c r="D238" s="15">
        <v>174</v>
      </c>
      <c r="E238" s="15">
        <v>168.5</v>
      </c>
      <c r="F238" s="15">
        <v>101.9</v>
      </c>
      <c r="G238" s="15">
        <v>115.7</v>
      </c>
      <c r="H238" s="15">
        <v>177.1</v>
      </c>
      <c r="I238" s="15">
        <v>177.7</v>
      </c>
      <c r="J238" s="15">
        <v>84.4</v>
      </c>
      <c r="K238" s="15">
        <v>113.3</v>
      </c>
      <c r="L238" s="15">
        <v>130.9</v>
      </c>
      <c r="M238" s="15">
        <v>189.2</v>
      </c>
      <c r="N238" s="15">
        <v>24.1</v>
      </c>
      <c r="O238" s="15">
        <v>16.8</v>
      </c>
      <c r="P238" s="15">
        <v>22</v>
      </c>
      <c r="Q238" s="15">
        <v>9.6</v>
      </c>
      <c r="R238" s="15">
        <v>19.899999999999999</v>
      </c>
      <c r="S238" s="15">
        <v>10.5</v>
      </c>
      <c r="T238" s="15">
        <v>14.5</v>
      </c>
      <c r="U238" s="15">
        <v>4.0999999999999996</v>
      </c>
      <c r="V238" s="15">
        <v>15.2</v>
      </c>
      <c r="W238" s="15">
        <v>33.5</v>
      </c>
      <c r="X238" s="15">
        <v>8.3000000000000007</v>
      </c>
      <c r="Y238" s="15">
        <v>2.1</v>
      </c>
      <c r="AA238" s="16"/>
      <c r="AB238" s="16"/>
    </row>
    <row r="239" spans="1:28" ht="15.75" customHeight="1" x14ac:dyDescent="0.3">
      <c r="A239" s="9" t="s">
        <v>176</v>
      </c>
      <c r="B239" s="15">
        <v>85.9</v>
      </c>
      <c r="C239" s="15">
        <v>108.1</v>
      </c>
      <c r="D239" s="15">
        <v>139.5</v>
      </c>
      <c r="E239" s="15">
        <v>169.3</v>
      </c>
      <c r="F239" s="15">
        <v>165.1</v>
      </c>
      <c r="G239" s="15">
        <v>184</v>
      </c>
      <c r="H239" s="15">
        <v>187.4</v>
      </c>
      <c r="I239" s="15">
        <v>166.6</v>
      </c>
      <c r="J239" s="15">
        <v>153.5</v>
      </c>
      <c r="K239" s="15">
        <v>72.599999999999994</v>
      </c>
      <c r="L239" s="15">
        <v>117.7</v>
      </c>
      <c r="M239" s="15">
        <v>58.1</v>
      </c>
      <c r="N239" s="15">
        <v>18.899999999999999</v>
      </c>
      <c r="O239" s="15">
        <v>10</v>
      </c>
      <c r="P239" s="15">
        <v>39</v>
      </c>
      <c r="Q239" s="15">
        <v>9.1</v>
      </c>
      <c r="R239" s="15">
        <v>56.3</v>
      </c>
      <c r="S239" s="15">
        <v>13.2</v>
      </c>
      <c r="T239" s="15">
        <v>11.6</v>
      </c>
      <c r="U239" s="15">
        <v>13.5</v>
      </c>
      <c r="V239" s="15">
        <v>6</v>
      </c>
      <c r="W239" s="15">
        <v>6.2</v>
      </c>
      <c r="X239" s="15">
        <v>55.7</v>
      </c>
      <c r="Y239" s="15">
        <v>5.6</v>
      </c>
      <c r="AA239" s="16"/>
      <c r="AB239" s="16"/>
    </row>
    <row r="240" spans="1:28" ht="15.75" customHeight="1" x14ac:dyDescent="0.3">
      <c r="A240" s="9" t="s">
        <v>189</v>
      </c>
      <c r="B240" s="15">
        <v>179.6</v>
      </c>
      <c r="C240" s="15">
        <v>163.1</v>
      </c>
      <c r="D240" s="15">
        <v>175.1</v>
      </c>
      <c r="E240" s="15">
        <v>171.4</v>
      </c>
      <c r="F240" s="15">
        <v>163.30000000000001</v>
      </c>
      <c r="G240" s="15">
        <v>113.7</v>
      </c>
      <c r="H240" s="15">
        <v>139.69999999999999</v>
      </c>
      <c r="I240" s="15">
        <v>105.6</v>
      </c>
      <c r="J240" s="15">
        <v>98.7</v>
      </c>
      <c r="K240" s="15">
        <v>123.4</v>
      </c>
      <c r="L240" s="15">
        <v>121.3</v>
      </c>
      <c r="M240" s="15">
        <v>88.1</v>
      </c>
      <c r="N240" s="15">
        <v>0</v>
      </c>
      <c r="O240" s="15">
        <v>0</v>
      </c>
      <c r="P240" s="15">
        <v>0</v>
      </c>
      <c r="Q240" s="15">
        <v>0</v>
      </c>
      <c r="R240" s="15">
        <v>0</v>
      </c>
      <c r="S240" s="15">
        <v>0</v>
      </c>
      <c r="T240" s="15">
        <v>0</v>
      </c>
      <c r="U240" s="15">
        <v>0</v>
      </c>
      <c r="V240" s="15">
        <v>0</v>
      </c>
      <c r="W240" s="15">
        <v>0</v>
      </c>
      <c r="X240" s="15">
        <v>0</v>
      </c>
      <c r="Y240" s="15">
        <v>0</v>
      </c>
      <c r="AA240" s="16"/>
      <c r="AB240" s="16"/>
    </row>
    <row r="241" spans="1:28" ht="15.75" customHeight="1" x14ac:dyDescent="0.3">
      <c r="A241" s="9" t="s">
        <v>83</v>
      </c>
      <c r="B241" s="15">
        <v>113.7</v>
      </c>
      <c r="C241" s="15">
        <v>131.4</v>
      </c>
      <c r="D241" s="15">
        <v>226.9</v>
      </c>
      <c r="E241" s="15">
        <v>171.9</v>
      </c>
      <c r="F241" s="15">
        <v>204.5</v>
      </c>
      <c r="G241" s="15">
        <v>174.6</v>
      </c>
      <c r="H241" s="15">
        <v>180.7</v>
      </c>
      <c r="I241" s="15">
        <v>183.6</v>
      </c>
      <c r="J241" s="15">
        <v>152.19999999999999</v>
      </c>
      <c r="K241" s="15">
        <v>203.66</v>
      </c>
      <c r="L241" s="15">
        <v>211.22</v>
      </c>
      <c r="M241" s="15">
        <v>128.19999999999999</v>
      </c>
      <c r="N241" s="15">
        <v>60.8</v>
      </c>
      <c r="O241" s="15">
        <v>57.1</v>
      </c>
      <c r="P241" s="15">
        <v>19.899999999999999</v>
      </c>
      <c r="Q241" s="15">
        <v>36.4</v>
      </c>
      <c r="R241" s="15">
        <v>33.4</v>
      </c>
      <c r="S241" s="15">
        <v>20.5</v>
      </c>
      <c r="T241" s="15">
        <v>38.6</v>
      </c>
      <c r="U241" s="15">
        <v>14.3</v>
      </c>
      <c r="V241" s="15">
        <v>24.6</v>
      </c>
      <c r="W241" s="15">
        <v>11.3</v>
      </c>
      <c r="X241" s="15">
        <v>5.4</v>
      </c>
      <c r="Y241" s="15">
        <v>10</v>
      </c>
      <c r="AA241" s="16"/>
      <c r="AB241" s="16"/>
    </row>
    <row r="242" spans="1:28" ht="15.75" customHeight="1" x14ac:dyDescent="0.3">
      <c r="A242" s="9" t="s">
        <v>279</v>
      </c>
      <c r="B242" s="15">
        <v>241.4</v>
      </c>
      <c r="C242" s="15">
        <v>224.1</v>
      </c>
      <c r="D242" s="15">
        <v>287.79000000000002</v>
      </c>
      <c r="E242" s="15">
        <v>172.3</v>
      </c>
      <c r="F242" s="15">
        <v>162.69999999999999</v>
      </c>
      <c r="G242" s="15">
        <v>179.8</v>
      </c>
      <c r="H242" s="15">
        <v>165.4</v>
      </c>
      <c r="I242" s="15">
        <v>181.3</v>
      </c>
      <c r="J242" s="15">
        <v>137.9</v>
      </c>
      <c r="K242" s="15">
        <v>124.4</v>
      </c>
      <c r="L242" s="15">
        <v>238.3</v>
      </c>
      <c r="M242" s="15">
        <v>135.6</v>
      </c>
      <c r="N242" s="15">
        <v>3.5</v>
      </c>
      <c r="O242" s="15">
        <v>1</v>
      </c>
      <c r="P242" s="15">
        <v>2</v>
      </c>
      <c r="Q242" s="15">
        <v>2</v>
      </c>
      <c r="R242" s="15">
        <v>11.5</v>
      </c>
      <c r="S242" s="15">
        <v>5.5</v>
      </c>
      <c r="T242" s="15">
        <v>5</v>
      </c>
      <c r="U242" s="15">
        <v>5.8</v>
      </c>
      <c r="V242" s="15">
        <v>17</v>
      </c>
      <c r="W242" s="15">
        <v>2</v>
      </c>
      <c r="X242" s="15">
        <v>3</v>
      </c>
      <c r="Y242" s="15">
        <v>3</v>
      </c>
      <c r="AA242" s="16"/>
      <c r="AB242" s="16"/>
    </row>
    <row r="243" spans="1:28" ht="15.75" customHeight="1" x14ac:dyDescent="0.3">
      <c r="A243" s="9" t="s">
        <v>326</v>
      </c>
      <c r="B243" s="15">
        <v>110.1</v>
      </c>
      <c r="C243" s="15">
        <v>236.7</v>
      </c>
      <c r="D243" s="15">
        <v>220.7</v>
      </c>
      <c r="E243" s="15">
        <v>173.2</v>
      </c>
      <c r="F243" s="15">
        <v>73.400000000000006</v>
      </c>
      <c r="G243" s="15">
        <v>114.4</v>
      </c>
      <c r="H243" s="15">
        <v>125.5</v>
      </c>
      <c r="I243" s="15">
        <v>91.4</v>
      </c>
      <c r="J243" s="15">
        <v>188.5</v>
      </c>
      <c r="K243" s="15">
        <v>221.5</v>
      </c>
      <c r="L243" s="15">
        <v>182.5</v>
      </c>
      <c r="M243" s="15">
        <v>187.6</v>
      </c>
      <c r="N243" s="15">
        <v>93.3</v>
      </c>
      <c r="O243" s="15">
        <v>19</v>
      </c>
      <c r="P243" s="15">
        <v>36.4</v>
      </c>
      <c r="Q243" s="15">
        <v>13.4</v>
      </c>
      <c r="R243" s="15">
        <v>26.8</v>
      </c>
      <c r="S243" s="15">
        <v>58.3</v>
      </c>
      <c r="T243" s="15">
        <v>34.9</v>
      </c>
      <c r="U243" s="15">
        <v>21.2</v>
      </c>
      <c r="V243" s="15">
        <v>23.7</v>
      </c>
      <c r="W243" s="15">
        <v>14.6</v>
      </c>
      <c r="X243" s="15">
        <v>33.6</v>
      </c>
      <c r="Y243" s="15">
        <v>10.3</v>
      </c>
      <c r="AA243" s="16"/>
      <c r="AB243" s="16"/>
    </row>
    <row r="244" spans="1:28" ht="15.75" customHeight="1" x14ac:dyDescent="0.3">
      <c r="A244" s="9" t="s">
        <v>157</v>
      </c>
      <c r="B244" s="15">
        <v>186.6</v>
      </c>
      <c r="C244" s="15">
        <v>115.6</v>
      </c>
      <c r="D244" s="15">
        <v>192.1</v>
      </c>
      <c r="E244" s="15">
        <v>173.2</v>
      </c>
      <c r="F244" s="15">
        <v>162.6</v>
      </c>
      <c r="G244" s="15">
        <v>211.4</v>
      </c>
      <c r="H244" s="15">
        <v>191.2</v>
      </c>
      <c r="I244" s="15">
        <v>176.1</v>
      </c>
      <c r="J244" s="15">
        <v>192.7</v>
      </c>
      <c r="K244" s="15">
        <v>227.6</v>
      </c>
      <c r="L244" s="15">
        <v>294.3</v>
      </c>
      <c r="M244" s="15">
        <v>289.3</v>
      </c>
      <c r="N244" s="15">
        <v>16.7</v>
      </c>
      <c r="O244" s="15">
        <v>27.6</v>
      </c>
      <c r="P244" s="15">
        <v>15.9</v>
      </c>
      <c r="Q244" s="15">
        <v>5.2</v>
      </c>
      <c r="R244" s="15">
        <v>2</v>
      </c>
      <c r="S244" s="15">
        <v>4</v>
      </c>
      <c r="T244" s="15">
        <v>0</v>
      </c>
      <c r="U244" s="15">
        <v>1</v>
      </c>
      <c r="V244" s="15">
        <v>1.8</v>
      </c>
      <c r="W244" s="15">
        <v>2</v>
      </c>
      <c r="X244" s="15">
        <v>3</v>
      </c>
      <c r="Y244" s="15">
        <v>0</v>
      </c>
      <c r="AA244" s="16"/>
      <c r="AB244" s="16"/>
    </row>
    <row r="245" spans="1:28" ht="15.75" customHeight="1" x14ac:dyDescent="0.3">
      <c r="A245" s="9" t="s">
        <v>269</v>
      </c>
      <c r="B245" s="15">
        <v>219.1</v>
      </c>
      <c r="C245" s="15">
        <v>155.9</v>
      </c>
      <c r="D245" s="15">
        <v>160.30000000000001</v>
      </c>
      <c r="E245" s="15">
        <v>174.2</v>
      </c>
      <c r="F245" s="15">
        <v>229.1</v>
      </c>
      <c r="G245" s="15">
        <v>187.5</v>
      </c>
      <c r="H245" s="15">
        <v>234.4</v>
      </c>
      <c r="I245" s="15">
        <v>153.80000000000001</v>
      </c>
      <c r="J245" s="15">
        <v>187.9</v>
      </c>
      <c r="K245" s="15">
        <v>184.8</v>
      </c>
      <c r="L245" s="15">
        <v>202.4</v>
      </c>
      <c r="M245" s="15">
        <v>185.5</v>
      </c>
      <c r="N245" s="15">
        <v>19.3</v>
      </c>
      <c r="O245" s="15">
        <v>22.3</v>
      </c>
      <c r="P245" s="15">
        <v>54.9</v>
      </c>
      <c r="Q245" s="15">
        <v>21.6</v>
      </c>
      <c r="R245" s="15">
        <v>22.2</v>
      </c>
      <c r="S245" s="15">
        <v>31.9</v>
      </c>
      <c r="T245" s="15">
        <v>23.9</v>
      </c>
      <c r="U245" s="15">
        <v>42.1</v>
      </c>
      <c r="V245" s="15">
        <v>27.8</v>
      </c>
      <c r="W245" s="15">
        <v>19.399999999999999</v>
      </c>
      <c r="X245" s="15">
        <v>57.5</v>
      </c>
      <c r="Y245" s="15">
        <v>18.899999999999999</v>
      </c>
      <c r="AA245" s="16"/>
      <c r="AB245" s="16"/>
    </row>
    <row r="246" spans="1:28" ht="15.75" customHeight="1" x14ac:dyDescent="0.3">
      <c r="A246" s="9" t="s">
        <v>323</v>
      </c>
      <c r="B246" s="15">
        <v>175.09</v>
      </c>
      <c r="C246" s="15">
        <v>259.95</v>
      </c>
      <c r="D246" s="15">
        <v>363.43</v>
      </c>
      <c r="E246" s="15">
        <v>175.23</v>
      </c>
      <c r="F246" s="15">
        <v>200.93</v>
      </c>
      <c r="G246" s="15">
        <v>96.97</v>
      </c>
      <c r="H246" s="15">
        <v>165.34</v>
      </c>
      <c r="I246" s="15">
        <v>181.96</v>
      </c>
      <c r="J246" s="15">
        <v>151.58000000000001</v>
      </c>
      <c r="K246" s="15">
        <v>132.13</v>
      </c>
      <c r="L246" s="15">
        <v>119.96</v>
      </c>
      <c r="M246" s="15">
        <v>44.6</v>
      </c>
      <c r="N246" s="15">
        <v>0</v>
      </c>
      <c r="O246" s="15">
        <v>0</v>
      </c>
      <c r="P246" s="15">
        <v>0</v>
      </c>
      <c r="Q246" s="15">
        <v>0</v>
      </c>
      <c r="R246" s="15">
        <v>0</v>
      </c>
      <c r="S246" s="15">
        <v>0</v>
      </c>
      <c r="T246" s="15">
        <v>0</v>
      </c>
      <c r="U246" s="15">
        <v>0</v>
      </c>
      <c r="V246" s="15">
        <v>11.8</v>
      </c>
      <c r="W246" s="15">
        <v>0</v>
      </c>
      <c r="X246" s="15">
        <v>18</v>
      </c>
      <c r="Y246" s="15">
        <v>0</v>
      </c>
      <c r="AA246" s="16"/>
      <c r="AB246" s="16"/>
    </row>
    <row r="247" spans="1:28" ht="15.75" customHeight="1" x14ac:dyDescent="0.3">
      <c r="A247" s="9" t="s">
        <v>297</v>
      </c>
      <c r="B247" s="15">
        <v>111.32</v>
      </c>
      <c r="C247" s="15">
        <v>135.21</v>
      </c>
      <c r="D247" s="15">
        <v>144.47</v>
      </c>
      <c r="E247" s="15">
        <v>176.41</v>
      </c>
      <c r="F247" s="15">
        <v>176.49</v>
      </c>
      <c r="G247" s="15">
        <v>153.9</v>
      </c>
      <c r="H247" s="15">
        <v>170.8</v>
      </c>
      <c r="I247" s="15">
        <v>121</v>
      </c>
      <c r="J247" s="15">
        <v>123.4</v>
      </c>
      <c r="K247" s="15">
        <v>148</v>
      </c>
      <c r="L247" s="15">
        <v>147.5</v>
      </c>
      <c r="M247" s="15">
        <v>101.9</v>
      </c>
      <c r="N247" s="15">
        <v>50.2</v>
      </c>
      <c r="O247" s="15">
        <v>27.9</v>
      </c>
      <c r="P247" s="15">
        <v>31.4</v>
      </c>
      <c r="Q247" s="15">
        <v>3.8</v>
      </c>
      <c r="R247" s="15">
        <v>6.3</v>
      </c>
      <c r="S247" s="15">
        <v>13.3</v>
      </c>
      <c r="T247" s="15">
        <v>2</v>
      </c>
      <c r="U247" s="15">
        <v>3.7</v>
      </c>
      <c r="V247" s="15">
        <v>8.3000000000000007</v>
      </c>
      <c r="W247" s="15">
        <v>11.1</v>
      </c>
      <c r="X247" s="15">
        <v>4.9000000000000004</v>
      </c>
      <c r="Y247" s="15">
        <v>4.9000000000000004</v>
      </c>
      <c r="AA247" s="16"/>
      <c r="AB247" s="16"/>
    </row>
    <row r="248" spans="1:28" ht="15.75" customHeight="1" x14ac:dyDescent="0.3">
      <c r="A248" s="9" t="s">
        <v>140</v>
      </c>
      <c r="B248" s="15">
        <v>235.9</v>
      </c>
      <c r="C248" s="15">
        <v>86.4</v>
      </c>
      <c r="D248" s="15">
        <v>156</v>
      </c>
      <c r="E248" s="15">
        <v>176.5</v>
      </c>
      <c r="F248" s="15">
        <v>184.2</v>
      </c>
      <c r="G248" s="15">
        <v>148.69999999999999</v>
      </c>
      <c r="H248" s="15">
        <v>144.19999999999999</v>
      </c>
      <c r="I248" s="15">
        <v>69.8</v>
      </c>
      <c r="J248" s="15">
        <v>112.1</v>
      </c>
      <c r="K248" s="15">
        <v>139.1</v>
      </c>
      <c r="L248" s="15">
        <v>175.8</v>
      </c>
      <c r="M248" s="15">
        <v>102.1</v>
      </c>
      <c r="N248" s="15">
        <v>0</v>
      </c>
      <c r="O248" s="15">
        <v>3.7</v>
      </c>
      <c r="P248" s="15">
        <v>17.8</v>
      </c>
      <c r="Q248" s="15">
        <v>11.8</v>
      </c>
      <c r="R248" s="15">
        <v>4.8</v>
      </c>
      <c r="S248" s="15">
        <v>11.7</v>
      </c>
      <c r="T248" s="15">
        <v>11.9</v>
      </c>
      <c r="U248" s="15">
        <v>0</v>
      </c>
      <c r="V248" s="15">
        <v>13.7</v>
      </c>
      <c r="W248" s="15">
        <v>19.3</v>
      </c>
      <c r="X248" s="15">
        <v>10</v>
      </c>
      <c r="Y248" s="15">
        <v>16.5</v>
      </c>
      <c r="AA248" s="16"/>
      <c r="AB248" s="16"/>
    </row>
    <row r="249" spans="1:28" ht="15.75" customHeight="1" x14ac:dyDescent="0.3">
      <c r="A249" s="9" t="s">
        <v>113</v>
      </c>
      <c r="B249" s="15">
        <v>61.8</v>
      </c>
      <c r="C249" s="15">
        <v>69.7</v>
      </c>
      <c r="D249" s="15">
        <v>108.8</v>
      </c>
      <c r="E249" s="15">
        <v>179.8</v>
      </c>
      <c r="F249" s="15">
        <v>54</v>
      </c>
      <c r="G249" s="15">
        <v>75</v>
      </c>
      <c r="H249" s="15">
        <v>158.1</v>
      </c>
      <c r="I249" s="15">
        <v>113.7</v>
      </c>
      <c r="J249" s="15">
        <v>159.19999999999999</v>
      </c>
      <c r="K249" s="15">
        <v>214.6</v>
      </c>
      <c r="L249" s="15">
        <v>147.6</v>
      </c>
      <c r="M249" s="15">
        <v>26.3</v>
      </c>
      <c r="N249" s="15">
        <v>65.8</v>
      </c>
      <c r="O249" s="15">
        <v>9</v>
      </c>
      <c r="P249" s="15">
        <v>39.200000000000003</v>
      </c>
      <c r="Q249" s="15">
        <v>13.3</v>
      </c>
      <c r="R249" s="15">
        <v>66.400000000000006</v>
      </c>
      <c r="S249" s="15">
        <v>55</v>
      </c>
      <c r="T249" s="15">
        <v>18.899999999999999</v>
      </c>
      <c r="U249" s="15">
        <v>13.4</v>
      </c>
      <c r="V249" s="15">
        <v>18.399999999999999</v>
      </c>
      <c r="W249" s="15">
        <v>18.5</v>
      </c>
      <c r="X249" s="15">
        <v>16.600000000000001</v>
      </c>
      <c r="Y249" s="15">
        <v>22</v>
      </c>
      <c r="AA249" s="16"/>
      <c r="AB249" s="16"/>
    </row>
    <row r="250" spans="1:28" ht="15.75" customHeight="1" x14ac:dyDescent="0.3">
      <c r="A250" s="9" t="s">
        <v>411</v>
      </c>
      <c r="B250" s="15">
        <v>133</v>
      </c>
      <c r="C250" s="15">
        <v>168.7</v>
      </c>
      <c r="D250" s="15">
        <v>113</v>
      </c>
      <c r="E250" s="15">
        <v>181</v>
      </c>
      <c r="F250" s="15">
        <v>107.1</v>
      </c>
      <c r="G250" s="15">
        <v>56.8</v>
      </c>
      <c r="H250" s="15">
        <v>147.1</v>
      </c>
      <c r="I250" s="15">
        <v>115.6</v>
      </c>
      <c r="J250" s="15">
        <v>140.19999999999999</v>
      </c>
      <c r="K250" s="15">
        <v>90.5</v>
      </c>
      <c r="L250" s="15">
        <v>120.5</v>
      </c>
      <c r="M250" s="15">
        <v>91.6</v>
      </c>
      <c r="N250" s="15">
        <v>22.2</v>
      </c>
      <c r="O250" s="15">
        <v>22.8</v>
      </c>
      <c r="P250" s="15">
        <v>31.4</v>
      </c>
      <c r="Q250" s="15">
        <v>13.7</v>
      </c>
      <c r="R250" s="15">
        <v>35.4</v>
      </c>
      <c r="S250" s="15">
        <v>45.5</v>
      </c>
      <c r="T250" s="15">
        <v>12.3</v>
      </c>
      <c r="U250" s="15">
        <v>11.8</v>
      </c>
      <c r="V250" s="15">
        <v>24.5</v>
      </c>
      <c r="W250" s="15">
        <v>35.200000000000003</v>
      </c>
      <c r="X250" s="15">
        <v>48.6</v>
      </c>
      <c r="Y250" s="15">
        <v>14.4</v>
      </c>
      <c r="AA250" s="16"/>
      <c r="AB250" s="16"/>
    </row>
    <row r="251" spans="1:28" ht="15.75" customHeight="1" x14ac:dyDescent="0.3">
      <c r="A251" s="9" t="s">
        <v>481</v>
      </c>
      <c r="B251" s="15">
        <v>136.9</v>
      </c>
      <c r="C251" s="15">
        <v>123.1</v>
      </c>
      <c r="D251" s="15">
        <v>144.5</v>
      </c>
      <c r="E251" s="15">
        <v>182.4</v>
      </c>
      <c r="F251" s="15">
        <v>109.9</v>
      </c>
      <c r="G251" s="15">
        <v>123.1</v>
      </c>
      <c r="H251" s="15">
        <v>208.6</v>
      </c>
      <c r="I251" s="15">
        <v>143.80000000000001</v>
      </c>
      <c r="J251" s="15">
        <v>140.1</v>
      </c>
      <c r="K251" s="15">
        <v>153.19999999999999</v>
      </c>
      <c r="L251" s="15">
        <v>204.5</v>
      </c>
      <c r="M251" s="15">
        <v>94</v>
      </c>
      <c r="N251" s="15">
        <v>16.100000000000001</v>
      </c>
      <c r="O251" s="15">
        <v>23.8</v>
      </c>
      <c r="P251" s="15">
        <v>12.1</v>
      </c>
      <c r="Q251" s="15">
        <v>17.899999999999999</v>
      </c>
      <c r="R251" s="15">
        <v>43.3</v>
      </c>
      <c r="S251" s="15">
        <v>11.4</v>
      </c>
      <c r="T251" s="15">
        <v>12.3</v>
      </c>
      <c r="U251" s="15">
        <v>25</v>
      </c>
      <c r="V251" s="15">
        <v>16.3</v>
      </c>
      <c r="W251" s="15">
        <v>29.4</v>
      </c>
      <c r="X251" s="15">
        <v>15.9</v>
      </c>
      <c r="Y251" s="15">
        <v>6.8</v>
      </c>
      <c r="AA251" s="16"/>
      <c r="AB251" s="16"/>
    </row>
    <row r="252" spans="1:28" ht="15.75" customHeight="1" x14ac:dyDescent="0.3">
      <c r="A252" s="9" t="s">
        <v>185</v>
      </c>
      <c r="B252" s="15">
        <v>200</v>
      </c>
      <c r="C252" s="15">
        <v>188.8</v>
      </c>
      <c r="D252" s="15">
        <v>184.1</v>
      </c>
      <c r="E252" s="15">
        <v>182.5</v>
      </c>
      <c r="F252" s="15">
        <v>63.4</v>
      </c>
      <c r="G252" s="15">
        <v>7.5</v>
      </c>
      <c r="H252" s="15">
        <v>0</v>
      </c>
      <c r="I252" s="15">
        <v>0</v>
      </c>
      <c r="J252" s="15">
        <v>0</v>
      </c>
      <c r="K252" s="15">
        <v>0</v>
      </c>
      <c r="L252" s="15">
        <v>0</v>
      </c>
      <c r="M252" s="15">
        <v>0</v>
      </c>
      <c r="N252" s="15">
        <v>8.4</v>
      </c>
      <c r="O252" s="15">
        <v>5.4</v>
      </c>
      <c r="P252" s="15">
        <v>4.2</v>
      </c>
      <c r="Q252" s="15">
        <v>3</v>
      </c>
      <c r="R252" s="15">
        <v>9.4</v>
      </c>
      <c r="S252" s="15">
        <v>0</v>
      </c>
      <c r="T252" s="15">
        <v>0</v>
      </c>
      <c r="U252" s="15">
        <v>0</v>
      </c>
      <c r="V252" s="15">
        <v>0</v>
      </c>
      <c r="W252" s="15">
        <v>0</v>
      </c>
      <c r="X252" s="15">
        <v>0</v>
      </c>
      <c r="Y252" s="15">
        <v>0</v>
      </c>
      <c r="AA252" s="16"/>
      <c r="AB252" s="16"/>
    </row>
    <row r="253" spans="1:28" ht="15.75" customHeight="1" x14ac:dyDescent="0.3">
      <c r="A253" s="9" t="s">
        <v>507</v>
      </c>
      <c r="B253" s="15">
        <v>123.4</v>
      </c>
      <c r="C253" s="15">
        <v>184.7</v>
      </c>
      <c r="D253" s="15">
        <v>244.2</v>
      </c>
      <c r="E253" s="15">
        <v>184.3</v>
      </c>
      <c r="F253" s="15">
        <v>172.3</v>
      </c>
      <c r="G253" s="15">
        <v>115.3</v>
      </c>
      <c r="H253" s="15">
        <v>177.3</v>
      </c>
      <c r="I253" s="15">
        <v>151.30000000000001</v>
      </c>
      <c r="J253" s="15">
        <v>139</v>
      </c>
      <c r="K253" s="15">
        <v>165.1</v>
      </c>
      <c r="L253" s="15">
        <v>183.7</v>
      </c>
      <c r="M253" s="15">
        <v>109.7</v>
      </c>
      <c r="N253" s="15">
        <v>63.9</v>
      </c>
      <c r="O253" s="15">
        <v>14.7</v>
      </c>
      <c r="P253" s="15">
        <v>0</v>
      </c>
      <c r="Q253" s="15">
        <v>0</v>
      </c>
      <c r="R253" s="15">
        <v>0</v>
      </c>
      <c r="S253" s="15">
        <v>2</v>
      </c>
      <c r="T253" s="15">
        <v>0</v>
      </c>
      <c r="U253" s="15">
        <v>3</v>
      </c>
      <c r="V253" s="15">
        <v>0</v>
      </c>
      <c r="W253" s="15">
        <v>2.8</v>
      </c>
      <c r="X253" s="15">
        <v>1</v>
      </c>
      <c r="Y253" s="15">
        <v>12</v>
      </c>
      <c r="AA253" s="16"/>
      <c r="AB253" s="16"/>
    </row>
    <row r="254" spans="1:28" ht="15.75" customHeight="1" x14ac:dyDescent="0.3">
      <c r="A254" s="9" t="s">
        <v>235</v>
      </c>
      <c r="B254" s="15">
        <v>195.6</v>
      </c>
      <c r="C254" s="15">
        <v>136.6</v>
      </c>
      <c r="D254" s="15">
        <v>177.2</v>
      </c>
      <c r="E254" s="15">
        <v>184.5</v>
      </c>
      <c r="F254" s="15">
        <v>152.4</v>
      </c>
      <c r="G254" s="15">
        <v>109.2</v>
      </c>
      <c r="H254" s="15">
        <v>109</v>
      </c>
      <c r="I254" s="15">
        <v>182.2</v>
      </c>
      <c r="J254" s="15">
        <v>199.6</v>
      </c>
      <c r="K254" s="15">
        <v>212.3</v>
      </c>
      <c r="L254" s="15">
        <v>209.1</v>
      </c>
      <c r="M254" s="15">
        <v>119.8</v>
      </c>
      <c r="N254" s="15">
        <v>3.4</v>
      </c>
      <c r="O254" s="15">
        <v>16.3</v>
      </c>
      <c r="P254" s="15">
        <v>16.8</v>
      </c>
      <c r="Q254" s="15">
        <v>5.3</v>
      </c>
      <c r="R254" s="15">
        <v>4.9000000000000004</v>
      </c>
      <c r="S254" s="15">
        <v>11.1</v>
      </c>
      <c r="T254" s="15">
        <v>33</v>
      </c>
      <c r="U254" s="15">
        <v>6.7</v>
      </c>
      <c r="V254" s="15">
        <v>0.7</v>
      </c>
      <c r="W254" s="15">
        <v>5.2</v>
      </c>
      <c r="X254" s="15">
        <v>24.7</v>
      </c>
      <c r="Y254" s="15">
        <v>12.3</v>
      </c>
      <c r="AA254" s="16"/>
      <c r="AB254" s="16"/>
    </row>
    <row r="255" spans="1:28" ht="15.75" customHeight="1" x14ac:dyDescent="0.3">
      <c r="A255" s="9" t="s">
        <v>333</v>
      </c>
      <c r="B255" s="15">
        <v>38.799999999999997</v>
      </c>
      <c r="C255" s="15">
        <v>34.1</v>
      </c>
      <c r="D255" s="15">
        <v>78.3</v>
      </c>
      <c r="E255" s="15">
        <v>184.6</v>
      </c>
      <c r="F255" s="15">
        <v>130.09</v>
      </c>
      <c r="G255" s="15">
        <v>1.5</v>
      </c>
      <c r="H255" s="15">
        <v>0</v>
      </c>
      <c r="I255" s="15">
        <v>0</v>
      </c>
      <c r="J255" s="15">
        <v>0</v>
      </c>
      <c r="K255" s="15">
        <v>0</v>
      </c>
      <c r="L255" s="15">
        <v>0</v>
      </c>
      <c r="M255" s="15">
        <v>0</v>
      </c>
      <c r="N255" s="15">
        <v>108.3</v>
      </c>
      <c r="O255" s="15">
        <v>99.2</v>
      </c>
      <c r="P255" s="15">
        <v>90.1</v>
      </c>
      <c r="Q255" s="15">
        <v>21.9</v>
      </c>
      <c r="R255" s="15">
        <v>30.7</v>
      </c>
      <c r="S255" s="15">
        <v>1.3</v>
      </c>
      <c r="T255" s="15">
        <v>0</v>
      </c>
      <c r="U255" s="15">
        <v>0</v>
      </c>
      <c r="V255" s="15">
        <v>0</v>
      </c>
      <c r="W255" s="15">
        <v>0</v>
      </c>
      <c r="X255" s="15">
        <v>0</v>
      </c>
      <c r="Y255" s="15">
        <v>0</v>
      </c>
      <c r="AA255" s="16"/>
      <c r="AB255" s="16"/>
    </row>
    <row r="256" spans="1:28" ht="15.75" customHeight="1" x14ac:dyDescent="0.3">
      <c r="A256" s="9" t="s">
        <v>410</v>
      </c>
      <c r="B256" s="15">
        <v>130</v>
      </c>
      <c r="C256" s="15">
        <v>104.3</v>
      </c>
      <c r="D256" s="15">
        <v>151.80000000000001</v>
      </c>
      <c r="E256" s="15">
        <v>184.8</v>
      </c>
      <c r="F256" s="15">
        <v>160.19999999999999</v>
      </c>
      <c r="G256" s="15">
        <v>103</v>
      </c>
      <c r="H256" s="15">
        <v>107.6</v>
      </c>
      <c r="I256" s="15">
        <v>86.2</v>
      </c>
      <c r="J256" s="15">
        <v>67.8</v>
      </c>
      <c r="K256" s="15">
        <v>115.6</v>
      </c>
      <c r="L256" s="15">
        <v>109.5</v>
      </c>
      <c r="M256" s="15">
        <v>92.8</v>
      </c>
      <c r="N256" s="15">
        <v>28.7</v>
      </c>
      <c r="O256" s="15">
        <v>14.5</v>
      </c>
      <c r="P256" s="15">
        <v>8.8000000000000007</v>
      </c>
      <c r="Q256" s="15">
        <v>40.299999999999997</v>
      </c>
      <c r="R256" s="15">
        <v>33.5</v>
      </c>
      <c r="S256" s="15">
        <v>30.5</v>
      </c>
      <c r="T256" s="15">
        <v>33.5</v>
      </c>
      <c r="U256" s="15">
        <v>12.5</v>
      </c>
      <c r="V256" s="15">
        <v>22.5</v>
      </c>
      <c r="W256" s="15">
        <v>18</v>
      </c>
      <c r="X256" s="15">
        <v>15</v>
      </c>
      <c r="Y256" s="15">
        <v>14.5</v>
      </c>
      <c r="AA256" s="16"/>
      <c r="AB256" s="16"/>
    </row>
    <row r="257" spans="1:28" ht="15.75" customHeight="1" x14ac:dyDescent="0.3">
      <c r="A257" s="9" t="s">
        <v>263</v>
      </c>
      <c r="B257" s="15">
        <v>155.9</v>
      </c>
      <c r="C257" s="15">
        <v>119.3</v>
      </c>
      <c r="D257" s="15">
        <v>110.6</v>
      </c>
      <c r="E257" s="15">
        <v>185.3</v>
      </c>
      <c r="F257" s="15">
        <v>204.6</v>
      </c>
      <c r="G257" s="15">
        <v>100.7</v>
      </c>
      <c r="H257" s="15">
        <v>86.2</v>
      </c>
      <c r="I257" s="15">
        <v>61</v>
      </c>
      <c r="J257" s="15">
        <v>100.8</v>
      </c>
      <c r="K257" s="15">
        <v>134.19999999999999</v>
      </c>
      <c r="L257" s="15">
        <v>123.7</v>
      </c>
      <c r="M257" s="15">
        <v>100.6</v>
      </c>
      <c r="N257" s="15">
        <v>12.4</v>
      </c>
      <c r="O257" s="15">
        <v>12</v>
      </c>
      <c r="P257" s="15">
        <v>2.5</v>
      </c>
      <c r="Q257" s="15">
        <v>3.2</v>
      </c>
      <c r="R257" s="15">
        <v>1.6</v>
      </c>
      <c r="S257" s="15">
        <v>7.5</v>
      </c>
      <c r="T257" s="15">
        <v>11.4</v>
      </c>
      <c r="U257" s="15">
        <v>5.9</v>
      </c>
      <c r="V257" s="15">
        <v>11.7</v>
      </c>
      <c r="W257" s="15">
        <v>4.5999999999999996</v>
      </c>
      <c r="X257" s="15">
        <v>13.7</v>
      </c>
      <c r="Y257" s="15">
        <v>0</v>
      </c>
      <c r="AA257" s="16"/>
      <c r="AB257" s="16"/>
    </row>
    <row r="258" spans="1:28" ht="15.75" customHeight="1" x14ac:dyDescent="0.3">
      <c r="A258" s="9" t="s">
        <v>433</v>
      </c>
      <c r="B258" s="15">
        <v>79.099999999999994</v>
      </c>
      <c r="C258" s="15">
        <v>144.30000000000001</v>
      </c>
      <c r="D258" s="15">
        <v>309.5</v>
      </c>
      <c r="E258" s="15">
        <v>185.6</v>
      </c>
      <c r="F258" s="15">
        <v>102.5</v>
      </c>
      <c r="G258" s="15">
        <v>163.5</v>
      </c>
      <c r="H258" s="15">
        <v>167</v>
      </c>
      <c r="I258" s="15">
        <v>156</v>
      </c>
      <c r="J258" s="15">
        <v>136</v>
      </c>
      <c r="K258" s="15">
        <v>191.4</v>
      </c>
      <c r="L258" s="15">
        <v>135</v>
      </c>
      <c r="M258" s="15">
        <v>174.2</v>
      </c>
      <c r="N258" s="15">
        <v>3</v>
      </c>
      <c r="O258" s="15">
        <v>4.5</v>
      </c>
      <c r="P258" s="15">
        <v>0</v>
      </c>
      <c r="Q258" s="15">
        <v>0</v>
      </c>
      <c r="R258" s="15">
        <v>1.8</v>
      </c>
      <c r="S258" s="15">
        <v>0</v>
      </c>
      <c r="T258" s="15">
        <v>0</v>
      </c>
      <c r="U258" s="15">
        <v>0</v>
      </c>
      <c r="V258" s="15">
        <v>0</v>
      </c>
      <c r="W258" s="15">
        <v>4.3</v>
      </c>
      <c r="X258" s="15">
        <v>13.5</v>
      </c>
      <c r="Y258" s="15">
        <v>4</v>
      </c>
      <c r="AA258" s="16"/>
      <c r="AB258" s="16"/>
    </row>
    <row r="259" spans="1:28" ht="15.75" customHeight="1" x14ac:dyDescent="0.3">
      <c r="A259" s="9" t="s">
        <v>232</v>
      </c>
      <c r="B259" s="15">
        <v>142.1</v>
      </c>
      <c r="C259" s="15">
        <v>150.4</v>
      </c>
      <c r="D259" s="15">
        <v>179.8</v>
      </c>
      <c r="E259" s="15">
        <v>186.5</v>
      </c>
      <c r="F259" s="15">
        <v>165.2</v>
      </c>
      <c r="G259" s="15">
        <v>148.5</v>
      </c>
      <c r="H259" s="15">
        <v>194.5</v>
      </c>
      <c r="I259" s="15">
        <v>138.4</v>
      </c>
      <c r="J259" s="15">
        <v>218.1</v>
      </c>
      <c r="K259" s="15">
        <v>287.10000000000002</v>
      </c>
      <c r="L259" s="15">
        <v>111</v>
      </c>
      <c r="M259" s="15">
        <v>18.899999999999999</v>
      </c>
      <c r="N259" s="15">
        <v>35.5</v>
      </c>
      <c r="O259" s="15">
        <v>43.9</v>
      </c>
      <c r="P259" s="15">
        <v>16.399999999999999</v>
      </c>
      <c r="Q259" s="15">
        <v>0</v>
      </c>
      <c r="R259" s="15">
        <v>1</v>
      </c>
      <c r="S259" s="15">
        <v>3</v>
      </c>
      <c r="T259" s="15">
        <v>1.8</v>
      </c>
      <c r="U259" s="15">
        <v>0.5</v>
      </c>
      <c r="V259" s="15">
        <v>4.9000000000000004</v>
      </c>
      <c r="W259" s="15">
        <v>1.6</v>
      </c>
      <c r="X259" s="15">
        <v>11.9</v>
      </c>
      <c r="Y259" s="15">
        <v>1.6</v>
      </c>
      <c r="AA259" s="16"/>
      <c r="AB259" s="16"/>
    </row>
    <row r="260" spans="1:28" ht="15.75" customHeight="1" x14ac:dyDescent="0.3">
      <c r="A260" s="9" t="s">
        <v>523</v>
      </c>
      <c r="B260" s="15">
        <v>309.39999999999998</v>
      </c>
      <c r="C260" s="15">
        <v>220.3</v>
      </c>
      <c r="D260" s="15">
        <v>106.1</v>
      </c>
      <c r="E260" s="15">
        <v>187.9</v>
      </c>
      <c r="F260" s="15">
        <v>211.2</v>
      </c>
      <c r="G260" s="15">
        <v>79.3</v>
      </c>
      <c r="H260" s="15">
        <v>74.5</v>
      </c>
      <c r="I260" s="15">
        <v>35.299999999999997</v>
      </c>
      <c r="J260" s="15">
        <v>146.30000000000001</v>
      </c>
      <c r="K260" s="15">
        <v>171.8</v>
      </c>
      <c r="L260" s="15">
        <v>253.5</v>
      </c>
      <c r="M260" s="15">
        <v>61.6</v>
      </c>
      <c r="N260" s="15">
        <v>0</v>
      </c>
      <c r="O260" s="15">
        <v>0</v>
      </c>
      <c r="P260" s="15">
        <v>0</v>
      </c>
      <c r="Q260" s="15">
        <v>0.4</v>
      </c>
      <c r="R260" s="15">
        <v>0</v>
      </c>
      <c r="S260" s="15">
        <v>9.8000000000000007</v>
      </c>
      <c r="T260" s="15">
        <v>13.2</v>
      </c>
      <c r="U260" s="15">
        <v>2.7</v>
      </c>
      <c r="V260" s="15">
        <v>0</v>
      </c>
      <c r="W260" s="15">
        <v>13.7</v>
      </c>
      <c r="X260" s="15">
        <v>6.6</v>
      </c>
      <c r="Y260" s="15">
        <v>0</v>
      </c>
      <c r="AA260" s="16"/>
      <c r="AB260" s="16"/>
    </row>
    <row r="261" spans="1:28" ht="15.75" customHeight="1" x14ac:dyDescent="0.3">
      <c r="A261" s="9" t="s">
        <v>176</v>
      </c>
      <c r="B261" s="15">
        <v>73.5</v>
      </c>
      <c r="C261" s="15">
        <v>95.99</v>
      </c>
      <c r="D261" s="15">
        <v>107.6</v>
      </c>
      <c r="E261" s="15">
        <v>188.9</v>
      </c>
      <c r="F261" s="15">
        <v>79.400000000000006</v>
      </c>
      <c r="G261" s="15">
        <v>0</v>
      </c>
      <c r="H261" s="15">
        <v>0</v>
      </c>
      <c r="I261" s="15">
        <v>0</v>
      </c>
      <c r="J261" s="15">
        <v>0</v>
      </c>
      <c r="K261" s="15">
        <v>0</v>
      </c>
      <c r="L261" s="15">
        <v>0</v>
      </c>
      <c r="M261" s="15">
        <v>0</v>
      </c>
      <c r="N261" s="15">
        <v>210.2</v>
      </c>
      <c r="O261" s="15">
        <v>94.6</v>
      </c>
      <c r="P261" s="15">
        <v>90.6</v>
      </c>
      <c r="Q261" s="15">
        <v>74.5</v>
      </c>
      <c r="R261" s="15">
        <v>30.7</v>
      </c>
      <c r="S261" s="15">
        <v>0</v>
      </c>
      <c r="T261" s="15">
        <v>0</v>
      </c>
      <c r="U261" s="15">
        <v>0</v>
      </c>
      <c r="V261" s="15">
        <v>0</v>
      </c>
      <c r="W261" s="15">
        <v>0</v>
      </c>
      <c r="X261" s="15">
        <v>0</v>
      </c>
      <c r="Y261" s="15">
        <v>0</v>
      </c>
      <c r="AA261" s="16"/>
      <c r="AB261" s="16"/>
    </row>
    <row r="262" spans="1:28" ht="15.75" customHeight="1" x14ac:dyDescent="0.3">
      <c r="A262" s="9" t="s">
        <v>321</v>
      </c>
      <c r="B262" s="15">
        <v>159.69999999999999</v>
      </c>
      <c r="C262" s="15">
        <v>120.9</v>
      </c>
      <c r="D262" s="15">
        <v>167.9</v>
      </c>
      <c r="E262" s="15">
        <v>190.6</v>
      </c>
      <c r="F262" s="15">
        <v>130.80000000000001</v>
      </c>
      <c r="G262" s="15">
        <v>129</v>
      </c>
      <c r="H262" s="15">
        <v>153.5</v>
      </c>
      <c r="I262" s="15">
        <v>137.6</v>
      </c>
      <c r="J262" s="15">
        <v>142.80000000000001</v>
      </c>
      <c r="K262" s="15">
        <v>152.6</v>
      </c>
      <c r="L262" s="15">
        <v>127.9</v>
      </c>
      <c r="M262" s="15">
        <v>104.5</v>
      </c>
      <c r="N262" s="15">
        <v>9</v>
      </c>
      <c r="O262" s="15">
        <v>8.3000000000000007</v>
      </c>
      <c r="P262" s="15">
        <v>7</v>
      </c>
      <c r="Q262" s="15">
        <v>6.5</v>
      </c>
      <c r="R262" s="15">
        <v>1.5</v>
      </c>
      <c r="S262" s="15">
        <v>17.8</v>
      </c>
      <c r="T262" s="15">
        <v>2</v>
      </c>
      <c r="U262" s="15">
        <v>8.5</v>
      </c>
      <c r="V262" s="15">
        <v>13.2</v>
      </c>
      <c r="W262" s="15">
        <v>16.8</v>
      </c>
      <c r="X262" s="15">
        <v>12.5</v>
      </c>
      <c r="Y262" s="15">
        <v>18.5</v>
      </c>
      <c r="AA262" s="16"/>
      <c r="AB262" s="16"/>
    </row>
    <row r="263" spans="1:28" ht="15.75" customHeight="1" x14ac:dyDescent="0.3">
      <c r="A263" s="9" t="s">
        <v>217</v>
      </c>
      <c r="B263" s="15">
        <v>202.4</v>
      </c>
      <c r="C263" s="15">
        <v>131.19999999999999</v>
      </c>
      <c r="D263" s="15">
        <v>191.1</v>
      </c>
      <c r="E263" s="15">
        <v>194.4</v>
      </c>
      <c r="F263" s="15">
        <v>197.2</v>
      </c>
      <c r="G263" s="15">
        <v>158.19999999999999</v>
      </c>
      <c r="H263" s="15">
        <v>100.7</v>
      </c>
      <c r="I263" s="15">
        <v>201.1</v>
      </c>
      <c r="J263" s="15">
        <v>211.8</v>
      </c>
      <c r="K263" s="15">
        <v>183.9</v>
      </c>
      <c r="L263" s="15">
        <v>157</v>
      </c>
      <c r="M263" s="15">
        <v>116.9</v>
      </c>
      <c r="N263" s="15">
        <v>13.1</v>
      </c>
      <c r="O263" s="15">
        <v>15.4</v>
      </c>
      <c r="P263" s="15">
        <v>24.1</v>
      </c>
      <c r="Q263" s="15">
        <v>14.2</v>
      </c>
      <c r="R263" s="15">
        <v>13.4</v>
      </c>
      <c r="S263" s="15">
        <v>9.1999999999999993</v>
      </c>
      <c r="T263" s="15">
        <v>5.3</v>
      </c>
      <c r="U263" s="15">
        <v>0.9</v>
      </c>
      <c r="V263" s="15">
        <v>6.3</v>
      </c>
      <c r="W263" s="15">
        <v>4.0999999999999996</v>
      </c>
      <c r="X263" s="15">
        <v>5.2</v>
      </c>
      <c r="Y263" s="15">
        <v>3.5</v>
      </c>
      <c r="AA263" s="16"/>
      <c r="AB263" s="16"/>
    </row>
    <row r="264" spans="1:28" ht="15.75" customHeight="1" x14ac:dyDescent="0.3">
      <c r="A264" s="9" t="s">
        <v>56</v>
      </c>
      <c r="B264" s="15">
        <v>228.5</v>
      </c>
      <c r="C264" s="15">
        <v>175.4</v>
      </c>
      <c r="D264" s="15">
        <v>173.9</v>
      </c>
      <c r="E264" s="15">
        <v>198.6</v>
      </c>
      <c r="F264" s="15">
        <v>6.4</v>
      </c>
      <c r="G264" s="15">
        <v>0</v>
      </c>
      <c r="H264" s="15">
        <v>0</v>
      </c>
      <c r="I264" s="15">
        <v>0</v>
      </c>
      <c r="J264" s="15">
        <v>0</v>
      </c>
      <c r="K264" s="15">
        <v>0</v>
      </c>
      <c r="L264" s="15">
        <v>0</v>
      </c>
      <c r="M264" s="15">
        <v>0</v>
      </c>
      <c r="N264" s="15">
        <v>47</v>
      </c>
      <c r="O264" s="15">
        <v>10.9</v>
      </c>
      <c r="P264" s="15">
        <v>10.7</v>
      </c>
      <c r="Q264" s="15">
        <v>4.5</v>
      </c>
      <c r="R264" s="15">
        <v>1</v>
      </c>
      <c r="S264" s="15">
        <v>0</v>
      </c>
      <c r="T264" s="15">
        <v>0</v>
      </c>
      <c r="U264" s="15">
        <v>0</v>
      </c>
      <c r="V264" s="15">
        <v>0</v>
      </c>
      <c r="W264" s="15">
        <v>0</v>
      </c>
      <c r="X264" s="15">
        <v>0</v>
      </c>
      <c r="Y264" s="15">
        <v>0</v>
      </c>
      <c r="AA264" s="16"/>
      <c r="AB264" s="16"/>
    </row>
    <row r="265" spans="1:28" ht="15.75" customHeight="1" x14ac:dyDescent="0.3">
      <c r="A265" s="9" t="s">
        <v>302</v>
      </c>
      <c r="B265" s="15">
        <v>122.2</v>
      </c>
      <c r="C265" s="15">
        <v>87.3</v>
      </c>
      <c r="D265" s="15">
        <v>160.19999999999999</v>
      </c>
      <c r="E265" s="15">
        <v>198.8</v>
      </c>
      <c r="F265" s="15">
        <v>134.80000000000001</v>
      </c>
      <c r="G265" s="15">
        <v>78.2</v>
      </c>
      <c r="H265" s="15">
        <v>99.1</v>
      </c>
      <c r="I265" s="15">
        <v>117.5</v>
      </c>
      <c r="J265" s="15">
        <v>294.89999999999998</v>
      </c>
      <c r="K265" s="15">
        <v>191.3</v>
      </c>
      <c r="L265" s="15">
        <v>152</v>
      </c>
      <c r="M265" s="15">
        <v>116.9</v>
      </c>
      <c r="N265" s="15">
        <v>8</v>
      </c>
      <c r="O265" s="15">
        <v>6.3</v>
      </c>
      <c r="P265" s="15">
        <v>12.4</v>
      </c>
      <c r="Q265" s="15">
        <v>7.5</v>
      </c>
      <c r="R265" s="15">
        <v>6.3</v>
      </c>
      <c r="S265" s="15">
        <v>23.3</v>
      </c>
      <c r="T265" s="15">
        <v>4.5999999999999996</v>
      </c>
      <c r="U265" s="15">
        <v>5.8</v>
      </c>
      <c r="V265" s="15">
        <v>2.2000000000000002</v>
      </c>
      <c r="W265" s="15">
        <v>4.3</v>
      </c>
      <c r="X265" s="15">
        <v>19.399999999999999</v>
      </c>
      <c r="Y265" s="15">
        <v>5.2</v>
      </c>
      <c r="AA265" s="16"/>
      <c r="AB265" s="16"/>
    </row>
    <row r="266" spans="1:28" ht="15.75" customHeight="1" x14ac:dyDescent="0.3">
      <c r="A266" s="9" t="s">
        <v>276</v>
      </c>
      <c r="B266" s="15">
        <v>247.3</v>
      </c>
      <c r="C266" s="15">
        <v>203.1</v>
      </c>
      <c r="D266" s="15">
        <v>176.2</v>
      </c>
      <c r="E266" s="15">
        <v>199.4</v>
      </c>
      <c r="F266" s="15">
        <v>133.9</v>
      </c>
      <c r="G266" s="15">
        <v>135</v>
      </c>
      <c r="H266" s="15">
        <v>127.3</v>
      </c>
      <c r="I266" s="15">
        <v>85.8</v>
      </c>
      <c r="J266" s="15">
        <v>101</v>
      </c>
      <c r="K266" s="15">
        <v>188.6</v>
      </c>
      <c r="L266" s="15">
        <v>235.1</v>
      </c>
      <c r="M266" s="15">
        <v>133.69999999999999</v>
      </c>
      <c r="N266" s="15">
        <v>42.4</v>
      </c>
      <c r="O266" s="15">
        <v>88</v>
      </c>
      <c r="P266" s="15">
        <v>15.8</v>
      </c>
      <c r="Q266" s="15">
        <v>20.3</v>
      </c>
      <c r="R266" s="15">
        <v>43.7</v>
      </c>
      <c r="S266" s="15">
        <v>28</v>
      </c>
      <c r="T266" s="15">
        <v>26.1</v>
      </c>
      <c r="U266" s="15">
        <v>20</v>
      </c>
      <c r="V266" s="15">
        <v>14.3</v>
      </c>
      <c r="W266" s="15">
        <v>41.5</v>
      </c>
      <c r="X266" s="15">
        <v>35.5</v>
      </c>
      <c r="Y266" s="15">
        <v>9.8000000000000007</v>
      </c>
      <c r="AA266" s="16"/>
      <c r="AB266" s="16"/>
    </row>
    <row r="267" spans="1:28" ht="15.75" customHeight="1" x14ac:dyDescent="0.3">
      <c r="A267" s="9" t="s">
        <v>331</v>
      </c>
      <c r="B267" s="15">
        <v>116.2</v>
      </c>
      <c r="C267" s="15">
        <v>129.80000000000001</v>
      </c>
      <c r="D267" s="15">
        <v>155.19999999999999</v>
      </c>
      <c r="E267" s="15">
        <v>202.4</v>
      </c>
      <c r="F267" s="15">
        <v>115.6</v>
      </c>
      <c r="G267" s="15">
        <v>139.9</v>
      </c>
      <c r="H267" s="15">
        <v>228</v>
      </c>
      <c r="I267" s="15">
        <v>226.8</v>
      </c>
      <c r="J267" s="15">
        <v>103.18</v>
      </c>
      <c r="K267" s="15">
        <v>187.65</v>
      </c>
      <c r="L267" s="15">
        <v>120.1</v>
      </c>
      <c r="M267" s="15">
        <v>152.69999999999999</v>
      </c>
      <c r="N267" s="15">
        <v>11.7</v>
      </c>
      <c r="O267" s="15">
        <v>21.4</v>
      </c>
      <c r="P267" s="15">
        <v>9.9</v>
      </c>
      <c r="Q267" s="15">
        <v>2.7</v>
      </c>
      <c r="R267" s="15">
        <v>5.5</v>
      </c>
      <c r="S267" s="15">
        <v>0</v>
      </c>
      <c r="T267" s="15">
        <v>2</v>
      </c>
      <c r="U267" s="15">
        <v>0</v>
      </c>
      <c r="V267" s="15">
        <v>0</v>
      </c>
      <c r="W267" s="15">
        <v>5.3</v>
      </c>
      <c r="X267" s="15">
        <v>13.4</v>
      </c>
      <c r="Y267" s="15">
        <v>0</v>
      </c>
      <c r="AA267" s="16"/>
      <c r="AB267" s="16"/>
    </row>
    <row r="268" spans="1:28" ht="15.75" customHeight="1" x14ac:dyDescent="0.3">
      <c r="A268" s="9" t="s">
        <v>250</v>
      </c>
      <c r="B268" s="15">
        <v>151.80000000000001</v>
      </c>
      <c r="C268" s="15">
        <v>160.9</v>
      </c>
      <c r="D268" s="15">
        <v>209.3</v>
      </c>
      <c r="E268" s="15">
        <v>204.8</v>
      </c>
      <c r="F268" s="15">
        <v>233.4</v>
      </c>
      <c r="G268" s="15">
        <v>207.2</v>
      </c>
      <c r="H268" s="15">
        <v>167.2</v>
      </c>
      <c r="I268" s="15">
        <v>135.5</v>
      </c>
      <c r="J268" s="15">
        <v>189.7</v>
      </c>
      <c r="K268" s="15">
        <v>205.2</v>
      </c>
      <c r="L268" s="15">
        <v>221.3</v>
      </c>
      <c r="M268" s="15">
        <v>152.4</v>
      </c>
      <c r="N268" s="15">
        <v>7.2</v>
      </c>
      <c r="O268" s="15">
        <v>2</v>
      </c>
      <c r="P268" s="15">
        <v>2.5</v>
      </c>
      <c r="Q268" s="15">
        <v>5.8</v>
      </c>
      <c r="R268" s="15">
        <v>2.4</v>
      </c>
      <c r="S268" s="15">
        <v>3.1</v>
      </c>
      <c r="T268" s="15">
        <v>8.3000000000000007</v>
      </c>
      <c r="U268" s="15">
        <v>6.7</v>
      </c>
      <c r="V268" s="15">
        <v>3.5</v>
      </c>
      <c r="W268" s="15">
        <v>6.5</v>
      </c>
      <c r="X268" s="15">
        <v>2.8</v>
      </c>
      <c r="Y268" s="15">
        <v>2.5</v>
      </c>
      <c r="AA268" s="16"/>
      <c r="AB268" s="16"/>
    </row>
    <row r="269" spans="1:28" ht="15.75" customHeight="1" x14ac:dyDescent="0.3">
      <c r="A269" s="9" t="s">
        <v>299</v>
      </c>
      <c r="B269" s="15">
        <v>143.30000000000001</v>
      </c>
      <c r="C269" s="15">
        <v>161.80000000000001</v>
      </c>
      <c r="D269" s="15">
        <v>211.7</v>
      </c>
      <c r="E269" s="15">
        <v>205.2</v>
      </c>
      <c r="F269" s="15">
        <v>96.4</v>
      </c>
      <c r="G269" s="15">
        <v>102.2</v>
      </c>
      <c r="H269" s="15">
        <v>222.4</v>
      </c>
      <c r="I269" s="15">
        <v>198.79</v>
      </c>
      <c r="J269" s="15">
        <v>181.1</v>
      </c>
      <c r="K269" s="15">
        <v>212.1</v>
      </c>
      <c r="L269" s="15">
        <v>199.9</v>
      </c>
      <c r="M269" s="15">
        <v>188.7</v>
      </c>
      <c r="N269" s="15">
        <v>49.8</v>
      </c>
      <c r="O269" s="15">
        <v>83.4</v>
      </c>
      <c r="P269" s="15">
        <v>50.1</v>
      </c>
      <c r="Q269" s="15">
        <v>43.4</v>
      </c>
      <c r="R269" s="15">
        <v>77.400000000000006</v>
      </c>
      <c r="S269" s="15">
        <v>60.2</v>
      </c>
      <c r="T269" s="15">
        <v>49.1</v>
      </c>
      <c r="U269" s="15">
        <v>31</v>
      </c>
      <c r="V269" s="15">
        <v>135.5</v>
      </c>
      <c r="W269" s="15">
        <v>50.5</v>
      </c>
      <c r="X269" s="15">
        <v>54.8</v>
      </c>
      <c r="Y269" s="15">
        <v>40.200000000000003</v>
      </c>
      <c r="AA269" s="16"/>
      <c r="AB269" s="16"/>
    </row>
    <row r="270" spans="1:28" ht="15.75" customHeight="1" x14ac:dyDescent="0.3">
      <c r="A270" s="9" t="s">
        <v>178</v>
      </c>
      <c r="B270" s="15">
        <v>65.599999999999994</v>
      </c>
      <c r="C270" s="15">
        <v>188.5</v>
      </c>
      <c r="D270" s="15">
        <v>223.6</v>
      </c>
      <c r="E270" s="15">
        <v>206.6</v>
      </c>
      <c r="F270" s="15">
        <v>166</v>
      </c>
      <c r="G270" s="15">
        <v>112.6</v>
      </c>
      <c r="H270" s="15">
        <v>0</v>
      </c>
      <c r="I270" s="15">
        <v>0</v>
      </c>
      <c r="J270" s="15">
        <v>0</v>
      </c>
      <c r="K270" s="15">
        <v>0</v>
      </c>
      <c r="L270" s="15">
        <v>0</v>
      </c>
      <c r="M270" s="15">
        <v>0</v>
      </c>
      <c r="N270" s="15">
        <v>11.1</v>
      </c>
      <c r="O270" s="15">
        <v>4.8</v>
      </c>
      <c r="P270" s="15">
        <v>6.4</v>
      </c>
      <c r="Q270" s="15">
        <v>0</v>
      </c>
      <c r="R270" s="15">
        <v>1.2</v>
      </c>
      <c r="S270" s="15">
        <v>0</v>
      </c>
      <c r="T270" s="15">
        <v>0</v>
      </c>
      <c r="U270" s="15">
        <v>0</v>
      </c>
      <c r="V270" s="15">
        <v>0</v>
      </c>
      <c r="W270" s="15">
        <v>0</v>
      </c>
      <c r="X270" s="15">
        <v>0</v>
      </c>
      <c r="Y270" s="15">
        <v>0</v>
      </c>
      <c r="AA270" s="16"/>
      <c r="AB270" s="16"/>
    </row>
    <row r="271" spans="1:28" ht="15.75" customHeight="1" x14ac:dyDescent="0.3">
      <c r="A271" s="9" t="s">
        <v>215</v>
      </c>
      <c r="B271" s="15">
        <v>177.7</v>
      </c>
      <c r="C271" s="15">
        <v>137.6</v>
      </c>
      <c r="D271" s="15">
        <v>164</v>
      </c>
      <c r="E271" s="15">
        <v>207.7</v>
      </c>
      <c r="F271" s="15">
        <v>107.3</v>
      </c>
      <c r="G271" s="15">
        <v>152.1</v>
      </c>
      <c r="H271" s="15">
        <v>184.8</v>
      </c>
      <c r="I271" s="15">
        <v>150.19999999999999</v>
      </c>
      <c r="J271" s="15">
        <v>145.1</v>
      </c>
      <c r="K271" s="15">
        <v>260.39999999999998</v>
      </c>
      <c r="L271" s="15">
        <v>224.1</v>
      </c>
      <c r="M271" s="15">
        <v>135.69999999999999</v>
      </c>
      <c r="N271" s="15">
        <v>0</v>
      </c>
      <c r="O271" s="15">
        <v>1</v>
      </c>
      <c r="P271" s="15">
        <v>6</v>
      </c>
      <c r="Q271" s="15">
        <v>0</v>
      </c>
      <c r="R271" s="15">
        <v>0</v>
      </c>
      <c r="S271" s="15">
        <v>0</v>
      </c>
      <c r="T271" s="15">
        <v>0</v>
      </c>
      <c r="U271" s="15">
        <v>0</v>
      </c>
      <c r="V271" s="15">
        <v>0</v>
      </c>
      <c r="W271" s="15">
        <v>0</v>
      </c>
      <c r="X271" s="15">
        <v>0</v>
      </c>
      <c r="Y271" s="15">
        <v>0</v>
      </c>
      <c r="AA271" s="16"/>
      <c r="AB271" s="16"/>
    </row>
    <row r="272" spans="1:28" ht="15.75" customHeight="1" x14ac:dyDescent="0.3">
      <c r="A272" s="9" t="s">
        <v>177</v>
      </c>
      <c r="B272" s="15">
        <v>200.4</v>
      </c>
      <c r="C272" s="15">
        <v>199.3</v>
      </c>
      <c r="D272" s="15">
        <v>232.8</v>
      </c>
      <c r="E272" s="15">
        <v>210.7</v>
      </c>
      <c r="F272" s="15">
        <v>176.01</v>
      </c>
      <c r="G272" s="15">
        <v>137</v>
      </c>
      <c r="H272" s="15">
        <v>207.1</v>
      </c>
      <c r="I272" s="15">
        <v>191.6</v>
      </c>
      <c r="J272" s="15">
        <v>163.5</v>
      </c>
      <c r="K272" s="15">
        <v>171.4</v>
      </c>
      <c r="L272" s="15">
        <v>205.3</v>
      </c>
      <c r="M272" s="15">
        <v>87.1</v>
      </c>
      <c r="N272" s="15">
        <v>4.9000000000000004</v>
      </c>
      <c r="O272" s="15">
        <v>4</v>
      </c>
      <c r="P272" s="15">
        <v>8.5</v>
      </c>
      <c r="Q272" s="15">
        <v>3</v>
      </c>
      <c r="R272" s="15">
        <v>3.5</v>
      </c>
      <c r="S272" s="15">
        <v>0</v>
      </c>
      <c r="T272" s="15">
        <v>1.6</v>
      </c>
      <c r="U272" s="15">
        <v>2</v>
      </c>
      <c r="V272" s="15">
        <v>8.9</v>
      </c>
      <c r="W272" s="15">
        <v>8.3000000000000007</v>
      </c>
      <c r="X272" s="15">
        <v>2.4</v>
      </c>
      <c r="Y272" s="15">
        <v>2</v>
      </c>
      <c r="AA272" s="16"/>
      <c r="AB272" s="16"/>
    </row>
    <row r="273" spans="1:28" ht="15.75" customHeight="1" x14ac:dyDescent="0.3">
      <c r="A273" s="9" t="s">
        <v>364</v>
      </c>
      <c r="B273" s="15">
        <v>308.3</v>
      </c>
      <c r="C273" s="15">
        <v>294.3</v>
      </c>
      <c r="D273" s="15">
        <v>287.7</v>
      </c>
      <c r="E273" s="15">
        <v>211.1</v>
      </c>
      <c r="F273" s="15">
        <v>240.9</v>
      </c>
      <c r="G273" s="15">
        <v>219.7</v>
      </c>
      <c r="H273" s="15">
        <v>202.9</v>
      </c>
      <c r="I273" s="15">
        <v>187.3</v>
      </c>
      <c r="J273" s="15">
        <v>197.8</v>
      </c>
      <c r="K273" s="15">
        <v>259.7</v>
      </c>
      <c r="L273" s="15">
        <v>315.5</v>
      </c>
      <c r="M273" s="15">
        <v>116</v>
      </c>
      <c r="N273" s="15">
        <v>8.5</v>
      </c>
      <c r="O273" s="15">
        <v>16.899999999999999</v>
      </c>
      <c r="P273" s="15">
        <v>12</v>
      </c>
      <c r="Q273" s="15">
        <v>8.9</v>
      </c>
      <c r="R273" s="15">
        <v>11.9</v>
      </c>
      <c r="S273" s="15">
        <v>29.6</v>
      </c>
      <c r="T273" s="15">
        <v>24.9</v>
      </c>
      <c r="U273" s="15">
        <v>6.5</v>
      </c>
      <c r="V273" s="15">
        <v>9.9</v>
      </c>
      <c r="W273" s="15">
        <v>14.4</v>
      </c>
      <c r="X273" s="15">
        <v>13.1</v>
      </c>
      <c r="Y273" s="15">
        <v>6.6</v>
      </c>
      <c r="AA273" s="16"/>
      <c r="AB273" s="16"/>
    </row>
    <row r="274" spans="1:28" ht="15.75" customHeight="1" x14ac:dyDescent="0.3">
      <c r="A274" s="9" t="s">
        <v>114</v>
      </c>
      <c r="B274" s="15">
        <v>52.14</v>
      </c>
      <c r="C274" s="15">
        <v>214.32</v>
      </c>
      <c r="D274" s="15">
        <v>262.69</v>
      </c>
      <c r="E274" s="15">
        <v>211.29</v>
      </c>
      <c r="F274" s="15">
        <v>252.98</v>
      </c>
      <c r="G274" s="15">
        <v>176.59</v>
      </c>
      <c r="H274" s="15">
        <v>190.92</v>
      </c>
      <c r="I274" s="15">
        <v>81.31</v>
      </c>
      <c r="J274" s="15">
        <v>152.91</v>
      </c>
      <c r="K274" s="15">
        <v>142.09</v>
      </c>
      <c r="L274" s="15">
        <v>175.49</v>
      </c>
      <c r="M274" s="15">
        <v>54.6</v>
      </c>
      <c r="N274" s="15">
        <v>63.6</v>
      </c>
      <c r="O274" s="15">
        <v>1.5</v>
      </c>
      <c r="P274" s="15">
        <v>16.600000000000001</v>
      </c>
      <c r="Q274" s="15">
        <v>26.5</v>
      </c>
      <c r="R274" s="15">
        <v>67.7</v>
      </c>
      <c r="S274" s="15">
        <v>42.6</v>
      </c>
      <c r="T274" s="15">
        <v>26</v>
      </c>
      <c r="U274" s="15">
        <v>1.5</v>
      </c>
      <c r="V274" s="15">
        <v>47.2</v>
      </c>
      <c r="W274" s="15">
        <v>40.799999999999997</v>
      </c>
      <c r="X274" s="15">
        <v>38.6</v>
      </c>
      <c r="Y274" s="15">
        <v>11.8</v>
      </c>
      <c r="AA274" s="16"/>
      <c r="AB274" s="16"/>
    </row>
    <row r="275" spans="1:28" ht="15.75" customHeight="1" x14ac:dyDescent="0.3">
      <c r="A275" s="9" t="s">
        <v>210</v>
      </c>
      <c r="B275" s="15">
        <v>66.400000000000006</v>
      </c>
      <c r="C275" s="15">
        <v>92.4</v>
      </c>
      <c r="D275" s="15">
        <v>256.39999999999998</v>
      </c>
      <c r="E275" s="15">
        <v>216.6</v>
      </c>
      <c r="F275" s="15">
        <v>174.1</v>
      </c>
      <c r="G275" s="15">
        <v>58.1</v>
      </c>
      <c r="H275" s="15">
        <v>56.3</v>
      </c>
      <c r="I275" s="15">
        <v>60.2</v>
      </c>
      <c r="J275" s="15">
        <v>64.400000000000006</v>
      </c>
      <c r="K275" s="15">
        <v>86.5</v>
      </c>
      <c r="L275" s="15">
        <v>80.2</v>
      </c>
      <c r="M275" s="15">
        <v>139.5</v>
      </c>
      <c r="N275" s="15">
        <v>47.2</v>
      </c>
      <c r="O275" s="15">
        <v>44</v>
      </c>
      <c r="P275" s="15">
        <v>37</v>
      </c>
      <c r="Q275" s="15">
        <v>19.5</v>
      </c>
      <c r="R275" s="15">
        <v>43.5</v>
      </c>
      <c r="S275" s="15">
        <v>56</v>
      </c>
      <c r="T275" s="15">
        <v>29</v>
      </c>
      <c r="U275" s="15">
        <v>30</v>
      </c>
      <c r="V275" s="15">
        <v>57.5</v>
      </c>
      <c r="W275" s="15">
        <v>45</v>
      </c>
      <c r="X275" s="15">
        <v>46.5</v>
      </c>
      <c r="Y275" s="15">
        <v>11.5</v>
      </c>
      <c r="AA275" s="16"/>
      <c r="AB275" s="16"/>
    </row>
    <row r="276" spans="1:28" ht="15.75" customHeight="1" x14ac:dyDescent="0.3">
      <c r="A276" s="9" t="s">
        <v>333</v>
      </c>
      <c r="B276" s="15">
        <v>118</v>
      </c>
      <c r="C276" s="15">
        <v>177.1</v>
      </c>
      <c r="D276" s="15">
        <v>205.8</v>
      </c>
      <c r="E276" s="15">
        <v>218.5</v>
      </c>
      <c r="F276" s="15">
        <v>123.9</v>
      </c>
      <c r="G276" s="15">
        <v>80.400000000000006</v>
      </c>
      <c r="H276" s="15">
        <v>107.1</v>
      </c>
      <c r="I276" s="15">
        <v>96.6</v>
      </c>
      <c r="J276" s="15">
        <v>85</v>
      </c>
      <c r="K276" s="15">
        <v>121.9</v>
      </c>
      <c r="L276" s="15">
        <v>143.9</v>
      </c>
      <c r="M276" s="15">
        <v>157.1</v>
      </c>
      <c r="N276" s="15">
        <v>35.799999999999997</v>
      </c>
      <c r="O276" s="15">
        <v>30.6</v>
      </c>
      <c r="P276" s="15">
        <v>29.1</v>
      </c>
      <c r="Q276" s="15">
        <v>8.1999999999999993</v>
      </c>
      <c r="R276" s="15">
        <v>38.700000000000003</v>
      </c>
      <c r="S276" s="15">
        <v>33.5</v>
      </c>
      <c r="T276" s="15">
        <v>22.7</v>
      </c>
      <c r="U276" s="15">
        <v>38.1</v>
      </c>
      <c r="V276" s="15">
        <v>36</v>
      </c>
      <c r="W276" s="15">
        <v>62.6</v>
      </c>
      <c r="X276" s="15">
        <v>71.5</v>
      </c>
      <c r="Y276" s="15">
        <v>35.299999999999997</v>
      </c>
      <c r="AA276" s="16"/>
      <c r="AB276" s="16"/>
    </row>
    <row r="277" spans="1:28" ht="15.75" customHeight="1" x14ac:dyDescent="0.3">
      <c r="A277" s="9" t="s">
        <v>127</v>
      </c>
      <c r="B277" s="15">
        <v>211.5</v>
      </c>
      <c r="C277" s="15">
        <v>169.5</v>
      </c>
      <c r="D277" s="15">
        <v>191.2</v>
      </c>
      <c r="E277" s="15">
        <v>222.4</v>
      </c>
      <c r="F277" s="15">
        <v>223.5</v>
      </c>
      <c r="G277" s="15">
        <v>232.5</v>
      </c>
      <c r="H277" s="15">
        <v>275</v>
      </c>
      <c r="I277" s="15">
        <v>247.1</v>
      </c>
      <c r="J277" s="15">
        <v>265.60000000000002</v>
      </c>
      <c r="K277" s="15">
        <v>257.39999999999998</v>
      </c>
      <c r="L277" s="15">
        <v>208.6</v>
      </c>
      <c r="M277" s="15">
        <v>208.5</v>
      </c>
      <c r="N277" s="15">
        <v>8.4</v>
      </c>
      <c r="O277" s="15">
        <v>9.1999999999999993</v>
      </c>
      <c r="P277" s="15">
        <v>3.3</v>
      </c>
      <c r="Q277" s="15">
        <v>9.6</v>
      </c>
      <c r="R277" s="15">
        <v>4.0999999999999996</v>
      </c>
      <c r="S277" s="15">
        <v>6.5</v>
      </c>
      <c r="T277" s="15">
        <v>1.2</v>
      </c>
      <c r="U277" s="15">
        <v>0.8</v>
      </c>
      <c r="V277" s="15">
        <v>1.7</v>
      </c>
      <c r="W277" s="15">
        <v>7.4</v>
      </c>
      <c r="X277" s="15">
        <v>8.6</v>
      </c>
      <c r="Y277" s="15">
        <v>7.9</v>
      </c>
      <c r="AA277" s="16"/>
      <c r="AB277" s="16"/>
    </row>
    <row r="278" spans="1:28" ht="15.75" customHeight="1" x14ac:dyDescent="0.3">
      <c r="A278" s="9" t="s">
        <v>535</v>
      </c>
      <c r="B278" s="15">
        <v>159.19999999999999</v>
      </c>
      <c r="C278" s="15">
        <v>253.4</v>
      </c>
      <c r="D278" s="15">
        <v>204.4</v>
      </c>
      <c r="E278" s="15">
        <v>224.7</v>
      </c>
      <c r="F278" s="15">
        <v>248.5</v>
      </c>
      <c r="G278" s="15">
        <v>136.4</v>
      </c>
      <c r="H278" s="15">
        <v>214.1</v>
      </c>
      <c r="I278" s="15">
        <v>204.9</v>
      </c>
      <c r="J278" s="15">
        <v>263.60000000000002</v>
      </c>
      <c r="K278" s="15">
        <v>255.2</v>
      </c>
      <c r="L278" s="15">
        <v>241.1</v>
      </c>
      <c r="M278" s="15">
        <v>133.1</v>
      </c>
      <c r="N278" s="15">
        <v>108.6</v>
      </c>
      <c r="O278" s="15">
        <v>42.7</v>
      </c>
      <c r="P278" s="15">
        <v>40.4</v>
      </c>
      <c r="Q278" s="15">
        <v>41.2</v>
      </c>
      <c r="R278" s="15">
        <v>33.700000000000003</v>
      </c>
      <c r="S278" s="15">
        <v>44.5</v>
      </c>
      <c r="T278" s="15">
        <v>52.1</v>
      </c>
      <c r="U278" s="15">
        <v>25.5</v>
      </c>
      <c r="V278" s="15">
        <v>11.5</v>
      </c>
      <c r="W278" s="15">
        <v>47</v>
      </c>
      <c r="X278" s="15">
        <v>30.2</v>
      </c>
      <c r="Y278" s="15">
        <v>8.5</v>
      </c>
      <c r="AA278" s="16"/>
      <c r="AB278" s="16"/>
    </row>
    <row r="279" spans="1:28" ht="15.75" customHeight="1" x14ac:dyDescent="0.3">
      <c r="A279" s="9" t="s">
        <v>116</v>
      </c>
      <c r="B279" s="15">
        <v>257.31</v>
      </c>
      <c r="C279" s="15">
        <v>174.24</v>
      </c>
      <c r="D279" s="15">
        <v>168.9</v>
      </c>
      <c r="E279" s="15">
        <v>226</v>
      </c>
      <c r="F279" s="15">
        <v>258.89999999999998</v>
      </c>
      <c r="G279" s="15">
        <v>131.37</v>
      </c>
      <c r="H279" s="15">
        <v>119.2</v>
      </c>
      <c r="I279" s="15">
        <v>137.80000000000001</v>
      </c>
      <c r="J279" s="15">
        <v>171.7</v>
      </c>
      <c r="K279" s="15">
        <v>258.2</v>
      </c>
      <c r="L279" s="15">
        <v>221.4</v>
      </c>
      <c r="M279" s="15">
        <v>178.8</v>
      </c>
      <c r="N279" s="15">
        <v>0</v>
      </c>
      <c r="O279" s="15">
        <v>0</v>
      </c>
      <c r="P279" s="15">
        <v>0.2</v>
      </c>
      <c r="Q279" s="15">
        <v>0</v>
      </c>
      <c r="R279" s="15">
        <v>3.9</v>
      </c>
      <c r="S279" s="15">
        <v>0.3</v>
      </c>
      <c r="T279" s="15">
        <v>4</v>
      </c>
      <c r="U279" s="15">
        <v>3.5</v>
      </c>
      <c r="V279" s="15">
        <v>0</v>
      </c>
      <c r="W279" s="15">
        <v>3.6</v>
      </c>
      <c r="X279" s="15">
        <v>1.5</v>
      </c>
      <c r="Y279" s="15">
        <v>0</v>
      </c>
      <c r="AA279" s="16"/>
      <c r="AB279" s="16"/>
    </row>
    <row r="280" spans="1:28" ht="15.75" customHeight="1" x14ac:dyDescent="0.3">
      <c r="A280" s="9" t="s">
        <v>200</v>
      </c>
      <c r="B280" s="15">
        <v>175.3</v>
      </c>
      <c r="C280" s="15">
        <v>175.5</v>
      </c>
      <c r="D280" s="15">
        <v>207.1</v>
      </c>
      <c r="E280" s="15">
        <v>226.7</v>
      </c>
      <c r="F280" s="15">
        <v>219.6</v>
      </c>
      <c r="G280" s="15">
        <v>194.2</v>
      </c>
      <c r="H280" s="15">
        <v>205.5</v>
      </c>
      <c r="I280" s="15">
        <v>173.2</v>
      </c>
      <c r="J280" s="15">
        <v>157.9</v>
      </c>
      <c r="K280" s="15">
        <v>204.96</v>
      </c>
      <c r="L280" s="15">
        <v>200.22</v>
      </c>
      <c r="M280" s="15">
        <v>137.1</v>
      </c>
      <c r="N280" s="15">
        <v>47</v>
      </c>
      <c r="O280" s="15">
        <v>37.6</v>
      </c>
      <c r="P280" s="15">
        <v>23.9</v>
      </c>
      <c r="Q280" s="15">
        <v>28</v>
      </c>
      <c r="R280" s="15">
        <v>37</v>
      </c>
      <c r="S280" s="15">
        <v>51.1</v>
      </c>
      <c r="T280" s="15">
        <v>21.1</v>
      </c>
      <c r="U280" s="15">
        <v>8.1999999999999993</v>
      </c>
      <c r="V280" s="15">
        <v>12.7</v>
      </c>
      <c r="W280" s="15">
        <v>34.700000000000003</v>
      </c>
      <c r="X280" s="15">
        <v>49</v>
      </c>
      <c r="Y280" s="15">
        <v>24.8</v>
      </c>
      <c r="AA280" s="16"/>
      <c r="AB280" s="16"/>
    </row>
    <row r="281" spans="1:28" ht="15.75" customHeight="1" x14ac:dyDescent="0.3">
      <c r="A281" s="9" t="s">
        <v>384</v>
      </c>
      <c r="B281" s="15">
        <v>158.6</v>
      </c>
      <c r="C281" s="15">
        <v>128.80000000000001</v>
      </c>
      <c r="D281" s="15">
        <v>216.3</v>
      </c>
      <c r="E281" s="15">
        <v>227.8</v>
      </c>
      <c r="F281" s="15">
        <v>146.19999999999999</v>
      </c>
      <c r="G281" s="15">
        <v>168.2</v>
      </c>
      <c r="H281" s="15">
        <v>118.9</v>
      </c>
      <c r="I281" s="15">
        <v>136.30000000000001</v>
      </c>
      <c r="J281" s="15">
        <v>89.4</v>
      </c>
      <c r="K281" s="15">
        <v>4.2</v>
      </c>
      <c r="L281" s="15">
        <v>0</v>
      </c>
      <c r="M281" s="15">
        <v>0</v>
      </c>
      <c r="N281" s="15">
        <v>2</v>
      </c>
      <c r="O281" s="15">
        <v>6.8</v>
      </c>
      <c r="P281" s="15">
        <v>5</v>
      </c>
      <c r="Q281" s="15">
        <v>8.1999999999999993</v>
      </c>
      <c r="R281" s="15">
        <v>4.2</v>
      </c>
      <c r="S281" s="15">
        <v>6</v>
      </c>
      <c r="T281" s="15">
        <v>4</v>
      </c>
      <c r="U281" s="15">
        <v>0.5</v>
      </c>
      <c r="V281" s="15">
        <v>1.5</v>
      </c>
      <c r="W281" s="15">
        <v>0</v>
      </c>
      <c r="X281" s="15">
        <v>0</v>
      </c>
      <c r="Y281" s="15">
        <v>0</v>
      </c>
      <c r="AA281" s="16"/>
      <c r="AB281" s="16"/>
    </row>
    <row r="282" spans="1:28" ht="15.75" customHeight="1" x14ac:dyDescent="0.3">
      <c r="A282" s="9" t="s">
        <v>540</v>
      </c>
      <c r="B282" s="15">
        <v>202.8</v>
      </c>
      <c r="C282" s="15">
        <v>210.3</v>
      </c>
      <c r="D282" s="15">
        <v>234.4</v>
      </c>
      <c r="E282" s="15">
        <v>235.8</v>
      </c>
      <c r="F282" s="15">
        <v>217.5</v>
      </c>
      <c r="G282" s="15">
        <v>166.1</v>
      </c>
      <c r="H282" s="15">
        <v>205.1</v>
      </c>
      <c r="I282" s="15">
        <v>201.3</v>
      </c>
      <c r="J282" s="15">
        <v>121.3</v>
      </c>
      <c r="K282" s="15">
        <v>202.5</v>
      </c>
      <c r="L282" s="15">
        <v>143.9</v>
      </c>
      <c r="M282" s="15">
        <v>80.599999999999994</v>
      </c>
      <c r="N282" s="15">
        <v>0</v>
      </c>
      <c r="O282" s="15">
        <v>0</v>
      </c>
      <c r="P282" s="15">
        <v>0</v>
      </c>
      <c r="Q282" s="15">
        <v>0</v>
      </c>
      <c r="R282" s="15">
        <v>0</v>
      </c>
      <c r="S282" s="15">
        <v>0</v>
      </c>
      <c r="T282" s="15">
        <v>0</v>
      </c>
      <c r="U282" s="15">
        <v>0</v>
      </c>
      <c r="V282" s="15">
        <v>0</v>
      </c>
      <c r="W282" s="15">
        <v>0</v>
      </c>
      <c r="X282" s="15">
        <v>0</v>
      </c>
      <c r="Y282" s="15">
        <v>2.2999999999999998</v>
      </c>
      <c r="AA282" s="16"/>
      <c r="AB282" s="16"/>
    </row>
    <row r="283" spans="1:28" ht="15.75" customHeight="1" x14ac:dyDescent="0.3">
      <c r="A283" s="9" t="s">
        <v>208</v>
      </c>
      <c r="B283" s="15">
        <v>71.599999999999994</v>
      </c>
      <c r="C283" s="15">
        <v>68.900000000000006</v>
      </c>
      <c r="D283" s="15">
        <v>258.39999999999998</v>
      </c>
      <c r="E283" s="15">
        <v>238.9</v>
      </c>
      <c r="F283" s="15">
        <v>206.8</v>
      </c>
      <c r="G283" s="15">
        <v>168.2</v>
      </c>
      <c r="H283" s="15">
        <v>153</v>
      </c>
      <c r="I283" s="15">
        <v>187.1</v>
      </c>
      <c r="J283" s="15">
        <v>166.9</v>
      </c>
      <c r="K283" s="15">
        <v>106.9</v>
      </c>
      <c r="L283" s="15">
        <v>113.3</v>
      </c>
      <c r="M283" s="15">
        <v>98.3</v>
      </c>
      <c r="N283" s="15">
        <v>32.6</v>
      </c>
      <c r="O283" s="15">
        <v>25.4</v>
      </c>
      <c r="P283" s="15">
        <v>6.4</v>
      </c>
      <c r="Q283" s="15">
        <v>16.899999999999999</v>
      </c>
      <c r="R283" s="15">
        <v>15.5</v>
      </c>
      <c r="S283" s="15">
        <v>35.799999999999997</v>
      </c>
      <c r="T283" s="15">
        <v>16.8</v>
      </c>
      <c r="U283" s="15">
        <v>0</v>
      </c>
      <c r="V283" s="15">
        <v>7</v>
      </c>
      <c r="W283" s="15">
        <v>25.5</v>
      </c>
      <c r="X283" s="15">
        <v>9.1</v>
      </c>
      <c r="Y283" s="15">
        <v>17.5</v>
      </c>
      <c r="AA283" s="16"/>
      <c r="AB283" s="16"/>
    </row>
    <row r="284" spans="1:28" ht="15.75" customHeight="1" x14ac:dyDescent="0.3">
      <c r="A284" s="9" t="s">
        <v>425</v>
      </c>
      <c r="B284" s="15">
        <v>92.8</v>
      </c>
      <c r="C284" s="15">
        <v>183</v>
      </c>
      <c r="D284" s="15">
        <v>204.3</v>
      </c>
      <c r="E284" s="15">
        <v>251.5</v>
      </c>
      <c r="F284" s="15">
        <v>223.1</v>
      </c>
      <c r="G284" s="15">
        <v>274.10000000000002</v>
      </c>
      <c r="H284" s="15">
        <v>240.7</v>
      </c>
      <c r="I284" s="15">
        <v>175.5</v>
      </c>
      <c r="J284" s="15">
        <v>260.10000000000002</v>
      </c>
      <c r="K284" s="15">
        <v>321.8</v>
      </c>
      <c r="L284" s="15">
        <v>177.2</v>
      </c>
      <c r="M284" s="15">
        <v>77.099999999999994</v>
      </c>
      <c r="N284" s="15">
        <v>128.5</v>
      </c>
      <c r="O284" s="15">
        <v>46.2</v>
      </c>
      <c r="P284" s="15">
        <v>7</v>
      </c>
      <c r="Q284" s="15">
        <v>7.5</v>
      </c>
      <c r="R284" s="15">
        <v>40.5</v>
      </c>
      <c r="S284" s="15">
        <v>0</v>
      </c>
      <c r="T284" s="15">
        <v>0</v>
      </c>
      <c r="U284" s="15">
        <v>0.9</v>
      </c>
      <c r="V284" s="15">
        <v>4.7</v>
      </c>
      <c r="W284" s="15">
        <v>0</v>
      </c>
      <c r="X284" s="15">
        <v>0</v>
      </c>
      <c r="Y284" s="15">
        <v>0</v>
      </c>
      <c r="AA284" s="16"/>
      <c r="AB284" s="16"/>
    </row>
    <row r="285" spans="1:28" ht="15.75" customHeight="1" x14ac:dyDescent="0.3">
      <c r="A285" s="9" t="s">
        <v>468</v>
      </c>
      <c r="B285" s="15">
        <v>233.6</v>
      </c>
      <c r="C285" s="15">
        <v>185.1</v>
      </c>
      <c r="D285" s="15">
        <v>323.5</v>
      </c>
      <c r="E285" s="15">
        <v>252.3</v>
      </c>
      <c r="F285" s="15">
        <v>221</v>
      </c>
      <c r="G285" s="15">
        <v>263.7</v>
      </c>
      <c r="H285" s="15">
        <v>271.2</v>
      </c>
      <c r="I285" s="15">
        <v>257.7</v>
      </c>
      <c r="J285" s="15">
        <v>267</v>
      </c>
      <c r="K285" s="15">
        <v>297.10000000000002</v>
      </c>
      <c r="L285" s="15">
        <v>359.5</v>
      </c>
      <c r="M285" s="15">
        <v>319.3</v>
      </c>
      <c r="N285" s="15">
        <v>0</v>
      </c>
      <c r="O285" s="15">
        <v>0</v>
      </c>
      <c r="P285" s="15">
        <v>0</v>
      </c>
      <c r="Q285" s="15">
        <v>0</v>
      </c>
      <c r="R285" s="15">
        <v>0</v>
      </c>
      <c r="S285" s="15">
        <v>0</v>
      </c>
      <c r="T285" s="15">
        <v>0</v>
      </c>
      <c r="U285" s="15">
        <v>0</v>
      </c>
      <c r="V285" s="15">
        <v>0</v>
      </c>
      <c r="W285" s="15">
        <v>0</v>
      </c>
      <c r="X285" s="15">
        <v>0</v>
      </c>
      <c r="Y285" s="15">
        <v>0</v>
      </c>
      <c r="AA285" s="16"/>
      <c r="AB285" s="16"/>
    </row>
    <row r="286" spans="1:28" ht="15.75" customHeight="1" x14ac:dyDescent="0.3">
      <c r="A286" s="9" t="s">
        <v>331</v>
      </c>
      <c r="B286" s="15">
        <v>187.6</v>
      </c>
      <c r="C286" s="15">
        <v>260.39999999999998</v>
      </c>
      <c r="D286" s="15">
        <v>290.39999999999998</v>
      </c>
      <c r="E286" s="15">
        <v>252.7</v>
      </c>
      <c r="F286" s="15">
        <v>273.7</v>
      </c>
      <c r="G286" s="15">
        <v>226.8</v>
      </c>
      <c r="H286" s="15">
        <v>202.9</v>
      </c>
      <c r="I286" s="15">
        <v>119.5</v>
      </c>
      <c r="J286" s="15">
        <v>181.1</v>
      </c>
      <c r="K286" s="15">
        <v>177.2</v>
      </c>
      <c r="L286" s="15">
        <v>213.4</v>
      </c>
      <c r="M286" s="15">
        <v>142.19999999999999</v>
      </c>
      <c r="N286" s="15">
        <v>52.1</v>
      </c>
      <c r="O286" s="15">
        <v>11.8</v>
      </c>
      <c r="P286" s="15">
        <v>14.6</v>
      </c>
      <c r="Q286" s="15">
        <v>12.9</v>
      </c>
      <c r="R286" s="15">
        <v>41.1</v>
      </c>
      <c r="S286" s="15">
        <v>10.5</v>
      </c>
      <c r="T286" s="15">
        <v>27.6</v>
      </c>
      <c r="U286" s="15">
        <v>22.1</v>
      </c>
      <c r="V286" s="15">
        <v>30.1</v>
      </c>
      <c r="W286" s="15">
        <v>39</v>
      </c>
      <c r="X286" s="15">
        <v>37.1</v>
      </c>
      <c r="Y286" s="15">
        <v>13.1</v>
      </c>
      <c r="AA286" s="16"/>
      <c r="AB286" s="16"/>
    </row>
    <row r="287" spans="1:28" ht="15.75" customHeight="1" x14ac:dyDescent="0.3">
      <c r="A287" s="9" t="s">
        <v>145</v>
      </c>
      <c r="B287" s="15">
        <v>238.9</v>
      </c>
      <c r="C287" s="15">
        <v>239.8</v>
      </c>
      <c r="D287" s="15">
        <v>299.8</v>
      </c>
      <c r="E287" s="15">
        <v>260.10000000000002</v>
      </c>
      <c r="F287" s="15">
        <v>201.7</v>
      </c>
      <c r="G287" s="15">
        <v>227.3</v>
      </c>
      <c r="H287" s="15">
        <v>166.8</v>
      </c>
      <c r="I287" s="15">
        <v>186.2</v>
      </c>
      <c r="J287" s="15">
        <v>226.2</v>
      </c>
      <c r="K287" s="15">
        <v>209.2</v>
      </c>
      <c r="L287" s="15">
        <v>225.5</v>
      </c>
      <c r="M287" s="15">
        <v>207.1</v>
      </c>
      <c r="N287" s="15">
        <v>10.199999999999999</v>
      </c>
      <c r="O287" s="15">
        <v>0</v>
      </c>
      <c r="P287" s="15">
        <v>0</v>
      </c>
      <c r="Q287" s="15">
        <v>0</v>
      </c>
      <c r="R287" s="15">
        <v>0</v>
      </c>
      <c r="S287" s="15">
        <v>0</v>
      </c>
      <c r="T287" s="15">
        <v>0</v>
      </c>
      <c r="U287" s="15">
        <v>0</v>
      </c>
      <c r="V287" s="15">
        <v>0</v>
      </c>
      <c r="W287" s="15">
        <v>3</v>
      </c>
      <c r="X287" s="15">
        <v>3</v>
      </c>
      <c r="Y287" s="15">
        <v>0</v>
      </c>
      <c r="AA287" s="16"/>
      <c r="AB287" s="16"/>
    </row>
    <row r="288" spans="1:28" ht="15.75" customHeight="1" x14ac:dyDescent="0.3">
      <c r="A288" s="9" t="s">
        <v>111</v>
      </c>
      <c r="B288" s="15">
        <v>84</v>
      </c>
      <c r="C288" s="15">
        <v>111.9</v>
      </c>
      <c r="D288" s="15">
        <v>170.1</v>
      </c>
      <c r="E288" s="15">
        <v>263.60000000000002</v>
      </c>
      <c r="F288" s="15">
        <v>219.1</v>
      </c>
      <c r="G288" s="15">
        <v>142.69999999999999</v>
      </c>
      <c r="H288" s="15">
        <v>128.30000000000001</v>
      </c>
      <c r="I288" s="15">
        <v>183.2</v>
      </c>
      <c r="J288" s="15">
        <v>178.3</v>
      </c>
      <c r="K288" s="15">
        <v>71.2</v>
      </c>
      <c r="L288" s="15">
        <v>167.9</v>
      </c>
      <c r="M288" s="15">
        <v>81</v>
      </c>
      <c r="N288" s="15">
        <v>28.1</v>
      </c>
      <c r="O288" s="15">
        <v>8.5</v>
      </c>
      <c r="P288" s="15">
        <v>11.9</v>
      </c>
      <c r="Q288" s="15">
        <v>2</v>
      </c>
      <c r="R288" s="15">
        <v>3.7</v>
      </c>
      <c r="S288" s="15">
        <v>10.8</v>
      </c>
      <c r="T288" s="15">
        <v>0.9</v>
      </c>
      <c r="U288" s="15">
        <v>3.3</v>
      </c>
      <c r="V288" s="15">
        <v>1.5</v>
      </c>
      <c r="W288" s="15">
        <v>0.5</v>
      </c>
      <c r="X288" s="15">
        <v>4.5</v>
      </c>
      <c r="Y288" s="15">
        <v>1.1000000000000001</v>
      </c>
      <c r="AA288" s="16"/>
      <c r="AB288" s="16"/>
    </row>
    <row r="289" spans="1:28" ht="15.75" customHeight="1" x14ac:dyDescent="0.3">
      <c r="A289" s="9" t="s">
        <v>68</v>
      </c>
      <c r="B289" s="15">
        <v>272</v>
      </c>
      <c r="C289" s="15">
        <v>226.8</v>
      </c>
      <c r="D289" s="15">
        <v>306.8</v>
      </c>
      <c r="E289" s="15">
        <v>273.60000000000002</v>
      </c>
      <c r="F289" s="15">
        <v>263.39999999999998</v>
      </c>
      <c r="G289" s="15">
        <v>247.5</v>
      </c>
      <c r="H289" s="15">
        <v>226.5</v>
      </c>
      <c r="I289" s="15">
        <v>220.5</v>
      </c>
      <c r="J289" s="15">
        <v>243.7</v>
      </c>
      <c r="K289" s="15">
        <v>268.7</v>
      </c>
      <c r="L289" s="15">
        <v>222.1</v>
      </c>
      <c r="M289" s="15">
        <v>150.6</v>
      </c>
      <c r="N289" s="15">
        <v>2.1</v>
      </c>
      <c r="O289" s="15">
        <v>0</v>
      </c>
      <c r="P289" s="15">
        <v>0</v>
      </c>
      <c r="Q289" s="15">
        <v>1.5</v>
      </c>
      <c r="R289" s="15">
        <v>0</v>
      </c>
      <c r="S289" s="15">
        <v>1</v>
      </c>
      <c r="T289" s="15">
        <v>0</v>
      </c>
      <c r="U289" s="15">
        <v>0.2</v>
      </c>
      <c r="V289" s="15">
        <v>0</v>
      </c>
      <c r="W289" s="15">
        <v>0</v>
      </c>
      <c r="X289" s="15">
        <v>6.2</v>
      </c>
      <c r="Y289" s="15">
        <v>2.2999999999999998</v>
      </c>
      <c r="AA289" s="16"/>
      <c r="AB289" s="16"/>
    </row>
    <row r="290" spans="1:28" ht="15.75" customHeight="1" x14ac:dyDescent="0.3">
      <c r="A290" s="9" t="s">
        <v>320</v>
      </c>
      <c r="B290" s="15">
        <v>287.8</v>
      </c>
      <c r="C290" s="15">
        <v>234.7</v>
      </c>
      <c r="D290" s="15">
        <v>210.5</v>
      </c>
      <c r="E290" s="15">
        <v>276.60000000000002</v>
      </c>
      <c r="F290" s="15">
        <v>215.1</v>
      </c>
      <c r="G290" s="15">
        <v>180</v>
      </c>
      <c r="H290" s="15">
        <v>185.1</v>
      </c>
      <c r="I290" s="15">
        <v>195.4</v>
      </c>
      <c r="J290" s="15">
        <v>215.3</v>
      </c>
      <c r="K290" s="15">
        <v>225.6</v>
      </c>
      <c r="L290" s="15">
        <v>189.7</v>
      </c>
      <c r="M290" s="15">
        <v>148.1</v>
      </c>
      <c r="N290" s="15">
        <v>24.7</v>
      </c>
      <c r="O290" s="15">
        <v>18.3</v>
      </c>
      <c r="P290" s="15">
        <v>5</v>
      </c>
      <c r="Q290" s="15">
        <v>13.5</v>
      </c>
      <c r="R290" s="15">
        <v>15</v>
      </c>
      <c r="S290" s="15">
        <v>3</v>
      </c>
      <c r="T290" s="15">
        <v>3</v>
      </c>
      <c r="U290" s="15">
        <v>5.5</v>
      </c>
      <c r="V290" s="15">
        <v>5.8</v>
      </c>
      <c r="W290" s="15">
        <v>6</v>
      </c>
      <c r="X290" s="15">
        <v>17</v>
      </c>
      <c r="Y290" s="15">
        <v>0</v>
      </c>
      <c r="AA290" s="16"/>
      <c r="AB290" s="16"/>
    </row>
    <row r="291" spans="1:28" ht="15.75" customHeight="1" x14ac:dyDescent="0.3">
      <c r="A291" s="9" t="s">
        <v>34</v>
      </c>
      <c r="B291" s="15">
        <v>296.10000000000002</v>
      </c>
      <c r="C291" s="15">
        <v>268.5</v>
      </c>
      <c r="D291" s="15">
        <v>305.3</v>
      </c>
      <c r="E291" s="15">
        <v>334.6</v>
      </c>
      <c r="F291" s="15">
        <v>366.4</v>
      </c>
      <c r="G291" s="15">
        <v>219.8</v>
      </c>
      <c r="H291" s="15">
        <v>202.1</v>
      </c>
      <c r="I291" s="15">
        <v>202.2</v>
      </c>
      <c r="J291" s="15">
        <v>222.5</v>
      </c>
      <c r="K291" s="15">
        <v>232.2</v>
      </c>
      <c r="L291" s="15">
        <v>190.3</v>
      </c>
      <c r="M291" s="15">
        <v>113.8</v>
      </c>
      <c r="N291" s="15">
        <v>4.0999999999999996</v>
      </c>
      <c r="O291" s="15">
        <v>4.5999999999999996</v>
      </c>
      <c r="P291" s="15">
        <v>0</v>
      </c>
      <c r="Q291" s="15">
        <v>0</v>
      </c>
      <c r="R291" s="15">
        <v>0</v>
      </c>
      <c r="S291" s="15">
        <v>0</v>
      </c>
      <c r="T291" s="15">
        <v>0</v>
      </c>
      <c r="U291" s="15">
        <v>2</v>
      </c>
      <c r="V291" s="15">
        <v>1.3</v>
      </c>
      <c r="W291" s="15">
        <v>6</v>
      </c>
      <c r="X291" s="15">
        <v>5.2</v>
      </c>
      <c r="Y291" s="15">
        <v>1.4</v>
      </c>
      <c r="AA291" s="16"/>
      <c r="AB291" s="16"/>
    </row>
    <row r="292" spans="1:28" ht="15.75" customHeight="1" x14ac:dyDescent="0.3">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8" ht="15.75" customHeight="1" x14ac:dyDescent="0.3">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8" ht="15.75" customHeight="1" x14ac:dyDescent="0.3">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8" ht="15.75" customHeight="1" x14ac:dyDescent="0.3">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8" ht="15.75" customHeight="1" x14ac:dyDescent="0.3">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8" ht="15.75" customHeight="1" x14ac:dyDescent="0.3">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8" ht="15.75" customHeight="1" x14ac:dyDescent="0.3">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8" ht="15.75" customHeight="1" x14ac:dyDescent="0.3">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8" ht="15.75" customHeight="1" x14ac:dyDescent="0.3">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8" ht="15.75" customHeight="1" x14ac:dyDescent="0.3">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8" ht="15.75" customHeight="1" x14ac:dyDescent="0.3">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8" ht="15.75" customHeight="1" x14ac:dyDescent="0.3">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8" ht="15.75" customHeight="1" x14ac:dyDescent="0.3">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2:25" ht="15.75" customHeight="1" x14ac:dyDescent="0.3">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2:25" ht="15.75" customHeight="1" x14ac:dyDescent="0.3">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2:25" ht="15.75" customHeight="1" x14ac:dyDescent="0.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2:25" ht="15.75" customHeight="1" x14ac:dyDescent="0.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2:25" ht="15.75" customHeight="1" x14ac:dyDescent="0.3">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2:25" ht="15.75" customHeight="1" x14ac:dyDescent="0.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2:25" ht="15.75" customHeight="1" x14ac:dyDescent="0.3">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2:25" ht="15.75" customHeight="1" x14ac:dyDescent="0.3">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2:25" ht="15.75" customHeight="1" x14ac:dyDescent="0.3">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2:25" ht="15.75" customHeight="1" x14ac:dyDescent="0.3">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2:25" ht="15.75" customHeight="1" x14ac:dyDescent="0.3">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2:25" ht="15.75" customHeight="1" x14ac:dyDescent="0.3">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2:25" ht="15.75" customHeight="1" x14ac:dyDescent="0.3">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2:25" ht="15.75" customHeight="1" x14ac:dyDescent="0.3">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2:25" ht="15.75" customHeight="1" x14ac:dyDescent="0.3">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2:25" ht="15.75" customHeight="1" x14ac:dyDescent="0.3">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2:25" ht="15.75" customHeight="1" x14ac:dyDescent="0.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2:25" ht="15.75" customHeight="1" x14ac:dyDescent="0.3">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2:25" ht="15.75" customHeight="1" x14ac:dyDescent="0.3">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2:25" ht="15.75" customHeight="1" x14ac:dyDescent="0.3">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2:25" ht="15.75" customHeight="1" x14ac:dyDescent="0.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2:25" ht="15.75" customHeight="1" x14ac:dyDescent="0.3">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2:25" ht="15.75" customHeight="1" x14ac:dyDescent="0.3">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2:25" ht="15.75" customHeight="1" x14ac:dyDescent="0.3">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2:25" ht="15.75" customHeight="1" x14ac:dyDescent="0.3">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2:25" ht="15.75" customHeight="1" x14ac:dyDescent="0.3">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2:25" ht="15.75" customHeight="1" x14ac:dyDescent="0.3">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2:25" ht="15.75" customHeight="1" x14ac:dyDescent="0.3">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2:25" ht="15.75" customHeight="1" x14ac:dyDescent="0.3">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2:25" ht="15.75" customHeight="1" x14ac:dyDescent="0.3">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2:25" ht="15.75" customHeight="1" x14ac:dyDescent="0.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2:25" ht="15.75" customHeight="1" x14ac:dyDescent="0.3">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2:25" ht="15.75" customHeight="1" x14ac:dyDescent="0.3">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2:25" ht="15.75" customHeight="1" x14ac:dyDescent="0.3">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2:25" ht="15.75" customHeight="1" x14ac:dyDescent="0.3">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2:25" ht="15.75" customHeight="1" x14ac:dyDescent="0.3">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2:25" ht="15.75" customHeight="1" x14ac:dyDescent="0.3">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2:25" ht="15.75" customHeight="1" x14ac:dyDescent="0.3">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2:25" ht="15.75" customHeight="1" x14ac:dyDescent="0.3">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2:25" ht="15.75" customHeight="1" x14ac:dyDescent="0.3">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2:25" ht="15.75" customHeight="1" x14ac:dyDescent="0.3">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2:25" ht="15.75" customHeight="1" x14ac:dyDescent="0.3">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2:25" ht="15.75" customHeight="1" x14ac:dyDescent="0.3">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2:25" ht="15.75" customHeight="1" x14ac:dyDescent="0.3">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2:25" ht="15.75" customHeight="1" x14ac:dyDescent="0.3">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2:25" ht="15.75" customHeight="1" x14ac:dyDescent="0.3">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2:25" ht="15.75" customHeight="1" x14ac:dyDescent="0.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2:25" ht="15.75" customHeight="1" x14ac:dyDescent="0.3">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2:25" ht="15.75" customHeight="1" x14ac:dyDescent="0.3">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2:25" ht="15.75" customHeight="1" x14ac:dyDescent="0.3">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2:25" ht="15.75" customHeight="1" x14ac:dyDescent="0.3">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2:25" ht="15.75" customHeight="1" x14ac:dyDescent="0.3">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2:25" ht="15.75" customHeight="1" x14ac:dyDescent="0.3">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2:25" ht="15.75" customHeight="1" x14ac:dyDescent="0.3">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2:25" ht="15.75" customHeight="1" x14ac:dyDescent="0.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2:25" ht="15.75" customHeight="1" x14ac:dyDescent="0.3">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2:25" ht="15.75" customHeight="1" x14ac:dyDescent="0.3">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2:25" ht="15.75" customHeight="1" x14ac:dyDescent="0.3">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2:25" ht="15.75" customHeight="1" x14ac:dyDescent="0.3">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2:25" ht="15.75" customHeight="1" x14ac:dyDescent="0.3">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2:25" ht="15.75" customHeight="1" x14ac:dyDescent="0.3">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2:25" ht="15.75" customHeight="1" x14ac:dyDescent="0.3">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2:25" ht="15.75" customHeight="1" x14ac:dyDescent="0.3">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2:25" ht="15.75" customHeight="1" x14ac:dyDescent="0.3">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2:25" ht="15.75" customHeight="1" x14ac:dyDescent="0.3">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2:25" ht="15.75" customHeight="1" x14ac:dyDescent="0.3">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2:25" ht="15.75" customHeight="1" x14ac:dyDescent="0.3">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2:25" ht="15.75" customHeight="1" x14ac:dyDescent="0.3">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2:25" ht="15.75" customHeight="1" x14ac:dyDescent="0.3">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2:25" ht="15.75" customHeight="1" x14ac:dyDescent="0.3">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2:25" ht="15.75" customHeight="1" x14ac:dyDescent="0.3">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2:25" ht="15.75" customHeight="1" x14ac:dyDescent="0.3">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2:25" ht="15.75" customHeight="1" x14ac:dyDescent="0.3">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2:25" ht="15.75" customHeight="1" x14ac:dyDescent="0.3">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2:25" ht="15.75" customHeight="1" x14ac:dyDescent="0.3">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2:25" ht="15.75" customHeight="1" x14ac:dyDescent="0.3">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2:25" ht="15.75" customHeight="1" x14ac:dyDescent="0.3">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2:25" ht="15.75" customHeight="1" x14ac:dyDescent="0.3">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2:25" ht="15.75" customHeight="1" x14ac:dyDescent="0.3">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2:25" ht="15.75" customHeight="1" x14ac:dyDescent="0.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2:25" ht="15.75" customHeight="1" x14ac:dyDescent="0.3">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2:25" ht="15.75" customHeight="1" x14ac:dyDescent="0.3">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2:25" ht="15.75" customHeight="1" x14ac:dyDescent="0.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2:25" ht="15.75" customHeight="1" x14ac:dyDescent="0.3">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2:25" ht="15.75" customHeight="1" x14ac:dyDescent="0.3">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2:25" ht="15.75" customHeight="1" x14ac:dyDescent="0.3">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2:25" ht="15.75" customHeight="1" x14ac:dyDescent="0.3">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2:25" ht="15.75" customHeight="1" x14ac:dyDescent="0.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2:25" ht="15.75" customHeight="1" x14ac:dyDescent="0.3">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2:25" ht="15.75" customHeight="1" x14ac:dyDescent="0.3">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2:25" ht="15.75" customHeight="1" x14ac:dyDescent="0.3">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2:25" ht="15.75" customHeight="1" x14ac:dyDescent="0.3">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2:25" ht="15.75" customHeight="1" x14ac:dyDescent="0.3">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2:25" ht="15.75" customHeight="1" x14ac:dyDescent="0.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2:25" ht="15.75" customHeight="1" x14ac:dyDescent="0.3">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2:25" ht="15.75" customHeight="1" x14ac:dyDescent="0.3">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2:25" ht="15.75" customHeight="1" x14ac:dyDescent="0.3">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2:25" ht="15.75" customHeight="1" x14ac:dyDescent="0.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2:25" ht="15.75" customHeight="1" x14ac:dyDescent="0.3">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2:25" ht="15.75" customHeight="1" x14ac:dyDescent="0.3">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2:25" ht="15.75" customHeight="1" x14ac:dyDescent="0.3">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2:25" ht="15.75" customHeight="1" x14ac:dyDescent="0.3">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2:25" ht="15.75" customHeight="1" x14ac:dyDescent="0.3">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2:25" ht="15.75" customHeight="1" x14ac:dyDescent="0.3">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2:25" ht="15.75" customHeight="1" x14ac:dyDescent="0.3">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2:25" ht="15.75" customHeight="1" x14ac:dyDescent="0.3">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2:25" ht="15.75" customHeight="1" x14ac:dyDescent="0.3">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2:25" ht="15.75" customHeight="1" x14ac:dyDescent="0.3">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2:25" ht="15.75" customHeight="1" x14ac:dyDescent="0.3">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2:25" ht="15.75" customHeight="1" x14ac:dyDescent="0.3">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2:25" ht="15.75" customHeight="1" x14ac:dyDescent="0.3">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2:25" ht="15.75" customHeight="1" x14ac:dyDescent="0.3">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2:25" ht="15.75" customHeight="1" x14ac:dyDescent="0.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2:25" ht="15.75" customHeight="1" x14ac:dyDescent="0.3">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2:25" ht="15.75" customHeight="1" x14ac:dyDescent="0.3">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2:25" ht="15.75" customHeight="1" x14ac:dyDescent="0.3">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2:25" ht="15.75" customHeight="1" x14ac:dyDescent="0.3">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2:25" ht="15.75" customHeight="1" x14ac:dyDescent="0.3">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2:25" ht="15.75" customHeight="1" x14ac:dyDescent="0.3">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2:25" ht="15.75" customHeight="1" x14ac:dyDescent="0.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2:25" ht="15.75" customHeight="1" x14ac:dyDescent="0.3">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2:25" ht="15.75" customHeight="1" x14ac:dyDescent="0.3">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2:25" ht="15.75" customHeight="1" x14ac:dyDescent="0.3">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2:25" ht="15.75" customHeight="1" x14ac:dyDescent="0.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2:25" ht="15.75" customHeight="1" x14ac:dyDescent="0.3">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2:25" ht="15.75" customHeight="1" x14ac:dyDescent="0.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2:25" ht="15.75" customHeight="1" x14ac:dyDescent="0.3">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2:25" ht="15.75" customHeight="1" x14ac:dyDescent="0.3">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2:25" ht="15.75" customHeight="1" x14ac:dyDescent="0.3">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2:25" ht="15.75" customHeight="1" x14ac:dyDescent="0.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2:25" ht="15.75" customHeight="1" x14ac:dyDescent="0.3">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2:25" ht="15.75" customHeight="1" x14ac:dyDescent="0.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2:25" ht="15.75" customHeight="1" x14ac:dyDescent="0.3">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2:25" ht="15.75" customHeight="1" x14ac:dyDescent="0.3">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2:25" ht="15.75" customHeight="1" x14ac:dyDescent="0.3">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2:25" ht="15.75" customHeight="1" x14ac:dyDescent="0.3">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2:25" ht="15.75" customHeight="1" x14ac:dyDescent="0.3">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2:25" ht="15.75" customHeight="1" x14ac:dyDescent="0.3">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2:25" ht="15.75" customHeight="1" x14ac:dyDescent="0.3">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2:25" ht="15.75" customHeight="1" x14ac:dyDescent="0.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2:25" ht="15.75" customHeight="1" x14ac:dyDescent="0.3">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2:25" ht="15.75" customHeight="1" x14ac:dyDescent="0.3">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2:25" ht="15.75" customHeight="1" x14ac:dyDescent="0.3">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2:25" ht="15.75" customHeight="1" x14ac:dyDescent="0.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2:25" ht="15.75" customHeight="1" x14ac:dyDescent="0.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2:25" ht="15.75" customHeight="1" x14ac:dyDescent="0.3">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2:25" ht="15.75" customHeight="1" x14ac:dyDescent="0.3">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2:25" ht="15.75" customHeight="1" x14ac:dyDescent="0.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2:25" ht="15.75" customHeight="1" x14ac:dyDescent="0.3">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2:25" ht="15.75" customHeight="1" x14ac:dyDescent="0.3">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2:25" ht="15.75" customHeight="1" x14ac:dyDescent="0.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2:25" ht="15.75" customHeight="1" x14ac:dyDescent="0.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2:25" ht="15.75" customHeight="1" x14ac:dyDescent="0.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2:25" ht="15.75" customHeight="1" x14ac:dyDescent="0.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2:25" ht="15.75" customHeight="1" x14ac:dyDescent="0.3">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2:25" ht="15.75" customHeight="1" x14ac:dyDescent="0.3">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2:25" ht="15.75" customHeight="1" x14ac:dyDescent="0.3">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2:25" ht="15.75" customHeight="1" x14ac:dyDescent="0.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2:25" ht="15.75" customHeight="1" x14ac:dyDescent="0.3">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2:25" ht="15.75" customHeight="1" x14ac:dyDescent="0.3">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2:25" ht="15.75" customHeight="1" x14ac:dyDescent="0.3">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2:25" ht="15.75" customHeight="1" x14ac:dyDescent="0.3">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2:25" ht="15.75" customHeight="1" x14ac:dyDescent="0.3">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2:25" ht="15.75" customHeight="1" x14ac:dyDescent="0.3">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2:25" ht="15.75" customHeight="1" x14ac:dyDescent="0.3">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2:25" ht="15.75" customHeight="1" x14ac:dyDescent="0.3">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2:25" ht="15.75" customHeight="1" x14ac:dyDescent="0.3">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2:25" ht="15.75" customHeight="1" x14ac:dyDescent="0.3">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2:25" ht="15.75" customHeight="1" x14ac:dyDescent="0.3">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2:25" ht="15.75" customHeight="1" x14ac:dyDescent="0.3">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2:25" ht="15.75" customHeight="1" x14ac:dyDescent="0.3">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2:25" ht="15.75" customHeight="1" x14ac:dyDescent="0.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2:25" ht="15.75" customHeight="1" x14ac:dyDescent="0.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2:25" ht="15.75" customHeight="1" x14ac:dyDescent="0.3">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2:25" ht="15.75" customHeight="1" x14ac:dyDescent="0.3">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2:25" ht="15.75" customHeight="1" x14ac:dyDescent="0.3">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2:25" ht="15.75" customHeight="1" x14ac:dyDescent="0.3">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2:25" ht="15.75" customHeight="1" x14ac:dyDescent="0.3">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2:25" ht="15.75" customHeight="1" x14ac:dyDescent="0.3">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2:25" ht="15.75" customHeight="1" x14ac:dyDescent="0.3">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2:25" ht="15.75" customHeight="1" x14ac:dyDescent="0.3">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2:25" ht="15.75" customHeight="1" x14ac:dyDescent="0.3">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2:25" ht="15.75" customHeight="1" x14ac:dyDescent="0.3">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2:25" ht="15.75" customHeight="1" x14ac:dyDescent="0.3">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2:25" ht="15.75" customHeight="1" x14ac:dyDescent="0.3">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2:25" ht="15.75" customHeight="1" x14ac:dyDescent="0.3">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2:25" ht="15.75" customHeight="1" x14ac:dyDescent="0.3">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2:25" ht="15.75" customHeight="1" x14ac:dyDescent="0.3">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2:25" ht="15.75" customHeight="1" x14ac:dyDescent="0.3">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2:25" ht="15.75" customHeight="1" x14ac:dyDescent="0.3">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2:25" ht="15.75" customHeight="1" x14ac:dyDescent="0.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2:25" ht="15.75" customHeight="1" x14ac:dyDescent="0.3">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2:25" ht="15.75" customHeight="1" x14ac:dyDescent="0.3">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2:25" ht="15.75" customHeight="1" x14ac:dyDescent="0.3">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2:25" ht="15.75" customHeight="1" x14ac:dyDescent="0.3">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2:25" ht="15.75" customHeight="1" x14ac:dyDescent="0.3">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2:25" ht="15.75" customHeight="1" x14ac:dyDescent="0.3">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2:25" ht="15.75" customHeight="1" x14ac:dyDescent="0.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2:25" ht="15.75" customHeight="1" x14ac:dyDescent="0.3">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2:25" ht="15.75" customHeight="1" x14ac:dyDescent="0.3">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2:25" ht="15.75" customHeight="1" x14ac:dyDescent="0.3">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2:25" ht="15.75" customHeight="1" x14ac:dyDescent="0.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2:25" ht="15.75" customHeight="1" x14ac:dyDescent="0.3">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2:25" ht="15.75" customHeight="1" x14ac:dyDescent="0.3">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2:25" ht="15.75" customHeight="1" x14ac:dyDescent="0.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2:25" ht="15.75" customHeight="1" x14ac:dyDescent="0.3">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2:25" ht="15.75" customHeight="1" x14ac:dyDescent="0.3">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2:25" ht="15.75" customHeight="1" x14ac:dyDescent="0.3">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2:25" ht="15.75" customHeight="1" x14ac:dyDescent="0.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2:25" ht="15.75" customHeight="1" x14ac:dyDescent="0.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2:25" ht="15.75" customHeight="1" x14ac:dyDescent="0.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2:25" ht="15.75" customHeight="1" x14ac:dyDescent="0.3">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2:25" ht="15.75" customHeight="1" x14ac:dyDescent="0.3">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2:25" ht="15.75" customHeight="1" x14ac:dyDescent="0.3">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2:25" ht="15.75" customHeight="1" x14ac:dyDescent="0.3">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2:25" ht="15.75" customHeight="1" x14ac:dyDescent="0.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2:25" ht="15.75" customHeight="1" x14ac:dyDescent="0.3">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2:25" ht="15.75" customHeight="1" x14ac:dyDescent="0.3">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2:25" ht="15.75" customHeight="1" x14ac:dyDescent="0.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2:25" ht="15.75" customHeight="1" x14ac:dyDescent="0.3">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2:25" ht="15.75" customHeight="1" x14ac:dyDescent="0.3">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2:25" ht="15.75" customHeight="1" x14ac:dyDescent="0.3">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2:25" ht="15.75" customHeight="1" x14ac:dyDescent="0.3">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2:25" ht="15.75" customHeight="1" x14ac:dyDescent="0.3">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2:25" ht="15.75" customHeight="1" x14ac:dyDescent="0.3">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2:25" ht="15.75" customHeight="1" x14ac:dyDescent="0.3">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2:25" ht="15.75" customHeight="1" x14ac:dyDescent="0.3">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2:25" ht="15.75" customHeight="1" x14ac:dyDescent="0.3">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2:25" ht="15.75" customHeight="1" x14ac:dyDescent="0.3">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2:25" ht="15.75" customHeight="1" x14ac:dyDescent="0.3">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2:25" ht="15.75" customHeight="1" x14ac:dyDescent="0.3">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2:25" ht="15.75" customHeight="1" x14ac:dyDescent="0.3">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2:25" ht="15.75" customHeight="1" x14ac:dyDescent="0.3">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2:25" ht="15.75" customHeight="1" x14ac:dyDescent="0.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2:25" ht="15.75" customHeight="1" x14ac:dyDescent="0.3">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2:25" ht="15.75" customHeight="1" x14ac:dyDescent="0.3">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2:25" ht="15.75" customHeight="1" x14ac:dyDescent="0.3">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2:25" ht="15.75" customHeight="1" x14ac:dyDescent="0.3">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2:25" ht="15.75" customHeight="1" x14ac:dyDescent="0.3">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2:25" ht="15.75" customHeight="1" x14ac:dyDescent="0.3">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2:25" ht="15.75" customHeight="1" x14ac:dyDescent="0.3">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2:25" ht="15.75" customHeight="1" x14ac:dyDescent="0.3">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2:25" ht="15.75" customHeight="1" x14ac:dyDescent="0.3">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2:25" ht="15.75" customHeight="1" x14ac:dyDescent="0.3">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2:25" ht="15.75" customHeight="1" x14ac:dyDescent="0.3">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2:25" ht="15.75" customHeight="1" x14ac:dyDescent="0.3">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2:25" ht="15.75" customHeight="1" x14ac:dyDescent="0.3">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2:25" ht="15.75" customHeight="1" x14ac:dyDescent="0.3">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2:25" ht="15.75" customHeight="1" x14ac:dyDescent="0.3">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2:25" ht="15.75" customHeight="1" x14ac:dyDescent="0.3">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2:25" ht="15.75" customHeight="1" x14ac:dyDescent="0.3">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2:25" ht="15.75" customHeight="1" x14ac:dyDescent="0.3">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2:25" ht="15.75" customHeight="1" x14ac:dyDescent="0.3">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2:25" ht="15.75" customHeight="1" x14ac:dyDescent="0.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2:25" ht="15.75" customHeight="1" x14ac:dyDescent="0.3">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2:25" ht="15.75" customHeight="1" x14ac:dyDescent="0.3">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2:25" ht="15.75" customHeight="1" x14ac:dyDescent="0.3">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2:25" ht="15.75" customHeight="1" x14ac:dyDescent="0.3">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2:25" ht="15.75" customHeight="1" x14ac:dyDescent="0.3">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2:25" ht="15.75" customHeight="1" x14ac:dyDescent="0.3">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2:25" ht="15.75" customHeight="1" x14ac:dyDescent="0.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2:25" ht="15.75" customHeight="1" x14ac:dyDescent="0.3">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2:25" ht="15.75" customHeight="1" x14ac:dyDescent="0.3">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2:25" ht="15.75" customHeight="1" x14ac:dyDescent="0.3">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2:25" ht="15.75" customHeight="1" x14ac:dyDescent="0.3">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2:25" ht="15.75" customHeight="1" x14ac:dyDescent="0.3">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2:25" ht="15.75" customHeight="1" x14ac:dyDescent="0.3">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2:25" ht="15.75" customHeight="1" x14ac:dyDescent="0.3">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2:25" ht="15.75" customHeight="1" x14ac:dyDescent="0.3">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2:25" ht="15.75" customHeight="1" x14ac:dyDescent="0.3">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2:25" ht="15.75" customHeight="1" x14ac:dyDescent="0.3">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2:25" ht="15.75" customHeight="1" x14ac:dyDescent="0.3">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2:25" ht="15.75" customHeight="1" x14ac:dyDescent="0.3">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2:25" ht="15.75" customHeight="1" x14ac:dyDescent="0.3">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2:25" ht="15.75" customHeight="1" x14ac:dyDescent="0.3">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2:25" ht="15.75" customHeight="1" x14ac:dyDescent="0.3">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2:25" ht="15.75" customHeight="1" x14ac:dyDescent="0.3">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2:25" ht="15.75" customHeight="1" x14ac:dyDescent="0.3">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2:25" ht="15.75" customHeight="1" x14ac:dyDescent="0.3">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2:25" ht="15.75" customHeight="1" x14ac:dyDescent="0.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2:25" ht="15.75" customHeight="1" x14ac:dyDescent="0.3">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2:25" ht="15.75" customHeight="1" x14ac:dyDescent="0.3">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2:25" ht="15.75" customHeight="1" x14ac:dyDescent="0.3">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2:25" ht="15.75" customHeight="1" x14ac:dyDescent="0.3">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2:25" ht="15.75" customHeight="1" x14ac:dyDescent="0.3">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2:25" ht="15.75" customHeight="1" x14ac:dyDescent="0.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2:25" ht="15.75" customHeight="1" x14ac:dyDescent="0.3">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2:25" ht="15.75" customHeight="1" x14ac:dyDescent="0.3">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2:25" ht="15.75" customHeight="1" x14ac:dyDescent="0.3">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2:25" ht="15.75" customHeight="1" x14ac:dyDescent="0.3">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2:25" ht="15.75" customHeight="1" x14ac:dyDescent="0.3">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2:25" ht="15.75" customHeight="1" x14ac:dyDescent="0.3">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2:25" ht="15.75" customHeight="1" x14ac:dyDescent="0.3">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2:25" ht="15.75" customHeight="1" x14ac:dyDescent="0.3">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2:25" ht="15.75" customHeight="1" x14ac:dyDescent="0.3">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2:25" ht="15.75" customHeight="1" x14ac:dyDescent="0.3">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2:25" ht="15.75" customHeight="1" x14ac:dyDescent="0.3">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2:25" ht="15.75" customHeight="1" x14ac:dyDescent="0.3">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2:25" ht="15.75" customHeight="1" x14ac:dyDescent="0.3">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2:25" ht="15.75" customHeight="1" x14ac:dyDescent="0.3">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2:25" ht="15.75" customHeight="1" x14ac:dyDescent="0.3">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2:25" ht="15.75" customHeight="1" x14ac:dyDescent="0.3">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2:25" ht="15.75" customHeight="1" x14ac:dyDescent="0.3">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2:25" ht="15.75" customHeight="1" x14ac:dyDescent="0.3">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2:25" ht="15.75" customHeight="1" x14ac:dyDescent="0.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2:25" ht="15.75" customHeight="1" x14ac:dyDescent="0.3">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2:25" ht="15.75" customHeight="1" x14ac:dyDescent="0.3">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2:25" ht="15.75" customHeight="1" x14ac:dyDescent="0.3">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2:25" ht="15.75" customHeight="1" x14ac:dyDescent="0.3">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2:25" ht="15.75" customHeight="1" x14ac:dyDescent="0.3">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2:25" ht="15.75" customHeight="1" x14ac:dyDescent="0.3">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2:25" ht="15.75" customHeight="1" x14ac:dyDescent="0.3">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2:25" ht="15.75" customHeight="1" x14ac:dyDescent="0.3">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2:25" ht="15.75" customHeight="1" x14ac:dyDescent="0.3">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2:25" ht="15.75" customHeight="1" x14ac:dyDescent="0.3">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2:25" ht="15.75" customHeight="1" x14ac:dyDescent="0.3">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2:25" ht="15.75" customHeight="1" x14ac:dyDescent="0.3">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2:25" ht="15.75" customHeight="1" x14ac:dyDescent="0.3">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2:25" ht="15.75" customHeight="1" x14ac:dyDescent="0.3">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2:25" ht="15.75" customHeight="1" x14ac:dyDescent="0.3">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2:25" ht="15.75" customHeight="1" x14ac:dyDescent="0.3">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2:25" ht="15.75" customHeight="1" x14ac:dyDescent="0.3">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2:25" ht="15.75" customHeight="1" x14ac:dyDescent="0.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2:25" ht="15.75" customHeight="1" x14ac:dyDescent="0.3">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2:25" ht="15.75" customHeight="1" x14ac:dyDescent="0.3">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2:25" ht="15.75" customHeight="1" x14ac:dyDescent="0.3">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2:25" ht="15.75" customHeight="1" x14ac:dyDescent="0.3">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2:25" ht="15.75" customHeight="1" x14ac:dyDescent="0.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2:25" ht="15.75" customHeight="1" x14ac:dyDescent="0.3">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2:25" ht="15.75" customHeight="1" x14ac:dyDescent="0.3">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2:25" ht="15.75" customHeight="1" x14ac:dyDescent="0.3">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2:25" ht="15.75" customHeight="1" x14ac:dyDescent="0.3">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2:25" ht="15.75" customHeight="1" x14ac:dyDescent="0.3">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2:25" ht="15.75" customHeight="1" x14ac:dyDescent="0.3">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2:25" ht="15.75" customHeight="1" x14ac:dyDescent="0.3">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2:25" ht="15.75" customHeight="1" x14ac:dyDescent="0.3">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2:25" ht="15.75" customHeight="1" x14ac:dyDescent="0.3">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2:25" ht="15.75" customHeight="1" x14ac:dyDescent="0.3">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2:25" ht="15.75" customHeight="1" x14ac:dyDescent="0.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2:25" ht="15.75" customHeight="1" x14ac:dyDescent="0.3">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2:25" ht="15.75" customHeight="1" x14ac:dyDescent="0.3">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2:25" ht="15.75" customHeight="1" x14ac:dyDescent="0.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2:25" ht="15.75" customHeight="1" x14ac:dyDescent="0.3">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2:25" ht="15.75" customHeight="1" x14ac:dyDescent="0.3">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2:25" ht="15.75" customHeight="1" x14ac:dyDescent="0.3">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2:25" ht="15.75" customHeight="1" x14ac:dyDescent="0.3">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2:25" ht="15.75" customHeight="1" x14ac:dyDescent="0.3">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2:25" ht="15.75" customHeight="1" x14ac:dyDescent="0.3">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2:25" ht="15.75" customHeight="1" x14ac:dyDescent="0.3">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2:25" ht="15.75" customHeight="1" x14ac:dyDescent="0.3">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2:25" ht="15.75" customHeight="1" x14ac:dyDescent="0.3">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2:25" ht="15.75" customHeight="1" x14ac:dyDescent="0.3">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2:25" ht="15.75" customHeight="1" x14ac:dyDescent="0.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2:25" ht="15.75" customHeight="1" x14ac:dyDescent="0.3">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2:25" ht="15.75" customHeight="1" x14ac:dyDescent="0.3">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2:25" ht="15.75" customHeight="1" x14ac:dyDescent="0.3">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2:25" ht="15.75" customHeight="1" x14ac:dyDescent="0.3">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2:25" ht="15.75" customHeight="1" x14ac:dyDescent="0.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2:25" ht="15.75" customHeight="1" x14ac:dyDescent="0.3">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2:25" ht="15.75" customHeight="1" x14ac:dyDescent="0.3">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2:25" ht="15.75" customHeight="1" x14ac:dyDescent="0.3">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2:25" ht="15.75" customHeight="1" x14ac:dyDescent="0.3">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2:25" ht="15.75" customHeight="1" x14ac:dyDescent="0.3">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2:25" ht="15.75" customHeight="1" x14ac:dyDescent="0.3">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2:25" ht="15.75" customHeight="1" x14ac:dyDescent="0.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2:25" ht="15.75" customHeight="1" x14ac:dyDescent="0.3">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2:25" ht="15.75" customHeight="1" x14ac:dyDescent="0.3">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2:25" ht="15.75" customHeight="1" x14ac:dyDescent="0.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2:25" ht="15.75" customHeight="1" x14ac:dyDescent="0.3">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2:25" ht="15.75" customHeight="1" x14ac:dyDescent="0.3">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2:25" ht="15.75" customHeight="1" x14ac:dyDescent="0.3">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2:25" ht="15.75" customHeight="1" x14ac:dyDescent="0.3">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2:25" ht="15.75" customHeight="1" x14ac:dyDescent="0.3">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2:25" ht="15.75" customHeight="1" x14ac:dyDescent="0.3">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2:25" ht="15.75" customHeight="1" x14ac:dyDescent="0.3">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2:25" ht="15.75" customHeight="1" x14ac:dyDescent="0.3">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2:25" ht="15.75" customHeight="1" x14ac:dyDescent="0.3">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2:25" ht="15.75" customHeight="1" x14ac:dyDescent="0.3">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2:25" ht="15.75" customHeight="1" x14ac:dyDescent="0.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2:25" ht="15.75" customHeight="1" x14ac:dyDescent="0.3">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2:25" ht="15.75" customHeight="1" x14ac:dyDescent="0.3">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2:25" ht="15.75" customHeight="1" x14ac:dyDescent="0.3">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2:25" ht="15.75" customHeight="1" x14ac:dyDescent="0.3">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2:25" ht="15.75" customHeight="1" x14ac:dyDescent="0.3">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2:25" ht="15.75" customHeight="1" x14ac:dyDescent="0.3">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2:25" ht="15.75" customHeight="1" x14ac:dyDescent="0.3">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2:25" ht="15.75" customHeight="1" x14ac:dyDescent="0.3">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2:25" ht="15.75" customHeight="1" x14ac:dyDescent="0.3">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2:25" ht="15.75" customHeight="1" x14ac:dyDescent="0.3">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2:25" ht="15.75" customHeight="1" x14ac:dyDescent="0.3">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2:25" ht="15.75" customHeight="1" x14ac:dyDescent="0.3">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2:25" ht="15.75" customHeight="1" x14ac:dyDescent="0.3">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2:25" ht="15.75" customHeight="1" x14ac:dyDescent="0.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2:25" ht="15.75" customHeight="1" x14ac:dyDescent="0.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2:25" ht="15.75" customHeight="1" x14ac:dyDescent="0.3">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2:25" ht="15.75" customHeight="1" x14ac:dyDescent="0.3">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2:25" ht="15.75" customHeight="1" x14ac:dyDescent="0.3">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2:25" ht="15.75" customHeight="1" x14ac:dyDescent="0.3">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2:25" ht="15.75" customHeight="1" x14ac:dyDescent="0.3">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2:25" ht="15.75" customHeight="1" x14ac:dyDescent="0.3">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2:25" ht="15.75" customHeight="1" x14ac:dyDescent="0.3">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2:25" ht="15.75" customHeight="1" x14ac:dyDescent="0.3">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2:25" ht="15.75" customHeight="1" x14ac:dyDescent="0.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2:25" ht="15.75" customHeight="1" x14ac:dyDescent="0.3">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2:25" ht="15.75" customHeight="1" x14ac:dyDescent="0.3">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2:25" ht="15.75" customHeight="1" x14ac:dyDescent="0.3">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2:25" ht="15.75" customHeight="1" x14ac:dyDescent="0.3">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2:25" ht="15.75" customHeight="1" x14ac:dyDescent="0.3">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2:25" ht="15.75" customHeight="1" x14ac:dyDescent="0.3">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2:25" ht="15.75" customHeight="1" x14ac:dyDescent="0.3">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2:25" ht="15.75" customHeight="1" x14ac:dyDescent="0.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2:25" ht="15.75" customHeight="1" x14ac:dyDescent="0.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2:25" ht="15.75" customHeight="1" x14ac:dyDescent="0.3">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2:25" ht="15.75" customHeight="1" x14ac:dyDescent="0.3">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2:25" ht="15.75" customHeight="1" x14ac:dyDescent="0.3">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2:25" ht="15.75" customHeight="1" x14ac:dyDescent="0.3">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2:25" ht="15.75" customHeight="1" x14ac:dyDescent="0.3">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2:25" ht="15.75" customHeight="1" x14ac:dyDescent="0.3">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2:25" ht="15.75" customHeight="1" x14ac:dyDescent="0.3">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2:25" ht="15.75" customHeight="1" x14ac:dyDescent="0.3">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2:25" ht="15.75" customHeight="1" x14ac:dyDescent="0.3">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2:25" ht="15.75" customHeight="1" x14ac:dyDescent="0.3">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2:25" ht="15.75" customHeight="1" x14ac:dyDescent="0.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2:25" ht="15.75" customHeight="1" x14ac:dyDescent="0.3">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2:25" ht="15.75" customHeight="1" x14ac:dyDescent="0.3">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2:25" ht="15.75" customHeight="1" x14ac:dyDescent="0.3">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2:25" ht="15.75" customHeight="1" x14ac:dyDescent="0.3">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2:25" ht="15.75" customHeight="1" x14ac:dyDescent="0.3">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2:25" ht="15.75" customHeight="1" x14ac:dyDescent="0.3">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2:25" ht="15.75" customHeight="1" x14ac:dyDescent="0.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2:25" ht="15.75" customHeight="1" x14ac:dyDescent="0.3">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2:25" ht="15.75" customHeight="1" x14ac:dyDescent="0.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2:25" ht="15.75" customHeight="1" x14ac:dyDescent="0.3">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2:25" ht="15.75" customHeight="1" x14ac:dyDescent="0.3">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2:25" ht="15.75" customHeight="1" x14ac:dyDescent="0.3">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2:25" ht="15.75" customHeight="1" x14ac:dyDescent="0.3">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2:25" ht="15.75" customHeight="1" x14ac:dyDescent="0.3">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2:25" ht="15.75" customHeight="1" x14ac:dyDescent="0.3">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2:25" ht="15.75" customHeight="1" x14ac:dyDescent="0.3">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2:25" ht="15.75" customHeight="1" x14ac:dyDescent="0.3">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2:25" ht="15.75" customHeight="1" x14ac:dyDescent="0.3">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2:25" ht="15.75" customHeight="1" x14ac:dyDescent="0.3">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2:25" ht="15.75" customHeight="1" x14ac:dyDescent="0.3">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2:25" ht="15.75" customHeight="1" x14ac:dyDescent="0.3">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2:25" ht="15.75" customHeight="1" x14ac:dyDescent="0.3">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2:25" ht="15.75" customHeight="1" x14ac:dyDescent="0.3">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2:25" ht="15.75" customHeight="1" x14ac:dyDescent="0.3">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2:25" ht="15.75" customHeight="1" x14ac:dyDescent="0.3">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2:25" ht="15.75" customHeight="1" x14ac:dyDescent="0.3">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2:25" ht="15.75" customHeight="1" x14ac:dyDescent="0.3">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2:25" ht="15.75" customHeight="1" x14ac:dyDescent="0.3">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2:25" ht="15.75" customHeight="1" x14ac:dyDescent="0.3">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2:25" ht="15.75" customHeight="1" x14ac:dyDescent="0.3">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2:25" ht="15.75" customHeight="1" x14ac:dyDescent="0.3">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2:25" ht="15.75" customHeight="1" x14ac:dyDescent="0.3">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2:25" ht="15.75" customHeight="1" x14ac:dyDescent="0.3">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2:25" ht="15.75" customHeight="1" x14ac:dyDescent="0.3">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2:25" ht="15.75" customHeight="1" x14ac:dyDescent="0.3">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2:25" ht="15.75" customHeight="1" x14ac:dyDescent="0.3">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2:25" ht="15.75" customHeight="1" x14ac:dyDescent="0.3">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2:25" ht="15.75" customHeight="1" x14ac:dyDescent="0.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2:25" ht="15.75" customHeight="1" x14ac:dyDescent="0.3">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2:25" ht="15.75" customHeight="1" x14ac:dyDescent="0.3">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2:25" ht="15.75" customHeight="1" x14ac:dyDescent="0.3">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2:25" ht="15.75" customHeight="1" x14ac:dyDescent="0.3">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2:25" ht="15.75" customHeight="1" x14ac:dyDescent="0.3">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2:25" ht="15.75" customHeight="1" x14ac:dyDescent="0.3">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2:25" ht="15.75" customHeight="1" x14ac:dyDescent="0.3">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2:25" ht="15.75" customHeight="1" x14ac:dyDescent="0.3">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2:25" ht="15.75" customHeight="1" x14ac:dyDescent="0.3">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2:25" ht="15.75" customHeight="1" x14ac:dyDescent="0.3">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2:25" ht="15.75" customHeight="1" x14ac:dyDescent="0.3">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2:25" ht="15.75" customHeight="1" x14ac:dyDescent="0.3">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2:25" ht="15.75" customHeight="1" x14ac:dyDescent="0.3">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2:25" ht="15.75" customHeight="1" x14ac:dyDescent="0.3">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2:25" ht="15.75" customHeight="1" x14ac:dyDescent="0.3">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2:25" ht="15.75" customHeight="1" x14ac:dyDescent="0.3">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2:25" ht="15.75" customHeight="1" x14ac:dyDescent="0.3">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2:25" ht="15.75" customHeight="1" x14ac:dyDescent="0.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2:25" ht="15.75" customHeight="1" x14ac:dyDescent="0.3">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2:25" ht="15.75" customHeight="1" x14ac:dyDescent="0.3">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2:25" ht="15.75" customHeight="1" x14ac:dyDescent="0.3">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2:25" ht="15.75" customHeight="1" x14ac:dyDescent="0.3">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2:25" ht="15.75" customHeight="1" x14ac:dyDescent="0.3">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2:25" ht="15.75" customHeight="1" x14ac:dyDescent="0.3">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2:25" ht="15.75" customHeight="1" x14ac:dyDescent="0.3">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2:25" ht="15.75" customHeight="1" x14ac:dyDescent="0.3">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2:25" ht="15.75" customHeight="1" x14ac:dyDescent="0.3">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2:25" ht="15.75" customHeight="1" x14ac:dyDescent="0.3">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2:25" ht="15.75" customHeight="1" x14ac:dyDescent="0.3">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2:25" ht="15.75" customHeight="1" x14ac:dyDescent="0.3">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2:25" ht="15.75" customHeight="1" x14ac:dyDescent="0.3">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2:25" ht="15.75" customHeight="1" x14ac:dyDescent="0.3">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2:25" ht="15.75" customHeight="1" x14ac:dyDescent="0.3">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2:25" ht="15.75" customHeight="1" x14ac:dyDescent="0.3">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2:25" ht="15.75" customHeight="1" x14ac:dyDescent="0.3">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2:25" ht="15.75" customHeight="1" x14ac:dyDescent="0.3">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2:25" ht="15.75" customHeight="1" x14ac:dyDescent="0.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2:25" ht="15.75" customHeight="1" x14ac:dyDescent="0.3">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2:25" ht="15.75" customHeight="1" x14ac:dyDescent="0.3">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2:25" ht="15.75" customHeight="1" x14ac:dyDescent="0.3">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2:25" ht="15.75" customHeight="1" x14ac:dyDescent="0.3">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2:25" ht="15.75" customHeight="1" x14ac:dyDescent="0.3">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2:25" ht="15.75" customHeight="1" x14ac:dyDescent="0.3">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2:25" ht="15.75" customHeight="1" x14ac:dyDescent="0.3">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2:25" ht="15.75" customHeight="1" x14ac:dyDescent="0.3">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2:25" ht="15.75" customHeight="1" x14ac:dyDescent="0.3">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2:25" ht="15.75" customHeight="1" x14ac:dyDescent="0.3">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2:25" ht="15.75" customHeight="1" x14ac:dyDescent="0.3">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2:25" ht="15.75" customHeight="1" x14ac:dyDescent="0.3">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2:25" ht="15.75" customHeight="1" x14ac:dyDescent="0.3">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2:25" ht="15.75" customHeight="1" x14ac:dyDescent="0.3">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2:25" ht="15.75" customHeight="1" x14ac:dyDescent="0.3">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2:25" ht="15.75" customHeight="1" x14ac:dyDescent="0.3">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2:25" ht="15.75" customHeight="1" x14ac:dyDescent="0.3">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2:25" ht="15.75" customHeight="1" x14ac:dyDescent="0.3">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2:25" ht="15.75" customHeight="1" x14ac:dyDescent="0.3">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2:25" ht="15.75" customHeight="1" x14ac:dyDescent="0.3">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2:25" ht="15.75" customHeight="1" x14ac:dyDescent="0.3">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2:25" ht="15.75" customHeight="1" x14ac:dyDescent="0.3">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2:25" ht="15.75" customHeight="1" x14ac:dyDescent="0.3">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2:25" ht="15.75" customHeight="1" x14ac:dyDescent="0.3">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2:25" ht="15.75" customHeight="1" x14ac:dyDescent="0.3">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2:25" ht="15.75" customHeight="1" x14ac:dyDescent="0.3">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2:25" ht="15.75" customHeight="1" x14ac:dyDescent="0.3">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2:25" ht="15.75" customHeight="1" x14ac:dyDescent="0.3">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2:25" ht="15.75" customHeight="1" x14ac:dyDescent="0.3">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2:25" ht="15.75" customHeight="1" x14ac:dyDescent="0.3">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2:25" ht="15.75" customHeight="1" x14ac:dyDescent="0.3">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2:25" ht="15.75" customHeight="1" x14ac:dyDescent="0.3">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2:25" ht="15.75" customHeight="1" x14ac:dyDescent="0.3">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2:25" ht="15.75" customHeight="1" x14ac:dyDescent="0.3">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2:25" ht="15.75" customHeight="1" x14ac:dyDescent="0.3">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2:25" ht="15.75" customHeight="1" x14ac:dyDescent="0.3">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2:25" ht="15.75" customHeight="1" x14ac:dyDescent="0.3">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2:25" ht="15.75" customHeight="1" x14ac:dyDescent="0.3">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2:25" ht="15.75" customHeight="1" x14ac:dyDescent="0.3">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2:25" ht="15.75" customHeight="1" x14ac:dyDescent="0.3">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2:25" ht="15.75" customHeight="1" x14ac:dyDescent="0.3">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2:25" ht="15.75" customHeight="1" x14ac:dyDescent="0.3">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2:25" ht="15.75" customHeight="1" x14ac:dyDescent="0.3">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2:25" ht="15.75" customHeight="1" x14ac:dyDescent="0.3">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2:25" ht="15.75" customHeight="1" x14ac:dyDescent="0.3">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2:25" ht="15.75" customHeight="1" x14ac:dyDescent="0.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2:25" ht="15.75" customHeight="1" x14ac:dyDescent="0.3">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2:25" ht="15.75" customHeight="1" x14ac:dyDescent="0.3">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2:25" ht="15.75" customHeight="1" x14ac:dyDescent="0.3">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2:25" ht="15.75" customHeight="1" x14ac:dyDescent="0.3">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2:25" ht="15.75" customHeight="1" x14ac:dyDescent="0.3">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2:25" ht="15.75" customHeight="1" x14ac:dyDescent="0.3">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2:25" ht="15.75" customHeight="1" x14ac:dyDescent="0.3">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2:25" ht="15.75" customHeight="1" x14ac:dyDescent="0.3">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2:25" ht="15.75" customHeight="1" x14ac:dyDescent="0.3">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2:25" ht="15.75" customHeight="1" x14ac:dyDescent="0.3">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2:25" ht="15.75" customHeight="1" x14ac:dyDescent="0.3">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2:25" ht="15.75" customHeight="1" x14ac:dyDescent="0.3">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2:25" ht="15.75" customHeight="1" x14ac:dyDescent="0.3">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2:25" ht="15.75" customHeight="1" x14ac:dyDescent="0.3">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2:25" ht="15.75" customHeight="1" x14ac:dyDescent="0.3">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2:25" ht="15.75" customHeight="1" x14ac:dyDescent="0.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2:25" ht="15.75" customHeight="1" x14ac:dyDescent="0.3">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2:25" ht="15.75" customHeight="1" x14ac:dyDescent="0.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2:25" ht="15.75" customHeight="1" x14ac:dyDescent="0.3">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2:25" ht="15.75" customHeight="1" x14ac:dyDescent="0.3">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2:25" ht="15.75" customHeight="1" x14ac:dyDescent="0.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2:25" ht="15.75" customHeight="1" x14ac:dyDescent="0.3">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2:25" ht="15.75" customHeight="1" x14ac:dyDescent="0.3">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2:25" ht="15.75" customHeight="1" x14ac:dyDescent="0.3">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2:25" ht="15.75" customHeight="1" x14ac:dyDescent="0.3">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2:25" ht="15.75" customHeight="1" x14ac:dyDescent="0.3">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2:25" ht="15.75" customHeight="1" x14ac:dyDescent="0.3">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2:25" ht="15.75" customHeight="1" x14ac:dyDescent="0.3">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2:25" ht="15.75" customHeight="1" x14ac:dyDescent="0.3">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2:25" ht="15.75" customHeight="1" x14ac:dyDescent="0.3">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2:25" ht="15.75" customHeight="1" x14ac:dyDescent="0.3">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2:25" ht="15.75" customHeight="1" x14ac:dyDescent="0.3">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2:25" ht="15.75" customHeight="1" x14ac:dyDescent="0.3">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2:25" ht="15.75" customHeight="1" x14ac:dyDescent="0.3">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2:25" ht="15.75" customHeight="1" x14ac:dyDescent="0.3">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2:25" ht="15.75" customHeight="1" x14ac:dyDescent="0.3">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2:25" ht="15.75" customHeight="1" x14ac:dyDescent="0.3">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2:25" ht="15.75" customHeight="1" x14ac:dyDescent="0.3">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2:25" ht="15.75" customHeight="1" x14ac:dyDescent="0.3">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2:25" ht="15.75" customHeight="1" x14ac:dyDescent="0.3">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2:25" ht="15.75" customHeight="1" x14ac:dyDescent="0.3">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2:25" ht="15.75" customHeight="1" x14ac:dyDescent="0.3">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2:25" ht="15.75" customHeight="1" x14ac:dyDescent="0.3">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2:25" ht="15.75" customHeight="1" x14ac:dyDescent="0.3">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2:25" ht="15.75" customHeight="1" x14ac:dyDescent="0.3">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2:25" ht="15.75" customHeight="1" x14ac:dyDescent="0.3">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2:25" ht="15.75" customHeight="1" x14ac:dyDescent="0.3">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2:25" ht="15.75" customHeight="1" x14ac:dyDescent="0.3">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2:25" ht="15.75" customHeight="1" x14ac:dyDescent="0.3">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2:25" ht="15.75" customHeight="1" x14ac:dyDescent="0.3">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2:25" ht="15.75" customHeight="1" x14ac:dyDescent="0.3">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2:25" ht="15.75" customHeight="1" x14ac:dyDescent="0.3">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2:25" ht="15.75" customHeight="1" x14ac:dyDescent="0.3">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2:25" ht="15.75" customHeight="1" x14ac:dyDescent="0.3">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2:25" ht="15.75" customHeight="1" x14ac:dyDescent="0.3">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2:25" ht="15.75" customHeight="1" x14ac:dyDescent="0.3">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2:25" ht="15.75" customHeight="1" x14ac:dyDescent="0.3">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2:25" ht="15.75" customHeight="1" x14ac:dyDescent="0.3">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2:25" ht="15.75" customHeight="1" x14ac:dyDescent="0.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2:25" ht="15.75" customHeight="1" x14ac:dyDescent="0.3">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2:25" ht="15.75" customHeight="1" x14ac:dyDescent="0.3">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2:25" ht="15.75" customHeight="1" x14ac:dyDescent="0.3">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2:25" ht="15.75" customHeight="1" x14ac:dyDescent="0.3">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2:25" ht="15.75" customHeight="1" x14ac:dyDescent="0.3">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2:25" ht="15.75" customHeight="1" x14ac:dyDescent="0.3">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2:25" ht="15.75" customHeight="1" x14ac:dyDescent="0.3">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2:25" ht="15.75" customHeight="1" x14ac:dyDescent="0.3">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2:25" ht="15.75" customHeight="1" x14ac:dyDescent="0.3">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2:25" ht="15.75" customHeight="1" x14ac:dyDescent="0.3">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2:25" ht="15.75" customHeight="1" x14ac:dyDescent="0.3">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2:25" ht="15.75" customHeight="1" x14ac:dyDescent="0.3">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2:25" ht="15.75" customHeight="1" x14ac:dyDescent="0.3">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2:25" ht="15.75" customHeight="1" x14ac:dyDescent="0.3">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2:25" ht="15.75" customHeight="1" x14ac:dyDescent="0.3">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2:25" ht="15.75" customHeight="1" x14ac:dyDescent="0.3">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2:25" ht="15.75" customHeight="1" x14ac:dyDescent="0.3">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2:25" ht="15.75" customHeight="1" x14ac:dyDescent="0.3">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2:25" ht="15.75" customHeight="1" x14ac:dyDescent="0.3">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2:25" ht="15.75" customHeight="1" x14ac:dyDescent="0.3">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2:25" ht="15.75" customHeight="1" x14ac:dyDescent="0.3">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2:25" ht="15.75" customHeight="1" x14ac:dyDescent="0.3">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2:25" ht="15.75" customHeight="1" x14ac:dyDescent="0.3">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2:25" ht="15.75" customHeight="1" x14ac:dyDescent="0.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2:25" ht="15.75" customHeight="1" x14ac:dyDescent="0.3">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2:25" ht="15.75" customHeight="1" x14ac:dyDescent="0.3">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2:25" ht="15.75" customHeight="1" x14ac:dyDescent="0.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2:25" ht="15.75" customHeight="1" x14ac:dyDescent="0.3">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2:25" ht="15.75" customHeight="1" x14ac:dyDescent="0.3">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2:25" ht="15.75" customHeight="1" x14ac:dyDescent="0.3">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2:25" ht="15.75" customHeight="1" x14ac:dyDescent="0.3">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2:25" ht="15.75" customHeight="1" x14ac:dyDescent="0.3">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2:25" ht="15.75" customHeight="1" x14ac:dyDescent="0.3">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2:25" ht="15.75" customHeight="1" x14ac:dyDescent="0.3">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2:25" ht="15.75" customHeight="1" x14ac:dyDescent="0.3">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2:25" ht="15.75" customHeight="1" x14ac:dyDescent="0.3">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2:25" ht="15.75" customHeight="1" x14ac:dyDescent="0.3">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2:25" ht="15.75" customHeight="1" x14ac:dyDescent="0.3">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2:25" ht="15.75" customHeight="1" x14ac:dyDescent="0.3">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2:25" ht="15.75" customHeight="1" x14ac:dyDescent="0.3">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2:25" ht="15.75" customHeight="1" x14ac:dyDescent="0.3">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2:25" ht="15.75" customHeight="1" x14ac:dyDescent="0.3">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2:25" ht="15.75" customHeight="1" x14ac:dyDescent="0.3">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2:25" ht="15.75" customHeight="1" x14ac:dyDescent="0.3">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2:25" ht="15.75" customHeight="1" x14ac:dyDescent="0.3">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2:25" ht="15.75" customHeight="1" x14ac:dyDescent="0.3">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2:25" ht="15.75" customHeight="1" x14ac:dyDescent="0.3">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2:25" ht="15.75" customHeight="1" x14ac:dyDescent="0.3">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2:25" ht="15.75" customHeight="1" x14ac:dyDescent="0.3">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2:25" ht="15.75" customHeight="1" x14ac:dyDescent="0.3">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2:25" ht="15.75" customHeight="1" x14ac:dyDescent="0.3">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2:25" ht="15.75" customHeight="1" x14ac:dyDescent="0.3">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2:25" ht="15.75" customHeight="1" x14ac:dyDescent="0.3">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2:25" ht="15.75" customHeight="1" x14ac:dyDescent="0.3">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2:25" ht="15.75" customHeight="1" x14ac:dyDescent="0.3">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2:25" ht="15.75" customHeight="1" x14ac:dyDescent="0.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2:25" ht="15.75" customHeight="1" x14ac:dyDescent="0.3">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2:25" ht="15.75" customHeight="1" x14ac:dyDescent="0.3">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2:25" ht="15.75" customHeight="1" x14ac:dyDescent="0.3">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2:25" ht="15.75" customHeight="1" x14ac:dyDescent="0.3">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2:25" ht="15.75" customHeight="1" x14ac:dyDescent="0.3">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2:25" ht="15.75" customHeight="1" x14ac:dyDescent="0.3">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2:25" ht="15.75" customHeight="1" x14ac:dyDescent="0.3">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2:25" ht="15.75" customHeight="1" x14ac:dyDescent="0.3">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2:25" ht="15.75" customHeight="1" x14ac:dyDescent="0.3">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2:25" ht="15.75" customHeight="1" x14ac:dyDescent="0.3">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2:25" ht="15.75" customHeight="1" x14ac:dyDescent="0.3">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2:25" ht="15.75" customHeight="1" x14ac:dyDescent="0.3">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2:25" ht="15.75" customHeight="1" x14ac:dyDescent="0.3">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2:25" ht="15.75" customHeight="1" x14ac:dyDescent="0.3">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2:25" ht="15.75" customHeight="1" x14ac:dyDescent="0.3">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2:25" ht="15.75" customHeight="1" x14ac:dyDescent="0.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2:25" ht="15.75" customHeight="1" x14ac:dyDescent="0.3">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2:25" ht="15.75" customHeight="1" x14ac:dyDescent="0.3">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2:25" ht="15.75" customHeight="1" x14ac:dyDescent="0.3">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2:25" ht="15.75" customHeight="1" x14ac:dyDescent="0.3">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2:25" ht="15.75" customHeight="1" x14ac:dyDescent="0.3">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2:25" ht="15.75" customHeight="1" x14ac:dyDescent="0.3">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2:25" ht="15.75" customHeight="1" x14ac:dyDescent="0.3">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2:25" ht="15.75" customHeight="1" x14ac:dyDescent="0.3">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2:25" ht="15.75" customHeight="1" x14ac:dyDescent="0.3">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2:25" ht="15.75" customHeight="1" x14ac:dyDescent="0.3">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2:25" ht="15.75" customHeight="1" x14ac:dyDescent="0.3">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2:25" ht="15.75" customHeight="1" x14ac:dyDescent="0.3">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2:25" ht="15.75" customHeight="1" x14ac:dyDescent="0.3">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2:25" ht="15.75" customHeight="1" x14ac:dyDescent="0.3">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2:25" ht="15.75" customHeight="1" x14ac:dyDescent="0.3">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2:25" ht="15.75" customHeight="1" x14ac:dyDescent="0.3">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2:25" ht="15.75" customHeight="1" x14ac:dyDescent="0.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2:25" ht="15.75" customHeight="1" x14ac:dyDescent="0.3">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2:25" ht="15.75" customHeight="1" x14ac:dyDescent="0.3">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2:25" ht="15.75" customHeight="1" x14ac:dyDescent="0.3">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2:25" ht="15.75" customHeight="1" x14ac:dyDescent="0.3">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mergeCells count="2">
    <mergeCell ref="B1:M1"/>
    <mergeCell ref="N1:Y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4BD97"/>
  </sheetPr>
  <dimension ref="A1:AB1000"/>
  <sheetViews>
    <sheetView workbookViewId="0">
      <pane xSplit="1" ySplit="2" topLeftCell="B92" activePane="bottomRight" state="frozen"/>
      <selection pane="topRight" activeCell="B1" sqref="B1"/>
      <selection pane="bottomLeft" activeCell="A3" sqref="A3"/>
      <selection pane="bottomRight" activeCell="A110" sqref="A110:XFD110"/>
    </sheetView>
  </sheetViews>
  <sheetFormatPr defaultColWidth="14.44140625" defaultRowHeight="15" customHeight="1" x14ac:dyDescent="0.3"/>
  <cols>
    <col min="1" max="1" width="8.6640625" customWidth="1"/>
    <col min="2" max="25" width="9.109375" customWidth="1"/>
    <col min="26" max="26" width="14.33203125" customWidth="1"/>
    <col min="27" max="27" width="13.5546875" customWidth="1"/>
    <col min="28" max="28" width="18.33203125" customWidth="1"/>
  </cols>
  <sheetData>
    <row r="1" spans="1:28" ht="14.4" x14ac:dyDescent="0.3">
      <c r="A1" s="1"/>
      <c r="B1" s="99" t="s">
        <v>567</v>
      </c>
      <c r="C1" s="100"/>
      <c r="D1" s="100"/>
      <c r="E1" s="100"/>
      <c r="F1" s="100"/>
      <c r="G1" s="100"/>
      <c r="H1" s="100"/>
      <c r="I1" s="100"/>
      <c r="J1" s="100"/>
      <c r="K1" s="100"/>
      <c r="L1" s="100"/>
      <c r="M1" s="101"/>
      <c r="N1" s="99" t="s">
        <v>568</v>
      </c>
      <c r="O1" s="100"/>
      <c r="P1" s="100"/>
      <c r="Q1" s="100"/>
      <c r="R1" s="100"/>
      <c r="S1" s="100"/>
      <c r="T1" s="100"/>
      <c r="U1" s="100"/>
      <c r="V1" s="100"/>
      <c r="W1" s="100"/>
      <c r="X1" s="100"/>
      <c r="Y1" s="101"/>
      <c r="Z1" s="1"/>
      <c r="AA1" s="1"/>
      <c r="AB1" s="1"/>
    </row>
    <row r="2" spans="1:28" ht="14.4" x14ac:dyDescent="0.3">
      <c r="A2" s="4" t="s">
        <v>552</v>
      </c>
      <c r="B2" s="17" t="s">
        <v>553</v>
      </c>
      <c r="C2" s="17" t="s">
        <v>554</v>
      </c>
      <c r="D2" s="17" t="s">
        <v>555</v>
      </c>
      <c r="E2" s="17" t="s">
        <v>556</v>
      </c>
      <c r="F2" s="17" t="s">
        <v>557</v>
      </c>
      <c r="G2" s="17" t="s">
        <v>558</v>
      </c>
      <c r="H2" s="17" t="s">
        <v>559</v>
      </c>
      <c r="I2" s="17" t="s">
        <v>560</v>
      </c>
      <c r="J2" s="17" t="s">
        <v>561</v>
      </c>
      <c r="K2" s="17" t="s">
        <v>562</v>
      </c>
      <c r="L2" s="17" t="s">
        <v>563</v>
      </c>
      <c r="M2" s="17" t="s">
        <v>564</v>
      </c>
      <c r="N2" s="17" t="s">
        <v>553</v>
      </c>
      <c r="O2" s="17" t="s">
        <v>554</v>
      </c>
      <c r="P2" s="17" t="s">
        <v>555</v>
      </c>
      <c r="Q2" s="17" t="s">
        <v>556</v>
      </c>
      <c r="R2" s="17" t="s">
        <v>557</v>
      </c>
      <c r="S2" s="17" t="s">
        <v>558</v>
      </c>
      <c r="T2" s="17" t="s">
        <v>559</v>
      </c>
      <c r="U2" s="17" t="s">
        <v>560</v>
      </c>
      <c r="V2" s="17" t="s">
        <v>561</v>
      </c>
      <c r="W2" s="17" t="s">
        <v>562</v>
      </c>
      <c r="X2" s="17" t="s">
        <v>563</v>
      </c>
      <c r="Y2" s="17" t="s">
        <v>564</v>
      </c>
      <c r="Z2" s="1"/>
      <c r="AA2" s="1"/>
      <c r="AB2" s="1"/>
    </row>
    <row r="3" spans="1:28" ht="14.4" x14ac:dyDescent="0.3">
      <c r="A3" s="6" t="s">
        <v>83</v>
      </c>
      <c r="B3" s="18">
        <v>83.6</v>
      </c>
      <c r="C3" s="18">
        <v>58.6</v>
      </c>
      <c r="D3" s="18">
        <v>22.1</v>
      </c>
      <c r="E3" s="18">
        <v>86.2</v>
      </c>
      <c r="F3" s="18">
        <v>23.8</v>
      </c>
      <c r="G3" s="18">
        <v>0</v>
      </c>
      <c r="H3" s="18">
        <v>0</v>
      </c>
      <c r="I3" s="18">
        <v>0</v>
      </c>
      <c r="J3" s="18">
        <v>0</v>
      </c>
      <c r="K3" s="18">
        <v>0</v>
      </c>
      <c r="L3" s="18">
        <v>0</v>
      </c>
      <c r="M3" s="18">
        <v>0</v>
      </c>
      <c r="N3" s="18">
        <v>73.900000000000006</v>
      </c>
      <c r="O3" s="18">
        <v>74</v>
      </c>
      <c r="P3" s="18">
        <v>114.7</v>
      </c>
      <c r="Q3" s="18">
        <v>60.2</v>
      </c>
      <c r="R3" s="18">
        <v>69</v>
      </c>
      <c r="S3" s="18">
        <v>0</v>
      </c>
      <c r="T3" s="18">
        <v>0</v>
      </c>
      <c r="U3" s="18">
        <v>0</v>
      </c>
      <c r="V3" s="18">
        <v>0</v>
      </c>
      <c r="W3" s="18">
        <v>0</v>
      </c>
      <c r="X3" s="18">
        <v>0</v>
      </c>
      <c r="Y3" s="18">
        <v>0</v>
      </c>
      <c r="AA3" s="16"/>
      <c r="AB3" s="16"/>
    </row>
    <row r="4" spans="1:28" ht="14.4" x14ac:dyDescent="0.3">
      <c r="A4" s="9" t="s">
        <v>97</v>
      </c>
      <c r="B4" s="15">
        <v>18.8</v>
      </c>
      <c r="C4" s="15">
        <v>43.6</v>
      </c>
      <c r="D4" s="15">
        <v>63.2</v>
      </c>
      <c r="E4" s="15">
        <v>26.6</v>
      </c>
      <c r="F4" s="15">
        <v>6.5</v>
      </c>
      <c r="G4" s="15">
        <v>0</v>
      </c>
      <c r="H4" s="15">
        <v>0</v>
      </c>
      <c r="I4" s="15">
        <v>0</v>
      </c>
      <c r="J4" s="15">
        <v>0</v>
      </c>
      <c r="K4" s="15">
        <v>0</v>
      </c>
      <c r="L4" s="15">
        <v>0</v>
      </c>
      <c r="M4" s="15">
        <v>0</v>
      </c>
      <c r="N4" s="15">
        <v>154.80000000000001</v>
      </c>
      <c r="O4" s="15">
        <v>89.7</v>
      </c>
      <c r="P4" s="15">
        <v>99</v>
      </c>
      <c r="Q4" s="15">
        <v>123.2</v>
      </c>
      <c r="R4" s="15">
        <v>179.2</v>
      </c>
      <c r="S4" s="15">
        <v>9</v>
      </c>
      <c r="T4" s="15">
        <v>0</v>
      </c>
      <c r="U4" s="15">
        <v>0</v>
      </c>
      <c r="V4" s="15">
        <v>0</v>
      </c>
      <c r="W4" s="15">
        <v>0</v>
      </c>
      <c r="X4" s="15">
        <v>0</v>
      </c>
      <c r="Y4" s="15">
        <v>0</v>
      </c>
      <c r="AA4" s="16"/>
      <c r="AB4" s="16"/>
    </row>
    <row r="5" spans="1:28" ht="14.4" x14ac:dyDescent="0.3">
      <c r="A5" s="9" t="s">
        <v>333</v>
      </c>
      <c r="B5" s="15">
        <v>0</v>
      </c>
      <c r="C5" s="15">
        <v>0</v>
      </c>
      <c r="D5" s="15">
        <v>0</v>
      </c>
      <c r="E5" s="15">
        <v>0</v>
      </c>
      <c r="F5" s="15">
        <v>0</v>
      </c>
      <c r="G5" s="15">
        <v>0</v>
      </c>
      <c r="H5" s="15">
        <v>0</v>
      </c>
      <c r="I5" s="15">
        <v>0</v>
      </c>
      <c r="J5" s="15">
        <v>49.8</v>
      </c>
      <c r="K5" s="15">
        <v>201.2</v>
      </c>
      <c r="L5" s="15">
        <v>143</v>
      </c>
      <c r="M5" s="15">
        <v>126.5</v>
      </c>
      <c r="N5" s="15">
        <v>0</v>
      </c>
      <c r="O5" s="15">
        <v>0</v>
      </c>
      <c r="P5" s="15">
        <v>0</v>
      </c>
      <c r="Q5" s="15">
        <v>0</v>
      </c>
      <c r="R5" s="15">
        <v>0</v>
      </c>
      <c r="S5" s="15">
        <v>0</v>
      </c>
      <c r="T5" s="15">
        <v>0</v>
      </c>
      <c r="U5" s="15">
        <v>0</v>
      </c>
      <c r="V5" s="15">
        <v>11.6</v>
      </c>
      <c r="W5" s="15">
        <v>21</v>
      </c>
      <c r="X5" s="15">
        <v>47.5</v>
      </c>
      <c r="Y5" s="15">
        <v>21.3</v>
      </c>
      <c r="AA5" s="16"/>
      <c r="AB5" s="16"/>
    </row>
    <row r="6" spans="1:28" ht="14.4" x14ac:dyDescent="0.3">
      <c r="A6" s="9" t="s">
        <v>314</v>
      </c>
      <c r="B6" s="15">
        <v>0</v>
      </c>
      <c r="C6" s="15">
        <v>0</v>
      </c>
      <c r="D6" s="15">
        <v>0</v>
      </c>
      <c r="E6" s="15">
        <v>0</v>
      </c>
      <c r="F6" s="15">
        <v>0</v>
      </c>
      <c r="G6" s="15">
        <v>0</v>
      </c>
      <c r="H6" s="15">
        <v>0</v>
      </c>
      <c r="I6" s="15">
        <v>0</v>
      </c>
      <c r="J6" s="15">
        <v>5.9</v>
      </c>
      <c r="K6" s="15">
        <v>58.7</v>
      </c>
      <c r="L6" s="15">
        <v>63.9</v>
      </c>
      <c r="M6" s="15">
        <v>38.700000000000003</v>
      </c>
      <c r="N6" s="15">
        <v>0</v>
      </c>
      <c r="O6" s="15">
        <v>0</v>
      </c>
      <c r="P6" s="15">
        <v>0</v>
      </c>
      <c r="Q6" s="15">
        <v>0</v>
      </c>
      <c r="R6" s="15">
        <v>0</v>
      </c>
      <c r="S6" s="15">
        <v>0</v>
      </c>
      <c r="T6" s="15">
        <v>0</v>
      </c>
      <c r="U6" s="15">
        <v>0</v>
      </c>
      <c r="V6" s="15">
        <v>16.899999999999999</v>
      </c>
      <c r="W6" s="15">
        <v>50.1</v>
      </c>
      <c r="X6" s="15">
        <v>66.599999999999994</v>
      </c>
      <c r="Y6" s="15">
        <v>38.4</v>
      </c>
      <c r="AA6" s="16"/>
      <c r="AB6" s="16"/>
    </row>
    <row r="7" spans="1:28" ht="14.4" x14ac:dyDescent="0.3">
      <c r="A7" s="9" t="s">
        <v>181</v>
      </c>
      <c r="B7" s="15">
        <v>0</v>
      </c>
      <c r="C7" s="15">
        <v>0</v>
      </c>
      <c r="D7" s="15">
        <v>0</v>
      </c>
      <c r="E7" s="15">
        <v>0</v>
      </c>
      <c r="F7" s="15">
        <v>0</v>
      </c>
      <c r="G7" s="15">
        <v>0</v>
      </c>
      <c r="H7" s="15">
        <v>0</v>
      </c>
      <c r="I7" s="15">
        <v>0</v>
      </c>
      <c r="J7" s="15">
        <v>15.7</v>
      </c>
      <c r="K7" s="15">
        <v>87</v>
      </c>
      <c r="L7" s="15">
        <v>46.9</v>
      </c>
      <c r="M7" s="15">
        <v>80.900000000000006</v>
      </c>
      <c r="N7" s="15">
        <v>0</v>
      </c>
      <c r="O7" s="15">
        <v>0</v>
      </c>
      <c r="P7" s="15">
        <v>0</v>
      </c>
      <c r="Q7" s="15">
        <v>0</v>
      </c>
      <c r="R7" s="15">
        <v>0</v>
      </c>
      <c r="S7" s="15">
        <v>0</v>
      </c>
      <c r="T7" s="15">
        <v>0</v>
      </c>
      <c r="U7" s="15">
        <v>0</v>
      </c>
      <c r="V7" s="15">
        <v>16</v>
      </c>
      <c r="W7" s="15">
        <v>39.9</v>
      </c>
      <c r="X7" s="15">
        <v>66.8</v>
      </c>
      <c r="Y7" s="15">
        <v>15.2</v>
      </c>
      <c r="AA7" s="16"/>
      <c r="AB7" s="16"/>
    </row>
    <row r="8" spans="1:28" ht="14.4" x14ac:dyDescent="0.3">
      <c r="A8" s="9" t="s">
        <v>62</v>
      </c>
      <c r="B8" s="15">
        <v>0</v>
      </c>
      <c r="C8" s="15">
        <v>0</v>
      </c>
      <c r="D8" s="15">
        <v>0</v>
      </c>
      <c r="E8" s="15">
        <v>0</v>
      </c>
      <c r="F8" s="15">
        <v>0</v>
      </c>
      <c r="G8" s="15">
        <v>0</v>
      </c>
      <c r="H8" s="15">
        <v>0</v>
      </c>
      <c r="I8" s="15">
        <v>0</v>
      </c>
      <c r="J8" s="15">
        <v>5.9</v>
      </c>
      <c r="K8" s="15">
        <v>20.5</v>
      </c>
      <c r="L8" s="15">
        <v>87.7</v>
      </c>
      <c r="M8" s="15">
        <v>74.5</v>
      </c>
      <c r="N8" s="15">
        <v>0</v>
      </c>
      <c r="O8" s="15">
        <v>0</v>
      </c>
      <c r="P8" s="15">
        <v>0</v>
      </c>
      <c r="Q8" s="15">
        <v>0</v>
      </c>
      <c r="R8" s="15">
        <v>0</v>
      </c>
      <c r="S8" s="15">
        <v>0</v>
      </c>
      <c r="T8" s="15">
        <v>0</v>
      </c>
      <c r="U8" s="15">
        <v>0</v>
      </c>
      <c r="V8" s="15">
        <v>23.1</v>
      </c>
      <c r="W8" s="15">
        <v>53.9</v>
      </c>
      <c r="X8" s="15">
        <v>13.5</v>
      </c>
      <c r="Y8" s="15">
        <v>9.5</v>
      </c>
      <c r="AA8" s="16"/>
      <c r="AB8" s="16"/>
    </row>
    <row r="9" spans="1:28" ht="14.4" x14ac:dyDescent="0.3">
      <c r="A9" s="9" t="s">
        <v>194</v>
      </c>
      <c r="B9" s="15">
        <v>0</v>
      </c>
      <c r="C9" s="15">
        <v>0</v>
      </c>
      <c r="D9" s="15">
        <v>0</v>
      </c>
      <c r="E9" s="15">
        <v>0</v>
      </c>
      <c r="F9" s="15">
        <v>0</v>
      </c>
      <c r="G9" s="15">
        <v>0</v>
      </c>
      <c r="H9" s="15">
        <v>0</v>
      </c>
      <c r="I9" s="15">
        <v>0</v>
      </c>
      <c r="J9" s="15">
        <v>14.7</v>
      </c>
      <c r="K9" s="15">
        <v>91.3</v>
      </c>
      <c r="L9" s="15">
        <v>78.099999999999994</v>
      </c>
      <c r="M9" s="15">
        <v>69.099999999999994</v>
      </c>
      <c r="N9" s="15">
        <v>0</v>
      </c>
      <c r="O9" s="15">
        <v>0</v>
      </c>
      <c r="P9" s="15">
        <v>0</v>
      </c>
      <c r="Q9" s="15">
        <v>0</v>
      </c>
      <c r="R9" s="15">
        <v>0</v>
      </c>
      <c r="S9" s="15">
        <v>0</v>
      </c>
      <c r="T9" s="15">
        <v>0</v>
      </c>
      <c r="U9" s="15">
        <v>0</v>
      </c>
      <c r="V9" s="15">
        <v>23.7</v>
      </c>
      <c r="W9" s="15">
        <v>50.1</v>
      </c>
      <c r="X9" s="15">
        <v>63.5</v>
      </c>
      <c r="Y9" s="15">
        <v>25.4</v>
      </c>
      <c r="AA9" s="16"/>
      <c r="AB9" s="16"/>
    </row>
    <row r="10" spans="1:28" ht="14.4" x14ac:dyDescent="0.3">
      <c r="A10" s="9" t="s">
        <v>363</v>
      </c>
      <c r="B10" s="15">
        <v>0</v>
      </c>
      <c r="C10" s="15">
        <v>0</v>
      </c>
      <c r="D10" s="15">
        <v>0</v>
      </c>
      <c r="E10" s="15">
        <v>0</v>
      </c>
      <c r="F10" s="15">
        <v>0</v>
      </c>
      <c r="G10" s="15">
        <v>0</v>
      </c>
      <c r="H10" s="15">
        <v>0</v>
      </c>
      <c r="I10" s="15">
        <v>0</v>
      </c>
      <c r="J10" s="15">
        <v>1.2</v>
      </c>
      <c r="K10" s="15">
        <v>45.8</v>
      </c>
      <c r="L10" s="15">
        <v>90.2</v>
      </c>
      <c r="M10" s="15">
        <v>52.4</v>
      </c>
      <c r="N10" s="15">
        <v>0</v>
      </c>
      <c r="O10" s="15">
        <v>0</v>
      </c>
      <c r="P10" s="15">
        <v>0</v>
      </c>
      <c r="Q10" s="15">
        <v>0</v>
      </c>
      <c r="R10" s="15">
        <v>0</v>
      </c>
      <c r="S10" s="15">
        <v>0</v>
      </c>
      <c r="T10" s="15">
        <v>0</v>
      </c>
      <c r="U10" s="15">
        <v>0</v>
      </c>
      <c r="V10" s="15">
        <v>33.5</v>
      </c>
      <c r="W10" s="15">
        <v>109.2</v>
      </c>
      <c r="X10" s="15">
        <v>96.1</v>
      </c>
      <c r="Y10" s="15">
        <v>54.7</v>
      </c>
      <c r="AA10" s="16"/>
      <c r="AB10" s="16"/>
    </row>
    <row r="11" spans="1:28" ht="14.4" x14ac:dyDescent="0.3">
      <c r="A11" s="9" t="s">
        <v>286</v>
      </c>
      <c r="B11" s="15">
        <v>0</v>
      </c>
      <c r="C11" s="15">
        <v>0</v>
      </c>
      <c r="D11" s="15">
        <v>0</v>
      </c>
      <c r="E11" s="15">
        <v>0</v>
      </c>
      <c r="F11" s="15">
        <v>0</v>
      </c>
      <c r="G11" s="15">
        <v>0</v>
      </c>
      <c r="H11" s="15">
        <v>0</v>
      </c>
      <c r="I11" s="15">
        <v>0</v>
      </c>
      <c r="J11" s="15">
        <v>15.2</v>
      </c>
      <c r="K11" s="15">
        <v>26.3</v>
      </c>
      <c r="L11" s="15">
        <v>70.3</v>
      </c>
      <c r="M11" s="15">
        <v>46.9</v>
      </c>
      <c r="N11" s="15">
        <v>0</v>
      </c>
      <c r="O11" s="15">
        <v>0</v>
      </c>
      <c r="P11" s="15">
        <v>0</v>
      </c>
      <c r="Q11" s="15">
        <v>0</v>
      </c>
      <c r="R11" s="15">
        <v>0</v>
      </c>
      <c r="S11" s="15">
        <v>0</v>
      </c>
      <c r="T11" s="15">
        <v>0</v>
      </c>
      <c r="U11" s="15">
        <v>0</v>
      </c>
      <c r="V11" s="15">
        <v>12</v>
      </c>
      <c r="W11" s="15">
        <v>95.3</v>
      </c>
      <c r="X11" s="15">
        <v>46.5</v>
      </c>
      <c r="Y11" s="15">
        <v>32.5</v>
      </c>
      <c r="AA11" s="16"/>
      <c r="AB11" s="16"/>
    </row>
    <row r="12" spans="1:28" ht="14.4" x14ac:dyDescent="0.3">
      <c r="A12" s="9" t="s">
        <v>112</v>
      </c>
      <c r="B12" s="15">
        <v>0</v>
      </c>
      <c r="C12" s="15">
        <v>0</v>
      </c>
      <c r="D12" s="15">
        <v>0</v>
      </c>
      <c r="E12" s="15">
        <v>0</v>
      </c>
      <c r="F12" s="15">
        <v>0</v>
      </c>
      <c r="G12" s="15">
        <v>0</v>
      </c>
      <c r="H12" s="15">
        <v>0</v>
      </c>
      <c r="I12" s="15">
        <v>0</v>
      </c>
      <c r="J12" s="15">
        <v>4.3</v>
      </c>
      <c r="K12" s="15">
        <v>43.8</v>
      </c>
      <c r="L12" s="15">
        <v>71.7</v>
      </c>
      <c r="M12" s="15">
        <v>36.700000000000003</v>
      </c>
      <c r="N12" s="15">
        <v>0</v>
      </c>
      <c r="O12" s="15">
        <v>0</v>
      </c>
      <c r="P12" s="15">
        <v>0</v>
      </c>
      <c r="Q12" s="15">
        <v>0</v>
      </c>
      <c r="R12" s="15">
        <v>0</v>
      </c>
      <c r="S12" s="15">
        <v>0</v>
      </c>
      <c r="T12" s="15">
        <v>0</v>
      </c>
      <c r="U12" s="15">
        <v>0</v>
      </c>
      <c r="V12" s="15">
        <v>33.4</v>
      </c>
      <c r="W12" s="15">
        <v>76.3</v>
      </c>
      <c r="X12" s="15">
        <v>71.7</v>
      </c>
      <c r="Y12" s="15">
        <v>50.2</v>
      </c>
      <c r="AA12" s="16"/>
      <c r="AB12" s="16"/>
    </row>
    <row r="13" spans="1:28" ht="14.4" x14ac:dyDescent="0.3">
      <c r="A13" s="9" t="s">
        <v>30</v>
      </c>
      <c r="B13" s="15">
        <v>0</v>
      </c>
      <c r="C13" s="15">
        <v>0</v>
      </c>
      <c r="D13" s="15">
        <v>0</v>
      </c>
      <c r="E13" s="15">
        <v>0</v>
      </c>
      <c r="F13" s="15">
        <v>0</v>
      </c>
      <c r="G13" s="15">
        <v>0</v>
      </c>
      <c r="H13" s="15">
        <v>0</v>
      </c>
      <c r="I13" s="15">
        <v>0</v>
      </c>
      <c r="J13" s="15">
        <v>2.8</v>
      </c>
      <c r="K13" s="15">
        <v>49.3</v>
      </c>
      <c r="L13" s="15">
        <v>102.2</v>
      </c>
      <c r="M13" s="15">
        <v>55</v>
      </c>
      <c r="N13" s="15">
        <v>0</v>
      </c>
      <c r="O13" s="15">
        <v>0</v>
      </c>
      <c r="P13" s="15">
        <v>0</v>
      </c>
      <c r="Q13" s="15">
        <v>0</v>
      </c>
      <c r="R13" s="15">
        <v>0</v>
      </c>
      <c r="S13" s="15">
        <v>0</v>
      </c>
      <c r="T13" s="15">
        <v>0</v>
      </c>
      <c r="U13" s="15">
        <v>0</v>
      </c>
      <c r="V13" s="15">
        <v>36.4</v>
      </c>
      <c r="W13" s="15">
        <v>69.400000000000006</v>
      </c>
      <c r="X13" s="15">
        <v>70.900000000000006</v>
      </c>
      <c r="Y13" s="15">
        <v>55.1</v>
      </c>
      <c r="AA13" s="16"/>
      <c r="AB13" s="16"/>
    </row>
    <row r="14" spans="1:28" ht="14.4" x14ac:dyDescent="0.3">
      <c r="A14" s="9" t="s">
        <v>262</v>
      </c>
      <c r="B14" s="15">
        <v>0</v>
      </c>
      <c r="C14" s="15">
        <v>0</v>
      </c>
      <c r="D14" s="15">
        <v>0</v>
      </c>
      <c r="E14" s="15">
        <v>0</v>
      </c>
      <c r="F14" s="15">
        <v>0</v>
      </c>
      <c r="G14" s="15">
        <v>0</v>
      </c>
      <c r="H14" s="15">
        <v>0</v>
      </c>
      <c r="I14" s="15">
        <v>42.2</v>
      </c>
      <c r="J14" s="15">
        <v>66.099999999999994</v>
      </c>
      <c r="K14" s="15">
        <v>48</v>
      </c>
      <c r="L14" s="15">
        <v>58.3</v>
      </c>
      <c r="M14" s="15">
        <v>74.7</v>
      </c>
      <c r="N14" s="15">
        <v>0</v>
      </c>
      <c r="O14" s="15">
        <v>0</v>
      </c>
      <c r="P14" s="15">
        <v>0</v>
      </c>
      <c r="Q14" s="15">
        <v>0</v>
      </c>
      <c r="R14" s="15">
        <v>0</v>
      </c>
      <c r="S14" s="15">
        <v>0</v>
      </c>
      <c r="T14" s="15">
        <v>0</v>
      </c>
      <c r="U14" s="15">
        <v>99.4</v>
      </c>
      <c r="V14" s="15">
        <v>85.2</v>
      </c>
      <c r="W14" s="15">
        <v>159.1</v>
      </c>
      <c r="X14" s="15">
        <v>126</v>
      </c>
      <c r="Y14" s="15">
        <v>40.700000000000003</v>
      </c>
      <c r="AA14" s="16"/>
      <c r="AB14" s="16"/>
    </row>
    <row r="15" spans="1:28" ht="14.4" x14ac:dyDescent="0.3">
      <c r="A15" s="9" t="s">
        <v>266</v>
      </c>
      <c r="B15" s="15">
        <v>0</v>
      </c>
      <c r="C15" s="15">
        <v>0</v>
      </c>
      <c r="D15" s="15">
        <v>0</v>
      </c>
      <c r="E15" s="15">
        <v>0</v>
      </c>
      <c r="F15" s="15">
        <v>0</v>
      </c>
      <c r="G15" s="15">
        <v>0</v>
      </c>
      <c r="H15" s="15">
        <v>0</v>
      </c>
      <c r="I15" s="15">
        <v>42</v>
      </c>
      <c r="J15" s="15">
        <v>81.099999999999994</v>
      </c>
      <c r="K15" s="15">
        <v>103.9</v>
      </c>
      <c r="L15" s="15">
        <v>99.3</v>
      </c>
      <c r="M15" s="15">
        <v>72</v>
      </c>
      <c r="N15" s="15">
        <v>0</v>
      </c>
      <c r="O15" s="15">
        <v>0</v>
      </c>
      <c r="P15" s="15">
        <v>0</v>
      </c>
      <c r="Q15" s="15">
        <v>0</v>
      </c>
      <c r="R15" s="15">
        <v>0</v>
      </c>
      <c r="S15" s="15">
        <v>0</v>
      </c>
      <c r="T15" s="15">
        <v>0</v>
      </c>
      <c r="U15" s="15">
        <v>120.5</v>
      </c>
      <c r="V15" s="15">
        <v>94.7</v>
      </c>
      <c r="W15" s="15">
        <v>114</v>
      </c>
      <c r="X15" s="15">
        <v>110.5</v>
      </c>
      <c r="Y15" s="15">
        <v>102</v>
      </c>
      <c r="AA15" s="16"/>
      <c r="AB15" s="16"/>
    </row>
    <row r="16" spans="1:28" ht="14.4" x14ac:dyDescent="0.3">
      <c r="A16" s="9" t="s">
        <v>145</v>
      </c>
      <c r="B16" s="15">
        <v>105.6</v>
      </c>
      <c r="C16" s="15">
        <v>124</v>
      </c>
      <c r="D16" s="15">
        <v>126</v>
      </c>
      <c r="E16" s="15">
        <v>0</v>
      </c>
      <c r="F16" s="15">
        <v>0</v>
      </c>
      <c r="G16" s="15">
        <v>0</v>
      </c>
      <c r="H16" s="15">
        <v>0</v>
      </c>
      <c r="I16" s="15">
        <v>0</v>
      </c>
      <c r="J16" s="15">
        <v>0</v>
      </c>
      <c r="K16" s="15">
        <v>0</v>
      </c>
      <c r="L16" s="15">
        <v>0</v>
      </c>
      <c r="M16" s="15">
        <v>0</v>
      </c>
      <c r="N16" s="15">
        <v>7</v>
      </c>
      <c r="O16" s="15">
        <v>0</v>
      </c>
      <c r="P16" s="15">
        <v>0.6</v>
      </c>
      <c r="Q16" s="15">
        <v>0</v>
      </c>
      <c r="R16" s="15">
        <v>0</v>
      </c>
      <c r="S16" s="15">
        <v>0</v>
      </c>
      <c r="T16" s="15">
        <v>0</v>
      </c>
      <c r="U16" s="15">
        <v>0</v>
      </c>
      <c r="V16" s="15">
        <v>0</v>
      </c>
      <c r="W16" s="15">
        <v>0</v>
      </c>
      <c r="X16" s="15">
        <v>0</v>
      </c>
      <c r="Y16" s="15">
        <v>0</v>
      </c>
      <c r="AA16" s="16"/>
      <c r="AB16" s="16"/>
    </row>
    <row r="17" spans="1:28" ht="14.4" x14ac:dyDescent="0.3">
      <c r="A17" s="9" t="s">
        <v>235</v>
      </c>
      <c r="B17" s="15">
        <v>120.8</v>
      </c>
      <c r="C17" s="15">
        <v>37.1</v>
      </c>
      <c r="D17" s="15">
        <v>0</v>
      </c>
      <c r="E17" s="15">
        <v>0</v>
      </c>
      <c r="F17" s="15">
        <v>0</v>
      </c>
      <c r="G17" s="15">
        <v>0</v>
      </c>
      <c r="H17" s="15">
        <v>0</v>
      </c>
      <c r="I17" s="15">
        <v>0</v>
      </c>
      <c r="J17" s="15">
        <v>0</v>
      </c>
      <c r="K17" s="15">
        <v>0</v>
      </c>
      <c r="L17" s="15">
        <v>0</v>
      </c>
      <c r="M17" s="15">
        <v>0</v>
      </c>
      <c r="N17" s="15">
        <v>6.4</v>
      </c>
      <c r="O17" s="15">
        <v>0</v>
      </c>
      <c r="P17" s="15">
        <v>0</v>
      </c>
      <c r="Q17" s="15">
        <v>0</v>
      </c>
      <c r="R17" s="15">
        <v>0</v>
      </c>
      <c r="S17" s="15">
        <v>0</v>
      </c>
      <c r="T17" s="15">
        <v>0</v>
      </c>
      <c r="U17" s="15">
        <v>0</v>
      </c>
      <c r="V17" s="15">
        <v>0</v>
      </c>
      <c r="W17" s="15">
        <v>0</v>
      </c>
      <c r="X17" s="15">
        <v>0</v>
      </c>
      <c r="Y17" s="15">
        <v>0</v>
      </c>
      <c r="AA17" s="16"/>
      <c r="AB17" s="16"/>
    </row>
    <row r="18" spans="1:28" ht="14.4" x14ac:dyDescent="0.3">
      <c r="A18" s="9" t="s">
        <v>290</v>
      </c>
      <c r="B18" s="15">
        <v>0</v>
      </c>
      <c r="C18" s="15">
        <v>0</v>
      </c>
      <c r="D18" s="15">
        <v>23.4</v>
      </c>
      <c r="E18" s="15">
        <v>145.9</v>
      </c>
      <c r="F18" s="15">
        <v>37.6</v>
      </c>
      <c r="G18" s="15">
        <v>0</v>
      </c>
      <c r="H18" s="15">
        <v>0</v>
      </c>
      <c r="I18" s="15">
        <v>0</v>
      </c>
      <c r="J18" s="15">
        <v>0</v>
      </c>
      <c r="K18" s="15">
        <v>0</v>
      </c>
      <c r="L18" s="15">
        <v>0</v>
      </c>
      <c r="M18" s="15">
        <v>0</v>
      </c>
      <c r="N18" s="15">
        <v>0</v>
      </c>
      <c r="O18" s="15">
        <v>0</v>
      </c>
      <c r="P18" s="15">
        <v>34.4</v>
      </c>
      <c r="Q18" s="15">
        <v>14.8</v>
      </c>
      <c r="R18" s="15">
        <v>47</v>
      </c>
      <c r="S18" s="15">
        <v>0</v>
      </c>
      <c r="T18" s="15">
        <v>0</v>
      </c>
      <c r="U18" s="15">
        <v>0</v>
      </c>
      <c r="V18" s="15">
        <v>0</v>
      </c>
      <c r="W18" s="15">
        <v>0</v>
      </c>
      <c r="X18" s="15">
        <v>0</v>
      </c>
      <c r="Y18" s="15">
        <v>0</v>
      </c>
      <c r="AA18" s="16"/>
      <c r="AB18" s="16"/>
    </row>
    <row r="19" spans="1:28" ht="14.4" x14ac:dyDescent="0.3">
      <c r="A19" s="9" t="s">
        <v>22</v>
      </c>
      <c r="B19" s="15">
        <v>0</v>
      </c>
      <c r="C19" s="15">
        <v>0</v>
      </c>
      <c r="D19" s="15">
        <v>0</v>
      </c>
      <c r="E19" s="15">
        <v>0</v>
      </c>
      <c r="F19" s="15">
        <v>4</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AA19" s="16"/>
      <c r="AB19" s="16"/>
    </row>
    <row r="20" spans="1:28" ht="14.4" x14ac:dyDescent="0.3">
      <c r="A20" s="9" t="s">
        <v>327</v>
      </c>
      <c r="B20" s="15">
        <v>0</v>
      </c>
      <c r="C20" s="15">
        <v>0</v>
      </c>
      <c r="D20" s="15">
        <v>0</v>
      </c>
      <c r="E20" s="15">
        <v>0</v>
      </c>
      <c r="F20" s="15">
        <v>0</v>
      </c>
      <c r="G20" s="15">
        <v>0</v>
      </c>
      <c r="H20" s="15">
        <v>0</v>
      </c>
      <c r="I20" s="15">
        <v>84.1</v>
      </c>
      <c r="J20" s="15">
        <v>121.2</v>
      </c>
      <c r="K20" s="15">
        <v>99</v>
      </c>
      <c r="L20" s="15">
        <v>81.2</v>
      </c>
      <c r="M20" s="15">
        <v>50.1</v>
      </c>
      <c r="N20" s="15">
        <v>0</v>
      </c>
      <c r="O20" s="15">
        <v>0</v>
      </c>
      <c r="P20" s="15">
        <v>0</v>
      </c>
      <c r="Q20" s="15">
        <v>0</v>
      </c>
      <c r="R20" s="15">
        <v>0</v>
      </c>
      <c r="S20" s="15">
        <v>0</v>
      </c>
      <c r="T20" s="15">
        <v>0</v>
      </c>
      <c r="U20" s="15">
        <v>93.4</v>
      </c>
      <c r="V20" s="15">
        <v>64.3</v>
      </c>
      <c r="W20" s="15">
        <v>102.6</v>
      </c>
      <c r="X20" s="15">
        <v>132.9</v>
      </c>
      <c r="Y20" s="15">
        <v>70</v>
      </c>
      <c r="AA20" s="16"/>
      <c r="AB20" s="16"/>
    </row>
    <row r="21" spans="1:28" ht="15.75" customHeight="1" x14ac:dyDescent="0.3">
      <c r="A21" s="9" t="s">
        <v>162</v>
      </c>
      <c r="B21" s="15">
        <v>77.7</v>
      </c>
      <c r="C21" s="15">
        <v>52.3</v>
      </c>
      <c r="D21" s="15">
        <v>34.5</v>
      </c>
      <c r="E21" s="15">
        <v>39.4</v>
      </c>
      <c r="F21" s="15">
        <v>5.3</v>
      </c>
      <c r="G21" s="15">
        <v>0</v>
      </c>
      <c r="H21" s="15">
        <v>0</v>
      </c>
      <c r="I21" s="15">
        <v>0</v>
      </c>
      <c r="J21" s="15">
        <v>0</v>
      </c>
      <c r="K21" s="15">
        <v>0</v>
      </c>
      <c r="L21" s="15">
        <v>0</v>
      </c>
      <c r="M21" s="15">
        <v>0</v>
      </c>
      <c r="N21" s="15">
        <v>60.7</v>
      </c>
      <c r="O21" s="15">
        <v>58.3</v>
      </c>
      <c r="P21" s="15">
        <v>103.1</v>
      </c>
      <c r="Q21" s="15">
        <v>66.3</v>
      </c>
      <c r="R21" s="15">
        <v>47.9</v>
      </c>
      <c r="S21" s="15">
        <v>0.6</v>
      </c>
      <c r="T21" s="15">
        <v>0</v>
      </c>
      <c r="U21" s="15">
        <v>0</v>
      </c>
      <c r="V21" s="15">
        <v>0</v>
      </c>
      <c r="W21" s="15">
        <v>0</v>
      </c>
      <c r="X21" s="15">
        <v>0</v>
      </c>
      <c r="Y21" s="15">
        <v>0</v>
      </c>
      <c r="AA21" s="16"/>
      <c r="AB21" s="16"/>
    </row>
    <row r="22" spans="1:28" ht="15.75" customHeight="1" x14ac:dyDescent="0.3">
      <c r="A22" s="9" t="s">
        <v>148</v>
      </c>
      <c r="B22" s="15">
        <v>0</v>
      </c>
      <c r="C22" s="15">
        <v>0</v>
      </c>
      <c r="D22" s="15">
        <v>0</v>
      </c>
      <c r="E22" s="15">
        <v>0</v>
      </c>
      <c r="F22" s="15">
        <v>0</v>
      </c>
      <c r="G22" s="15">
        <v>0</v>
      </c>
      <c r="H22" s="15">
        <v>169.9</v>
      </c>
      <c r="I22" s="15">
        <v>140.4</v>
      </c>
      <c r="J22" s="15">
        <v>143.4</v>
      </c>
      <c r="K22" s="15">
        <v>95.8</v>
      </c>
      <c r="L22" s="15">
        <v>90.9</v>
      </c>
      <c r="M22" s="15">
        <v>120.8</v>
      </c>
      <c r="N22" s="15">
        <v>0</v>
      </c>
      <c r="O22" s="15">
        <v>0</v>
      </c>
      <c r="P22" s="15">
        <v>0</v>
      </c>
      <c r="Q22" s="15">
        <v>0</v>
      </c>
      <c r="R22" s="15">
        <v>0</v>
      </c>
      <c r="S22" s="15">
        <v>0</v>
      </c>
      <c r="T22" s="15">
        <v>0.2</v>
      </c>
      <c r="U22" s="15">
        <v>59.5</v>
      </c>
      <c r="V22" s="15">
        <v>0</v>
      </c>
      <c r="W22" s="15">
        <v>73.3</v>
      </c>
      <c r="X22" s="15">
        <v>104.8</v>
      </c>
      <c r="Y22" s="15">
        <v>83.5</v>
      </c>
      <c r="AA22" s="16"/>
      <c r="AB22" s="16"/>
    </row>
    <row r="23" spans="1:28" ht="15.75" customHeight="1" x14ac:dyDescent="0.3">
      <c r="A23" s="9" t="s">
        <v>234</v>
      </c>
      <c r="B23" s="15">
        <v>100.2</v>
      </c>
      <c r="C23" s="15">
        <v>54.2</v>
      </c>
      <c r="D23" s="15">
        <v>37.4</v>
      </c>
      <c r="E23" s="15">
        <v>0</v>
      </c>
      <c r="F23" s="15">
        <v>0</v>
      </c>
      <c r="G23" s="15">
        <v>0</v>
      </c>
      <c r="H23" s="15">
        <v>0</v>
      </c>
      <c r="I23" s="15">
        <v>0</v>
      </c>
      <c r="J23" s="15">
        <v>0</v>
      </c>
      <c r="K23" s="15">
        <v>0</v>
      </c>
      <c r="L23" s="15">
        <v>0</v>
      </c>
      <c r="M23" s="15">
        <v>0</v>
      </c>
      <c r="N23" s="15">
        <v>42.8</v>
      </c>
      <c r="O23" s="15">
        <v>88</v>
      </c>
      <c r="P23" s="15">
        <v>75.900000000000006</v>
      </c>
      <c r="Q23" s="15">
        <v>0</v>
      </c>
      <c r="R23" s="15">
        <v>0</v>
      </c>
      <c r="S23" s="15">
        <v>0</v>
      </c>
      <c r="T23" s="15">
        <v>0</v>
      </c>
      <c r="U23" s="15">
        <v>0</v>
      </c>
      <c r="V23" s="15">
        <v>0</v>
      </c>
      <c r="W23" s="15">
        <v>0</v>
      </c>
      <c r="X23" s="15">
        <v>0</v>
      </c>
      <c r="Y23" s="15">
        <v>0</v>
      </c>
      <c r="AA23" s="16"/>
      <c r="AB23" s="16"/>
    </row>
    <row r="24" spans="1:28" ht="15.75" customHeight="1" x14ac:dyDescent="0.3">
      <c r="A24" s="9" t="s">
        <v>277</v>
      </c>
      <c r="B24" s="15">
        <v>79.8</v>
      </c>
      <c r="C24" s="15">
        <v>94.8</v>
      </c>
      <c r="D24" s="15">
        <v>36.5</v>
      </c>
      <c r="E24" s="15">
        <v>24.8</v>
      </c>
      <c r="F24" s="15">
        <v>21.4</v>
      </c>
      <c r="G24" s="15">
        <v>0</v>
      </c>
      <c r="H24" s="15">
        <v>0</v>
      </c>
      <c r="I24" s="15">
        <v>0</v>
      </c>
      <c r="J24" s="15">
        <v>0</v>
      </c>
      <c r="K24" s="15">
        <v>0</v>
      </c>
      <c r="L24" s="15">
        <v>0</v>
      </c>
      <c r="M24" s="15">
        <v>0</v>
      </c>
      <c r="N24" s="15">
        <v>8.4</v>
      </c>
      <c r="O24" s="15">
        <v>12.4</v>
      </c>
      <c r="P24" s="15">
        <v>43.8</v>
      </c>
      <c r="Q24" s="15">
        <v>77.2</v>
      </c>
      <c r="R24" s="15">
        <v>79.8</v>
      </c>
      <c r="S24" s="15">
        <v>18.2</v>
      </c>
      <c r="T24" s="15">
        <v>0</v>
      </c>
      <c r="U24" s="15">
        <v>0</v>
      </c>
      <c r="V24" s="15">
        <v>0</v>
      </c>
      <c r="W24" s="15">
        <v>0</v>
      </c>
      <c r="X24" s="15">
        <v>0</v>
      </c>
      <c r="Y24" s="15">
        <v>0</v>
      </c>
      <c r="AA24" s="16"/>
      <c r="AB24" s="16"/>
    </row>
    <row r="25" spans="1:28" ht="15.75" customHeight="1" x14ac:dyDescent="0.3">
      <c r="A25" s="9" t="s">
        <v>293</v>
      </c>
      <c r="B25" s="15">
        <v>54.2</v>
      </c>
      <c r="C25" s="15">
        <v>3.4</v>
      </c>
      <c r="D25" s="15">
        <v>77</v>
      </c>
      <c r="E25" s="15">
        <v>76.8</v>
      </c>
      <c r="F25" s="15">
        <v>23.4</v>
      </c>
      <c r="G25" s="15">
        <v>0</v>
      </c>
      <c r="H25" s="15">
        <v>0</v>
      </c>
      <c r="I25" s="15">
        <v>0</v>
      </c>
      <c r="J25" s="15">
        <v>0</v>
      </c>
      <c r="K25" s="15">
        <v>0</v>
      </c>
      <c r="L25" s="15">
        <v>0</v>
      </c>
      <c r="M25" s="15">
        <v>0</v>
      </c>
      <c r="N25" s="15">
        <v>90</v>
      </c>
      <c r="O25" s="15">
        <v>92.1</v>
      </c>
      <c r="P25" s="15">
        <v>24.5</v>
      </c>
      <c r="Q25" s="15">
        <v>20.8</v>
      </c>
      <c r="R25" s="15">
        <v>12.5</v>
      </c>
      <c r="S25" s="15">
        <v>2.5</v>
      </c>
      <c r="T25" s="15">
        <v>0</v>
      </c>
      <c r="U25" s="15">
        <v>0</v>
      </c>
      <c r="V25" s="15">
        <v>0</v>
      </c>
      <c r="W25" s="15">
        <v>0</v>
      </c>
      <c r="X25" s="15">
        <v>0</v>
      </c>
      <c r="Y25" s="15">
        <v>0</v>
      </c>
      <c r="AA25" s="16"/>
      <c r="AB25" s="16"/>
    </row>
    <row r="26" spans="1:28" ht="15.75" customHeight="1" x14ac:dyDescent="0.3">
      <c r="A26" s="9" t="s">
        <v>369</v>
      </c>
      <c r="B26" s="15">
        <v>127.9</v>
      </c>
      <c r="C26" s="15">
        <v>23.5</v>
      </c>
      <c r="D26" s="15">
        <v>23.2</v>
      </c>
      <c r="E26" s="15">
        <v>0</v>
      </c>
      <c r="F26" s="15">
        <v>0</v>
      </c>
      <c r="G26" s="15">
        <v>0</v>
      </c>
      <c r="H26" s="15">
        <v>0</v>
      </c>
      <c r="I26" s="15">
        <v>0</v>
      </c>
      <c r="J26" s="15">
        <v>0</v>
      </c>
      <c r="K26" s="15">
        <v>0</v>
      </c>
      <c r="L26" s="15">
        <v>0</v>
      </c>
      <c r="M26" s="15">
        <v>0</v>
      </c>
      <c r="N26" s="15">
        <v>8.4</v>
      </c>
      <c r="O26" s="15">
        <v>28.6</v>
      </c>
      <c r="P26" s="15">
        <v>24.6</v>
      </c>
      <c r="Q26" s="15">
        <v>0</v>
      </c>
      <c r="R26" s="15">
        <v>0</v>
      </c>
      <c r="S26" s="15">
        <v>0</v>
      </c>
      <c r="T26" s="15">
        <v>0</v>
      </c>
      <c r="U26" s="15">
        <v>0</v>
      </c>
      <c r="V26" s="15">
        <v>0</v>
      </c>
      <c r="W26" s="15">
        <v>0</v>
      </c>
      <c r="X26" s="15">
        <v>0</v>
      </c>
      <c r="Y26" s="15">
        <v>0</v>
      </c>
      <c r="AA26" s="16"/>
      <c r="AB26" s="16"/>
    </row>
    <row r="27" spans="1:28" ht="15.75" customHeight="1" x14ac:dyDescent="0.3">
      <c r="A27" s="9" t="s">
        <v>163</v>
      </c>
      <c r="B27" s="15">
        <v>0</v>
      </c>
      <c r="C27" s="15">
        <v>0</v>
      </c>
      <c r="D27" s="15">
        <v>0</v>
      </c>
      <c r="E27" s="15">
        <v>0</v>
      </c>
      <c r="F27" s="15">
        <v>0</v>
      </c>
      <c r="G27" s="15">
        <v>0</v>
      </c>
      <c r="H27" s="15">
        <v>0</v>
      </c>
      <c r="I27" s="15">
        <v>20.8</v>
      </c>
      <c r="J27" s="15">
        <v>47.5</v>
      </c>
      <c r="K27" s="15">
        <v>26.9</v>
      </c>
      <c r="L27" s="15">
        <v>30.3</v>
      </c>
      <c r="M27" s="15">
        <v>23.2</v>
      </c>
      <c r="N27" s="15">
        <v>0</v>
      </c>
      <c r="O27" s="15">
        <v>0</v>
      </c>
      <c r="P27" s="15">
        <v>0</v>
      </c>
      <c r="Q27" s="15">
        <v>0</v>
      </c>
      <c r="R27" s="15">
        <v>0</v>
      </c>
      <c r="S27" s="15">
        <v>0</v>
      </c>
      <c r="T27" s="15">
        <v>0</v>
      </c>
      <c r="U27" s="15">
        <v>113.5</v>
      </c>
      <c r="V27" s="15">
        <v>75.900000000000006</v>
      </c>
      <c r="W27" s="15">
        <v>103.2</v>
      </c>
      <c r="X27" s="15">
        <v>108.6</v>
      </c>
      <c r="Y27" s="15">
        <v>56.6</v>
      </c>
      <c r="AA27" s="16"/>
      <c r="AB27" s="16"/>
    </row>
    <row r="28" spans="1:28" ht="15.75" customHeight="1" x14ac:dyDescent="0.3">
      <c r="A28" s="9" t="s">
        <v>109</v>
      </c>
      <c r="B28" s="15">
        <v>65.099999999999994</v>
      </c>
      <c r="C28" s="15">
        <v>0</v>
      </c>
      <c r="D28" s="15">
        <v>0</v>
      </c>
      <c r="E28" s="15">
        <v>0</v>
      </c>
      <c r="F28" s="15">
        <v>0</v>
      </c>
      <c r="G28" s="15">
        <v>0</v>
      </c>
      <c r="H28" s="15">
        <v>0</v>
      </c>
      <c r="I28" s="15">
        <v>0</v>
      </c>
      <c r="J28" s="15">
        <v>0</v>
      </c>
      <c r="K28" s="15">
        <v>0</v>
      </c>
      <c r="L28" s="15">
        <v>0</v>
      </c>
      <c r="M28" s="15">
        <v>0</v>
      </c>
      <c r="N28" s="15">
        <v>22.4</v>
      </c>
      <c r="O28" s="15">
        <v>0</v>
      </c>
      <c r="P28" s="15">
        <v>0</v>
      </c>
      <c r="Q28" s="15">
        <v>0</v>
      </c>
      <c r="R28" s="15">
        <v>0</v>
      </c>
      <c r="S28" s="15">
        <v>0</v>
      </c>
      <c r="T28" s="15">
        <v>0</v>
      </c>
      <c r="U28" s="15">
        <v>0</v>
      </c>
      <c r="V28" s="15">
        <v>0</v>
      </c>
      <c r="W28" s="15">
        <v>0</v>
      </c>
      <c r="X28" s="15">
        <v>0</v>
      </c>
      <c r="Y28" s="15">
        <v>0</v>
      </c>
      <c r="AA28" s="16"/>
      <c r="AB28" s="16"/>
    </row>
    <row r="29" spans="1:28" ht="15.75" customHeight="1" x14ac:dyDescent="0.3">
      <c r="A29" s="9" t="s">
        <v>151</v>
      </c>
      <c r="B29" s="15">
        <v>210.6</v>
      </c>
      <c r="C29" s="15">
        <v>125.5</v>
      </c>
      <c r="D29" s="15">
        <v>125</v>
      </c>
      <c r="E29" s="15">
        <v>0</v>
      </c>
      <c r="F29" s="15">
        <v>0</v>
      </c>
      <c r="G29" s="15">
        <v>0</v>
      </c>
      <c r="H29" s="15">
        <v>0</v>
      </c>
      <c r="I29" s="15">
        <v>0</v>
      </c>
      <c r="J29" s="15">
        <v>0</v>
      </c>
      <c r="K29" s="15">
        <v>0</v>
      </c>
      <c r="L29" s="15">
        <v>0</v>
      </c>
      <c r="M29" s="15">
        <v>0</v>
      </c>
      <c r="N29" s="15">
        <v>0.5</v>
      </c>
      <c r="O29" s="15">
        <v>0</v>
      </c>
      <c r="P29" s="15">
        <v>1.3</v>
      </c>
      <c r="Q29" s="15">
        <v>0</v>
      </c>
      <c r="R29" s="15">
        <v>0</v>
      </c>
      <c r="S29" s="15">
        <v>0</v>
      </c>
      <c r="T29" s="15">
        <v>0</v>
      </c>
      <c r="U29" s="15">
        <v>0</v>
      </c>
      <c r="V29" s="15">
        <v>0</v>
      </c>
      <c r="W29" s="15">
        <v>0</v>
      </c>
      <c r="X29" s="15">
        <v>0</v>
      </c>
      <c r="Y29" s="15">
        <v>0</v>
      </c>
      <c r="AA29" s="16"/>
      <c r="AB29" s="16"/>
    </row>
    <row r="30" spans="1:28" ht="15.75" customHeight="1" x14ac:dyDescent="0.3">
      <c r="A30" s="9" t="s">
        <v>68</v>
      </c>
      <c r="B30" s="15">
        <v>0</v>
      </c>
      <c r="C30" s="15">
        <v>0</v>
      </c>
      <c r="D30" s="15">
        <v>0</v>
      </c>
      <c r="E30" s="15">
        <v>0</v>
      </c>
      <c r="F30" s="15">
        <v>0</v>
      </c>
      <c r="G30" s="15">
        <v>0</v>
      </c>
      <c r="H30" s="15">
        <v>32.5</v>
      </c>
      <c r="I30" s="15">
        <v>61.5</v>
      </c>
      <c r="J30" s="15">
        <v>48.8</v>
      </c>
      <c r="K30" s="15">
        <v>43.5</v>
      </c>
      <c r="L30" s="15">
        <v>28.6</v>
      </c>
      <c r="M30" s="15">
        <v>0</v>
      </c>
      <c r="N30" s="15">
        <v>0</v>
      </c>
      <c r="O30" s="15">
        <v>0</v>
      </c>
      <c r="P30" s="15">
        <v>0</v>
      </c>
      <c r="Q30" s="15">
        <v>0</v>
      </c>
      <c r="R30" s="15">
        <v>0</v>
      </c>
      <c r="S30" s="15">
        <v>0</v>
      </c>
      <c r="T30" s="15">
        <v>18</v>
      </c>
      <c r="U30" s="15">
        <v>11.7</v>
      </c>
      <c r="V30" s="15">
        <v>15.5</v>
      </c>
      <c r="W30" s="15">
        <v>41.9</v>
      </c>
      <c r="X30" s="15">
        <v>26.8</v>
      </c>
      <c r="Y30" s="15">
        <v>0</v>
      </c>
      <c r="AA30" s="16"/>
      <c r="AB30" s="16"/>
    </row>
    <row r="31" spans="1:28" ht="15.75" customHeight="1" x14ac:dyDescent="0.3">
      <c r="A31" s="9" t="s">
        <v>192</v>
      </c>
      <c r="B31" s="15">
        <v>131.1</v>
      </c>
      <c r="C31" s="15">
        <v>159.6</v>
      </c>
      <c r="D31" s="15">
        <v>122.1</v>
      </c>
      <c r="E31" s="15">
        <v>198.4</v>
      </c>
      <c r="F31" s="15">
        <v>67.7</v>
      </c>
      <c r="G31" s="15">
        <v>0</v>
      </c>
      <c r="H31" s="15">
        <v>0</v>
      </c>
      <c r="I31" s="15">
        <v>79.599999999999994</v>
      </c>
      <c r="J31" s="15">
        <v>121.5</v>
      </c>
      <c r="K31" s="15">
        <v>110.5</v>
      </c>
      <c r="L31" s="15">
        <v>125.1</v>
      </c>
      <c r="M31" s="15">
        <v>101.9</v>
      </c>
      <c r="N31" s="15">
        <v>17.899999999999999</v>
      </c>
      <c r="O31" s="15">
        <v>18.100000000000001</v>
      </c>
      <c r="P31" s="15">
        <v>32.6</v>
      </c>
      <c r="Q31" s="15">
        <v>12.1</v>
      </c>
      <c r="R31" s="15">
        <v>8</v>
      </c>
      <c r="S31" s="15">
        <v>0</v>
      </c>
      <c r="T31" s="15">
        <v>0</v>
      </c>
      <c r="U31" s="15">
        <v>18.7</v>
      </c>
      <c r="V31" s="15">
        <v>14.5</v>
      </c>
      <c r="W31" s="15">
        <v>42.7</v>
      </c>
      <c r="X31" s="15">
        <v>28</v>
      </c>
      <c r="Y31" s="15">
        <v>23.1</v>
      </c>
      <c r="AA31" s="16"/>
      <c r="AB31" s="16"/>
    </row>
    <row r="32" spans="1:28" ht="15.75" customHeight="1" x14ac:dyDescent="0.3">
      <c r="A32" s="9" t="s">
        <v>297</v>
      </c>
      <c r="B32" s="15">
        <v>0</v>
      </c>
      <c r="C32" s="15">
        <v>0</v>
      </c>
      <c r="D32" s="15">
        <v>0</v>
      </c>
      <c r="E32" s="15">
        <v>0</v>
      </c>
      <c r="F32" s="15">
        <v>0</v>
      </c>
      <c r="G32" s="15">
        <v>0</v>
      </c>
      <c r="H32" s="15">
        <v>0</v>
      </c>
      <c r="I32" s="15">
        <v>35.299999999999997</v>
      </c>
      <c r="J32" s="15">
        <v>64</v>
      </c>
      <c r="K32" s="15">
        <v>59.9</v>
      </c>
      <c r="L32" s="15">
        <v>26.6</v>
      </c>
      <c r="M32" s="15">
        <v>55.7</v>
      </c>
      <c r="N32" s="15">
        <v>0</v>
      </c>
      <c r="O32" s="15">
        <v>0</v>
      </c>
      <c r="P32" s="15">
        <v>0</v>
      </c>
      <c r="Q32" s="15">
        <v>0</v>
      </c>
      <c r="R32" s="15">
        <v>0</v>
      </c>
      <c r="S32" s="15">
        <v>0</v>
      </c>
      <c r="T32" s="15">
        <v>0</v>
      </c>
      <c r="U32" s="15">
        <v>100.1</v>
      </c>
      <c r="V32" s="15">
        <v>98.8</v>
      </c>
      <c r="W32" s="15">
        <v>120.7</v>
      </c>
      <c r="X32" s="15">
        <v>164.8</v>
      </c>
      <c r="Y32" s="15">
        <v>77.2</v>
      </c>
      <c r="AA32" s="16"/>
      <c r="AB32" s="16"/>
    </row>
    <row r="33" spans="1:28" ht="15.75" customHeight="1" x14ac:dyDescent="0.3">
      <c r="A33" s="9" t="s">
        <v>123</v>
      </c>
      <c r="B33" s="15">
        <v>0</v>
      </c>
      <c r="C33" s="15">
        <v>0</v>
      </c>
      <c r="D33" s="15">
        <v>0</v>
      </c>
      <c r="E33" s="15">
        <v>0</v>
      </c>
      <c r="F33" s="15">
        <v>0</v>
      </c>
      <c r="G33" s="15">
        <v>0</v>
      </c>
      <c r="H33" s="15">
        <v>0</v>
      </c>
      <c r="I33" s="15">
        <v>0</v>
      </c>
      <c r="J33" s="15">
        <v>5.2</v>
      </c>
      <c r="K33" s="15">
        <v>62.3</v>
      </c>
      <c r="L33" s="15">
        <v>71.400000000000006</v>
      </c>
      <c r="M33" s="15">
        <v>41.3</v>
      </c>
      <c r="N33" s="15">
        <v>0</v>
      </c>
      <c r="O33" s="15">
        <v>0</v>
      </c>
      <c r="P33" s="15">
        <v>0</v>
      </c>
      <c r="Q33" s="15">
        <v>0</v>
      </c>
      <c r="R33" s="15">
        <v>0</v>
      </c>
      <c r="S33" s="15">
        <v>0</v>
      </c>
      <c r="T33" s="15">
        <v>0</v>
      </c>
      <c r="U33" s="15">
        <v>0</v>
      </c>
      <c r="V33" s="15">
        <v>29.5</v>
      </c>
      <c r="W33" s="15">
        <v>79.5</v>
      </c>
      <c r="X33" s="15">
        <v>45.1</v>
      </c>
      <c r="Y33" s="15">
        <v>31.7</v>
      </c>
      <c r="AA33" s="16"/>
      <c r="AB33" s="16"/>
    </row>
    <row r="34" spans="1:28" ht="15.75" customHeight="1" x14ac:dyDescent="0.3">
      <c r="A34" s="9" t="s">
        <v>274</v>
      </c>
      <c r="B34" s="15">
        <v>20.8</v>
      </c>
      <c r="C34" s="15">
        <v>7.6</v>
      </c>
      <c r="D34" s="15">
        <v>33</v>
      </c>
      <c r="E34" s="15">
        <v>7</v>
      </c>
      <c r="F34" s="15">
        <v>1</v>
      </c>
      <c r="G34" s="15">
        <v>0</v>
      </c>
      <c r="H34" s="15">
        <v>4</v>
      </c>
      <c r="I34" s="15">
        <v>4</v>
      </c>
      <c r="J34" s="15">
        <v>1</v>
      </c>
      <c r="K34" s="15">
        <v>3</v>
      </c>
      <c r="L34" s="15">
        <v>0</v>
      </c>
      <c r="M34" s="15">
        <v>0</v>
      </c>
      <c r="N34" s="15">
        <v>5.5</v>
      </c>
      <c r="O34" s="15">
        <v>17</v>
      </c>
      <c r="P34" s="15">
        <v>0</v>
      </c>
      <c r="Q34" s="15">
        <v>1</v>
      </c>
      <c r="R34" s="15">
        <v>0</v>
      </c>
      <c r="S34" s="15">
        <v>0</v>
      </c>
      <c r="T34" s="15">
        <v>0</v>
      </c>
      <c r="U34" s="15">
        <v>0</v>
      </c>
      <c r="V34" s="15">
        <v>1.5</v>
      </c>
      <c r="W34" s="15">
        <v>0</v>
      </c>
      <c r="X34" s="15">
        <v>0</v>
      </c>
      <c r="Y34" s="15">
        <v>0</v>
      </c>
      <c r="AA34" s="16"/>
      <c r="AB34" s="16"/>
    </row>
    <row r="35" spans="1:28" ht="15.75" customHeight="1" x14ac:dyDescent="0.3">
      <c r="A35" s="9" t="s">
        <v>318</v>
      </c>
      <c r="B35" s="15">
        <v>46.6</v>
      </c>
      <c r="C35" s="15">
        <v>0</v>
      </c>
      <c r="D35" s="15">
        <v>0</v>
      </c>
      <c r="E35" s="15">
        <v>0</v>
      </c>
      <c r="F35" s="15">
        <v>0</v>
      </c>
      <c r="G35" s="15">
        <v>0</v>
      </c>
      <c r="H35" s="15">
        <v>0</v>
      </c>
      <c r="I35" s="15">
        <v>0</v>
      </c>
      <c r="J35" s="15">
        <v>0</v>
      </c>
      <c r="K35" s="15">
        <v>0</v>
      </c>
      <c r="L35" s="15">
        <v>0</v>
      </c>
      <c r="M35" s="15">
        <v>0</v>
      </c>
      <c r="N35" s="15">
        <v>23.8</v>
      </c>
      <c r="O35" s="15">
        <v>0</v>
      </c>
      <c r="P35" s="15">
        <v>0</v>
      </c>
      <c r="Q35" s="15">
        <v>0</v>
      </c>
      <c r="R35" s="15">
        <v>0</v>
      </c>
      <c r="S35" s="15">
        <v>0</v>
      </c>
      <c r="T35" s="15">
        <v>0</v>
      </c>
      <c r="U35" s="15">
        <v>0</v>
      </c>
      <c r="V35" s="15">
        <v>0</v>
      </c>
      <c r="W35" s="15">
        <v>0</v>
      </c>
      <c r="X35" s="15">
        <v>0</v>
      </c>
      <c r="Y35" s="15">
        <v>0</v>
      </c>
      <c r="AA35" s="16"/>
      <c r="AB35" s="16"/>
    </row>
    <row r="36" spans="1:28" ht="15.75" customHeight="1" x14ac:dyDescent="0.3">
      <c r="A36" s="9" t="s">
        <v>216</v>
      </c>
      <c r="B36" s="15">
        <v>55.8</v>
      </c>
      <c r="C36" s="15">
        <v>33.5</v>
      </c>
      <c r="D36" s="15">
        <v>40.5</v>
      </c>
      <c r="E36" s="15">
        <v>19.5</v>
      </c>
      <c r="F36" s="15">
        <v>0</v>
      </c>
      <c r="G36" s="15">
        <v>0</v>
      </c>
      <c r="H36" s="15">
        <v>0</v>
      </c>
      <c r="I36" s="15">
        <v>0</v>
      </c>
      <c r="J36" s="15">
        <v>0</v>
      </c>
      <c r="K36" s="15">
        <v>0</v>
      </c>
      <c r="L36" s="15">
        <v>0</v>
      </c>
      <c r="M36" s="15">
        <v>0</v>
      </c>
      <c r="N36" s="15">
        <v>34</v>
      </c>
      <c r="O36" s="15">
        <v>8.4</v>
      </c>
      <c r="P36" s="15">
        <v>4.3</v>
      </c>
      <c r="Q36" s="15">
        <v>8</v>
      </c>
      <c r="R36" s="15">
        <v>0.2</v>
      </c>
      <c r="S36" s="15">
        <v>0.2</v>
      </c>
      <c r="T36" s="15">
        <v>0</v>
      </c>
      <c r="U36" s="15">
        <v>0</v>
      </c>
      <c r="V36" s="15">
        <v>0</v>
      </c>
      <c r="W36" s="15">
        <v>0</v>
      </c>
      <c r="X36" s="15">
        <v>0</v>
      </c>
      <c r="Y36" s="15">
        <v>0</v>
      </c>
      <c r="AA36" s="16"/>
      <c r="AB36" s="16"/>
    </row>
    <row r="37" spans="1:28" ht="15.75" customHeight="1" x14ac:dyDescent="0.3">
      <c r="A37" s="9" t="s">
        <v>66</v>
      </c>
      <c r="B37" s="15">
        <v>0</v>
      </c>
      <c r="C37" s="15">
        <v>0</v>
      </c>
      <c r="D37" s="15">
        <v>0</v>
      </c>
      <c r="E37" s="15">
        <v>0</v>
      </c>
      <c r="F37" s="15">
        <v>0</v>
      </c>
      <c r="G37" s="15">
        <v>0</v>
      </c>
      <c r="H37" s="15">
        <v>0</v>
      </c>
      <c r="I37" s="15">
        <v>62.9</v>
      </c>
      <c r="J37" s="15">
        <v>87.1</v>
      </c>
      <c r="K37" s="15">
        <v>48.2</v>
      </c>
      <c r="L37" s="15">
        <v>115.8</v>
      </c>
      <c r="M37" s="15">
        <v>94.7</v>
      </c>
      <c r="N37" s="15">
        <v>0</v>
      </c>
      <c r="O37" s="15">
        <v>0</v>
      </c>
      <c r="P37" s="15">
        <v>0</v>
      </c>
      <c r="Q37" s="15">
        <v>0</v>
      </c>
      <c r="R37" s="15">
        <v>0</v>
      </c>
      <c r="S37" s="15">
        <v>0</v>
      </c>
      <c r="T37" s="15">
        <v>0</v>
      </c>
      <c r="U37" s="15">
        <v>67.099999999999994</v>
      </c>
      <c r="V37" s="15">
        <v>54.4</v>
      </c>
      <c r="W37" s="15">
        <v>66.7</v>
      </c>
      <c r="X37" s="15">
        <v>29.6</v>
      </c>
      <c r="Y37" s="15">
        <v>3.6</v>
      </c>
      <c r="AA37" s="16"/>
      <c r="AB37" s="16"/>
    </row>
    <row r="38" spans="1:28" ht="15.75" customHeight="1" x14ac:dyDescent="0.3">
      <c r="A38" s="9" t="s">
        <v>295</v>
      </c>
      <c r="B38" s="15">
        <v>0</v>
      </c>
      <c r="C38" s="15">
        <v>0</v>
      </c>
      <c r="D38" s="15">
        <v>0</v>
      </c>
      <c r="E38" s="15">
        <v>0</v>
      </c>
      <c r="F38" s="15">
        <v>0</v>
      </c>
      <c r="G38" s="15">
        <v>0</v>
      </c>
      <c r="H38" s="15">
        <v>56.1</v>
      </c>
      <c r="I38" s="15">
        <v>43.7</v>
      </c>
      <c r="J38" s="15">
        <v>52.8</v>
      </c>
      <c r="K38" s="15">
        <v>113.9</v>
      </c>
      <c r="L38" s="15">
        <v>96</v>
      </c>
      <c r="M38" s="15">
        <v>106.2</v>
      </c>
      <c r="N38" s="15">
        <v>0</v>
      </c>
      <c r="O38" s="15">
        <v>0</v>
      </c>
      <c r="P38" s="15">
        <v>0</v>
      </c>
      <c r="Q38" s="15">
        <v>0</v>
      </c>
      <c r="R38" s="15">
        <v>0</v>
      </c>
      <c r="S38" s="15">
        <v>0</v>
      </c>
      <c r="T38" s="15">
        <v>61</v>
      </c>
      <c r="U38" s="15">
        <v>95.8</v>
      </c>
      <c r="V38" s="15">
        <v>105.5</v>
      </c>
      <c r="W38" s="15">
        <v>63.8</v>
      </c>
      <c r="X38" s="15">
        <v>67.5</v>
      </c>
      <c r="Y38" s="15">
        <v>13</v>
      </c>
      <c r="AA38" s="16"/>
      <c r="AB38" s="16"/>
    </row>
    <row r="39" spans="1:28" ht="15.75" customHeight="1" x14ac:dyDescent="0.3">
      <c r="A39" s="9" t="s">
        <v>122</v>
      </c>
      <c r="B39" s="15">
        <v>45</v>
      </c>
      <c r="C39" s="15">
        <v>11.7</v>
      </c>
      <c r="D39" s="15">
        <v>0</v>
      </c>
      <c r="E39" s="15">
        <v>0</v>
      </c>
      <c r="F39" s="15">
        <v>0</v>
      </c>
      <c r="G39" s="15">
        <v>0</v>
      </c>
      <c r="H39" s="15">
        <v>0</v>
      </c>
      <c r="I39" s="15">
        <v>0</v>
      </c>
      <c r="J39" s="15">
        <v>0</v>
      </c>
      <c r="K39" s="15">
        <v>0</v>
      </c>
      <c r="L39" s="15">
        <v>0</v>
      </c>
      <c r="M39" s="15">
        <v>0</v>
      </c>
      <c r="N39" s="15">
        <v>34.4</v>
      </c>
      <c r="O39" s="15">
        <v>2.5</v>
      </c>
      <c r="P39" s="15">
        <v>0</v>
      </c>
      <c r="Q39" s="15">
        <v>0</v>
      </c>
      <c r="R39" s="15">
        <v>0</v>
      </c>
      <c r="S39" s="15">
        <v>0</v>
      </c>
      <c r="T39" s="15">
        <v>0</v>
      </c>
      <c r="U39" s="15">
        <v>0</v>
      </c>
      <c r="V39" s="15">
        <v>0</v>
      </c>
      <c r="W39" s="15">
        <v>0</v>
      </c>
      <c r="X39" s="15">
        <v>0</v>
      </c>
      <c r="Y39" s="15">
        <v>0</v>
      </c>
      <c r="AA39" s="16"/>
      <c r="AB39" s="16"/>
    </row>
    <row r="40" spans="1:28" ht="15.75" customHeight="1" x14ac:dyDescent="0.3">
      <c r="A40" s="9" t="s">
        <v>72</v>
      </c>
      <c r="B40" s="15">
        <v>30.7</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X40" s="15">
        <v>0</v>
      </c>
      <c r="Y40" s="15">
        <v>0</v>
      </c>
      <c r="AA40" s="16"/>
      <c r="AB40" s="16"/>
    </row>
    <row r="41" spans="1:28" ht="15.75" customHeight="1" x14ac:dyDescent="0.3">
      <c r="A41" s="9" t="s">
        <v>179</v>
      </c>
      <c r="B41" s="15">
        <v>127.1</v>
      </c>
      <c r="C41" s="15">
        <v>100.2</v>
      </c>
      <c r="D41" s="15">
        <v>128.4</v>
      </c>
      <c r="E41" s="15">
        <v>111.3</v>
      </c>
      <c r="F41" s="15">
        <v>0</v>
      </c>
      <c r="G41" s="15">
        <v>0</v>
      </c>
      <c r="H41" s="15">
        <v>0</v>
      </c>
      <c r="I41" s="15">
        <v>0</v>
      </c>
      <c r="J41" s="15">
        <v>0</v>
      </c>
      <c r="K41" s="15">
        <v>0</v>
      </c>
      <c r="L41" s="15">
        <v>0</v>
      </c>
      <c r="M41" s="15">
        <v>0</v>
      </c>
      <c r="N41" s="15">
        <v>21</v>
      </c>
      <c r="O41" s="15">
        <v>18.5</v>
      </c>
      <c r="P41" s="15">
        <v>4</v>
      </c>
      <c r="Q41" s="15">
        <v>0</v>
      </c>
      <c r="R41" s="15">
        <v>0</v>
      </c>
      <c r="S41" s="15">
        <v>0</v>
      </c>
      <c r="T41" s="15">
        <v>0</v>
      </c>
      <c r="U41" s="15">
        <v>0</v>
      </c>
      <c r="V41" s="15">
        <v>0</v>
      </c>
      <c r="W41" s="15">
        <v>0</v>
      </c>
      <c r="X41" s="15">
        <v>0</v>
      </c>
      <c r="Y41" s="15">
        <v>0</v>
      </c>
      <c r="AA41" s="16"/>
      <c r="AB41" s="16"/>
    </row>
    <row r="42" spans="1:28" ht="15.75" customHeight="1" x14ac:dyDescent="0.3">
      <c r="A42" s="9" t="s">
        <v>240</v>
      </c>
      <c r="B42" s="15">
        <v>0</v>
      </c>
      <c r="C42" s="15">
        <v>0</v>
      </c>
      <c r="D42" s="15">
        <v>0</v>
      </c>
      <c r="E42" s="15">
        <v>0</v>
      </c>
      <c r="F42" s="15">
        <v>0.5</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15">
        <v>0</v>
      </c>
      <c r="Y42" s="15">
        <v>0</v>
      </c>
      <c r="AA42" s="16"/>
      <c r="AB42" s="16"/>
    </row>
    <row r="43" spans="1:28" ht="15.75" customHeight="1" x14ac:dyDescent="0.3">
      <c r="A43" s="9" t="s">
        <v>217</v>
      </c>
      <c r="B43" s="15">
        <v>0</v>
      </c>
      <c r="C43" s="15">
        <v>0</v>
      </c>
      <c r="D43" s="15">
        <v>0</v>
      </c>
      <c r="E43" s="15">
        <v>0</v>
      </c>
      <c r="F43" s="15">
        <v>1.1000000000000001</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15">
        <v>0</v>
      </c>
      <c r="Y43" s="15">
        <v>0</v>
      </c>
      <c r="AA43" s="16"/>
      <c r="AB43" s="16"/>
    </row>
    <row r="44" spans="1:28" ht="15.75" customHeight="1" x14ac:dyDescent="0.3">
      <c r="A44" s="9" t="s">
        <v>132</v>
      </c>
      <c r="B44" s="15">
        <v>0</v>
      </c>
      <c r="C44" s="15">
        <v>0</v>
      </c>
      <c r="D44" s="15">
        <v>0</v>
      </c>
      <c r="E44" s="15">
        <v>0</v>
      </c>
      <c r="F44" s="15">
        <v>0</v>
      </c>
      <c r="G44" s="15">
        <v>0</v>
      </c>
      <c r="H44" s="15">
        <v>0</v>
      </c>
      <c r="I44" s="15">
        <v>0</v>
      </c>
      <c r="J44" s="15">
        <v>0</v>
      </c>
      <c r="K44" s="15">
        <v>2.4</v>
      </c>
      <c r="L44" s="15">
        <v>0</v>
      </c>
      <c r="M44" s="15">
        <v>0</v>
      </c>
      <c r="N44" s="15">
        <v>0</v>
      </c>
      <c r="O44" s="15">
        <v>0</v>
      </c>
      <c r="P44" s="15">
        <v>0</v>
      </c>
      <c r="Q44" s="15">
        <v>2.2999999999999998</v>
      </c>
      <c r="R44" s="15">
        <v>0</v>
      </c>
      <c r="S44" s="15">
        <v>10.7</v>
      </c>
      <c r="T44" s="15">
        <v>0</v>
      </c>
      <c r="U44" s="15">
        <v>0</v>
      </c>
      <c r="V44" s="15">
        <v>7.1</v>
      </c>
      <c r="W44" s="15">
        <v>0</v>
      </c>
      <c r="X44" s="15">
        <v>1.3</v>
      </c>
      <c r="Y44" s="15">
        <v>0</v>
      </c>
      <c r="AA44" s="16"/>
      <c r="AB44" s="16"/>
    </row>
    <row r="45" spans="1:28" ht="15.75" customHeight="1" x14ac:dyDescent="0.3">
      <c r="A45" s="9" t="s">
        <v>258</v>
      </c>
      <c r="B45" s="15">
        <v>0</v>
      </c>
      <c r="C45" s="15">
        <v>0</v>
      </c>
      <c r="D45" s="15">
        <v>0</v>
      </c>
      <c r="E45" s="15">
        <v>0</v>
      </c>
      <c r="F45" s="15">
        <v>0.4</v>
      </c>
      <c r="G45" s="15">
        <v>0</v>
      </c>
      <c r="H45" s="15">
        <v>0.3</v>
      </c>
      <c r="I45" s="15">
        <v>0</v>
      </c>
      <c r="J45" s="15">
        <v>0</v>
      </c>
      <c r="K45" s="15">
        <v>0</v>
      </c>
      <c r="L45" s="15">
        <v>0</v>
      </c>
      <c r="M45" s="15">
        <v>0</v>
      </c>
      <c r="N45" s="15">
        <v>0</v>
      </c>
      <c r="O45" s="15">
        <v>0</v>
      </c>
      <c r="P45" s="15">
        <v>0</v>
      </c>
      <c r="Q45" s="15">
        <v>0</v>
      </c>
      <c r="R45" s="15">
        <v>0</v>
      </c>
      <c r="S45" s="15">
        <v>0</v>
      </c>
      <c r="T45" s="15">
        <v>0</v>
      </c>
      <c r="U45" s="15">
        <v>0</v>
      </c>
      <c r="V45" s="15">
        <v>0</v>
      </c>
      <c r="W45" s="15">
        <v>0</v>
      </c>
      <c r="X45" s="15">
        <v>0</v>
      </c>
      <c r="Y45" s="15">
        <v>0</v>
      </c>
      <c r="AA45" s="16"/>
      <c r="AB45" s="16"/>
    </row>
    <row r="46" spans="1:28" ht="15.75" customHeight="1" x14ac:dyDescent="0.3">
      <c r="A46" s="9" t="s">
        <v>229</v>
      </c>
      <c r="B46" s="15">
        <v>0</v>
      </c>
      <c r="C46" s="15">
        <v>0</v>
      </c>
      <c r="D46" s="15">
        <v>0</v>
      </c>
      <c r="E46" s="15">
        <v>0</v>
      </c>
      <c r="F46" s="15">
        <v>3.2</v>
      </c>
      <c r="G46" s="15">
        <v>0</v>
      </c>
      <c r="H46" s="15">
        <v>7.8</v>
      </c>
      <c r="I46" s="15">
        <v>0</v>
      </c>
      <c r="J46" s="15">
        <v>0</v>
      </c>
      <c r="K46" s="15">
        <v>0</v>
      </c>
      <c r="L46" s="15">
        <v>0</v>
      </c>
      <c r="M46" s="15">
        <v>0</v>
      </c>
      <c r="N46" s="15">
        <v>0</v>
      </c>
      <c r="O46" s="15">
        <v>0</v>
      </c>
      <c r="P46" s="15">
        <v>0</v>
      </c>
      <c r="Q46" s="15">
        <v>0</v>
      </c>
      <c r="R46" s="15">
        <v>122.5</v>
      </c>
      <c r="S46" s="15">
        <v>127.4</v>
      </c>
      <c r="T46" s="15">
        <v>90.3</v>
      </c>
      <c r="U46" s="15">
        <v>0</v>
      </c>
      <c r="V46" s="15">
        <v>0</v>
      </c>
      <c r="W46" s="15">
        <v>0</v>
      </c>
      <c r="X46" s="15">
        <v>0</v>
      </c>
      <c r="Y46" s="15">
        <v>0</v>
      </c>
      <c r="AA46" s="16"/>
      <c r="AB46" s="16"/>
    </row>
    <row r="47" spans="1:28" ht="15.75" customHeight="1" x14ac:dyDescent="0.3">
      <c r="A47" s="9" t="s">
        <v>548</v>
      </c>
      <c r="B47" s="15">
        <v>0</v>
      </c>
      <c r="C47" s="15">
        <v>0</v>
      </c>
      <c r="D47" s="15">
        <v>0</v>
      </c>
      <c r="E47" s="15">
        <v>0</v>
      </c>
      <c r="F47" s="15">
        <v>0.5</v>
      </c>
      <c r="G47" s="15">
        <v>0</v>
      </c>
      <c r="H47" s="15">
        <v>0</v>
      </c>
      <c r="I47" s="15">
        <v>0</v>
      </c>
      <c r="J47" s="15">
        <v>0</v>
      </c>
      <c r="K47" s="15">
        <v>0</v>
      </c>
      <c r="L47" s="15">
        <v>0</v>
      </c>
      <c r="M47" s="15">
        <v>0</v>
      </c>
      <c r="N47" s="15">
        <v>0</v>
      </c>
      <c r="O47" s="15">
        <v>0</v>
      </c>
      <c r="P47" s="15">
        <v>0</v>
      </c>
      <c r="Q47" s="15">
        <v>0</v>
      </c>
      <c r="R47" s="15">
        <v>110.3</v>
      </c>
      <c r="S47" s="15">
        <v>134.80000000000001</v>
      </c>
      <c r="T47" s="15">
        <v>116.5</v>
      </c>
      <c r="U47" s="15">
        <v>0</v>
      </c>
      <c r="V47" s="15">
        <v>0</v>
      </c>
      <c r="W47" s="15">
        <v>0</v>
      </c>
      <c r="X47" s="15">
        <v>0</v>
      </c>
      <c r="Y47" s="15">
        <v>0</v>
      </c>
      <c r="AA47" s="16"/>
      <c r="AB47" s="16"/>
    </row>
    <row r="48" spans="1:28" ht="15.75" customHeight="1" x14ac:dyDescent="0.3">
      <c r="A48" s="9" t="s">
        <v>540</v>
      </c>
      <c r="B48" s="15">
        <v>73.599999999999994</v>
      </c>
      <c r="C48" s="15">
        <v>142.80000000000001</v>
      </c>
      <c r="D48" s="15">
        <v>49.3</v>
      </c>
      <c r="E48" s="15">
        <v>0</v>
      </c>
      <c r="F48" s="15">
        <v>0</v>
      </c>
      <c r="G48" s="15">
        <v>0</v>
      </c>
      <c r="H48" s="15">
        <v>0</v>
      </c>
      <c r="I48" s="15">
        <v>0</v>
      </c>
      <c r="J48" s="15">
        <v>0</v>
      </c>
      <c r="K48" s="15">
        <v>0</v>
      </c>
      <c r="L48" s="15">
        <v>0</v>
      </c>
      <c r="M48" s="15">
        <v>0</v>
      </c>
      <c r="N48" s="15">
        <v>0</v>
      </c>
      <c r="O48" s="15">
        <v>0</v>
      </c>
      <c r="P48" s="15">
        <v>2.9</v>
      </c>
      <c r="Q48" s="15">
        <v>0</v>
      </c>
      <c r="R48" s="15">
        <v>0</v>
      </c>
      <c r="S48" s="15">
        <v>0</v>
      </c>
      <c r="T48" s="15">
        <v>0</v>
      </c>
      <c r="U48" s="15">
        <v>0</v>
      </c>
      <c r="V48" s="15">
        <v>0</v>
      </c>
      <c r="W48" s="15">
        <v>0</v>
      </c>
      <c r="X48" s="15">
        <v>0</v>
      </c>
      <c r="Y48" s="15">
        <v>0</v>
      </c>
      <c r="AA48" s="16"/>
      <c r="AB48" s="16"/>
    </row>
    <row r="49" spans="1:28" ht="15.75" customHeight="1" x14ac:dyDescent="0.3">
      <c r="A49" s="9" t="s">
        <v>484</v>
      </c>
      <c r="B49" s="15">
        <v>56.7</v>
      </c>
      <c r="C49" s="15">
        <v>1.7</v>
      </c>
      <c r="D49" s="15">
        <v>0</v>
      </c>
      <c r="E49" s="15">
        <v>0</v>
      </c>
      <c r="F49" s="15">
        <v>0</v>
      </c>
      <c r="G49" s="15">
        <v>0</v>
      </c>
      <c r="H49" s="15">
        <v>0</v>
      </c>
      <c r="I49" s="15">
        <v>0</v>
      </c>
      <c r="J49" s="15">
        <v>0</v>
      </c>
      <c r="K49" s="15">
        <v>0</v>
      </c>
      <c r="L49" s="15">
        <v>0</v>
      </c>
      <c r="M49" s="15">
        <v>0</v>
      </c>
      <c r="N49" s="15">
        <v>53.9</v>
      </c>
      <c r="O49" s="15">
        <v>137</v>
      </c>
      <c r="P49" s="15">
        <v>0</v>
      </c>
      <c r="Q49" s="15">
        <v>0</v>
      </c>
      <c r="R49" s="15">
        <v>0</v>
      </c>
      <c r="S49" s="15">
        <v>0</v>
      </c>
      <c r="T49" s="15">
        <v>0</v>
      </c>
      <c r="U49" s="15">
        <v>0</v>
      </c>
      <c r="V49" s="15">
        <v>0</v>
      </c>
      <c r="W49" s="15">
        <v>0</v>
      </c>
      <c r="X49" s="15">
        <v>0</v>
      </c>
      <c r="Y49" s="15">
        <v>0</v>
      </c>
      <c r="AA49" s="16"/>
      <c r="AB49" s="16"/>
    </row>
    <row r="50" spans="1:28" ht="15.75" customHeight="1" x14ac:dyDescent="0.3">
      <c r="A50" s="9" t="s">
        <v>510</v>
      </c>
      <c r="B50" s="15">
        <v>159.19999999999999</v>
      </c>
      <c r="C50" s="15">
        <v>117.9</v>
      </c>
      <c r="D50" s="15">
        <v>67.400000000000006</v>
      </c>
      <c r="E50" s="15">
        <v>0</v>
      </c>
      <c r="F50" s="15">
        <v>0</v>
      </c>
      <c r="G50" s="15">
        <v>0</v>
      </c>
      <c r="H50" s="15">
        <v>0</v>
      </c>
      <c r="I50" s="15">
        <v>0</v>
      </c>
      <c r="J50" s="15">
        <v>0</v>
      </c>
      <c r="K50" s="15">
        <v>0</v>
      </c>
      <c r="L50" s="15">
        <v>0</v>
      </c>
      <c r="M50" s="15">
        <v>0</v>
      </c>
      <c r="N50" s="15">
        <v>12.5</v>
      </c>
      <c r="O50" s="15">
        <v>20.9</v>
      </c>
      <c r="P50" s="15">
        <v>48.4</v>
      </c>
      <c r="Q50" s="15">
        <v>0</v>
      </c>
      <c r="R50" s="15">
        <v>0</v>
      </c>
      <c r="S50" s="15">
        <v>0</v>
      </c>
      <c r="T50" s="15">
        <v>0</v>
      </c>
      <c r="U50" s="15">
        <v>0</v>
      </c>
      <c r="V50" s="15">
        <v>0</v>
      </c>
      <c r="W50" s="15">
        <v>0</v>
      </c>
      <c r="X50" s="15">
        <v>0</v>
      </c>
      <c r="Y50" s="15">
        <v>0</v>
      </c>
      <c r="AA50" s="16"/>
      <c r="AB50" s="16"/>
    </row>
    <row r="51" spans="1:28" ht="15.75" customHeight="1" x14ac:dyDescent="0.3">
      <c r="A51" s="9" t="s">
        <v>524</v>
      </c>
      <c r="B51" s="15">
        <v>0</v>
      </c>
      <c r="C51" s="15">
        <v>0</v>
      </c>
      <c r="D51" s="15">
        <v>0</v>
      </c>
      <c r="E51" s="15">
        <v>0</v>
      </c>
      <c r="F51" s="15">
        <v>0</v>
      </c>
      <c r="G51" s="15">
        <v>0</v>
      </c>
      <c r="H51" s="15">
        <v>0</v>
      </c>
      <c r="I51" s="15">
        <v>67.400000000000006</v>
      </c>
      <c r="J51" s="15">
        <v>95.9</v>
      </c>
      <c r="K51" s="15">
        <v>95.1</v>
      </c>
      <c r="L51" s="15">
        <v>94.7</v>
      </c>
      <c r="M51" s="15">
        <v>106</v>
      </c>
      <c r="N51" s="15">
        <v>0</v>
      </c>
      <c r="O51" s="15">
        <v>0</v>
      </c>
      <c r="P51" s="15">
        <v>0</v>
      </c>
      <c r="Q51" s="15">
        <v>0</v>
      </c>
      <c r="R51" s="15">
        <v>0</v>
      </c>
      <c r="S51" s="15">
        <v>0</v>
      </c>
      <c r="T51" s="15">
        <v>0</v>
      </c>
      <c r="U51" s="15">
        <v>6.7</v>
      </c>
      <c r="V51" s="15">
        <v>1</v>
      </c>
      <c r="W51" s="15">
        <v>2.5</v>
      </c>
      <c r="X51" s="15">
        <v>20.399999999999999</v>
      </c>
      <c r="Y51" s="15">
        <v>20.8</v>
      </c>
      <c r="AA51" s="16"/>
      <c r="AB51" s="16"/>
    </row>
    <row r="52" spans="1:28" ht="15.75" customHeight="1" x14ac:dyDescent="0.3">
      <c r="A52" s="9" t="s">
        <v>535</v>
      </c>
      <c r="B52" s="15">
        <v>0</v>
      </c>
      <c r="C52" s="15">
        <v>0</v>
      </c>
      <c r="D52" s="15">
        <v>0</v>
      </c>
      <c r="E52" s="15">
        <v>0</v>
      </c>
      <c r="F52" s="15">
        <v>0</v>
      </c>
      <c r="G52" s="15">
        <v>0</v>
      </c>
      <c r="H52" s="15">
        <v>0</v>
      </c>
      <c r="I52" s="15">
        <v>34.299999999999997</v>
      </c>
      <c r="J52" s="15">
        <v>13.5</v>
      </c>
      <c r="K52" s="15">
        <v>102.2</v>
      </c>
      <c r="L52" s="15">
        <v>91.7</v>
      </c>
      <c r="M52" s="15">
        <v>90.5</v>
      </c>
      <c r="N52" s="15">
        <v>0</v>
      </c>
      <c r="O52" s="15">
        <v>0</v>
      </c>
      <c r="P52" s="15">
        <v>0</v>
      </c>
      <c r="Q52" s="15">
        <v>0</v>
      </c>
      <c r="R52" s="15">
        <v>0</v>
      </c>
      <c r="S52" s="15">
        <v>0</v>
      </c>
      <c r="T52" s="15">
        <v>0</v>
      </c>
      <c r="U52" s="15">
        <v>94.7</v>
      </c>
      <c r="V52" s="15">
        <v>64.599999999999994</v>
      </c>
      <c r="W52" s="15">
        <v>81.400000000000006</v>
      </c>
      <c r="X52" s="15">
        <v>98.3</v>
      </c>
      <c r="Y52" s="15">
        <v>77.900000000000006</v>
      </c>
      <c r="AA52" s="16"/>
      <c r="AB52" s="16"/>
    </row>
    <row r="53" spans="1:28" ht="15.75" customHeight="1" x14ac:dyDescent="0.3">
      <c r="A53" s="9" t="s">
        <v>433</v>
      </c>
      <c r="B53" s="15">
        <v>0</v>
      </c>
      <c r="C53" s="15">
        <v>0</v>
      </c>
      <c r="D53" s="15">
        <v>0</v>
      </c>
      <c r="E53" s="15">
        <v>0</v>
      </c>
      <c r="F53" s="15">
        <v>0</v>
      </c>
      <c r="G53" s="15">
        <v>0</v>
      </c>
      <c r="H53" s="15">
        <v>0</v>
      </c>
      <c r="I53" s="15">
        <v>0</v>
      </c>
      <c r="J53" s="15">
        <v>9.5</v>
      </c>
      <c r="K53" s="15">
        <v>0</v>
      </c>
      <c r="L53" s="15">
        <v>4</v>
      </c>
      <c r="M53" s="15">
        <v>32</v>
      </c>
      <c r="N53" s="15">
        <v>0</v>
      </c>
      <c r="O53" s="15">
        <v>0</v>
      </c>
      <c r="P53" s="15">
        <v>0</v>
      </c>
      <c r="Q53" s="15">
        <v>0</v>
      </c>
      <c r="R53" s="15">
        <v>0</v>
      </c>
      <c r="S53" s="15">
        <v>0</v>
      </c>
      <c r="T53" s="15">
        <v>0</v>
      </c>
      <c r="U53" s="15">
        <v>0</v>
      </c>
      <c r="V53" s="15">
        <v>0</v>
      </c>
      <c r="W53" s="15">
        <v>0</v>
      </c>
      <c r="X53" s="15">
        <v>0</v>
      </c>
      <c r="Y53" s="15">
        <v>0</v>
      </c>
      <c r="AA53" s="16"/>
      <c r="AB53" s="16"/>
    </row>
    <row r="54" spans="1:28" ht="15.75" customHeight="1" x14ac:dyDescent="0.3">
      <c r="A54" s="9" t="s">
        <v>388</v>
      </c>
      <c r="B54" s="15">
        <v>17.2</v>
      </c>
      <c r="C54" s="15">
        <v>69.8</v>
      </c>
      <c r="D54" s="15">
        <v>28.9</v>
      </c>
      <c r="E54" s="15">
        <v>16.5</v>
      </c>
      <c r="F54" s="15">
        <v>0</v>
      </c>
      <c r="G54" s="15">
        <v>0</v>
      </c>
      <c r="H54" s="15">
        <v>0</v>
      </c>
      <c r="I54" s="15">
        <v>0</v>
      </c>
      <c r="J54" s="15">
        <v>0</v>
      </c>
      <c r="K54" s="15">
        <v>0</v>
      </c>
      <c r="L54" s="15">
        <v>0</v>
      </c>
      <c r="M54" s="15">
        <v>0</v>
      </c>
      <c r="N54" s="15">
        <v>62.9</v>
      </c>
      <c r="O54" s="15">
        <v>37.700000000000003</v>
      </c>
      <c r="P54" s="15">
        <v>16.899999999999999</v>
      </c>
      <c r="Q54" s="15">
        <v>1.3</v>
      </c>
      <c r="R54" s="15">
        <v>0</v>
      </c>
      <c r="S54" s="15">
        <v>0</v>
      </c>
      <c r="T54" s="15">
        <v>0</v>
      </c>
      <c r="U54" s="15">
        <v>0</v>
      </c>
      <c r="V54" s="15">
        <v>0</v>
      </c>
      <c r="W54" s="15">
        <v>0</v>
      </c>
      <c r="X54" s="15">
        <v>0</v>
      </c>
      <c r="Y54" s="15">
        <v>0</v>
      </c>
      <c r="AA54" s="16"/>
      <c r="AB54" s="16"/>
    </row>
    <row r="55" spans="1:28" ht="15.75" customHeight="1" x14ac:dyDescent="0.3">
      <c r="A55" s="9" t="s">
        <v>70</v>
      </c>
      <c r="B55" s="15">
        <v>64.599999999999994</v>
      </c>
      <c r="C55" s="15">
        <v>84.9</v>
      </c>
      <c r="D55" s="15">
        <v>36.5</v>
      </c>
      <c r="E55" s="15">
        <v>15</v>
      </c>
      <c r="F55" s="15">
        <v>0</v>
      </c>
      <c r="G55" s="15">
        <v>0</v>
      </c>
      <c r="H55" s="15">
        <v>10.5</v>
      </c>
      <c r="I55" s="15">
        <v>21</v>
      </c>
      <c r="J55" s="15">
        <v>23</v>
      </c>
      <c r="K55" s="15">
        <v>10.3</v>
      </c>
      <c r="L55" s="15">
        <v>25</v>
      </c>
      <c r="M55" s="15">
        <v>5.5</v>
      </c>
      <c r="N55" s="15">
        <v>0</v>
      </c>
      <c r="O55" s="15">
        <v>30.4</v>
      </c>
      <c r="P55" s="15">
        <v>11</v>
      </c>
      <c r="Q55" s="15">
        <v>0</v>
      </c>
      <c r="R55" s="15">
        <v>0</v>
      </c>
      <c r="S55" s="15">
        <v>0</v>
      </c>
      <c r="T55" s="15">
        <v>0</v>
      </c>
      <c r="U55" s="15">
        <v>0</v>
      </c>
      <c r="V55" s="15">
        <v>0</v>
      </c>
      <c r="W55" s="15">
        <v>0</v>
      </c>
      <c r="X55" s="15">
        <v>0</v>
      </c>
      <c r="Y55" s="15">
        <v>0</v>
      </c>
      <c r="AA55" s="16"/>
      <c r="AB55" s="16"/>
    </row>
    <row r="56" spans="1:28" ht="15.75" customHeight="1" x14ac:dyDescent="0.3">
      <c r="A56" s="9" t="s">
        <v>334</v>
      </c>
      <c r="B56" s="15">
        <v>0</v>
      </c>
      <c r="C56" s="15">
        <v>0</v>
      </c>
      <c r="D56" s="15">
        <v>0</v>
      </c>
      <c r="E56" s="15">
        <v>0</v>
      </c>
      <c r="F56" s="15">
        <v>0</v>
      </c>
      <c r="G56" s="15">
        <v>0</v>
      </c>
      <c r="H56" s="15">
        <v>0</v>
      </c>
      <c r="I56" s="15">
        <v>34.200000000000003</v>
      </c>
      <c r="J56" s="15">
        <v>69.7</v>
      </c>
      <c r="K56" s="15">
        <v>50.6</v>
      </c>
      <c r="L56" s="15">
        <v>80.7</v>
      </c>
      <c r="M56" s="15">
        <v>29.1</v>
      </c>
      <c r="N56" s="15">
        <v>0</v>
      </c>
      <c r="O56" s="15">
        <v>0</v>
      </c>
      <c r="P56" s="15">
        <v>0</v>
      </c>
      <c r="Q56" s="15">
        <v>0</v>
      </c>
      <c r="R56" s="15">
        <v>0</v>
      </c>
      <c r="S56" s="15">
        <v>0</v>
      </c>
      <c r="T56" s="15">
        <v>0</v>
      </c>
      <c r="U56" s="15">
        <v>98.9</v>
      </c>
      <c r="V56" s="15">
        <v>86.4</v>
      </c>
      <c r="W56" s="15">
        <v>133</v>
      </c>
      <c r="X56" s="15">
        <v>111.7</v>
      </c>
      <c r="Y56" s="15">
        <v>74.900000000000006</v>
      </c>
      <c r="AA56" s="16"/>
      <c r="AB56" s="16"/>
    </row>
    <row r="57" spans="1:28" ht="15.75" customHeight="1" x14ac:dyDescent="0.3">
      <c r="A57" s="9" t="s">
        <v>314</v>
      </c>
      <c r="B57" s="15">
        <v>0</v>
      </c>
      <c r="C57" s="15">
        <v>0</v>
      </c>
      <c r="D57" s="15">
        <v>0</v>
      </c>
      <c r="E57" s="15">
        <v>0</v>
      </c>
      <c r="F57" s="15">
        <v>0</v>
      </c>
      <c r="G57" s="15">
        <v>0</v>
      </c>
      <c r="H57" s="15">
        <v>0</v>
      </c>
      <c r="I57" s="15">
        <v>62.3</v>
      </c>
      <c r="J57" s="15">
        <v>101.8</v>
      </c>
      <c r="K57" s="15">
        <v>41.6</v>
      </c>
      <c r="L57" s="15">
        <v>40.700000000000003</v>
      </c>
      <c r="M57" s="15">
        <v>43.1</v>
      </c>
      <c r="N57" s="15">
        <v>0</v>
      </c>
      <c r="O57" s="15">
        <v>0</v>
      </c>
      <c r="P57" s="15">
        <v>0</v>
      </c>
      <c r="Q57" s="15">
        <v>0</v>
      </c>
      <c r="R57" s="15">
        <v>0</v>
      </c>
      <c r="S57" s="15">
        <v>0</v>
      </c>
      <c r="T57" s="15">
        <v>0</v>
      </c>
      <c r="U57" s="15">
        <v>97.4</v>
      </c>
      <c r="V57" s="15">
        <v>115.2</v>
      </c>
      <c r="W57" s="15">
        <v>140.4</v>
      </c>
      <c r="X57" s="15">
        <v>115.3</v>
      </c>
      <c r="Y57" s="15">
        <v>62.3</v>
      </c>
      <c r="AA57" s="16"/>
      <c r="AB57" s="16"/>
    </row>
    <row r="58" spans="1:28" ht="15.75" customHeight="1" x14ac:dyDescent="0.3">
      <c r="A58" s="9" t="s">
        <v>62</v>
      </c>
      <c r="B58" s="15">
        <v>0</v>
      </c>
      <c r="C58" s="15">
        <v>0</v>
      </c>
      <c r="D58" s="15">
        <v>0</v>
      </c>
      <c r="E58" s="15">
        <v>0</v>
      </c>
      <c r="F58" s="15">
        <v>0</v>
      </c>
      <c r="G58" s="15">
        <v>0</v>
      </c>
      <c r="H58" s="15">
        <v>0</v>
      </c>
      <c r="I58" s="15">
        <v>25.3</v>
      </c>
      <c r="J58" s="15">
        <v>36.1</v>
      </c>
      <c r="K58" s="15">
        <v>45</v>
      </c>
      <c r="L58" s="15">
        <v>34.1</v>
      </c>
      <c r="M58" s="15">
        <v>81.5</v>
      </c>
      <c r="N58" s="15">
        <v>0</v>
      </c>
      <c r="O58" s="15">
        <v>0</v>
      </c>
      <c r="P58" s="15">
        <v>0</v>
      </c>
      <c r="Q58" s="15">
        <v>0</v>
      </c>
      <c r="R58" s="15">
        <v>0</v>
      </c>
      <c r="S58" s="15">
        <v>0</v>
      </c>
      <c r="T58" s="15">
        <v>0</v>
      </c>
      <c r="U58" s="15">
        <v>112.8</v>
      </c>
      <c r="V58" s="15">
        <v>84.6</v>
      </c>
      <c r="W58" s="15">
        <v>109.1</v>
      </c>
      <c r="X58" s="15">
        <v>109.9</v>
      </c>
      <c r="Y58" s="15">
        <v>69.099999999999994</v>
      </c>
      <c r="AA58" s="16"/>
      <c r="AB58" s="16"/>
    </row>
    <row r="59" spans="1:28" ht="15.75" customHeight="1" x14ac:dyDescent="0.3">
      <c r="A59" s="9" t="s">
        <v>30</v>
      </c>
      <c r="B59" s="15">
        <v>122.7</v>
      </c>
      <c r="C59" s="15">
        <v>157.19999999999999</v>
      </c>
      <c r="D59" s="15">
        <v>15.1</v>
      </c>
      <c r="E59" s="15">
        <v>0</v>
      </c>
      <c r="F59" s="15">
        <v>0</v>
      </c>
      <c r="G59" s="15">
        <v>0</v>
      </c>
      <c r="H59" s="15">
        <v>0</v>
      </c>
      <c r="I59" s="15">
        <v>0</v>
      </c>
      <c r="J59" s="15">
        <v>0</v>
      </c>
      <c r="K59" s="15">
        <v>0</v>
      </c>
      <c r="L59" s="15">
        <v>0</v>
      </c>
      <c r="M59" s="15">
        <v>0</v>
      </c>
      <c r="N59" s="15">
        <v>82.2</v>
      </c>
      <c r="O59" s="15">
        <v>57.4</v>
      </c>
      <c r="P59" s="15">
        <v>18.2</v>
      </c>
      <c r="Q59" s="15">
        <v>0</v>
      </c>
      <c r="R59" s="15">
        <v>0</v>
      </c>
      <c r="S59" s="15">
        <v>0</v>
      </c>
      <c r="T59" s="15">
        <v>0</v>
      </c>
      <c r="U59" s="15">
        <v>0</v>
      </c>
      <c r="V59" s="15">
        <v>0</v>
      </c>
      <c r="W59" s="15">
        <v>0</v>
      </c>
      <c r="X59" s="15">
        <v>0</v>
      </c>
      <c r="Y59" s="15">
        <v>0</v>
      </c>
      <c r="AA59" s="16"/>
      <c r="AB59" s="16"/>
    </row>
    <row r="60" spans="1:28" ht="15.75" customHeight="1" x14ac:dyDescent="0.3">
      <c r="A60" s="9" t="s">
        <v>262</v>
      </c>
      <c r="B60" s="15">
        <v>0</v>
      </c>
      <c r="C60" s="15">
        <v>0</v>
      </c>
      <c r="D60" s="15">
        <v>0</v>
      </c>
      <c r="E60" s="15">
        <v>0</v>
      </c>
      <c r="F60" s="15">
        <v>0</v>
      </c>
      <c r="G60" s="15">
        <v>0</v>
      </c>
      <c r="H60" s="15">
        <v>0</v>
      </c>
      <c r="I60" s="15">
        <v>20.8</v>
      </c>
      <c r="J60" s="15">
        <v>42.6</v>
      </c>
      <c r="K60" s="15">
        <v>75.3</v>
      </c>
      <c r="L60" s="15">
        <v>90.8</v>
      </c>
      <c r="M60" s="15">
        <v>36.5</v>
      </c>
      <c r="N60" s="15">
        <v>0</v>
      </c>
      <c r="O60" s="15">
        <v>0</v>
      </c>
      <c r="P60" s="15">
        <v>0</v>
      </c>
      <c r="Q60" s="15">
        <v>0</v>
      </c>
      <c r="R60" s="15">
        <v>0</v>
      </c>
      <c r="S60" s="15">
        <v>0</v>
      </c>
      <c r="T60" s="15">
        <v>0</v>
      </c>
      <c r="U60" s="15">
        <v>162.9</v>
      </c>
      <c r="V60" s="15">
        <v>120.5</v>
      </c>
      <c r="W60" s="15">
        <v>130.1</v>
      </c>
      <c r="X60" s="15">
        <v>115.5</v>
      </c>
      <c r="Y60" s="15">
        <v>74.599999999999994</v>
      </c>
      <c r="AA60" s="16"/>
      <c r="AB60" s="16"/>
    </row>
    <row r="61" spans="1:28" ht="15.75" customHeight="1" x14ac:dyDescent="0.3">
      <c r="A61" s="9" t="s">
        <v>235</v>
      </c>
      <c r="B61" s="15">
        <v>123</v>
      </c>
      <c r="C61" s="15">
        <v>136.4</v>
      </c>
      <c r="D61" s="15">
        <v>13.3</v>
      </c>
      <c r="E61" s="15">
        <v>122.2</v>
      </c>
      <c r="F61" s="15">
        <v>93.5</v>
      </c>
      <c r="G61" s="15">
        <v>0</v>
      </c>
      <c r="H61" s="15">
        <v>0</v>
      </c>
      <c r="I61" s="15">
        <v>0</v>
      </c>
      <c r="J61" s="15">
        <v>0</v>
      </c>
      <c r="K61" s="15">
        <v>0</v>
      </c>
      <c r="L61" s="15">
        <v>0</v>
      </c>
      <c r="M61" s="15">
        <v>0</v>
      </c>
      <c r="N61" s="15">
        <v>35.5</v>
      </c>
      <c r="O61" s="15">
        <v>26.8</v>
      </c>
      <c r="P61" s="15">
        <v>5.3</v>
      </c>
      <c r="Q61" s="15">
        <v>49.6</v>
      </c>
      <c r="R61" s="15">
        <v>51.9</v>
      </c>
      <c r="S61" s="15">
        <v>0</v>
      </c>
      <c r="T61" s="15">
        <v>0</v>
      </c>
      <c r="U61" s="15">
        <v>0</v>
      </c>
      <c r="V61" s="15">
        <v>0</v>
      </c>
      <c r="W61" s="15">
        <v>0</v>
      </c>
      <c r="X61" s="15">
        <v>0</v>
      </c>
      <c r="Y61" s="15">
        <v>0</v>
      </c>
      <c r="AA61" s="16"/>
      <c r="AB61" s="16"/>
    </row>
    <row r="62" spans="1:28" ht="15.75" customHeight="1" x14ac:dyDescent="0.3">
      <c r="A62" s="9" t="s">
        <v>202</v>
      </c>
      <c r="B62" s="15">
        <v>0</v>
      </c>
      <c r="C62" s="15">
        <v>0</v>
      </c>
      <c r="D62" s="15">
        <v>0</v>
      </c>
      <c r="E62" s="15">
        <v>0</v>
      </c>
      <c r="F62" s="15">
        <v>0</v>
      </c>
      <c r="G62" s="15">
        <v>0</v>
      </c>
      <c r="H62" s="15">
        <v>0</v>
      </c>
      <c r="I62" s="15">
        <v>52.3</v>
      </c>
      <c r="J62" s="15">
        <v>113.8</v>
      </c>
      <c r="K62" s="15">
        <v>32.4</v>
      </c>
      <c r="L62" s="15">
        <v>81.900000000000006</v>
      </c>
      <c r="M62" s="15">
        <v>52.9</v>
      </c>
      <c r="N62" s="15">
        <v>0</v>
      </c>
      <c r="O62" s="15">
        <v>0</v>
      </c>
      <c r="P62" s="15">
        <v>0</v>
      </c>
      <c r="Q62" s="15">
        <v>0</v>
      </c>
      <c r="R62" s="15">
        <v>0</v>
      </c>
      <c r="S62" s="15">
        <v>0</v>
      </c>
      <c r="T62" s="15">
        <v>0</v>
      </c>
      <c r="U62" s="15">
        <v>83.6</v>
      </c>
      <c r="V62" s="15">
        <v>67.3</v>
      </c>
      <c r="W62" s="15">
        <v>100.3</v>
      </c>
      <c r="X62" s="15">
        <v>92.7</v>
      </c>
      <c r="Y62" s="15">
        <v>51.2</v>
      </c>
      <c r="AA62" s="16"/>
      <c r="AB62" s="16"/>
    </row>
    <row r="63" spans="1:28" ht="15.75" customHeight="1" x14ac:dyDescent="0.3">
      <c r="A63" s="9" t="s">
        <v>114</v>
      </c>
      <c r="B63" s="15">
        <v>0</v>
      </c>
      <c r="C63" s="15">
        <v>0</v>
      </c>
      <c r="D63" s="15">
        <v>0</v>
      </c>
      <c r="E63" s="15">
        <v>0</v>
      </c>
      <c r="F63" s="15">
        <v>0</v>
      </c>
      <c r="G63" s="15">
        <v>0</v>
      </c>
      <c r="H63" s="15">
        <v>0</v>
      </c>
      <c r="I63" s="15">
        <v>30.2</v>
      </c>
      <c r="J63" s="15">
        <v>105.1</v>
      </c>
      <c r="K63" s="15">
        <v>115.4</v>
      </c>
      <c r="L63" s="15">
        <v>139.9</v>
      </c>
      <c r="M63" s="15">
        <v>89.3</v>
      </c>
      <c r="N63" s="15">
        <v>0</v>
      </c>
      <c r="O63" s="15">
        <v>0</v>
      </c>
      <c r="P63" s="15">
        <v>0</v>
      </c>
      <c r="Q63" s="15">
        <v>0</v>
      </c>
      <c r="R63" s="15">
        <v>0</v>
      </c>
      <c r="S63" s="15">
        <v>0</v>
      </c>
      <c r="T63" s="15">
        <v>0</v>
      </c>
      <c r="U63" s="15">
        <v>130.19999999999999</v>
      </c>
      <c r="V63" s="15">
        <v>114.2</v>
      </c>
      <c r="W63" s="15">
        <v>139.5</v>
      </c>
      <c r="X63" s="15">
        <v>93.4</v>
      </c>
      <c r="Y63" s="15">
        <v>64.8</v>
      </c>
      <c r="AA63" s="16"/>
      <c r="AB63" s="16"/>
    </row>
    <row r="64" spans="1:28" ht="15.75" customHeight="1" x14ac:dyDescent="0.3">
      <c r="A64" s="9" t="s">
        <v>284</v>
      </c>
      <c r="B64" s="15">
        <v>0</v>
      </c>
      <c r="C64" s="15">
        <v>2</v>
      </c>
      <c r="D64" s="15">
        <v>0</v>
      </c>
      <c r="E64" s="15">
        <v>0</v>
      </c>
      <c r="F64" s="15">
        <v>0</v>
      </c>
      <c r="G64" s="15">
        <v>0</v>
      </c>
      <c r="H64" s="15">
        <v>0</v>
      </c>
      <c r="I64" s="15">
        <v>0</v>
      </c>
      <c r="J64" s="15">
        <v>0</v>
      </c>
      <c r="K64" s="15">
        <v>0</v>
      </c>
      <c r="L64" s="15">
        <v>0</v>
      </c>
      <c r="M64" s="15">
        <v>0</v>
      </c>
      <c r="N64" s="15">
        <v>0</v>
      </c>
      <c r="O64" s="15">
        <v>0</v>
      </c>
      <c r="P64" s="15">
        <v>0</v>
      </c>
      <c r="Q64" s="15">
        <v>0</v>
      </c>
      <c r="R64" s="15">
        <v>0</v>
      </c>
      <c r="S64" s="15">
        <v>0</v>
      </c>
      <c r="T64" s="15">
        <v>0</v>
      </c>
      <c r="U64" s="15">
        <v>0</v>
      </c>
      <c r="V64" s="15">
        <v>0</v>
      </c>
      <c r="W64" s="15">
        <v>0</v>
      </c>
      <c r="X64" s="15">
        <v>0</v>
      </c>
      <c r="Y64" s="15">
        <v>0</v>
      </c>
      <c r="AA64" s="16"/>
      <c r="AB64" s="16"/>
    </row>
    <row r="65" spans="1:28" ht="15.75" customHeight="1" x14ac:dyDescent="0.3">
      <c r="A65" s="9" t="s">
        <v>79</v>
      </c>
      <c r="B65" s="15">
        <v>0</v>
      </c>
      <c r="C65" s="15">
        <v>0</v>
      </c>
      <c r="D65" s="15">
        <v>0</v>
      </c>
      <c r="E65" s="15">
        <v>0</v>
      </c>
      <c r="F65" s="15">
        <v>3.5</v>
      </c>
      <c r="G65" s="15">
        <v>0</v>
      </c>
      <c r="H65" s="15">
        <v>0</v>
      </c>
      <c r="I65" s="15">
        <v>0</v>
      </c>
      <c r="J65" s="15">
        <v>0</v>
      </c>
      <c r="K65" s="15">
        <v>0</v>
      </c>
      <c r="L65" s="15">
        <v>0</v>
      </c>
      <c r="M65" s="15">
        <v>2</v>
      </c>
      <c r="N65" s="15">
        <v>0</v>
      </c>
      <c r="O65" s="15">
        <v>0</v>
      </c>
      <c r="P65" s="15">
        <v>0</v>
      </c>
      <c r="Q65" s="15">
        <v>0</v>
      </c>
      <c r="R65" s="15">
        <v>0</v>
      </c>
      <c r="S65" s="15">
        <v>0</v>
      </c>
      <c r="T65" s="15">
        <v>0</v>
      </c>
      <c r="U65" s="15">
        <v>0</v>
      </c>
      <c r="V65" s="15">
        <v>0</v>
      </c>
      <c r="W65" s="15">
        <v>0</v>
      </c>
      <c r="X65" s="15">
        <v>0</v>
      </c>
      <c r="Y65" s="15">
        <v>0</v>
      </c>
      <c r="AA65" s="16"/>
      <c r="AB65" s="16"/>
    </row>
    <row r="66" spans="1:28" ht="15.75" customHeight="1" x14ac:dyDescent="0.3">
      <c r="A66" s="9" t="s">
        <v>488</v>
      </c>
      <c r="B66" s="15">
        <v>0</v>
      </c>
      <c r="C66" s="15">
        <v>0</v>
      </c>
      <c r="D66" s="15">
        <v>0</v>
      </c>
      <c r="E66" s="15">
        <v>0</v>
      </c>
      <c r="F66" s="15">
        <v>0</v>
      </c>
      <c r="G66" s="15">
        <v>0</v>
      </c>
      <c r="H66" s="15">
        <v>0</v>
      </c>
      <c r="I66" s="15">
        <v>0</v>
      </c>
      <c r="J66" s="15">
        <v>0</v>
      </c>
      <c r="K66" s="15">
        <v>26</v>
      </c>
      <c r="L66" s="15">
        <v>51</v>
      </c>
      <c r="M66" s="15">
        <v>44.4</v>
      </c>
      <c r="N66" s="15">
        <v>0</v>
      </c>
      <c r="O66" s="15">
        <v>0</v>
      </c>
      <c r="P66" s="15">
        <v>0</v>
      </c>
      <c r="Q66" s="15">
        <v>0</v>
      </c>
      <c r="R66" s="15">
        <v>0</v>
      </c>
      <c r="S66" s="15">
        <v>0</v>
      </c>
      <c r="T66" s="15">
        <v>0</v>
      </c>
      <c r="U66" s="15">
        <v>0</v>
      </c>
      <c r="V66" s="15">
        <v>28</v>
      </c>
      <c r="W66" s="15">
        <v>105</v>
      </c>
      <c r="X66" s="15">
        <v>73.5</v>
      </c>
      <c r="Y66" s="15">
        <v>71.900000000000006</v>
      </c>
      <c r="AA66" s="16"/>
      <c r="AB66" s="16"/>
    </row>
    <row r="67" spans="1:28" ht="15.75" customHeight="1" x14ac:dyDescent="0.3">
      <c r="A67" s="9" t="s">
        <v>299</v>
      </c>
      <c r="B67" s="15">
        <v>0</v>
      </c>
      <c r="C67" s="15">
        <v>0</v>
      </c>
      <c r="D67" s="15">
        <v>0</v>
      </c>
      <c r="E67" s="15">
        <v>0</v>
      </c>
      <c r="F67" s="15">
        <v>0</v>
      </c>
      <c r="G67" s="15">
        <v>0</v>
      </c>
      <c r="H67" s="15">
        <v>0</v>
      </c>
      <c r="I67" s="15">
        <v>38</v>
      </c>
      <c r="J67" s="15">
        <v>94</v>
      </c>
      <c r="K67" s="15">
        <v>71.5</v>
      </c>
      <c r="L67" s="15">
        <v>84.2</v>
      </c>
      <c r="M67" s="15">
        <v>71.3</v>
      </c>
      <c r="N67" s="15">
        <v>0</v>
      </c>
      <c r="O67" s="15">
        <v>0</v>
      </c>
      <c r="P67" s="15">
        <v>0</v>
      </c>
      <c r="Q67" s="15">
        <v>0</v>
      </c>
      <c r="R67" s="15">
        <v>0</v>
      </c>
      <c r="S67" s="15">
        <v>0</v>
      </c>
      <c r="T67" s="15">
        <v>0</v>
      </c>
      <c r="U67" s="15">
        <v>93.3</v>
      </c>
      <c r="V67" s="15">
        <v>71</v>
      </c>
      <c r="W67" s="15">
        <v>102.6</v>
      </c>
      <c r="X67" s="15">
        <v>91</v>
      </c>
      <c r="Y67" s="15">
        <v>44.7</v>
      </c>
      <c r="AA67" s="16"/>
      <c r="AB67" s="16"/>
    </row>
    <row r="68" spans="1:28" ht="15.75" customHeight="1" x14ac:dyDescent="0.3">
      <c r="A68" s="9" t="s">
        <v>243</v>
      </c>
      <c r="B68" s="15">
        <v>69.7</v>
      </c>
      <c r="C68" s="15">
        <v>97.8</v>
      </c>
      <c r="D68" s="15">
        <v>43.1</v>
      </c>
      <c r="E68" s="15">
        <v>17.2</v>
      </c>
      <c r="F68" s="15">
        <v>22.9</v>
      </c>
      <c r="G68" s="15">
        <v>0.6</v>
      </c>
      <c r="H68" s="15">
        <v>0</v>
      </c>
      <c r="I68" s="15">
        <v>0</v>
      </c>
      <c r="J68" s="15">
        <v>0</v>
      </c>
      <c r="K68" s="15">
        <v>0</v>
      </c>
      <c r="L68" s="15">
        <v>0</v>
      </c>
      <c r="M68" s="15">
        <v>0</v>
      </c>
      <c r="N68" s="15">
        <v>49.2</v>
      </c>
      <c r="O68" s="15">
        <v>37.200000000000003</v>
      </c>
      <c r="P68" s="15">
        <v>41.4</v>
      </c>
      <c r="Q68" s="15">
        <v>43.6</v>
      </c>
      <c r="R68" s="15">
        <v>27.6</v>
      </c>
      <c r="S68" s="15">
        <v>4.7</v>
      </c>
      <c r="T68" s="15">
        <v>0</v>
      </c>
      <c r="U68" s="15">
        <v>0</v>
      </c>
      <c r="V68" s="15">
        <v>0</v>
      </c>
      <c r="W68" s="15">
        <v>0</v>
      </c>
      <c r="X68" s="15">
        <v>0</v>
      </c>
      <c r="Y68" s="15">
        <v>0</v>
      </c>
      <c r="AA68" s="16"/>
      <c r="AB68" s="16"/>
    </row>
    <row r="69" spans="1:28" ht="15.75" customHeight="1" x14ac:dyDescent="0.3">
      <c r="A69" s="9" t="s">
        <v>88</v>
      </c>
      <c r="B69" s="15">
        <v>0</v>
      </c>
      <c r="C69" s="15">
        <v>0</v>
      </c>
      <c r="D69" s="15">
        <v>0</v>
      </c>
      <c r="E69" s="15">
        <v>0</v>
      </c>
      <c r="F69" s="15">
        <v>0</v>
      </c>
      <c r="G69" s="15">
        <v>1</v>
      </c>
      <c r="H69" s="15">
        <v>2.4</v>
      </c>
      <c r="I69" s="15">
        <v>0</v>
      </c>
      <c r="J69" s="15">
        <v>0</v>
      </c>
      <c r="K69" s="15">
        <v>0</v>
      </c>
      <c r="L69" s="15">
        <v>0</v>
      </c>
      <c r="M69" s="15">
        <v>0</v>
      </c>
      <c r="N69" s="15">
        <v>0</v>
      </c>
      <c r="O69" s="15">
        <v>0</v>
      </c>
      <c r="P69" s="15">
        <v>0</v>
      </c>
      <c r="Q69" s="15">
        <v>0</v>
      </c>
      <c r="R69" s="15">
        <v>0</v>
      </c>
      <c r="S69" s="15">
        <v>0</v>
      </c>
      <c r="T69" s="15">
        <v>0</v>
      </c>
      <c r="U69" s="15">
        <v>0</v>
      </c>
      <c r="V69" s="15">
        <v>0</v>
      </c>
      <c r="W69" s="15">
        <v>0</v>
      </c>
      <c r="X69" s="15">
        <v>0</v>
      </c>
      <c r="Y69" s="15">
        <v>0</v>
      </c>
      <c r="AA69" s="16"/>
      <c r="AB69" s="16"/>
    </row>
    <row r="70" spans="1:28" ht="15.75" customHeight="1" x14ac:dyDescent="0.3">
      <c r="A70" s="9" t="s">
        <v>138</v>
      </c>
      <c r="B70" s="15">
        <v>9.8000000000000007</v>
      </c>
      <c r="C70" s="15">
        <v>3</v>
      </c>
      <c r="D70" s="15">
        <v>10.5</v>
      </c>
      <c r="E70" s="15">
        <v>2.1</v>
      </c>
      <c r="F70" s="15">
        <v>3.7</v>
      </c>
      <c r="G70" s="15">
        <v>2</v>
      </c>
      <c r="H70" s="15">
        <v>0</v>
      </c>
      <c r="I70" s="15">
        <v>4.5999999999999996</v>
      </c>
      <c r="J70" s="15">
        <v>0.9</v>
      </c>
      <c r="K70" s="15">
        <v>15</v>
      </c>
      <c r="L70" s="15">
        <v>0.9</v>
      </c>
      <c r="M70" s="15">
        <v>5.7</v>
      </c>
      <c r="N70" s="15">
        <v>104.3</v>
      </c>
      <c r="O70" s="15">
        <v>114.2</v>
      </c>
      <c r="P70" s="15">
        <v>112.7</v>
      </c>
      <c r="Q70" s="15">
        <v>118</v>
      </c>
      <c r="R70" s="15">
        <v>121.7</v>
      </c>
      <c r="S70" s="15">
        <v>112.2</v>
      </c>
      <c r="T70" s="15">
        <v>74.3</v>
      </c>
      <c r="U70" s="15">
        <v>58.5</v>
      </c>
      <c r="V70" s="15">
        <v>110.1</v>
      </c>
      <c r="W70" s="15">
        <v>114.3</v>
      </c>
      <c r="X70" s="15">
        <v>118.2</v>
      </c>
      <c r="Y70" s="15">
        <v>65.900000000000006</v>
      </c>
      <c r="AA70" s="16"/>
      <c r="AB70" s="16"/>
    </row>
    <row r="71" spans="1:28" ht="15.75" customHeight="1" x14ac:dyDescent="0.3">
      <c r="A71" s="9" t="s">
        <v>176</v>
      </c>
      <c r="B71" s="15">
        <v>55.7</v>
      </c>
      <c r="C71" s="15">
        <v>65.599999999999994</v>
      </c>
      <c r="D71" s="15">
        <v>58.7</v>
      </c>
      <c r="E71" s="15">
        <v>53.7</v>
      </c>
      <c r="F71" s="15">
        <v>90.6</v>
      </c>
      <c r="G71" s="15">
        <v>2.2999999999999998</v>
      </c>
      <c r="H71" s="15">
        <v>0</v>
      </c>
      <c r="I71" s="15">
        <v>0</v>
      </c>
      <c r="J71" s="15">
        <v>0</v>
      </c>
      <c r="K71" s="15">
        <v>0</v>
      </c>
      <c r="L71" s="15">
        <v>0</v>
      </c>
      <c r="M71" s="15">
        <v>0</v>
      </c>
      <c r="N71" s="15">
        <v>120.7</v>
      </c>
      <c r="O71" s="15">
        <v>123.1</v>
      </c>
      <c r="P71" s="15">
        <v>77.900000000000006</v>
      </c>
      <c r="Q71" s="15">
        <v>75.2</v>
      </c>
      <c r="R71" s="15">
        <v>37.200000000000003</v>
      </c>
      <c r="S71" s="15">
        <v>25.3</v>
      </c>
      <c r="T71" s="15">
        <v>0</v>
      </c>
      <c r="U71" s="15">
        <v>0</v>
      </c>
      <c r="V71" s="15">
        <v>0</v>
      </c>
      <c r="W71" s="15">
        <v>0</v>
      </c>
      <c r="X71" s="15">
        <v>0</v>
      </c>
      <c r="Y71" s="15">
        <v>0</v>
      </c>
      <c r="AA71" s="16"/>
      <c r="AB71" s="16"/>
    </row>
    <row r="72" spans="1:28" ht="15.75" customHeight="1" x14ac:dyDescent="0.3">
      <c r="A72" s="9" t="s">
        <v>416</v>
      </c>
      <c r="B72" s="15">
        <v>159.4</v>
      </c>
      <c r="C72" s="15">
        <v>51.7</v>
      </c>
      <c r="D72" s="15">
        <v>76.599999999999994</v>
      </c>
      <c r="E72" s="15">
        <v>127.4</v>
      </c>
      <c r="F72" s="15">
        <v>34.200000000000003</v>
      </c>
      <c r="G72" s="15">
        <v>2.8</v>
      </c>
      <c r="H72" s="15">
        <v>0</v>
      </c>
      <c r="I72" s="15">
        <v>0</v>
      </c>
      <c r="J72" s="15">
        <v>0</v>
      </c>
      <c r="K72" s="15">
        <v>0</v>
      </c>
      <c r="L72" s="15">
        <v>0</v>
      </c>
      <c r="M72" s="15">
        <v>0</v>
      </c>
      <c r="N72" s="15">
        <v>57.6</v>
      </c>
      <c r="O72" s="15">
        <v>75.400000000000006</v>
      </c>
      <c r="P72" s="15">
        <v>56.6</v>
      </c>
      <c r="Q72" s="15">
        <v>45.7</v>
      </c>
      <c r="R72" s="15">
        <v>24.9</v>
      </c>
      <c r="S72" s="15">
        <v>0</v>
      </c>
      <c r="T72" s="15">
        <v>0</v>
      </c>
      <c r="U72" s="15">
        <v>0</v>
      </c>
      <c r="V72" s="15">
        <v>0</v>
      </c>
      <c r="W72" s="15">
        <v>0</v>
      </c>
      <c r="X72" s="15">
        <v>0</v>
      </c>
      <c r="Y72" s="15">
        <v>0</v>
      </c>
      <c r="AA72" s="16"/>
      <c r="AB72" s="16"/>
    </row>
    <row r="73" spans="1:28" ht="15.75" customHeight="1" x14ac:dyDescent="0.3">
      <c r="A73" s="9" t="s">
        <v>423</v>
      </c>
      <c r="B73" s="15">
        <v>0</v>
      </c>
      <c r="C73" s="15">
        <v>0</v>
      </c>
      <c r="D73" s="15">
        <v>0</v>
      </c>
      <c r="E73" s="15">
        <v>0</v>
      </c>
      <c r="F73" s="15">
        <v>1.7</v>
      </c>
      <c r="G73" s="15">
        <v>3.7</v>
      </c>
      <c r="H73" s="15">
        <v>33.1</v>
      </c>
      <c r="I73" s="15">
        <v>0</v>
      </c>
      <c r="J73" s="15">
        <v>0</v>
      </c>
      <c r="K73" s="15">
        <v>0</v>
      </c>
      <c r="L73" s="15">
        <v>0</v>
      </c>
      <c r="M73" s="15">
        <v>0</v>
      </c>
      <c r="N73" s="15">
        <v>0</v>
      </c>
      <c r="O73" s="15">
        <v>0</v>
      </c>
      <c r="P73" s="15">
        <v>0</v>
      </c>
      <c r="Q73" s="15">
        <v>0</v>
      </c>
      <c r="R73" s="15">
        <v>112.4</v>
      </c>
      <c r="S73" s="15">
        <v>123.9</v>
      </c>
      <c r="T73" s="15">
        <v>118.6</v>
      </c>
      <c r="U73" s="15">
        <v>0</v>
      </c>
      <c r="V73" s="15">
        <v>0</v>
      </c>
      <c r="W73" s="15">
        <v>0</v>
      </c>
      <c r="X73" s="15">
        <v>0</v>
      </c>
      <c r="Y73" s="15">
        <v>0</v>
      </c>
      <c r="AA73" s="16"/>
      <c r="AB73" s="16"/>
    </row>
    <row r="74" spans="1:28" ht="15.75" customHeight="1" x14ac:dyDescent="0.3">
      <c r="A74" s="9" t="s">
        <v>54</v>
      </c>
      <c r="B74" s="15">
        <v>48.9</v>
      </c>
      <c r="C74" s="15">
        <v>55.2</v>
      </c>
      <c r="D74" s="15">
        <v>146.4</v>
      </c>
      <c r="E74" s="15">
        <v>99.3</v>
      </c>
      <c r="F74" s="15">
        <v>20.3</v>
      </c>
      <c r="G74" s="15">
        <v>4</v>
      </c>
      <c r="H74" s="15">
        <v>12.1</v>
      </c>
      <c r="I74" s="15">
        <v>8</v>
      </c>
      <c r="J74" s="15">
        <v>11.3</v>
      </c>
      <c r="K74" s="15">
        <v>4.2</v>
      </c>
      <c r="L74" s="15">
        <v>6.1</v>
      </c>
      <c r="M74" s="15">
        <v>17.2</v>
      </c>
      <c r="N74" s="15">
        <v>19.100000000000001</v>
      </c>
      <c r="O74" s="15">
        <v>16.399999999999999</v>
      </c>
      <c r="P74" s="15">
        <v>5.5</v>
      </c>
      <c r="Q74" s="15">
        <v>39.700000000000003</v>
      </c>
      <c r="R74" s="15">
        <v>27.3</v>
      </c>
      <c r="S74" s="15">
        <v>10</v>
      </c>
      <c r="T74" s="15">
        <v>1.8</v>
      </c>
      <c r="U74" s="15">
        <v>6.3</v>
      </c>
      <c r="V74" s="15">
        <v>37.299999999999997</v>
      </c>
      <c r="W74" s="15">
        <v>9</v>
      </c>
      <c r="X74" s="15">
        <v>3</v>
      </c>
      <c r="Y74" s="15">
        <v>0</v>
      </c>
      <c r="AA74" s="16"/>
      <c r="AB74" s="16"/>
    </row>
    <row r="75" spans="1:28" ht="15.75" customHeight="1" x14ac:dyDescent="0.3">
      <c r="A75" s="9" t="s">
        <v>162</v>
      </c>
      <c r="B75" s="15">
        <v>0.2</v>
      </c>
      <c r="C75" s="15">
        <v>2.4</v>
      </c>
      <c r="D75" s="15">
        <v>2.1</v>
      </c>
      <c r="E75" s="15">
        <v>11.9</v>
      </c>
      <c r="F75" s="15">
        <v>18.5</v>
      </c>
      <c r="G75" s="15">
        <v>5</v>
      </c>
      <c r="H75" s="15">
        <v>5.7</v>
      </c>
      <c r="I75" s="15">
        <v>22.5</v>
      </c>
      <c r="J75" s="15">
        <v>20.7</v>
      </c>
      <c r="K75" s="15">
        <v>7</v>
      </c>
      <c r="L75" s="15">
        <v>5</v>
      </c>
      <c r="M75" s="15">
        <v>8.8000000000000007</v>
      </c>
      <c r="N75" s="15">
        <v>6.8</v>
      </c>
      <c r="O75" s="15">
        <v>5.6</v>
      </c>
      <c r="P75" s="15">
        <v>4.9000000000000004</v>
      </c>
      <c r="Q75" s="15">
        <v>8.4</v>
      </c>
      <c r="R75" s="15">
        <v>2.5</v>
      </c>
      <c r="S75" s="15">
        <v>0</v>
      </c>
      <c r="T75" s="15">
        <v>17.3</v>
      </c>
      <c r="U75" s="15">
        <v>15.5</v>
      </c>
      <c r="V75" s="15">
        <v>23.3</v>
      </c>
      <c r="W75" s="15">
        <v>29</v>
      </c>
      <c r="X75" s="15">
        <v>8</v>
      </c>
      <c r="Y75" s="15">
        <v>13.4</v>
      </c>
      <c r="AA75" s="16"/>
      <c r="AB75" s="16"/>
    </row>
    <row r="76" spans="1:28" ht="15.75" customHeight="1" x14ac:dyDescent="0.3">
      <c r="A76" s="9" t="s">
        <v>78</v>
      </c>
      <c r="B76" s="15">
        <v>16</v>
      </c>
      <c r="C76" s="15">
        <v>3.9</v>
      </c>
      <c r="D76" s="15">
        <v>10.3</v>
      </c>
      <c r="E76" s="15">
        <v>13</v>
      </c>
      <c r="F76" s="15">
        <v>8.6999999999999993</v>
      </c>
      <c r="G76" s="15">
        <v>5.0999999999999996</v>
      </c>
      <c r="H76" s="15">
        <v>12.1</v>
      </c>
      <c r="I76" s="15">
        <v>7.3</v>
      </c>
      <c r="J76" s="15">
        <v>8.6</v>
      </c>
      <c r="K76" s="15">
        <v>14.3</v>
      </c>
      <c r="L76" s="15">
        <v>1.8</v>
      </c>
      <c r="M76" s="15">
        <v>2.2999999999999998</v>
      </c>
      <c r="N76" s="15">
        <v>2.2999999999999998</v>
      </c>
      <c r="O76" s="15">
        <v>0</v>
      </c>
      <c r="P76" s="15">
        <v>0</v>
      </c>
      <c r="Q76" s="15">
        <v>0</v>
      </c>
      <c r="R76" s="15">
        <v>4</v>
      </c>
      <c r="S76" s="15">
        <v>0</v>
      </c>
      <c r="T76" s="15">
        <v>0</v>
      </c>
      <c r="U76" s="15">
        <v>0</v>
      </c>
      <c r="V76" s="15">
        <v>1.5</v>
      </c>
      <c r="W76" s="15">
        <v>0</v>
      </c>
      <c r="X76" s="15">
        <v>4.3</v>
      </c>
      <c r="Y76" s="15">
        <v>1</v>
      </c>
      <c r="AA76" s="16"/>
      <c r="AB76" s="16"/>
    </row>
    <row r="77" spans="1:28" ht="15.75" customHeight="1" x14ac:dyDescent="0.3">
      <c r="A77" s="9" t="s">
        <v>46</v>
      </c>
      <c r="B77" s="15">
        <v>69.8</v>
      </c>
      <c r="C77" s="15">
        <v>35.1</v>
      </c>
      <c r="D77" s="15">
        <v>48.4</v>
      </c>
      <c r="E77" s="15">
        <v>59.2</v>
      </c>
      <c r="F77" s="15">
        <v>31.8</v>
      </c>
      <c r="G77" s="15">
        <v>6.2</v>
      </c>
      <c r="H77" s="15">
        <v>0</v>
      </c>
      <c r="I77" s="15">
        <v>0</v>
      </c>
      <c r="J77" s="15">
        <v>0</v>
      </c>
      <c r="K77" s="15">
        <v>0</v>
      </c>
      <c r="L77" s="15">
        <v>0</v>
      </c>
      <c r="M77" s="15">
        <v>0</v>
      </c>
      <c r="N77" s="15">
        <v>71.900000000000006</v>
      </c>
      <c r="O77" s="15">
        <v>33</v>
      </c>
      <c r="P77" s="15">
        <v>35.1</v>
      </c>
      <c r="Q77" s="15">
        <v>43.3</v>
      </c>
      <c r="R77" s="15">
        <v>25</v>
      </c>
      <c r="S77" s="15">
        <v>0.5</v>
      </c>
      <c r="T77" s="15">
        <v>0</v>
      </c>
      <c r="U77" s="15">
        <v>0</v>
      </c>
      <c r="V77" s="15">
        <v>0</v>
      </c>
      <c r="W77" s="15">
        <v>0</v>
      </c>
      <c r="X77" s="15">
        <v>0</v>
      </c>
      <c r="Y77" s="15">
        <v>0</v>
      </c>
      <c r="AA77" s="16"/>
      <c r="AB77" s="16"/>
    </row>
    <row r="78" spans="1:28" ht="15.75" customHeight="1" x14ac:dyDescent="0.3">
      <c r="A78" s="9" t="s">
        <v>112</v>
      </c>
      <c r="B78" s="15">
        <v>4.5</v>
      </c>
      <c r="C78" s="15">
        <v>8</v>
      </c>
      <c r="D78" s="15">
        <v>4</v>
      </c>
      <c r="E78" s="15">
        <v>21.3</v>
      </c>
      <c r="F78" s="15">
        <v>8.5</v>
      </c>
      <c r="G78" s="15">
        <v>7</v>
      </c>
      <c r="H78" s="15">
        <v>18</v>
      </c>
      <c r="I78" s="15">
        <v>7.8</v>
      </c>
      <c r="J78" s="15">
        <v>11.5</v>
      </c>
      <c r="K78" s="15">
        <v>89.6</v>
      </c>
      <c r="L78" s="15">
        <v>31.5</v>
      </c>
      <c r="M78" s="15">
        <v>33.6</v>
      </c>
      <c r="N78" s="15">
        <v>0</v>
      </c>
      <c r="O78" s="15">
        <v>0</v>
      </c>
      <c r="P78" s="15">
        <v>0</v>
      </c>
      <c r="Q78" s="15">
        <v>0</v>
      </c>
      <c r="R78" s="15">
        <v>0</v>
      </c>
      <c r="S78" s="15">
        <v>4.7</v>
      </c>
      <c r="T78" s="15">
        <v>0</v>
      </c>
      <c r="U78" s="15">
        <v>9.4</v>
      </c>
      <c r="V78" s="15">
        <v>4.7</v>
      </c>
      <c r="W78" s="15">
        <v>0</v>
      </c>
      <c r="X78" s="15">
        <v>0</v>
      </c>
      <c r="Y78" s="15">
        <v>1.4</v>
      </c>
      <c r="AA78" s="16"/>
      <c r="AB78" s="16"/>
    </row>
    <row r="79" spans="1:28" ht="15.75" customHeight="1" x14ac:dyDescent="0.3">
      <c r="A79" s="9" t="s">
        <v>329</v>
      </c>
      <c r="B79" s="15">
        <v>184.2</v>
      </c>
      <c r="C79" s="15">
        <v>105.6</v>
      </c>
      <c r="D79" s="15">
        <v>112.1</v>
      </c>
      <c r="E79" s="15">
        <v>8.9</v>
      </c>
      <c r="F79" s="15">
        <v>3.3</v>
      </c>
      <c r="G79" s="15">
        <v>7.1</v>
      </c>
      <c r="H79" s="15">
        <v>23.5</v>
      </c>
      <c r="I79" s="15">
        <v>17.8</v>
      </c>
      <c r="J79" s="15">
        <v>39.4</v>
      </c>
      <c r="K79" s="15">
        <v>88.5</v>
      </c>
      <c r="L79" s="15">
        <v>48.2</v>
      </c>
      <c r="M79" s="15">
        <v>2.2000000000000002</v>
      </c>
      <c r="N79" s="15">
        <v>15</v>
      </c>
      <c r="O79" s="15">
        <v>0</v>
      </c>
      <c r="P79" s="15">
        <v>1</v>
      </c>
      <c r="Q79" s="15">
        <v>0</v>
      </c>
      <c r="R79" s="15">
        <v>0</v>
      </c>
      <c r="S79" s="15">
        <v>0</v>
      </c>
      <c r="T79" s="15">
        <v>0</v>
      </c>
      <c r="U79" s="15">
        <v>0</v>
      </c>
      <c r="V79" s="15">
        <v>1.5</v>
      </c>
      <c r="W79" s="15">
        <v>0</v>
      </c>
      <c r="X79" s="15">
        <v>24</v>
      </c>
      <c r="Y79" s="15">
        <v>12.8</v>
      </c>
      <c r="AA79" s="16"/>
      <c r="AB79" s="16"/>
    </row>
    <row r="80" spans="1:28" ht="15.75" customHeight="1" x14ac:dyDescent="0.3">
      <c r="A80" s="9" t="s">
        <v>168</v>
      </c>
      <c r="B80" s="15">
        <v>0</v>
      </c>
      <c r="C80" s="15">
        <v>0</v>
      </c>
      <c r="D80" s="15">
        <v>0</v>
      </c>
      <c r="E80" s="15">
        <v>0</v>
      </c>
      <c r="F80" s="15">
        <v>1.1000000000000001</v>
      </c>
      <c r="G80" s="15">
        <v>7.2</v>
      </c>
      <c r="H80" s="15">
        <v>6.9</v>
      </c>
      <c r="I80" s="15">
        <v>0</v>
      </c>
      <c r="J80" s="15">
        <v>0</v>
      </c>
      <c r="K80" s="15">
        <v>0</v>
      </c>
      <c r="L80" s="15">
        <v>0</v>
      </c>
      <c r="M80" s="15">
        <v>0</v>
      </c>
      <c r="N80" s="15">
        <v>0</v>
      </c>
      <c r="O80" s="15">
        <v>0</v>
      </c>
      <c r="P80" s="15">
        <v>0</v>
      </c>
      <c r="Q80" s="15">
        <v>0</v>
      </c>
      <c r="R80" s="15">
        <v>0</v>
      </c>
      <c r="S80" s="15">
        <v>0</v>
      </c>
      <c r="T80" s="15">
        <v>0</v>
      </c>
      <c r="U80" s="15">
        <v>0</v>
      </c>
      <c r="V80" s="15">
        <v>0</v>
      </c>
      <c r="W80" s="15">
        <v>0</v>
      </c>
      <c r="X80" s="15">
        <v>0</v>
      </c>
      <c r="Y80" s="15">
        <v>0</v>
      </c>
      <c r="AA80" s="16"/>
      <c r="AB80" s="16"/>
    </row>
    <row r="81" spans="1:28" ht="15.75" customHeight="1" x14ac:dyDescent="0.3">
      <c r="A81" s="9" t="s">
        <v>196</v>
      </c>
      <c r="B81" s="15">
        <v>3</v>
      </c>
      <c r="C81" s="15">
        <v>5.9</v>
      </c>
      <c r="D81" s="15">
        <v>5.0999999999999996</v>
      </c>
      <c r="E81" s="15">
        <v>5.6</v>
      </c>
      <c r="F81" s="15">
        <v>64.099999999999994</v>
      </c>
      <c r="G81" s="15">
        <v>9.1</v>
      </c>
      <c r="H81" s="15">
        <v>22.1</v>
      </c>
      <c r="I81" s="15">
        <v>30.6</v>
      </c>
      <c r="J81" s="15">
        <v>5.0999999999999996</v>
      </c>
      <c r="K81" s="15">
        <v>5</v>
      </c>
      <c r="L81" s="15">
        <v>10.9</v>
      </c>
      <c r="M81" s="15">
        <v>4.5999999999999996</v>
      </c>
      <c r="N81" s="15">
        <v>123</v>
      </c>
      <c r="O81" s="15">
        <v>144.4</v>
      </c>
      <c r="P81" s="15">
        <v>111.5</v>
      </c>
      <c r="Q81" s="15">
        <v>141.69999999999999</v>
      </c>
      <c r="R81" s="15">
        <v>116.5</v>
      </c>
      <c r="S81" s="15">
        <v>151.9</v>
      </c>
      <c r="T81" s="15">
        <v>83.5</v>
      </c>
      <c r="U81" s="15">
        <v>86.4</v>
      </c>
      <c r="V81" s="15">
        <v>125.5</v>
      </c>
      <c r="W81" s="15">
        <v>145.4</v>
      </c>
      <c r="X81" s="15">
        <v>144.1</v>
      </c>
      <c r="Y81" s="15">
        <v>94.2</v>
      </c>
      <c r="AA81" s="16"/>
      <c r="AB81" s="16"/>
    </row>
    <row r="82" spans="1:28" ht="15.75" customHeight="1" x14ac:dyDescent="0.3">
      <c r="A82" s="9" t="s">
        <v>305</v>
      </c>
      <c r="B82" s="15">
        <v>0</v>
      </c>
      <c r="C82" s="15">
        <v>0</v>
      </c>
      <c r="D82" s="15">
        <v>0</v>
      </c>
      <c r="E82" s="15">
        <v>0</v>
      </c>
      <c r="F82" s="15">
        <v>40.799999999999997</v>
      </c>
      <c r="G82" s="15">
        <v>10.199999999999999</v>
      </c>
      <c r="H82" s="15">
        <v>22.8</v>
      </c>
      <c r="I82" s="15">
        <v>0</v>
      </c>
      <c r="J82" s="15">
        <v>0</v>
      </c>
      <c r="K82" s="15">
        <v>0</v>
      </c>
      <c r="L82" s="15">
        <v>0</v>
      </c>
      <c r="M82" s="15">
        <v>0</v>
      </c>
      <c r="N82" s="15">
        <v>0</v>
      </c>
      <c r="O82" s="15">
        <v>0</v>
      </c>
      <c r="P82" s="15">
        <v>0</v>
      </c>
      <c r="Q82" s="15">
        <v>0</v>
      </c>
      <c r="R82" s="15">
        <v>82.3</v>
      </c>
      <c r="S82" s="15">
        <v>115.9</v>
      </c>
      <c r="T82" s="15">
        <v>125.1</v>
      </c>
      <c r="U82" s="15">
        <v>0</v>
      </c>
      <c r="V82" s="15">
        <v>0</v>
      </c>
      <c r="W82" s="15">
        <v>0</v>
      </c>
      <c r="X82" s="15">
        <v>0</v>
      </c>
      <c r="Y82" s="15">
        <v>0</v>
      </c>
      <c r="AA82" s="16"/>
      <c r="AB82" s="16"/>
    </row>
    <row r="83" spans="1:28" ht="15.75" customHeight="1" x14ac:dyDescent="0.3">
      <c r="A83" s="9" t="s">
        <v>61</v>
      </c>
      <c r="B83" s="15">
        <v>20</v>
      </c>
      <c r="C83" s="15">
        <v>19.5</v>
      </c>
      <c r="D83" s="15">
        <v>46.1</v>
      </c>
      <c r="E83" s="15">
        <v>58.8</v>
      </c>
      <c r="F83" s="15">
        <v>13.8</v>
      </c>
      <c r="G83" s="15">
        <v>10.7</v>
      </c>
      <c r="H83" s="15">
        <v>28.8</v>
      </c>
      <c r="I83" s="15">
        <v>24</v>
      </c>
      <c r="J83" s="15">
        <v>14.9</v>
      </c>
      <c r="K83" s="15">
        <v>40.700000000000003</v>
      </c>
      <c r="L83" s="15">
        <v>58.7</v>
      </c>
      <c r="M83" s="15">
        <v>28</v>
      </c>
      <c r="N83" s="15">
        <v>52.5</v>
      </c>
      <c r="O83" s="15">
        <v>73.900000000000006</v>
      </c>
      <c r="P83" s="15">
        <v>73.400000000000006</v>
      </c>
      <c r="Q83" s="15">
        <v>54.9</v>
      </c>
      <c r="R83" s="15">
        <v>21.2</v>
      </c>
      <c r="S83" s="15">
        <v>27.3</v>
      </c>
      <c r="T83" s="15">
        <v>85.2</v>
      </c>
      <c r="U83" s="15">
        <v>39.6</v>
      </c>
      <c r="V83" s="15">
        <v>35.1</v>
      </c>
      <c r="W83" s="15">
        <v>86.8</v>
      </c>
      <c r="X83" s="15">
        <v>62.3</v>
      </c>
      <c r="Y83" s="15">
        <v>22.9</v>
      </c>
      <c r="AA83" s="16"/>
      <c r="AB83" s="16"/>
    </row>
    <row r="84" spans="1:28" ht="15.75" customHeight="1" x14ac:dyDescent="0.3">
      <c r="A84" s="9" t="s">
        <v>210</v>
      </c>
      <c r="B84" s="15">
        <v>3.5</v>
      </c>
      <c r="C84" s="15">
        <v>2.9</v>
      </c>
      <c r="D84" s="15">
        <v>1.1000000000000001</v>
      </c>
      <c r="E84" s="15">
        <v>6.7</v>
      </c>
      <c r="F84" s="15">
        <v>2.4</v>
      </c>
      <c r="G84" s="15">
        <v>12.2</v>
      </c>
      <c r="H84" s="15">
        <v>3.4</v>
      </c>
      <c r="I84" s="15">
        <v>7.8</v>
      </c>
      <c r="J84" s="15">
        <v>6.7</v>
      </c>
      <c r="K84" s="15">
        <v>2.2000000000000002</v>
      </c>
      <c r="L84" s="15">
        <v>11</v>
      </c>
      <c r="M84" s="15">
        <v>9.1999999999999993</v>
      </c>
      <c r="N84" s="15">
        <v>155.69999999999999</v>
      </c>
      <c r="O84" s="15">
        <v>99.2</v>
      </c>
      <c r="P84" s="15">
        <v>134.5</v>
      </c>
      <c r="Q84" s="15">
        <v>97.9</v>
      </c>
      <c r="R84" s="15">
        <v>143.80000000000001</v>
      </c>
      <c r="S84" s="15">
        <v>109.6</v>
      </c>
      <c r="T84" s="15">
        <v>113.1</v>
      </c>
      <c r="U84" s="15">
        <v>135.4</v>
      </c>
      <c r="V84" s="15">
        <v>116.8</v>
      </c>
      <c r="W84" s="15">
        <v>143.4</v>
      </c>
      <c r="X84" s="15">
        <v>128.69999999999999</v>
      </c>
      <c r="Y84" s="15">
        <v>83.9</v>
      </c>
      <c r="AA84" s="16"/>
      <c r="AB84" s="16"/>
    </row>
    <row r="85" spans="1:28" ht="15.75" customHeight="1" x14ac:dyDescent="0.3">
      <c r="A85" s="9" t="s">
        <v>290</v>
      </c>
      <c r="B85" s="15">
        <v>131.19999999999999</v>
      </c>
      <c r="C85" s="15">
        <v>126.8</v>
      </c>
      <c r="D85" s="15">
        <v>163.4</v>
      </c>
      <c r="E85" s="15">
        <v>109.9</v>
      </c>
      <c r="F85" s="15">
        <v>123.3</v>
      </c>
      <c r="G85" s="15">
        <v>13</v>
      </c>
      <c r="H85" s="15">
        <v>0</v>
      </c>
      <c r="I85" s="15">
        <v>0</v>
      </c>
      <c r="J85" s="15">
        <v>0</v>
      </c>
      <c r="K85" s="15">
        <v>0</v>
      </c>
      <c r="L85" s="15">
        <v>0</v>
      </c>
      <c r="M85" s="15">
        <v>0</v>
      </c>
      <c r="N85" s="15">
        <v>10.4</v>
      </c>
      <c r="O85" s="15">
        <v>9</v>
      </c>
      <c r="P85" s="15">
        <v>9.8000000000000007</v>
      </c>
      <c r="Q85" s="15">
        <v>11.5</v>
      </c>
      <c r="R85" s="15">
        <v>18</v>
      </c>
      <c r="S85" s="15">
        <v>0</v>
      </c>
      <c r="T85" s="15">
        <v>0</v>
      </c>
      <c r="U85" s="15">
        <v>0</v>
      </c>
      <c r="V85" s="15">
        <v>0</v>
      </c>
      <c r="W85" s="15">
        <v>0</v>
      </c>
      <c r="X85" s="15">
        <v>0</v>
      </c>
      <c r="Y85" s="15">
        <v>0</v>
      </c>
      <c r="AA85" s="16"/>
      <c r="AB85" s="16"/>
    </row>
    <row r="86" spans="1:28" ht="15.75" customHeight="1" x14ac:dyDescent="0.3">
      <c r="A86" s="9" t="s">
        <v>96</v>
      </c>
      <c r="B86" s="15">
        <v>0</v>
      </c>
      <c r="C86" s="15">
        <v>0</v>
      </c>
      <c r="D86" s="15">
        <v>0</v>
      </c>
      <c r="E86" s="15">
        <v>0</v>
      </c>
      <c r="F86" s="15">
        <v>0</v>
      </c>
      <c r="G86" s="15">
        <v>13.7</v>
      </c>
      <c r="H86" s="15">
        <v>0</v>
      </c>
      <c r="I86" s="15">
        <v>5.2</v>
      </c>
      <c r="J86" s="15">
        <v>2.1</v>
      </c>
      <c r="K86" s="15">
        <v>12.4</v>
      </c>
      <c r="L86" s="15">
        <v>8.9</v>
      </c>
      <c r="M86" s="15">
        <v>3.1</v>
      </c>
      <c r="N86" s="15">
        <v>0</v>
      </c>
      <c r="O86" s="15">
        <v>0</v>
      </c>
      <c r="P86" s="15">
        <v>0</v>
      </c>
      <c r="Q86" s="15">
        <v>0</v>
      </c>
      <c r="R86" s="15">
        <v>0</v>
      </c>
      <c r="S86" s="15">
        <v>0</v>
      </c>
      <c r="T86" s="15">
        <v>0</v>
      </c>
      <c r="U86" s="15">
        <v>0</v>
      </c>
      <c r="V86" s="15">
        <v>0</v>
      </c>
      <c r="W86" s="15">
        <v>0</v>
      </c>
      <c r="X86" s="15">
        <v>0</v>
      </c>
      <c r="Y86" s="15">
        <v>0</v>
      </c>
      <c r="AA86" s="16"/>
      <c r="AB86" s="16"/>
    </row>
    <row r="87" spans="1:28" ht="15.75" customHeight="1" x14ac:dyDescent="0.3">
      <c r="A87" s="9" t="s">
        <v>83</v>
      </c>
      <c r="B87" s="15">
        <v>0</v>
      </c>
      <c r="C87" s="15">
        <v>0</v>
      </c>
      <c r="D87" s="15">
        <v>0</v>
      </c>
      <c r="E87" s="15">
        <v>0</v>
      </c>
      <c r="F87" s="15">
        <v>0</v>
      </c>
      <c r="G87" s="15">
        <v>15.6</v>
      </c>
      <c r="H87" s="15">
        <v>8.8000000000000007</v>
      </c>
      <c r="I87" s="15">
        <v>0</v>
      </c>
      <c r="J87" s="15">
        <v>0</v>
      </c>
      <c r="K87" s="15">
        <v>0</v>
      </c>
      <c r="L87" s="15">
        <v>0</v>
      </c>
      <c r="M87" s="15">
        <v>0</v>
      </c>
      <c r="N87" s="15">
        <v>0</v>
      </c>
      <c r="O87" s="15">
        <v>0</v>
      </c>
      <c r="P87" s="15">
        <v>0</v>
      </c>
      <c r="Q87" s="15">
        <v>0</v>
      </c>
      <c r="R87" s="15">
        <v>146.5</v>
      </c>
      <c r="S87" s="15">
        <v>122.1</v>
      </c>
      <c r="T87" s="15">
        <v>93.5</v>
      </c>
      <c r="U87" s="15">
        <v>7</v>
      </c>
      <c r="V87" s="15">
        <v>0</v>
      </c>
      <c r="W87" s="15">
        <v>0</v>
      </c>
      <c r="X87" s="15">
        <v>0</v>
      </c>
      <c r="Y87" s="15">
        <v>0</v>
      </c>
      <c r="AA87" s="16"/>
      <c r="AB87" s="16"/>
    </row>
    <row r="88" spans="1:28" ht="15.75" customHeight="1" x14ac:dyDescent="0.3">
      <c r="A88" s="9" t="s">
        <v>9</v>
      </c>
      <c r="B88" s="15">
        <v>12.7</v>
      </c>
      <c r="C88" s="15">
        <v>2.2000000000000002</v>
      </c>
      <c r="D88" s="15">
        <v>12</v>
      </c>
      <c r="E88" s="15">
        <v>22.2</v>
      </c>
      <c r="F88" s="15">
        <v>49.6</v>
      </c>
      <c r="G88" s="15">
        <v>17.100000000000001</v>
      </c>
      <c r="H88" s="15">
        <v>7.8</v>
      </c>
      <c r="I88" s="15">
        <v>45.8</v>
      </c>
      <c r="J88" s="15">
        <v>79.3</v>
      </c>
      <c r="K88" s="15">
        <v>42.3</v>
      </c>
      <c r="L88" s="15">
        <v>90.7</v>
      </c>
      <c r="M88" s="15">
        <v>122.1</v>
      </c>
      <c r="N88" s="15">
        <v>129.5</v>
      </c>
      <c r="O88" s="15">
        <v>79.400000000000006</v>
      </c>
      <c r="P88" s="15">
        <v>124.3</v>
      </c>
      <c r="Q88" s="15">
        <v>79.2</v>
      </c>
      <c r="R88" s="15">
        <v>102.1</v>
      </c>
      <c r="S88" s="15">
        <v>51.1</v>
      </c>
      <c r="T88" s="15">
        <v>85.3</v>
      </c>
      <c r="U88" s="15">
        <v>81.400000000000006</v>
      </c>
      <c r="V88" s="15">
        <v>97.5</v>
      </c>
      <c r="W88" s="15">
        <v>71.7</v>
      </c>
      <c r="X88" s="15">
        <v>111.5</v>
      </c>
      <c r="Y88" s="15">
        <v>47</v>
      </c>
      <c r="AA88" s="16"/>
      <c r="AB88" s="16"/>
    </row>
    <row r="89" spans="1:28" ht="15.75" customHeight="1" x14ac:dyDescent="0.3">
      <c r="A89" s="9" t="s">
        <v>346</v>
      </c>
      <c r="B89" s="15">
        <v>56.3</v>
      </c>
      <c r="C89" s="15">
        <v>115.9</v>
      </c>
      <c r="D89" s="15">
        <v>65.2</v>
      </c>
      <c r="E89" s="15">
        <v>50.6</v>
      </c>
      <c r="F89" s="15">
        <v>42</v>
      </c>
      <c r="G89" s="15">
        <v>17.5</v>
      </c>
      <c r="H89" s="15">
        <v>54.5</v>
      </c>
      <c r="I89" s="15">
        <v>17.3</v>
      </c>
      <c r="J89" s="15">
        <v>32.4</v>
      </c>
      <c r="K89" s="15">
        <v>0.9</v>
      </c>
      <c r="L89" s="15">
        <v>0</v>
      </c>
      <c r="M89" s="15">
        <v>0</v>
      </c>
      <c r="N89" s="15">
        <v>29.3</v>
      </c>
      <c r="O89" s="15">
        <v>7</v>
      </c>
      <c r="P89" s="15">
        <v>6</v>
      </c>
      <c r="Q89" s="15">
        <v>12.6</v>
      </c>
      <c r="R89" s="15">
        <v>4.5</v>
      </c>
      <c r="S89" s="15">
        <v>7</v>
      </c>
      <c r="T89" s="15">
        <v>0</v>
      </c>
      <c r="U89" s="15">
        <v>0</v>
      </c>
      <c r="V89" s="15">
        <v>3</v>
      </c>
      <c r="W89" s="15">
        <v>3</v>
      </c>
      <c r="X89" s="15">
        <v>0</v>
      </c>
      <c r="Y89" s="15">
        <v>0</v>
      </c>
      <c r="AA89" s="16"/>
      <c r="AB89" s="16"/>
    </row>
    <row r="90" spans="1:28" ht="15.75" customHeight="1" x14ac:dyDescent="0.3">
      <c r="A90" s="9" t="s">
        <v>223</v>
      </c>
      <c r="B90" s="15">
        <v>146.30000000000001</v>
      </c>
      <c r="C90" s="15">
        <v>57.5</v>
      </c>
      <c r="D90" s="15">
        <v>101.5</v>
      </c>
      <c r="E90" s="15">
        <v>135.19999999999999</v>
      </c>
      <c r="F90" s="15">
        <v>100.8</v>
      </c>
      <c r="G90" s="15">
        <v>17.8</v>
      </c>
      <c r="H90" s="15">
        <v>0</v>
      </c>
      <c r="I90" s="15">
        <v>0</v>
      </c>
      <c r="J90" s="15">
        <v>0</v>
      </c>
      <c r="K90" s="15">
        <v>0</v>
      </c>
      <c r="L90" s="15">
        <v>0</v>
      </c>
      <c r="M90" s="15">
        <v>0</v>
      </c>
      <c r="N90" s="15">
        <v>53.5</v>
      </c>
      <c r="O90" s="15">
        <v>50.9</v>
      </c>
      <c r="P90" s="15">
        <v>56.9</v>
      </c>
      <c r="Q90" s="15">
        <v>30.1</v>
      </c>
      <c r="R90" s="15">
        <v>22</v>
      </c>
      <c r="S90" s="15">
        <v>3</v>
      </c>
      <c r="T90" s="15">
        <v>0</v>
      </c>
      <c r="U90" s="15">
        <v>0</v>
      </c>
      <c r="V90" s="15">
        <v>0</v>
      </c>
      <c r="W90" s="15">
        <v>0</v>
      </c>
      <c r="X90" s="15">
        <v>0</v>
      </c>
      <c r="Y90" s="15">
        <v>0</v>
      </c>
      <c r="AA90" s="16"/>
      <c r="AB90" s="16"/>
    </row>
    <row r="91" spans="1:28" ht="15.75" customHeight="1" x14ac:dyDescent="0.3">
      <c r="A91" s="9" t="s">
        <v>55</v>
      </c>
      <c r="B91" s="15">
        <v>0</v>
      </c>
      <c r="C91" s="15">
        <v>0</v>
      </c>
      <c r="D91" s="15">
        <v>0</v>
      </c>
      <c r="E91" s="15">
        <v>0</v>
      </c>
      <c r="F91" s="15">
        <v>3.6</v>
      </c>
      <c r="G91" s="15">
        <v>20.7</v>
      </c>
      <c r="H91" s="15">
        <v>12.4</v>
      </c>
      <c r="I91" s="15">
        <v>0</v>
      </c>
      <c r="J91" s="15">
        <v>0</v>
      </c>
      <c r="K91" s="15">
        <v>0</v>
      </c>
      <c r="L91" s="15">
        <v>0</v>
      </c>
      <c r="M91" s="15">
        <v>0</v>
      </c>
      <c r="N91" s="15">
        <v>0</v>
      </c>
      <c r="O91" s="15">
        <v>0</v>
      </c>
      <c r="P91" s="15">
        <v>0</v>
      </c>
      <c r="Q91" s="15">
        <v>0</v>
      </c>
      <c r="R91" s="15">
        <v>91.7</v>
      </c>
      <c r="S91" s="15">
        <v>75.099999999999994</v>
      </c>
      <c r="T91" s="15">
        <v>76.2</v>
      </c>
      <c r="U91" s="15">
        <v>0</v>
      </c>
      <c r="V91" s="15">
        <v>0</v>
      </c>
      <c r="W91" s="15">
        <v>0</v>
      </c>
      <c r="X91" s="15">
        <v>0</v>
      </c>
      <c r="Y91" s="15">
        <v>0</v>
      </c>
      <c r="AA91" s="16"/>
      <c r="AB91" s="16"/>
    </row>
    <row r="92" spans="1:28" ht="15.75" customHeight="1" x14ac:dyDescent="0.3">
      <c r="A92" s="9" t="s">
        <v>514</v>
      </c>
      <c r="B92" s="15">
        <v>2.5</v>
      </c>
      <c r="C92" s="15">
        <v>5.6</v>
      </c>
      <c r="D92" s="15">
        <v>4</v>
      </c>
      <c r="E92" s="15">
        <v>7.3</v>
      </c>
      <c r="F92" s="15">
        <v>13.6</v>
      </c>
      <c r="G92" s="15">
        <v>22</v>
      </c>
      <c r="H92" s="15">
        <v>5.5</v>
      </c>
      <c r="I92" s="15">
        <v>1.7</v>
      </c>
      <c r="J92" s="15">
        <v>3</v>
      </c>
      <c r="K92" s="15">
        <v>0</v>
      </c>
      <c r="L92" s="15">
        <v>1.5</v>
      </c>
      <c r="M92" s="15">
        <v>1.8</v>
      </c>
      <c r="N92" s="15">
        <v>0</v>
      </c>
      <c r="O92" s="15">
        <v>0</v>
      </c>
      <c r="P92" s="15">
        <v>0</v>
      </c>
      <c r="Q92" s="15">
        <v>0</v>
      </c>
      <c r="R92" s="15">
        <v>0</v>
      </c>
      <c r="S92" s="15">
        <v>1</v>
      </c>
      <c r="T92" s="15">
        <v>2</v>
      </c>
      <c r="U92" s="15">
        <v>0</v>
      </c>
      <c r="V92" s="15">
        <v>0</v>
      </c>
      <c r="W92" s="15">
        <v>0</v>
      </c>
      <c r="X92" s="15">
        <v>0</v>
      </c>
      <c r="Y92" s="15">
        <v>0</v>
      </c>
      <c r="AA92" s="16"/>
      <c r="AB92" s="16"/>
    </row>
    <row r="93" spans="1:28" ht="15.75" customHeight="1" x14ac:dyDescent="0.3">
      <c r="A93" s="9" t="s">
        <v>239</v>
      </c>
      <c r="B93" s="15">
        <v>0</v>
      </c>
      <c r="C93" s="15">
        <v>0</v>
      </c>
      <c r="D93" s="15">
        <v>0</v>
      </c>
      <c r="E93" s="15">
        <v>0</v>
      </c>
      <c r="F93" s="15">
        <v>5</v>
      </c>
      <c r="G93" s="15">
        <v>24.7</v>
      </c>
      <c r="H93" s="15">
        <v>23.5</v>
      </c>
      <c r="I93" s="15">
        <v>0</v>
      </c>
      <c r="J93" s="15">
        <v>0</v>
      </c>
      <c r="K93" s="15">
        <v>0</v>
      </c>
      <c r="L93" s="15">
        <v>0</v>
      </c>
      <c r="M93" s="15">
        <v>0</v>
      </c>
      <c r="N93" s="15">
        <v>0</v>
      </c>
      <c r="O93" s="15">
        <v>0</v>
      </c>
      <c r="P93" s="15">
        <v>0</v>
      </c>
      <c r="Q93" s="15">
        <v>0</v>
      </c>
      <c r="R93" s="15">
        <v>85.1</v>
      </c>
      <c r="S93" s="15">
        <v>90.1</v>
      </c>
      <c r="T93" s="15">
        <v>90.2</v>
      </c>
      <c r="U93" s="15">
        <v>23.2</v>
      </c>
      <c r="V93" s="15">
        <v>0</v>
      </c>
      <c r="W93" s="15">
        <v>0</v>
      </c>
      <c r="X93" s="15">
        <v>0</v>
      </c>
      <c r="Y93" s="15">
        <v>0</v>
      </c>
      <c r="AA93" s="16"/>
      <c r="AB93" s="16"/>
    </row>
    <row r="94" spans="1:28" ht="15.75" customHeight="1" x14ac:dyDescent="0.3">
      <c r="A94" s="9" t="s">
        <v>364</v>
      </c>
      <c r="B94" s="15">
        <v>169.6</v>
      </c>
      <c r="C94" s="15">
        <v>114.3</v>
      </c>
      <c r="D94" s="15">
        <v>108.1</v>
      </c>
      <c r="E94" s="15">
        <v>101.1</v>
      </c>
      <c r="F94" s="15">
        <v>47.4</v>
      </c>
      <c r="G94" s="15">
        <v>26.1</v>
      </c>
      <c r="H94" s="15">
        <v>60</v>
      </c>
      <c r="I94" s="15">
        <v>58.7</v>
      </c>
      <c r="J94" s="15">
        <v>157.6</v>
      </c>
      <c r="K94" s="15">
        <v>243.9</v>
      </c>
      <c r="L94" s="15">
        <v>179</v>
      </c>
      <c r="M94" s="15">
        <v>19.8</v>
      </c>
      <c r="N94" s="15">
        <v>2.8</v>
      </c>
      <c r="O94" s="15">
        <v>0</v>
      </c>
      <c r="P94" s="15">
        <v>0</v>
      </c>
      <c r="Q94" s="15">
        <v>0</v>
      </c>
      <c r="R94" s="15">
        <v>0</v>
      </c>
      <c r="S94" s="15">
        <v>0</v>
      </c>
      <c r="T94" s="15">
        <v>0</v>
      </c>
      <c r="U94" s="15">
        <v>0</v>
      </c>
      <c r="V94" s="15">
        <v>0</v>
      </c>
      <c r="W94" s="15">
        <v>0</v>
      </c>
      <c r="X94" s="15">
        <v>0</v>
      </c>
      <c r="Y94" s="15">
        <v>1.1000000000000001</v>
      </c>
      <c r="AA94" s="16"/>
      <c r="AB94" s="16"/>
    </row>
    <row r="95" spans="1:28" ht="15.75" customHeight="1" x14ac:dyDescent="0.3">
      <c r="A95" s="9" t="s">
        <v>426</v>
      </c>
      <c r="B95" s="15">
        <v>98.2</v>
      </c>
      <c r="C95" s="15">
        <v>74</v>
      </c>
      <c r="D95" s="15">
        <v>113.8</v>
      </c>
      <c r="E95" s="15">
        <v>82.8</v>
      </c>
      <c r="F95" s="15">
        <v>43.6</v>
      </c>
      <c r="G95" s="15">
        <v>27.9</v>
      </c>
      <c r="H95" s="15">
        <v>3.1</v>
      </c>
      <c r="I95" s="15">
        <v>8.1999999999999993</v>
      </c>
      <c r="J95" s="15">
        <v>11.9</v>
      </c>
      <c r="K95" s="15">
        <v>7.1</v>
      </c>
      <c r="L95" s="15">
        <v>1.4</v>
      </c>
      <c r="M95" s="15">
        <v>0</v>
      </c>
      <c r="N95" s="15">
        <v>14.2</v>
      </c>
      <c r="O95" s="15">
        <v>22.6</v>
      </c>
      <c r="P95" s="15">
        <v>10.5</v>
      </c>
      <c r="Q95" s="15">
        <v>18.600000000000001</v>
      </c>
      <c r="R95" s="15">
        <v>55.7</v>
      </c>
      <c r="S95" s="15">
        <v>74.7</v>
      </c>
      <c r="T95" s="15">
        <v>4</v>
      </c>
      <c r="U95" s="15">
        <v>0</v>
      </c>
      <c r="V95" s="15">
        <v>0</v>
      </c>
      <c r="W95" s="15">
        <v>0</v>
      </c>
      <c r="X95" s="15">
        <v>0</v>
      </c>
      <c r="Y95" s="15">
        <v>0</v>
      </c>
      <c r="AA95" s="16"/>
      <c r="AB95" s="16"/>
    </row>
    <row r="96" spans="1:28" ht="15.75" customHeight="1" x14ac:dyDescent="0.3">
      <c r="A96" s="9" t="s">
        <v>180</v>
      </c>
      <c r="B96" s="15">
        <v>0</v>
      </c>
      <c r="C96" s="15">
        <v>0</v>
      </c>
      <c r="D96" s="15">
        <v>0</v>
      </c>
      <c r="E96" s="15">
        <v>0</v>
      </c>
      <c r="F96" s="15">
        <v>1</v>
      </c>
      <c r="G96" s="15">
        <v>28.2</v>
      </c>
      <c r="H96" s="15">
        <v>5</v>
      </c>
      <c r="I96" s="15">
        <v>0</v>
      </c>
      <c r="J96" s="15">
        <v>0</v>
      </c>
      <c r="K96" s="15">
        <v>0</v>
      </c>
      <c r="L96" s="15">
        <v>0</v>
      </c>
      <c r="M96" s="15">
        <v>0</v>
      </c>
      <c r="N96" s="15">
        <v>0</v>
      </c>
      <c r="O96" s="15">
        <v>0</v>
      </c>
      <c r="P96" s="15">
        <v>0</v>
      </c>
      <c r="Q96" s="15">
        <v>0</v>
      </c>
      <c r="R96" s="15">
        <v>80.599999999999994</v>
      </c>
      <c r="S96" s="15">
        <v>40.9</v>
      </c>
      <c r="T96" s="15">
        <v>40.200000000000003</v>
      </c>
      <c r="U96" s="15">
        <v>0</v>
      </c>
      <c r="V96" s="15">
        <v>0</v>
      </c>
      <c r="W96" s="15">
        <v>0</v>
      </c>
      <c r="X96" s="15">
        <v>0</v>
      </c>
      <c r="Y96" s="15">
        <v>0</v>
      </c>
      <c r="AA96" s="16"/>
      <c r="AB96" s="16"/>
    </row>
    <row r="97" spans="1:28" ht="15.75" customHeight="1" x14ac:dyDescent="0.3">
      <c r="A97" s="9" t="s">
        <v>247</v>
      </c>
      <c r="B97" s="15">
        <v>41.5</v>
      </c>
      <c r="C97" s="15">
        <v>18.899999999999999</v>
      </c>
      <c r="D97" s="15">
        <v>37.4</v>
      </c>
      <c r="E97" s="15">
        <v>28.2</v>
      </c>
      <c r="F97" s="15">
        <v>5.6</v>
      </c>
      <c r="G97" s="15">
        <v>28.4</v>
      </c>
      <c r="H97" s="15">
        <v>34.299999999999997</v>
      </c>
      <c r="I97" s="15">
        <v>33.1</v>
      </c>
      <c r="J97" s="15">
        <v>40.4</v>
      </c>
      <c r="K97" s="15">
        <v>32.9</v>
      </c>
      <c r="L97" s="15">
        <v>52.9</v>
      </c>
      <c r="M97" s="15">
        <v>36.4</v>
      </c>
      <c r="N97" s="15">
        <v>98.5</v>
      </c>
      <c r="O97" s="15">
        <v>84.6</v>
      </c>
      <c r="P97" s="15">
        <v>95.6</v>
      </c>
      <c r="Q97" s="15">
        <v>40.799999999999997</v>
      </c>
      <c r="R97" s="15">
        <v>22.4</v>
      </c>
      <c r="S97" s="15">
        <v>104.6</v>
      </c>
      <c r="T97" s="15">
        <v>60.7</v>
      </c>
      <c r="U97" s="15">
        <v>94.9</v>
      </c>
      <c r="V97" s="15">
        <v>76.599999999999994</v>
      </c>
      <c r="W97" s="15">
        <v>122.1</v>
      </c>
      <c r="X97" s="15">
        <v>101.1</v>
      </c>
      <c r="Y97" s="15">
        <v>40.6</v>
      </c>
      <c r="AA97" s="16"/>
      <c r="AB97" s="16"/>
    </row>
    <row r="98" spans="1:28" ht="15.75" customHeight="1" x14ac:dyDescent="0.3">
      <c r="A98" s="9" t="s">
        <v>218</v>
      </c>
      <c r="B98" s="15">
        <v>0</v>
      </c>
      <c r="C98" s="15">
        <v>0</v>
      </c>
      <c r="D98" s="15">
        <v>0</v>
      </c>
      <c r="E98" s="15">
        <v>0</v>
      </c>
      <c r="F98" s="15">
        <v>1.3</v>
      </c>
      <c r="G98" s="15">
        <v>31.1</v>
      </c>
      <c r="H98" s="15">
        <v>4.9000000000000004</v>
      </c>
      <c r="I98" s="15">
        <v>0</v>
      </c>
      <c r="J98" s="15">
        <v>0</v>
      </c>
      <c r="K98" s="15">
        <v>0</v>
      </c>
      <c r="L98" s="15">
        <v>0</v>
      </c>
      <c r="M98" s="15">
        <v>0</v>
      </c>
      <c r="N98" s="15">
        <v>0</v>
      </c>
      <c r="O98" s="15">
        <v>0</v>
      </c>
      <c r="P98" s="15">
        <v>0</v>
      </c>
      <c r="Q98" s="15">
        <v>0</v>
      </c>
      <c r="R98" s="15">
        <v>93.3</v>
      </c>
      <c r="S98" s="15">
        <v>68.400000000000006</v>
      </c>
      <c r="T98" s="15">
        <v>125.9</v>
      </c>
      <c r="U98" s="15">
        <v>0</v>
      </c>
      <c r="V98" s="15">
        <v>0</v>
      </c>
      <c r="W98" s="15">
        <v>0</v>
      </c>
      <c r="X98" s="15">
        <v>0</v>
      </c>
      <c r="Y98" s="15">
        <v>0</v>
      </c>
      <c r="AA98" s="16"/>
      <c r="AB98" s="16"/>
    </row>
    <row r="99" spans="1:28" ht="15.75" customHeight="1" x14ac:dyDescent="0.3">
      <c r="A99" s="9" t="s">
        <v>327</v>
      </c>
      <c r="B99" s="15">
        <v>36.1</v>
      </c>
      <c r="C99" s="15">
        <v>36.1</v>
      </c>
      <c r="D99" s="15">
        <v>36</v>
      </c>
      <c r="E99" s="15">
        <v>44.8</v>
      </c>
      <c r="F99" s="15">
        <v>45.9</v>
      </c>
      <c r="G99" s="15">
        <v>32.299999999999997</v>
      </c>
      <c r="H99" s="15">
        <v>28.6</v>
      </c>
      <c r="I99" s="15">
        <v>37.700000000000003</v>
      </c>
      <c r="J99" s="15">
        <v>39.700000000000003</v>
      </c>
      <c r="K99" s="15">
        <v>27.9</v>
      </c>
      <c r="L99" s="15">
        <v>44</v>
      </c>
      <c r="M99" s="15">
        <v>21.1</v>
      </c>
      <c r="N99" s="15">
        <v>75.900000000000006</v>
      </c>
      <c r="O99" s="15">
        <v>76.599999999999994</v>
      </c>
      <c r="P99" s="15">
        <v>69</v>
      </c>
      <c r="Q99" s="15">
        <v>49.2</v>
      </c>
      <c r="R99" s="15">
        <v>86.6</v>
      </c>
      <c r="S99" s="15">
        <v>74.7</v>
      </c>
      <c r="T99" s="15">
        <v>37.4</v>
      </c>
      <c r="U99" s="15">
        <v>77.8</v>
      </c>
      <c r="V99" s="15">
        <v>72.3</v>
      </c>
      <c r="W99" s="15">
        <v>85.6</v>
      </c>
      <c r="X99" s="15">
        <v>68</v>
      </c>
      <c r="Y99" s="15">
        <v>24.9</v>
      </c>
      <c r="AA99" s="16"/>
      <c r="AB99" s="16"/>
    </row>
    <row r="100" spans="1:28" ht="15.75" customHeight="1" x14ac:dyDescent="0.3">
      <c r="A100" s="9" t="s">
        <v>153</v>
      </c>
      <c r="B100" s="15">
        <v>31.1</v>
      </c>
      <c r="C100" s="15">
        <v>15.5</v>
      </c>
      <c r="D100" s="15">
        <v>21.4</v>
      </c>
      <c r="E100" s="15">
        <v>52.1</v>
      </c>
      <c r="F100" s="15">
        <v>46.5</v>
      </c>
      <c r="G100" s="15">
        <v>34.5</v>
      </c>
      <c r="H100" s="15">
        <v>36.9</v>
      </c>
      <c r="I100" s="15">
        <v>43.5</v>
      </c>
      <c r="J100" s="15">
        <v>45.5</v>
      </c>
      <c r="K100" s="15">
        <v>27.3</v>
      </c>
      <c r="L100" s="15">
        <v>42.6</v>
      </c>
      <c r="M100" s="15">
        <v>33.299999999999997</v>
      </c>
      <c r="N100" s="15">
        <v>53.9</v>
      </c>
      <c r="O100" s="15">
        <v>60.5</v>
      </c>
      <c r="P100" s="15">
        <v>49.6</v>
      </c>
      <c r="Q100" s="15">
        <v>70.400000000000006</v>
      </c>
      <c r="R100" s="15">
        <v>53.5</v>
      </c>
      <c r="S100" s="15">
        <v>66.5</v>
      </c>
      <c r="T100" s="15">
        <v>84.1</v>
      </c>
      <c r="U100" s="15">
        <v>57.5</v>
      </c>
      <c r="V100" s="15">
        <v>84.5</v>
      </c>
      <c r="W100" s="15">
        <v>74.7</v>
      </c>
      <c r="X100" s="15">
        <v>54.7</v>
      </c>
      <c r="Y100" s="15">
        <v>37.700000000000003</v>
      </c>
      <c r="AA100" s="16"/>
      <c r="AB100" s="16"/>
    </row>
    <row r="101" spans="1:28" ht="15.75" customHeight="1" x14ac:dyDescent="0.3">
      <c r="A101" s="9" t="s">
        <v>140</v>
      </c>
      <c r="B101" s="15">
        <v>82.7</v>
      </c>
      <c r="C101" s="15">
        <v>165.5</v>
      </c>
      <c r="D101" s="15">
        <v>130.19999999999999</v>
      </c>
      <c r="E101" s="15">
        <v>84</v>
      </c>
      <c r="F101" s="15">
        <v>61.2</v>
      </c>
      <c r="G101" s="15">
        <v>34.799999999999997</v>
      </c>
      <c r="H101" s="15">
        <v>72.5</v>
      </c>
      <c r="I101" s="15">
        <v>36</v>
      </c>
      <c r="J101" s="15">
        <v>54.8</v>
      </c>
      <c r="K101" s="15">
        <v>84</v>
      </c>
      <c r="L101" s="15">
        <v>165.1</v>
      </c>
      <c r="M101" s="15">
        <v>41.1</v>
      </c>
      <c r="N101" s="15">
        <v>22.5</v>
      </c>
      <c r="O101" s="15">
        <v>38.200000000000003</v>
      </c>
      <c r="P101" s="15">
        <v>18.100000000000001</v>
      </c>
      <c r="Q101" s="15">
        <v>49.2</v>
      </c>
      <c r="R101" s="15">
        <v>61.6</v>
      </c>
      <c r="S101" s="15">
        <v>73.099999999999994</v>
      </c>
      <c r="T101" s="15">
        <v>26</v>
      </c>
      <c r="U101" s="15">
        <v>47.7</v>
      </c>
      <c r="V101" s="15">
        <v>50.7</v>
      </c>
      <c r="W101" s="15">
        <v>85.8</v>
      </c>
      <c r="X101" s="15">
        <v>48.1</v>
      </c>
      <c r="Y101" s="15">
        <v>38.700000000000003</v>
      </c>
      <c r="AA101" s="16"/>
      <c r="AB101" s="16"/>
    </row>
    <row r="102" spans="1:28" ht="15.75" customHeight="1" x14ac:dyDescent="0.3">
      <c r="A102" s="9" t="s">
        <v>195</v>
      </c>
      <c r="B102" s="15">
        <v>38.700000000000003</v>
      </c>
      <c r="C102" s="15">
        <v>56.9</v>
      </c>
      <c r="D102" s="15">
        <v>48</v>
      </c>
      <c r="E102" s="15">
        <v>32.1</v>
      </c>
      <c r="F102" s="15">
        <v>39</v>
      </c>
      <c r="G102" s="15">
        <v>34.9</v>
      </c>
      <c r="H102" s="15">
        <v>36.9</v>
      </c>
      <c r="I102" s="15">
        <v>86.2</v>
      </c>
      <c r="J102" s="15">
        <v>38.299999999999997</v>
      </c>
      <c r="K102" s="15">
        <v>58.7</v>
      </c>
      <c r="L102" s="15">
        <v>68.5</v>
      </c>
      <c r="M102" s="15">
        <v>16.899999999999999</v>
      </c>
      <c r="N102" s="15">
        <v>0</v>
      </c>
      <c r="O102" s="15">
        <v>0</v>
      </c>
      <c r="P102" s="15">
        <v>3</v>
      </c>
      <c r="Q102" s="15">
        <v>0</v>
      </c>
      <c r="R102" s="15">
        <v>0</v>
      </c>
      <c r="S102" s="15">
        <v>1.8</v>
      </c>
      <c r="T102" s="15">
        <v>0</v>
      </c>
      <c r="U102" s="15">
        <v>0</v>
      </c>
      <c r="V102" s="15">
        <v>0</v>
      </c>
      <c r="W102" s="15">
        <v>2.4</v>
      </c>
      <c r="X102" s="15">
        <v>0</v>
      </c>
      <c r="Y102" s="15">
        <v>2.2999999999999998</v>
      </c>
      <c r="AA102" s="16"/>
      <c r="AB102" s="16"/>
    </row>
    <row r="103" spans="1:28" ht="15.75" customHeight="1" x14ac:dyDescent="0.3">
      <c r="A103" s="9" t="s">
        <v>477</v>
      </c>
      <c r="B103" s="15">
        <v>108.4</v>
      </c>
      <c r="C103" s="15">
        <v>78.599999999999994</v>
      </c>
      <c r="D103" s="15">
        <v>67.3</v>
      </c>
      <c r="E103" s="15">
        <v>52.5</v>
      </c>
      <c r="F103" s="15">
        <v>48.2</v>
      </c>
      <c r="G103" s="15">
        <v>35.700000000000003</v>
      </c>
      <c r="H103" s="15">
        <v>76.400000000000006</v>
      </c>
      <c r="I103" s="15">
        <v>121.3</v>
      </c>
      <c r="J103" s="15">
        <v>106.9</v>
      </c>
      <c r="K103" s="15">
        <v>142.1</v>
      </c>
      <c r="L103" s="15">
        <v>87.7</v>
      </c>
      <c r="M103" s="15">
        <v>49.8</v>
      </c>
      <c r="N103" s="15">
        <v>13</v>
      </c>
      <c r="O103" s="15">
        <v>0</v>
      </c>
      <c r="P103" s="15">
        <v>4.2</v>
      </c>
      <c r="Q103" s="15">
        <v>4.5</v>
      </c>
      <c r="R103" s="15">
        <v>0</v>
      </c>
      <c r="S103" s="15">
        <v>4.5</v>
      </c>
      <c r="T103" s="15">
        <v>0</v>
      </c>
      <c r="U103" s="15">
        <v>0</v>
      </c>
      <c r="V103" s="15">
        <v>0</v>
      </c>
      <c r="W103" s="15">
        <v>0</v>
      </c>
      <c r="X103" s="15">
        <v>1.5</v>
      </c>
      <c r="Y103" s="15">
        <v>0</v>
      </c>
      <c r="AA103" s="16"/>
      <c r="AB103" s="16"/>
    </row>
    <row r="104" spans="1:28" ht="15.75" customHeight="1" x14ac:dyDescent="0.3">
      <c r="A104" s="9" t="s">
        <v>246</v>
      </c>
      <c r="B104" s="15">
        <v>203.6</v>
      </c>
      <c r="C104" s="15">
        <v>88.4</v>
      </c>
      <c r="D104" s="15">
        <v>132.69999999999999</v>
      </c>
      <c r="E104" s="15">
        <v>171.8</v>
      </c>
      <c r="F104" s="15">
        <v>120.3</v>
      </c>
      <c r="G104" s="15">
        <v>38.6</v>
      </c>
      <c r="H104" s="15">
        <v>266.5</v>
      </c>
      <c r="I104" s="15">
        <v>166.6</v>
      </c>
      <c r="J104" s="15">
        <v>144.5</v>
      </c>
      <c r="K104" s="15">
        <v>152.30000000000001</v>
      </c>
      <c r="L104" s="15">
        <v>64.400000000000006</v>
      </c>
      <c r="M104" s="15">
        <v>224.8</v>
      </c>
      <c r="N104" s="15">
        <v>21.1</v>
      </c>
      <c r="O104" s="15">
        <v>50</v>
      </c>
      <c r="P104" s="15">
        <v>46.6</v>
      </c>
      <c r="Q104" s="15">
        <v>38.9</v>
      </c>
      <c r="R104" s="15">
        <v>24.3</v>
      </c>
      <c r="S104" s="15">
        <v>4.3</v>
      </c>
      <c r="T104" s="15">
        <v>23.5</v>
      </c>
      <c r="U104" s="15">
        <v>8.1</v>
      </c>
      <c r="V104" s="15">
        <v>24.2</v>
      </c>
      <c r="W104" s="15">
        <v>24.5</v>
      </c>
      <c r="X104" s="15">
        <v>24.3</v>
      </c>
      <c r="Y104" s="15">
        <v>15.8</v>
      </c>
      <c r="AA104" s="16"/>
      <c r="AB104" s="16"/>
    </row>
    <row r="105" spans="1:28" ht="15.75" customHeight="1" x14ac:dyDescent="0.3">
      <c r="A105" s="9" t="s">
        <v>334</v>
      </c>
      <c r="B105" s="15">
        <v>56.5</v>
      </c>
      <c r="C105" s="15">
        <v>32</v>
      </c>
      <c r="D105" s="15">
        <v>105.5</v>
      </c>
      <c r="E105" s="15">
        <v>135.4</v>
      </c>
      <c r="F105" s="15">
        <v>134.4</v>
      </c>
      <c r="G105" s="15">
        <v>38.700000000000003</v>
      </c>
      <c r="H105" s="15">
        <v>0</v>
      </c>
      <c r="I105" s="15">
        <v>0</v>
      </c>
      <c r="J105" s="15">
        <v>0</v>
      </c>
      <c r="K105" s="15">
        <v>0</v>
      </c>
      <c r="L105" s="15">
        <v>0</v>
      </c>
      <c r="M105" s="15">
        <v>0</v>
      </c>
      <c r="N105" s="15">
        <v>125</v>
      </c>
      <c r="O105" s="15">
        <v>108</v>
      </c>
      <c r="P105" s="15">
        <v>44.7</v>
      </c>
      <c r="Q105" s="15">
        <v>20.399999999999999</v>
      </c>
      <c r="R105" s="15">
        <v>19.100000000000001</v>
      </c>
      <c r="S105" s="15">
        <v>4.8</v>
      </c>
      <c r="T105" s="15">
        <v>0</v>
      </c>
      <c r="U105" s="15">
        <v>0</v>
      </c>
      <c r="V105" s="15">
        <v>0</v>
      </c>
      <c r="W105" s="15">
        <v>0</v>
      </c>
      <c r="X105" s="15">
        <v>0</v>
      </c>
      <c r="Y105" s="15">
        <v>0</v>
      </c>
      <c r="AA105" s="16"/>
      <c r="AB105" s="16"/>
    </row>
    <row r="106" spans="1:28" ht="15.75" customHeight="1" x14ac:dyDescent="0.3">
      <c r="A106" s="9" t="s">
        <v>130</v>
      </c>
      <c r="B106" s="15">
        <v>0</v>
      </c>
      <c r="C106" s="15">
        <v>0</v>
      </c>
      <c r="D106" s="15">
        <v>0</v>
      </c>
      <c r="E106" s="15">
        <v>0</v>
      </c>
      <c r="F106" s="15">
        <v>2.2000000000000002</v>
      </c>
      <c r="G106" s="15">
        <v>39.6</v>
      </c>
      <c r="H106" s="15">
        <v>17.899999999999999</v>
      </c>
      <c r="I106" s="15">
        <v>0</v>
      </c>
      <c r="J106" s="15">
        <v>0</v>
      </c>
      <c r="K106" s="15">
        <v>0</v>
      </c>
      <c r="L106" s="15">
        <v>0</v>
      </c>
      <c r="M106" s="15">
        <v>0</v>
      </c>
      <c r="N106" s="15">
        <v>0</v>
      </c>
      <c r="O106" s="15">
        <v>0</v>
      </c>
      <c r="P106" s="15">
        <v>0</v>
      </c>
      <c r="Q106" s="15">
        <v>0</v>
      </c>
      <c r="R106" s="15">
        <v>95.5</v>
      </c>
      <c r="S106" s="15">
        <v>52.6</v>
      </c>
      <c r="T106" s="15">
        <v>89.7</v>
      </c>
      <c r="U106" s="15">
        <v>1.9</v>
      </c>
      <c r="V106" s="15">
        <v>0</v>
      </c>
      <c r="W106" s="15">
        <v>0</v>
      </c>
      <c r="X106" s="15">
        <v>0</v>
      </c>
      <c r="Y106" s="15">
        <v>0</v>
      </c>
      <c r="AA106" s="16"/>
      <c r="AB106" s="16"/>
    </row>
    <row r="107" spans="1:28" ht="15.75" customHeight="1" x14ac:dyDescent="0.3">
      <c r="A107" s="9" t="s">
        <v>222</v>
      </c>
      <c r="B107" s="15">
        <v>148.4</v>
      </c>
      <c r="C107" s="15">
        <v>79</v>
      </c>
      <c r="D107" s="15">
        <v>91</v>
      </c>
      <c r="E107" s="15">
        <v>60.3</v>
      </c>
      <c r="F107" s="15">
        <v>109.3</v>
      </c>
      <c r="G107" s="15">
        <v>42.9</v>
      </c>
      <c r="H107" s="15">
        <v>17.3</v>
      </c>
      <c r="I107" s="15">
        <v>37.200000000000003</v>
      </c>
      <c r="J107" s="15">
        <v>74.900000000000006</v>
      </c>
      <c r="K107" s="15">
        <v>38.299999999999997</v>
      </c>
      <c r="L107" s="15">
        <v>0</v>
      </c>
      <c r="M107" s="15">
        <v>0</v>
      </c>
      <c r="N107" s="15">
        <v>0</v>
      </c>
      <c r="O107" s="15">
        <v>20.8</v>
      </c>
      <c r="P107" s="15">
        <v>15</v>
      </c>
      <c r="Q107" s="15">
        <v>18</v>
      </c>
      <c r="R107" s="15">
        <v>24.5</v>
      </c>
      <c r="S107" s="15">
        <v>8</v>
      </c>
      <c r="T107" s="15">
        <v>1</v>
      </c>
      <c r="U107" s="15">
        <v>0</v>
      </c>
      <c r="V107" s="15">
        <v>4</v>
      </c>
      <c r="W107" s="15">
        <v>3</v>
      </c>
      <c r="X107" s="15">
        <v>0</v>
      </c>
      <c r="Y107" s="15">
        <v>0</v>
      </c>
      <c r="AA107" s="16"/>
      <c r="AB107" s="16"/>
    </row>
    <row r="108" spans="1:28" ht="15.75" customHeight="1" x14ac:dyDescent="0.3">
      <c r="A108" s="9" t="s">
        <v>22</v>
      </c>
      <c r="B108" s="15">
        <v>0</v>
      </c>
      <c r="C108" s="15">
        <v>0</v>
      </c>
      <c r="D108" s="15">
        <v>0</v>
      </c>
      <c r="E108" s="15">
        <v>0</v>
      </c>
      <c r="F108" s="15">
        <v>24.2</v>
      </c>
      <c r="G108" s="15">
        <v>42.9</v>
      </c>
      <c r="H108" s="15">
        <v>50.6</v>
      </c>
      <c r="I108" s="15">
        <v>0</v>
      </c>
      <c r="J108" s="15">
        <v>0</v>
      </c>
      <c r="K108" s="15">
        <v>0</v>
      </c>
      <c r="L108" s="15">
        <v>0</v>
      </c>
      <c r="M108" s="15">
        <v>0</v>
      </c>
      <c r="N108" s="15">
        <v>0</v>
      </c>
      <c r="O108" s="15">
        <v>0</v>
      </c>
      <c r="P108" s="15">
        <v>0</v>
      </c>
      <c r="Q108" s="15">
        <v>0</v>
      </c>
      <c r="R108" s="15">
        <v>69</v>
      </c>
      <c r="S108" s="15">
        <v>86.6</v>
      </c>
      <c r="T108" s="15">
        <v>67.7</v>
      </c>
      <c r="U108" s="15">
        <v>7.3</v>
      </c>
      <c r="V108" s="15">
        <v>0</v>
      </c>
      <c r="W108" s="15">
        <v>0</v>
      </c>
      <c r="X108" s="15">
        <v>0</v>
      </c>
      <c r="Y108" s="15">
        <v>0</v>
      </c>
      <c r="AA108" s="16"/>
      <c r="AB108" s="16"/>
    </row>
    <row r="109" spans="1:28" ht="15.75" customHeight="1" x14ac:dyDescent="0.3">
      <c r="A109" s="9" t="s">
        <v>115</v>
      </c>
      <c r="B109" s="15">
        <v>33</v>
      </c>
      <c r="C109" s="15">
        <v>35.299999999999997</v>
      </c>
      <c r="D109" s="15">
        <v>44.1</v>
      </c>
      <c r="E109" s="15">
        <v>58.7</v>
      </c>
      <c r="F109" s="15">
        <v>57.6</v>
      </c>
      <c r="G109" s="15">
        <v>43.3</v>
      </c>
      <c r="H109" s="15">
        <v>37.6</v>
      </c>
      <c r="I109" s="15">
        <v>45.4</v>
      </c>
      <c r="J109" s="15">
        <v>42.3</v>
      </c>
      <c r="K109" s="15">
        <v>30</v>
      </c>
      <c r="L109" s="15">
        <v>45.2</v>
      </c>
      <c r="M109" s="15">
        <v>31.5</v>
      </c>
      <c r="N109" s="15">
        <v>79.5</v>
      </c>
      <c r="O109" s="15">
        <v>49.2</v>
      </c>
      <c r="P109" s="15">
        <v>75.900000000000006</v>
      </c>
      <c r="Q109" s="15">
        <v>46.3</v>
      </c>
      <c r="R109" s="15">
        <v>57.9</v>
      </c>
      <c r="S109" s="15">
        <v>76.7</v>
      </c>
      <c r="T109" s="15">
        <v>84.4</v>
      </c>
      <c r="U109" s="15">
        <v>62</v>
      </c>
      <c r="V109" s="15">
        <v>77.7</v>
      </c>
      <c r="W109" s="15">
        <v>79.5</v>
      </c>
      <c r="X109" s="15">
        <v>101.3</v>
      </c>
      <c r="Y109" s="15">
        <v>88.5</v>
      </c>
      <c r="AA109" s="16"/>
      <c r="AB109" s="16"/>
    </row>
    <row r="110" spans="1:28" ht="15.75" customHeight="1" x14ac:dyDescent="0.3">
      <c r="A110" s="9" t="s">
        <v>121</v>
      </c>
      <c r="B110" s="15">
        <v>42.7</v>
      </c>
      <c r="C110" s="15">
        <v>20.100000000000001</v>
      </c>
      <c r="D110" s="15">
        <v>57.8</v>
      </c>
      <c r="E110" s="15">
        <v>48.9</v>
      </c>
      <c r="F110" s="15">
        <v>66.8</v>
      </c>
      <c r="G110" s="15">
        <v>44.5</v>
      </c>
      <c r="H110" s="15">
        <v>0</v>
      </c>
      <c r="I110" s="15">
        <v>0</v>
      </c>
      <c r="J110" s="15">
        <v>0</v>
      </c>
      <c r="K110" s="15">
        <v>0</v>
      </c>
      <c r="L110" s="15">
        <v>0</v>
      </c>
      <c r="M110" s="15">
        <v>0</v>
      </c>
      <c r="N110" s="15">
        <v>87.3</v>
      </c>
      <c r="O110" s="15">
        <v>99.9</v>
      </c>
      <c r="P110" s="15">
        <v>82.7</v>
      </c>
      <c r="Q110" s="15">
        <v>60.6</v>
      </c>
      <c r="R110" s="15">
        <v>57.1</v>
      </c>
      <c r="S110" s="15">
        <v>52.5</v>
      </c>
      <c r="T110" s="15">
        <v>0</v>
      </c>
      <c r="U110" s="15">
        <v>0</v>
      </c>
      <c r="V110" s="15">
        <v>0</v>
      </c>
      <c r="W110" s="15">
        <v>0</v>
      </c>
      <c r="X110" s="15">
        <v>0</v>
      </c>
      <c r="Y110" s="15">
        <v>0</v>
      </c>
      <c r="AA110" s="16"/>
      <c r="AB110" s="16"/>
    </row>
    <row r="111" spans="1:28" ht="15.75" customHeight="1" x14ac:dyDescent="0.3">
      <c r="A111" s="9" t="s">
        <v>38</v>
      </c>
      <c r="B111" s="15">
        <v>47.3</v>
      </c>
      <c r="C111" s="15">
        <v>45.3</v>
      </c>
      <c r="D111" s="15">
        <v>50.9</v>
      </c>
      <c r="E111" s="15">
        <v>78.5</v>
      </c>
      <c r="F111" s="15">
        <v>54.9</v>
      </c>
      <c r="G111" s="15">
        <v>45</v>
      </c>
      <c r="H111" s="15">
        <v>61</v>
      </c>
      <c r="I111" s="15">
        <v>51.3</v>
      </c>
      <c r="J111" s="15">
        <v>39.9</v>
      </c>
      <c r="K111" s="15">
        <v>48.2</v>
      </c>
      <c r="L111" s="15">
        <v>60.3</v>
      </c>
      <c r="M111" s="15">
        <v>58.8</v>
      </c>
      <c r="N111" s="15">
        <v>86.5</v>
      </c>
      <c r="O111" s="15">
        <v>81.7</v>
      </c>
      <c r="P111" s="15">
        <v>95.1</v>
      </c>
      <c r="Q111" s="15">
        <v>65.5</v>
      </c>
      <c r="R111" s="15">
        <v>77.599999999999994</v>
      </c>
      <c r="S111" s="15">
        <v>83.5</v>
      </c>
      <c r="T111" s="15">
        <v>68</v>
      </c>
      <c r="U111" s="15">
        <v>97.7</v>
      </c>
      <c r="V111" s="15">
        <v>86.1</v>
      </c>
      <c r="W111" s="15">
        <v>92.3</v>
      </c>
      <c r="X111" s="15">
        <v>65.7</v>
      </c>
      <c r="Y111" s="15">
        <v>51.2</v>
      </c>
      <c r="AA111" s="16"/>
      <c r="AB111" s="16"/>
    </row>
    <row r="112" spans="1:28" ht="15.75" customHeight="1" x14ac:dyDescent="0.3">
      <c r="A112" s="9" t="s">
        <v>114</v>
      </c>
      <c r="B112" s="15">
        <v>110.5</v>
      </c>
      <c r="C112" s="15">
        <v>99.4</v>
      </c>
      <c r="D112" s="15">
        <v>82.8</v>
      </c>
      <c r="E112" s="15">
        <v>131.9</v>
      </c>
      <c r="F112" s="15">
        <v>60.8</v>
      </c>
      <c r="G112" s="15">
        <v>45.7</v>
      </c>
      <c r="H112" s="15">
        <v>85.1</v>
      </c>
      <c r="I112" s="15">
        <v>74.599999999999994</v>
      </c>
      <c r="J112" s="15">
        <v>69.2</v>
      </c>
      <c r="K112" s="15">
        <v>144.5</v>
      </c>
      <c r="L112" s="15">
        <v>87.7</v>
      </c>
      <c r="M112" s="15">
        <v>65.5</v>
      </c>
      <c r="N112" s="15">
        <v>59.5</v>
      </c>
      <c r="O112" s="15">
        <v>51.5</v>
      </c>
      <c r="P112" s="15">
        <v>65.900000000000006</v>
      </c>
      <c r="Q112" s="15">
        <v>60.5</v>
      </c>
      <c r="R112" s="15">
        <v>64.3</v>
      </c>
      <c r="S112" s="15">
        <v>68.5</v>
      </c>
      <c r="T112" s="15">
        <v>50.5</v>
      </c>
      <c r="U112" s="15">
        <v>55</v>
      </c>
      <c r="V112" s="15">
        <v>59.8</v>
      </c>
      <c r="W112" s="15">
        <v>54</v>
      </c>
      <c r="X112" s="15">
        <v>52</v>
      </c>
      <c r="Y112" s="15">
        <v>33</v>
      </c>
      <c r="AA112" s="16"/>
      <c r="AB112" s="16"/>
    </row>
    <row r="113" spans="1:28" ht="15.75" customHeight="1" x14ac:dyDescent="0.3">
      <c r="A113" s="9" t="s">
        <v>207</v>
      </c>
      <c r="B113" s="15">
        <v>0</v>
      </c>
      <c r="C113" s="15">
        <v>0</v>
      </c>
      <c r="D113" s="15">
        <v>0</v>
      </c>
      <c r="E113" s="15">
        <v>0</v>
      </c>
      <c r="F113" s="15">
        <v>11.6</v>
      </c>
      <c r="G113" s="15">
        <v>49.3</v>
      </c>
      <c r="H113" s="15">
        <v>67.8</v>
      </c>
      <c r="I113" s="15">
        <v>6.3</v>
      </c>
      <c r="J113" s="15">
        <v>0</v>
      </c>
      <c r="K113" s="15">
        <v>0</v>
      </c>
      <c r="L113" s="15">
        <v>0</v>
      </c>
      <c r="M113" s="15">
        <v>0</v>
      </c>
      <c r="N113" s="15">
        <v>0</v>
      </c>
      <c r="O113" s="15">
        <v>0</v>
      </c>
      <c r="P113" s="15">
        <v>0</v>
      </c>
      <c r="Q113" s="15">
        <v>0</v>
      </c>
      <c r="R113" s="15">
        <v>106.3</v>
      </c>
      <c r="S113" s="15">
        <v>88</v>
      </c>
      <c r="T113" s="15">
        <v>89.3</v>
      </c>
      <c r="U113" s="15">
        <v>9.4</v>
      </c>
      <c r="V113" s="15">
        <v>0</v>
      </c>
      <c r="W113" s="15">
        <v>0</v>
      </c>
      <c r="X113" s="15">
        <v>0</v>
      </c>
      <c r="Y113" s="15">
        <v>0</v>
      </c>
      <c r="AA113" s="16"/>
      <c r="AB113" s="16"/>
    </row>
    <row r="114" spans="1:28" ht="15.75" customHeight="1" x14ac:dyDescent="0.3">
      <c r="A114" s="9" t="s">
        <v>336</v>
      </c>
      <c r="B114" s="15">
        <v>50.8</v>
      </c>
      <c r="C114" s="15">
        <v>43.7</v>
      </c>
      <c r="D114" s="15">
        <v>42.2</v>
      </c>
      <c r="E114" s="15">
        <v>42.9</v>
      </c>
      <c r="F114" s="15">
        <v>43.2</v>
      </c>
      <c r="G114" s="15">
        <v>50.8</v>
      </c>
      <c r="H114" s="15">
        <v>36.1</v>
      </c>
      <c r="I114" s="15">
        <v>38.4</v>
      </c>
      <c r="J114" s="15">
        <v>39.200000000000003</v>
      </c>
      <c r="K114" s="15">
        <v>31.2</v>
      </c>
      <c r="L114" s="15">
        <v>48.6</v>
      </c>
      <c r="M114" s="15">
        <v>77.900000000000006</v>
      </c>
      <c r="N114" s="15">
        <v>104.2</v>
      </c>
      <c r="O114" s="15">
        <v>62.3</v>
      </c>
      <c r="P114" s="15">
        <v>105.3</v>
      </c>
      <c r="Q114" s="15">
        <v>62.1</v>
      </c>
      <c r="R114" s="15">
        <v>105.1</v>
      </c>
      <c r="S114" s="15">
        <v>61.5</v>
      </c>
      <c r="T114" s="15">
        <v>87.4</v>
      </c>
      <c r="U114" s="15">
        <v>105.6</v>
      </c>
      <c r="V114" s="15">
        <v>93.3</v>
      </c>
      <c r="W114" s="15">
        <v>96.3</v>
      </c>
      <c r="X114" s="15">
        <v>56.4</v>
      </c>
      <c r="Y114" s="15">
        <v>10.7</v>
      </c>
      <c r="AA114" s="16"/>
      <c r="AB114" s="16"/>
    </row>
    <row r="115" spans="1:28" ht="15.75" customHeight="1" x14ac:dyDescent="0.3">
      <c r="A115" s="9" t="s">
        <v>218</v>
      </c>
      <c r="B115" s="15">
        <v>48.8</v>
      </c>
      <c r="C115" s="15">
        <v>37.799999999999997</v>
      </c>
      <c r="D115" s="15">
        <v>66.599999999999994</v>
      </c>
      <c r="E115" s="15">
        <v>69.900000000000006</v>
      </c>
      <c r="F115" s="15">
        <v>68.8</v>
      </c>
      <c r="G115" s="15">
        <v>51</v>
      </c>
      <c r="H115" s="15">
        <v>66.400000000000006</v>
      </c>
      <c r="I115" s="15">
        <v>66.2</v>
      </c>
      <c r="J115" s="15">
        <v>50.2</v>
      </c>
      <c r="K115" s="15">
        <v>58.9</v>
      </c>
      <c r="L115" s="15">
        <v>58.8</v>
      </c>
      <c r="M115" s="15">
        <v>44.3</v>
      </c>
      <c r="N115" s="15">
        <v>63.2</v>
      </c>
      <c r="O115" s="15">
        <v>74.2</v>
      </c>
      <c r="P115" s="15">
        <v>62.4</v>
      </c>
      <c r="Q115" s="15">
        <v>51.7</v>
      </c>
      <c r="R115" s="15">
        <v>65.900000000000006</v>
      </c>
      <c r="S115" s="15">
        <v>58</v>
      </c>
      <c r="T115" s="15">
        <v>36.6</v>
      </c>
      <c r="U115" s="15">
        <v>52.3</v>
      </c>
      <c r="V115" s="15">
        <v>47.1</v>
      </c>
      <c r="W115" s="15">
        <v>79</v>
      </c>
      <c r="X115" s="15">
        <v>53.7</v>
      </c>
      <c r="Y115" s="15">
        <v>32.4</v>
      </c>
      <c r="AA115" s="16"/>
      <c r="AB115" s="16"/>
    </row>
    <row r="116" spans="1:28" ht="15.75" customHeight="1" x14ac:dyDescent="0.3">
      <c r="A116" s="9" t="s">
        <v>256</v>
      </c>
      <c r="B116" s="15">
        <v>22.5</v>
      </c>
      <c r="C116" s="15">
        <v>29.7</v>
      </c>
      <c r="D116" s="15">
        <v>58.2</v>
      </c>
      <c r="E116" s="15">
        <v>39.6</v>
      </c>
      <c r="F116" s="15">
        <v>36.9</v>
      </c>
      <c r="G116" s="15">
        <v>51.2</v>
      </c>
      <c r="H116" s="15">
        <v>91.2</v>
      </c>
      <c r="I116" s="15">
        <v>39.9</v>
      </c>
      <c r="J116" s="15">
        <v>42.4</v>
      </c>
      <c r="K116" s="15">
        <v>24.9</v>
      </c>
      <c r="L116" s="15">
        <v>41.2</v>
      </c>
      <c r="M116" s="15">
        <v>19.899999999999999</v>
      </c>
      <c r="N116" s="15">
        <v>11.6</v>
      </c>
      <c r="O116" s="15">
        <v>9.6999999999999993</v>
      </c>
      <c r="P116" s="15">
        <v>6.3</v>
      </c>
      <c r="Q116" s="15">
        <v>7.9</v>
      </c>
      <c r="R116" s="15">
        <v>18.7</v>
      </c>
      <c r="S116" s="15">
        <v>12</v>
      </c>
      <c r="T116" s="15">
        <v>8.8000000000000007</v>
      </c>
      <c r="U116" s="15">
        <v>12.5</v>
      </c>
      <c r="V116" s="15">
        <v>12.2</v>
      </c>
      <c r="W116" s="15">
        <v>20.100000000000001</v>
      </c>
      <c r="X116" s="15">
        <v>3.5</v>
      </c>
      <c r="Y116" s="15">
        <v>12.8</v>
      </c>
      <c r="AA116" s="16"/>
      <c r="AB116" s="16"/>
    </row>
    <row r="117" spans="1:28" ht="15.75" customHeight="1" x14ac:dyDescent="0.3">
      <c r="A117" s="9" t="s">
        <v>113</v>
      </c>
      <c r="B117" s="15">
        <v>205.2</v>
      </c>
      <c r="C117" s="15">
        <v>172.7</v>
      </c>
      <c r="D117" s="15">
        <v>188.1</v>
      </c>
      <c r="E117" s="15">
        <v>219.1</v>
      </c>
      <c r="F117" s="15">
        <v>231.2</v>
      </c>
      <c r="G117" s="15">
        <v>51.5</v>
      </c>
      <c r="H117" s="15">
        <v>106.4</v>
      </c>
      <c r="I117" s="15">
        <v>175.2</v>
      </c>
      <c r="J117" s="15">
        <v>103.8</v>
      </c>
      <c r="K117" s="15">
        <v>55</v>
      </c>
      <c r="L117" s="15">
        <v>178.4</v>
      </c>
      <c r="M117" s="15">
        <v>150.6</v>
      </c>
      <c r="N117" s="15">
        <v>7.4</v>
      </c>
      <c r="O117" s="15">
        <v>10.5</v>
      </c>
      <c r="P117" s="15">
        <v>3.9</v>
      </c>
      <c r="Q117" s="15">
        <v>2.2999999999999998</v>
      </c>
      <c r="R117" s="15">
        <v>3.5</v>
      </c>
      <c r="S117" s="15">
        <v>45</v>
      </c>
      <c r="T117" s="15">
        <v>7.3</v>
      </c>
      <c r="U117" s="15">
        <v>1</v>
      </c>
      <c r="V117" s="15">
        <v>30.8</v>
      </c>
      <c r="W117" s="15">
        <v>51.8</v>
      </c>
      <c r="X117" s="15">
        <v>30.7</v>
      </c>
      <c r="Y117" s="15">
        <v>0</v>
      </c>
      <c r="AA117" s="16"/>
      <c r="AB117" s="16"/>
    </row>
    <row r="118" spans="1:28" ht="15.75" customHeight="1" x14ac:dyDescent="0.3">
      <c r="A118" s="9" t="s">
        <v>54</v>
      </c>
      <c r="B118" s="15">
        <v>83.5</v>
      </c>
      <c r="C118" s="15">
        <v>67.3</v>
      </c>
      <c r="D118" s="15">
        <v>63.6</v>
      </c>
      <c r="E118" s="15">
        <v>87.9</v>
      </c>
      <c r="F118" s="15">
        <v>58.6</v>
      </c>
      <c r="G118" s="15">
        <v>57</v>
      </c>
      <c r="H118" s="15">
        <v>63.7</v>
      </c>
      <c r="I118" s="15">
        <v>62.5</v>
      </c>
      <c r="J118" s="15">
        <v>56.1</v>
      </c>
      <c r="K118" s="15">
        <v>41.5</v>
      </c>
      <c r="L118" s="15">
        <v>75.599999999999994</v>
      </c>
      <c r="M118" s="15">
        <v>71.3</v>
      </c>
      <c r="N118" s="15">
        <v>69.900000000000006</v>
      </c>
      <c r="O118" s="15">
        <v>63</v>
      </c>
      <c r="P118" s="15">
        <v>62.8</v>
      </c>
      <c r="Q118" s="15">
        <v>51.4</v>
      </c>
      <c r="R118" s="15">
        <v>52.1</v>
      </c>
      <c r="S118" s="15">
        <v>64.8</v>
      </c>
      <c r="T118" s="15">
        <v>84.8</v>
      </c>
      <c r="U118" s="15">
        <v>72.5</v>
      </c>
      <c r="V118" s="15">
        <v>71.900000000000006</v>
      </c>
      <c r="W118" s="15">
        <v>68.5</v>
      </c>
      <c r="X118" s="15">
        <v>85.1</v>
      </c>
      <c r="Y118" s="15">
        <v>40.700000000000003</v>
      </c>
      <c r="AA118" s="16"/>
      <c r="AB118" s="16"/>
    </row>
    <row r="119" spans="1:28" ht="15.75" customHeight="1" x14ac:dyDescent="0.3">
      <c r="A119" s="9" t="s">
        <v>283</v>
      </c>
      <c r="B119" s="15">
        <v>63.9</v>
      </c>
      <c r="C119" s="15">
        <v>81.2</v>
      </c>
      <c r="D119" s="15">
        <v>90.9</v>
      </c>
      <c r="E119" s="15">
        <v>111.5</v>
      </c>
      <c r="F119" s="15">
        <v>58.4</v>
      </c>
      <c r="G119" s="15">
        <v>57.4</v>
      </c>
      <c r="H119" s="15">
        <v>39.5</v>
      </c>
      <c r="I119" s="15">
        <v>95</v>
      </c>
      <c r="J119" s="15">
        <v>94.7</v>
      </c>
      <c r="K119" s="15">
        <v>117.6</v>
      </c>
      <c r="L119" s="15">
        <v>87.4</v>
      </c>
      <c r="M119" s="15">
        <v>73.400000000000006</v>
      </c>
      <c r="N119" s="15">
        <v>89.5</v>
      </c>
      <c r="O119" s="15">
        <v>71.5</v>
      </c>
      <c r="P119" s="15">
        <v>61.5</v>
      </c>
      <c r="Q119" s="15">
        <v>60.6</v>
      </c>
      <c r="R119" s="15">
        <v>104.3</v>
      </c>
      <c r="S119" s="15">
        <v>77</v>
      </c>
      <c r="T119" s="15">
        <v>55.2</v>
      </c>
      <c r="U119" s="15">
        <v>93.5</v>
      </c>
      <c r="V119" s="15">
        <v>76.5</v>
      </c>
      <c r="W119" s="15">
        <v>69.099999999999994</v>
      </c>
      <c r="X119" s="15">
        <v>95</v>
      </c>
      <c r="Y119" s="15">
        <v>60.7</v>
      </c>
      <c r="AA119" s="16"/>
      <c r="AB119" s="16"/>
    </row>
    <row r="120" spans="1:28" ht="15.75" customHeight="1" x14ac:dyDescent="0.3">
      <c r="A120" s="9" t="s">
        <v>336</v>
      </c>
      <c r="B120" s="15">
        <v>103.7</v>
      </c>
      <c r="C120" s="15">
        <v>0</v>
      </c>
      <c r="D120" s="15">
        <v>45.5</v>
      </c>
      <c r="E120" s="15">
        <v>168.7</v>
      </c>
      <c r="F120" s="15">
        <v>152.69999999999999</v>
      </c>
      <c r="G120" s="15">
        <v>57.8</v>
      </c>
      <c r="H120" s="15">
        <v>41.5</v>
      </c>
      <c r="I120" s="15">
        <v>118.6</v>
      </c>
      <c r="J120" s="15">
        <v>120.9</v>
      </c>
      <c r="K120" s="15">
        <v>104.8</v>
      </c>
      <c r="L120" s="15">
        <v>221.6</v>
      </c>
      <c r="M120" s="15">
        <v>90.5</v>
      </c>
      <c r="N120" s="15">
        <v>0</v>
      </c>
      <c r="O120" s="15">
        <v>0</v>
      </c>
      <c r="P120" s="15">
        <v>0</v>
      </c>
      <c r="Q120" s="15">
        <v>0</v>
      </c>
      <c r="R120" s="15">
        <v>0</v>
      </c>
      <c r="S120" s="15">
        <v>8.5</v>
      </c>
      <c r="T120" s="15">
        <v>0</v>
      </c>
      <c r="U120" s="15">
        <v>16</v>
      </c>
      <c r="V120" s="15">
        <v>24.5</v>
      </c>
      <c r="W120" s="15">
        <v>3</v>
      </c>
      <c r="X120" s="15">
        <v>11.5</v>
      </c>
      <c r="Y120" s="15">
        <v>5.5</v>
      </c>
      <c r="AA120" s="16"/>
      <c r="AB120" s="16"/>
    </row>
    <row r="121" spans="1:28" ht="15.75" customHeight="1" x14ac:dyDescent="0.3">
      <c r="A121" s="9" t="s">
        <v>332</v>
      </c>
      <c r="B121" s="15">
        <v>45.3</v>
      </c>
      <c r="C121" s="15">
        <v>30</v>
      </c>
      <c r="D121" s="15">
        <v>33.700000000000003</v>
      </c>
      <c r="E121" s="15">
        <v>42</v>
      </c>
      <c r="F121" s="15">
        <v>70.099999999999994</v>
      </c>
      <c r="G121" s="15">
        <v>59.5</v>
      </c>
      <c r="H121" s="15">
        <v>58.4</v>
      </c>
      <c r="I121" s="15">
        <v>73.3</v>
      </c>
      <c r="J121" s="15">
        <v>49.4</v>
      </c>
      <c r="K121" s="15">
        <v>41.9</v>
      </c>
      <c r="L121" s="15">
        <v>72.900000000000006</v>
      </c>
      <c r="M121" s="15">
        <v>56</v>
      </c>
      <c r="N121" s="15">
        <v>92.7</v>
      </c>
      <c r="O121" s="15">
        <v>73.5</v>
      </c>
      <c r="P121" s="15">
        <v>58.8</v>
      </c>
      <c r="Q121" s="15">
        <v>21.5</v>
      </c>
      <c r="R121" s="15">
        <v>72.400000000000006</v>
      </c>
      <c r="S121" s="15">
        <v>82.5</v>
      </c>
      <c r="T121" s="15">
        <v>62.6</v>
      </c>
      <c r="U121" s="15">
        <v>77.7</v>
      </c>
      <c r="V121" s="15">
        <v>76.599999999999994</v>
      </c>
      <c r="W121" s="15">
        <v>99.6</v>
      </c>
      <c r="X121" s="15">
        <v>84.3</v>
      </c>
      <c r="Y121" s="15">
        <v>48.5</v>
      </c>
      <c r="AA121" s="16"/>
      <c r="AB121" s="16"/>
    </row>
    <row r="122" spans="1:28" ht="15.75" customHeight="1" x14ac:dyDescent="0.3">
      <c r="A122" s="9" t="s">
        <v>331</v>
      </c>
      <c r="B122" s="15">
        <v>126</v>
      </c>
      <c r="C122" s="15">
        <v>126.1</v>
      </c>
      <c r="D122" s="15">
        <v>130.19999999999999</v>
      </c>
      <c r="E122" s="15">
        <v>123.1</v>
      </c>
      <c r="F122" s="15">
        <v>114.3</v>
      </c>
      <c r="G122" s="15">
        <v>59.8</v>
      </c>
      <c r="H122" s="15">
        <v>129.5</v>
      </c>
      <c r="I122" s="15">
        <v>139.80000000000001</v>
      </c>
      <c r="J122" s="15">
        <v>101.6</v>
      </c>
      <c r="K122" s="15">
        <v>157.5</v>
      </c>
      <c r="L122" s="15">
        <v>190.8</v>
      </c>
      <c r="M122" s="15">
        <v>117.8</v>
      </c>
      <c r="N122" s="15">
        <v>30.8</v>
      </c>
      <c r="O122" s="15">
        <v>9</v>
      </c>
      <c r="P122" s="15">
        <v>17.600000000000001</v>
      </c>
      <c r="Q122" s="15">
        <v>11.2</v>
      </c>
      <c r="R122" s="15">
        <v>11.9</v>
      </c>
      <c r="S122" s="15">
        <v>36.299999999999997</v>
      </c>
      <c r="T122" s="15">
        <v>3.2</v>
      </c>
      <c r="U122" s="15">
        <v>28.9</v>
      </c>
      <c r="V122" s="15">
        <v>41.3</v>
      </c>
      <c r="W122" s="15">
        <v>12.9</v>
      </c>
      <c r="X122" s="15">
        <v>13.1</v>
      </c>
      <c r="Y122" s="15">
        <v>4.5999999999999996</v>
      </c>
      <c r="AA122" s="16"/>
      <c r="AB122" s="16"/>
    </row>
    <row r="123" spans="1:28" ht="15.75" customHeight="1" x14ac:dyDescent="0.3">
      <c r="A123" s="9" t="s">
        <v>323</v>
      </c>
      <c r="B123" s="15">
        <v>97.8</v>
      </c>
      <c r="C123" s="15">
        <v>113.4</v>
      </c>
      <c r="D123" s="15">
        <v>187.6</v>
      </c>
      <c r="E123" s="15">
        <v>180.3</v>
      </c>
      <c r="F123" s="15">
        <v>115.3</v>
      </c>
      <c r="G123" s="15">
        <v>60.3</v>
      </c>
      <c r="H123" s="15">
        <v>91.4</v>
      </c>
      <c r="I123" s="15">
        <v>157.30000000000001</v>
      </c>
      <c r="J123" s="15">
        <v>156.1</v>
      </c>
      <c r="K123" s="15">
        <v>77.7</v>
      </c>
      <c r="L123" s="15">
        <v>11.1</v>
      </c>
      <c r="M123" s="15">
        <v>0</v>
      </c>
      <c r="N123" s="15">
        <v>8.1999999999999993</v>
      </c>
      <c r="O123" s="15">
        <v>22.9</v>
      </c>
      <c r="P123" s="15">
        <v>7.2</v>
      </c>
      <c r="Q123" s="15">
        <v>6.5</v>
      </c>
      <c r="R123" s="15">
        <v>29.6</v>
      </c>
      <c r="S123" s="15">
        <v>31.2</v>
      </c>
      <c r="T123" s="15">
        <v>10.5</v>
      </c>
      <c r="U123" s="15">
        <v>11.1</v>
      </c>
      <c r="V123" s="15">
        <v>16.7</v>
      </c>
      <c r="W123" s="15">
        <v>21.5</v>
      </c>
      <c r="X123" s="15">
        <v>4.5999999999999996</v>
      </c>
      <c r="Y123" s="15">
        <v>0</v>
      </c>
      <c r="AA123" s="16"/>
      <c r="AB123" s="16"/>
    </row>
    <row r="124" spans="1:28" ht="15.75" customHeight="1" x14ac:dyDescent="0.3">
      <c r="A124" s="9" t="s">
        <v>67</v>
      </c>
      <c r="B124" s="15">
        <v>122.1</v>
      </c>
      <c r="C124" s="15">
        <v>252.8</v>
      </c>
      <c r="D124" s="15">
        <v>321.2</v>
      </c>
      <c r="E124" s="15">
        <v>304.8</v>
      </c>
      <c r="F124" s="15">
        <v>272.60000000000002</v>
      </c>
      <c r="G124" s="15">
        <v>60.6</v>
      </c>
      <c r="H124" s="15">
        <v>69.3</v>
      </c>
      <c r="I124" s="15">
        <v>56.6</v>
      </c>
      <c r="J124" s="15">
        <v>124.5</v>
      </c>
      <c r="K124" s="15">
        <v>104.8</v>
      </c>
      <c r="L124" s="15">
        <v>132.5</v>
      </c>
      <c r="M124" s="15">
        <v>74.900000000000006</v>
      </c>
      <c r="N124" s="15">
        <v>6</v>
      </c>
      <c r="O124" s="15">
        <v>3.3</v>
      </c>
      <c r="P124" s="15">
        <v>1.4</v>
      </c>
      <c r="Q124" s="15">
        <v>0</v>
      </c>
      <c r="R124" s="15">
        <v>0</v>
      </c>
      <c r="S124" s="15">
        <v>1.3</v>
      </c>
      <c r="T124" s="15">
        <v>18.3</v>
      </c>
      <c r="U124" s="15">
        <v>23.2</v>
      </c>
      <c r="V124" s="15">
        <v>12.1</v>
      </c>
      <c r="W124" s="15">
        <v>7.3</v>
      </c>
      <c r="X124" s="15">
        <v>12.6</v>
      </c>
      <c r="Y124" s="15">
        <v>1.7</v>
      </c>
      <c r="AA124" s="16"/>
      <c r="AB124" s="16"/>
    </row>
    <row r="125" spans="1:28" ht="15.75" customHeight="1" x14ac:dyDescent="0.3">
      <c r="A125" s="9" t="s">
        <v>263</v>
      </c>
      <c r="B125" s="15">
        <v>86.1</v>
      </c>
      <c r="C125" s="15">
        <v>74.400000000000006</v>
      </c>
      <c r="D125" s="15">
        <v>82.6</v>
      </c>
      <c r="E125" s="15">
        <v>68.3</v>
      </c>
      <c r="F125" s="15">
        <v>75</v>
      </c>
      <c r="G125" s="15">
        <v>61</v>
      </c>
      <c r="H125" s="15">
        <v>65.3</v>
      </c>
      <c r="I125" s="15">
        <v>90</v>
      </c>
      <c r="J125" s="15">
        <v>61.2</v>
      </c>
      <c r="K125" s="15">
        <v>76.900000000000006</v>
      </c>
      <c r="L125" s="15">
        <v>86.4</v>
      </c>
      <c r="M125" s="15">
        <v>56.3</v>
      </c>
      <c r="N125" s="15">
        <v>45.1</v>
      </c>
      <c r="O125" s="15">
        <v>35.5</v>
      </c>
      <c r="P125" s="15">
        <v>38.5</v>
      </c>
      <c r="Q125" s="15">
        <v>37.799999999999997</v>
      </c>
      <c r="R125" s="15">
        <v>43.9</v>
      </c>
      <c r="S125" s="15">
        <v>39</v>
      </c>
      <c r="T125" s="15">
        <v>39.6</v>
      </c>
      <c r="U125" s="15">
        <v>43.6</v>
      </c>
      <c r="V125" s="15">
        <v>34.299999999999997</v>
      </c>
      <c r="W125" s="15">
        <v>41</v>
      </c>
      <c r="X125" s="15">
        <v>42.2</v>
      </c>
      <c r="Y125" s="15">
        <v>44.8</v>
      </c>
      <c r="AA125" s="16"/>
      <c r="AB125" s="16"/>
    </row>
    <row r="126" spans="1:28" ht="15.75" customHeight="1" x14ac:dyDescent="0.3">
      <c r="A126" s="9" t="s">
        <v>309</v>
      </c>
      <c r="B126" s="15">
        <v>31.2</v>
      </c>
      <c r="C126" s="15">
        <v>47.8</v>
      </c>
      <c r="D126" s="15">
        <v>92</v>
      </c>
      <c r="E126" s="15">
        <v>60</v>
      </c>
      <c r="F126" s="15">
        <v>69.099999999999994</v>
      </c>
      <c r="G126" s="15">
        <v>62.4</v>
      </c>
      <c r="H126" s="15">
        <v>141.4</v>
      </c>
      <c r="I126" s="15">
        <v>101.7</v>
      </c>
      <c r="J126" s="15">
        <v>189.2</v>
      </c>
      <c r="K126" s="15">
        <v>62.3</v>
      </c>
      <c r="L126" s="15">
        <v>93</v>
      </c>
      <c r="M126" s="15">
        <v>49.8</v>
      </c>
      <c r="N126" s="15">
        <v>18.5</v>
      </c>
      <c r="O126" s="15">
        <v>1</v>
      </c>
      <c r="P126" s="15">
        <v>1.6</v>
      </c>
      <c r="Q126" s="15">
        <v>7.5</v>
      </c>
      <c r="R126" s="15">
        <v>6.5</v>
      </c>
      <c r="S126" s="15">
        <v>3.7</v>
      </c>
      <c r="T126" s="15">
        <v>0</v>
      </c>
      <c r="U126" s="15">
        <v>0</v>
      </c>
      <c r="V126" s="15">
        <v>0</v>
      </c>
      <c r="W126" s="15">
        <v>0</v>
      </c>
      <c r="X126" s="15">
        <v>0</v>
      </c>
      <c r="Y126" s="15">
        <v>0</v>
      </c>
      <c r="AA126" s="16"/>
      <c r="AB126" s="16"/>
    </row>
    <row r="127" spans="1:28" ht="15.75" customHeight="1" x14ac:dyDescent="0.3">
      <c r="A127" s="9" t="s">
        <v>46</v>
      </c>
      <c r="B127" s="15">
        <v>74.5</v>
      </c>
      <c r="C127" s="15">
        <v>79.5</v>
      </c>
      <c r="D127" s="15">
        <v>116</v>
      </c>
      <c r="E127" s="15">
        <v>42.6</v>
      </c>
      <c r="F127" s="15">
        <v>64.099999999999994</v>
      </c>
      <c r="G127" s="15">
        <v>63.1</v>
      </c>
      <c r="H127" s="15">
        <v>48.1</v>
      </c>
      <c r="I127" s="15">
        <v>82.7</v>
      </c>
      <c r="J127" s="15">
        <v>42.7</v>
      </c>
      <c r="K127" s="15">
        <v>30.9</v>
      </c>
      <c r="L127" s="15">
        <v>78.7</v>
      </c>
      <c r="M127" s="15">
        <v>55.9</v>
      </c>
      <c r="N127" s="15">
        <v>16.7</v>
      </c>
      <c r="O127" s="15">
        <v>11.5</v>
      </c>
      <c r="P127" s="15">
        <v>7.5</v>
      </c>
      <c r="Q127" s="15">
        <v>21.2</v>
      </c>
      <c r="R127" s="15">
        <v>29.3</v>
      </c>
      <c r="S127" s="15">
        <v>16.399999999999999</v>
      </c>
      <c r="T127" s="15">
        <v>8.4</v>
      </c>
      <c r="U127" s="15">
        <v>5.7</v>
      </c>
      <c r="V127" s="15">
        <v>20.8</v>
      </c>
      <c r="W127" s="15">
        <v>31.5</v>
      </c>
      <c r="X127" s="15">
        <v>49.8</v>
      </c>
      <c r="Y127" s="15">
        <v>33.799999999999997</v>
      </c>
      <c r="AA127" s="16"/>
      <c r="AB127" s="16"/>
    </row>
    <row r="128" spans="1:28" ht="15.75" customHeight="1" x14ac:dyDescent="0.3">
      <c r="A128" s="9" t="s">
        <v>74</v>
      </c>
      <c r="B128" s="15">
        <v>152</v>
      </c>
      <c r="C128" s="15">
        <v>98</v>
      </c>
      <c r="D128" s="15">
        <v>99.5</v>
      </c>
      <c r="E128" s="15">
        <v>102.6</v>
      </c>
      <c r="F128" s="15">
        <v>53.9</v>
      </c>
      <c r="G128" s="15">
        <v>63.2</v>
      </c>
      <c r="H128" s="15">
        <v>27.7</v>
      </c>
      <c r="I128" s="15">
        <v>41</v>
      </c>
      <c r="J128" s="15">
        <v>64.900000000000006</v>
      </c>
      <c r="K128" s="15">
        <v>50.7</v>
      </c>
      <c r="L128" s="15">
        <v>0</v>
      </c>
      <c r="M128" s="15">
        <v>0</v>
      </c>
      <c r="N128" s="15">
        <v>8</v>
      </c>
      <c r="O128" s="15">
        <v>2</v>
      </c>
      <c r="P128" s="15">
        <v>14</v>
      </c>
      <c r="Q128" s="15">
        <v>1</v>
      </c>
      <c r="R128" s="15">
        <v>5</v>
      </c>
      <c r="S128" s="15">
        <v>0</v>
      </c>
      <c r="T128" s="15">
        <v>0</v>
      </c>
      <c r="U128" s="15">
        <v>0</v>
      </c>
      <c r="V128" s="15">
        <v>0</v>
      </c>
      <c r="W128" s="15">
        <v>0</v>
      </c>
      <c r="X128" s="15">
        <v>0</v>
      </c>
      <c r="Y128" s="15">
        <v>0</v>
      </c>
      <c r="AA128" s="16"/>
      <c r="AB128" s="16"/>
    </row>
    <row r="129" spans="1:28" ht="15.75" customHeight="1" x14ac:dyDescent="0.3">
      <c r="A129" s="9" t="s">
        <v>485</v>
      </c>
      <c r="B129" s="15">
        <v>179.4</v>
      </c>
      <c r="C129" s="15">
        <v>213.6</v>
      </c>
      <c r="D129" s="15">
        <v>76.5</v>
      </c>
      <c r="E129" s="15">
        <v>147.9</v>
      </c>
      <c r="F129" s="15">
        <v>203.8</v>
      </c>
      <c r="G129" s="15">
        <v>63.9</v>
      </c>
      <c r="H129" s="15">
        <v>228</v>
      </c>
      <c r="I129" s="15">
        <v>134.80000000000001</v>
      </c>
      <c r="J129" s="15">
        <v>130.6</v>
      </c>
      <c r="K129" s="15">
        <v>158.6</v>
      </c>
      <c r="L129" s="15">
        <v>130.9</v>
      </c>
      <c r="M129" s="15">
        <v>141.9</v>
      </c>
      <c r="N129" s="15">
        <v>10.8</v>
      </c>
      <c r="O129" s="15">
        <v>1</v>
      </c>
      <c r="P129" s="15">
        <v>8.4</v>
      </c>
      <c r="Q129" s="15">
        <v>3</v>
      </c>
      <c r="R129" s="15">
        <v>5</v>
      </c>
      <c r="S129" s="15">
        <v>6</v>
      </c>
      <c r="T129" s="15">
        <v>3.5</v>
      </c>
      <c r="U129" s="15">
        <v>2</v>
      </c>
      <c r="V129" s="15">
        <v>5.4</v>
      </c>
      <c r="W129" s="15">
        <v>0</v>
      </c>
      <c r="X129" s="15">
        <v>8</v>
      </c>
      <c r="Y129" s="15">
        <v>5.4</v>
      </c>
      <c r="AA129" s="16"/>
      <c r="AB129" s="16"/>
    </row>
    <row r="130" spans="1:28" ht="15.75" customHeight="1" x14ac:dyDescent="0.3">
      <c r="A130" s="9" t="s">
        <v>141</v>
      </c>
      <c r="B130" s="15">
        <v>160.6</v>
      </c>
      <c r="C130" s="15">
        <v>124</v>
      </c>
      <c r="D130" s="15">
        <v>134.30000000000001</v>
      </c>
      <c r="E130" s="15">
        <v>80.400000000000006</v>
      </c>
      <c r="F130" s="15">
        <v>125.3</v>
      </c>
      <c r="G130" s="15">
        <v>64</v>
      </c>
      <c r="H130" s="15">
        <v>0</v>
      </c>
      <c r="I130" s="15">
        <v>0</v>
      </c>
      <c r="J130" s="15">
        <v>0</v>
      </c>
      <c r="K130" s="15">
        <v>1.4</v>
      </c>
      <c r="L130" s="15">
        <v>0</v>
      </c>
      <c r="M130" s="15">
        <v>2</v>
      </c>
      <c r="N130" s="15">
        <v>1</v>
      </c>
      <c r="O130" s="15">
        <v>29.5</v>
      </c>
      <c r="P130" s="15">
        <v>14.5</v>
      </c>
      <c r="Q130" s="15">
        <v>3.5</v>
      </c>
      <c r="R130" s="15">
        <v>5</v>
      </c>
      <c r="S130" s="15">
        <v>0</v>
      </c>
      <c r="T130" s="15">
        <v>0</v>
      </c>
      <c r="U130" s="15">
        <v>0</v>
      </c>
      <c r="V130" s="15">
        <v>0</v>
      </c>
      <c r="W130" s="15">
        <v>0</v>
      </c>
      <c r="X130" s="15">
        <v>0</v>
      </c>
      <c r="Y130" s="15">
        <v>0</v>
      </c>
      <c r="AA130" s="16"/>
      <c r="AB130" s="16"/>
    </row>
    <row r="131" spans="1:28" ht="15.75" customHeight="1" x14ac:dyDescent="0.3">
      <c r="A131" s="9" t="s">
        <v>100</v>
      </c>
      <c r="B131" s="15">
        <v>59.7</v>
      </c>
      <c r="C131" s="15">
        <v>101.2</v>
      </c>
      <c r="D131" s="15">
        <v>210.3</v>
      </c>
      <c r="E131" s="15">
        <v>282.2</v>
      </c>
      <c r="F131" s="15">
        <v>234.6</v>
      </c>
      <c r="G131" s="15">
        <v>65.099999999999994</v>
      </c>
      <c r="H131" s="15">
        <v>100.7</v>
      </c>
      <c r="I131" s="15">
        <v>101.2</v>
      </c>
      <c r="J131" s="15">
        <v>118.1</v>
      </c>
      <c r="K131" s="15">
        <v>24.7</v>
      </c>
      <c r="L131" s="15">
        <v>53.2</v>
      </c>
      <c r="M131" s="15">
        <v>37.5</v>
      </c>
      <c r="N131" s="15">
        <v>0</v>
      </c>
      <c r="O131" s="15">
        <v>0</v>
      </c>
      <c r="P131" s="15">
        <v>0</v>
      </c>
      <c r="Q131" s="15">
        <v>0</v>
      </c>
      <c r="R131" s="15">
        <v>0</v>
      </c>
      <c r="S131" s="15">
        <v>29.2</v>
      </c>
      <c r="T131" s="15">
        <v>0</v>
      </c>
      <c r="U131" s="15">
        <v>0</v>
      </c>
      <c r="V131" s="15">
        <v>0</v>
      </c>
      <c r="W131" s="15">
        <v>51.8</v>
      </c>
      <c r="X131" s="15">
        <v>0</v>
      </c>
      <c r="Y131" s="15">
        <v>0</v>
      </c>
      <c r="AA131" s="16"/>
      <c r="AB131" s="16"/>
    </row>
    <row r="132" spans="1:28" ht="15.75" customHeight="1" x14ac:dyDescent="0.3">
      <c r="A132" s="9" t="s">
        <v>110</v>
      </c>
      <c r="B132" s="15">
        <v>125.9</v>
      </c>
      <c r="C132" s="15">
        <v>115.8</v>
      </c>
      <c r="D132" s="15">
        <v>124.3</v>
      </c>
      <c r="E132" s="15">
        <v>163</v>
      </c>
      <c r="F132" s="15">
        <v>121.6</v>
      </c>
      <c r="G132" s="15">
        <v>65.3</v>
      </c>
      <c r="H132" s="15">
        <v>109.4</v>
      </c>
      <c r="I132" s="15">
        <v>89.8</v>
      </c>
      <c r="J132" s="15">
        <v>92.5</v>
      </c>
      <c r="K132" s="15">
        <v>119.6</v>
      </c>
      <c r="L132" s="15">
        <v>139.6</v>
      </c>
      <c r="M132" s="15">
        <v>59.6</v>
      </c>
      <c r="N132" s="15">
        <v>5.7</v>
      </c>
      <c r="O132" s="15">
        <v>3.4</v>
      </c>
      <c r="P132" s="15">
        <v>1</v>
      </c>
      <c r="Q132" s="15">
        <v>2.6</v>
      </c>
      <c r="R132" s="15">
        <v>1</v>
      </c>
      <c r="S132" s="15">
        <v>3.8</v>
      </c>
      <c r="T132" s="15">
        <v>0</v>
      </c>
      <c r="U132" s="15">
        <v>2</v>
      </c>
      <c r="V132" s="15">
        <v>0</v>
      </c>
      <c r="W132" s="15">
        <v>0</v>
      </c>
      <c r="X132" s="15">
        <v>0</v>
      </c>
      <c r="Y132" s="15">
        <v>0</v>
      </c>
      <c r="AA132" s="16"/>
      <c r="AB132" s="16"/>
    </row>
    <row r="133" spans="1:28" ht="15.75" customHeight="1" x14ac:dyDescent="0.3">
      <c r="A133" s="9" t="s">
        <v>170</v>
      </c>
      <c r="B133" s="15">
        <v>123.3</v>
      </c>
      <c r="C133" s="15">
        <v>104.1</v>
      </c>
      <c r="D133" s="15">
        <v>135</v>
      </c>
      <c r="E133" s="15">
        <v>107</v>
      </c>
      <c r="F133" s="15">
        <v>73.5</v>
      </c>
      <c r="G133" s="15">
        <v>66.599999999999994</v>
      </c>
      <c r="H133" s="15">
        <v>120.4</v>
      </c>
      <c r="I133" s="15">
        <v>117.8</v>
      </c>
      <c r="J133" s="15">
        <v>132.69999999999999</v>
      </c>
      <c r="K133" s="15">
        <v>143.6</v>
      </c>
      <c r="L133" s="15">
        <v>130.5</v>
      </c>
      <c r="M133" s="15">
        <v>113.2</v>
      </c>
      <c r="N133" s="15">
        <v>0</v>
      </c>
      <c r="O133" s="15">
        <v>3.4</v>
      </c>
      <c r="P133" s="15">
        <v>1.3</v>
      </c>
      <c r="Q133" s="15">
        <v>3</v>
      </c>
      <c r="R133" s="15">
        <v>1</v>
      </c>
      <c r="S133" s="15">
        <v>0</v>
      </c>
      <c r="T133" s="15">
        <v>4.5</v>
      </c>
      <c r="U133" s="15">
        <v>0</v>
      </c>
      <c r="V133" s="15">
        <v>0</v>
      </c>
      <c r="W133" s="15">
        <v>3</v>
      </c>
      <c r="X133" s="15">
        <v>0</v>
      </c>
      <c r="Y133" s="15">
        <v>0.5</v>
      </c>
      <c r="AA133" s="16"/>
      <c r="AB133" s="16"/>
    </row>
    <row r="134" spans="1:28" ht="15.75" customHeight="1" x14ac:dyDescent="0.3">
      <c r="A134" s="9" t="s">
        <v>250</v>
      </c>
      <c r="B134" s="15">
        <v>76.2</v>
      </c>
      <c r="C134" s="15">
        <v>77</v>
      </c>
      <c r="D134" s="15">
        <v>46.5</v>
      </c>
      <c r="E134" s="15">
        <v>80</v>
      </c>
      <c r="F134" s="15">
        <v>109.2</v>
      </c>
      <c r="G134" s="15">
        <v>66.900000000000006</v>
      </c>
      <c r="H134" s="15">
        <v>60.4</v>
      </c>
      <c r="I134" s="15">
        <v>47.5</v>
      </c>
      <c r="J134" s="15">
        <v>86.1</v>
      </c>
      <c r="K134" s="15">
        <v>68.900000000000006</v>
      </c>
      <c r="L134" s="15">
        <v>41.1</v>
      </c>
      <c r="M134" s="15">
        <v>38.4</v>
      </c>
      <c r="N134" s="15">
        <v>24.6</v>
      </c>
      <c r="O134" s="15">
        <v>31.7</v>
      </c>
      <c r="P134" s="15">
        <v>30.8</v>
      </c>
      <c r="Q134" s="15">
        <v>44.7</v>
      </c>
      <c r="R134" s="15">
        <v>30.4</v>
      </c>
      <c r="S134" s="15">
        <v>23.3</v>
      </c>
      <c r="T134" s="15">
        <v>43.7</v>
      </c>
      <c r="U134" s="15">
        <v>53.1</v>
      </c>
      <c r="V134" s="15">
        <v>44.2</v>
      </c>
      <c r="W134" s="15">
        <v>59.6</v>
      </c>
      <c r="X134" s="15">
        <v>81.7</v>
      </c>
      <c r="Y134" s="15">
        <v>31.9</v>
      </c>
      <c r="AA134" s="16"/>
      <c r="AB134" s="16"/>
    </row>
    <row r="135" spans="1:28" ht="15.75" customHeight="1" x14ac:dyDescent="0.3">
      <c r="A135" s="9" t="s">
        <v>411</v>
      </c>
      <c r="B135" s="15">
        <v>65</v>
      </c>
      <c r="C135" s="15">
        <v>81.7</v>
      </c>
      <c r="D135" s="15">
        <v>67.599999999999994</v>
      </c>
      <c r="E135" s="15">
        <v>87.6</v>
      </c>
      <c r="F135" s="15">
        <v>78.3</v>
      </c>
      <c r="G135" s="15">
        <v>66.900000000000006</v>
      </c>
      <c r="H135" s="15">
        <v>59.2</v>
      </c>
      <c r="I135" s="15">
        <v>56.8</v>
      </c>
      <c r="J135" s="15">
        <v>50.7</v>
      </c>
      <c r="K135" s="15">
        <v>64.900000000000006</v>
      </c>
      <c r="L135" s="15">
        <v>61.9</v>
      </c>
      <c r="M135" s="15">
        <v>35.9</v>
      </c>
      <c r="N135" s="15">
        <v>0</v>
      </c>
      <c r="O135" s="15">
        <v>0</v>
      </c>
      <c r="P135" s="15">
        <v>0</v>
      </c>
      <c r="Q135" s="15">
        <v>0</v>
      </c>
      <c r="R135" s="15">
        <v>0</v>
      </c>
      <c r="S135" s="15">
        <v>0.8</v>
      </c>
      <c r="T135" s="15">
        <v>0</v>
      </c>
      <c r="U135" s="15">
        <v>0</v>
      </c>
      <c r="V135" s="15">
        <v>0</v>
      </c>
      <c r="W135" s="15">
        <v>0</v>
      </c>
      <c r="X135" s="15">
        <v>0</v>
      </c>
      <c r="Y135" s="15">
        <v>0</v>
      </c>
      <c r="AA135" s="16"/>
      <c r="AB135" s="16"/>
    </row>
    <row r="136" spans="1:28" ht="15.75" customHeight="1" x14ac:dyDescent="0.3">
      <c r="A136" s="9" t="s">
        <v>200</v>
      </c>
      <c r="B136" s="15">
        <v>157.4</v>
      </c>
      <c r="C136" s="15">
        <v>188.1</v>
      </c>
      <c r="D136" s="15">
        <v>66.099999999999994</v>
      </c>
      <c r="E136" s="15">
        <v>109.9</v>
      </c>
      <c r="F136" s="15">
        <v>88.3</v>
      </c>
      <c r="G136" s="15">
        <v>69.900000000000006</v>
      </c>
      <c r="H136" s="15">
        <v>61.2</v>
      </c>
      <c r="I136" s="15">
        <v>82.9</v>
      </c>
      <c r="J136" s="15">
        <v>71</v>
      </c>
      <c r="K136" s="15">
        <v>73.2</v>
      </c>
      <c r="L136" s="15">
        <v>120</v>
      </c>
      <c r="M136" s="15">
        <v>71.900000000000006</v>
      </c>
      <c r="N136" s="15">
        <v>0</v>
      </c>
      <c r="O136" s="15">
        <v>0</v>
      </c>
      <c r="P136" s="15">
        <v>0</v>
      </c>
      <c r="Q136" s="15">
        <v>0</v>
      </c>
      <c r="R136" s="15">
        <v>0</v>
      </c>
      <c r="S136" s="15">
        <v>0.6</v>
      </c>
      <c r="T136" s="15">
        <v>0</v>
      </c>
      <c r="U136" s="15">
        <v>2.6</v>
      </c>
      <c r="V136" s="15">
        <v>0</v>
      </c>
      <c r="W136" s="15">
        <v>0</v>
      </c>
      <c r="X136" s="15">
        <v>0.5</v>
      </c>
      <c r="Y136" s="15">
        <v>0.6</v>
      </c>
      <c r="AA136" s="16"/>
      <c r="AB136" s="16"/>
    </row>
    <row r="137" spans="1:28" ht="15.75" customHeight="1" x14ac:dyDescent="0.3">
      <c r="A137" s="9" t="s">
        <v>92</v>
      </c>
      <c r="B137" s="15">
        <v>75.7</v>
      </c>
      <c r="C137" s="15">
        <v>38.700000000000003</v>
      </c>
      <c r="D137" s="15">
        <v>152.1</v>
      </c>
      <c r="E137" s="15">
        <v>131.4</v>
      </c>
      <c r="F137" s="15">
        <v>117.3</v>
      </c>
      <c r="G137" s="15">
        <v>70.8</v>
      </c>
      <c r="H137" s="15">
        <v>134.6</v>
      </c>
      <c r="I137" s="15">
        <v>69.2</v>
      </c>
      <c r="J137" s="15">
        <v>85.9</v>
      </c>
      <c r="K137" s="15">
        <v>156.1</v>
      </c>
      <c r="L137" s="15">
        <v>39.4</v>
      </c>
      <c r="M137" s="15">
        <v>89.7</v>
      </c>
      <c r="N137" s="15">
        <v>8.1</v>
      </c>
      <c r="O137" s="15">
        <v>14.2</v>
      </c>
      <c r="P137" s="15">
        <v>13.6</v>
      </c>
      <c r="Q137" s="15">
        <v>14.5</v>
      </c>
      <c r="R137" s="15">
        <v>2.2999999999999998</v>
      </c>
      <c r="S137" s="15">
        <v>24</v>
      </c>
      <c r="T137" s="15">
        <v>0.7</v>
      </c>
      <c r="U137" s="15">
        <v>2.7</v>
      </c>
      <c r="V137" s="15">
        <v>5.7</v>
      </c>
      <c r="W137" s="15">
        <v>7.6</v>
      </c>
      <c r="X137" s="15">
        <v>9.8000000000000007</v>
      </c>
      <c r="Y137" s="15">
        <v>18.100000000000001</v>
      </c>
      <c r="AA137" s="16"/>
      <c r="AB137" s="16"/>
    </row>
    <row r="138" spans="1:28" ht="15.75" customHeight="1" x14ac:dyDescent="0.3">
      <c r="A138" s="9" t="s">
        <v>70</v>
      </c>
      <c r="B138" s="15">
        <v>95.9</v>
      </c>
      <c r="C138" s="15">
        <v>88.5</v>
      </c>
      <c r="D138" s="15">
        <v>112.8</v>
      </c>
      <c r="E138" s="15">
        <v>110.4</v>
      </c>
      <c r="F138" s="15">
        <v>109.6</v>
      </c>
      <c r="G138" s="15">
        <v>71.8</v>
      </c>
      <c r="H138" s="15">
        <v>0</v>
      </c>
      <c r="I138" s="15">
        <v>0</v>
      </c>
      <c r="J138" s="15">
        <v>0</v>
      </c>
      <c r="K138" s="15">
        <v>0</v>
      </c>
      <c r="L138" s="15">
        <v>0</v>
      </c>
      <c r="M138" s="15">
        <v>0</v>
      </c>
      <c r="N138" s="15">
        <v>97.9</v>
      </c>
      <c r="O138" s="15">
        <v>67.900000000000006</v>
      </c>
      <c r="P138" s="15">
        <v>61.5</v>
      </c>
      <c r="Q138" s="15">
        <v>58.8</v>
      </c>
      <c r="R138" s="15">
        <v>47.5</v>
      </c>
      <c r="S138" s="15">
        <v>4.8</v>
      </c>
      <c r="T138" s="15">
        <v>0</v>
      </c>
      <c r="U138" s="15">
        <v>0</v>
      </c>
      <c r="V138" s="15">
        <v>0</v>
      </c>
      <c r="W138" s="15">
        <v>0</v>
      </c>
      <c r="X138" s="15">
        <v>0</v>
      </c>
      <c r="Y138" s="15">
        <v>0</v>
      </c>
      <c r="AA138" s="16"/>
      <c r="AB138" s="16"/>
    </row>
    <row r="139" spans="1:28" ht="15.75" customHeight="1" x14ac:dyDescent="0.3">
      <c r="A139" s="9" t="s">
        <v>105</v>
      </c>
      <c r="B139" s="15">
        <v>86.1</v>
      </c>
      <c r="C139" s="15">
        <v>73</v>
      </c>
      <c r="D139" s="15">
        <v>56.4</v>
      </c>
      <c r="E139" s="15">
        <v>57.6</v>
      </c>
      <c r="F139" s="15">
        <v>50.5</v>
      </c>
      <c r="G139" s="15">
        <v>73.7</v>
      </c>
      <c r="H139" s="15">
        <v>73.3</v>
      </c>
      <c r="I139" s="15">
        <v>116.3</v>
      </c>
      <c r="J139" s="15">
        <v>68</v>
      </c>
      <c r="K139" s="15">
        <v>67.599999999999994</v>
      </c>
      <c r="L139" s="15">
        <v>55.9</v>
      </c>
      <c r="M139" s="15">
        <v>66.5</v>
      </c>
      <c r="N139" s="15">
        <v>28.7</v>
      </c>
      <c r="O139" s="15">
        <v>45.8</v>
      </c>
      <c r="P139" s="15">
        <v>17.2</v>
      </c>
      <c r="Q139" s="15">
        <v>55.6</v>
      </c>
      <c r="R139" s="15">
        <v>31.5</v>
      </c>
      <c r="S139" s="15">
        <v>29.5</v>
      </c>
      <c r="T139" s="15">
        <v>46.1</v>
      </c>
      <c r="U139" s="15">
        <v>15.3</v>
      </c>
      <c r="V139" s="15">
        <v>33.9</v>
      </c>
      <c r="W139" s="15">
        <v>49.6</v>
      </c>
      <c r="X139" s="15">
        <v>88.7</v>
      </c>
      <c r="Y139" s="15">
        <v>24.4</v>
      </c>
      <c r="AA139" s="16"/>
      <c r="AB139" s="16"/>
    </row>
    <row r="140" spans="1:28" ht="15.75" customHeight="1" x14ac:dyDescent="0.3">
      <c r="A140" s="9" t="s">
        <v>52</v>
      </c>
      <c r="B140" s="15">
        <v>260</v>
      </c>
      <c r="C140" s="15">
        <v>240.7</v>
      </c>
      <c r="D140" s="15">
        <v>88.4</v>
      </c>
      <c r="E140" s="15">
        <v>162.80000000000001</v>
      </c>
      <c r="F140" s="15">
        <v>155.5</v>
      </c>
      <c r="G140" s="15">
        <v>75.400000000000006</v>
      </c>
      <c r="H140" s="15">
        <v>102.7</v>
      </c>
      <c r="I140" s="15">
        <v>128.80000000000001</v>
      </c>
      <c r="J140" s="15">
        <v>290.7</v>
      </c>
      <c r="K140" s="15">
        <v>82.8</v>
      </c>
      <c r="L140" s="15">
        <v>154.5</v>
      </c>
      <c r="M140" s="15">
        <v>122.1</v>
      </c>
      <c r="N140" s="15">
        <v>6.5</v>
      </c>
      <c r="O140" s="15">
        <v>0.6</v>
      </c>
      <c r="P140" s="15">
        <v>9.6999999999999993</v>
      </c>
      <c r="Q140" s="15">
        <v>1</v>
      </c>
      <c r="R140" s="15">
        <v>3.9</v>
      </c>
      <c r="S140" s="15">
        <v>31</v>
      </c>
      <c r="T140" s="15">
        <v>27.5</v>
      </c>
      <c r="U140" s="15">
        <v>21.6</v>
      </c>
      <c r="V140" s="15">
        <v>2</v>
      </c>
      <c r="W140" s="15">
        <v>42.5</v>
      </c>
      <c r="X140" s="15">
        <v>20.5</v>
      </c>
      <c r="Y140" s="15">
        <v>42.7</v>
      </c>
      <c r="AA140" s="16"/>
      <c r="AB140" s="16"/>
    </row>
    <row r="141" spans="1:28" ht="15.75" customHeight="1" x14ac:dyDescent="0.3">
      <c r="A141" s="9" t="s">
        <v>422</v>
      </c>
      <c r="B141" s="15">
        <v>0</v>
      </c>
      <c r="C141" s="15">
        <v>0</v>
      </c>
      <c r="D141" s="15">
        <v>0</v>
      </c>
      <c r="E141" s="15">
        <v>0</v>
      </c>
      <c r="F141" s="15">
        <v>19.899999999999999</v>
      </c>
      <c r="G141" s="15">
        <v>77.099999999999994</v>
      </c>
      <c r="H141" s="15">
        <v>16.8</v>
      </c>
      <c r="I141" s="15">
        <v>2</v>
      </c>
      <c r="J141" s="15">
        <v>0</v>
      </c>
      <c r="K141" s="15">
        <v>0</v>
      </c>
      <c r="L141" s="15">
        <v>0</v>
      </c>
      <c r="M141" s="15">
        <v>0</v>
      </c>
      <c r="N141" s="15">
        <v>0</v>
      </c>
      <c r="O141" s="15">
        <v>0</v>
      </c>
      <c r="P141" s="15">
        <v>0</v>
      </c>
      <c r="Q141" s="15">
        <v>0</v>
      </c>
      <c r="R141" s="15">
        <v>78</v>
      </c>
      <c r="S141" s="15">
        <v>41.7</v>
      </c>
      <c r="T141" s="15">
        <v>44.5</v>
      </c>
      <c r="U141" s="15">
        <v>4.7</v>
      </c>
      <c r="V141" s="15">
        <v>0</v>
      </c>
      <c r="W141" s="15">
        <v>0</v>
      </c>
      <c r="X141" s="15">
        <v>0</v>
      </c>
      <c r="Y141" s="15">
        <v>0</v>
      </c>
      <c r="AA141" s="16"/>
      <c r="AB141" s="16"/>
    </row>
    <row r="142" spans="1:28" ht="15.75" customHeight="1" x14ac:dyDescent="0.3">
      <c r="A142" s="9" t="s">
        <v>134</v>
      </c>
      <c r="B142" s="15">
        <v>46</v>
      </c>
      <c r="C142" s="15">
        <v>27.7</v>
      </c>
      <c r="D142" s="15">
        <v>45.7</v>
      </c>
      <c r="E142" s="15">
        <v>52.8</v>
      </c>
      <c r="F142" s="15">
        <v>82.8</v>
      </c>
      <c r="G142" s="15">
        <v>79.099999999999994</v>
      </c>
      <c r="H142" s="15">
        <v>50</v>
      </c>
      <c r="I142" s="15">
        <v>49</v>
      </c>
      <c r="J142" s="15">
        <v>34.299999999999997</v>
      </c>
      <c r="K142" s="15">
        <v>72.099999999999994</v>
      </c>
      <c r="L142" s="15">
        <v>25.8</v>
      </c>
      <c r="M142" s="15">
        <v>25.2</v>
      </c>
      <c r="N142" s="15">
        <v>1</v>
      </c>
      <c r="O142" s="15">
        <v>5</v>
      </c>
      <c r="P142" s="15">
        <v>7.9</v>
      </c>
      <c r="Q142" s="15">
        <v>2</v>
      </c>
      <c r="R142" s="15">
        <v>2.4</v>
      </c>
      <c r="S142" s="15">
        <v>2</v>
      </c>
      <c r="T142" s="15">
        <v>0</v>
      </c>
      <c r="U142" s="15">
        <v>0</v>
      </c>
      <c r="V142" s="15">
        <v>7</v>
      </c>
      <c r="W142" s="15">
        <v>6.5</v>
      </c>
      <c r="X142" s="15">
        <v>5</v>
      </c>
      <c r="Y142" s="15">
        <v>23</v>
      </c>
      <c r="AA142" s="16"/>
      <c r="AB142" s="16"/>
    </row>
    <row r="143" spans="1:28" ht="15.75" customHeight="1" x14ac:dyDescent="0.3">
      <c r="A143" s="9" t="s">
        <v>205</v>
      </c>
      <c r="B143" s="15">
        <v>105.7</v>
      </c>
      <c r="C143" s="15">
        <v>71</v>
      </c>
      <c r="D143" s="15">
        <v>81.3</v>
      </c>
      <c r="E143" s="15">
        <v>151</v>
      </c>
      <c r="F143" s="15">
        <v>121.4</v>
      </c>
      <c r="G143" s="15">
        <v>80.2</v>
      </c>
      <c r="H143" s="15">
        <v>86.7</v>
      </c>
      <c r="I143" s="15">
        <v>59.3</v>
      </c>
      <c r="J143" s="15">
        <v>72.099999999999994</v>
      </c>
      <c r="K143" s="15">
        <v>81.099999999999994</v>
      </c>
      <c r="L143" s="15">
        <v>114.9</v>
      </c>
      <c r="M143" s="15">
        <v>72</v>
      </c>
      <c r="N143" s="15">
        <v>25.6</v>
      </c>
      <c r="O143" s="15">
        <v>57.1</v>
      </c>
      <c r="P143" s="15">
        <v>54.6</v>
      </c>
      <c r="Q143" s="15">
        <v>24</v>
      </c>
      <c r="R143" s="15">
        <v>43.8</v>
      </c>
      <c r="S143" s="15">
        <v>51.9</v>
      </c>
      <c r="T143" s="15">
        <v>24.9</v>
      </c>
      <c r="U143" s="15">
        <v>53.4</v>
      </c>
      <c r="V143" s="15">
        <v>30.1</v>
      </c>
      <c r="W143" s="15">
        <v>49.5</v>
      </c>
      <c r="X143" s="15">
        <v>33.9</v>
      </c>
      <c r="Y143" s="15">
        <v>20.399999999999999</v>
      </c>
      <c r="AA143" s="16"/>
      <c r="AB143" s="16"/>
    </row>
    <row r="144" spans="1:28" ht="15.75" customHeight="1" x14ac:dyDescent="0.3">
      <c r="A144" s="9" t="s">
        <v>209</v>
      </c>
      <c r="B144" s="15">
        <v>52</v>
      </c>
      <c r="C144" s="15">
        <v>65.099999999999994</v>
      </c>
      <c r="D144" s="15">
        <v>99.2</v>
      </c>
      <c r="E144" s="15">
        <v>75.900000000000006</v>
      </c>
      <c r="F144" s="15">
        <v>128</v>
      </c>
      <c r="G144" s="15">
        <v>80.400000000000006</v>
      </c>
      <c r="H144" s="15">
        <v>89.1</v>
      </c>
      <c r="I144" s="15">
        <v>88.1</v>
      </c>
      <c r="J144" s="15">
        <v>105.2</v>
      </c>
      <c r="K144" s="15">
        <v>27.9</v>
      </c>
      <c r="L144" s="15">
        <v>161.30000000000001</v>
      </c>
      <c r="M144" s="15">
        <v>74.900000000000006</v>
      </c>
      <c r="N144" s="15">
        <v>26.7</v>
      </c>
      <c r="O144" s="15">
        <v>9</v>
      </c>
      <c r="P144" s="15">
        <v>35.200000000000003</v>
      </c>
      <c r="Q144" s="15">
        <v>15.9</v>
      </c>
      <c r="R144" s="15">
        <v>8.9</v>
      </c>
      <c r="S144" s="15">
        <v>6.5</v>
      </c>
      <c r="T144" s="15">
        <v>1</v>
      </c>
      <c r="U144" s="15">
        <v>4.5</v>
      </c>
      <c r="V144" s="15">
        <v>10.4</v>
      </c>
      <c r="W144" s="15">
        <v>53</v>
      </c>
      <c r="X144" s="15">
        <v>5</v>
      </c>
      <c r="Y144" s="15">
        <v>6.9</v>
      </c>
      <c r="AA144" s="16"/>
      <c r="AB144" s="16"/>
    </row>
    <row r="145" spans="1:28" ht="15.75" customHeight="1" x14ac:dyDescent="0.3">
      <c r="A145" s="9" t="s">
        <v>481</v>
      </c>
      <c r="B145" s="15">
        <v>194</v>
      </c>
      <c r="C145" s="15">
        <v>211.5</v>
      </c>
      <c r="D145" s="15">
        <v>255.6</v>
      </c>
      <c r="E145" s="15">
        <v>297.60000000000002</v>
      </c>
      <c r="F145" s="15">
        <v>254.7</v>
      </c>
      <c r="G145" s="15">
        <v>81.099999999999994</v>
      </c>
      <c r="H145" s="15">
        <v>63.1</v>
      </c>
      <c r="I145" s="15">
        <v>69.400000000000006</v>
      </c>
      <c r="J145" s="15">
        <v>172.1</v>
      </c>
      <c r="K145" s="15">
        <v>222.6</v>
      </c>
      <c r="L145" s="15">
        <v>182.1</v>
      </c>
      <c r="M145" s="15">
        <v>68.900000000000006</v>
      </c>
      <c r="N145" s="15">
        <v>2.9</v>
      </c>
      <c r="O145" s="15">
        <v>0</v>
      </c>
      <c r="P145" s="15">
        <v>3.5</v>
      </c>
      <c r="Q145" s="15">
        <v>0</v>
      </c>
      <c r="R145" s="15">
        <v>1.5</v>
      </c>
      <c r="S145" s="15">
        <v>7</v>
      </c>
      <c r="T145" s="15">
        <v>2</v>
      </c>
      <c r="U145" s="15">
        <v>71.7</v>
      </c>
      <c r="V145" s="15">
        <v>2.2999999999999998</v>
      </c>
      <c r="W145" s="15">
        <v>1.7</v>
      </c>
      <c r="X145" s="15">
        <v>0</v>
      </c>
      <c r="Y145" s="15">
        <v>1.8</v>
      </c>
      <c r="AA145" s="16"/>
      <c r="AB145" s="16"/>
    </row>
    <row r="146" spans="1:28" ht="15.75" customHeight="1" x14ac:dyDescent="0.3">
      <c r="A146" s="9" t="s">
        <v>394</v>
      </c>
      <c r="B146" s="15">
        <v>194.4</v>
      </c>
      <c r="C146" s="15">
        <v>74</v>
      </c>
      <c r="D146" s="15">
        <v>169.5</v>
      </c>
      <c r="E146" s="15">
        <v>249.5</v>
      </c>
      <c r="F146" s="15">
        <v>145.80000000000001</v>
      </c>
      <c r="G146" s="15">
        <v>81.7</v>
      </c>
      <c r="H146" s="15">
        <v>0</v>
      </c>
      <c r="I146" s="15">
        <v>0</v>
      </c>
      <c r="J146" s="15">
        <v>0</v>
      </c>
      <c r="K146" s="15">
        <v>0</v>
      </c>
      <c r="L146" s="15">
        <v>0</v>
      </c>
      <c r="M146" s="15">
        <v>0</v>
      </c>
      <c r="N146" s="15">
        <v>5.0999999999999996</v>
      </c>
      <c r="O146" s="15">
        <v>38.6</v>
      </c>
      <c r="P146" s="15">
        <v>2.2000000000000002</v>
      </c>
      <c r="Q146" s="15">
        <v>2.7</v>
      </c>
      <c r="R146" s="15">
        <v>0</v>
      </c>
      <c r="S146" s="15">
        <v>1.9</v>
      </c>
      <c r="T146" s="15">
        <v>0</v>
      </c>
      <c r="U146" s="15">
        <v>0</v>
      </c>
      <c r="V146" s="15">
        <v>0</v>
      </c>
      <c r="W146" s="15">
        <v>0</v>
      </c>
      <c r="X146" s="15">
        <v>0</v>
      </c>
      <c r="Y146" s="15">
        <v>0</v>
      </c>
      <c r="AA146" s="16"/>
      <c r="AB146" s="16"/>
    </row>
    <row r="147" spans="1:28" ht="15.75" customHeight="1" x14ac:dyDescent="0.3">
      <c r="A147" s="9" t="s">
        <v>161</v>
      </c>
      <c r="B147" s="15">
        <v>73.2</v>
      </c>
      <c r="C147" s="15">
        <v>68</v>
      </c>
      <c r="D147" s="15">
        <v>59.3</v>
      </c>
      <c r="E147" s="15">
        <v>160</v>
      </c>
      <c r="F147" s="15">
        <v>97.2</v>
      </c>
      <c r="G147" s="15">
        <v>82.9</v>
      </c>
      <c r="H147" s="15">
        <v>60.7</v>
      </c>
      <c r="I147" s="15">
        <v>109.4</v>
      </c>
      <c r="J147" s="15">
        <v>41.6</v>
      </c>
      <c r="K147" s="15">
        <v>74.5</v>
      </c>
      <c r="L147" s="15">
        <v>134.80000000000001</v>
      </c>
      <c r="M147" s="15">
        <v>111.8</v>
      </c>
      <c r="N147" s="15">
        <v>2.2000000000000002</v>
      </c>
      <c r="O147" s="15">
        <v>2</v>
      </c>
      <c r="P147" s="15">
        <v>7</v>
      </c>
      <c r="Q147" s="15">
        <v>5</v>
      </c>
      <c r="R147" s="15">
        <v>7.3</v>
      </c>
      <c r="S147" s="15">
        <v>14.2</v>
      </c>
      <c r="T147" s="15">
        <v>5</v>
      </c>
      <c r="U147" s="15">
        <v>2</v>
      </c>
      <c r="V147" s="15">
        <v>14.5</v>
      </c>
      <c r="W147" s="15">
        <v>18</v>
      </c>
      <c r="X147" s="15">
        <v>50</v>
      </c>
      <c r="Y147" s="15">
        <v>8.6</v>
      </c>
      <c r="AA147" s="16"/>
      <c r="AB147" s="16"/>
    </row>
    <row r="148" spans="1:28" ht="15.75" customHeight="1" x14ac:dyDescent="0.3">
      <c r="A148" s="9" t="s">
        <v>268</v>
      </c>
      <c r="B148" s="15">
        <v>92.5</v>
      </c>
      <c r="C148" s="15">
        <v>184</v>
      </c>
      <c r="D148" s="15">
        <v>144.80000000000001</v>
      </c>
      <c r="E148" s="15">
        <v>163.1</v>
      </c>
      <c r="F148" s="15">
        <v>93.1</v>
      </c>
      <c r="G148" s="15">
        <v>83.1</v>
      </c>
      <c r="H148" s="15">
        <v>115.1</v>
      </c>
      <c r="I148" s="15">
        <v>120.1</v>
      </c>
      <c r="J148" s="15">
        <v>213.9</v>
      </c>
      <c r="K148" s="15">
        <v>99.3</v>
      </c>
      <c r="L148" s="15">
        <v>186.1</v>
      </c>
      <c r="M148" s="15">
        <v>111.1</v>
      </c>
      <c r="N148" s="15">
        <v>15.5</v>
      </c>
      <c r="O148" s="15">
        <v>1</v>
      </c>
      <c r="P148" s="15">
        <v>4.5999999999999996</v>
      </c>
      <c r="Q148" s="15">
        <v>0</v>
      </c>
      <c r="R148" s="15">
        <v>0</v>
      </c>
      <c r="S148" s="15">
        <v>0</v>
      </c>
      <c r="T148" s="15">
        <v>0</v>
      </c>
      <c r="U148" s="15">
        <v>8.1</v>
      </c>
      <c r="V148" s="15">
        <v>6.5</v>
      </c>
      <c r="W148" s="15">
        <v>2.4</v>
      </c>
      <c r="X148" s="15">
        <v>0</v>
      </c>
      <c r="Y148" s="15">
        <v>0</v>
      </c>
      <c r="AA148" s="16"/>
      <c r="AB148" s="16"/>
    </row>
    <row r="149" spans="1:28" ht="15.75" customHeight="1" x14ac:dyDescent="0.3">
      <c r="A149" s="9" t="s">
        <v>65</v>
      </c>
      <c r="B149" s="15">
        <v>74.3</v>
      </c>
      <c r="C149" s="15">
        <v>126.8</v>
      </c>
      <c r="D149" s="15">
        <v>97.5</v>
      </c>
      <c r="E149" s="15">
        <v>132.30000000000001</v>
      </c>
      <c r="F149" s="15">
        <v>103.9</v>
      </c>
      <c r="G149" s="15">
        <v>84.8</v>
      </c>
      <c r="H149" s="15">
        <v>100.3</v>
      </c>
      <c r="I149" s="15">
        <v>89.2</v>
      </c>
      <c r="J149" s="15">
        <v>111.1</v>
      </c>
      <c r="K149" s="15">
        <v>115.9</v>
      </c>
      <c r="L149" s="15">
        <v>125.1</v>
      </c>
      <c r="M149" s="15">
        <v>68.400000000000006</v>
      </c>
      <c r="N149" s="15">
        <v>40.9</v>
      </c>
      <c r="O149" s="15">
        <v>5</v>
      </c>
      <c r="P149" s="15">
        <v>13.6</v>
      </c>
      <c r="Q149" s="15">
        <v>7.5</v>
      </c>
      <c r="R149" s="15">
        <v>12.2</v>
      </c>
      <c r="S149" s="15">
        <v>6.4</v>
      </c>
      <c r="T149" s="15">
        <v>35.5</v>
      </c>
      <c r="U149" s="15">
        <v>5.0999999999999996</v>
      </c>
      <c r="V149" s="15">
        <v>14.3</v>
      </c>
      <c r="W149" s="15">
        <v>9.1</v>
      </c>
      <c r="X149" s="15">
        <v>13.3</v>
      </c>
      <c r="Y149" s="15">
        <v>11.8</v>
      </c>
      <c r="AA149" s="16"/>
      <c r="AB149" s="16"/>
    </row>
    <row r="150" spans="1:28" ht="15.75" customHeight="1" x14ac:dyDescent="0.3">
      <c r="A150" s="9" t="s">
        <v>363</v>
      </c>
      <c r="B150" s="15">
        <v>42.2</v>
      </c>
      <c r="C150" s="15">
        <v>58.4</v>
      </c>
      <c r="D150" s="15">
        <v>125.9</v>
      </c>
      <c r="E150" s="15">
        <v>22.5</v>
      </c>
      <c r="F150" s="15">
        <v>19.8</v>
      </c>
      <c r="G150" s="15">
        <v>85.8</v>
      </c>
      <c r="H150" s="15">
        <v>32.799999999999997</v>
      </c>
      <c r="I150" s="15">
        <v>52.1</v>
      </c>
      <c r="J150" s="15">
        <v>52.9</v>
      </c>
      <c r="K150" s="15">
        <v>79.3</v>
      </c>
      <c r="L150" s="15">
        <v>83.5</v>
      </c>
      <c r="M150" s="15">
        <v>53.1</v>
      </c>
      <c r="N150" s="15">
        <v>2.5</v>
      </c>
      <c r="O150" s="15">
        <v>1</v>
      </c>
      <c r="P150" s="15">
        <v>0</v>
      </c>
      <c r="Q150" s="15">
        <v>5</v>
      </c>
      <c r="R150" s="15">
        <v>18.8</v>
      </c>
      <c r="S150" s="15">
        <v>2</v>
      </c>
      <c r="T150" s="15">
        <v>0</v>
      </c>
      <c r="U150" s="15">
        <v>0</v>
      </c>
      <c r="V150" s="15">
        <v>7.5</v>
      </c>
      <c r="W150" s="15">
        <v>5.5</v>
      </c>
      <c r="X150" s="15">
        <v>4</v>
      </c>
      <c r="Y150" s="15">
        <v>0</v>
      </c>
      <c r="AA150" s="16"/>
      <c r="AB150" s="16"/>
    </row>
    <row r="151" spans="1:28" ht="15.75" customHeight="1" x14ac:dyDescent="0.3">
      <c r="A151" s="9" t="s">
        <v>146</v>
      </c>
      <c r="B151" s="15">
        <v>0</v>
      </c>
      <c r="C151" s="15">
        <v>38.700000000000003</v>
      </c>
      <c r="D151" s="15">
        <v>84.4</v>
      </c>
      <c r="E151" s="15">
        <v>88</v>
      </c>
      <c r="F151" s="15">
        <v>72.7</v>
      </c>
      <c r="G151" s="15">
        <v>86.3</v>
      </c>
      <c r="H151" s="15">
        <v>87.2</v>
      </c>
      <c r="I151" s="15">
        <v>79.8</v>
      </c>
      <c r="J151" s="15">
        <v>88.9</v>
      </c>
      <c r="K151" s="15">
        <v>81.2</v>
      </c>
      <c r="L151" s="15">
        <v>70</v>
      </c>
      <c r="M151" s="15">
        <v>46.7</v>
      </c>
      <c r="N151" s="15">
        <v>8</v>
      </c>
      <c r="O151" s="15">
        <v>28.2</v>
      </c>
      <c r="P151" s="15">
        <v>15</v>
      </c>
      <c r="Q151" s="15">
        <v>23.1</v>
      </c>
      <c r="R151" s="15">
        <v>16.100000000000001</v>
      </c>
      <c r="S151" s="15">
        <v>2.6</v>
      </c>
      <c r="T151" s="15">
        <v>11.4</v>
      </c>
      <c r="U151" s="15">
        <v>12.1</v>
      </c>
      <c r="V151" s="15">
        <v>9</v>
      </c>
      <c r="W151" s="15">
        <v>20</v>
      </c>
      <c r="X151" s="15">
        <v>39.6</v>
      </c>
      <c r="Y151" s="15">
        <v>17.7</v>
      </c>
      <c r="AA151" s="16"/>
      <c r="AB151" s="16"/>
    </row>
    <row r="152" spans="1:28" ht="15.75" customHeight="1" x14ac:dyDescent="0.3">
      <c r="A152" s="9" t="s">
        <v>362</v>
      </c>
      <c r="B152" s="15">
        <v>122.1</v>
      </c>
      <c r="C152" s="15">
        <v>102.8</v>
      </c>
      <c r="D152" s="15">
        <v>145.30000000000001</v>
      </c>
      <c r="E152" s="15">
        <v>147.4</v>
      </c>
      <c r="F152" s="15">
        <v>109.8</v>
      </c>
      <c r="G152" s="15">
        <v>86.7</v>
      </c>
      <c r="H152" s="15">
        <v>113.1</v>
      </c>
      <c r="I152" s="15">
        <v>148.1</v>
      </c>
      <c r="J152" s="15">
        <v>126.6</v>
      </c>
      <c r="K152" s="15">
        <v>124.6</v>
      </c>
      <c r="L152" s="15">
        <v>114.5</v>
      </c>
      <c r="M152" s="15">
        <v>79.599999999999994</v>
      </c>
      <c r="N152" s="15">
        <v>21.7</v>
      </c>
      <c r="O152" s="15">
        <v>20.399999999999999</v>
      </c>
      <c r="P152" s="15">
        <v>5.2</v>
      </c>
      <c r="Q152" s="15">
        <v>17.5</v>
      </c>
      <c r="R152" s="15">
        <v>29.2</v>
      </c>
      <c r="S152" s="15">
        <v>36.5</v>
      </c>
      <c r="T152" s="15">
        <v>15.6</v>
      </c>
      <c r="U152" s="15">
        <v>3.3</v>
      </c>
      <c r="V152" s="15">
        <v>8.3000000000000007</v>
      </c>
      <c r="W152" s="15">
        <v>41.2</v>
      </c>
      <c r="X152" s="15">
        <v>4.0999999999999996</v>
      </c>
      <c r="Y152" s="15">
        <v>8.6</v>
      </c>
      <c r="AA152" s="16"/>
      <c r="AB152" s="16"/>
    </row>
    <row r="153" spans="1:28" ht="15.75" customHeight="1" x14ac:dyDescent="0.3">
      <c r="A153" s="9" t="s">
        <v>208</v>
      </c>
      <c r="B153" s="15">
        <v>59.2</v>
      </c>
      <c r="C153" s="15">
        <v>68.3</v>
      </c>
      <c r="D153" s="15">
        <v>44.6</v>
      </c>
      <c r="E153" s="15">
        <v>64.8</v>
      </c>
      <c r="F153" s="15">
        <v>76.099999999999994</v>
      </c>
      <c r="G153" s="15">
        <v>86.9</v>
      </c>
      <c r="H153" s="15">
        <v>58.9</v>
      </c>
      <c r="I153" s="15">
        <v>44.9</v>
      </c>
      <c r="J153" s="15">
        <v>9.1999999999999993</v>
      </c>
      <c r="K153" s="15">
        <v>1.9</v>
      </c>
      <c r="L153" s="15">
        <v>0</v>
      </c>
      <c r="M153" s="15">
        <v>0</v>
      </c>
      <c r="N153" s="15">
        <v>9.4</v>
      </c>
      <c r="O153" s="15">
        <v>6.9</v>
      </c>
      <c r="P153" s="15">
        <v>25.5</v>
      </c>
      <c r="Q153" s="15">
        <v>13.7</v>
      </c>
      <c r="R153" s="15">
        <v>6.3</v>
      </c>
      <c r="S153" s="15">
        <v>6.8</v>
      </c>
      <c r="T153" s="15">
        <v>1.5</v>
      </c>
      <c r="U153" s="15">
        <v>16.7</v>
      </c>
      <c r="V153" s="15">
        <v>0</v>
      </c>
      <c r="W153" s="15">
        <v>0</v>
      </c>
      <c r="X153" s="15">
        <v>0</v>
      </c>
      <c r="Y153" s="15">
        <v>0</v>
      </c>
      <c r="AA153" s="16"/>
      <c r="AB153" s="16"/>
    </row>
    <row r="154" spans="1:28" ht="15.75" customHeight="1" x14ac:dyDescent="0.3">
      <c r="A154" s="9" t="s">
        <v>315</v>
      </c>
      <c r="B154" s="15">
        <v>57.7</v>
      </c>
      <c r="C154" s="15">
        <v>136.69999999999999</v>
      </c>
      <c r="D154" s="15">
        <v>101.2</v>
      </c>
      <c r="E154" s="15">
        <v>129.19999999999999</v>
      </c>
      <c r="F154" s="15">
        <v>107.7</v>
      </c>
      <c r="G154" s="15">
        <v>86.9</v>
      </c>
      <c r="H154" s="15">
        <v>88.6</v>
      </c>
      <c r="I154" s="15">
        <v>121.1</v>
      </c>
      <c r="J154" s="15">
        <v>85.1</v>
      </c>
      <c r="K154" s="15">
        <v>139.9</v>
      </c>
      <c r="L154" s="15">
        <v>130</v>
      </c>
      <c r="M154" s="15">
        <v>117.4</v>
      </c>
      <c r="N154" s="15">
        <v>106.3</v>
      </c>
      <c r="O154" s="15">
        <v>82.8</v>
      </c>
      <c r="P154" s="15">
        <v>102.5</v>
      </c>
      <c r="Q154" s="15">
        <v>63.9</v>
      </c>
      <c r="R154" s="15">
        <v>97.5</v>
      </c>
      <c r="S154" s="15">
        <v>63.4</v>
      </c>
      <c r="T154" s="15">
        <v>109.3</v>
      </c>
      <c r="U154" s="15">
        <v>104.4</v>
      </c>
      <c r="V154" s="15">
        <v>87.8</v>
      </c>
      <c r="W154" s="15">
        <v>88</v>
      </c>
      <c r="X154" s="15">
        <v>96.1</v>
      </c>
      <c r="Y154" s="15">
        <v>57.2</v>
      </c>
      <c r="AA154" s="16"/>
      <c r="AB154" s="16"/>
    </row>
    <row r="155" spans="1:28" ht="15.75" customHeight="1" x14ac:dyDescent="0.3">
      <c r="A155" s="9" t="s">
        <v>102</v>
      </c>
      <c r="B155" s="15">
        <v>112.6</v>
      </c>
      <c r="C155" s="15">
        <v>134.80000000000001</v>
      </c>
      <c r="D155" s="15">
        <v>158.30000000000001</v>
      </c>
      <c r="E155" s="15">
        <v>188.7</v>
      </c>
      <c r="F155" s="15">
        <v>100.1</v>
      </c>
      <c r="G155" s="15">
        <v>88.6</v>
      </c>
      <c r="H155" s="15">
        <v>135.5</v>
      </c>
      <c r="I155" s="15">
        <v>52.6</v>
      </c>
      <c r="J155" s="15">
        <v>42.9</v>
      </c>
      <c r="K155" s="15">
        <v>0</v>
      </c>
      <c r="L155" s="15">
        <v>0</v>
      </c>
      <c r="M155" s="15">
        <v>0</v>
      </c>
      <c r="N155" s="15">
        <v>10.6</v>
      </c>
      <c r="O155" s="15">
        <v>11.6</v>
      </c>
      <c r="P155" s="15">
        <v>9.9</v>
      </c>
      <c r="Q155" s="15">
        <v>11.3</v>
      </c>
      <c r="R155" s="15">
        <v>40.5</v>
      </c>
      <c r="S155" s="15">
        <v>65.7</v>
      </c>
      <c r="T155" s="15">
        <v>29.5</v>
      </c>
      <c r="U155" s="15">
        <v>26.8</v>
      </c>
      <c r="V155" s="15">
        <v>31.4</v>
      </c>
      <c r="W155" s="15">
        <v>0</v>
      </c>
      <c r="X155" s="15">
        <v>0</v>
      </c>
      <c r="Y155" s="15">
        <v>0</v>
      </c>
      <c r="AA155" s="16"/>
      <c r="AB155" s="16"/>
    </row>
    <row r="156" spans="1:28" ht="15.75" customHeight="1" x14ac:dyDescent="0.3">
      <c r="A156" s="9" t="s">
        <v>126</v>
      </c>
      <c r="B156" s="15">
        <v>117.8</v>
      </c>
      <c r="C156" s="15">
        <v>81.7</v>
      </c>
      <c r="D156" s="15">
        <v>122.7</v>
      </c>
      <c r="E156" s="15">
        <v>125.4</v>
      </c>
      <c r="F156" s="15">
        <v>135.19999999999999</v>
      </c>
      <c r="G156" s="15">
        <v>89.2</v>
      </c>
      <c r="H156" s="15">
        <v>90.3</v>
      </c>
      <c r="I156" s="15">
        <v>92.6</v>
      </c>
      <c r="J156" s="15">
        <v>105.6</v>
      </c>
      <c r="K156" s="15">
        <v>62.5</v>
      </c>
      <c r="L156" s="15">
        <v>107.4</v>
      </c>
      <c r="M156" s="15">
        <v>76.599999999999994</v>
      </c>
      <c r="N156" s="15">
        <v>7.6</v>
      </c>
      <c r="O156" s="15">
        <v>5.8</v>
      </c>
      <c r="P156" s="15">
        <v>7.3</v>
      </c>
      <c r="Q156" s="15">
        <v>9.1999999999999993</v>
      </c>
      <c r="R156" s="15">
        <v>5.4</v>
      </c>
      <c r="S156" s="15">
        <v>26.9</v>
      </c>
      <c r="T156" s="15">
        <v>14.3</v>
      </c>
      <c r="U156" s="15">
        <v>10.199999999999999</v>
      </c>
      <c r="V156" s="15">
        <v>5.8</v>
      </c>
      <c r="W156" s="15">
        <v>3.6</v>
      </c>
      <c r="X156" s="15">
        <v>8.1999999999999993</v>
      </c>
      <c r="Y156" s="15">
        <v>3.7</v>
      </c>
      <c r="AA156" s="16"/>
      <c r="AB156" s="16"/>
    </row>
    <row r="157" spans="1:28" ht="15.75" customHeight="1" x14ac:dyDescent="0.3">
      <c r="A157" s="9" t="s">
        <v>178</v>
      </c>
      <c r="B157" s="15">
        <v>78.099999999999994</v>
      </c>
      <c r="C157" s="15">
        <v>120.4</v>
      </c>
      <c r="D157" s="15">
        <v>135.30000000000001</v>
      </c>
      <c r="E157" s="15">
        <v>79.099999999999994</v>
      </c>
      <c r="F157" s="15">
        <v>89.2</v>
      </c>
      <c r="G157" s="15">
        <v>89.2</v>
      </c>
      <c r="H157" s="15">
        <v>93.8</v>
      </c>
      <c r="I157" s="15">
        <v>33.1</v>
      </c>
      <c r="J157" s="15">
        <v>77.8</v>
      </c>
      <c r="K157" s="15">
        <v>130.6</v>
      </c>
      <c r="L157" s="15">
        <v>89.7</v>
      </c>
      <c r="M157" s="15">
        <v>62.3</v>
      </c>
      <c r="N157" s="15">
        <v>22.1</v>
      </c>
      <c r="O157" s="15">
        <v>2.2999999999999998</v>
      </c>
      <c r="P157" s="15">
        <v>4.8</v>
      </c>
      <c r="Q157" s="15">
        <v>25.1</v>
      </c>
      <c r="R157" s="15">
        <v>31.1</v>
      </c>
      <c r="S157" s="15">
        <v>13.3</v>
      </c>
      <c r="T157" s="15">
        <v>9.9</v>
      </c>
      <c r="U157" s="15">
        <v>2.2999999999999998</v>
      </c>
      <c r="V157" s="15">
        <v>13.1</v>
      </c>
      <c r="W157" s="15">
        <v>3</v>
      </c>
      <c r="X157" s="15">
        <v>54.2</v>
      </c>
      <c r="Y157" s="15">
        <v>6.8</v>
      </c>
      <c r="AA157" s="16"/>
      <c r="AB157" s="16"/>
    </row>
    <row r="158" spans="1:28" ht="15.75" customHeight="1" x14ac:dyDescent="0.3">
      <c r="A158" s="9" t="s">
        <v>382</v>
      </c>
      <c r="B158" s="15">
        <v>144.80000000000001</v>
      </c>
      <c r="C158" s="15">
        <v>190.1</v>
      </c>
      <c r="D158" s="15">
        <v>83.2</v>
      </c>
      <c r="E158" s="15">
        <v>31</v>
      </c>
      <c r="F158" s="15">
        <v>49.1</v>
      </c>
      <c r="G158" s="15">
        <v>90.9</v>
      </c>
      <c r="H158" s="15">
        <v>52.8</v>
      </c>
      <c r="I158" s="15">
        <v>19.2</v>
      </c>
      <c r="J158" s="15">
        <v>74.400000000000006</v>
      </c>
      <c r="K158" s="15">
        <v>23.5</v>
      </c>
      <c r="L158" s="15">
        <v>57.2</v>
      </c>
      <c r="M158" s="15">
        <v>16.2</v>
      </c>
      <c r="N158" s="15">
        <v>51.2</v>
      </c>
      <c r="O158" s="15">
        <v>33.200000000000003</v>
      </c>
      <c r="P158" s="15">
        <v>18.2</v>
      </c>
      <c r="Q158" s="15">
        <v>159.6</v>
      </c>
      <c r="R158" s="15">
        <v>134.69999999999999</v>
      </c>
      <c r="S158" s="15">
        <v>104.3</v>
      </c>
      <c r="T158" s="15">
        <v>84.9</v>
      </c>
      <c r="U158" s="15">
        <v>134.1</v>
      </c>
      <c r="V158" s="15">
        <v>102.8</v>
      </c>
      <c r="W158" s="15">
        <v>214.4</v>
      </c>
      <c r="X158" s="15">
        <v>206</v>
      </c>
      <c r="Y158" s="15">
        <v>138</v>
      </c>
      <c r="AA158" s="16"/>
      <c r="AB158" s="16"/>
    </row>
    <row r="159" spans="1:28" ht="15.75" customHeight="1" x14ac:dyDescent="0.3">
      <c r="A159" s="9" t="s">
        <v>523</v>
      </c>
      <c r="B159" s="15">
        <v>106.1</v>
      </c>
      <c r="C159" s="15">
        <v>165</v>
      </c>
      <c r="D159" s="15">
        <v>138.1</v>
      </c>
      <c r="E159" s="15">
        <v>160.80000000000001</v>
      </c>
      <c r="F159" s="15">
        <v>148.69999999999999</v>
      </c>
      <c r="G159" s="15">
        <v>92.1</v>
      </c>
      <c r="H159" s="15">
        <v>143.19999999999999</v>
      </c>
      <c r="I159" s="15">
        <v>161.9</v>
      </c>
      <c r="J159" s="15">
        <v>137.30000000000001</v>
      </c>
      <c r="K159" s="15">
        <v>156.9</v>
      </c>
      <c r="L159" s="15">
        <v>154.19999999999999</v>
      </c>
      <c r="M159" s="15">
        <v>95.9</v>
      </c>
      <c r="N159" s="15">
        <v>22.8</v>
      </c>
      <c r="O159" s="15">
        <v>11.1</v>
      </c>
      <c r="P159" s="15">
        <v>12.5</v>
      </c>
      <c r="Q159" s="15">
        <v>4.5</v>
      </c>
      <c r="R159" s="15">
        <v>8.3000000000000007</v>
      </c>
      <c r="S159" s="15">
        <v>16.5</v>
      </c>
      <c r="T159" s="15">
        <v>8.1</v>
      </c>
      <c r="U159" s="15">
        <v>5.0999999999999996</v>
      </c>
      <c r="V159" s="15">
        <v>9.8000000000000007</v>
      </c>
      <c r="W159" s="15">
        <v>17.899999999999999</v>
      </c>
      <c r="X159" s="15">
        <v>9.5</v>
      </c>
      <c r="Y159" s="15">
        <v>9.1</v>
      </c>
      <c r="AA159" s="16"/>
      <c r="AB159" s="16"/>
    </row>
    <row r="160" spans="1:28" ht="15.75" customHeight="1" x14ac:dyDescent="0.3">
      <c r="A160" s="9" t="s">
        <v>152</v>
      </c>
      <c r="B160" s="15">
        <v>71.3</v>
      </c>
      <c r="C160" s="15">
        <v>80.400000000000006</v>
      </c>
      <c r="D160" s="15">
        <v>85.2</v>
      </c>
      <c r="E160" s="15">
        <v>91.7</v>
      </c>
      <c r="F160" s="15">
        <v>113.5</v>
      </c>
      <c r="G160" s="15">
        <v>93</v>
      </c>
      <c r="H160" s="15">
        <v>94.5</v>
      </c>
      <c r="I160" s="15">
        <v>62.9</v>
      </c>
      <c r="J160" s="15">
        <v>184.2</v>
      </c>
      <c r="K160" s="15">
        <v>207.8</v>
      </c>
      <c r="L160" s="15">
        <v>200.4</v>
      </c>
      <c r="M160" s="15">
        <v>156.80000000000001</v>
      </c>
      <c r="N160" s="15">
        <v>32.299999999999997</v>
      </c>
      <c r="O160" s="15">
        <v>66.400000000000006</v>
      </c>
      <c r="P160" s="15">
        <v>24.5</v>
      </c>
      <c r="Q160" s="15">
        <v>31</v>
      </c>
      <c r="R160" s="15">
        <v>40.9</v>
      </c>
      <c r="S160" s="15">
        <v>28.6</v>
      </c>
      <c r="T160" s="15">
        <v>37.9</v>
      </c>
      <c r="U160" s="15">
        <v>9.1999999999999993</v>
      </c>
      <c r="V160" s="15">
        <v>11.6</v>
      </c>
      <c r="W160" s="15">
        <v>25.6</v>
      </c>
      <c r="X160" s="15">
        <v>48.1</v>
      </c>
      <c r="Y160" s="15">
        <v>23.3</v>
      </c>
      <c r="AA160" s="16"/>
      <c r="AB160" s="16"/>
    </row>
    <row r="161" spans="1:28" ht="15.75" customHeight="1" x14ac:dyDescent="0.3">
      <c r="A161" s="9" t="s">
        <v>271</v>
      </c>
      <c r="B161" s="15">
        <v>154.80000000000001</v>
      </c>
      <c r="C161" s="15">
        <v>113.9</v>
      </c>
      <c r="D161" s="15">
        <v>147.69999999999999</v>
      </c>
      <c r="E161" s="15">
        <v>170.4</v>
      </c>
      <c r="F161" s="15">
        <v>154</v>
      </c>
      <c r="G161" s="15">
        <v>93.5</v>
      </c>
      <c r="H161" s="15">
        <v>117.3</v>
      </c>
      <c r="I161" s="15">
        <v>171.2</v>
      </c>
      <c r="J161" s="15">
        <v>128.1</v>
      </c>
      <c r="K161" s="15">
        <v>193.2</v>
      </c>
      <c r="L161" s="15">
        <v>202</v>
      </c>
      <c r="M161" s="15">
        <v>81.3</v>
      </c>
      <c r="N161" s="15">
        <v>17.3</v>
      </c>
      <c r="O161" s="15">
        <v>38.200000000000003</v>
      </c>
      <c r="P161" s="15">
        <v>28.2</v>
      </c>
      <c r="Q161" s="15">
        <v>40.299999999999997</v>
      </c>
      <c r="R161" s="15">
        <v>5.7</v>
      </c>
      <c r="S161" s="15">
        <v>30.6</v>
      </c>
      <c r="T161" s="15">
        <v>77.5</v>
      </c>
      <c r="U161" s="15">
        <v>37.9</v>
      </c>
      <c r="V161" s="15">
        <v>38.1</v>
      </c>
      <c r="W161" s="15">
        <v>14.1</v>
      </c>
      <c r="X161" s="15">
        <v>25.5</v>
      </c>
      <c r="Y161" s="15">
        <v>21.6</v>
      </c>
      <c r="AA161" s="16"/>
      <c r="AB161" s="16"/>
    </row>
    <row r="162" spans="1:28" ht="15.75" customHeight="1" x14ac:dyDescent="0.3">
      <c r="A162" s="9" t="s">
        <v>181</v>
      </c>
      <c r="B162" s="15">
        <v>107.5</v>
      </c>
      <c r="C162" s="15">
        <v>110.2</v>
      </c>
      <c r="D162" s="15">
        <v>93.2</v>
      </c>
      <c r="E162" s="15">
        <v>123.5</v>
      </c>
      <c r="F162" s="15">
        <v>86.9</v>
      </c>
      <c r="G162" s="15">
        <v>94.5</v>
      </c>
      <c r="H162" s="15">
        <v>99</v>
      </c>
      <c r="I162" s="15">
        <v>61.6</v>
      </c>
      <c r="J162" s="15">
        <v>80.5</v>
      </c>
      <c r="K162" s="15">
        <v>117</v>
      </c>
      <c r="L162" s="15">
        <v>114.9</v>
      </c>
      <c r="M162" s="15">
        <v>99.1</v>
      </c>
      <c r="N162" s="15">
        <v>17</v>
      </c>
      <c r="O162" s="15">
        <v>1</v>
      </c>
      <c r="P162" s="15">
        <v>7</v>
      </c>
      <c r="Q162" s="15">
        <v>7</v>
      </c>
      <c r="R162" s="15">
        <v>2.5</v>
      </c>
      <c r="S162" s="15">
        <v>11.6</v>
      </c>
      <c r="T162" s="15">
        <v>3</v>
      </c>
      <c r="U162" s="15">
        <v>3.6</v>
      </c>
      <c r="V162" s="15">
        <v>13.3</v>
      </c>
      <c r="W162" s="15">
        <v>5.7</v>
      </c>
      <c r="X162" s="15">
        <v>7.8</v>
      </c>
      <c r="Y162" s="15">
        <v>0</v>
      </c>
      <c r="AA162" s="16"/>
      <c r="AB162" s="16"/>
    </row>
    <row r="163" spans="1:28" ht="15.75" customHeight="1" x14ac:dyDescent="0.3">
      <c r="A163" s="9" t="s">
        <v>257</v>
      </c>
      <c r="B163" s="15">
        <v>115.7</v>
      </c>
      <c r="C163" s="15">
        <v>77.099999999999994</v>
      </c>
      <c r="D163" s="15">
        <v>104.9</v>
      </c>
      <c r="E163" s="15">
        <v>99.9</v>
      </c>
      <c r="F163" s="15">
        <v>108.6</v>
      </c>
      <c r="G163" s="15">
        <v>95.4</v>
      </c>
      <c r="H163" s="15">
        <v>78.900000000000006</v>
      </c>
      <c r="I163" s="15">
        <v>81.5</v>
      </c>
      <c r="J163" s="15">
        <v>68.2</v>
      </c>
      <c r="K163" s="15">
        <v>95.3</v>
      </c>
      <c r="L163" s="15">
        <v>107</v>
      </c>
      <c r="M163" s="15">
        <v>50</v>
      </c>
      <c r="N163" s="15">
        <v>0</v>
      </c>
      <c r="O163" s="15">
        <v>1.5</v>
      </c>
      <c r="P163" s="15">
        <v>0</v>
      </c>
      <c r="Q163" s="15">
        <v>0</v>
      </c>
      <c r="R163" s="15">
        <v>1</v>
      </c>
      <c r="S163" s="15">
        <v>0</v>
      </c>
      <c r="T163" s="15">
        <v>0</v>
      </c>
      <c r="U163" s="15">
        <v>0</v>
      </c>
      <c r="V163" s="15">
        <v>3.5</v>
      </c>
      <c r="W163" s="15">
        <v>3</v>
      </c>
      <c r="X163" s="15">
        <v>3.5</v>
      </c>
      <c r="Y163" s="15">
        <v>5</v>
      </c>
      <c r="AA163" s="16"/>
      <c r="AB163" s="16"/>
    </row>
    <row r="164" spans="1:28" ht="15.75" customHeight="1" x14ac:dyDescent="0.3">
      <c r="A164" s="9" t="s">
        <v>410</v>
      </c>
      <c r="B164" s="15">
        <v>179.6</v>
      </c>
      <c r="C164" s="15">
        <v>259.5</v>
      </c>
      <c r="D164" s="15">
        <v>196.5</v>
      </c>
      <c r="E164" s="15">
        <v>200.7</v>
      </c>
      <c r="F164" s="15">
        <v>165.1</v>
      </c>
      <c r="G164" s="15">
        <v>95.8</v>
      </c>
      <c r="H164" s="15">
        <v>193.2</v>
      </c>
      <c r="I164" s="15">
        <v>176.6</v>
      </c>
      <c r="J164" s="15">
        <v>176.8</v>
      </c>
      <c r="K164" s="15">
        <v>158.5</v>
      </c>
      <c r="L164" s="15">
        <v>158.6</v>
      </c>
      <c r="M164" s="15">
        <v>112</v>
      </c>
      <c r="N164" s="15">
        <v>12</v>
      </c>
      <c r="O164" s="15">
        <v>4.5</v>
      </c>
      <c r="P164" s="15">
        <v>2.2000000000000002</v>
      </c>
      <c r="Q164" s="15">
        <v>1.1000000000000001</v>
      </c>
      <c r="R164" s="15">
        <v>4.9000000000000004</v>
      </c>
      <c r="S164" s="15">
        <v>4.4000000000000004</v>
      </c>
      <c r="T164" s="15">
        <v>12.9</v>
      </c>
      <c r="U164" s="15">
        <v>4.7</v>
      </c>
      <c r="V164" s="15">
        <v>3</v>
      </c>
      <c r="W164" s="15">
        <v>4.4000000000000004</v>
      </c>
      <c r="X164" s="15">
        <v>8.9</v>
      </c>
      <c r="Y164" s="15">
        <v>6.2</v>
      </c>
      <c r="AA164" s="16"/>
      <c r="AB164" s="16"/>
    </row>
    <row r="165" spans="1:28" ht="15.75" customHeight="1" x14ac:dyDescent="0.3">
      <c r="A165" s="9" t="s">
        <v>320</v>
      </c>
      <c r="B165" s="15">
        <v>55.4</v>
      </c>
      <c r="C165" s="15">
        <v>66.8</v>
      </c>
      <c r="D165" s="15">
        <v>77.599999999999994</v>
      </c>
      <c r="E165" s="15">
        <v>86</v>
      </c>
      <c r="F165" s="15">
        <v>110.9</v>
      </c>
      <c r="G165" s="15">
        <v>96.6</v>
      </c>
      <c r="H165" s="15">
        <v>109.3</v>
      </c>
      <c r="I165" s="15">
        <v>124.9</v>
      </c>
      <c r="J165" s="15">
        <v>123</v>
      </c>
      <c r="K165" s="15">
        <v>113.7</v>
      </c>
      <c r="L165" s="15">
        <v>110.9</v>
      </c>
      <c r="M165" s="15">
        <v>74.900000000000006</v>
      </c>
      <c r="N165" s="15">
        <v>9.8000000000000007</v>
      </c>
      <c r="O165" s="15">
        <v>6.8</v>
      </c>
      <c r="P165" s="15">
        <v>13.6</v>
      </c>
      <c r="Q165" s="15">
        <v>40.4</v>
      </c>
      <c r="R165" s="15">
        <v>28.7</v>
      </c>
      <c r="S165" s="15">
        <v>33.6</v>
      </c>
      <c r="T165" s="15">
        <v>28.6</v>
      </c>
      <c r="U165" s="15">
        <v>12.2</v>
      </c>
      <c r="V165" s="15">
        <v>10.199999999999999</v>
      </c>
      <c r="W165" s="15">
        <v>16</v>
      </c>
      <c r="X165" s="15">
        <v>18.8</v>
      </c>
      <c r="Y165" s="15">
        <v>9.4</v>
      </c>
      <c r="AA165" s="16"/>
      <c r="AB165" s="16"/>
    </row>
    <row r="166" spans="1:28" ht="15.75" customHeight="1" x14ac:dyDescent="0.3">
      <c r="A166" s="9" t="s">
        <v>115</v>
      </c>
      <c r="B166" s="15">
        <v>76.2</v>
      </c>
      <c r="C166" s="15">
        <v>94.4</v>
      </c>
      <c r="D166" s="15">
        <v>139.5</v>
      </c>
      <c r="E166" s="15">
        <v>182.8</v>
      </c>
      <c r="F166" s="15">
        <v>164.4</v>
      </c>
      <c r="G166" s="15">
        <v>98.3</v>
      </c>
      <c r="H166" s="15">
        <v>116.3</v>
      </c>
      <c r="I166" s="15">
        <v>58.4</v>
      </c>
      <c r="J166" s="15">
        <v>68.900000000000006</v>
      </c>
      <c r="K166" s="15">
        <v>169.8</v>
      </c>
      <c r="L166" s="15">
        <v>200.5</v>
      </c>
      <c r="M166" s="15">
        <v>102.9</v>
      </c>
      <c r="N166" s="15">
        <v>58</v>
      </c>
      <c r="O166" s="15">
        <v>58.6</v>
      </c>
      <c r="P166" s="15">
        <v>17.8</v>
      </c>
      <c r="Q166" s="15">
        <v>10.7</v>
      </c>
      <c r="R166" s="15">
        <v>33.4</v>
      </c>
      <c r="S166" s="15">
        <v>27.1</v>
      </c>
      <c r="T166" s="15">
        <v>8.6</v>
      </c>
      <c r="U166" s="15">
        <v>25.2</v>
      </c>
      <c r="V166" s="15">
        <v>22.4</v>
      </c>
      <c r="W166" s="15">
        <v>27.4</v>
      </c>
      <c r="X166" s="15">
        <v>44.7</v>
      </c>
      <c r="Y166" s="15">
        <v>18.2</v>
      </c>
      <c r="AA166" s="16"/>
      <c r="AB166" s="16"/>
    </row>
    <row r="167" spans="1:28" ht="15.75" customHeight="1" x14ac:dyDescent="0.3">
      <c r="A167" s="9" t="s">
        <v>18</v>
      </c>
      <c r="B167" s="15">
        <v>135.1</v>
      </c>
      <c r="C167" s="15">
        <v>101.9</v>
      </c>
      <c r="D167" s="15">
        <v>118.1</v>
      </c>
      <c r="E167" s="15">
        <v>104.9</v>
      </c>
      <c r="F167" s="15">
        <v>83.7</v>
      </c>
      <c r="G167" s="15">
        <v>99.9</v>
      </c>
      <c r="H167" s="15">
        <v>116.7</v>
      </c>
      <c r="I167" s="15">
        <v>108.1</v>
      </c>
      <c r="J167" s="15">
        <v>99.5</v>
      </c>
      <c r="K167" s="15">
        <v>110.1</v>
      </c>
      <c r="L167" s="15">
        <v>94.1</v>
      </c>
      <c r="M167" s="15">
        <v>57</v>
      </c>
      <c r="N167" s="15">
        <v>24.2</v>
      </c>
      <c r="O167" s="15">
        <v>48.8</v>
      </c>
      <c r="P167" s="15">
        <v>52.7</v>
      </c>
      <c r="Q167" s="15">
        <v>29.8</v>
      </c>
      <c r="R167" s="15">
        <v>27.3</v>
      </c>
      <c r="S167" s="15">
        <v>32.9</v>
      </c>
      <c r="T167" s="15">
        <v>21.2</v>
      </c>
      <c r="U167" s="15">
        <v>28.8</v>
      </c>
      <c r="V167" s="15">
        <v>28.8</v>
      </c>
      <c r="W167" s="15">
        <v>59.7</v>
      </c>
      <c r="X167" s="15">
        <v>85.2</v>
      </c>
      <c r="Y167" s="15">
        <v>26.4</v>
      </c>
      <c r="AA167" s="16"/>
      <c r="AB167" s="16"/>
    </row>
    <row r="168" spans="1:28" ht="15.75" customHeight="1" x14ac:dyDescent="0.3">
      <c r="A168" s="9" t="s">
        <v>47</v>
      </c>
      <c r="B168" s="15">
        <v>283.5</v>
      </c>
      <c r="C168" s="15">
        <v>161.80000000000001</v>
      </c>
      <c r="D168" s="15">
        <v>112.2</v>
      </c>
      <c r="E168" s="15">
        <v>210</v>
      </c>
      <c r="F168" s="15">
        <v>192.5</v>
      </c>
      <c r="G168" s="15">
        <v>100.3</v>
      </c>
      <c r="H168" s="15">
        <v>225.7</v>
      </c>
      <c r="I168" s="15">
        <v>270.2</v>
      </c>
      <c r="J168" s="15">
        <v>102.3</v>
      </c>
      <c r="K168" s="15">
        <v>67.8</v>
      </c>
      <c r="L168" s="15">
        <v>168.9</v>
      </c>
      <c r="M168" s="15">
        <v>171.2</v>
      </c>
      <c r="N168" s="15">
        <v>5.2</v>
      </c>
      <c r="O168" s="15">
        <v>0.8</v>
      </c>
      <c r="P168" s="15">
        <v>50.7</v>
      </c>
      <c r="Q168" s="15">
        <v>0</v>
      </c>
      <c r="R168" s="15">
        <v>6.5</v>
      </c>
      <c r="S168" s="15">
        <v>3.5</v>
      </c>
      <c r="T168" s="15">
        <v>1.9</v>
      </c>
      <c r="U168" s="15">
        <v>0.9</v>
      </c>
      <c r="V168" s="15">
        <v>0</v>
      </c>
      <c r="W168" s="15">
        <v>11.7</v>
      </c>
      <c r="X168" s="15">
        <v>19.7</v>
      </c>
      <c r="Y168" s="15">
        <v>4.5</v>
      </c>
      <c r="AA168" s="16"/>
      <c r="AB168" s="16"/>
    </row>
    <row r="169" spans="1:28" ht="15.75" customHeight="1" x14ac:dyDescent="0.3">
      <c r="A169" s="9" t="s">
        <v>331</v>
      </c>
      <c r="B169" s="15">
        <v>86.4</v>
      </c>
      <c r="C169" s="15">
        <v>227.7</v>
      </c>
      <c r="D169" s="15">
        <v>154.19999999999999</v>
      </c>
      <c r="E169" s="15">
        <v>124</v>
      </c>
      <c r="F169" s="15">
        <v>127.4</v>
      </c>
      <c r="G169" s="15">
        <v>102.9</v>
      </c>
      <c r="H169" s="15">
        <v>105.5</v>
      </c>
      <c r="I169" s="15">
        <v>140.9</v>
      </c>
      <c r="J169" s="15">
        <v>138.9</v>
      </c>
      <c r="K169" s="15">
        <v>176.7</v>
      </c>
      <c r="L169" s="15">
        <v>128.1</v>
      </c>
      <c r="M169" s="15">
        <v>134.1</v>
      </c>
      <c r="N169" s="15">
        <v>1</v>
      </c>
      <c r="O169" s="15">
        <v>0</v>
      </c>
      <c r="P169" s="15">
        <v>1.5</v>
      </c>
      <c r="Q169" s="15">
        <v>1.2</v>
      </c>
      <c r="R169" s="15">
        <v>0</v>
      </c>
      <c r="S169" s="15">
        <v>1.3</v>
      </c>
      <c r="T169" s="15">
        <v>1</v>
      </c>
      <c r="U169" s="15">
        <v>0</v>
      </c>
      <c r="V169" s="15">
        <v>0</v>
      </c>
      <c r="W169" s="15">
        <v>4.5</v>
      </c>
      <c r="X169" s="15">
        <v>10</v>
      </c>
      <c r="Y169" s="15">
        <v>15</v>
      </c>
      <c r="AA169" s="16"/>
      <c r="AB169" s="16"/>
    </row>
    <row r="170" spans="1:28" ht="15.75" customHeight="1" x14ac:dyDescent="0.3">
      <c r="A170" s="9" t="s">
        <v>177</v>
      </c>
      <c r="B170" s="15">
        <v>92.2</v>
      </c>
      <c r="C170" s="15">
        <v>102.7</v>
      </c>
      <c r="D170" s="15">
        <v>161.30000000000001</v>
      </c>
      <c r="E170" s="15">
        <v>173.6</v>
      </c>
      <c r="F170" s="15">
        <v>122.9</v>
      </c>
      <c r="G170" s="15">
        <v>103.1</v>
      </c>
      <c r="H170" s="15">
        <v>59.7</v>
      </c>
      <c r="I170" s="15">
        <v>122.2</v>
      </c>
      <c r="J170" s="15">
        <v>80.400000000000006</v>
      </c>
      <c r="K170" s="15">
        <v>56.3</v>
      </c>
      <c r="L170" s="15">
        <v>100.4</v>
      </c>
      <c r="M170" s="15">
        <v>140.5</v>
      </c>
      <c r="N170" s="15">
        <v>4.3</v>
      </c>
      <c r="O170" s="15">
        <v>4</v>
      </c>
      <c r="P170" s="15">
        <v>11</v>
      </c>
      <c r="Q170" s="15">
        <v>7.1</v>
      </c>
      <c r="R170" s="15">
        <v>7.6</v>
      </c>
      <c r="S170" s="15">
        <v>4.8</v>
      </c>
      <c r="T170" s="15">
        <v>11.7</v>
      </c>
      <c r="U170" s="15">
        <v>6.8</v>
      </c>
      <c r="V170" s="15">
        <v>7.3</v>
      </c>
      <c r="W170" s="15">
        <v>29.6</v>
      </c>
      <c r="X170" s="15">
        <v>31.6</v>
      </c>
      <c r="Y170" s="15">
        <v>19.100000000000001</v>
      </c>
      <c r="AA170" s="16"/>
      <c r="AB170" s="16"/>
    </row>
    <row r="171" spans="1:28" ht="15.75" customHeight="1" x14ac:dyDescent="0.3">
      <c r="A171" s="9" t="s">
        <v>516</v>
      </c>
      <c r="B171" s="15">
        <v>84</v>
      </c>
      <c r="C171" s="15">
        <v>140.1</v>
      </c>
      <c r="D171" s="15">
        <v>161.30000000000001</v>
      </c>
      <c r="E171" s="15">
        <v>124.9</v>
      </c>
      <c r="F171" s="15">
        <v>175.7</v>
      </c>
      <c r="G171" s="15">
        <v>104.1</v>
      </c>
      <c r="H171" s="15">
        <v>95.3</v>
      </c>
      <c r="I171" s="15">
        <v>73.099999999999994</v>
      </c>
      <c r="J171" s="15">
        <v>51.4</v>
      </c>
      <c r="K171" s="15">
        <v>50.8</v>
      </c>
      <c r="L171" s="15">
        <v>91.9</v>
      </c>
      <c r="M171" s="15">
        <v>59.6</v>
      </c>
      <c r="N171" s="15">
        <v>39.200000000000003</v>
      </c>
      <c r="O171" s="15">
        <v>0</v>
      </c>
      <c r="P171" s="15">
        <v>1</v>
      </c>
      <c r="Q171" s="15">
        <v>23.2</v>
      </c>
      <c r="R171" s="15">
        <v>5</v>
      </c>
      <c r="S171" s="15">
        <v>31.2</v>
      </c>
      <c r="T171" s="15">
        <v>22.4</v>
      </c>
      <c r="U171" s="15">
        <v>11.3</v>
      </c>
      <c r="V171" s="15">
        <v>38.799999999999997</v>
      </c>
      <c r="W171" s="15">
        <v>32.799999999999997</v>
      </c>
      <c r="X171" s="15">
        <v>2.2000000000000002</v>
      </c>
      <c r="Y171" s="15">
        <v>1.3</v>
      </c>
      <c r="AA171" s="16"/>
      <c r="AB171" s="16"/>
    </row>
    <row r="172" spans="1:28" ht="15.75" customHeight="1" x14ac:dyDescent="0.3">
      <c r="A172" s="9" t="s">
        <v>232</v>
      </c>
      <c r="B172" s="15">
        <v>75</v>
      </c>
      <c r="C172" s="15">
        <v>57.3</v>
      </c>
      <c r="D172" s="15">
        <v>67.599999999999994</v>
      </c>
      <c r="E172" s="15">
        <v>95.2</v>
      </c>
      <c r="F172" s="15">
        <v>91.6</v>
      </c>
      <c r="G172" s="15">
        <v>104.4</v>
      </c>
      <c r="H172" s="15">
        <v>127.5</v>
      </c>
      <c r="I172" s="15">
        <v>108.6</v>
      </c>
      <c r="J172" s="15">
        <v>44.7</v>
      </c>
      <c r="K172" s="15">
        <v>47.1</v>
      </c>
      <c r="L172" s="15">
        <v>96.8</v>
      </c>
      <c r="M172" s="15">
        <v>67.400000000000006</v>
      </c>
      <c r="N172" s="15">
        <v>18.100000000000001</v>
      </c>
      <c r="O172" s="15">
        <v>18.100000000000001</v>
      </c>
      <c r="P172" s="15">
        <v>13.8</v>
      </c>
      <c r="Q172" s="15">
        <v>1.8</v>
      </c>
      <c r="R172" s="15">
        <v>1</v>
      </c>
      <c r="S172" s="15">
        <v>1.5</v>
      </c>
      <c r="T172" s="15">
        <v>1</v>
      </c>
      <c r="U172" s="15">
        <v>0</v>
      </c>
      <c r="V172" s="15">
        <v>1</v>
      </c>
      <c r="W172" s="15">
        <v>2.5</v>
      </c>
      <c r="X172" s="15">
        <v>0</v>
      </c>
      <c r="Y172" s="15">
        <v>0</v>
      </c>
      <c r="AA172" s="16"/>
      <c r="AB172" s="16"/>
    </row>
    <row r="173" spans="1:28" ht="15.75" customHeight="1" x14ac:dyDescent="0.3">
      <c r="A173" s="9" t="s">
        <v>520</v>
      </c>
      <c r="B173" s="15">
        <v>131.1</v>
      </c>
      <c r="C173" s="15">
        <v>32.6</v>
      </c>
      <c r="D173" s="15">
        <v>21.8</v>
      </c>
      <c r="E173" s="15">
        <v>106.8</v>
      </c>
      <c r="F173" s="15">
        <v>111.8</v>
      </c>
      <c r="G173" s="15">
        <v>104.9</v>
      </c>
      <c r="H173" s="15">
        <v>147</v>
      </c>
      <c r="I173" s="15">
        <v>70.3</v>
      </c>
      <c r="J173" s="15">
        <v>86.5</v>
      </c>
      <c r="K173" s="15">
        <v>111.1</v>
      </c>
      <c r="L173" s="15">
        <v>83.4</v>
      </c>
      <c r="M173" s="15">
        <v>80.2</v>
      </c>
      <c r="N173" s="15">
        <v>15.2</v>
      </c>
      <c r="O173" s="15">
        <v>7.5</v>
      </c>
      <c r="P173" s="15">
        <v>25.6</v>
      </c>
      <c r="Q173" s="15">
        <v>1</v>
      </c>
      <c r="R173" s="15">
        <v>5</v>
      </c>
      <c r="S173" s="15">
        <v>4</v>
      </c>
      <c r="T173" s="15">
        <v>2.4</v>
      </c>
      <c r="U173" s="15">
        <v>3.2</v>
      </c>
      <c r="V173" s="15">
        <v>11</v>
      </c>
      <c r="W173" s="15">
        <v>1</v>
      </c>
      <c r="X173" s="15">
        <v>2</v>
      </c>
      <c r="Y173" s="15">
        <v>3.5</v>
      </c>
      <c r="AA173" s="16"/>
      <c r="AB173" s="16"/>
    </row>
    <row r="174" spans="1:28" ht="15.75" customHeight="1" x14ac:dyDescent="0.3">
      <c r="A174" s="9" t="s">
        <v>119</v>
      </c>
      <c r="B174" s="15">
        <v>207.2</v>
      </c>
      <c r="C174" s="15">
        <v>100.6</v>
      </c>
      <c r="D174" s="15">
        <v>99</v>
      </c>
      <c r="E174" s="15">
        <v>101.2</v>
      </c>
      <c r="F174" s="15">
        <v>146.19999999999999</v>
      </c>
      <c r="G174" s="15">
        <v>105.2</v>
      </c>
      <c r="H174" s="15">
        <v>80.400000000000006</v>
      </c>
      <c r="I174" s="15">
        <v>164.7</v>
      </c>
      <c r="J174" s="15">
        <v>163.4</v>
      </c>
      <c r="K174" s="15">
        <v>154.9</v>
      </c>
      <c r="L174" s="15">
        <v>109.6</v>
      </c>
      <c r="M174" s="15">
        <v>83.1</v>
      </c>
      <c r="N174" s="15">
        <v>1</v>
      </c>
      <c r="O174" s="15">
        <v>8.5</v>
      </c>
      <c r="P174" s="15">
        <v>2.6</v>
      </c>
      <c r="Q174" s="15">
        <v>6.2</v>
      </c>
      <c r="R174" s="15">
        <v>3.5</v>
      </c>
      <c r="S174" s="15">
        <v>7.8</v>
      </c>
      <c r="T174" s="15">
        <v>2.5</v>
      </c>
      <c r="U174" s="15">
        <v>3.2</v>
      </c>
      <c r="V174" s="15">
        <v>7.4</v>
      </c>
      <c r="W174" s="15">
        <v>2.5</v>
      </c>
      <c r="X174" s="15">
        <v>13.5</v>
      </c>
      <c r="Y174" s="15">
        <v>3.8</v>
      </c>
      <c r="AA174" s="16"/>
      <c r="AB174" s="16"/>
    </row>
    <row r="175" spans="1:28" ht="15.75" customHeight="1" x14ac:dyDescent="0.3">
      <c r="A175" s="9" t="s">
        <v>106</v>
      </c>
      <c r="B175" s="15">
        <v>177.3</v>
      </c>
      <c r="C175" s="15">
        <v>106</v>
      </c>
      <c r="D175" s="15">
        <v>153.4</v>
      </c>
      <c r="E175" s="15">
        <v>217.2</v>
      </c>
      <c r="F175" s="15">
        <v>214.9</v>
      </c>
      <c r="G175" s="15">
        <v>106.4</v>
      </c>
      <c r="H175" s="15">
        <v>133</v>
      </c>
      <c r="I175" s="15">
        <v>87.8</v>
      </c>
      <c r="J175" s="15">
        <v>78.8</v>
      </c>
      <c r="K175" s="15">
        <v>140.30000000000001</v>
      </c>
      <c r="L175" s="15">
        <v>159</v>
      </c>
      <c r="M175" s="15">
        <v>31</v>
      </c>
      <c r="N175" s="15">
        <v>0</v>
      </c>
      <c r="O175" s="15">
        <v>0</v>
      </c>
      <c r="P175" s="15">
        <v>0</v>
      </c>
      <c r="Q175" s="15">
        <v>0</v>
      </c>
      <c r="R175" s="15">
        <v>0</v>
      </c>
      <c r="S175" s="15">
        <v>0</v>
      </c>
      <c r="T175" s="15">
        <v>0</v>
      </c>
      <c r="U175" s="15">
        <v>0</v>
      </c>
      <c r="V175" s="15">
        <v>0</v>
      </c>
      <c r="W175" s="15">
        <v>0</v>
      </c>
      <c r="X175" s="15">
        <v>0</v>
      </c>
      <c r="Y175" s="15">
        <v>0</v>
      </c>
      <c r="AA175" s="16"/>
      <c r="AB175" s="16"/>
    </row>
    <row r="176" spans="1:28" ht="15.75" customHeight="1" x14ac:dyDescent="0.3">
      <c r="A176" s="9" t="s">
        <v>425</v>
      </c>
      <c r="B176" s="15">
        <v>175.6</v>
      </c>
      <c r="C176" s="15">
        <v>214.5</v>
      </c>
      <c r="D176" s="15">
        <v>177.8</v>
      </c>
      <c r="E176" s="15">
        <v>181.3</v>
      </c>
      <c r="F176" s="15">
        <v>71.900000000000006</v>
      </c>
      <c r="G176" s="15">
        <v>108.1</v>
      </c>
      <c r="H176" s="15">
        <v>87.5</v>
      </c>
      <c r="I176" s="15">
        <v>172.2</v>
      </c>
      <c r="J176" s="15">
        <v>92.2</v>
      </c>
      <c r="K176" s="15">
        <v>86.3</v>
      </c>
      <c r="L176" s="15">
        <v>95.7</v>
      </c>
      <c r="M176" s="15">
        <v>66.8</v>
      </c>
      <c r="N176" s="15">
        <v>14.9</v>
      </c>
      <c r="O176" s="15">
        <v>10.7</v>
      </c>
      <c r="P176" s="15">
        <v>5.8</v>
      </c>
      <c r="Q176" s="15">
        <v>4.2</v>
      </c>
      <c r="R176" s="15">
        <v>27.4</v>
      </c>
      <c r="S176" s="15">
        <v>16</v>
      </c>
      <c r="T176" s="15">
        <v>11.5</v>
      </c>
      <c r="U176" s="15">
        <v>14.2</v>
      </c>
      <c r="V176" s="15">
        <v>21.2</v>
      </c>
      <c r="W176" s="15">
        <v>26.2</v>
      </c>
      <c r="X176" s="15">
        <v>16.5</v>
      </c>
      <c r="Y176" s="15">
        <v>33.1</v>
      </c>
      <c r="AA176" s="16"/>
      <c r="AB176" s="16"/>
    </row>
    <row r="177" spans="1:28" ht="15.75" customHeight="1" x14ac:dyDescent="0.3">
      <c r="A177" s="9" t="s">
        <v>332</v>
      </c>
      <c r="B177" s="15">
        <v>230.5</v>
      </c>
      <c r="C177" s="15">
        <v>103.5</v>
      </c>
      <c r="D177" s="15">
        <v>252.6</v>
      </c>
      <c r="E177" s="15">
        <v>271.3</v>
      </c>
      <c r="F177" s="15">
        <v>241.6</v>
      </c>
      <c r="G177" s="15">
        <v>108.3</v>
      </c>
      <c r="H177" s="15">
        <v>119.1</v>
      </c>
      <c r="I177" s="15">
        <v>127.3</v>
      </c>
      <c r="J177" s="15">
        <v>118.3</v>
      </c>
      <c r="K177" s="15">
        <v>96.6</v>
      </c>
      <c r="L177" s="15">
        <v>98.5</v>
      </c>
      <c r="M177" s="15">
        <v>116.3</v>
      </c>
      <c r="N177" s="15">
        <v>67.3</v>
      </c>
      <c r="O177" s="15">
        <v>86.7</v>
      </c>
      <c r="P177" s="15">
        <v>34</v>
      </c>
      <c r="Q177" s="15">
        <v>57.2</v>
      </c>
      <c r="R177" s="15">
        <v>50.2</v>
      </c>
      <c r="S177" s="15">
        <v>68.599999999999994</v>
      </c>
      <c r="T177" s="15">
        <v>43.8</v>
      </c>
      <c r="U177" s="15">
        <v>44</v>
      </c>
      <c r="V177" s="15">
        <v>69.3</v>
      </c>
      <c r="W177" s="15">
        <v>99.8</v>
      </c>
      <c r="X177" s="15">
        <v>99.4</v>
      </c>
      <c r="Y177" s="15">
        <v>45.7</v>
      </c>
      <c r="AA177" s="16"/>
      <c r="AB177" s="16"/>
    </row>
    <row r="178" spans="1:28" ht="15.75" customHeight="1" x14ac:dyDescent="0.3">
      <c r="A178" s="9" t="s">
        <v>454</v>
      </c>
      <c r="B178" s="15">
        <v>189.6</v>
      </c>
      <c r="C178" s="15">
        <v>200.4</v>
      </c>
      <c r="D178" s="15">
        <v>175</v>
      </c>
      <c r="E178" s="15">
        <v>167.2</v>
      </c>
      <c r="F178" s="15">
        <v>141.69999999999999</v>
      </c>
      <c r="G178" s="15">
        <v>109.1</v>
      </c>
      <c r="H178" s="15">
        <v>116.8</v>
      </c>
      <c r="I178" s="15">
        <v>153.6</v>
      </c>
      <c r="J178" s="15">
        <v>104.7</v>
      </c>
      <c r="K178" s="15">
        <v>187.4</v>
      </c>
      <c r="L178" s="15">
        <v>200.6</v>
      </c>
      <c r="M178" s="15">
        <v>75.400000000000006</v>
      </c>
      <c r="N178" s="15">
        <v>0</v>
      </c>
      <c r="O178" s="15">
        <v>0</v>
      </c>
      <c r="P178" s="15">
        <v>0</v>
      </c>
      <c r="Q178" s="15">
        <v>0</v>
      </c>
      <c r="R178" s="15">
        <v>0</v>
      </c>
      <c r="S178" s="15">
        <v>0</v>
      </c>
      <c r="T178" s="15">
        <v>0</v>
      </c>
      <c r="U178" s="15">
        <v>0</v>
      </c>
      <c r="V178" s="15">
        <v>0</v>
      </c>
      <c r="W178" s="15">
        <v>0</v>
      </c>
      <c r="X178" s="15">
        <v>0</v>
      </c>
      <c r="Y178" s="15">
        <v>0</v>
      </c>
      <c r="AA178" s="16"/>
      <c r="AB178" s="16"/>
    </row>
    <row r="179" spans="1:28" ht="15.75" customHeight="1" x14ac:dyDescent="0.3">
      <c r="A179" s="9" t="s">
        <v>137</v>
      </c>
      <c r="B179" s="15">
        <v>135.4</v>
      </c>
      <c r="C179" s="15">
        <v>102.2</v>
      </c>
      <c r="D179" s="15">
        <v>117.8</v>
      </c>
      <c r="E179" s="15">
        <v>124.3</v>
      </c>
      <c r="F179" s="15">
        <v>122.3</v>
      </c>
      <c r="G179" s="15">
        <v>109.6</v>
      </c>
      <c r="H179" s="15">
        <v>113.2</v>
      </c>
      <c r="I179" s="15">
        <v>134.9</v>
      </c>
      <c r="J179" s="15">
        <v>112.6</v>
      </c>
      <c r="K179" s="15">
        <v>125.8</v>
      </c>
      <c r="L179" s="15">
        <v>25.5</v>
      </c>
      <c r="M179" s="15">
        <v>84.1</v>
      </c>
      <c r="N179" s="15">
        <v>23.7</v>
      </c>
      <c r="O179" s="15">
        <v>25.2</v>
      </c>
      <c r="P179" s="15">
        <v>12.9</v>
      </c>
      <c r="Q179" s="15">
        <v>13.7</v>
      </c>
      <c r="R179" s="15">
        <v>29.1</v>
      </c>
      <c r="S179" s="15">
        <v>32.9</v>
      </c>
      <c r="T179" s="15">
        <v>31.5</v>
      </c>
      <c r="U179" s="15">
        <v>18.600000000000001</v>
      </c>
      <c r="V179" s="15">
        <v>12.5</v>
      </c>
      <c r="W179" s="15">
        <v>22.8</v>
      </c>
      <c r="X179" s="15">
        <v>9.8000000000000007</v>
      </c>
      <c r="Y179" s="15">
        <v>25.6</v>
      </c>
      <c r="AA179" s="16"/>
      <c r="AB179" s="16"/>
    </row>
    <row r="180" spans="1:28" ht="15.75" customHeight="1" x14ac:dyDescent="0.3">
      <c r="A180" s="9" t="s">
        <v>173</v>
      </c>
      <c r="B180" s="15">
        <v>159.1</v>
      </c>
      <c r="C180" s="15">
        <v>147.1</v>
      </c>
      <c r="D180" s="15">
        <v>152.5</v>
      </c>
      <c r="E180" s="15">
        <v>153.5</v>
      </c>
      <c r="F180" s="15">
        <v>147.9</v>
      </c>
      <c r="G180" s="15">
        <v>110</v>
      </c>
      <c r="H180" s="15">
        <v>202.1</v>
      </c>
      <c r="I180" s="15">
        <v>165</v>
      </c>
      <c r="J180" s="15">
        <v>173.6</v>
      </c>
      <c r="K180" s="15">
        <v>114.2</v>
      </c>
      <c r="L180" s="15">
        <v>154.30000000000001</v>
      </c>
      <c r="M180" s="15">
        <v>112</v>
      </c>
      <c r="N180" s="15">
        <v>14.4</v>
      </c>
      <c r="O180" s="15">
        <v>10.9</v>
      </c>
      <c r="P180" s="15">
        <v>12.6</v>
      </c>
      <c r="Q180" s="15">
        <v>2.8</v>
      </c>
      <c r="R180" s="15">
        <v>5.0999999999999996</v>
      </c>
      <c r="S180" s="15">
        <v>12.2</v>
      </c>
      <c r="T180" s="15">
        <v>2.2999999999999998</v>
      </c>
      <c r="U180" s="15">
        <v>1.5</v>
      </c>
      <c r="V180" s="15">
        <v>12.5</v>
      </c>
      <c r="W180" s="15">
        <v>3.7</v>
      </c>
      <c r="X180" s="15">
        <v>14.4</v>
      </c>
      <c r="Y180" s="15">
        <v>17.600000000000001</v>
      </c>
      <c r="AA180" s="16"/>
      <c r="AB180" s="16"/>
    </row>
    <row r="181" spans="1:28" ht="15.75" customHeight="1" x14ac:dyDescent="0.3">
      <c r="A181" s="9" t="s">
        <v>212</v>
      </c>
      <c r="B181" s="15">
        <v>103.9</v>
      </c>
      <c r="C181" s="15">
        <v>102.3</v>
      </c>
      <c r="D181" s="15">
        <v>118</v>
      </c>
      <c r="E181" s="15">
        <v>112.9</v>
      </c>
      <c r="F181" s="15">
        <v>97.7</v>
      </c>
      <c r="G181" s="15">
        <v>110.2</v>
      </c>
      <c r="H181" s="15">
        <v>68.900000000000006</v>
      </c>
      <c r="I181" s="15">
        <v>96.7</v>
      </c>
      <c r="J181" s="15">
        <v>77.099999999999994</v>
      </c>
      <c r="K181" s="15">
        <v>125.3</v>
      </c>
      <c r="L181" s="15">
        <v>90.5</v>
      </c>
      <c r="M181" s="15">
        <v>97.1</v>
      </c>
      <c r="N181" s="15">
        <v>38.4</v>
      </c>
      <c r="O181" s="15">
        <v>42.3</v>
      </c>
      <c r="P181" s="15">
        <v>26.7</v>
      </c>
      <c r="Q181" s="15">
        <v>17.2</v>
      </c>
      <c r="R181" s="15">
        <v>123.8</v>
      </c>
      <c r="S181" s="15">
        <v>26.5</v>
      </c>
      <c r="T181" s="15">
        <v>9.1999999999999993</v>
      </c>
      <c r="U181" s="15">
        <v>51</v>
      </c>
      <c r="V181" s="15">
        <v>74.099999999999994</v>
      </c>
      <c r="W181" s="15">
        <v>35.1</v>
      </c>
      <c r="X181" s="15">
        <v>90.9</v>
      </c>
      <c r="Y181" s="15">
        <v>24.3</v>
      </c>
      <c r="AA181" s="16"/>
      <c r="AB181" s="16"/>
    </row>
    <row r="182" spans="1:28" ht="15.75" customHeight="1" x14ac:dyDescent="0.3">
      <c r="A182" s="9" t="s">
        <v>212</v>
      </c>
      <c r="B182" s="15">
        <v>150.69999999999999</v>
      </c>
      <c r="C182" s="15">
        <v>147.4</v>
      </c>
      <c r="D182" s="15">
        <v>263.8</v>
      </c>
      <c r="E182" s="15">
        <v>213.6</v>
      </c>
      <c r="F182" s="15">
        <v>191</v>
      </c>
      <c r="G182" s="15">
        <v>110.6</v>
      </c>
      <c r="H182" s="15">
        <v>211.8</v>
      </c>
      <c r="I182" s="15">
        <v>68.8</v>
      </c>
      <c r="J182" s="15">
        <v>105.3</v>
      </c>
      <c r="K182" s="15">
        <v>135.4</v>
      </c>
      <c r="L182" s="15">
        <v>206</v>
      </c>
      <c r="M182" s="15">
        <v>41</v>
      </c>
      <c r="N182" s="15">
        <v>0</v>
      </c>
      <c r="O182" s="15">
        <v>0</v>
      </c>
      <c r="P182" s="15">
        <v>0</v>
      </c>
      <c r="Q182" s="15">
        <v>0</v>
      </c>
      <c r="R182" s="15">
        <v>0</v>
      </c>
      <c r="S182" s="15">
        <v>0</v>
      </c>
      <c r="T182" s="15">
        <v>0</v>
      </c>
      <c r="U182" s="15">
        <v>0</v>
      </c>
      <c r="V182" s="15">
        <v>0</v>
      </c>
      <c r="W182" s="15">
        <v>0</v>
      </c>
      <c r="X182" s="15">
        <v>0</v>
      </c>
      <c r="Y182" s="15">
        <v>0</v>
      </c>
      <c r="AA182" s="16"/>
      <c r="AB182" s="16"/>
    </row>
    <row r="183" spans="1:28" ht="15.75" customHeight="1" x14ac:dyDescent="0.3">
      <c r="A183" s="9" t="s">
        <v>321</v>
      </c>
      <c r="B183" s="15">
        <v>139.5</v>
      </c>
      <c r="C183" s="15">
        <v>137.80000000000001</v>
      </c>
      <c r="D183" s="15">
        <v>172</v>
      </c>
      <c r="E183" s="15">
        <v>173</v>
      </c>
      <c r="F183" s="15">
        <v>175.7</v>
      </c>
      <c r="G183" s="15">
        <v>113.1</v>
      </c>
      <c r="H183" s="15">
        <v>109.8</v>
      </c>
      <c r="I183" s="15">
        <v>126.4</v>
      </c>
      <c r="J183" s="15">
        <v>129.9</v>
      </c>
      <c r="K183" s="15">
        <v>160.80000000000001</v>
      </c>
      <c r="L183" s="15">
        <v>117.9</v>
      </c>
      <c r="M183" s="15">
        <v>67.5</v>
      </c>
      <c r="N183" s="15">
        <v>5.5</v>
      </c>
      <c r="O183" s="15">
        <v>6.2</v>
      </c>
      <c r="P183" s="15">
        <v>13.5</v>
      </c>
      <c r="Q183" s="15">
        <v>13.1</v>
      </c>
      <c r="R183" s="15">
        <v>9.5</v>
      </c>
      <c r="S183" s="15">
        <v>9.9</v>
      </c>
      <c r="T183" s="15">
        <v>7.2</v>
      </c>
      <c r="U183" s="15">
        <v>4.5</v>
      </c>
      <c r="V183" s="15">
        <v>1.7</v>
      </c>
      <c r="W183" s="15">
        <v>25.1</v>
      </c>
      <c r="X183" s="15">
        <v>21.5</v>
      </c>
      <c r="Y183" s="15">
        <v>10.6</v>
      </c>
      <c r="AA183" s="16"/>
      <c r="AB183" s="16"/>
    </row>
    <row r="184" spans="1:28" ht="15.75" customHeight="1" x14ac:dyDescent="0.3">
      <c r="A184" s="9" t="s">
        <v>299</v>
      </c>
      <c r="B184" s="15">
        <v>140.6</v>
      </c>
      <c r="C184" s="15">
        <v>144.19999999999999</v>
      </c>
      <c r="D184" s="15">
        <v>152.69999999999999</v>
      </c>
      <c r="E184" s="15">
        <v>236.3</v>
      </c>
      <c r="F184" s="15">
        <v>143</v>
      </c>
      <c r="G184" s="15">
        <v>113.7</v>
      </c>
      <c r="H184" s="15">
        <v>84.6</v>
      </c>
      <c r="I184" s="15">
        <v>141.30000000000001</v>
      </c>
      <c r="J184" s="15">
        <v>59.4</v>
      </c>
      <c r="K184" s="15">
        <v>73.099999999999994</v>
      </c>
      <c r="L184" s="15">
        <v>79.3</v>
      </c>
      <c r="M184" s="15">
        <v>90.2</v>
      </c>
      <c r="N184" s="15">
        <v>25.5</v>
      </c>
      <c r="O184" s="15">
        <v>58.1</v>
      </c>
      <c r="P184" s="15">
        <v>12.4</v>
      </c>
      <c r="Q184" s="15">
        <v>10.6</v>
      </c>
      <c r="R184" s="15">
        <v>34.1</v>
      </c>
      <c r="S184" s="15">
        <v>47.2</v>
      </c>
      <c r="T184" s="15">
        <v>12.8</v>
      </c>
      <c r="U184" s="15">
        <v>12.9</v>
      </c>
      <c r="V184" s="15">
        <v>29.2</v>
      </c>
      <c r="W184" s="15">
        <v>92.5</v>
      </c>
      <c r="X184" s="15">
        <v>81.3</v>
      </c>
      <c r="Y184" s="15">
        <v>44.1</v>
      </c>
      <c r="AA184" s="16"/>
      <c r="AB184" s="16"/>
    </row>
    <row r="185" spans="1:28" ht="15.75" customHeight="1" x14ac:dyDescent="0.3">
      <c r="A185" s="9" t="s">
        <v>49</v>
      </c>
      <c r="B185" s="15">
        <v>109.5</v>
      </c>
      <c r="C185" s="15">
        <v>129.30000000000001</v>
      </c>
      <c r="D185" s="15">
        <v>166</v>
      </c>
      <c r="E185" s="15">
        <v>215.6</v>
      </c>
      <c r="F185" s="15">
        <v>122.3</v>
      </c>
      <c r="G185" s="15">
        <v>114.7</v>
      </c>
      <c r="H185" s="15">
        <v>94.9</v>
      </c>
      <c r="I185" s="15">
        <v>82.9</v>
      </c>
      <c r="J185" s="15">
        <v>137.6</v>
      </c>
      <c r="K185" s="15">
        <v>77.599999999999994</v>
      </c>
      <c r="L185" s="15">
        <v>151.69999999999999</v>
      </c>
      <c r="M185" s="15">
        <v>74.400000000000006</v>
      </c>
      <c r="N185" s="15">
        <v>28.1</v>
      </c>
      <c r="O185" s="15">
        <v>20.3</v>
      </c>
      <c r="P185" s="15">
        <v>8.8000000000000007</v>
      </c>
      <c r="Q185" s="15">
        <v>1.3</v>
      </c>
      <c r="R185" s="15">
        <v>3.5</v>
      </c>
      <c r="S185" s="15">
        <v>1.9</v>
      </c>
      <c r="T185" s="15">
        <v>6.1</v>
      </c>
      <c r="U185" s="15">
        <v>12.9</v>
      </c>
      <c r="V185" s="15">
        <v>22</v>
      </c>
      <c r="W185" s="15">
        <v>56.8</v>
      </c>
      <c r="X185" s="15">
        <v>6.1</v>
      </c>
      <c r="Y185" s="15">
        <v>4.5999999999999996</v>
      </c>
      <c r="AA185" s="16"/>
      <c r="AB185" s="16"/>
    </row>
    <row r="186" spans="1:28" ht="15.75" customHeight="1" x14ac:dyDescent="0.3">
      <c r="A186" s="9" t="s">
        <v>247</v>
      </c>
      <c r="B186" s="15">
        <v>153.80000000000001</v>
      </c>
      <c r="C186" s="15">
        <v>117.6</v>
      </c>
      <c r="D186" s="15">
        <v>175.6</v>
      </c>
      <c r="E186" s="15">
        <v>222.6</v>
      </c>
      <c r="F186" s="15">
        <v>207.6</v>
      </c>
      <c r="G186" s="15">
        <v>115</v>
      </c>
      <c r="H186" s="15">
        <v>6.8</v>
      </c>
      <c r="I186" s="15">
        <v>172.1</v>
      </c>
      <c r="J186" s="15">
        <v>208.3</v>
      </c>
      <c r="K186" s="15">
        <v>116.1</v>
      </c>
      <c r="L186" s="15">
        <v>42.8</v>
      </c>
      <c r="M186" s="15">
        <v>0</v>
      </c>
      <c r="N186" s="15">
        <v>6.4</v>
      </c>
      <c r="O186" s="15">
        <v>1.5</v>
      </c>
      <c r="P186" s="15">
        <v>3.8</v>
      </c>
      <c r="Q186" s="15">
        <v>0</v>
      </c>
      <c r="R186" s="15">
        <v>4.5999999999999996</v>
      </c>
      <c r="S186" s="15">
        <v>50.6</v>
      </c>
      <c r="T186" s="15">
        <v>95.6</v>
      </c>
      <c r="U186" s="15">
        <v>29.3</v>
      </c>
      <c r="V186" s="15">
        <v>4.5</v>
      </c>
      <c r="W186" s="15">
        <v>69.2</v>
      </c>
      <c r="X186" s="15">
        <v>117.7</v>
      </c>
      <c r="Y186" s="15">
        <v>34</v>
      </c>
      <c r="AA186" s="16"/>
      <c r="AB186" s="16"/>
    </row>
    <row r="187" spans="1:28" ht="15.75" customHeight="1" x14ac:dyDescent="0.3">
      <c r="A187" s="9" t="s">
        <v>169</v>
      </c>
      <c r="B187" s="15">
        <v>114.1</v>
      </c>
      <c r="C187" s="15">
        <v>97.5</v>
      </c>
      <c r="D187" s="15">
        <v>137.30000000000001</v>
      </c>
      <c r="E187" s="15">
        <v>128</v>
      </c>
      <c r="F187" s="15">
        <v>141.19999999999999</v>
      </c>
      <c r="G187" s="15">
        <v>116.5</v>
      </c>
      <c r="H187" s="15">
        <v>100</v>
      </c>
      <c r="I187" s="15">
        <v>108.2</v>
      </c>
      <c r="J187" s="15">
        <v>117.9</v>
      </c>
      <c r="K187" s="15">
        <v>158.9</v>
      </c>
      <c r="L187" s="15">
        <v>156.6</v>
      </c>
      <c r="M187" s="15">
        <v>92.7</v>
      </c>
      <c r="N187" s="15">
        <v>62.1</v>
      </c>
      <c r="O187" s="15">
        <v>36.700000000000003</v>
      </c>
      <c r="P187" s="15">
        <v>31.4</v>
      </c>
      <c r="Q187" s="15">
        <v>28.6</v>
      </c>
      <c r="R187" s="15">
        <v>36.799999999999997</v>
      </c>
      <c r="S187" s="15">
        <v>28.4</v>
      </c>
      <c r="T187" s="15">
        <v>23.8</v>
      </c>
      <c r="U187" s="15">
        <v>48.2</v>
      </c>
      <c r="V187" s="15">
        <v>33.299999999999997</v>
      </c>
      <c r="W187" s="15">
        <v>42.1</v>
      </c>
      <c r="X187" s="15">
        <v>35.200000000000003</v>
      </c>
      <c r="Y187" s="15">
        <v>23.6</v>
      </c>
      <c r="AA187" s="16"/>
      <c r="AB187" s="16"/>
    </row>
    <row r="188" spans="1:28" ht="15.75" customHeight="1" x14ac:dyDescent="0.3">
      <c r="A188" s="9" t="s">
        <v>94</v>
      </c>
      <c r="B188" s="15">
        <v>122.3</v>
      </c>
      <c r="C188" s="15">
        <v>113.5</v>
      </c>
      <c r="D188" s="15">
        <v>120.9</v>
      </c>
      <c r="E188" s="15">
        <v>122.2</v>
      </c>
      <c r="F188" s="15">
        <v>131.5</v>
      </c>
      <c r="G188" s="15">
        <v>117.1</v>
      </c>
      <c r="H188" s="15">
        <v>119.5</v>
      </c>
      <c r="I188" s="15">
        <v>131.4</v>
      </c>
      <c r="J188" s="15">
        <v>117.1</v>
      </c>
      <c r="K188" s="15">
        <v>153.4</v>
      </c>
      <c r="L188" s="15">
        <v>140.6</v>
      </c>
      <c r="M188" s="15">
        <v>93.3</v>
      </c>
      <c r="N188" s="15">
        <v>12.2</v>
      </c>
      <c r="O188" s="15">
        <v>26.4</v>
      </c>
      <c r="P188" s="15">
        <v>65.7</v>
      </c>
      <c r="Q188" s="15">
        <v>27.3</v>
      </c>
      <c r="R188" s="15">
        <v>18</v>
      </c>
      <c r="S188" s="15">
        <v>61.1</v>
      </c>
      <c r="T188" s="15">
        <v>12.8</v>
      </c>
      <c r="U188" s="15">
        <v>6.3</v>
      </c>
      <c r="V188" s="15">
        <v>19.3</v>
      </c>
      <c r="W188" s="15">
        <v>19.100000000000001</v>
      </c>
      <c r="X188" s="15">
        <v>44.8</v>
      </c>
      <c r="Y188" s="15">
        <v>7.8</v>
      </c>
      <c r="AA188" s="16"/>
      <c r="AB188" s="16"/>
    </row>
    <row r="189" spans="1:28" ht="15.75" customHeight="1" x14ac:dyDescent="0.3">
      <c r="A189" s="9" t="s">
        <v>129</v>
      </c>
      <c r="B189" s="15">
        <v>0</v>
      </c>
      <c r="C189" s="15">
        <v>100.1</v>
      </c>
      <c r="D189" s="15">
        <v>148.30000000000001</v>
      </c>
      <c r="E189" s="15">
        <v>140.30000000000001</v>
      </c>
      <c r="F189" s="15">
        <v>160.1</v>
      </c>
      <c r="G189" s="15">
        <v>117.3</v>
      </c>
      <c r="H189" s="15">
        <v>139.1</v>
      </c>
      <c r="I189" s="15">
        <v>70.900000000000006</v>
      </c>
      <c r="J189" s="15">
        <v>52.5</v>
      </c>
      <c r="K189" s="15">
        <v>64.8</v>
      </c>
      <c r="L189" s="15">
        <v>129.6</v>
      </c>
      <c r="M189" s="15">
        <v>167.1</v>
      </c>
      <c r="N189" s="15">
        <v>0</v>
      </c>
      <c r="O189" s="15">
        <v>87.1</v>
      </c>
      <c r="P189" s="15">
        <v>47.3</v>
      </c>
      <c r="Q189" s="15">
        <v>2.2000000000000002</v>
      </c>
      <c r="R189" s="15">
        <v>22.8</v>
      </c>
      <c r="S189" s="15">
        <v>23.9</v>
      </c>
      <c r="T189" s="15">
        <v>22.7</v>
      </c>
      <c r="U189" s="15">
        <v>0</v>
      </c>
      <c r="V189" s="15">
        <v>5</v>
      </c>
      <c r="W189" s="15">
        <v>0</v>
      </c>
      <c r="X189" s="15">
        <v>0</v>
      </c>
      <c r="Y189" s="15">
        <v>0</v>
      </c>
      <c r="AA189" s="16"/>
      <c r="AB189" s="16"/>
    </row>
    <row r="190" spans="1:28" ht="15.75" customHeight="1" x14ac:dyDescent="0.3">
      <c r="A190" s="9" t="s">
        <v>110</v>
      </c>
      <c r="B190" s="15">
        <v>102.8</v>
      </c>
      <c r="C190" s="15">
        <v>130.6</v>
      </c>
      <c r="D190" s="15">
        <v>123</v>
      </c>
      <c r="E190" s="15">
        <v>168</v>
      </c>
      <c r="F190" s="15">
        <v>216.6</v>
      </c>
      <c r="G190" s="15">
        <v>118.4</v>
      </c>
      <c r="H190" s="15">
        <v>0</v>
      </c>
      <c r="I190" s="15">
        <v>0</v>
      </c>
      <c r="J190" s="15">
        <v>0</v>
      </c>
      <c r="K190" s="15">
        <v>0</v>
      </c>
      <c r="L190" s="15">
        <v>0</v>
      </c>
      <c r="M190" s="15">
        <v>0</v>
      </c>
      <c r="N190" s="15">
        <v>2.4</v>
      </c>
      <c r="O190" s="15">
        <v>0</v>
      </c>
      <c r="P190" s="15">
        <v>1.8</v>
      </c>
      <c r="Q190" s="15">
        <v>0</v>
      </c>
      <c r="R190" s="15">
        <v>5</v>
      </c>
      <c r="S190" s="15">
        <v>8.1999999999999993</v>
      </c>
      <c r="T190" s="15">
        <v>0</v>
      </c>
      <c r="U190" s="15">
        <v>0</v>
      </c>
      <c r="V190" s="15">
        <v>0</v>
      </c>
      <c r="W190" s="15">
        <v>0</v>
      </c>
      <c r="X190" s="15">
        <v>0</v>
      </c>
      <c r="Y190" s="15">
        <v>0</v>
      </c>
      <c r="AA190" s="16"/>
      <c r="AB190" s="16"/>
    </row>
    <row r="191" spans="1:28" ht="15.75" customHeight="1" x14ac:dyDescent="0.3">
      <c r="A191" s="9" t="s">
        <v>150</v>
      </c>
      <c r="B191" s="15">
        <v>88.5</v>
      </c>
      <c r="C191" s="15">
        <v>87.2</v>
      </c>
      <c r="D191" s="15">
        <v>90.3</v>
      </c>
      <c r="E191" s="15">
        <v>84</v>
      </c>
      <c r="F191" s="15">
        <v>114.3</v>
      </c>
      <c r="G191" s="15">
        <v>118.6</v>
      </c>
      <c r="H191" s="15">
        <v>27.3</v>
      </c>
      <c r="I191" s="15">
        <v>0</v>
      </c>
      <c r="J191" s="15">
        <v>0</v>
      </c>
      <c r="K191" s="15">
        <v>0</v>
      </c>
      <c r="L191" s="15">
        <v>0</v>
      </c>
      <c r="M191" s="15">
        <v>0</v>
      </c>
      <c r="N191" s="15">
        <v>62.5</v>
      </c>
      <c r="O191" s="15">
        <v>62.7</v>
      </c>
      <c r="P191" s="15">
        <v>41.8</v>
      </c>
      <c r="Q191" s="15">
        <v>34.4</v>
      </c>
      <c r="R191" s="15">
        <v>33.9</v>
      </c>
      <c r="S191" s="15">
        <v>16.100000000000001</v>
      </c>
      <c r="T191" s="15">
        <v>17.2</v>
      </c>
      <c r="U191" s="15">
        <v>0</v>
      </c>
      <c r="V191" s="15">
        <v>0</v>
      </c>
      <c r="W191" s="15">
        <v>0</v>
      </c>
      <c r="X191" s="15">
        <v>0</v>
      </c>
      <c r="Y191" s="15">
        <v>0</v>
      </c>
      <c r="AA191" s="16"/>
      <c r="AB191" s="16"/>
    </row>
    <row r="192" spans="1:28" ht="15.75" customHeight="1" x14ac:dyDescent="0.3">
      <c r="A192" s="9" t="s">
        <v>255</v>
      </c>
      <c r="B192" s="15">
        <v>90.3</v>
      </c>
      <c r="C192" s="15">
        <v>80.5</v>
      </c>
      <c r="D192" s="15">
        <v>132.19999999999999</v>
      </c>
      <c r="E192" s="15">
        <v>104.6</v>
      </c>
      <c r="F192" s="15">
        <v>104.4</v>
      </c>
      <c r="G192" s="15">
        <v>119.5</v>
      </c>
      <c r="H192" s="15">
        <v>179.5</v>
      </c>
      <c r="I192" s="15">
        <v>130.19999999999999</v>
      </c>
      <c r="J192" s="15">
        <v>105</v>
      </c>
      <c r="K192" s="15">
        <v>94.9</v>
      </c>
      <c r="L192" s="15">
        <v>100.5</v>
      </c>
      <c r="M192" s="15">
        <v>66.099999999999994</v>
      </c>
      <c r="N192" s="15">
        <v>11</v>
      </c>
      <c r="O192" s="15">
        <v>36</v>
      </c>
      <c r="P192" s="15">
        <v>8</v>
      </c>
      <c r="Q192" s="15">
        <v>0</v>
      </c>
      <c r="R192" s="15">
        <v>30</v>
      </c>
      <c r="S192" s="15">
        <v>35</v>
      </c>
      <c r="T192" s="15">
        <v>0</v>
      </c>
      <c r="U192" s="15">
        <v>0</v>
      </c>
      <c r="V192" s="15">
        <v>0</v>
      </c>
      <c r="W192" s="15">
        <v>16</v>
      </c>
      <c r="X192" s="15">
        <v>21</v>
      </c>
      <c r="Y192" s="15">
        <v>3</v>
      </c>
      <c r="AA192" s="16"/>
      <c r="AB192" s="16"/>
    </row>
    <row r="193" spans="1:28" ht="15.75" customHeight="1" x14ac:dyDescent="0.3">
      <c r="A193" s="9" t="s">
        <v>500</v>
      </c>
      <c r="B193" s="15">
        <v>137.9</v>
      </c>
      <c r="C193" s="15">
        <v>109</v>
      </c>
      <c r="D193" s="15">
        <v>104.8</v>
      </c>
      <c r="E193" s="15">
        <v>132.4</v>
      </c>
      <c r="F193" s="15">
        <v>102.8</v>
      </c>
      <c r="G193" s="15">
        <v>119.5</v>
      </c>
      <c r="H193" s="15">
        <v>222.3</v>
      </c>
      <c r="I193" s="15">
        <v>124.9</v>
      </c>
      <c r="J193" s="15">
        <v>149.6</v>
      </c>
      <c r="K193" s="15">
        <v>91.3</v>
      </c>
      <c r="L193" s="15">
        <v>96.4</v>
      </c>
      <c r="M193" s="15">
        <v>63.6</v>
      </c>
      <c r="N193" s="15">
        <v>50.1</v>
      </c>
      <c r="O193" s="15">
        <v>42.2</v>
      </c>
      <c r="P193" s="15">
        <v>50.6</v>
      </c>
      <c r="Q193" s="15">
        <v>89.5</v>
      </c>
      <c r="R193" s="15">
        <v>77.7</v>
      </c>
      <c r="S193" s="15">
        <v>54</v>
      </c>
      <c r="T193" s="15">
        <v>24.8</v>
      </c>
      <c r="U193" s="15">
        <v>14.6</v>
      </c>
      <c r="V193" s="15">
        <v>28.9</v>
      </c>
      <c r="W193" s="15">
        <v>100.1</v>
      </c>
      <c r="X193" s="15">
        <v>84.7</v>
      </c>
      <c r="Y193" s="15">
        <v>61.5</v>
      </c>
      <c r="AA193" s="16"/>
      <c r="AB193" s="16"/>
    </row>
    <row r="194" spans="1:28" ht="15.75" customHeight="1" x14ac:dyDescent="0.3">
      <c r="A194" s="9" t="s">
        <v>486</v>
      </c>
      <c r="B194" s="15">
        <v>115.1</v>
      </c>
      <c r="C194" s="15">
        <v>102.7</v>
      </c>
      <c r="D194" s="15">
        <v>105.2</v>
      </c>
      <c r="E194" s="15">
        <v>120</v>
      </c>
      <c r="F194" s="15">
        <v>123.3</v>
      </c>
      <c r="G194" s="15">
        <v>120.9</v>
      </c>
      <c r="H194" s="15">
        <v>141.9</v>
      </c>
      <c r="I194" s="15">
        <v>82.5</v>
      </c>
      <c r="J194" s="15">
        <v>84.4</v>
      </c>
      <c r="K194" s="15">
        <v>96.6</v>
      </c>
      <c r="L194" s="15">
        <v>69.900000000000006</v>
      </c>
      <c r="M194" s="15">
        <v>62.5</v>
      </c>
      <c r="N194" s="15">
        <v>14.6</v>
      </c>
      <c r="O194" s="15">
        <v>15.4</v>
      </c>
      <c r="P194" s="15">
        <v>4</v>
      </c>
      <c r="Q194" s="15">
        <v>21.5</v>
      </c>
      <c r="R194" s="15">
        <v>6.5</v>
      </c>
      <c r="S194" s="15">
        <v>12.2</v>
      </c>
      <c r="T194" s="15">
        <v>11</v>
      </c>
      <c r="U194" s="15">
        <v>13.1</v>
      </c>
      <c r="V194" s="15">
        <v>7.4</v>
      </c>
      <c r="W194" s="15">
        <v>23.6</v>
      </c>
      <c r="X194" s="15">
        <v>11</v>
      </c>
      <c r="Y194" s="15">
        <v>4.7</v>
      </c>
      <c r="AA194" s="16"/>
      <c r="AB194" s="16"/>
    </row>
    <row r="195" spans="1:28" ht="15.75" customHeight="1" x14ac:dyDescent="0.3">
      <c r="A195" s="9" t="s">
        <v>154</v>
      </c>
      <c r="B195" s="15">
        <v>150.80000000000001</v>
      </c>
      <c r="C195" s="15">
        <v>117.3</v>
      </c>
      <c r="D195" s="15">
        <v>117</v>
      </c>
      <c r="E195" s="15">
        <v>119.1</v>
      </c>
      <c r="F195" s="15">
        <v>88.1</v>
      </c>
      <c r="G195" s="15">
        <v>121.3</v>
      </c>
      <c r="H195" s="15">
        <v>114.8</v>
      </c>
      <c r="I195" s="15">
        <v>90.1</v>
      </c>
      <c r="J195" s="15">
        <v>107.9</v>
      </c>
      <c r="K195" s="15">
        <v>115.5</v>
      </c>
      <c r="L195" s="15">
        <v>110.3</v>
      </c>
      <c r="M195" s="15">
        <v>79.7</v>
      </c>
      <c r="N195" s="15">
        <v>15.5</v>
      </c>
      <c r="O195" s="15">
        <v>16.3</v>
      </c>
      <c r="P195" s="15">
        <v>28.7</v>
      </c>
      <c r="Q195" s="15">
        <v>9.3000000000000007</v>
      </c>
      <c r="R195" s="15">
        <v>15.7</v>
      </c>
      <c r="S195" s="15">
        <v>17.399999999999999</v>
      </c>
      <c r="T195" s="15">
        <v>9.4</v>
      </c>
      <c r="U195" s="15">
        <v>9.4</v>
      </c>
      <c r="V195" s="15">
        <v>11.7</v>
      </c>
      <c r="W195" s="15">
        <v>31.4</v>
      </c>
      <c r="X195" s="15">
        <v>18.600000000000001</v>
      </c>
      <c r="Y195" s="15">
        <v>10.9</v>
      </c>
      <c r="AA195" s="16"/>
      <c r="AB195" s="16"/>
    </row>
    <row r="196" spans="1:28" ht="15.75" customHeight="1" x14ac:dyDescent="0.3">
      <c r="A196" s="9" t="s">
        <v>261</v>
      </c>
      <c r="B196" s="15">
        <v>62</v>
      </c>
      <c r="C196" s="15">
        <v>87.4</v>
      </c>
      <c r="D196" s="15">
        <v>143.1</v>
      </c>
      <c r="E196" s="15">
        <v>107.3</v>
      </c>
      <c r="F196" s="15">
        <v>78.7</v>
      </c>
      <c r="G196" s="15">
        <v>122.4</v>
      </c>
      <c r="H196" s="15">
        <v>84.7</v>
      </c>
      <c r="I196" s="15">
        <v>124.9</v>
      </c>
      <c r="J196" s="15">
        <v>61.2</v>
      </c>
      <c r="K196" s="15">
        <v>98.9</v>
      </c>
      <c r="L196" s="15">
        <v>111.8</v>
      </c>
      <c r="M196" s="15">
        <v>92.3</v>
      </c>
      <c r="N196" s="15">
        <v>11.3</v>
      </c>
      <c r="O196" s="15">
        <v>2.8</v>
      </c>
      <c r="P196" s="15">
        <v>2</v>
      </c>
      <c r="Q196" s="15">
        <v>0</v>
      </c>
      <c r="R196" s="15">
        <v>12.8</v>
      </c>
      <c r="S196" s="15">
        <v>17.100000000000001</v>
      </c>
      <c r="T196" s="15">
        <v>5.4</v>
      </c>
      <c r="U196" s="15">
        <v>3</v>
      </c>
      <c r="V196" s="15">
        <v>1.5</v>
      </c>
      <c r="W196" s="15">
        <v>0</v>
      </c>
      <c r="X196" s="15">
        <v>55.1</v>
      </c>
      <c r="Y196" s="15">
        <v>3</v>
      </c>
      <c r="AA196" s="16"/>
      <c r="AB196" s="16"/>
    </row>
    <row r="197" spans="1:28" ht="15.75" customHeight="1" x14ac:dyDescent="0.3">
      <c r="A197" s="9" t="s">
        <v>141</v>
      </c>
      <c r="B197" s="15">
        <v>130</v>
      </c>
      <c r="C197" s="15">
        <v>60.9</v>
      </c>
      <c r="D197" s="15">
        <v>49.3</v>
      </c>
      <c r="E197" s="15">
        <v>71.7</v>
      </c>
      <c r="F197" s="15">
        <v>103.4</v>
      </c>
      <c r="G197" s="15">
        <v>123.4</v>
      </c>
      <c r="H197" s="15">
        <v>153.4</v>
      </c>
      <c r="I197" s="15">
        <v>24.7</v>
      </c>
      <c r="J197" s="15">
        <v>52.7</v>
      </c>
      <c r="K197" s="15">
        <v>94.6</v>
      </c>
      <c r="L197" s="15">
        <v>94.4</v>
      </c>
      <c r="M197" s="15">
        <v>73.599999999999994</v>
      </c>
      <c r="N197" s="15">
        <v>2.6</v>
      </c>
      <c r="O197" s="15">
        <v>0</v>
      </c>
      <c r="P197" s="15">
        <v>16.3</v>
      </c>
      <c r="Q197" s="15">
        <v>13.7</v>
      </c>
      <c r="R197" s="15">
        <v>14.3</v>
      </c>
      <c r="S197" s="15">
        <v>20.3</v>
      </c>
      <c r="T197" s="15">
        <v>8.8000000000000007</v>
      </c>
      <c r="U197" s="15">
        <v>1</v>
      </c>
      <c r="V197" s="15">
        <v>19.600000000000001</v>
      </c>
      <c r="W197" s="15">
        <v>5.9</v>
      </c>
      <c r="X197" s="15">
        <v>36.700000000000003</v>
      </c>
      <c r="Y197" s="15">
        <v>19.5</v>
      </c>
      <c r="AA197" s="16"/>
      <c r="AB197" s="16"/>
    </row>
    <row r="198" spans="1:28" ht="15.75" customHeight="1" x14ac:dyDescent="0.3">
      <c r="A198" s="9" t="s">
        <v>328</v>
      </c>
      <c r="B198" s="15">
        <v>126.6</v>
      </c>
      <c r="C198" s="15">
        <v>104.4</v>
      </c>
      <c r="D198" s="15">
        <v>99.5</v>
      </c>
      <c r="E198" s="15">
        <v>134.30000000000001</v>
      </c>
      <c r="F198" s="15">
        <v>116.5</v>
      </c>
      <c r="G198" s="15">
        <v>123.9</v>
      </c>
      <c r="H198" s="15">
        <v>109</v>
      </c>
      <c r="I198" s="15">
        <v>117.7</v>
      </c>
      <c r="J198" s="15">
        <v>128</v>
      </c>
      <c r="K198" s="15">
        <v>133.80000000000001</v>
      </c>
      <c r="L198" s="15">
        <v>126.9</v>
      </c>
      <c r="M198" s="15">
        <v>80.599999999999994</v>
      </c>
      <c r="N198" s="15">
        <v>11.7</v>
      </c>
      <c r="O198" s="15">
        <v>7.9</v>
      </c>
      <c r="P198" s="15">
        <v>5.6</v>
      </c>
      <c r="Q198" s="15">
        <v>3</v>
      </c>
      <c r="R198" s="15">
        <v>5.2</v>
      </c>
      <c r="S198" s="15">
        <v>5</v>
      </c>
      <c r="T198" s="15">
        <v>5.6</v>
      </c>
      <c r="U198" s="15">
        <v>1.5</v>
      </c>
      <c r="V198" s="15">
        <v>3.5</v>
      </c>
      <c r="W198" s="15">
        <v>15.2</v>
      </c>
      <c r="X198" s="15">
        <v>15.3</v>
      </c>
      <c r="Y198" s="15">
        <v>5.5</v>
      </c>
      <c r="AA198" s="16"/>
      <c r="AB198" s="16"/>
    </row>
    <row r="199" spans="1:28" ht="15.75" customHeight="1" x14ac:dyDescent="0.3">
      <c r="A199" s="9" t="s">
        <v>241</v>
      </c>
      <c r="B199" s="15">
        <v>162.5</v>
      </c>
      <c r="C199" s="15">
        <v>72</v>
      </c>
      <c r="D199" s="15">
        <v>105.6</v>
      </c>
      <c r="E199" s="15">
        <v>120</v>
      </c>
      <c r="F199" s="15">
        <v>157.9</v>
      </c>
      <c r="G199" s="15">
        <v>124.9</v>
      </c>
      <c r="H199" s="15">
        <v>78.8</v>
      </c>
      <c r="I199" s="15">
        <v>104.4</v>
      </c>
      <c r="J199" s="15">
        <v>180.7</v>
      </c>
      <c r="K199" s="15">
        <v>200.2</v>
      </c>
      <c r="L199" s="15">
        <v>140.30000000000001</v>
      </c>
      <c r="M199" s="15">
        <v>106.2</v>
      </c>
      <c r="N199" s="15">
        <v>0</v>
      </c>
      <c r="O199" s="15">
        <v>0</v>
      </c>
      <c r="P199" s="15">
        <v>35</v>
      </c>
      <c r="Q199" s="15">
        <v>0</v>
      </c>
      <c r="R199" s="15">
        <v>0</v>
      </c>
      <c r="S199" s="15">
        <v>3</v>
      </c>
      <c r="T199" s="15">
        <v>0</v>
      </c>
      <c r="U199" s="15">
        <v>0</v>
      </c>
      <c r="V199" s="15">
        <v>0</v>
      </c>
      <c r="W199" s="15">
        <v>0</v>
      </c>
      <c r="X199" s="15">
        <v>3</v>
      </c>
      <c r="Y199" s="15">
        <v>0</v>
      </c>
      <c r="AA199" s="16"/>
      <c r="AB199" s="16"/>
    </row>
    <row r="200" spans="1:28" ht="15.75" customHeight="1" x14ac:dyDescent="0.3">
      <c r="A200" s="9" t="s">
        <v>214</v>
      </c>
      <c r="B200" s="15">
        <v>120.3</v>
      </c>
      <c r="C200" s="15">
        <v>120.3</v>
      </c>
      <c r="D200" s="15">
        <v>136.19999999999999</v>
      </c>
      <c r="E200" s="15">
        <v>128.1</v>
      </c>
      <c r="F200" s="15">
        <v>135.1</v>
      </c>
      <c r="G200" s="15">
        <v>125.1</v>
      </c>
      <c r="H200" s="15">
        <v>115.5</v>
      </c>
      <c r="I200" s="15">
        <v>120</v>
      </c>
      <c r="J200" s="15">
        <v>122.2</v>
      </c>
      <c r="K200" s="15">
        <v>141.1</v>
      </c>
      <c r="L200" s="15">
        <v>145.69999999999999</v>
      </c>
      <c r="M200" s="15">
        <v>95.2</v>
      </c>
      <c r="N200" s="15">
        <v>13.3</v>
      </c>
      <c r="O200" s="15">
        <v>8.4</v>
      </c>
      <c r="P200" s="15">
        <v>15</v>
      </c>
      <c r="Q200" s="15">
        <v>15.2</v>
      </c>
      <c r="R200" s="15">
        <v>34.799999999999997</v>
      </c>
      <c r="S200" s="15">
        <v>23.7</v>
      </c>
      <c r="T200" s="15">
        <v>6.8</v>
      </c>
      <c r="U200" s="15">
        <v>25.8</v>
      </c>
      <c r="V200" s="15">
        <v>31.5</v>
      </c>
      <c r="W200" s="15">
        <v>27.3</v>
      </c>
      <c r="X200" s="15">
        <v>9.4</v>
      </c>
      <c r="Y200" s="15">
        <v>10.6</v>
      </c>
      <c r="AA200" s="16"/>
      <c r="AB200" s="16"/>
    </row>
    <row r="201" spans="1:28" ht="15.75" customHeight="1" x14ac:dyDescent="0.3">
      <c r="A201" s="9" t="s">
        <v>315</v>
      </c>
      <c r="B201" s="15">
        <v>183.2</v>
      </c>
      <c r="C201" s="15">
        <v>124.7</v>
      </c>
      <c r="D201" s="15">
        <v>169.8</v>
      </c>
      <c r="E201" s="15">
        <v>128.80000000000001</v>
      </c>
      <c r="F201" s="15">
        <v>107.3</v>
      </c>
      <c r="G201" s="15">
        <v>125.3</v>
      </c>
      <c r="H201" s="15">
        <v>101.1</v>
      </c>
      <c r="I201" s="15">
        <v>55.6</v>
      </c>
      <c r="J201" s="15">
        <v>0</v>
      </c>
      <c r="K201" s="15">
        <v>0</v>
      </c>
      <c r="L201" s="15">
        <v>0</v>
      </c>
      <c r="M201" s="15">
        <v>0</v>
      </c>
      <c r="N201" s="15">
        <v>6.2</v>
      </c>
      <c r="O201" s="15">
        <v>12.6</v>
      </c>
      <c r="P201" s="15">
        <v>9</v>
      </c>
      <c r="Q201" s="15">
        <v>2.7</v>
      </c>
      <c r="R201" s="15">
        <v>9.3000000000000007</v>
      </c>
      <c r="S201" s="15">
        <v>10.3</v>
      </c>
      <c r="T201" s="15">
        <v>6.9</v>
      </c>
      <c r="U201" s="15">
        <v>6.6</v>
      </c>
      <c r="V201" s="15">
        <v>0</v>
      </c>
      <c r="W201" s="15">
        <v>0</v>
      </c>
      <c r="X201" s="15">
        <v>0</v>
      </c>
      <c r="Y201" s="15">
        <v>0</v>
      </c>
      <c r="AA201" s="16"/>
      <c r="AB201" s="16"/>
    </row>
    <row r="202" spans="1:28" ht="15.75" customHeight="1" x14ac:dyDescent="0.3">
      <c r="A202" s="9" t="s">
        <v>34</v>
      </c>
      <c r="B202" s="15">
        <v>72.7</v>
      </c>
      <c r="C202" s="15">
        <v>170.3</v>
      </c>
      <c r="D202" s="15">
        <v>140.5</v>
      </c>
      <c r="E202" s="15">
        <v>182.8</v>
      </c>
      <c r="F202" s="15">
        <v>195.2</v>
      </c>
      <c r="G202" s="15">
        <v>125.3</v>
      </c>
      <c r="H202" s="15">
        <v>129.1</v>
      </c>
      <c r="I202" s="15">
        <v>189.1</v>
      </c>
      <c r="J202" s="15">
        <v>21.8</v>
      </c>
      <c r="K202" s="15">
        <v>49.9</v>
      </c>
      <c r="L202" s="15">
        <v>40.4</v>
      </c>
      <c r="M202" s="15">
        <v>0</v>
      </c>
      <c r="N202" s="15">
        <v>40.9</v>
      </c>
      <c r="O202" s="15">
        <v>15.7</v>
      </c>
      <c r="P202" s="15">
        <v>69.7</v>
      </c>
      <c r="Q202" s="15">
        <v>3.9</v>
      </c>
      <c r="R202" s="15">
        <v>12.1</v>
      </c>
      <c r="S202" s="15">
        <v>44.8</v>
      </c>
      <c r="T202" s="15">
        <v>4</v>
      </c>
      <c r="U202" s="15">
        <v>1.5</v>
      </c>
      <c r="V202" s="15">
        <v>29.1</v>
      </c>
      <c r="W202" s="15">
        <v>69.3</v>
      </c>
      <c r="X202" s="15">
        <v>67.599999999999994</v>
      </c>
      <c r="Y202" s="15">
        <v>0</v>
      </c>
      <c r="AA202" s="16"/>
      <c r="AB202" s="16"/>
    </row>
    <row r="203" spans="1:28" ht="15.75" customHeight="1" x14ac:dyDescent="0.3">
      <c r="A203" s="9" t="s">
        <v>133</v>
      </c>
      <c r="B203" s="15">
        <v>188.3</v>
      </c>
      <c r="C203" s="15">
        <v>209.5</v>
      </c>
      <c r="D203" s="15">
        <v>224.3</v>
      </c>
      <c r="E203" s="15">
        <v>244.7</v>
      </c>
      <c r="F203" s="15">
        <v>226.6</v>
      </c>
      <c r="G203" s="15">
        <v>126.6</v>
      </c>
      <c r="H203" s="15">
        <v>103.4</v>
      </c>
      <c r="I203" s="15">
        <v>127.6</v>
      </c>
      <c r="J203" s="15">
        <v>180.4</v>
      </c>
      <c r="K203" s="15">
        <v>210.4</v>
      </c>
      <c r="L203" s="15">
        <v>203.7</v>
      </c>
      <c r="M203" s="15">
        <v>186.2</v>
      </c>
      <c r="N203" s="15">
        <v>17.3</v>
      </c>
      <c r="O203" s="15">
        <v>3.8</v>
      </c>
      <c r="P203" s="15">
        <v>1.9</v>
      </c>
      <c r="Q203" s="15">
        <v>5.8</v>
      </c>
      <c r="R203" s="15">
        <v>24.3</v>
      </c>
      <c r="S203" s="15">
        <v>39.200000000000003</v>
      </c>
      <c r="T203" s="15">
        <v>3.8</v>
      </c>
      <c r="U203" s="15">
        <v>11.2</v>
      </c>
      <c r="V203" s="15">
        <v>4.3</v>
      </c>
      <c r="W203" s="15">
        <v>13.5</v>
      </c>
      <c r="X203" s="15">
        <v>15.3</v>
      </c>
      <c r="Y203" s="15">
        <v>4</v>
      </c>
      <c r="AA203" s="16"/>
      <c r="AB203" s="16"/>
    </row>
    <row r="204" spans="1:28" ht="15.75" customHeight="1" x14ac:dyDescent="0.3">
      <c r="A204" s="9" t="s">
        <v>119</v>
      </c>
      <c r="B204" s="15">
        <v>0</v>
      </c>
      <c r="C204" s="15">
        <v>0.6</v>
      </c>
      <c r="D204" s="15">
        <v>121.5</v>
      </c>
      <c r="E204" s="15">
        <v>88.5</v>
      </c>
      <c r="F204" s="15">
        <v>132.30000000000001</v>
      </c>
      <c r="G204" s="15">
        <v>126.8</v>
      </c>
      <c r="H204" s="15">
        <v>111.4</v>
      </c>
      <c r="I204" s="15">
        <v>120.3</v>
      </c>
      <c r="J204" s="15">
        <v>121.4</v>
      </c>
      <c r="K204" s="15">
        <v>72.2</v>
      </c>
      <c r="L204" s="15">
        <v>158.80000000000001</v>
      </c>
      <c r="M204" s="15">
        <v>108.7</v>
      </c>
      <c r="N204" s="15">
        <v>0</v>
      </c>
      <c r="O204" s="15">
        <v>21.5</v>
      </c>
      <c r="P204" s="15">
        <v>25.7</v>
      </c>
      <c r="Q204" s="15">
        <v>61</v>
      </c>
      <c r="R204" s="15">
        <v>21.1</v>
      </c>
      <c r="S204" s="15">
        <v>25.5</v>
      </c>
      <c r="T204" s="15">
        <v>37.9</v>
      </c>
      <c r="U204" s="15">
        <v>26.8</v>
      </c>
      <c r="V204" s="15">
        <v>38</v>
      </c>
      <c r="W204" s="15">
        <v>57.4</v>
      </c>
      <c r="X204" s="15">
        <v>19.7</v>
      </c>
      <c r="Y204" s="15">
        <v>26.2</v>
      </c>
      <c r="AA204" s="16"/>
      <c r="AB204" s="16"/>
    </row>
    <row r="205" spans="1:28" ht="15.75" customHeight="1" x14ac:dyDescent="0.3">
      <c r="A205" s="9" t="s">
        <v>185</v>
      </c>
      <c r="B205" s="15">
        <v>84.8</v>
      </c>
      <c r="C205" s="15">
        <v>16.899999999999999</v>
      </c>
      <c r="D205" s="15">
        <v>154.19999999999999</v>
      </c>
      <c r="E205" s="15">
        <v>121.5</v>
      </c>
      <c r="F205" s="15">
        <v>103.8</v>
      </c>
      <c r="G205" s="15">
        <v>127.4</v>
      </c>
      <c r="H205" s="15">
        <v>88.2</v>
      </c>
      <c r="I205" s="15">
        <v>105.2</v>
      </c>
      <c r="J205" s="15">
        <v>181.8</v>
      </c>
      <c r="K205" s="15">
        <v>127.8</v>
      </c>
      <c r="L205" s="15">
        <v>181.4</v>
      </c>
      <c r="M205" s="15">
        <v>89.8</v>
      </c>
      <c r="N205" s="15">
        <v>27.6</v>
      </c>
      <c r="O205" s="15">
        <v>19.7</v>
      </c>
      <c r="P205" s="15">
        <v>13.1</v>
      </c>
      <c r="Q205" s="15">
        <v>32.6</v>
      </c>
      <c r="R205" s="15">
        <v>18.600000000000001</v>
      </c>
      <c r="S205" s="15">
        <v>8.5</v>
      </c>
      <c r="T205" s="15">
        <v>4.3</v>
      </c>
      <c r="U205" s="15">
        <v>10.8</v>
      </c>
      <c r="V205" s="15">
        <v>7</v>
      </c>
      <c r="W205" s="15">
        <v>15</v>
      </c>
      <c r="X205" s="15">
        <v>2</v>
      </c>
      <c r="Y205" s="15">
        <v>3.5</v>
      </c>
      <c r="AA205" s="16"/>
      <c r="AB205" s="16"/>
    </row>
    <row r="206" spans="1:28" ht="15.75" customHeight="1" x14ac:dyDescent="0.3">
      <c r="A206" s="9" t="s">
        <v>319</v>
      </c>
      <c r="B206" s="15">
        <v>209.8</v>
      </c>
      <c r="C206" s="15">
        <v>200.3</v>
      </c>
      <c r="D206" s="15">
        <v>186.3</v>
      </c>
      <c r="E206" s="15">
        <v>212.1</v>
      </c>
      <c r="F206" s="15">
        <v>172</v>
      </c>
      <c r="G206" s="15">
        <v>127.7</v>
      </c>
      <c r="H206" s="15">
        <v>191.8</v>
      </c>
      <c r="I206" s="15">
        <v>181.5</v>
      </c>
      <c r="J206" s="15">
        <v>146.6</v>
      </c>
      <c r="K206" s="15">
        <v>192.7</v>
      </c>
      <c r="L206" s="15">
        <v>199.5</v>
      </c>
      <c r="M206" s="15">
        <v>183.1</v>
      </c>
      <c r="N206" s="15">
        <v>25.9</v>
      </c>
      <c r="O206" s="15">
        <v>17.899999999999999</v>
      </c>
      <c r="P206" s="15">
        <v>13.8</v>
      </c>
      <c r="Q206" s="15">
        <v>9.6</v>
      </c>
      <c r="R206" s="15">
        <v>34.299999999999997</v>
      </c>
      <c r="S206" s="15">
        <v>40.4</v>
      </c>
      <c r="T206" s="15">
        <v>28.8</v>
      </c>
      <c r="U206" s="15">
        <v>41.1</v>
      </c>
      <c r="V206" s="15">
        <v>5.5</v>
      </c>
      <c r="W206" s="15">
        <v>26.2</v>
      </c>
      <c r="X206" s="15">
        <v>52.9</v>
      </c>
      <c r="Y206" s="15">
        <v>29.2</v>
      </c>
      <c r="AA206" s="16"/>
      <c r="AB206" s="16"/>
    </row>
    <row r="207" spans="1:28" ht="15.75" customHeight="1" x14ac:dyDescent="0.3">
      <c r="A207" s="9" t="s">
        <v>144</v>
      </c>
      <c r="B207" s="15">
        <v>153.5</v>
      </c>
      <c r="C207" s="15">
        <v>267.5</v>
      </c>
      <c r="D207" s="15">
        <v>219.5</v>
      </c>
      <c r="E207" s="15">
        <v>289.39999999999998</v>
      </c>
      <c r="F207" s="15">
        <v>173.4</v>
      </c>
      <c r="G207" s="15">
        <v>127.7</v>
      </c>
      <c r="H207" s="15">
        <v>151.69999999999999</v>
      </c>
      <c r="I207" s="15">
        <v>107</v>
      </c>
      <c r="J207" s="15">
        <v>138.1</v>
      </c>
      <c r="K207" s="15">
        <v>204.7</v>
      </c>
      <c r="L207" s="15">
        <v>193.7</v>
      </c>
      <c r="M207" s="15">
        <v>121.9</v>
      </c>
      <c r="N207" s="15">
        <v>48.9</v>
      </c>
      <c r="O207" s="15">
        <v>43.2</v>
      </c>
      <c r="P207" s="15">
        <v>4.0999999999999996</v>
      </c>
      <c r="Q207" s="15">
        <v>31.8</v>
      </c>
      <c r="R207" s="15">
        <v>10.199999999999999</v>
      </c>
      <c r="S207" s="15">
        <v>3.9</v>
      </c>
      <c r="T207" s="15">
        <v>0</v>
      </c>
      <c r="U207" s="15">
        <v>0</v>
      </c>
      <c r="V207" s="15">
        <v>0</v>
      </c>
      <c r="W207" s="15">
        <v>0</v>
      </c>
      <c r="X207" s="15">
        <v>22.9</v>
      </c>
      <c r="Y207" s="15">
        <v>24.6</v>
      </c>
      <c r="AA207" s="16"/>
      <c r="AB207" s="16"/>
    </row>
    <row r="208" spans="1:28" ht="15.75" customHeight="1" x14ac:dyDescent="0.3">
      <c r="A208" s="9" t="s">
        <v>406</v>
      </c>
      <c r="B208" s="15">
        <v>178.9</v>
      </c>
      <c r="C208" s="15">
        <v>100.8</v>
      </c>
      <c r="D208" s="15">
        <v>117.3</v>
      </c>
      <c r="E208" s="15">
        <v>143.69999999999999</v>
      </c>
      <c r="F208" s="15">
        <v>129.80000000000001</v>
      </c>
      <c r="G208" s="15">
        <v>127.7</v>
      </c>
      <c r="H208" s="15">
        <v>177.2</v>
      </c>
      <c r="I208" s="15">
        <v>84.7</v>
      </c>
      <c r="J208" s="15">
        <v>100</v>
      </c>
      <c r="K208" s="15">
        <v>186.6</v>
      </c>
      <c r="L208" s="15">
        <v>133.1</v>
      </c>
      <c r="M208" s="15">
        <v>143</v>
      </c>
      <c r="N208" s="15">
        <v>0</v>
      </c>
      <c r="O208" s="15">
        <v>0.3</v>
      </c>
      <c r="P208" s="15">
        <v>22</v>
      </c>
      <c r="Q208" s="15">
        <v>12.5</v>
      </c>
      <c r="R208" s="15">
        <v>1.7</v>
      </c>
      <c r="S208" s="15">
        <v>23.2</v>
      </c>
      <c r="T208" s="15">
        <v>0.1</v>
      </c>
      <c r="U208" s="15">
        <v>8.5</v>
      </c>
      <c r="V208" s="15">
        <v>10.5</v>
      </c>
      <c r="W208" s="15">
        <v>1.9</v>
      </c>
      <c r="X208" s="15">
        <v>0</v>
      </c>
      <c r="Y208" s="15">
        <v>1</v>
      </c>
      <c r="AA208" s="16"/>
      <c r="AB208" s="16"/>
    </row>
    <row r="209" spans="1:28" ht="15.75" customHeight="1" x14ac:dyDescent="0.3">
      <c r="A209" s="9" t="s">
        <v>145</v>
      </c>
      <c r="B209" s="15">
        <v>82.3</v>
      </c>
      <c r="C209" s="15">
        <v>43.9</v>
      </c>
      <c r="D209" s="15">
        <v>66</v>
      </c>
      <c r="E209" s="15">
        <v>147.1</v>
      </c>
      <c r="F209" s="15">
        <v>129.1</v>
      </c>
      <c r="G209" s="15">
        <v>130</v>
      </c>
      <c r="H209" s="15">
        <v>147.30000000000001</v>
      </c>
      <c r="I209" s="15">
        <v>158.9</v>
      </c>
      <c r="J209" s="15">
        <v>80</v>
      </c>
      <c r="K209" s="15">
        <v>74</v>
      </c>
      <c r="L209" s="15">
        <v>149.4</v>
      </c>
      <c r="M209" s="15">
        <v>60.4</v>
      </c>
      <c r="N209" s="15">
        <v>3</v>
      </c>
      <c r="O209" s="15">
        <v>4</v>
      </c>
      <c r="P209" s="15">
        <v>1</v>
      </c>
      <c r="Q209" s="15">
        <v>1</v>
      </c>
      <c r="R209" s="15">
        <v>1.8</v>
      </c>
      <c r="S209" s="15">
        <v>5.5</v>
      </c>
      <c r="T209" s="15">
        <v>0</v>
      </c>
      <c r="U209" s="15">
        <v>0</v>
      </c>
      <c r="V209" s="15">
        <v>0</v>
      </c>
      <c r="W209" s="15">
        <v>0</v>
      </c>
      <c r="X209" s="15">
        <v>2</v>
      </c>
      <c r="Y209" s="15">
        <v>0</v>
      </c>
      <c r="AA209" s="16"/>
      <c r="AB209" s="16"/>
    </row>
    <row r="210" spans="1:28" ht="15.75" customHeight="1" x14ac:dyDescent="0.3">
      <c r="A210" s="9" t="s">
        <v>221</v>
      </c>
      <c r="B210" s="15">
        <v>90</v>
      </c>
      <c r="C210" s="15">
        <v>80.5</v>
      </c>
      <c r="D210" s="15">
        <v>133.1</v>
      </c>
      <c r="E210" s="15">
        <v>185.6</v>
      </c>
      <c r="F210" s="15">
        <v>177.4</v>
      </c>
      <c r="G210" s="15">
        <v>130.1</v>
      </c>
      <c r="H210" s="15">
        <v>86</v>
      </c>
      <c r="I210" s="15">
        <v>79.099999999999994</v>
      </c>
      <c r="J210" s="15">
        <v>51.5</v>
      </c>
      <c r="K210" s="15">
        <v>108.5</v>
      </c>
      <c r="L210" s="15">
        <v>100.6</v>
      </c>
      <c r="M210" s="15">
        <v>48.4</v>
      </c>
      <c r="N210" s="15">
        <v>0</v>
      </c>
      <c r="O210" s="15">
        <v>0</v>
      </c>
      <c r="P210" s="15">
        <v>0</v>
      </c>
      <c r="Q210" s="15">
        <v>0</v>
      </c>
      <c r="R210" s="15">
        <v>0</v>
      </c>
      <c r="S210" s="15">
        <v>0.1</v>
      </c>
      <c r="T210" s="15">
        <v>0</v>
      </c>
      <c r="U210" s="15">
        <v>0</v>
      </c>
      <c r="V210" s="15">
        <v>0</v>
      </c>
      <c r="W210" s="15">
        <v>0</v>
      </c>
      <c r="X210" s="15">
        <v>0</v>
      </c>
      <c r="Y210" s="15">
        <v>0</v>
      </c>
      <c r="AA210" s="16"/>
      <c r="AB210" s="16"/>
    </row>
    <row r="211" spans="1:28" ht="15.75" customHeight="1" x14ac:dyDescent="0.3">
      <c r="A211" s="9" t="s">
        <v>383</v>
      </c>
      <c r="B211" s="15">
        <v>130.80000000000001</v>
      </c>
      <c r="C211" s="15">
        <v>146.1</v>
      </c>
      <c r="D211" s="15">
        <v>182.8</v>
      </c>
      <c r="E211" s="15">
        <v>194.8</v>
      </c>
      <c r="F211" s="15">
        <v>87.1</v>
      </c>
      <c r="G211" s="15">
        <v>130.1</v>
      </c>
      <c r="H211" s="15">
        <v>100.9</v>
      </c>
      <c r="I211" s="15">
        <v>128.6</v>
      </c>
      <c r="J211" s="15">
        <v>68.599999999999994</v>
      </c>
      <c r="K211" s="15">
        <v>120.5</v>
      </c>
      <c r="L211" s="15">
        <v>142.80000000000001</v>
      </c>
      <c r="M211" s="15">
        <v>86.7</v>
      </c>
      <c r="N211" s="15">
        <v>0</v>
      </c>
      <c r="O211" s="15">
        <v>0</v>
      </c>
      <c r="P211" s="15">
        <v>0</v>
      </c>
      <c r="Q211" s="15">
        <v>0</v>
      </c>
      <c r="R211" s="15">
        <v>0</v>
      </c>
      <c r="S211" s="15">
        <v>0</v>
      </c>
      <c r="T211" s="15">
        <v>0</v>
      </c>
      <c r="U211" s="15">
        <v>0</v>
      </c>
      <c r="V211" s="15">
        <v>0</v>
      </c>
      <c r="W211" s="15">
        <v>0</v>
      </c>
      <c r="X211" s="15">
        <v>0</v>
      </c>
      <c r="Y211" s="15">
        <v>0</v>
      </c>
      <c r="AA211" s="16"/>
      <c r="AB211" s="16"/>
    </row>
    <row r="212" spans="1:28" ht="15.75" customHeight="1" x14ac:dyDescent="0.3">
      <c r="A212" s="9" t="s">
        <v>127</v>
      </c>
      <c r="B212" s="15">
        <v>60.3</v>
      </c>
      <c r="C212" s="15">
        <v>84.7</v>
      </c>
      <c r="D212" s="15">
        <v>113.2</v>
      </c>
      <c r="E212" s="15">
        <v>71</v>
      </c>
      <c r="F212" s="15">
        <v>117.4</v>
      </c>
      <c r="G212" s="15">
        <v>130.30000000000001</v>
      </c>
      <c r="H212" s="15">
        <v>79.3</v>
      </c>
      <c r="I212" s="15">
        <v>76.3</v>
      </c>
      <c r="J212" s="15">
        <v>94.1</v>
      </c>
      <c r="K212" s="15">
        <v>98.5</v>
      </c>
      <c r="L212" s="15">
        <v>130</v>
      </c>
      <c r="M212" s="15">
        <v>140.4</v>
      </c>
      <c r="N212" s="15">
        <v>57.5</v>
      </c>
      <c r="O212" s="15">
        <v>39.700000000000003</v>
      </c>
      <c r="P212" s="15">
        <v>40.6</v>
      </c>
      <c r="Q212" s="15">
        <v>73.8</v>
      </c>
      <c r="R212" s="15">
        <v>26.1</v>
      </c>
      <c r="S212" s="15">
        <v>20.7</v>
      </c>
      <c r="T212" s="15">
        <v>30.2</v>
      </c>
      <c r="U212" s="15">
        <v>24.1</v>
      </c>
      <c r="V212" s="15">
        <v>32.4</v>
      </c>
      <c r="W212" s="15">
        <v>55.5</v>
      </c>
      <c r="X212" s="15">
        <v>23.3</v>
      </c>
      <c r="Y212" s="15">
        <v>15.4</v>
      </c>
      <c r="AA212" s="16"/>
      <c r="AB212" s="16"/>
    </row>
    <row r="213" spans="1:28" ht="15.75" customHeight="1" x14ac:dyDescent="0.3">
      <c r="A213" s="9" t="s">
        <v>202</v>
      </c>
      <c r="B213" s="15">
        <v>139.19999999999999</v>
      </c>
      <c r="C213" s="15">
        <v>160.69999999999999</v>
      </c>
      <c r="D213" s="15">
        <v>99.3</v>
      </c>
      <c r="E213" s="15">
        <v>117.15</v>
      </c>
      <c r="F213" s="15">
        <v>112.05</v>
      </c>
      <c r="G213" s="15">
        <v>131.15</v>
      </c>
      <c r="H213" s="15">
        <v>215.1</v>
      </c>
      <c r="I213" s="15">
        <v>139.69999999999999</v>
      </c>
      <c r="J213" s="15">
        <v>137.19999999999999</v>
      </c>
      <c r="K213" s="15">
        <v>79.349999999999994</v>
      </c>
      <c r="L213" s="15">
        <v>99.64</v>
      </c>
      <c r="M213" s="15">
        <v>178.82</v>
      </c>
      <c r="N213" s="15">
        <v>42.9</v>
      </c>
      <c r="O213" s="15">
        <v>24.8</v>
      </c>
      <c r="P213" s="15">
        <v>20.6</v>
      </c>
      <c r="Q213" s="15">
        <v>32</v>
      </c>
      <c r="R213" s="15">
        <v>44.1</v>
      </c>
      <c r="S213" s="15">
        <v>45.8</v>
      </c>
      <c r="T213" s="15">
        <v>9</v>
      </c>
      <c r="U213" s="15">
        <v>13.9</v>
      </c>
      <c r="V213" s="15">
        <v>32</v>
      </c>
      <c r="W213" s="15">
        <v>62.9</v>
      </c>
      <c r="X213" s="15">
        <v>16.600000000000001</v>
      </c>
      <c r="Y213" s="15">
        <v>9.9</v>
      </c>
      <c r="AA213" s="16"/>
      <c r="AB213" s="16"/>
    </row>
    <row r="214" spans="1:28" ht="15.75" customHeight="1" x14ac:dyDescent="0.3">
      <c r="A214" s="9" t="s">
        <v>499</v>
      </c>
      <c r="B214" s="15">
        <v>97.1</v>
      </c>
      <c r="C214" s="15">
        <v>96.07</v>
      </c>
      <c r="D214" s="15">
        <v>59.6</v>
      </c>
      <c r="E214" s="15">
        <v>112.6</v>
      </c>
      <c r="F214" s="15">
        <v>144.4</v>
      </c>
      <c r="G214" s="15">
        <v>131.5</v>
      </c>
      <c r="H214" s="15">
        <v>128.80000000000001</v>
      </c>
      <c r="I214" s="15">
        <v>76.5</v>
      </c>
      <c r="J214" s="15">
        <v>130.5</v>
      </c>
      <c r="K214" s="15">
        <v>148.69999999999999</v>
      </c>
      <c r="L214" s="15">
        <v>143.9</v>
      </c>
      <c r="M214" s="15">
        <v>91.6</v>
      </c>
      <c r="N214" s="15">
        <v>59.6</v>
      </c>
      <c r="O214" s="15">
        <v>34</v>
      </c>
      <c r="P214" s="15">
        <v>17.899999999999999</v>
      </c>
      <c r="Q214" s="15">
        <v>50.3</v>
      </c>
      <c r="R214" s="15">
        <v>16.8</v>
      </c>
      <c r="S214" s="15">
        <v>19.2</v>
      </c>
      <c r="T214" s="15">
        <v>16.100000000000001</v>
      </c>
      <c r="U214" s="15">
        <v>14.3</v>
      </c>
      <c r="V214" s="15">
        <v>29.3</v>
      </c>
      <c r="W214" s="15">
        <v>12</v>
      </c>
      <c r="X214" s="15">
        <v>13.8</v>
      </c>
      <c r="Y214" s="15">
        <v>19.3</v>
      </c>
      <c r="AA214" s="16"/>
      <c r="AB214" s="16"/>
    </row>
    <row r="215" spans="1:28" ht="15.75" customHeight="1" x14ac:dyDescent="0.3">
      <c r="A215" s="9" t="s">
        <v>367</v>
      </c>
      <c r="B215" s="15">
        <v>163.9</v>
      </c>
      <c r="C215" s="15">
        <v>139.5</v>
      </c>
      <c r="D215" s="15">
        <v>115.9</v>
      </c>
      <c r="E215" s="15">
        <v>184.9</v>
      </c>
      <c r="F215" s="15">
        <v>164.1</v>
      </c>
      <c r="G215" s="15">
        <v>131.69999999999999</v>
      </c>
      <c r="H215" s="15">
        <v>158.30000000000001</v>
      </c>
      <c r="I215" s="15">
        <v>73.400000000000006</v>
      </c>
      <c r="J215" s="15">
        <v>158</v>
      </c>
      <c r="K215" s="15">
        <v>185.3</v>
      </c>
      <c r="L215" s="15">
        <v>202.2</v>
      </c>
      <c r="M215" s="15">
        <v>158.30000000000001</v>
      </c>
      <c r="N215" s="15">
        <v>12.8</v>
      </c>
      <c r="O215" s="15">
        <v>23.2</v>
      </c>
      <c r="P215" s="15">
        <v>9</v>
      </c>
      <c r="Q215" s="15">
        <v>9</v>
      </c>
      <c r="R215" s="15">
        <v>18.399999999999999</v>
      </c>
      <c r="S215" s="15">
        <v>48.3</v>
      </c>
      <c r="T215" s="15">
        <v>9.5</v>
      </c>
      <c r="U215" s="15">
        <v>5.7</v>
      </c>
      <c r="V215" s="15">
        <v>17.5</v>
      </c>
      <c r="W215" s="15">
        <v>30.6</v>
      </c>
      <c r="X215" s="15">
        <v>27.5</v>
      </c>
      <c r="Y215" s="15">
        <v>1</v>
      </c>
      <c r="AA215" s="16"/>
      <c r="AB215" s="16"/>
    </row>
    <row r="216" spans="1:28" ht="15.75" customHeight="1" x14ac:dyDescent="0.3">
      <c r="A216" s="9" t="s">
        <v>184</v>
      </c>
      <c r="B216" s="15">
        <v>143</v>
      </c>
      <c r="C216" s="15">
        <v>98.9</v>
      </c>
      <c r="D216" s="15">
        <v>140.1</v>
      </c>
      <c r="E216" s="15">
        <v>124.5</v>
      </c>
      <c r="F216" s="15">
        <v>140.30000000000001</v>
      </c>
      <c r="G216" s="15">
        <v>133.80000000000001</v>
      </c>
      <c r="H216" s="15">
        <v>94.2</v>
      </c>
      <c r="I216" s="15">
        <v>90.9</v>
      </c>
      <c r="J216" s="15">
        <v>104</v>
      </c>
      <c r="K216" s="15">
        <v>159.1</v>
      </c>
      <c r="L216" s="15">
        <v>152.69999999999999</v>
      </c>
      <c r="M216" s="15">
        <v>138.69999999999999</v>
      </c>
      <c r="N216" s="15">
        <v>2.8</v>
      </c>
      <c r="O216" s="15">
        <v>9.5</v>
      </c>
      <c r="P216" s="15">
        <v>12.4</v>
      </c>
      <c r="Q216" s="15">
        <v>4</v>
      </c>
      <c r="R216" s="15">
        <v>21.8</v>
      </c>
      <c r="S216" s="15">
        <v>0</v>
      </c>
      <c r="T216" s="15">
        <v>18.3</v>
      </c>
      <c r="U216" s="15">
        <v>79.8</v>
      </c>
      <c r="V216" s="15">
        <v>28.9</v>
      </c>
      <c r="W216" s="15">
        <v>41.5</v>
      </c>
      <c r="X216" s="15">
        <v>19.5</v>
      </c>
      <c r="Y216" s="15">
        <v>5.4</v>
      </c>
      <c r="AA216" s="16"/>
      <c r="AB216" s="16"/>
    </row>
    <row r="217" spans="1:28" ht="15.75" customHeight="1" x14ac:dyDescent="0.3">
      <c r="A217" s="9" t="s">
        <v>59</v>
      </c>
      <c r="B217" s="15">
        <v>142.30000000000001</v>
      </c>
      <c r="C217" s="15">
        <v>127.5</v>
      </c>
      <c r="D217" s="15">
        <v>135.9</v>
      </c>
      <c r="E217" s="15">
        <v>144.80000000000001</v>
      </c>
      <c r="F217" s="15">
        <v>153.80000000000001</v>
      </c>
      <c r="G217" s="15">
        <v>134.4</v>
      </c>
      <c r="H217" s="15">
        <v>140.4</v>
      </c>
      <c r="I217" s="15">
        <v>122.1</v>
      </c>
      <c r="J217" s="15">
        <v>129.1</v>
      </c>
      <c r="K217" s="15">
        <v>154.4</v>
      </c>
      <c r="L217" s="15">
        <v>137.5</v>
      </c>
      <c r="M217" s="15">
        <v>71.2</v>
      </c>
      <c r="N217" s="15">
        <v>50.5</v>
      </c>
      <c r="O217" s="15">
        <v>47</v>
      </c>
      <c r="P217" s="15">
        <v>76.099999999999994</v>
      </c>
      <c r="Q217" s="15">
        <v>54.6</v>
      </c>
      <c r="R217" s="15">
        <v>40.4</v>
      </c>
      <c r="S217" s="15">
        <v>89.2</v>
      </c>
      <c r="T217" s="15">
        <v>27.3</v>
      </c>
      <c r="U217" s="15">
        <v>43</v>
      </c>
      <c r="V217" s="15">
        <v>63</v>
      </c>
      <c r="W217" s="15">
        <v>52.5</v>
      </c>
      <c r="X217" s="15">
        <v>75.5</v>
      </c>
      <c r="Y217" s="15">
        <v>32.700000000000003</v>
      </c>
      <c r="AA217" s="16"/>
      <c r="AB217" s="16"/>
    </row>
    <row r="218" spans="1:28" ht="15.75" customHeight="1" x14ac:dyDescent="0.3">
      <c r="A218" s="9" t="s">
        <v>195</v>
      </c>
      <c r="B218" s="15">
        <v>206.1</v>
      </c>
      <c r="C218" s="15">
        <v>73.5</v>
      </c>
      <c r="D218" s="15">
        <v>81.599999999999994</v>
      </c>
      <c r="E218" s="15">
        <v>108.9</v>
      </c>
      <c r="F218" s="15">
        <v>113.4</v>
      </c>
      <c r="G218" s="15">
        <v>134.69999999999999</v>
      </c>
      <c r="H218" s="15">
        <v>112.3</v>
      </c>
      <c r="I218" s="15">
        <v>142.5</v>
      </c>
      <c r="J218" s="15">
        <v>74</v>
      </c>
      <c r="K218" s="15">
        <v>115.8</v>
      </c>
      <c r="L218" s="15">
        <v>144.1</v>
      </c>
      <c r="M218" s="15">
        <v>57.2</v>
      </c>
      <c r="N218" s="15">
        <v>32.200000000000003</v>
      </c>
      <c r="O218" s="15">
        <v>61.6</v>
      </c>
      <c r="P218" s="15">
        <v>77.3</v>
      </c>
      <c r="Q218" s="15">
        <v>34.9</v>
      </c>
      <c r="R218" s="15">
        <v>62.4</v>
      </c>
      <c r="S218" s="15">
        <v>57</v>
      </c>
      <c r="T218" s="15">
        <v>47.6</v>
      </c>
      <c r="U218" s="15">
        <v>40.299999999999997</v>
      </c>
      <c r="V218" s="15">
        <v>59.9</v>
      </c>
      <c r="W218" s="15">
        <v>64.5</v>
      </c>
      <c r="X218" s="15">
        <v>73.5</v>
      </c>
      <c r="Y218" s="15">
        <v>82.1</v>
      </c>
      <c r="AA218" s="16"/>
      <c r="AB218" s="16"/>
    </row>
    <row r="219" spans="1:28" ht="15.75" customHeight="1" x14ac:dyDescent="0.3">
      <c r="A219" s="9" t="s">
        <v>155</v>
      </c>
      <c r="B219" s="15">
        <v>251</v>
      </c>
      <c r="C219" s="15">
        <v>128.30000000000001</v>
      </c>
      <c r="D219" s="15">
        <v>187.9</v>
      </c>
      <c r="E219" s="15">
        <v>200</v>
      </c>
      <c r="F219" s="15">
        <v>276.3</v>
      </c>
      <c r="G219" s="15">
        <v>135.5</v>
      </c>
      <c r="H219" s="15">
        <v>269.39999999999998</v>
      </c>
      <c r="I219" s="15">
        <v>303.2</v>
      </c>
      <c r="J219" s="15">
        <v>238.9</v>
      </c>
      <c r="K219" s="15">
        <v>168.3</v>
      </c>
      <c r="L219" s="15">
        <v>223.9</v>
      </c>
      <c r="M219" s="15">
        <v>250.1</v>
      </c>
      <c r="N219" s="15">
        <v>7.3</v>
      </c>
      <c r="O219" s="15">
        <v>112.4</v>
      </c>
      <c r="P219" s="15">
        <v>46.4</v>
      </c>
      <c r="Q219" s="15">
        <v>10.199999999999999</v>
      </c>
      <c r="R219" s="15">
        <v>0</v>
      </c>
      <c r="S219" s="15">
        <v>56.7</v>
      </c>
      <c r="T219" s="15">
        <v>0</v>
      </c>
      <c r="U219" s="15">
        <v>0</v>
      </c>
      <c r="V219" s="15">
        <v>0</v>
      </c>
      <c r="W219" s="15">
        <v>22.7</v>
      </c>
      <c r="X219" s="15">
        <v>8.6</v>
      </c>
      <c r="Y219" s="15">
        <v>0</v>
      </c>
      <c r="AA219" s="16"/>
      <c r="AB219" s="16"/>
    </row>
    <row r="220" spans="1:28" ht="15.75" customHeight="1" x14ac:dyDescent="0.3">
      <c r="A220" s="9" t="s">
        <v>325</v>
      </c>
      <c r="B220" s="15">
        <v>44.8</v>
      </c>
      <c r="C220" s="15">
        <v>19.7</v>
      </c>
      <c r="D220" s="15">
        <v>59.7</v>
      </c>
      <c r="E220" s="15">
        <v>63.2</v>
      </c>
      <c r="F220" s="15">
        <v>98.3</v>
      </c>
      <c r="G220" s="15">
        <v>135.80000000000001</v>
      </c>
      <c r="H220" s="15">
        <v>76.099999999999994</v>
      </c>
      <c r="I220" s="15">
        <v>111.8</v>
      </c>
      <c r="J220" s="15">
        <v>107.2</v>
      </c>
      <c r="K220" s="15">
        <v>75.099999999999994</v>
      </c>
      <c r="L220" s="15">
        <v>133.5</v>
      </c>
      <c r="M220" s="15">
        <v>124.9</v>
      </c>
      <c r="N220" s="15">
        <v>0</v>
      </c>
      <c r="O220" s="15">
        <v>0</v>
      </c>
      <c r="P220" s="15">
        <v>0</v>
      </c>
      <c r="Q220" s="15">
        <v>0</v>
      </c>
      <c r="R220" s="15">
        <v>0</v>
      </c>
      <c r="S220" s="15">
        <v>0</v>
      </c>
      <c r="T220" s="15">
        <v>0</v>
      </c>
      <c r="U220" s="15">
        <v>0</v>
      </c>
      <c r="V220" s="15">
        <v>0</v>
      </c>
      <c r="W220" s="15">
        <v>0</v>
      </c>
      <c r="X220" s="15">
        <v>0</v>
      </c>
      <c r="Y220" s="15">
        <v>0</v>
      </c>
      <c r="AA220" s="16"/>
      <c r="AB220" s="16"/>
    </row>
    <row r="221" spans="1:28" ht="15.75" customHeight="1" x14ac:dyDescent="0.3">
      <c r="A221" s="9" t="s">
        <v>201</v>
      </c>
      <c r="B221" s="15">
        <v>124.6</v>
      </c>
      <c r="C221" s="15">
        <v>124.8</v>
      </c>
      <c r="D221" s="15">
        <v>127.5</v>
      </c>
      <c r="E221" s="15">
        <v>117.7</v>
      </c>
      <c r="F221" s="15">
        <v>137.1</v>
      </c>
      <c r="G221" s="15">
        <v>136.1</v>
      </c>
      <c r="H221" s="15">
        <v>121.3</v>
      </c>
      <c r="I221" s="15">
        <v>133.80000000000001</v>
      </c>
      <c r="J221" s="15">
        <v>151.80000000000001</v>
      </c>
      <c r="K221" s="15">
        <v>133.9</v>
      </c>
      <c r="L221" s="15">
        <v>129.69999999999999</v>
      </c>
      <c r="M221" s="15">
        <v>152.5</v>
      </c>
      <c r="N221" s="15">
        <v>0.4</v>
      </c>
      <c r="O221" s="15">
        <v>0.8</v>
      </c>
      <c r="P221" s="15">
        <v>0</v>
      </c>
      <c r="Q221" s="15">
        <v>0</v>
      </c>
      <c r="R221" s="15">
        <v>0.4</v>
      </c>
      <c r="S221" s="15">
        <v>0</v>
      </c>
      <c r="T221" s="15">
        <v>1.6</v>
      </c>
      <c r="U221" s="15">
        <v>0</v>
      </c>
      <c r="V221" s="15">
        <v>0</v>
      </c>
      <c r="W221" s="15">
        <v>0</v>
      </c>
      <c r="X221" s="15">
        <v>0</v>
      </c>
      <c r="Y221" s="15">
        <v>3</v>
      </c>
      <c r="AA221" s="16"/>
      <c r="AB221" s="16"/>
    </row>
    <row r="222" spans="1:28" ht="15.75" customHeight="1" x14ac:dyDescent="0.3">
      <c r="A222" s="9" t="s">
        <v>38</v>
      </c>
      <c r="B222" s="15">
        <v>117.3</v>
      </c>
      <c r="C222" s="15">
        <v>110.1</v>
      </c>
      <c r="D222" s="15">
        <v>131.9</v>
      </c>
      <c r="E222" s="15">
        <v>112.3</v>
      </c>
      <c r="F222" s="15">
        <v>77.099999999999994</v>
      </c>
      <c r="G222" s="15">
        <v>136.19999999999999</v>
      </c>
      <c r="H222" s="15">
        <v>135.5</v>
      </c>
      <c r="I222" s="15">
        <v>175.6</v>
      </c>
      <c r="J222" s="15">
        <v>131.6</v>
      </c>
      <c r="K222" s="15">
        <v>187.8</v>
      </c>
      <c r="L222" s="15">
        <v>116</v>
      </c>
      <c r="M222" s="15">
        <v>83.8</v>
      </c>
      <c r="N222" s="15">
        <v>4.5</v>
      </c>
      <c r="O222" s="15">
        <v>7.7</v>
      </c>
      <c r="P222" s="15">
        <v>8.4</v>
      </c>
      <c r="Q222" s="15">
        <v>4.9000000000000004</v>
      </c>
      <c r="R222" s="15">
        <v>11.6</v>
      </c>
      <c r="S222" s="15">
        <v>2</v>
      </c>
      <c r="T222" s="15">
        <v>5.2</v>
      </c>
      <c r="U222" s="15">
        <v>4.2</v>
      </c>
      <c r="V222" s="15">
        <v>7.2</v>
      </c>
      <c r="W222" s="15">
        <v>0.7</v>
      </c>
      <c r="X222" s="15">
        <v>13</v>
      </c>
      <c r="Y222" s="15">
        <v>9.5</v>
      </c>
      <c r="AA222" s="16"/>
      <c r="AB222" s="16"/>
    </row>
    <row r="223" spans="1:28" ht="15.75" customHeight="1" x14ac:dyDescent="0.3">
      <c r="A223" s="9" t="s">
        <v>527</v>
      </c>
      <c r="B223" s="15">
        <v>145.30000000000001</v>
      </c>
      <c r="C223" s="15">
        <v>114.8</v>
      </c>
      <c r="D223" s="15">
        <v>106.6</v>
      </c>
      <c r="E223" s="15">
        <v>125.3</v>
      </c>
      <c r="F223" s="15">
        <v>87.5</v>
      </c>
      <c r="G223" s="15">
        <v>137</v>
      </c>
      <c r="H223" s="15">
        <v>87.4</v>
      </c>
      <c r="I223" s="15">
        <v>125.3</v>
      </c>
      <c r="J223" s="15">
        <v>122.2</v>
      </c>
      <c r="K223" s="15">
        <v>143.69999999999999</v>
      </c>
      <c r="L223" s="15">
        <v>130.4</v>
      </c>
      <c r="M223" s="15">
        <v>97.9</v>
      </c>
      <c r="N223" s="15">
        <v>49.9</v>
      </c>
      <c r="O223" s="15">
        <v>30.2</v>
      </c>
      <c r="P223" s="15">
        <v>59.5</v>
      </c>
      <c r="Q223" s="15">
        <v>20</v>
      </c>
      <c r="R223" s="15">
        <v>29.5</v>
      </c>
      <c r="S223" s="15">
        <v>7</v>
      </c>
      <c r="T223" s="15">
        <v>5</v>
      </c>
      <c r="U223" s="15">
        <v>2.5</v>
      </c>
      <c r="V223" s="15">
        <v>17.399999999999999</v>
      </c>
      <c r="W223" s="15">
        <v>9.3000000000000007</v>
      </c>
      <c r="X223" s="15">
        <v>7.5</v>
      </c>
      <c r="Y223" s="15">
        <v>3</v>
      </c>
      <c r="AA223" s="16"/>
      <c r="AB223" s="16"/>
    </row>
    <row r="224" spans="1:28" ht="15.75" customHeight="1" x14ac:dyDescent="0.3">
      <c r="A224" s="9" t="s">
        <v>194</v>
      </c>
      <c r="B224" s="15">
        <v>127.5</v>
      </c>
      <c r="C224" s="15">
        <v>185</v>
      </c>
      <c r="D224" s="15">
        <v>147.69999999999999</v>
      </c>
      <c r="E224" s="15">
        <v>157.69999999999999</v>
      </c>
      <c r="F224" s="15">
        <v>181.9</v>
      </c>
      <c r="G224" s="15">
        <v>137.4</v>
      </c>
      <c r="H224" s="15">
        <v>124.2</v>
      </c>
      <c r="I224" s="15">
        <v>138.4</v>
      </c>
      <c r="J224" s="15">
        <v>119.7</v>
      </c>
      <c r="K224" s="15">
        <v>127</v>
      </c>
      <c r="L224" s="15">
        <v>122.9</v>
      </c>
      <c r="M224" s="15">
        <v>96.7</v>
      </c>
      <c r="N224" s="15">
        <v>2.2000000000000002</v>
      </c>
      <c r="O224" s="15">
        <v>6.2</v>
      </c>
      <c r="P224" s="15">
        <v>1</v>
      </c>
      <c r="Q224" s="15">
        <v>4</v>
      </c>
      <c r="R224" s="15">
        <v>5.5</v>
      </c>
      <c r="S224" s="15">
        <v>22.5</v>
      </c>
      <c r="T224" s="15">
        <v>4.0999999999999996</v>
      </c>
      <c r="U224" s="15">
        <v>13</v>
      </c>
      <c r="V224" s="15">
        <v>3.6</v>
      </c>
      <c r="W224" s="15">
        <v>6</v>
      </c>
      <c r="X224" s="15">
        <v>55.1</v>
      </c>
      <c r="Y224" s="15">
        <v>13.8</v>
      </c>
      <c r="AA224" s="16"/>
      <c r="AB224" s="16"/>
    </row>
    <row r="225" spans="1:28" ht="15.75" customHeight="1" x14ac:dyDescent="0.3">
      <c r="A225" s="9" t="s">
        <v>149</v>
      </c>
      <c r="B225" s="15">
        <v>169.7</v>
      </c>
      <c r="C225" s="15">
        <v>107.3</v>
      </c>
      <c r="D225" s="15">
        <v>80.400000000000006</v>
      </c>
      <c r="E225" s="15">
        <v>87</v>
      </c>
      <c r="F225" s="15">
        <v>146.69999999999999</v>
      </c>
      <c r="G225" s="15">
        <v>138</v>
      </c>
      <c r="H225" s="15">
        <v>78.400000000000006</v>
      </c>
      <c r="I225" s="15">
        <v>101.1</v>
      </c>
      <c r="J225" s="15">
        <v>199</v>
      </c>
      <c r="K225" s="15">
        <v>213.1</v>
      </c>
      <c r="L225" s="15">
        <v>138.69999999999999</v>
      </c>
      <c r="M225" s="15">
        <v>85.1</v>
      </c>
      <c r="N225" s="15">
        <v>1.3</v>
      </c>
      <c r="O225" s="15">
        <v>1.5</v>
      </c>
      <c r="P225" s="15">
        <v>7.6</v>
      </c>
      <c r="Q225" s="15">
        <v>0</v>
      </c>
      <c r="R225" s="15">
        <v>7.1</v>
      </c>
      <c r="S225" s="15">
        <v>3</v>
      </c>
      <c r="T225" s="15">
        <v>0</v>
      </c>
      <c r="U225" s="15">
        <v>0</v>
      </c>
      <c r="V225" s="15">
        <v>0</v>
      </c>
      <c r="W225" s="15">
        <v>0</v>
      </c>
      <c r="X225" s="15">
        <v>0</v>
      </c>
      <c r="Y225" s="15">
        <v>1</v>
      </c>
      <c r="AA225" s="16"/>
      <c r="AB225" s="16"/>
    </row>
    <row r="226" spans="1:28" ht="15.75" customHeight="1" x14ac:dyDescent="0.3">
      <c r="A226" s="9" t="s">
        <v>215</v>
      </c>
      <c r="B226" s="15">
        <v>128.6</v>
      </c>
      <c r="C226" s="15">
        <v>96.9</v>
      </c>
      <c r="D226" s="15">
        <v>132.5</v>
      </c>
      <c r="E226" s="15">
        <v>140.69999999999999</v>
      </c>
      <c r="F226" s="15">
        <v>156.9</v>
      </c>
      <c r="G226" s="15">
        <v>138.30000000000001</v>
      </c>
      <c r="H226" s="15">
        <v>129.80000000000001</v>
      </c>
      <c r="I226" s="15">
        <v>153.19999999999999</v>
      </c>
      <c r="J226" s="15">
        <v>142.30000000000001</v>
      </c>
      <c r="K226" s="15">
        <v>232.5</v>
      </c>
      <c r="L226" s="15">
        <v>237.9</v>
      </c>
      <c r="M226" s="15">
        <v>64.900000000000006</v>
      </c>
      <c r="N226" s="15">
        <v>13.7</v>
      </c>
      <c r="O226" s="15">
        <v>6.9</v>
      </c>
      <c r="P226" s="15">
        <v>3</v>
      </c>
      <c r="Q226" s="15">
        <v>6.2</v>
      </c>
      <c r="R226" s="15">
        <v>16.2</v>
      </c>
      <c r="S226" s="15">
        <v>35.5</v>
      </c>
      <c r="T226" s="15">
        <v>21.7</v>
      </c>
      <c r="U226" s="15">
        <v>0</v>
      </c>
      <c r="V226" s="15">
        <v>20.6</v>
      </c>
      <c r="W226" s="15">
        <v>4</v>
      </c>
      <c r="X226" s="15">
        <v>16.5</v>
      </c>
      <c r="Y226" s="15">
        <v>8.5</v>
      </c>
      <c r="AA226" s="16"/>
      <c r="AB226" s="16"/>
    </row>
    <row r="227" spans="1:28" ht="15.75" customHeight="1" x14ac:dyDescent="0.3">
      <c r="A227" s="9" t="s">
        <v>82</v>
      </c>
      <c r="B227" s="15">
        <v>175</v>
      </c>
      <c r="C227" s="15">
        <v>109.8</v>
      </c>
      <c r="D227" s="15">
        <v>134.19999999999999</v>
      </c>
      <c r="E227" s="15">
        <v>129.69999999999999</v>
      </c>
      <c r="F227" s="15">
        <v>130.1</v>
      </c>
      <c r="G227" s="15">
        <v>139.1</v>
      </c>
      <c r="H227" s="15">
        <v>121</v>
      </c>
      <c r="I227" s="15">
        <v>124.6</v>
      </c>
      <c r="J227" s="15">
        <v>152.80000000000001</v>
      </c>
      <c r="K227" s="15">
        <v>153.9</v>
      </c>
      <c r="L227" s="15">
        <v>125.8</v>
      </c>
      <c r="M227" s="15">
        <v>109.9</v>
      </c>
      <c r="N227" s="15">
        <v>3.3</v>
      </c>
      <c r="O227" s="15">
        <v>5.0999999999999996</v>
      </c>
      <c r="P227" s="15">
        <v>3.8</v>
      </c>
      <c r="Q227" s="15">
        <v>1.5</v>
      </c>
      <c r="R227" s="15">
        <v>1</v>
      </c>
      <c r="S227" s="15">
        <v>0</v>
      </c>
      <c r="T227" s="15">
        <v>7.2</v>
      </c>
      <c r="U227" s="15">
        <v>0</v>
      </c>
      <c r="V227" s="15">
        <v>2.9</v>
      </c>
      <c r="W227" s="15">
        <v>2</v>
      </c>
      <c r="X227" s="15">
        <v>7.9</v>
      </c>
      <c r="Y227" s="15">
        <v>3.5</v>
      </c>
      <c r="AA227" s="16"/>
      <c r="AB227" s="16"/>
    </row>
    <row r="228" spans="1:28" ht="15.75" customHeight="1" x14ac:dyDescent="0.3">
      <c r="A228" s="9" t="s">
        <v>231</v>
      </c>
      <c r="B228" s="15">
        <v>177.5</v>
      </c>
      <c r="C228" s="15">
        <v>142.1</v>
      </c>
      <c r="D228" s="15">
        <v>151.6</v>
      </c>
      <c r="E228" s="15">
        <v>178.6</v>
      </c>
      <c r="F228" s="15">
        <v>153.13</v>
      </c>
      <c r="G228" s="15">
        <v>139.57</v>
      </c>
      <c r="H228" s="15">
        <v>134.80000000000001</v>
      </c>
      <c r="I228" s="15">
        <v>164.4</v>
      </c>
      <c r="J228" s="15">
        <v>181.8</v>
      </c>
      <c r="K228" s="15">
        <v>132.49</v>
      </c>
      <c r="L228" s="15">
        <v>150.49</v>
      </c>
      <c r="M228" s="15">
        <v>111.92</v>
      </c>
      <c r="N228" s="15">
        <v>16</v>
      </c>
      <c r="O228" s="15">
        <v>14.8</v>
      </c>
      <c r="P228" s="15">
        <v>13</v>
      </c>
      <c r="Q228" s="15">
        <v>10.1</v>
      </c>
      <c r="R228" s="15">
        <v>7.1</v>
      </c>
      <c r="S228" s="15">
        <v>5.4</v>
      </c>
      <c r="T228" s="15">
        <v>5.9</v>
      </c>
      <c r="U228" s="15">
        <v>13.8</v>
      </c>
      <c r="V228" s="15">
        <v>1.7</v>
      </c>
      <c r="W228" s="15">
        <v>6.5</v>
      </c>
      <c r="X228" s="15">
        <v>4</v>
      </c>
      <c r="Y228" s="15">
        <v>3</v>
      </c>
      <c r="AA228" s="16"/>
      <c r="AB228" s="16"/>
    </row>
    <row r="229" spans="1:28" ht="15.75" customHeight="1" x14ac:dyDescent="0.3">
      <c r="A229" s="9" t="s">
        <v>245</v>
      </c>
      <c r="B229" s="15">
        <v>166.3</v>
      </c>
      <c r="C229" s="15">
        <v>181</v>
      </c>
      <c r="D229" s="15">
        <v>151.4</v>
      </c>
      <c r="E229" s="15">
        <v>202.4</v>
      </c>
      <c r="F229" s="15">
        <v>303.2</v>
      </c>
      <c r="G229" s="15">
        <v>139.69999999999999</v>
      </c>
      <c r="H229" s="15">
        <v>63.3</v>
      </c>
      <c r="I229" s="15">
        <v>39.9</v>
      </c>
      <c r="J229" s="15">
        <v>37.299999999999997</v>
      </c>
      <c r="K229" s="15">
        <v>97.2</v>
      </c>
      <c r="L229" s="15">
        <v>149.80000000000001</v>
      </c>
      <c r="M229" s="15">
        <v>75.3</v>
      </c>
      <c r="N229" s="15">
        <v>3.9</v>
      </c>
      <c r="O229" s="15">
        <v>2.2000000000000002</v>
      </c>
      <c r="P229" s="15">
        <v>8.3000000000000007</v>
      </c>
      <c r="Q229" s="15">
        <v>0</v>
      </c>
      <c r="R229" s="15">
        <v>0</v>
      </c>
      <c r="S229" s="15">
        <v>1.3</v>
      </c>
      <c r="T229" s="15">
        <v>0</v>
      </c>
      <c r="U229" s="15">
        <v>16.3</v>
      </c>
      <c r="V229" s="15">
        <v>30.5</v>
      </c>
      <c r="W229" s="15">
        <v>50.9</v>
      </c>
      <c r="X229" s="15">
        <v>25.1</v>
      </c>
      <c r="Y229" s="15">
        <v>14.6</v>
      </c>
      <c r="AA229" s="16"/>
      <c r="AB229" s="16"/>
    </row>
    <row r="230" spans="1:28" ht="15.75" customHeight="1" x14ac:dyDescent="0.3">
      <c r="A230" s="9" t="s">
        <v>376</v>
      </c>
      <c r="B230" s="15">
        <v>138.6</v>
      </c>
      <c r="C230" s="15">
        <v>109.2</v>
      </c>
      <c r="D230" s="15">
        <v>110.1</v>
      </c>
      <c r="E230" s="15">
        <v>147.30000000000001</v>
      </c>
      <c r="F230" s="15">
        <v>172.4</v>
      </c>
      <c r="G230" s="15">
        <v>140.1</v>
      </c>
      <c r="H230" s="15">
        <v>111.5</v>
      </c>
      <c r="I230" s="15">
        <v>114.3</v>
      </c>
      <c r="J230" s="15">
        <v>116</v>
      </c>
      <c r="K230" s="15">
        <v>127.3</v>
      </c>
      <c r="L230" s="15">
        <v>150.30000000000001</v>
      </c>
      <c r="M230" s="15">
        <v>102.7</v>
      </c>
      <c r="N230" s="15">
        <v>9.8000000000000007</v>
      </c>
      <c r="O230" s="15">
        <v>0</v>
      </c>
      <c r="P230" s="15">
        <v>0</v>
      </c>
      <c r="Q230" s="15">
        <v>0</v>
      </c>
      <c r="R230" s="15">
        <v>0</v>
      </c>
      <c r="S230" s="15">
        <v>0</v>
      </c>
      <c r="T230" s="15">
        <v>0</v>
      </c>
      <c r="U230" s="15">
        <v>0</v>
      </c>
      <c r="V230" s="15">
        <v>0</v>
      </c>
      <c r="W230" s="15">
        <v>0</v>
      </c>
      <c r="X230" s="15">
        <v>0</v>
      </c>
      <c r="Y230" s="15">
        <v>0</v>
      </c>
      <c r="AA230" s="16"/>
      <c r="AB230" s="16"/>
    </row>
    <row r="231" spans="1:28" ht="15.75" customHeight="1" x14ac:dyDescent="0.3">
      <c r="A231" s="9" t="s">
        <v>219</v>
      </c>
      <c r="B231" s="15">
        <v>102.7</v>
      </c>
      <c r="C231" s="15">
        <v>123.4</v>
      </c>
      <c r="D231" s="15">
        <v>107.8</v>
      </c>
      <c r="E231" s="15">
        <v>133.6</v>
      </c>
      <c r="F231" s="15">
        <v>157</v>
      </c>
      <c r="G231" s="15">
        <v>140.80000000000001</v>
      </c>
      <c r="H231" s="15">
        <v>112.7</v>
      </c>
      <c r="I231" s="15">
        <v>176.6</v>
      </c>
      <c r="J231" s="15">
        <v>155.4</v>
      </c>
      <c r="K231" s="15">
        <v>85.8</v>
      </c>
      <c r="L231" s="15">
        <v>164.9</v>
      </c>
      <c r="M231" s="15">
        <v>105.6</v>
      </c>
      <c r="N231" s="15">
        <v>23.1</v>
      </c>
      <c r="O231" s="15">
        <v>42.7</v>
      </c>
      <c r="P231" s="15">
        <v>20.6</v>
      </c>
      <c r="Q231" s="15">
        <v>13.3</v>
      </c>
      <c r="R231" s="15">
        <v>27.7</v>
      </c>
      <c r="S231" s="15">
        <v>12.2</v>
      </c>
      <c r="T231" s="15">
        <v>24.7</v>
      </c>
      <c r="U231" s="15">
        <v>9.9</v>
      </c>
      <c r="V231" s="15">
        <v>8.4</v>
      </c>
      <c r="W231" s="15">
        <v>6.8</v>
      </c>
      <c r="X231" s="15">
        <v>34.9</v>
      </c>
      <c r="Y231" s="15">
        <v>6.6</v>
      </c>
      <c r="AA231" s="16"/>
      <c r="AB231" s="16"/>
    </row>
    <row r="232" spans="1:28" ht="15.75" customHeight="1" x14ac:dyDescent="0.3">
      <c r="A232" s="9" t="s">
        <v>528</v>
      </c>
      <c r="B232" s="15">
        <v>116.6</v>
      </c>
      <c r="C232" s="15">
        <v>120.6</v>
      </c>
      <c r="D232" s="15">
        <v>162.9</v>
      </c>
      <c r="E232" s="15">
        <v>134.19999999999999</v>
      </c>
      <c r="F232" s="15">
        <v>121.7</v>
      </c>
      <c r="G232" s="15">
        <v>141.19999999999999</v>
      </c>
      <c r="H232" s="15">
        <v>143.1</v>
      </c>
      <c r="I232" s="15">
        <v>87.7</v>
      </c>
      <c r="J232" s="15">
        <v>105.2</v>
      </c>
      <c r="K232" s="15">
        <v>109.9</v>
      </c>
      <c r="L232" s="15">
        <v>72</v>
      </c>
      <c r="M232" s="15">
        <v>136.69999999999999</v>
      </c>
      <c r="N232" s="15">
        <v>7.3</v>
      </c>
      <c r="O232" s="15">
        <v>3.9</v>
      </c>
      <c r="P232" s="15">
        <v>3.1</v>
      </c>
      <c r="Q232" s="15">
        <v>8</v>
      </c>
      <c r="R232" s="15">
        <v>3.3</v>
      </c>
      <c r="S232" s="15">
        <v>8.1</v>
      </c>
      <c r="T232" s="15">
        <v>1.6</v>
      </c>
      <c r="U232" s="15">
        <v>5.5</v>
      </c>
      <c r="V232" s="15">
        <v>4.8</v>
      </c>
      <c r="W232" s="15">
        <v>10.4</v>
      </c>
      <c r="X232" s="15">
        <v>6.9</v>
      </c>
      <c r="Y232" s="15">
        <v>2.5</v>
      </c>
      <c r="AA232" s="16"/>
      <c r="AB232" s="16"/>
    </row>
    <row r="233" spans="1:28" ht="15.75" customHeight="1" x14ac:dyDescent="0.3">
      <c r="A233" s="9" t="s">
        <v>53</v>
      </c>
      <c r="B233" s="15">
        <v>133.6</v>
      </c>
      <c r="C233" s="15">
        <v>129.5</v>
      </c>
      <c r="D233" s="15">
        <v>138.9</v>
      </c>
      <c r="E233" s="15">
        <v>135.1</v>
      </c>
      <c r="F233" s="15">
        <v>158.80000000000001</v>
      </c>
      <c r="G233" s="15">
        <v>144.5</v>
      </c>
      <c r="H233" s="15">
        <v>138.69999999999999</v>
      </c>
      <c r="I233" s="15">
        <v>30.6</v>
      </c>
      <c r="J233" s="15">
        <v>145</v>
      </c>
      <c r="K233" s="15">
        <v>119</v>
      </c>
      <c r="L233" s="15">
        <v>114.5</v>
      </c>
      <c r="M233" s="15">
        <v>143.4</v>
      </c>
      <c r="N233" s="15">
        <v>39.799999999999997</v>
      </c>
      <c r="O233" s="15">
        <v>25.8</v>
      </c>
      <c r="P233" s="15">
        <v>37.6</v>
      </c>
      <c r="Q233" s="15">
        <v>38.700000000000003</v>
      </c>
      <c r="R233" s="15">
        <v>38.700000000000003</v>
      </c>
      <c r="S233" s="15">
        <v>41.6</v>
      </c>
      <c r="T233" s="15">
        <v>44</v>
      </c>
      <c r="U233" s="15">
        <v>17</v>
      </c>
      <c r="V233" s="15">
        <v>39.799999999999997</v>
      </c>
      <c r="W233" s="15">
        <v>42.2</v>
      </c>
      <c r="X233" s="15">
        <v>32.4</v>
      </c>
      <c r="Y233" s="15">
        <v>24.8</v>
      </c>
      <c r="AA233" s="16"/>
      <c r="AB233" s="16"/>
    </row>
    <row r="234" spans="1:28" ht="15.75" customHeight="1" x14ac:dyDescent="0.3">
      <c r="A234" s="9" t="s">
        <v>111</v>
      </c>
      <c r="B234" s="15">
        <v>150.4</v>
      </c>
      <c r="C234" s="15">
        <v>118.9</v>
      </c>
      <c r="D234" s="15">
        <v>157.80000000000001</v>
      </c>
      <c r="E234" s="15">
        <v>160.30000000000001</v>
      </c>
      <c r="F234" s="15">
        <v>171.8</v>
      </c>
      <c r="G234" s="15">
        <v>146.9</v>
      </c>
      <c r="H234" s="15">
        <v>129.1</v>
      </c>
      <c r="I234" s="15">
        <v>128.5</v>
      </c>
      <c r="J234" s="15">
        <v>110</v>
      </c>
      <c r="K234" s="15">
        <v>169.9</v>
      </c>
      <c r="L234" s="15">
        <v>154.19999999999999</v>
      </c>
      <c r="M234" s="15">
        <v>168</v>
      </c>
      <c r="N234" s="15">
        <v>0</v>
      </c>
      <c r="O234" s="15">
        <v>0</v>
      </c>
      <c r="P234" s="15">
        <v>0</v>
      </c>
      <c r="Q234" s="15">
        <v>0</v>
      </c>
      <c r="R234" s="15">
        <v>0</v>
      </c>
      <c r="S234" s="15">
        <v>0</v>
      </c>
      <c r="T234" s="15">
        <v>0</v>
      </c>
      <c r="U234" s="15">
        <v>0</v>
      </c>
      <c r="V234" s="15">
        <v>0</v>
      </c>
      <c r="W234" s="15">
        <v>0</v>
      </c>
      <c r="X234" s="15">
        <v>0</v>
      </c>
      <c r="Y234" s="15">
        <v>0</v>
      </c>
      <c r="AA234" s="16"/>
      <c r="AB234" s="16"/>
    </row>
    <row r="235" spans="1:28" ht="15.75" customHeight="1" x14ac:dyDescent="0.3">
      <c r="A235" s="9" t="s">
        <v>266</v>
      </c>
      <c r="B235" s="15">
        <v>140.80000000000001</v>
      </c>
      <c r="C235" s="15">
        <v>144.19999999999999</v>
      </c>
      <c r="D235" s="15">
        <v>130.30000000000001</v>
      </c>
      <c r="E235" s="15">
        <v>176.7</v>
      </c>
      <c r="F235" s="15">
        <v>160.30000000000001</v>
      </c>
      <c r="G235" s="15">
        <v>146.9</v>
      </c>
      <c r="H235" s="15">
        <v>200.8</v>
      </c>
      <c r="I235" s="15">
        <v>136.30000000000001</v>
      </c>
      <c r="J235" s="15">
        <v>151</v>
      </c>
      <c r="K235" s="15">
        <v>139.19999999999999</v>
      </c>
      <c r="L235" s="15">
        <v>237.7</v>
      </c>
      <c r="M235" s="15">
        <v>232.3</v>
      </c>
      <c r="N235" s="15">
        <v>4.8</v>
      </c>
      <c r="O235" s="15">
        <v>5.3</v>
      </c>
      <c r="P235" s="15">
        <v>11</v>
      </c>
      <c r="Q235" s="15">
        <v>4.9000000000000004</v>
      </c>
      <c r="R235" s="15">
        <v>5.2</v>
      </c>
      <c r="S235" s="15">
        <v>1.5</v>
      </c>
      <c r="T235" s="15">
        <v>1.3</v>
      </c>
      <c r="U235" s="15">
        <v>3.3</v>
      </c>
      <c r="V235" s="15">
        <v>9.6</v>
      </c>
      <c r="W235" s="15">
        <v>3.8</v>
      </c>
      <c r="X235" s="15">
        <v>10.9</v>
      </c>
      <c r="Y235" s="15">
        <v>0</v>
      </c>
      <c r="AA235" s="16"/>
      <c r="AB235" s="16"/>
    </row>
    <row r="236" spans="1:28" ht="15.75" customHeight="1" x14ac:dyDescent="0.3">
      <c r="A236" s="9" t="s">
        <v>113</v>
      </c>
      <c r="B236" s="15">
        <v>84.4</v>
      </c>
      <c r="C236" s="15">
        <v>112.3</v>
      </c>
      <c r="D236" s="15">
        <v>160.6</v>
      </c>
      <c r="E236" s="15">
        <v>129.80000000000001</v>
      </c>
      <c r="F236" s="15">
        <v>147.19999999999999</v>
      </c>
      <c r="G236" s="15">
        <v>148.1</v>
      </c>
      <c r="H236" s="15">
        <v>123.3</v>
      </c>
      <c r="I236" s="15">
        <v>161.4</v>
      </c>
      <c r="J236" s="15">
        <v>84.8</v>
      </c>
      <c r="K236" s="15">
        <v>174.6</v>
      </c>
      <c r="L236" s="15">
        <v>148.69999999999999</v>
      </c>
      <c r="M236" s="15">
        <v>104.8</v>
      </c>
      <c r="N236" s="15">
        <v>26.3</v>
      </c>
      <c r="O236" s="15">
        <v>37.1</v>
      </c>
      <c r="P236" s="15">
        <v>36.700000000000003</v>
      </c>
      <c r="Q236" s="15">
        <v>21.1</v>
      </c>
      <c r="R236" s="15">
        <v>46.8</v>
      </c>
      <c r="S236" s="15">
        <v>32.4</v>
      </c>
      <c r="T236" s="15">
        <v>49.5</v>
      </c>
      <c r="U236" s="15">
        <v>41.2</v>
      </c>
      <c r="V236" s="15">
        <v>22.4</v>
      </c>
      <c r="W236" s="15">
        <v>27.9</v>
      </c>
      <c r="X236" s="15">
        <v>39.299999999999997</v>
      </c>
      <c r="Y236" s="15">
        <v>16.8</v>
      </c>
      <c r="AA236" s="16"/>
      <c r="AB236" s="16"/>
    </row>
    <row r="237" spans="1:28" ht="15.75" customHeight="1" x14ac:dyDescent="0.3">
      <c r="A237" s="9" t="s">
        <v>306</v>
      </c>
      <c r="B237" s="15">
        <v>169.6</v>
      </c>
      <c r="C237" s="15">
        <v>130</v>
      </c>
      <c r="D237" s="15">
        <v>151.4</v>
      </c>
      <c r="E237" s="15">
        <v>152.69999999999999</v>
      </c>
      <c r="F237" s="15">
        <v>156.5</v>
      </c>
      <c r="G237" s="15">
        <v>150.80000000000001</v>
      </c>
      <c r="H237" s="15">
        <v>111.3</v>
      </c>
      <c r="I237" s="15">
        <v>76.8</v>
      </c>
      <c r="J237" s="15">
        <v>141.30000000000001</v>
      </c>
      <c r="K237" s="15">
        <v>152.80000000000001</v>
      </c>
      <c r="L237" s="15">
        <v>181.5</v>
      </c>
      <c r="M237" s="15">
        <v>82.9</v>
      </c>
      <c r="N237" s="15">
        <v>1.2</v>
      </c>
      <c r="O237" s="15">
        <v>12</v>
      </c>
      <c r="P237" s="15">
        <v>6.6</v>
      </c>
      <c r="Q237" s="15">
        <v>2.1</v>
      </c>
      <c r="R237" s="15">
        <v>8.9</v>
      </c>
      <c r="S237" s="15">
        <v>1.2</v>
      </c>
      <c r="T237" s="15">
        <v>0</v>
      </c>
      <c r="U237" s="15">
        <v>22.3</v>
      </c>
      <c r="V237" s="15">
        <v>2.7</v>
      </c>
      <c r="W237" s="15">
        <v>22.4</v>
      </c>
      <c r="X237" s="15">
        <v>12</v>
      </c>
      <c r="Y237" s="15">
        <v>25.9</v>
      </c>
      <c r="AA237" s="16"/>
      <c r="AB237" s="16"/>
    </row>
    <row r="238" spans="1:28" ht="15.75" customHeight="1" x14ac:dyDescent="0.3">
      <c r="A238" s="9" t="s">
        <v>269</v>
      </c>
      <c r="B238" s="15">
        <v>77.7</v>
      </c>
      <c r="C238" s="15">
        <v>84.2</v>
      </c>
      <c r="D238" s="15">
        <v>129.1</v>
      </c>
      <c r="E238" s="15">
        <v>41.5</v>
      </c>
      <c r="F238" s="15">
        <v>30.4</v>
      </c>
      <c r="G238" s="15">
        <v>151</v>
      </c>
      <c r="H238" s="15">
        <v>88</v>
      </c>
      <c r="I238" s="15">
        <v>90.6</v>
      </c>
      <c r="J238" s="15">
        <v>105</v>
      </c>
      <c r="K238" s="15">
        <v>128.30000000000001</v>
      </c>
      <c r="L238" s="15">
        <v>137</v>
      </c>
      <c r="M238" s="15">
        <v>41</v>
      </c>
      <c r="N238" s="15">
        <v>45.9</v>
      </c>
      <c r="O238" s="15">
        <v>69.099999999999994</v>
      </c>
      <c r="P238" s="15">
        <v>17.100000000000001</v>
      </c>
      <c r="Q238" s="15">
        <v>41.2</v>
      </c>
      <c r="R238" s="15">
        <v>69.599999999999994</v>
      </c>
      <c r="S238" s="15">
        <v>22.3</v>
      </c>
      <c r="T238" s="15">
        <v>4.8</v>
      </c>
      <c r="U238" s="15">
        <v>12.8</v>
      </c>
      <c r="V238" s="15">
        <v>22.3</v>
      </c>
      <c r="W238" s="15">
        <v>78.5</v>
      </c>
      <c r="X238" s="15">
        <v>32.200000000000003</v>
      </c>
      <c r="Y238" s="15">
        <v>22.3</v>
      </c>
      <c r="AA238" s="16"/>
      <c r="AB238" s="16"/>
    </row>
    <row r="239" spans="1:28" ht="15.75" customHeight="1" x14ac:dyDescent="0.3">
      <c r="A239" s="9" t="s">
        <v>395</v>
      </c>
      <c r="B239" s="15">
        <v>154.19999999999999</v>
      </c>
      <c r="C239" s="15">
        <v>172.5</v>
      </c>
      <c r="D239" s="15">
        <v>176.2</v>
      </c>
      <c r="E239" s="15">
        <v>151.4</v>
      </c>
      <c r="F239" s="15">
        <v>177.2</v>
      </c>
      <c r="G239" s="15">
        <v>153.30000000000001</v>
      </c>
      <c r="H239" s="15">
        <v>180.1</v>
      </c>
      <c r="I239" s="15">
        <v>144.69999999999999</v>
      </c>
      <c r="J239" s="15">
        <v>129.30000000000001</v>
      </c>
      <c r="K239" s="15">
        <v>158</v>
      </c>
      <c r="L239" s="15">
        <v>171</v>
      </c>
      <c r="M239" s="15">
        <v>56.6</v>
      </c>
      <c r="N239" s="15">
        <v>1</v>
      </c>
      <c r="O239" s="15">
        <v>1</v>
      </c>
      <c r="P239" s="15">
        <v>0</v>
      </c>
      <c r="Q239" s="15">
        <v>1.5</v>
      </c>
      <c r="R239" s="15">
        <v>0</v>
      </c>
      <c r="S239" s="15">
        <v>1</v>
      </c>
      <c r="T239" s="15">
        <v>0</v>
      </c>
      <c r="U239" s="15">
        <v>0</v>
      </c>
      <c r="V239" s="15">
        <v>0</v>
      </c>
      <c r="W239" s="15">
        <v>1.5</v>
      </c>
      <c r="X239" s="15">
        <v>4</v>
      </c>
      <c r="Y239" s="15">
        <v>0</v>
      </c>
      <c r="AA239" s="16"/>
      <c r="AB239" s="16"/>
    </row>
    <row r="240" spans="1:28" ht="15.75" customHeight="1" x14ac:dyDescent="0.3">
      <c r="A240" s="9" t="s">
        <v>176</v>
      </c>
      <c r="B240" s="15">
        <v>145.5</v>
      </c>
      <c r="C240" s="15">
        <v>88.5</v>
      </c>
      <c r="D240" s="15">
        <v>185.9</v>
      </c>
      <c r="E240" s="15">
        <v>116.1</v>
      </c>
      <c r="F240" s="15">
        <v>182.2</v>
      </c>
      <c r="G240" s="15">
        <v>153.6</v>
      </c>
      <c r="H240" s="15">
        <v>176.3</v>
      </c>
      <c r="I240" s="15">
        <v>78.8</v>
      </c>
      <c r="J240" s="15">
        <v>0</v>
      </c>
      <c r="K240" s="15">
        <v>0</v>
      </c>
      <c r="L240" s="15">
        <v>0</v>
      </c>
      <c r="M240" s="15">
        <v>0</v>
      </c>
      <c r="N240" s="15">
        <v>3</v>
      </c>
      <c r="O240" s="15">
        <v>0</v>
      </c>
      <c r="P240" s="15">
        <v>0</v>
      </c>
      <c r="Q240" s="15">
        <v>0</v>
      </c>
      <c r="R240" s="15">
        <v>0</v>
      </c>
      <c r="S240" s="15">
        <v>0</v>
      </c>
      <c r="T240" s="15">
        <v>1</v>
      </c>
      <c r="U240" s="15">
        <v>1</v>
      </c>
      <c r="V240" s="15">
        <v>0</v>
      </c>
      <c r="W240" s="15">
        <v>0</v>
      </c>
      <c r="X240" s="15">
        <v>0</v>
      </c>
      <c r="Y240" s="15">
        <v>0</v>
      </c>
      <c r="AA240" s="16"/>
      <c r="AB240" s="16"/>
    </row>
    <row r="241" spans="1:28" ht="15.75" customHeight="1" x14ac:dyDescent="0.3">
      <c r="A241" s="9" t="s">
        <v>56</v>
      </c>
      <c r="B241" s="15">
        <v>126.3</v>
      </c>
      <c r="C241" s="15">
        <v>138.4</v>
      </c>
      <c r="D241" s="15">
        <v>204.7</v>
      </c>
      <c r="E241" s="15">
        <v>222.1</v>
      </c>
      <c r="F241" s="15">
        <v>178.7</v>
      </c>
      <c r="G241" s="15">
        <v>154.30000000000001</v>
      </c>
      <c r="H241" s="15">
        <v>106.2</v>
      </c>
      <c r="I241" s="15">
        <v>235</v>
      </c>
      <c r="J241" s="15">
        <v>170.7</v>
      </c>
      <c r="K241" s="15">
        <v>246.1</v>
      </c>
      <c r="L241" s="15">
        <v>91.5</v>
      </c>
      <c r="M241" s="15">
        <v>126.8</v>
      </c>
      <c r="N241" s="15">
        <v>3.3</v>
      </c>
      <c r="O241" s="15">
        <v>13.8</v>
      </c>
      <c r="P241" s="15">
        <v>3</v>
      </c>
      <c r="Q241" s="15">
        <v>0</v>
      </c>
      <c r="R241" s="15">
        <v>8.6999999999999993</v>
      </c>
      <c r="S241" s="15">
        <v>8</v>
      </c>
      <c r="T241" s="15">
        <v>4</v>
      </c>
      <c r="U241" s="15">
        <v>5</v>
      </c>
      <c r="V241" s="15">
        <v>7.7</v>
      </c>
      <c r="W241" s="15">
        <v>1.5</v>
      </c>
      <c r="X241" s="15">
        <v>33.700000000000003</v>
      </c>
      <c r="Y241" s="15">
        <v>5.7</v>
      </c>
      <c r="AA241" s="16"/>
      <c r="AB241" s="16"/>
    </row>
    <row r="242" spans="1:28" ht="15.75" customHeight="1" x14ac:dyDescent="0.3">
      <c r="A242" s="9" t="s">
        <v>104</v>
      </c>
      <c r="B242" s="15">
        <v>158.19999999999999</v>
      </c>
      <c r="C242" s="15">
        <v>149.1</v>
      </c>
      <c r="D242" s="15">
        <v>83.9</v>
      </c>
      <c r="E242" s="15">
        <v>172.5</v>
      </c>
      <c r="F242" s="15">
        <v>137.19999999999999</v>
      </c>
      <c r="G242" s="15">
        <v>154.4</v>
      </c>
      <c r="H242" s="15">
        <v>157.30000000000001</v>
      </c>
      <c r="I242" s="15">
        <v>128.19999999999999</v>
      </c>
      <c r="J242" s="15">
        <v>163</v>
      </c>
      <c r="K242" s="15">
        <v>105.4</v>
      </c>
      <c r="L242" s="15">
        <v>148.4</v>
      </c>
      <c r="M242" s="15">
        <v>133.4</v>
      </c>
      <c r="N242" s="15">
        <v>34.299999999999997</v>
      </c>
      <c r="O242" s="15">
        <v>40.1</v>
      </c>
      <c r="P242" s="15">
        <v>19.399999999999999</v>
      </c>
      <c r="Q242" s="15">
        <v>24.8</v>
      </c>
      <c r="R242" s="15">
        <v>47</v>
      </c>
      <c r="S242" s="15">
        <v>26.1</v>
      </c>
      <c r="T242" s="15">
        <v>8.1999999999999993</v>
      </c>
      <c r="U242" s="15">
        <v>17.100000000000001</v>
      </c>
      <c r="V242" s="15">
        <v>57.4</v>
      </c>
      <c r="W242" s="15">
        <v>23</v>
      </c>
      <c r="X242" s="15">
        <v>2.8</v>
      </c>
      <c r="Y242" s="15">
        <v>31.9</v>
      </c>
      <c r="AA242" s="16"/>
      <c r="AB242" s="16"/>
    </row>
    <row r="243" spans="1:28" ht="15.75" customHeight="1" x14ac:dyDescent="0.3">
      <c r="A243" s="9" t="s">
        <v>94</v>
      </c>
      <c r="B243" s="15">
        <v>155.6</v>
      </c>
      <c r="C243" s="15">
        <v>134.4</v>
      </c>
      <c r="D243" s="15">
        <v>150</v>
      </c>
      <c r="E243" s="15">
        <v>152.4</v>
      </c>
      <c r="F243" s="15">
        <v>173.2</v>
      </c>
      <c r="G243" s="15">
        <v>156.19999999999999</v>
      </c>
      <c r="H243" s="15">
        <v>131.80000000000001</v>
      </c>
      <c r="I243" s="15">
        <v>148.69999999999999</v>
      </c>
      <c r="J243" s="15">
        <v>118.6</v>
      </c>
      <c r="K243" s="15">
        <v>161.30000000000001</v>
      </c>
      <c r="L243" s="15">
        <v>112.7</v>
      </c>
      <c r="M243" s="15">
        <v>68.5</v>
      </c>
      <c r="N243" s="15">
        <v>0</v>
      </c>
      <c r="O243" s="15">
        <v>0</v>
      </c>
      <c r="P243" s="15">
        <v>0</v>
      </c>
      <c r="Q243" s="15">
        <v>0</v>
      </c>
      <c r="R243" s="15">
        <v>0</v>
      </c>
      <c r="S243" s="15">
        <v>0</v>
      </c>
      <c r="T243" s="15">
        <v>0</v>
      </c>
      <c r="U243" s="15">
        <v>0</v>
      </c>
      <c r="V243" s="15">
        <v>0</v>
      </c>
      <c r="W243" s="15">
        <v>0</v>
      </c>
      <c r="X243" s="15">
        <v>0</v>
      </c>
      <c r="Y243" s="15">
        <v>0</v>
      </c>
      <c r="AA243" s="16"/>
      <c r="AB243" s="16"/>
    </row>
    <row r="244" spans="1:28" ht="15.75" customHeight="1" x14ac:dyDescent="0.3">
      <c r="A244" s="9" t="s">
        <v>333</v>
      </c>
      <c r="B244" s="15">
        <v>205.3</v>
      </c>
      <c r="C244" s="15">
        <v>167.7</v>
      </c>
      <c r="D244" s="15">
        <v>138.4</v>
      </c>
      <c r="E244" s="15">
        <v>193</v>
      </c>
      <c r="F244" s="15">
        <v>131.9</v>
      </c>
      <c r="G244" s="15">
        <v>157.30000000000001</v>
      </c>
      <c r="H244" s="15">
        <v>167</v>
      </c>
      <c r="I244" s="15">
        <v>172.4</v>
      </c>
      <c r="J244" s="15">
        <v>160.5</v>
      </c>
      <c r="K244" s="15">
        <v>226.8</v>
      </c>
      <c r="L244" s="15">
        <v>128.6</v>
      </c>
      <c r="M244" s="15">
        <v>104.2</v>
      </c>
      <c r="N244" s="15">
        <v>22.5</v>
      </c>
      <c r="O244" s="15">
        <v>19.2</v>
      </c>
      <c r="P244" s="15">
        <v>21.9</v>
      </c>
      <c r="Q244" s="15">
        <v>30.1</v>
      </c>
      <c r="R244" s="15">
        <v>19.2</v>
      </c>
      <c r="S244" s="15">
        <v>18.2</v>
      </c>
      <c r="T244" s="15">
        <v>19.399999999999999</v>
      </c>
      <c r="U244" s="15">
        <v>22.1</v>
      </c>
      <c r="V244" s="15">
        <v>18</v>
      </c>
      <c r="W244" s="15">
        <v>6</v>
      </c>
      <c r="X244" s="15">
        <v>19.600000000000001</v>
      </c>
      <c r="Y244" s="15">
        <v>8.3000000000000007</v>
      </c>
      <c r="AA244" s="16"/>
      <c r="AB244" s="16"/>
    </row>
    <row r="245" spans="1:28" ht="15.75" customHeight="1" x14ac:dyDescent="0.3">
      <c r="A245" s="9" t="s">
        <v>435</v>
      </c>
      <c r="B245" s="15">
        <v>189.8</v>
      </c>
      <c r="C245" s="15">
        <v>185.1</v>
      </c>
      <c r="D245" s="15">
        <v>187.3</v>
      </c>
      <c r="E245" s="15">
        <v>205.6</v>
      </c>
      <c r="F245" s="15">
        <v>131.4</v>
      </c>
      <c r="G245" s="15">
        <v>157.4</v>
      </c>
      <c r="H245" s="15">
        <v>139.69999999999999</v>
      </c>
      <c r="I245" s="15">
        <v>160.9</v>
      </c>
      <c r="J245" s="15">
        <v>156.5</v>
      </c>
      <c r="K245" s="15">
        <v>85.3</v>
      </c>
      <c r="L245" s="15">
        <v>115.3</v>
      </c>
      <c r="M245" s="15">
        <v>91.8</v>
      </c>
      <c r="N245" s="15">
        <v>4.7</v>
      </c>
      <c r="O245" s="15">
        <v>0.9</v>
      </c>
      <c r="P245" s="15">
        <v>11.1</v>
      </c>
      <c r="Q245" s="15">
        <v>5.3</v>
      </c>
      <c r="R245" s="15">
        <v>1</v>
      </c>
      <c r="S245" s="15">
        <v>8.3000000000000007</v>
      </c>
      <c r="T245" s="15">
        <v>1.1000000000000001</v>
      </c>
      <c r="U245" s="15">
        <v>3.2</v>
      </c>
      <c r="V245" s="15">
        <v>3.5</v>
      </c>
      <c r="W245" s="15">
        <v>6.1</v>
      </c>
      <c r="X245" s="15">
        <v>19</v>
      </c>
      <c r="Y245" s="15">
        <v>7.8</v>
      </c>
      <c r="AA245" s="16"/>
      <c r="AB245" s="16"/>
    </row>
    <row r="246" spans="1:28" ht="15.75" customHeight="1" x14ac:dyDescent="0.3">
      <c r="A246" s="9" t="s">
        <v>317</v>
      </c>
      <c r="B246" s="15">
        <v>205.2</v>
      </c>
      <c r="C246" s="15">
        <v>168.5</v>
      </c>
      <c r="D246" s="15">
        <v>247.6</v>
      </c>
      <c r="E246" s="15">
        <v>305.10000000000002</v>
      </c>
      <c r="F246" s="15">
        <v>227.2</v>
      </c>
      <c r="G246" s="15">
        <v>157.6</v>
      </c>
      <c r="H246" s="15">
        <v>164.5</v>
      </c>
      <c r="I246" s="15">
        <v>166.6</v>
      </c>
      <c r="J246" s="15">
        <v>59.7</v>
      </c>
      <c r="K246" s="15">
        <v>171.6</v>
      </c>
      <c r="L246" s="15">
        <v>178.5</v>
      </c>
      <c r="M246" s="15">
        <v>83.7</v>
      </c>
      <c r="N246" s="15">
        <v>0</v>
      </c>
      <c r="O246" s="15">
        <v>0</v>
      </c>
      <c r="P246" s="15">
        <v>0</v>
      </c>
      <c r="Q246" s="15">
        <v>0</v>
      </c>
      <c r="R246" s="15">
        <v>0</v>
      </c>
      <c r="S246" s="15">
        <v>0</v>
      </c>
      <c r="T246" s="15">
        <v>0</v>
      </c>
      <c r="U246" s="15">
        <v>0</v>
      </c>
      <c r="V246" s="15">
        <v>0</v>
      </c>
      <c r="W246" s="15">
        <v>0</v>
      </c>
      <c r="X246" s="15">
        <v>0</v>
      </c>
      <c r="Y246" s="15">
        <v>0</v>
      </c>
      <c r="AA246" s="16"/>
      <c r="AB246" s="16"/>
    </row>
    <row r="247" spans="1:28" ht="15.75" customHeight="1" x14ac:dyDescent="0.3">
      <c r="A247" s="9" t="s">
        <v>166</v>
      </c>
      <c r="B247" s="15">
        <v>254</v>
      </c>
      <c r="C247" s="15">
        <v>223.5</v>
      </c>
      <c r="D247" s="15">
        <v>188.4</v>
      </c>
      <c r="E247" s="15">
        <v>249.4</v>
      </c>
      <c r="F247" s="15">
        <v>253.2</v>
      </c>
      <c r="G247" s="15">
        <v>157.69999999999999</v>
      </c>
      <c r="H247" s="15">
        <v>96.3</v>
      </c>
      <c r="I247" s="15">
        <v>158</v>
      </c>
      <c r="J247" s="15">
        <v>175.5</v>
      </c>
      <c r="K247" s="15">
        <v>153.19999999999999</v>
      </c>
      <c r="L247" s="15">
        <v>165.5</v>
      </c>
      <c r="M247" s="15">
        <v>99.5</v>
      </c>
      <c r="N247" s="15">
        <v>30.9</v>
      </c>
      <c r="O247" s="15">
        <v>15.5</v>
      </c>
      <c r="P247" s="15">
        <v>39</v>
      </c>
      <c r="Q247" s="15">
        <v>26.2</v>
      </c>
      <c r="R247" s="15">
        <v>35.299999999999997</v>
      </c>
      <c r="S247" s="15">
        <v>44.8</v>
      </c>
      <c r="T247" s="15">
        <v>26.8</v>
      </c>
      <c r="U247" s="15">
        <v>24.3</v>
      </c>
      <c r="V247" s="15">
        <v>22.7</v>
      </c>
      <c r="W247" s="15">
        <v>41.9</v>
      </c>
      <c r="X247" s="15">
        <v>74.599999999999994</v>
      </c>
      <c r="Y247" s="15">
        <v>29.6</v>
      </c>
      <c r="AA247" s="16"/>
      <c r="AB247" s="16"/>
    </row>
    <row r="248" spans="1:28" ht="15.75" customHeight="1" x14ac:dyDescent="0.3">
      <c r="A248" s="9" t="s">
        <v>230</v>
      </c>
      <c r="B248" s="15">
        <v>147.69999999999999</v>
      </c>
      <c r="C248" s="15">
        <v>112.5</v>
      </c>
      <c r="D248" s="15">
        <v>129.1</v>
      </c>
      <c r="E248" s="15">
        <v>135.69999999999999</v>
      </c>
      <c r="F248" s="15">
        <v>249.6</v>
      </c>
      <c r="G248" s="15">
        <v>157.9</v>
      </c>
      <c r="H248" s="15">
        <v>71.7</v>
      </c>
      <c r="I248" s="15">
        <v>44.1</v>
      </c>
      <c r="J248" s="15">
        <v>86.1</v>
      </c>
      <c r="K248" s="15">
        <v>0</v>
      </c>
      <c r="L248" s="15">
        <v>0</v>
      </c>
      <c r="M248" s="15">
        <v>0</v>
      </c>
      <c r="N248" s="15">
        <v>13.8</v>
      </c>
      <c r="O248" s="15">
        <v>16.3</v>
      </c>
      <c r="P248" s="15">
        <v>18.3</v>
      </c>
      <c r="Q248" s="15">
        <v>21.1</v>
      </c>
      <c r="R248" s="15">
        <v>6.8</v>
      </c>
      <c r="S248" s="15">
        <v>9.1</v>
      </c>
      <c r="T248" s="15">
        <v>16.899999999999999</v>
      </c>
      <c r="U248" s="15">
        <v>3.6</v>
      </c>
      <c r="V248" s="15">
        <v>13.5</v>
      </c>
      <c r="W248" s="15">
        <v>0</v>
      </c>
      <c r="X248" s="15">
        <v>0</v>
      </c>
      <c r="Y248" s="15">
        <v>0</v>
      </c>
      <c r="AA248" s="16"/>
      <c r="AB248" s="16"/>
    </row>
    <row r="249" spans="1:28" ht="15.75" customHeight="1" x14ac:dyDescent="0.3">
      <c r="A249" s="9" t="s">
        <v>210</v>
      </c>
      <c r="B249" s="15">
        <v>191.1</v>
      </c>
      <c r="C249" s="15">
        <v>151.69999999999999</v>
      </c>
      <c r="D249" s="15">
        <v>167.2</v>
      </c>
      <c r="E249" s="15">
        <v>177.2</v>
      </c>
      <c r="F249" s="15">
        <v>162.80000000000001</v>
      </c>
      <c r="G249" s="15">
        <v>159.1</v>
      </c>
      <c r="H249" s="15">
        <v>189.9</v>
      </c>
      <c r="I249" s="15">
        <v>148.5</v>
      </c>
      <c r="J249" s="15">
        <v>125.2</v>
      </c>
      <c r="K249" s="15">
        <v>135</v>
      </c>
      <c r="L249" s="15">
        <v>124.9</v>
      </c>
      <c r="M249" s="15">
        <v>79.8</v>
      </c>
      <c r="N249" s="15">
        <v>2</v>
      </c>
      <c r="O249" s="15">
        <v>0</v>
      </c>
      <c r="P249" s="15">
        <v>2</v>
      </c>
      <c r="Q249" s="15">
        <v>1</v>
      </c>
      <c r="R249" s="15">
        <v>1.5</v>
      </c>
      <c r="S249" s="15">
        <v>1.3</v>
      </c>
      <c r="T249" s="15">
        <v>0</v>
      </c>
      <c r="U249" s="15">
        <v>4</v>
      </c>
      <c r="V249" s="15">
        <v>0</v>
      </c>
      <c r="W249" s="15">
        <v>0</v>
      </c>
      <c r="X249" s="15">
        <v>0</v>
      </c>
      <c r="Y249" s="15">
        <v>0</v>
      </c>
      <c r="AA249" s="16"/>
      <c r="AB249" s="16"/>
    </row>
    <row r="250" spans="1:28" ht="15.75" customHeight="1" x14ac:dyDescent="0.3">
      <c r="A250" s="9" t="s">
        <v>97</v>
      </c>
      <c r="B250" s="15">
        <v>222.8</v>
      </c>
      <c r="C250" s="15">
        <v>151.1</v>
      </c>
      <c r="D250" s="15">
        <v>172.9</v>
      </c>
      <c r="E250" s="15">
        <v>183.6</v>
      </c>
      <c r="F250" s="15">
        <v>185</v>
      </c>
      <c r="G250" s="15">
        <v>160</v>
      </c>
      <c r="H250" s="15">
        <v>109.2</v>
      </c>
      <c r="I250" s="15">
        <v>216.1</v>
      </c>
      <c r="J250" s="15">
        <v>146.4</v>
      </c>
      <c r="K250" s="15">
        <v>100.3</v>
      </c>
      <c r="L250" s="15">
        <v>98.6</v>
      </c>
      <c r="M250" s="15">
        <v>165.7</v>
      </c>
      <c r="N250" s="15">
        <v>8</v>
      </c>
      <c r="O250" s="15">
        <v>5.0999999999999996</v>
      </c>
      <c r="P250" s="15">
        <v>1.4</v>
      </c>
      <c r="Q250" s="15">
        <v>0</v>
      </c>
      <c r="R250" s="15">
        <v>0</v>
      </c>
      <c r="S250" s="15">
        <v>0</v>
      </c>
      <c r="T250" s="15">
        <v>3.7</v>
      </c>
      <c r="U250" s="15">
        <v>33.1</v>
      </c>
      <c r="V250" s="15">
        <v>5.6</v>
      </c>
      <c r="W250" s="15">
        <v>9</v>
      </c>
      <c r="X250" s="15">
        <v>9.5</v>
      </c>
      <c r="Y250" s="15">
        <v>0.9</v>
      </c>
      <c r="AA250" s="16"/>
      <c r="AB250" s="16"/>
    </row>
    <row r="251" spans="1:28" ht="15.75" customHeight="1" x14ac:dyDescent="0.3">
      <c r="A251" s="9" t="s">
        <v>248</v>
      </c>
      <c r="B251" s="15">
        <v>59.6</v>
      </c>
      <c r="C251" s="15">
        <v>108.2</v>
      </c>
      <c r="D251" s="15">
        <v>109.1</v>
      </c>
      <c r="E251" s="15">
        <v>145.6</v>
      </c>
      <c r="F251" s="15">
        <v>128.9</v>
      </c>
      <c r="G251" s="15">
        <v>160.5</v>
      </c>
      <c r="H251" s="15">
        <v>252.4</v>
      </c>
      <c r="I251" s="15">
        <v>240</v>
      </c>
      <c r="J251" s="15">
        <v>213.6</v>
      </c>
      <c r="K251" s="15">
        <v>176.3</v>
      </c>
      <c r="L251" s="15">
        <v>114.4</v>
      </c>
      <c r="M251" s="15">
        <v>76.8</v>
      </c>
      <c r="N251" s="15">
        <v>24.4</v>
      </c>
      <c r="O251" s="15">
        <v>19.7</v>
      </c>
      <c r="P251" s="15">
        <v>64.7</v>
      </c>
      <c r="Q251" s="15">
        <v>6.1</v>
      </c>
      <c r="R251" s="15">
        <v>43.3</v>
      </c>
      <c r="S251" s="15">
        <v>0.8</v>
      </c>
      <c r="T251" s="15">
        <v>1.9</v>
      </c>
      <c r="U251" s="15">
        <v>2.8</v>
      </c>
      <c r="V251" s="15">
        <v>0.5</v>
      </c>
      <c r="W251" s="15">
        <v>10.5</v>
      </c>
      <c r="X251" s="15">
        <v>19.5</v>
      </c>
      <c r="Y251" s="15">
        <v>6</v>
      </c>
      <c r="AA251" s="16"/>
      <c r="AB251" s="16"/>
    </row>
    <row r="252" spans="1:28" ht="15.75" customHeight="1" x14ac:dyDescent="0.3">
      <c r="A252" s="9" t="s">
        <v>61</v>
      </c>
      <c r="B252" s="15">
        <v>197.7</v>
      </c>
      <c r="C252" s="15">
        <v>141.30000000000001</v>
      </c>
      <c r="D252" s="15">
        <v>213.7</v>
      </c>
      <c r="E252" s="15">
        <v>181.1</v>
      </c>
      <c r="F252" s="15">
        <v>181.22</v>
      </c>
      <c r="G252" s="15">
        <v>161.19999999999999</v>
      </c>
      <c r="H252" s="15">
        <v>166.9</v>
      </c>
      <c r="I252" s="15">
        <v>34.4</v>
      </c>
      <c r="J252" s="15">
        <v>93.1</v>
      </c>
      <c r="K252" s="15">
        <v>198.1</v>
      </c>
      <c r="L252" s="15">
        <v>159.9</v>
      </c>
      <c r="M252" s="15">
        <v>123.3</v>
      </c>
      <c r="N252" s="15">
        <v>31</v>
      </c>
      <c r="O252" s="15">
        <v>62.1</v>
      </c>
      <c r="P252" s="15">
        <v>26.3</v>
      </c>
      <c r="Q252" s="15">
        <v>53.5</v>
      </c>
      <c r="R252" s="15">
        <v>41</v>
      </c>
      <c r="S252" s="15">
        <v>37</v>
      </c>
      <c r="T252" s="15">
        <v>21.2</v>
      </c>
      <c r="U252" s="15">
        <v>63.1</v>
      </c>
      <c r="V252" s="15">
        <v>86</v>
      </c>
      <c r="W252" s="15">
        <v>87</v>
      </c>
      <c r="X252" s="15">
        <v>40.799999999999997</v>
      </c>
      <c r="Y252" s="15">
        <v>19.8</v>
      </c>
      <c r="AA252" s="16"/>
      <c r="AB252" s="16"/>
    </row>
    <row r="253" spans="1:28" ht="15.75" customHeight="1" x14ac:dyDescent="0.3">
      <c r="A253" s="9" t="s">
        <v>213</v>
      </c>
      <c r="B253" s="15">
        <v>171.2</v>
      </c>
      <c r="C253" s="15">
        <v>76.5</v>
      </c>
      <c r="D253" s="15">
        <v>106.1</v>
      </c>
      <c r="E253" s="15">
        <v>63.9</v>
      </c>
      <c r="F253" s="15">
        <v>157.30000000000001</v>
      </c>
      <c r="G253" s="15">
        <v>162</v>
      </c>
      <c r="H253" s="15">
        <v>65.5</v>
      </c>
      <c r="I253" s="15">
        <v>63.9</v>
      </c>
      <c r="J253" s="15">
        <v>76.5</v>
      </c>
      <c r="K253" s="15">
        <v>31.4</v>
      </c>
      <c r="L253" s="15">
        <v>74.400000000000006</v>
      </c>
      <c r="M253" s="15">
        <v>25.9</v>
      </c>
      <c r="N253" s="15">
        <v>0.5</v>
      </c>
      <c r="O253" s="15">
        <v>1.6</v>
      </c>
      <c r="P253" s="15">
        <v>0.8</v>
      </c>
      <c r="Q253" s="15">
        <v>9.1</v>
      </c>
      <c r="R253" s="15">
        <v>4.2</v>
      </c>
      <c r="S253" s="15">
        <v>7.6</v>
      </c>
      <c r="T253" s="15">
        <v>9.6999999999999993</v>
      </c>
      <c r="U253" s="15">
        <v>27.9</v>
      </c>
      <c r="V253" s="15">
        <v>11.6</v>
      </c>
      <c r="W253" s="15">
        <v>22</v>
      </c>
      <c r="X253" s="15">
        <v>21.2</v>
      </c>
      <c r="Y253" s="15">
        <v>14.1</v>
      </c>
      <c r="AA253" s="16"/>
      <c r="AB253" s="16"/>
    </row>
    <row r="254" spans="1:28" ht="15.75" customHeight="1" x14ac:dyDescent="0.3">
      <c r="A254" s="9" t="s">
        <v>116</v>
      </c>
      <c r="B254" s="15">
        <v>184.6</v>
      </c>
      <c r="C254" s="15">
        <v>85.1</v>
      </c>
      <c r="D254" s="15">
        <v>207.8</v>
      </c>
      <c r="E254" s="15">
        <v>241.8</v>
      </c>
      <c r="F254" s="15">
        <v>166.9</v>
      </c>
      <c r="G254" s="15">
        <v>162.6</v>
      </c>
      <c r="H254" s="15">
        <v>159.9</v>
      </c>
      <c r="I254" s="15">
        <v>39.200000000000003</v>
      </c>
      <c r="J254" s="15">
        <v>185.1</v>
      </c>
      <c r="K254" s="15">
        <v>196.9</v>
      </c>
      <c r="L254" s="15">
        <v>170.4</v>
      </c>
      <c r="M254" s="15">
        <v>125.7</v>
      </c>
      <c r="N254" s="15">
        <v>0</v>
      </c>
      <c r="O254" s="15">
        <v>16.5</v>
      </c>
      <c r="P254" s="15">
        <v>12.2</v>
      </c>
      <c r="Q254" s="15">
        <v>1</v>
      </c>
      <c r="R254" s="15">
        <v>12.1</v>
      </c>
      <c r="S254" s="15">
        <v>9.5</v>
      </c>
      <c r="T254" s="15">
        <v>13.8</v>
      </c>
      <c r="U254" s="15">
        <v>0</v>
      </c>
      <c r="V254" s="15">
        <v>2</v>
      </c>
      <c r="W254" s="15">
        <v>3</v>
      </c>
      <c r="X254" s="15">
        <v>7</v>
      </c>
      <c r="Y254" s="15">
        <v>1.5</v>
      </c>
      <c r="AA254" s="16"/>
      <c r="AB254" s="16"/>
    </row>
    <row r="255" spans="1:28" ht="15.75" customHeight="1" x14ac:dyDescent="0.3">
      <c r="A255" s="9" t="s">
        <v>286</v>
      </c>
      <c r="B255" s="15">
        <v>217.1</v>
      </c>
      <c r="C255" s="15">
        <v>188.4</v>
      </c>
      <c r="D255" s="15">
        <v>231.2</v>
      </c>
      <c r="E255" s="15">
        <v>219.6</v>
      </c>
      <c r="F255" s="15">
        <v>228.7</v>
      </c>
      <c r="G255" s="15">
        <v>163.30000000000001</v>
      </c>
      <c r="H255" s="15">
        <v>124.9</v>
      </c>
      <c r="I255" s="15">
        <v>153.1</v>
      </c>
      <c r="J255" s="15">
        <v>111.3</v>
      </c>
      <c r="K255" s="15">
        <v>96.8</v>
      </c>
      <c r="L255" s="15">
        <v>155.6</v>
      </c>
      <c r="M255" s="15">
        <v>101.8</v>
      </c>
      <c r="N255" s="15">
        <v>23.5</v>
      </c>
      <c r="O255" s="15">
        <v>16.8</v>
      </c>
      <c r="P255" s="15">
        <v>32.5</v>
      </c>
      <c r="Q255" s="15">
        <v>20.5</v>
      </c>
      <c r="R255" s="15">
        <v>27.6</v>
      </c>
      <c r="S255" s="15">
        <v>13</v>
      </c>
      <c r="T255" s="15">
        <v>45.5</v>
      </c>
      <c r="U255" s="15">
        <v>31.5</v>
      </c>
      <c r="V255" s="15">
        <v>35.1</v>
      </c>
      <c r="W255" s="15">
        <v>48.7</v>
      </c>
      <c r="X255" s="15">
        <v>45</v>
      </c>
      <c r="Y255" s="15">
        <v>29.9</v>
      </c>
      <c r="AA255" s="16"/>
      <c r="AB255" s="16"/>
    </row>
    <row r="256" spans="1:28" ht="15.75" customHeight="1" x14ac:dyDescent="0.3">
      <c r="A256" s="9" t="s">
        <v>302</v>
      </c>
      <c r="B256" s="15">
        <v>175.8</v>
      </c>
      <c r="C256" s="15">
        <v>146.5</v>
      </c>
      <c r="D256" s="15">
        <v>149</v>
      </c>
      <c r="E256" s="15">
        <v>175.1</v>
      </c>
      <c r="F256" s="15">
        <v>132.9</v>
      </c>
      <c r="G256" s="15">
        <v>164.2</v>
      </c>
      <c r="H256" s="15">
        <v>214.8</v>
      </c>
      <c r="I256" s="15">
        <v>204.2</v>
      </c>
      <c r="J256" s="15">
        <v>241.7</v>
      </c>
      <c r="K256" s="15">
        <v>230</v>
      </c>
      <c r="L256" s="15">
        <v>172.4</v>
      </c>
      <c r="M256" s="15">
        <v>148.69999999999999</v>
      </c>
      <c r="N256" s="15">
        <v>33</v>
      </c>
      <c r="O256" s="15">
        <v>25.6</v>
      </c>
      <c r="P256" s="15">
        <v>24.5</v>
      </c>
      <c r="Q256" s="15">
        <v>20.7</v>
      </c>
      <c r="R256" s="15">
        <v>21.2</v>
      </c>
      <c r="S256" s="15">
        <v>18.2</v>
      </c>
      <c r="T256" s="15">
        <v>12.8</v>
      </c>
      <c r="U256" s="15">
        <v>3.7</v>
      </c>
      <c r="V256" s="15">
        <v>13.2</v>
      </c>
      <c r="W256" s="15">
        <v>11.5</v>
      </c>
      <c r="X256" s="15">
        <v>31</v>
      </c>
      <c r="Y256" s="15">
        <v>0.5</v>
      </c>
      <c r="AA256" s="16"/>
      <c r="AB256" s="16"/>
    </row>
    <row r="257" spans="1:28" ht="15.75" customHeight="1" x14ac:dyDescent="0.3">
      <c r="A257" s="9" t="s">
        <v>291</v>
      </c>
      <c r="B257" s="15">
        <v>206.1</v>
      </c>
      <c r="C257" s="15">
        <v>174.6</v>
      </c>
      <c r="D257" s="15">
        <v>168</v>
      </c>
      <c r="E257" s="15">
        <v>190.8</v>
      </c>
      <c r="F257" s="15">
        <v>166.2</v>
      </c>
      <c r="G257" s="15">
        <v>164.6</v>
      </c>
      <c r="H257" s="15">
        <v>108.3</v>
      </c>
      <c r="I257" s="15">
        <v>147.5</v>
      </c>
      <c r="J257" s="15">
        <v>113.8</v>
      </c>
      <c r="K257" s="15">
        <v>129.80000000000001</v>
      </c>
      <c r="L257" s="15">
        <v>146.69999999999999</v>
      </c>
      <c r="M257" s="15">
        <v>211.3</v>
      </c>
      <c r="N257" s="15">
        <v>10.3</v>
      </c>
      <c r="O257" s="15">
        <v>10</v>
      </c>
      <c r="P257" s="15">
        <v>28</v>
      </c>
      <c r="Q257" s="15">
        <v>0</v>
      </c>
      <c r="R257" s="15">
        <v>9.3000000000000007</v>
      </c>
      <c r="S257" s="15">
        <v>9</v>
      </c>
      <c r="T257" s="15">
        <v>40</v>
      </c>
      <c r="U257" s="15">
        <v>14.5</v>
      </c>
      <c r="V257" s="15">
        <v>18.7</v>
      </c>
      <c r="W257" s="15">
        <v>126.5</v>
      </c>
      <c r="X257" s="15">
        <v>70.5</v>
      </c>
      <c r="Y257" s="15">
        <v>1</v>
      </c>
      <c r="AA257" s="16"/>
      <c r="AB257" s="16"/>
    </row>
    <row r="258" spans="1:28" ht="15.75" customHeight="1" x14ac:dyDescent="0.3">
      <c r="A258" s="9" t="s">
        <v>156</v>
      </c>
      <c r="B258" s="15">
        <v>191.1</v>
      </c>
      <c r="C258" s="15">
        <v>171.9</v>
      </c>
      <c r="D258" s="15">
        <v>204.3</v>
      </c>
      <c r="E258" s="15">
        <v>233.9</v>
      </c>
      <c r="F258" s="15">
        <v>210.8</v>
      </c>
      <c r="G258" s="15">
        <v>165.7</v>
      </c>
      <c r="H258" s="15">
        <v>79</v>
      </c>
      <c r="I258" s="15">
        <v>104</v>
      </c>
      <c r="J258" s="15">
        <v>201</v>
      </c>
      <c r="K258" s="15">
        <v>235.3</v>
      </c>
      <c r="L258" s="15">
        <v>70</v>
      </c>
      <c r="M258" s="15">
        <v>54.8</v>
      </c>
      <c r="N258" s="15">
        <v>0</v>
      </c>
      <c r="O258" s="15">
        <v>0</v>
      </c>
      <c r="P258" s="15">
        <v>3.8</v>
      </c>
      <c r="Q258" s="15">
        <v>0</v>
      </c>
      <c r="R258" s="15">
        <v>0</v>
      </c>
      <c r="S258" s="15">
        <v>0</v>
      </c>
      <c r="T258" s="15">
        <v>9.1999999999999993</v>
      </c>
      <c r="U258" s="15">
        <v>3.5</v>
      </c>
      <c r="V258" s="15">
        <v>20.5</v>
      </c>
      <c r="W258" s="15">
        <v>2.2000000000000002</v>
      </c>
      <c r="X258" s="15">
        <v>38.6</v>
      </c>
      <c r="Y258" s="15">
        <v>6.5</v>
      </c>
      <c r="AA258" s="16"/>
      <c r="AB258" s="16"/>
    </row>
    <row r="259" spans="1:28" ht="15.75" customHeight="1" x14ac:dyDescent="0.3">
      <c r="A259" s="9" t="s">
        <v>265</v>
      </c>
      <c r="B259" s="15">
        <v>58.9</v>
      </c>
      <c r="C259" s="15">
        <v>67.099999999999994</v>
      </c>
      <c r="D259" s="15">
        <v>208.3</v>
      </c>
      <c r="E259" s="15">
        <v>213.9</v>
      </c>
      <c r="F259" s="15">
        <v>48.7</v>
      </c>
      <c r="G259" s="15">
        <v>166.3</v>
      </c>
      <c r="H259" s="15">
        <v>97.6</v>
      </c>
      <c r="I259" s="15">
        <v>183.8</v>
      </c>
      <c r="J259" s="15">
        <v>165.1</v>
      </c>
      <c r="K259" s="15">
        <v>231.7</v>
      </c>
      <c r="L259" s="15">
        <v>205</v>
      </c>
      <c r="M259" s="15">
        <v>124.2</v>
      </c>
      <c r="N259" s="15">
        <v>63.1</v>
      </c>
      <c r="O259" s="15">
        <v>138.19999999999999</v>
      </c>
      <c r="P259" s="15">
        <v>123.3</v>
      </c>
      <c r="Q259" s="15">
        <v>90.9</v>
      </c>
      <c r="R259" s="15">
        <v>65.8</v>
      </c>
      <c r="S259" s="15">
        <v>106.6</v>
      </c>
      <c r="T259" s="15">
        <v>25.9</v>
      </c>
      <c r="U259" s="15">
        <v>32.6</v>
      </c>
      <c r="V259" s="15">
        <v>121.2</v>
      </c>
      <c r="W259" s="15">
        <v>89.8</v>
      </c>
      <c r="X259" s="15">
        <v>100.2</v>
      </c>
      <c r="Y259" s="15">
        <v>17.899999999999999</v>
      </c>
      <c r="AA259" s="16"/>
      <c r="AB259" s="16"/>
    </row>
    <row r="260" spans="1:28" ht="15.75" customHeight="1" x14ac:dyDescent="0.3">
      <c r="A260" s="9" t="s">
        <v>488</v>
      </c>
      <c r="B260" s="15">
        <v>159.69999999999999</v>
      </c>
      <c r="C260" s="15">
        <v>176</v>
      </c>
      <c r="D260" s="15">
        <v>170.8</v>
      </c>
      <c r="E260" s="15">
        <v>230.8</v>
      </c>
      <c r="F260" s="15">
        <v>326.89999999999998</v>
      </c>
      <c r="G260" s="15">
        <v>166.5</v>
      </c>
      <c r="H260" s="15">
        <v>52.1</v>
      </c>
      <c r="I260" s="15">
        <v>100</v>
      </c>
      <c r="J260" s="15">
        <v>62.7</v>
      </c>
      <c r="K260" s="15">
        <v>118.9</v>
      </c>
      <c r="L260" s="15">
        <v>5.3</v>
      </c>
      <c r="M260" s="15">
        <v>0</v>
      </c>
      <c r="N260" s="15">
        <v>3.9</v>
      </c>
      <c r="O260" s="15">
        <v>0.5</v>
      </c>
      <c r="P260" s="15">
        <v>0.5</v>
      </c>
      <c r="Q260" s="15">
        <v>6.1</v>
      </c>
      <c r="R260" s="15">
        <v>0</v>
      </c>
      <c r="S260" s="15">
        <v>0</v>
      </c>
      <c r="T260" s="15">
        <v>0</v>
      </c>
      <c r="U260" s="15">
        <v>0</v>
      </c>
      <c r="V260" s="15">
        <v>2</v>
      </c>
      <c r="W260" s="15">
        <v>1</v>
      </c>
      <c r="X260" s="15">
        <v>0</v>
      </c>
      <c r="Y260" s="15">
        <v>0</v>
      </c>
      <c r="AA260" s="16"/>
      <c r="AB260" s="16"/>
    </row>
    <row r="261" spans="1:28" ht="15.75" customHeight="1" x14ac:dyDescent="0.3">
      <c r="A261" s="9" t="s">
        <v>456</v>
      </c>
      <c r="B261" s="15">
        <v>147.69999999999999</v>
      </c>
      <c r="C261" s="15">
        <v>86</v>
      </c>
      <c r="D261" s="15">
        <v>192.4</v>
      </c>
      <c r="E261" s="15">
        <v>105.3</v>
      </c>
      <c r="F261" s="15">
        <v>127.6</v>
      </c>
      <c r="G261" s="15">
        <v>166.6</v>
      </c>
      <c r="H261" s="15">
        <v>213.5</v>
      </c>
      <c r="I261" s="15">
        <v>130.69999999999999</v>
      </c>
      <c r="J261" s="15">
        <v>83.3</v>
      </c>
      <c r="K261" s="15">
        <v>0</v>
      </c>
      <c r="L261" s="15">
        <v>0</v>
      </c>
      <c r="M261" s="15">
        <v>0</v>
      </c>
      <c r="N261" s="15">
        <v>6.3</v>
      </c>
      <c r="O261" s="15">
        <v>13.2</v>
      </c>
      <c r="P261" s="15">
        <v>0</v>
      </c>
      <c r="Q261" s="15">
        <v>9.1999999999999993</v>
      </c>
      <c r="R261" s="15">
        <v>13.6</v>
      </c>
      <c r="S261" s="15">
        <v>16.100000000000001</v>
      </c>
      <c r="T261" s="15">
        <v>5</v>
      </c>
      <c r="U261" s="15">
        <v>3.6</v>
      </c>
      <c r="V261" s="15">
        <v>5.9</v>
      </c>
      <c r="W261" s="15">
        <v>0</v>
      </c>
      <c r="X261" s="15">
        <v>0</v>
      </c>
      <c r="Y261" s="15">
        <v>0</v>
      </c>
      <c r="AA261" s="16"/>
      <c r="AB261" s="16"/>
    </row>
    <row r="262" spans="1:28" ht="15.75" customHeight="1" x14ac:dyDescent="0.3">
      <c r="A262" s="9" t="s">
        <v>79</v>
      </c>
      <c r="B262" s="15">
        <v>109.3</v>
      </c>
      <c r="C262" s="15">
        <v>159.5</v>
      </c>
      <c r="D262" s="15">
        <v>216.5</v>
      </c>
      <c r="E262" s="15">
        <v>226.2</v>
      </c>
      <c r="F262" s="15">
        <v>119.6</v>
      </c>
      <c r="G262" s="15">
        <v>167.3</v>
      </c>
      <c r="H262" s="15">
        <v>159.69999999999999</v>
      </c>
      <c r="I262" s="15">
        <v>83.9</v>
      </c>
      <c r="J262" s="15">
        <v>168.7</v>
      </c>
      <c r="K262" s="15">
        <v>168.3</v>
      </c>
      <c r="L262" s="15">
        <v>125.8</v>
      </c>
      <c r="M262" s="15">
        <v>151.80000000000001</v>
      </c>
      <c r="N262" s="15">
        <v>28.5</v>
      </c>
      <c r="O262" s="15">
        <v>18.3</v>
      </c>
      <c r="P262" s="15">
        <v>7.7</v>
      </c>
      <c r="Q262" s="15">
        <v>4.9000000000000004</v>
      </c>
      <c r="R262" s="15">
        <v>9.3000000000000007</v>
      </c>
      <c r="S262" s="15">
        <v>9.3000000000000007</v>
      </c>
      <c r="T262" s="15">
        <v>6.6</v>
      </c>
      <c r="U262" s="15">
        <v>1.6</v>
      </c>
      <c r="V262" s="15">
        <v>15.1</v>
      </c>
      <c r="W262" s="15">
        <v>4</v>
      </c>
      <c r="X262" s="15">
        <v>0</v>
      </c>
      <c r="Y262" s="15">
        <v>0</v>
      </c>
      <c r="AA262" s="16"/>
      <c r="AB262" s="16"/>
    </row>
    <row r="263" spans="1:28" ht="15.75" customHeight="1" x14ac:dyDescent="0.3">
      <c r="A263" s="9" t="s">
        <v>93</v>
      </c>
      <c r="B263" s="15">
        <v>163.9</v>
      </c>
      <c r="C263" s="15">
        <v>221.2</v>
      </c>
      <c r="D263" s="15">
        <v>160.1</v>
      </c>
      <c r="E263" s="15">
        <v>190.6</v>
      </c>
      <c r="F263" s="15">
        <v>206.4</v>
      </c>
      <c r="G263" s="15">
        <v>168.4</v>
      </c>
      <c r="H263" s="15">
        <v>195.7</v>
      </c>
      <c r="I263" s="15">
        <v>244.3</v>
      </c>
      <c r="J263" s="15">
        <v>156.6</v>
      </c>
      <c r="K263" s="15">
        <v>118.2</v>
      </c>
      <c r="L263" s="15">
        <v>148.19999999999999</v>
      </c>
      <c r="M263" s="15">
        <v>102.9</v>
      </c>
      <c r="N263" s="15">
        <v>12.5</v>
      </c>
      <c r="O263" s="15">
        <v>9.8000000000000007</v>
      </c>
      <c r="P263" s="15">
        <v>35.1</v>
      </c>
      <c r="Q263" s="15">
        <v>18.399999999999999</v>
      </c>
      <c r="R263" s="15">
        <v>10.1</v>
      </c>
      <c r="S263" s="15">
        <v>4.5</v>
      </c>
      <c r="T263" s="15">
        <v>4.4000000000000004</v>
      </c>
      <c r="U263" s="15">
        <v>0.5</v>
      </c>
      <c r="V263" s="15">
        <v>4.5</v>
      </c>
      <c r="W263" s="15">
        <v>0</v>
      </c>
      <c r="X263" s="15">
        <v>28.5</v>
      </c>
      <c r="Y263" s="15">
        <v>4.5</v>
      </c>
      <c r="AA263" s="16"/>
      <c r="AB263" s="16"/>
    </row>
    <row r="264" spans="1:28" ht="15.75" customHeight="1" x14ac:dyDescent="0.3">
      <c r="A264" s="9" t="s">
        <v>191</v>
      </c>
      <c r="B264" s="15">
        <v>78.3</v>
      </c>
      <c r="C264" s="15">
        <v>168.9</v>
      </c>
      <c r="D264" s="15">
        <v>172.3</v>
      </c>
      <c r="E264" s="15">
        <v>156.80000000000001</v>
      </c>
      <c r="F264" s="15">
        <v>175</v>
      </c>
      <c r="G264" s="15">
        <v>168.6</v>
      </c>
      <c r="H264" s="15">
        <v>144.6</v>
      </c>
      <c r="I264" s="15">
        <v>154.80000000000001</v>
      </c>
      <c r="J264" s="15">
        <v>138.4</v>
      </c>
      <c r="K264" s="15">
        <v>148.1</v>
      </c>
      <c r="L264" s="15">
        <v>154.80000000000001</v>
      </c>
      <c r="M264" s="15">
        <v>122.1</v>
      </c>
      <c r="N264" s="15">
        <v>12.6</v>
      </c>
      <c r="O264" s="15">
        <v>18.8</v>
      </c>
      <c r="P264" s="15">
        <v>9.6999999999999993</v>
      </c>
      <c r="Q264" s="15">
        <v>21</v>
      </c>
      <c r="R264" s="15">
        <v>12.5</v>
      </c>
      <c r="S264" s="15">
        <v>21.3</v>
      </c>
      <c r="T264" s="15">
        <v>9.9</v>
      </c>
      <c r="U264" s="15">
        <v>10.3</v>
      </c>
      <c r="V264" s="15">
        <v>27.2</v>
      </c>
      <c r="W264" s="15">
        <v>16.100000000000001</v>
      </c>
      <c r="X264" s="15">
        <v>29</v>
      </c>
      <c r="Y264" s="15">
        <v>14.3</v>
      </c>
      <c r="AA264" s="16"/>
      <c r="AB264" s="16"/>
    </row>
    <row r="265" spans="1:28" ht="15.75" customHeight="1" x14ac:dyDescent="0.3">
      <c r="A265" s="9" t="s">
        <v>220</v>
      </c>
      <c r="B265" s="15">
        <v>211.1</v>
      </c>
      <c r="C265" s="15">
        <v>121.8</v>
      </c>
      <c r="D265" s="15">
        <v>185.5</v>
      </c>
      <c r="E265" s="15">
        <v>119.1</v>
      </c>
      <c r="F265" s="15">
        <v>112.2</v>
      </c>
      <c r="G265" s="15">
        <v>173.2</v>
      </c>
      <c r="H265" s="15">
        <v>148.80000000000001</v>
      </c>
      <c r="I265" s="15">
        <v>154.5</v>
      </c>
      <c r="J265" s="15">
        <v>143.9</v>
      </c>
      <c r="K265" s="15">
        <v>85.1</v>
      </c>
      <c r="L265" s="15">
        <v>146.5</v>
      </c>
      <c r="M265" s="15">
        <v>153.5</v>
      </c>
      <c r="N265" s="15">
        <v>9.3000000000000007</v>
      </c>
      <c r="O265" s="15">
        <v>0.5</v>
      </c>
      <c r="P265" s="15">
        <v>12.4</v>
      </c>
      <c r="Q265" s="15">
        <v>11.3</v>
      </c>
      <c r="R265" s="15">
        <v>17.3</v>
      </c>
      <c r="S265" s="15">
        <v>12</v>
      </c>
      <c r="T265" s="15">
        <v>10.6</v>
      </c>
      <c r="U265" s="15">
        <v>0.5</v>
      </c>
      <c r="V265" s="15">
        <v>6.3</v>
      </c>
      <c r="W265" s="15">
        <v>27.2</v>
      </c>
      <c r="X265" s="15">
        <v>31.5</v>
      </c>
      <c r="Y265" s="15">
        <v>6.4</v>
      </c>
      <c r="AA265" s="16"/>
      <c r="AB265" s="16"/>
    </row>
    <row r="266" spans="1:28" ht="15.75" customHeight="1" x14ac:dyDescent="0.3">
      <c r="A266" s="9" t="s">
        <v>100</v>
      </c>
      <c r="B266" s="15">
        <v>187.2</v>
      </c>
      <c r="C266" s="15">
        <v>170.1</v>
      </c>
      <c r="D266" s="15">
        <v>168</v>
      </c>
      <c r="E266" s="15">
        <v>178.8</v>
      </c>
      <c r="F266" s="15">
        <v>189.4</v>
      </c>
      <c r="G266" s="15">
        <v>173.5</v>
      </c>
      <c r="H266" s="15">
        <v>186.9</v>
      </c>
      <c r="I266" s="15">
        <v>143.5</v>
      </c>
      <c r="J266" s="15">
        <v>177.8</v>
      </c>
      <c r="K266" s="15">
        <v>192.1</v>
      </c>
      <c r="L266" s="15">
        <v>182.5</v>
      </c>
      <c r="M266" s="15">
        <v>107.6</v>
      </c>
      <c r="N266" s="15">
        <v>39.9</v>
      </c>
      <c r="O266" s="15">
        <v>47.9</v>
      </c>
      <c r="P266" s="15">
        <v>50.3</v>
      </c>
      <c r="Q266" s="15">
        <v>25.3</v>
      </c>
      <c r="R266" s="15">
        <v>69.3</v>
      </c>
      <c r="S266" s="15">
        <v>43.7</v>
      </c>
      <c r="T266" s="15">
        <v>8.6</v>
      </c>
      <c r="U266" s="15">
        <v>29.8</v>
      </c>
      <c r="V266" s="15">
        <v>43.7</v>
      </c>
      <c r="W266" s="15">
        <v>31.8</v>
      </c>
      <c r="X266" s="15">
        <v>55.4</v>
      </c>
      <c r="Y266" s="15">
        <v>39.4</v>
      </c>
      <c r="AA266" s="16"/>
      <c r="AB266" s="16"/>
    </row>
    <row r="267" spans="1:28" ht="15.75" customHeight="1" x14ac:dyDescent="0.3">
      <c r="A267" s="9" t="s">
        <v>103</v>
      </c>
      <c r="B267" s="15">
        <v>116.9</v>
      </c>
      <c r="C267" s="15">
        <v>96.6</v>
      </c>
      <c r="D267" s="15">
        <v>158.6</v>
      </c>
      <c r="E267" s="15">
        <v>173.6</v>
      </c>
      <c r="F267" s="15">
        <v>194.5</v>
      </c>
      <c r="G267" s="15">
        <v>173.7</v>
      </c>
      <c r="H267" s="15">
        <v>178.2</v>
      </c>
      <c r="I267" s="15">
        <v>139.4</v>
      </c>
      <c r="J267" s="15">
        <v>112.3</v>
      </c>
      <c r="K267" s="15">
        <v>217.2</v>
      </c>
      <c r="L267" s="15">
        <v>130.4</v>
      </c>
      <c r="M267" s="15">
        <v>152.4</v>
      </c>
      <c r="N267" s="15">
        <v>13.3</v>
      </c>
      <c r="O267" s="15">
        <v>10.8</v>
      </c>
      <c r="P267" s="15">
        <v>2</v>
      </c>
      <c r="Q267" s="15">
        <v>1.6</v>
      </c>
      <c r="R267" s="15">
        <v>1.1000000000000001</v>
      </c>
      <c r="S267" s="15">
        <v>0.1</v>
      </c>
      <c r="T267" s="15">
        <v>0.2</v>
      </c>
      <c r="U267" s="15">
        <v>0.4</v>
      </c>
      <c r="V267" s="15">
        <v>1.5</v>
      </c>
      <c r="W267" s="15">
        <v>0</v>
      </c>
      <c r="X267" s="15">
        <v>4.3</v>
      </c>
      <c r="Y267" s="15">
        <v>7</v>
      </c>
      <c r="AA267" s="16"/>
      <c r="AB267" s="16"/>
    </row>
    <row r="268" spans="1:28" ht="15.75" customHeight="1" x14ac:dyDescent="0.3">
      <c r="A268" s="9" t="s">
        <v>174</v>
      </c>
      <c r="B268" s="15">
        <v>44</v>
      </c>
      <c r="C268" s="15">
        <v>117.1</v>
      </c>
      <c r="D268" s="15">
        <v>250.3</v>
      </c>
      <c r="E268" s="15">
        <v>95</v>
      </c>
      <c r="F268" s="15">
        <v>67.7</v>
      </c>
      <c r="G268" s="15">
        <v>175.5</v>
      </c>
      <c r="H268" s="15">
        <v>162.1</v>
      </c>
      <c r="I268" s="15">
        <v>100.4</v>
      </c>
      <c r="J268" s="15">
        <v>247.1</v>
      </c>
      <c r="K268" s="15">
        <v>131.1</v>
      </c>
      <c r="L268" s="15">
        <v>250.6</v>
      </c>
      <c r="M268" s="15">
        <v>187.5</v>
      </c>
      <c r="N268" s="15">
        <v>34.200000000000003</v>
      </c>
      <c r="O268" s="15">
        <v>3</v>
      </c>
      <c r="P268" s="15">
        <v>2.1</v>
      </c>
      <c r="Q268" s="15">
        <v>14.9</v>
      </c>
      <c r="R268" s="15">
        <v>28.5</v>
      </c>
      <c r="S268" s="15">
        <v>8.5</v>
      </c>
      <c r="T268" s="15">
        <v>9.8000000000000007</v>
      </c>
      <c r="U268" s="15">
        <v>5.5</v>
      </c>
      <c r="V268" s="15">
        <v>12.1</v>
      </c>
      <c r="W268" s="15">
        <v>18</v>
      </c>
      <c r="X268" s="15">
        <v>2</v>
      </c>
      <c r="Y268" s="15">
        <v>6.5</v>
      </c>
      <c r="AA268" s="16"/>
      <c r="AB268" s="16"/>
    </row>
    <row r="269" spans="1:28" ht="15.75" customHeight="1" x14ac:dyDescent="0.3">
      <c r="A269" s="9" t="s">
        <v>443</v>
      </c>
      <c r="B269" s="15">
        <v>239.2</v>
      </c>
      <c r="C269" s="15">
        <v>140.6</v>
      </c>
      <c r="D269" s="15">
        <v>176.2</v>
      </c>
      <c r="E269" s="15">
        <v>149.30000000000001</v>
      </c>
      <c r="F269" s="15">
        <v>142.5</v>
      </c>
      <c r="G269" s="15">
        <v>175.7</v>
      </c>
      <c r="H269" s="15">
        <v>159.1</v>
      </c>
      <c r="I269" s="15">
        <v>160.1</v>
      </c>
      <c r="J269" s="15">
        <v>143.80000000000001</v>
      </c>
      <c r="K269" s="15">
        <v>111.9</v>
      </c>
      <c r="L269" s="15">
        <v>140</v>
      </c>
      <c r="M269" s="15">
        <v>92</v>
      </c>
      <c r="N269" s="15">
        <v>9.5</v>
      </c>
      <c r="O269" s="15">
        <v>16.399999999999999</v>
      </c>
      <c r="P269" s="15">
        <v>16.7</v>
      </c>
      <c r="Q269" s="15">
        <v>19.100000000000001</v>
      </c>
      <c r="R269" s="15">
        <v>8.9</v>
      </c>
      <c r="S269" s="15">
        <v>1.2</v>
      </c>
      <c r="T269" s="15">
        <v>6.6</v>
      </c>
      <c r="U269" s="15">
        <v>21.4</v>
      </c>
      <c r="V269" s="15">
        <v>16.3</v>
      </c>
      <c r="W269" s="15">
        <v>9.5</v>
      </c>
      <c r="X269" s="15">
        <v>22.5</v>
      </c>
      <c r="Y269" s="15">
        <v>21.8</v>
      </c>
      <c r="AA269" s="16"/>
      <c r="AB269" s="16"/>
    </row>
    <row r="270" spans="1:28" ht="15.75" customHeight="1" x14ac:dyDescent="0.3">
      <c r="A270" s="9" t="s">
        <v>204</v>
      </c>
      <c r="B270" s="15">
        <v>106.2</v>
      </c>
      <c r="C270" s="15">
        <v>111.2</v>
      </c>
      <c r="D270" s="15">
        <v>69.599999999999994</v>
      </c>
      <c r="E270" s="15">
        <v>168.2</v>
      </c>
      <c r="F270" s="15">
        <v>138.4</v>
      </c>
      <c r="G270" s="15">
        <v>176.7</v>
      </c>
      <c r="H270" s="15">
        <v>170.2</v>
      </c>
      <c r="I270" s="15">
        <v>124.1</v>
      </c>
      <c r="J270" s="15">
        <v>174.1</v>
      </c>
      <c r="K270" s="15">
        <v>95.2</v>
      </c>
      <c r="L270" s="15">
        <v>189.3</v>
      </c>
      <c r="M270" s="15">
        <v>172.8</v>
      </c>
      <c r="N270" s="15">
        <v>69</v>
      </c>
      <c r="O270" s="15">
        <v>15.5</v>
      </c>
      <c r="P270" s="15">
        <v>8.8000000000000007</v>
      </c>
      <c r="Q270" s="15">
        <v>10.3</v>
      </c>
      <c r="R270" s="15">
        <v>17.5</v>
      </c>
      <c r="S270" s="15">
        <v>1</v>
      </c>
      <c r="T270" s="15">
        <v>5</v>
      </c>
      <c r="U270" s="15">
        <v>2</v>
      </c>
      <c r="V270" s="15">
        <v>4.3</v>
      </c>
      <c r="W270" s="15">
        <v>6.5</v>
      </c>
      <c r="X270" s="15">
        <v>13.7</v>
      </c>
      <c r="Y270" s="15">
        <v>0.4</v>
      </c>
      <c r="AA270" s="16"/>
      <c r="AB270" s="16"/>
    </row>
    <row r="271" spans="1:28" ht="15.75" customHeight="1" x14ac:dyDescent="0.3">
      <c r="A271" s="9" t="s">
        <v>267</v>
      </c>
      <c r="B271" s="15">
        <v>104</v>
      </c>
      <c r="C271" s="15">
        <v>135.5</v>
      </c>
      <c r="D271" s="15">
        <v>123.1</v>
      </c>
      <c r="E271" s="15">
        <v>126</v>
      </c>
      <c r="F271" s="15">
        <v>101.8</v>
      </c>
      <c r="G271" s="15">
        <v>179.3</v>
      </c>
      <c r="H271" s="15">
        <v>113.1</v>
      </c>
      <c r="I271" s="15">
        <v>215.3</v>
      </c>
      <c r="J271" s="15">
        <v>65.7</v>
      </c>
      <c r="K271" s="15">
        <v>33.299999999999997</v>
      </c>
      <c r="L271" s="15">
        <v>27.8</v>
      </c>
      <c r="M271" s="15">
        <v>10.199999999999999</v>
      </c>
      <c r="N271" s="15">
        <v>12.5</v>
      </c>
      <c r="O271" s="15">
        <v>21</v>
      </c>
      <c r="P271" s="15">
        <v>19.7</v>
      </c>
      <c r="Q271" s="15">
        <v>24.4</v>
      </c>
      <c r="R271" s="15">
        <v>35.5</v>
      </c>
      <c r="S271" s="15">
        <v>21.2</v>
      </c>
      <c r="T271" s="15">
        <v>41.4</v>
      </c>
      <c r="U271" s="15">
        <v>26.8</v>
      </c>
      <c r="V271" s="15">
        <v>17.100000000000001</v>
      </c>
      <c r="W271" s="15">
        <v>14.6</v>
      </c>
      <c r="X271" s="15">
        <v>1.3</v>
      </c>
      <c r="Y271" s="15">
        <v>0</v>
      </c>
      <c r="AA271" s="16"/>
      <c r="AB271" s="16"/>
    </row>
    <row r="272" spans="1:28" ht="15.75" customHeight="1" x14ac:dyDescent="0.3">
      <c r="A272" s="9" t="s">
        <v>75</v>
      </c>
      <c r="B272" s="15">
        <v>94.3</v>
      </c>
      <c r="C272" s="15">
        <v>115.1</v>
      </c>
      <c r="D272" s="15">
        <v>286.10000000000002</v>
      </c>
      <c r="E272" s="15">
        <v>367.7</v>
      </c>
      <c r="F272" s="15">
        <v>282.3</v>
      </c>
      <c r="G272" s="15">
        <v>180.4</v>
      </c>
      <c r="H272" s="15">
        <v>205</v>
      </c>
      <c r="I272" s="15">
        <v>70.3</v>
      </c>
      <c r="J272" s="15">
        <v>123.2</v>
      </c>
      <c r="K272" s="15">
        <v>106.3</v>
      </c>
      <c r="L272" s="15">
        <v>89.5</v>
      </c>
      <c r="M272" s="15">
        <v>11</v>
      </c>
      <c r="N272" s="15">
        <v>4.2</v>
      </c>
      <c r="O272" s="15">
        <v>1</v>
      </c>
      <c r="P272" s="15">
        <v>2.2999999999999998</v>
      </c>
      <c r="Q272" s="15">
        <v>0</v>
      </c>
      <c r="R272" s="15">
        <v>2.5</v>
      </c>
      <c r="S272" s="15">
        <v>1</v>
      </c>
      <c r="T272" s="15">
        <v>0</v>
      </c>
      <c r="U272" s="15">
        <v>65.400000000000006</v>
      </c>
      <c r="V272" s="15">
        <v>23.2</v>
      </c>
      <c r="W272" s="15">
        <v>8.5</v>
      </c>
      <c r="X272" s="15">
        <v>2</v>
      </c>
      <c r="Y272" s="15">
        <v>0</v>
      </c>
      <c r="AA272" s="16"/>
      <c r="AB272" s="16"/>
    </row>
    <row r="273" spans="1:28" ht="15.75" customHeight="1" x14ac:dyDescent="0.3">
      <c r="A273" s="9" t="s">
        <v>164</v>
      </c>
      <c r="B273" s="15">
        <v>178.1</v>
      </c>
      <c r="C273" s="15">
        <v>98.2</v>
      </c>
      <c r="D273" s="15">
        <v>209.4</v>
      </c>
      <c r="E273" s="15">
        <v>173.8</v>
      </c>
      <c r="F273" s="15">
        <v>183.1</v>
      </c>
      <c r="G273" s="15">
        <v>181.9</v>
      </c>
      <c r="H273" s="15">
        <v>241.7</v>
      </c>
      <c r="I273" s="15">
        <v>179.7</v>
      </c>
      <c r="J273" s="15">
        <v>96</v>
      </c>
      <c r="K273" s="15">
        <v>45</v>
      </c>
      <c r="L273" s="15">
        <v>41.1</v>
      </c>
      <c r="M273" s="15">
        <v>34</v>
      </c>
      <c r="N273" s="15">
        <v>0</v>
      </c>
      <c r="O273" s="15">
        <v>0</v>
      </c>
      <c r="P273" s="15">
        <v>0</v>
      </c>
      <c r="Q273" s="15">
        <v>0</v>
      </c>
      <c r="R273" s="15">
        <v>0</v>
      </c>
      <c r="S273" s="15">
        <v>0</v>
      </c>
      <c r="T273" s="15">
        <v>0</v>
      </c>
      <c r="U273" s="15">
        <v>0</v>
      </c>
      <c r="V273" s="15">
        <v>4.0999999999999996</v>
      </c>
      <c r="W273" s="15">
        <v>13.2</v>
      </c>
      <c r="X273" s="15">
        <v>28.1</v>
      </c>
      <c r="Y273" s="15">
        <v>0</v>
      </c>
      <c r="AA273" s="16"/>
      <c r="AB273" s="16"/>
    </row>
    <row r="274" spans="1:28" ht="15.75" customHeight="1" x14ac:dyDescent="0.3">
      <c r="A274" s="9" t="s">
        <v>284</v>
      </c>
      <c r="B274" s="15">
        <v>215.2</v>
      </c>
      <c r="C274" s="15">
        <v>133</v>
      </c>
      <c r="D274" s="15">
        <v>205.6</v>
      </c>
      <c r="E274" s="15">
        <v>191</v>
      </c>
      <c r="F274" s="15">
        <v>181.1</v>
      </c>
      <c r="G274" s="15">
        <v>183</v>
      </c>
      <c r="H274" s="15">
        <v>126.9</v>
      </c>
      <c r="I274" s="15">
        <v>211.2</v>
      </c>
      <c r="J274" s="15">
        <v>206.6</v>
      </c>
      <c r="K274" s="15">
        <v>253</v>
      </c>
      <c r="L274" s="15">
        <v>177.5</v>
      </c>
      <c r="M274" s="15">
        <v>96.6</v>
      </c>
      <c r="N274" s="15">
        <v>35.5</v>
      </c>
      <c r="O274" s="15">
        <v>27.3</v>
      </c>
      <c r="P274" s="15">
        <v>22.2</v>
      </c>
      <c r="Q274" s="15">
        <v>28.6</v>
      </c>
      <c r="R274" s="15">
        <v>30.5</v>
      </c>
      <c r="S274" s="15">
        <v>14.5</v>
      </c>
      <c r="T274" s="15">
        <v>9.1</v>
      </c>
      <c r="U274" s="15">
        <v>34.9</v>
      </c>
      <c r="V274" s="15">
        <v>25.7</v>
      </c>
      <c r="W274" s="15">
        <v>7</v>
      </c>
      <c r="X274" s="15">
        <v>21.6</v>
      </c>
      <c r="Y274" s="15">
        <v>28.5</v>
      </c>
      <c r="AA274" s="16"/>
      <c r="AB274" s="16"/>
    </row>
    <row r="275" spans="1:28" ht="15.75" customHeight="1" x14ac:dyDescent="0.3">
      <c r="A275" s="9" t="s">
        <v>183</v>
      </c>
      <c r="B275" s="15">
        <v>185</v>
      </c>
      <c r="C275" s="15">
        <v>150</v>
      </c>
      <c r="D275" s="15">
        <v>164</v>
      </c>
      <c r="E275" s="15">
        <v>172</v>
      </c>
      <c r="F275" s="15">
        <v>190</v>
      </c>
      <c r="G275" s="15">
        <v>183</v>
      </c>
      <c r="H275" s="15">
        <v>178</v>
      </c>
      <c r="I275" s="15">
        <v>160</v>
      </c>
      <c r="J275" s="15">
        <v>143</v>
      </c>
      <c r="K275" s="15">
        <v>171</v>
      </c>
      <c r="L275" s="15">
        <v>153</v>
      </c>
      <c r="M275" s="15">
        <v>0</v>
      </c>
      <c r="N275" s="15">
        <v>0</v>
      </c>
      <c r="O275" s="15">
        <v>0</v>
      </c>
      <c r="P275" s="15">
        <v>0</v>
      </c>
      <c r="Q275" s="15">
        <v>0</v>
      </c>
      <c r="R275" s="15">
        <v>0</v>
      </c>
      <c r="S275" s="15">
        <v>1.5</v>
      </c>
      <c r="T275" s="15">
        <v>0</v>
      </c>
      <c r="U275" s="15">
        <v>0</v>
      </c>
      <c r="V275" s="15">
        <v>1</v>
      </c>
      <c r="W275" s="15">
        <v>11</v>
      </c>
      <c r="X275" s="15">
        <v>1.7</v>
      </c>
      <c r="Y275" s="15">
        <v>0</v>
      </c>
      <c r="AA275" s="16"/>
      <c r="AB275" s="16"/>
    </row>
    <row r="276" spans="1:28" ht="15.75" customHeight="1" x14ac:dyDescent="0.3">
      <c r="A276" s="9" t="s">
        <v>223</v>
      </c>
      <c r="B276" s="15">
        <v>127.3</v>
      </c>
      <c r="C276" s="15">
        <v>183.9</v>
      </c>
      <c r="D276" s="15">
        <v>65</v>
      </c>
      <c r="E276" s="15">
        <v>93.7</v>
      </c>
      <c r="F276" s="15">
        <v>183.3</v>
      </c>
      <c r="G276" s="15">
        <v>183.2</v>
      </c>
      <c r="H276" s="15">
        <v>121.3</v>
      </c>
      <c r="I276" s="15">
        <v>153.1</v>
      </c>
      <c r="J276" s="15">
        <v>97.2</v>
      </c>
      <c r="K276" s="15">
        <v>143.30000000000001</v>
      </c>
      <c r="L276" s="15">
        <v>171.8</v>
      </c>
      <c r="M276" s="15">
        <v>166.8</v>
      </c>
      <c r="N276" s="15">
        <v>1.5</v>
      </c>
      <c r="O276" s="15">
        <v>1</v>
      </c>
      <c r="P276" s="15">
        <v>0</v>
      </c>
      <c r="Q276" s="15">
        <v>0</v>
      </c>
      <c r="R276" s="15">
        <v>3</v>
      </c>
      <c r="S276" s="15">
        <v>9.1999999999999993</v>
      </c>
      <c r="T276" s="15">
        <v>0</v>
      </c>
      <c r="U276" s="15">
        <v>0</v>
      </c>
      <c r="V276" s="15">
        <v>10.199999999999999</v>
      </c>
      <c r="W276" s="15">
        <v>1.5</v>
      </c>
      <c r="X276" s="15">
        <v>10.5</v>
      </c>
      <c r="Y276" s="15">
        <v>7</v>
      </c>
      <c r="AA276" s="16"/>
      <c r="AB276" s="16"/>
    </row>
    <row r="277" spans="1:28" ht="15.75" customHeight="1" x14ac:dyDescent="0.3">
      <c r="A277" s="9" t="s">
        <v>82</v>
      </c>
      <c r="B277" s="15">
        <v>201</v>
      </c>
      <c r="C277" s="15">
        <v>176.1</v>
      </c>
      <c r="D277" s="15">
        <v>208.4</v>
      </c>
      <c r="E277" s="15">
        <v>230.1</v>
      </c>
      <c r="F277" s="15">
        <v>202.9</v>
      </c>
      <c r="G277" s="15">
        <v>183.7</v>
      </c>
      <c r="H277" s="15">
        <v>150</v>
      </c>
      <c r="I277" s="15">
        <v>139.9</v>
      </c>
      <c r="J277" s="15">
        <v>182.6</v>
      </c>
      <c r="K277" s="15">
        <v>239</v>
      </c>
      <c r="L277" s="15">
        <v>162.19999999999999</v>
      </c>
      <c r="M277" s="15">
        <v>165.7</v>
      </c>
      <c r="N277" s="15">
        <v>0</v>
      </c>
      <c r="O277" s="15">
        <v>0</v>
      </c>
      <c r="P277" s="15">
        <v>4</v>
      </c>
      <c r="Q277" s="15">
        <v>0</v>
      </c>
      <c r="R277" s="15">
        <v>0</v>
      </c>
      <c r="S277" s="15">
        <v>0</v>
      </c>
      <c r="T277" s="15">
        <v>0</v>
      </c>
      <c r="U277" s="15">
        <v>0</v>
      </c>
      <c r="V277" s="15">
        <v>1.5</v>
      </c>
      <c r="W277" s="15">
        <v>0</v>
      </c>
      <c r="X277" s="15">
        <v>1.5</v>
      </c>
      <c r="Y277" s="15">
        <v>3</v>
      </c>
      <c r="AA277" s="16"/>
      <c r="AB277" s="16"/>
    </row>
    <row r="278" spans="1:28" ht="15.75" customHeight="1" x14ac:dyDescent="0.3">
      <c r="A278" s="9" t="s">
        <v>146</v>
      </c>
      <c r="B278" s="15">
        <v>161.69999999999999</v>
      </c>
      <c r="C278" s="15">
        <v>213.3</v>
      </c>
      <c r="D278" s="15">
        <v>177</v>
      </c>
      <c r="E278" s="15">
        <v>151.19999999999999</v>
      </c>
      <c r="F278" s="15">
        <v>154.5</v>
      </c>
      <c r="G278" s="15">
        <v>183.7</v>
      </c>
      <c r="H278" s="15">
        <v>134.80000000000001</v>
      </c>
      <c r="I278" s="15">
        <v>137.19999999999999</v>
      </c>
      <c r="J278" s="15">
        <v>172.5</v>
      </c>
      <c r="K278" s="15">
        <v>239.6</v>
      </c>
      <c r="L278" s="15">
        <v>197.9</v>
      </c>
      <c r="M278" s="15">
        <v>60.9</v>
      </c>
      <c r="N278" s="15">
        <v>12.7</v>
      </c>
      <c r="O278" s="15">
        <v>14.5</v>
      </c>
      <c r="P278" s="15">
        <v>11</v>
      </c>
      <c r="Q278" s="15">
        <v>5.3</v>
      </c>
      <c r="R278" s="15">
        <v>8</v>
      </c>
      <c r="S278" s="15">
        <v>6.4</v>
      </c>
      <c r="T278" s="15">
        <v>16.5</v>
      </c>
      <c r="U278" s="15">
        <v>9.3000000000000007</v>
      </c>
      <c r="V278" s="15">
        <v>7.8</v>
      </c>
      <c r="W278" s="15">
        <v>13.4</v>
      </c>
      <c r="X278" s="15">
        <v>14.6</v>
      </c>
      <c r="Y278" s="15">
        <v>10.1</v>
      </c>
      <c r="AA278" s="16"/>
      <c r="AB278" s="16"/>
    </row>
    <row r="279" spans="1:28" ht="15.75" customHeight="1" x14ac:dyDescent="0.3">
      <c r="A279" s="9" t="s">
        <v>384</v>
      </c>
      <c r="B279" s="15">
        <v>47.2</v>
      </c>
      <c r="C279" s="15">
        <v>122.2</v>
      </c>
      <c r="D279" s="15">
        <v>156.69999999999999</v>
      </c>
      <c r="E279" s="15">
        <v>151</v>
      </c>
      <c r="F279" s="15">
        <v>167.9</v>
      </c>
      <c r="G279" s="15">
        <v>184.2</v>
      </c>
      <c r="H279" s="15">
        <v>164</v>
      </c>
      <c r="I279" s="15">
        <v>204.4</v>
      </c>
      <c r="J279" s="15">
        <v>173.3</v>
      </c>
      <c r="K279" s="15">
        <v>184</v>
      </c>
      <c r="L279" s="15">
        <v>188.7</v>
      </c>
      <c r="M279" s="15">
        <v>42</v>
      </c>
      <c r="N279" s="15">
        <v>19</v>
      </c>
      <c r="O279" s="15">
        <v>27.8</v>
      </c>
      <c r="P279" s="15">
        <v>19.600000000000001</v>
      </c>
      <c r="Q279" s="15">
        <v>35.1</v>
      </c>
      <c r="R279" s="15">
        <v>18</v>
      </c>
      <c r="S279" s="15">
        <v>21.9</v>
      </c>
      <c r="T279" s="15">
        <v>14.7</v>
      </c>
      <c r="U279" s="15">
        <v>21.2</v>
      </c>
      <c r="V279" s="15">
        <v>9.6999999999999993</v>
      </c>
      <c r="W279" s="15">
        <v>13.3</v>
      </c>
      <c r="X279" s="15">
        <v>21.9</v>
      </c>
      <c r="Y279" s="15">
        <v>19.399999999999999</v>
      </c>
      <c r="AA279" s="16"/>
      <c r="AB279" s="16"/>
    </row>
    <row r="280" spans="1:28" ht="15.75" customHeight="1" x14ac:dyDescent="0.3">
      <c r="A280" s="9" t="s">
        <v>153</v>
      </c>
      <c r="B280" s="15">
        <v>108.3</v>
      </c>
      <c r="C280" s="15">
        <v>106.1</v>
      </c>
      <c r="D280" s="15">
        <v>211.2</v>
      </c>
      <c r="E280" s="15">
        <v>203.2</v>
      </c>
      <c r="F280" s="15">
        <v>160</v>
      </c>
      <c r="G280" s="15">
        <v>189</v>
      </c>
      <c r="H280" s="15">
        <v>216.3</v>
      </c>
      <c r="I280" s="15">
        <v>184.4</v>
      </c>
      <c r="J280" s="15">
        <v>131.6</v>
      </c>
      <c r="K280" s="15">
        <v>195.2</v>
      </c>
      <c r="L280" s="15">
        <v>83.4</v>
      </c>
      <c r="M280" s="15">
        <v>121.1</v>
      </c>
      <c r="N280" s="15">
        <v>0</v>
      </c>
      <c r="O280" s="15">
        <v>1</v>
      </c>
      <c r="P280" s="15">
        <v>3</v>
      </c>
      <c r="Q280" s="15">
        <v>0</v>
      </c>
      <c r="R280" s="15">
        <v>9</v>
      </c>
      <c r="S280" s="15">
        <v>0</v>
      </c>
      <c r="T280" s="15">
        <v>1</v>
      </c>
      <c r="U280" s="15">
        <v>0</v>
      </c>
      <c r="V280" s="15">
        <v>0</v>
      </c>
      <c r="W280" s="15">
        <v>0</v>
      </c>
      <c r="X280" s="15">
        <v>29.2</v>
      </c>
      <c r="Y280" s="15">
        <v>1</v>
      </c>
      <c r="AA280" s="16"/>
      <c r="AB280" s="16"/>
    </row>
    <row r="281" spans="1:28" ht="15.75" customHeight="1" x14ac:dyDescent="0.3">
      <c r="A281" s="9" t="s">
        <v>243</v>
      </c>
      <c r="B281" s="15">
        <v>235</v>
      </c>
      <c r="C281" s="15">
        <v>216.3</v>
      </c>
      <c r="D281" s="15">
        <v>312.60000000000002</v>
      </c>
      <c r="E281" s="15">
        <v>278.60000000000002</v>
      </c>
      <c r="F281" s="15">
        <v>277.89999999999998</v>
      </c>
      <c r="G281" s="15">
        <v>192.1</v>
      </c>
      <c r="H281" s="15">
        <v>150.5</v>
      </c>
      <c r="I281" s="15">
        <v>226.3</v>
      </c>
      <c r="J281" s="15">
        <v>326.8</v>
      </c>
      <c r="K281" s="15">
        <v>214.7</v>
      </c>
      <c r="L281" s="15">
        <v>193.2</v>
      </c>
      <c r="M281" s="15">
        <v>198.9</v>
      </c>
      <c r="N281" s="15">
        <v>0</v>
      </c>
      <c r="O281" s="15">
        <v>0</v>
      </c>
      <c r="P281" s="15">
        <v>0</v>
      </c>
      <c r="Q281" s="15">
        <v>0</v>
      </c>
      <c r="R281" s="15">
        <v>0</v>
      </c>
      <c r="S281" s="15">
        <v>0</v>
      </c>
      <c r="T281" s="15">
        <v>0</v>
      </c>
      <c r="U281" s="15">
        <v>0</v>
      </c>
      <c r="V281" s="15">
        <v>0</v>
      </c>
      <c r="W281" s="15">
        <v>0</v>
      </c>
      <c r="X281" s="15">
        <v>0</v>
      </c>
      <c r="Y281" s="15">
        <v>0</v>
      </c>
      <c r="AA281" s="16"/>
      <c r="AB281" s="16"/>
    </row>
    <row r="282" spans="1:28" ht="15.75" customHeight="1" x14ac:dyDescent="0.3">
      <c r="A282" s="9" t="s">
        <v>538</v>
      </c>
      <c r="B282" s="15">
        <v>101</v>
      </c>
      <c r="C282" s="15">
        <v>113.4</v>
      </c>
      <c r="D282" s="15">
        <v>173.6</v>
      </c>
      <c r="E282" s="15">
        <v>282.2</v>
      </c>
      <c r="F282" s="15">
        <v>206.2</v>
      </c>
      <c r="G282" s="15">
        <v>194.2</v>
      </c>
      <c r="H282" s="15">
        <v>195.8</v>
      </c>
      <c r="I282" s="15">
        <v>105.3</v>
      </c>
      <c r="J282" s="15">
        <v>98.7</v>
      </c>
      <c r="K282" s="15">
        <v>191.2</v>
      </c>
      <c r="L282" s="15">
        <v>219.6</v>
      </c>
      <c r="M282" s="15">
        <v>42.9</v>
      </c>
      <c r="N282" s="15">
        <v>14.5</v>
      </c>
      <c r="O282" s="15">
        <v>32.9</v>
      </c>
      <c r="P282" s="15">
        <v>33.700000000000003</v>
      </c>
      <c r="Q282" s="15">
        <v>1.5</v>
      </c>
      <c r="R282" s="15">
        <v>6.7</v>
      </c>
      <c r="S282" s="15">
        <v>16.8</v>
      </c>
      <c r="T282" s="15">
        <v>17.8</v>
      </c>
      <c r="U282" s="15">
        <v>25.6</v>
      </c>
      <c r="V282" s="15">
        <v>19.600000000000001</v>
      </c>
      <c r="W282" s="15">
        <v>30.3</v>
      </c>
      <c r="X282" s="15">
        <v>9.6999999999999993</v>
      </c>
      <c r="Y282" s="15">
        <v>89.3</v>
      </c>
      <c r="AA282" s="16"/>
      <c r="AB282" s="16"/>
    </row>
    <row r="283" spans="1:28" ht="15.75" customHeight="1" x14ac:dyDescent="0.3">
      <c r="A283" s="9" t="s">
        <v>182</v>
      </c>
      <c r="B283" s="15">
        <v>177</v>
      </c>
      <c r="C283" s="15">
        <v>184.2</v>
      </c>
      <c r="D283" s="15">
        <v>190.9</v>
      </c>
      <c r="E283" s="15">
        <v>234.3</v>
      </c>
      <c r="F283" s="15">
        <v>227.6</v>
      </c>
      <c r="G283" s="15">
        <v>197.2</v>
      </c>
      <c r="H283" s="15">
        <v>160</v>
      </c>
      <c r="I283" s="15">
        <v>167.7</v>
      </c>
      <c r="J283" s="15">
        <v>143.6</v>
      </c>
      <c r="K283" s="15">
        <v>173.2</v>
      </c>
      <c r="L283" s="15">
        <v>126.5</v>
      </c>
      <c r="M283" s="15">
        <v>93.9</v>
      </c>
      <c r="N283" s="15">
        <v>1.5</v>
      </c>
      <c r="O283" s="15">
        <v>3</v>
      </c>
      <c r="P283" s="15">
        <v>1</v>
      </c>
      <c r="Q283" s="15">
        <v>1</v>
      </c>
      <c r="R283" s="15">
        <v>2</v>
      </c>
      <c r="S283" s="15">
        <v>3</v>
      </c>
      <c r="T283" s="15">
        <v>2</v>
      </c>
      <c r="U283" s="15">
        <v>3.5</v>
      </c>
      <c r="V283" s="15">
        <v>2</v>
      </c>
      <c r="W283" s="15">
        <v>0.5</v>
      </c>
      <c r="X283" s="15">
        <v>1.5</v>
      </c>
      <c r="Y283" s="15">
        <v>1</v>
      </c>
      <c r="AA283" s="16"/>
      <c r="AB283" s="16"/>
    </row>
    <row r="284" spans="1:28" ht="15.75" customHeight="1" x14ac:dyDescent="0.3">
      <c r="A284" s="9" t="s">
        <v>276</v>
      </c>
      <c r="B284" s="15">
        <v>241.2</v>
      </c>
      <c r="C284" s="15">
        <v>137.69999999999999</v>
      </c>
      <c r="D284" s="15">
        <v>287.60000000000002</v>
      </c>
      <c r="E284" s="15">
        <v>314</v>
      </c>
      <c r="F284" s="15">
        <v>272.2</v>
      </c>
      <c r="G284" s="15">
        <v>198.3</v>
      </c>
      <c r="H284" s="15">
        <v>123.2</v>
      </c>
      <c r="I284" s="15">
        <v>200.3</v>
      </c>
      <c r="J284" s="15">
        <v>239.9</v>
      </c>
      <c r="K284" s="15">
        <v>217.3</v>
      </c>
      <c r="L284" s="15">
        <v>201</v>
      </c>
      <c r="M284" s="15">
        <v>154.5</v>
      </c>
      <c r="N284" s="15">
        <v>0</v>
      </c>
      <c r="O284" s="15">
        <v>0</v>
      </c>
      <c r="P284" s="15">
        <v>0</v>
      </c>
      <c r="Q284" s="15">
        <v>0</v>
      </c>
      <c r="R284" s="15">
        <v>0</v>
      </c>
      <c r="S284" s="15">
        <v>0</v>
      </c>
      <c r="T284" s="15">
        <v>0</v>
      </c>
      <c r="U284" s="15">
        <v>0</v>
      </c>
      <c r="V284" s="15">
        <v>0</v>
      </c>
      <c r="W284" s="15">
        <v>0</v>
      </c>
      <c r="X284" s="15">
        <v>0</v>
      </c>
      <c r="Y284" s="15">
        <v>2</v>
      </c>
      <c r="AA284" s="16"/>
      <c r="AB284" s="16"/>
    </row>
    <row r="285" spans="1:28" ht="15.75" customHeight="1" x14ac:dyDescent="0.3">
      <c r="A285" s="9" t="s">
        <v>233</v>
      </c>
      <c r="B285" s="15">
        <v>129.30000000000001</v>
      </c>
      <c r="C285" s="15">
        <v>104.7</v>
      </c>
      <c r="D285" s="15">
        <v>132.69999999999999</v>
      </c>
      <c r="E285" s="15">
        <v>197.8</v>
      </c>
      <c r="F285" s="15">
        <v>349.6</v>
      </c>
      <c r="G285" s="15">
        <v>198.6</v>
      </c>
      <c r="H285" s="15">
        <v>0</v>
      </c>
      <c r="I285" s="15">
        <v>0</v>
      </c>
      <c r="J285" s="15">
        <v>0</v>
      </c>
      <c r="K285" s="15">
        <v>0</v>
      </c>
      <c r="L285" s="15">
        <v>0</v>
      </c>
      <c r="M285" s="15">
        <v>0</v>
      </c>
      <c r="N285" s="15">
        <v>12.6</v>
      </c>
      <c r="O285" s="15">
        <v>2.9</v>
      </c>
      <c r="P285" s="15">
        <v>13</v>
      </c>
      <c r="Q285" s="15">
        <v>11.6</v>
      </c>
      <c r="R285" s="15">
        <v>1.5</v>
      </c>
      <c r="S285" s="15">
        <v>6.1</v>
      </c>
      <c r="T285" s="15">
        <v>0</v>
      </c>
      <c r="U285" s="15">
        <v>0</v>
      </c>
      <c r="V285" s="15">
        <v>0</v>
      </c>
      <c r="W285" s="15">
        <v>0</v>
      </c>
      <c r="X285" s="15">
        <v>0</v>
      </c>
      <c r="Y285" s="15">
        <v>0</v>
      </c>
      <c r="AA285" s="16"/>
      <c r="AB285" s="16"/>
    </row>
    <row r="286" spans="1:28" ht="15.75" customHeight="1" x14ac:dyDescent="0.3">
      <c r="A286" s="9" t="s">
        <v>432</v>
      </c>
      <c r="B286" s="15">
        <v>72.2</v>
      </c>
      <c r="C286" s="15">
        <v>119.7</v>
      </c>
      <c r="D286" s="15">
        <v>98.6</v>
      </c>
      <c r="E286" s="15">
        <v>142.4</v>
      </c>
      <c r="F286" s="15">
        <v>210</v>
      </c>
      <c r="G286" s="15">
        <v>200.4</v>
      </c>
      <c r="H286" s="15">
        <v>177.5</v>
      </c>
      <c r="I286" s="15">
        <v>79.900000000000006</v>
      </c>
      <c r="J286" s="15">
        <v>163.4</v>
      </c>
      <c r="K286" s="15">
        <v>148.4</v>
      </c>
      <c r="L286" s="15">
        <v>154.6</v>
      </c>
      <c r="M286" s="15">
        <v>180.4</v>
      </c>
      <c r="N286" s="15">
        <v>5.3</v>
      </c>
      <c r="O286" s="15">
        <v>0</v>
      </c>
      <c r="P286" s="15">
        <v>0.8</v>
      </c>
      <c r="Q286" s="15">
        <v>9.5</v>
      </c>
      <c r="R286" s="15">
        <v>1.5</v>
      </c>
      <c r="S286" s="15">
        <v>0</v>
      </c>
      <c r="T286" s="15">
        <v>1</v>
      </c>
      <c r="U286" s="15">
        <v>0</v>
      </c>
      <c r="V286" s="15">
        <v>8</v>
      </c>
      <c r="W286" s="15">
        <v>4.5</v>
      </c>
      <c r="X286" s="15">
        <v>0</v>
      </c>
      <c r="Y286" s="15">
        <v>4</v>
      </c>
      <c r="AA286" s="16"/>
      <c r="AB286" s="16"/>
    </row>
    <row r="287" spans="1:28" ht="15.75" customHeight="1" x14ac:dyDescent="0.3">
      <c r="A287" s="9" t="s">
        <v>120</v>
      </c>
      <c r="B287" s="15">
        <v>143</v>
      </c>
      <c r="C287" s="15">
        <v>179.5</v>
      </c>
      <c r="D287" s="15">
        <v>225.7</v>
      </c>
      <c r="E287" s="15">
        <v>206.9</v>
      </c>
      <c r="F287" s="15">
        <v>208.8</v>
      </c>
      <c r="G287" s="15">
        <v>200.9</v>
      </c>
      <c r="H287" s="15">
        <v>110</v>
      </c>
      <c r="I287" s="15">
        <v>138.80000000000001</v>
      </c>
      <c r="J287" s="15">
        <v>149.6</v>
      </c>
      <c r="K287" s="15">
        <v>190.7</v>
      </c>
      <c r="L287" s="15">
        <v>156.9</v>
      </c>
      <c r="M287" s="15">
        <v>123.7</v>
      </c>
      <c r="N287" s="15">
        <v>32.200000000000003</v>
      </c>
      <c r="O287" s="15">
        <v>9.6999999999999993</v>
      </c>
      <c r="P287" s="15">
        <v>3.3</v>
      </c>
      <c r="Q287" s="15">
        <v>3.4</v>
      </c>
      <c r="R287" s="15">
        <v>16.7</v>
      </c>
      <c r="S287" s="15">
        <v>7.3</v>
      </c>
      <c r="T287" s="15">
        <v>41</v>
      </c>
      <c r="U287" s="15">
        <v>52.1</v>
      </c>
      <c r="V287" s="15">
        <v>8.9</v>
      </c>
      <c r="W287" s="15">
        <v>17.5</v>
      </c>
      <c r="X287" s="15">
        <v>7.8</v>
      </c>
      <c r="Y287" s="15">
        <v>6.6</v>
      </c>
      <c r="AA287" s="16"/>
      <c r="AB287" s="16"/>
    </row>
    <row r="288" spans="1:28" ht="15.75" customHeight="1" x14ac:dyDescent="0.3">
      <c r="A288" s="9" t="s">
        <v>275</v>
      </c>
      <c r="B288" s="15">
        <v>129.80000000000001</v>
      </c>
      <c r="C288" s="15">
        <v>120.4</v>
      </c>
      <c r="D288" s="15">
        <v>110.3</v>
      </c>
      <c r="E288" s="15">
        <v>122.5</v>
      </c>
      <c r="F288" s="15">
        <v>87.1</v>
      </c>
      <c r="G288" s="15">
        <v>202.7</v>
      </c>
      <c r="H288" s="15">
        <v>111.6</v>
      </c>
      <c r="I288" s="15">
        <v>141.69999999999999</v>
      </c>
      <c r="J288" s="15">
        <v>135.80000000000001</v>
      </c>
      <c r="K288" s="15">
        <v>105.9</v>
      </c>
      <c r="L288" s="15">
        <v>134.1</v>
      </c>
      <c r="M288" s="15">
        <v>102.8</v>
      </c>
      <c r="N288" s="15">
        <v>2</v>
      </c>
      <c r="O288" s="15">
        <v>1.5</v>
      </c>
      <c r="P288" s="15">
        <v>3.5</v>
      </c>
      <c r="Q288" s="15">
        <v>0</v>
      </c>
      <c r="R288" s="15">
        <v>1</v>
      </c>
      <c r="S288" s="15">
        <v>0</v>
      </c>
      <c r="T288" s="15">
        <v>0</v>
      </c>
      <c r="U288" s="15">
        <v>4</v>
      </c>
      <c r="V288" s="15">
        <v>0</v>
      </c>
      <c r="W288" s="15">
        <v>0</v>
      </c>
      <c r="X288" s="15">
        <v>0</v>
      </c>
      <c r="Y288" s="15">
        <v>0</v>
      </c>
      <c r="AA288" s="16"/>
      <c r="AB288" s="16"/>
    </row>
    <row r="289" spans="1:28" ht="15.75" customHeight="1" x14ac:dyDescent="0.3">
      <c r="A289" s="9" t="s">
        <v>356</v>
      </c>
      <c r="B289" s="15">
        <v>263.5</v>
      </c>
      <c r="C289" s="15">
        <v>247.7</v>
      </c>
      <c r="D289" s="15">
        <v>276.3</v>
      </c>
      <c r="E289" s="15">
        <v>337.1</v>
      </c>
      <c r="F289" s="15">
        <v>331.1</v>
      </c>
      <c r="G289" s="15">
        <v>202.7</v>
      </c>
      <c r="H289" s="15">
        <v>58.4</v>
      </c>
      <c r="I289" s="15">
        <v>95.5</v>
      </c>
      <c r="J289" s="15">
        <v>105.5</v>
      </c>
      <c r="K289" s="15">
        <v>149.4</v>
      </c>
      <c r="L289" s="15">
        <v>211.8</v>
      </c>
      <c r="M289" s="15">
        <v>84.7</v>
      </c>
      <c r="N289" s="15">
        <v>0</v>
      </c>
      <c r="O289" s="15">
        <v>0</v>
      </c>
      <c r="P289" s="15">
        <v>0</v>
      </c>
      <c r="Q289" s="15">
        <v>0</v>
      </c>
      <c r="R289" s="15">
        <v>0</v>
      </c>
      <c r="S289" s="15">
        <v>1</v>
      </c>
      <c r="T289" s="15">
        <v>94.2</v>
      </c>
      <c r="U289" s="15">
        <v>75.2</v>
      </c>
      <c r="V289" s="15">
        <v>85.7</v>
      </c>
      <c r="W289" s="15">
        <v>48.1</v>
      </c>
      <c r="X289" s="15">
        <v>28.2</v>
      </c>
      <c r="Y289" s="15">
        <v>13.6</v>
      </c>
      <c r="AA289" s="16"/>
      <c r="AB289" s="16"/>
    </row>
    <row r="290" spans="1:28" ht="15.75" customHeight="1" x14ac:dyDescent="0.3">
      <c r="A290" s="9" t="s">
        <v>281</v>
      </c>
      <c r="B290" s="15">
        <v>271.5</v>
      </c>
      <c r="C290" s="15">
        <v>180</v>
      </c>
      <c r="D290" s="15">
        <v>234.6</v>
      </c>
      <c r="E290" s="15">
        <v>245</v>
      </c>
      <c r="F290" s="15">
        <v>220.9</v>
      </c>
      <c r="G290" s="15">
        <v>203.9</v>
      </c>
      <c r="H290" s="15">
        <v>159.1</v>
      </c>
      <c r="I290" s="15">
        <v>230.4</v>
      </c>
      <c r="J290" s="15">
        <v>193.3</v>
      </c>
      <c r="K290" s="15">
        <v>271.8</v>
      </c>
      <c r="L290" s="15">
        <v>234.3</v>
      </c>
      <c r="M290" s="15">
        <v>235.6</v>
      </c>
      <c r="N290" s="15">
        <v>4.4000000000000004</v>
      </c>
      <c r="O290" s="15">
        <v>1.1000000000000001</v>
      </c>
      <c r="P290" s="15">
        <v>3.4</v>
      </c>
      <c r="Q290" s="15">
        <v>3.1</v>
      </c>
      <c r="R290" s="15">
        <v>15.3</v>
      </c>
      <c r="S290" s="15">
        <v>5.5</v>
      </c>
      <c r="T290" s="15">
        <v>7.7</v>
      </c>
      <c r="U290" s="15">
        <v>1.3</v>
      </c>
      <c r="V290" s="15">
        <v>4.4000000000000004</v>
      </c>
      <c r="W290" s="15">
        <v>6.7</v>
      </c>
      <c r="X290" s="15">
        <v>4.4000000000000004</v>
      </c>
      <c r="Y290" s="15">
        <v>3.8</v>
      </c>
      <c r="AA290" s="16"/>
      <c r="AB290" s="16"/>
    </row>
    <row r="291" spans="1:28" ht="15.75" customHeight="1" x14ac:dyDescent="0.3">
      <c r="A291" s="9" t="s">
        <v>282</v>
      </c>
      <c r="B291" s="15">
        <v>172.1</v>
      </c>
      <c r="C291" s="15">
        <v>157.5</v>
      </c>
      <c r="D291" s="15">
        <v>169</v>
      </c>
      <c r="E291" s="15">
        <v>168.4</v>
      </c>
      <c r="F291" s="15">
        <v>84.5</v>
      </c>
      <c r="G291" s="15">
        <v>204.5</v>
      </c>
      <c r="H291" s="15">
        <v>91.8</v>
      </c>
      <c r="I291" s="15">
        <v>184.3</v>
      </c>
      <c r="J291" s="15">
        <v>142.6</v>
      </c>
      <c r="K291" s="15">
        <v>166.2</v>
      </c>
      <c r="L291" s="15">
        <v>151.69999999999999</v>
      </c>
      <c r="M291" s="15">
        <v>99.8</v>
      </c>
      <c r="N291" s="15">
        <v>1.5</v>
      </c>
      <c r="O291" s="15">
        <v>3</v>
      </c>
      <c r="P291" s="15">
        <v>0</v>
      </c>
      <c r="Q291" s="15">
        <v>0</v>
      </c>
      <c r="R291" s="15">
        <v>1.8</v>
      </c>
      <c r="S291" s="15">
        <v>3.8</v>
      </c>
      <c r="T291" s="15">
        <v>11.3</v>
      </c>
      <c r="U291" s="15">
        <v>4.4000000000000004</v>
      </c>
      <c r="V291" s="15">
        <v>4.3</v>
      </c>
      <c r="W291" s="15">
        <v>12.3</v>
      </c>
      <c r="X291" s="15">
        <v>17</v>
      </c>
      <c r="Y291" s="15">
        <v>2.2000000000000002</v>
      </c>
      <c r="AA291" s="16"/>
      <c r="AB291" s="16"/>
    </row>
    <row r="292" spans="1:28" ht="15.75" customHeight="1" x14ac:dyDescent="0.3">
      <c r="A292" s="9" t="s">
        <v>507</v>
      </c>
      <c r="B292" s="15">
        <v>174.5</v>
      </c>
      <c r="C292" s="15">
        <v>142.4</v>
      </c>
      <c r="D292" s="15">
        <v>137.1</v>
      </c>
      <c r="E292" s="15">
        <v>209.4</v>
      </c>
      <c r="F292" s="15">
        <v>221.4</v>
      </c>
      <c r="G292" s="15">
        <v>206.3</v>
      </c>
      <c r="H292" s="15">
        <v>176.9</v>
      </c>
      <c r="I292" s="15">
        <v>103</v>
      </c>
      <c r="J292" s="15">
        <v>161.1</v>
      </c>
      <c r="K292" s="15">
        <v>194.1</v>
      </c>
      <c r="L292" s="15">
        <v>142.69999999999999</v>
      </c>
      <c r="M292" s="15">
        <v>153.5</v>
      </c>
      <c r="N292" s="15">
        <v>0</v>
      </c>
      <c r="O292" s="15">
        <v>0</v>
      </c>
      <c r="P292" s="15">
        <v>0</v>
      </c>
      <c r="Q292" s="15">
        <v>0</v>
      </c>
      <c r="R292" s="15">
        <v>0</v>
      </c>
      <c r="S292" s="15">
        <v>0</v>
      </c>
      <c r="T292" s="15">
        <v>0</v>
      </c>
      <c r="U292" s="15">
        <v>0</v>
      </c>
      <c r="V292" s="15">
        <v>0</v>
      </c>
      <c r="W292" s="15">
        <v>0</v>
      </c>
      <c r="X292" s="15">
        <v>0</v>
      </c>
      <c r="Y292" s="15">
        <v>0</v>
      </c>
      <c r="AA292" s="16"/>
      <c r="AB292" s="16"/>
    </row>
    <row r="293" spans="1:28" ht="15.75" customHeight="1" x14ac:dyDescent="0.3">
      <c r="A293" s="9" t="s">
        <v>285</v>
      </c>
      <c r="B293" s="15">
        <v>214.4</v>
      </c>
      <c r="C293" s="15">
        <v>136.6</v>
      </c>
      <c r="D293" s="15">
        <v>201.1</v>
      </c>
      <c r="E293" s="15">
        <v>99.4</v>
      </c>
      <c r="F293" s="15">
        <v>206.6</v>
      </c>
      <c r="G293" s="15">
        <v>208.1</v>
      </c>
      <c r="H293" s="15">
        <v>187.3</v>
      </c>
      <c r="I293" s="15">
        <v>126.7</v>
      </c>
      <c r="J293" s="15">
        <v>152.9</v>
      </c>
      <c r="K293" s="15">
        <v>152.1</v>
      </c>
      <c r="L293" s="15">
        <v>137.9</v>
      </c>
      <c r="M293" s="15">
        <v>115.7</v>
      </c>
      <c r="N293" s="15">
        <v>26.7</v>
      </c>
      <c r="O293" s="15">
        <v>11.3</v>
      </c>
      <c r="P293" s="15">
        <v>18.3</v>
      </c>
      <c r="Q293" s="15">
        <v>10.3</v>
      </c>
      <c r="R293" s="15">
        <v>21.3</v>
      </c>
      <c r="S293" s="15">
        <v>14</v>
      </c>
      <c r="T293" s="15">
        <v>16.7</v>
      </c>
      <c r="U293" s="15">
        <v>20.7</v>
      </c>
      <c r="V293" s="15">
        <v>21.2</v>
      </c>
      <c r="W293" s="15">
        <v>40.299999999999997</v>
      </c>
      <c r="X293" s="15">
        <v>35.1</v>
      </c>
      <c r="Y293" s="15">
        <v>14.8</v>
      </c>
      <c r="AA293" s="16"/>
      <c r="AB293" s="16"/>
    </row>
    <row r="294" spans="1:28" ht="15.75" customHeight="1" x14ac:dyDescent="0.3">
      <c r="A294" s="9" t="s">
        <v>398</v>
      </c>
      <c r="B294" s="15">
        <v>210</v>
      </c>
      <c r="C294" s="15">
        <v>225</v>
      </c>
      <c r="D294" s="15">
        <v>209.3</v>
      </c>
      <c r="E294" s="15">
        <v>295.89999999999998</v>
      </c>
      <c r="F294" s="15">
        <v>234.7</v>
      </c>
      <c r="G294" s="15">
        <v>208.9</v>
      </c>
      <c r="H294" s="15">
        <v>174.7</v>
      </c>
      <c r="I294" s="15">
        <v>243.6</v>
      </c>
      <c r="J294" s="15">
        <v>164.7</v>
      </c>
      <c r="K294" s="15">
        <v>160.5</v>
      </c>
      <c r="L294" s="15">
        <v>216.4</v>
      </c>
      <c r="M294" s="15">
        <v>80.3</v>
      </c>
      <c r="N294" s="15">
        <v>36.4</v>
      </c>
      <c r="O294" s="15">
        <v>61.2</v>
      </c>
      <c r="P294" s="15">
        <v>20.5</v>
      </c>
      <c r="Q294" s="15">
        <v>8.9</v>
      </c>
      <c r="R294" s="15">
        <v>32.700000000000003</v>
      </c>
      <c r="S294" s="15">
        <v>40.299999999999997</v>
      </c>
      <c r="T294" s="15">
        <v>83.6</v>
      </c>
      <c r="U294" s="15">
        <v>25</v>
      </c>
      <c r="V294" s="15">
        <v>48.3</v>
      </c>
      <c r="W294" s="15">
        <v>101.4</v>
      </c>
      <c r="X294" s="15">
        <v>51.9</v>
      </c>
      <c r="Y294" s="15">
        <v>30.6</v>
      </c>
      <c r="AA294" s="16"/>
      <c r="AB294" s="16"/>
    </row>
    <row r="295" spans="1:28" ht="15.75" customHeight="1" x14ac:dyDescent="0.3">
      <c r="A295" s="9" t="s">
        <v>497</v>
      </c>
      <c r="B295" s="15">
        <v>124</v>
      </c>
      <c r="C295" s="15">
        <v>211</v>
      </c>
      <c r="D295" s="15">
        <v>171</v>
      </c>
      <c r="E295" s="15">
        <v>214.4</v>
      </c>
      <c r="F295" s="15">
        <v>213</v>
      </c>
      <c r="G295" s="15">
        <v>210.6</v>
      </c>
      <c r="H295" s="15">
        <v>160.80000000000001</v>
      </c>
      <c r="I295" s="15">
        <v>198.6</v>
      </c>
      <c r="J295" s="15">
        <v>158.19999999999999</v>
      </c>
      <c r="K295" s="15">
        <v>187.5</v>
      </c>
      <c r="L295" s="15">
        <v>190.1</v>
      </c>
      <c r="M295" s="15">
        <v>95.8</v>
      </c>
      <c r="N295" s="15">
        <v>0</v>
      </c>
      <c r="O295" s="15">
        <v>0</v>
      </c>
      <c r="P295" s="15">
        <v>0</v>
      </c>
      <c r="Q295" s="15">
        <v>0</v>
      </c>
      <c r="R295" s="15">
        <v>0</v>
      </c>
      <c r="S295" s="15">
        <v>0</v>
      </c>
      <c r="T295" s="15">
        <v>5.3</v>
      </c>
      <c r="U295" s="15">
        <v>9.6</v>
      </c>
      <c r="V295" s="15">
        <v>39</v>
      </c>
      <c r="W295" s="15">
        <v>6.3</v>
      </c>
      <c r="X295" s="15">
        <v>0</v>
      </c>
      <c r="Y295" s="15">
        <v>5</v>
      </c>
      <c r="AA295" s="16"/>
      <c r="AB295" s="16"/>
    </row>
    <row r="296" spans="1:28" ht="15.75" customHeight="1" x14ac:dyDescent="0.3">
      <c r="A296" s="9" t="s">
        <v>451</v>
      </c>
      <c r="B296" s="15">
        <v>95.5</v>
      </c>
      <c r="C296" s="15">
        <v>101.3</v>
      </c>
      <c r="D296" s="15">
        <v>137.6</v>
      </c>
      <c r="E296" s="15">
        <v>151</v>
      </c>
      <c r="F296" s="15">
        <v>168.4</v>
      </c>
      <c r="G296" s="15">
        <v>214.3</v>
      </c>
      <c r="H296" s="15">
        <v>135</v>
      </c>
      <c r="I296" s="15">
        <v>63.2</v>
      </c>
      <c r="J296" s="15">
        <v>133.80000000000001</v>
      </c>
      <c r="K296" s="15">
        <v>126.3</v>
      </c>
      <c r="L296" s="15">
        <v>69.7</v>
      </c>
      <c r="M296" s="15">
        <v>25.9</v>
      </c>
      <c r="N296" s="15">
        <v>19.100000000000001</v>
      </c>
      <c r="O296" s="15">
        <v>3.2</v>
      </c>
      <c r="P296" s="15">
        <v>58</v>
      </c>
      <c r="Q296" s="15">
        <v>52</v>
      </c>
      <c r="R296" s="15">
        <v>26.1</v>
      </c>
      <c r="S296" s="15">
        <v>21.7</v>
      </c>
      <c r="T296" s="15">
        <v>11.6</v>
      </c>
      <c r="U296" s="15">
        <v>16.5</v>
      </c>
      <c r="V296" s="15">
        <v>21.6</v>
      </c>
      <c r="W296" s="15">
        <v>46.4</v>
      </c>
      <c r="X296" s="15">
        <v>37.9</v>
      </c>
      <c r="Y296" s="15">
        <v>7.5</v>
      </c>
      <c r="AA296" s="16"/>
      <c r="AB296" s="16"/>
    </row>
    <row r="297" spans="1:28" ht="15.75" customHeight="1" x14ac:dyDescent="0.3">
      <c r="A297" s="9" t="s">
        <v>468</v>
      </c>
      <c r="B297" s="15">
        <v>144.19999999999999</v>
      </c>
      <c r="C297" s="15">
        <v>106.3</v>
      </c>
      <c r="D297" s="15">
        <v>113.3</v>
      </c>
      <c r="E297" s="15">
        <v>109.9</v>
      </c>
      <c r="F297" s="15">
        <v>168.4</v>
      </c>
      <c r="G297" s="15">
        <v>216.8</v>
      </c>
      <c r="H297" s="15">
        <v>76</v>
      </c>
      <c r="I297" s="15">
        <v>132.6</v>
      </c>
      <c r="J297" s="15">
        <v>77.900000000000006</v>
      </c>
      <c r="K297" s="15">
        <v>176.2</v>
      </c>
      <c r="L297" s="15">
        <v>124.9</v>
      </c>
      <c r="M297" s="15">
        <v>59.2</v>
      </c>
      <c r="N297" s="15">
        <v>2.1</v>
      </c>
      <c r="O297" s="15">
        <v>10</v>
      </c>
      <c r="P297" s="15">
        <v>4</v>
      </c>
      <c r="Q297" s="15">
        <v>13.8</v>
      </c>
      <c r="R297" s="15">
        <v>0</v>
      </c>
      <c r="S297" s="15">
        <v>3</v>
      </c>
      <c r="T297" s="15">
        <v>14.8</v>
      </c>
      <c r="U297" s="15">
        <v>4.3</v>
      </c>
      <c r="V297" s="15">
        <v>2.7</v>
      </c>
      <c r="W297" s="15">
        <v>0</v>
      </c>
      <c r="X297" s="15">
        <v>2</v>
      </c>
      <c r="Y297" s="15">
        <v>20.8</v>
      </c>
      <c r="AA297" s="16"/>
      <c r="AB297" s="16"/>
    </row>
    <row r="298" spans="1:28" ht="15.75" customHeight="1" x14ac:dyDescent="0.3">
      <c r="A298" s="9" t="s">
        <v>63</v>
      </c>
      <c r="B298" s="15">
        <v>175.2</v>
      </c>
      <c r="C298" s="15">
        <v>216.7</v>
      </c>
      <c r="D298" s="15">
        <v>200.1</v>
      </c>
      <c r="E298" s="15">
        <v>279.3</v>
      </c>
      <c r="F298" s="15">
        <v>414.9</v>
      </c>
      <c r="G298" s="15">
        <v>218.3</v>
      </c>
      <c r="H298" s="15">
        <v>9.9</v>
      </c>
      <c r="I298" s="15">
        <v>36.299999999999997</v>
      </c>
      <c r="J298" s="15">
        <v>40.799999999999997</v>
      </c>
      <c r="K298" s="15">
        <v>32.5</v>
      </c>
      <c r="L298" s="15">
        <v>24.9</v>
      </c>
      <c r="M298" s="15">
        <v>17.100000000000001</v>
      </c>
      <c r="N298" s="15">
        <v>14.1</v>
      </c>
      <c r="O298" s="15">
        <v>1.1000000000000001</v>
      </c>
      <c r="P298" s="15">
        <v>9.9</v>
      </c>
      <c r="Q298" s="15">
        <v>4.7</v>
      </c>
      <c r="R298" s="15">
        <v>0.9</v>
      </c>
      <c r="S298" s="15">
        <v>7.9</v>
      </c>
      <c r="T298" s="15">
        <v>0.3</v>
      </c>
      <c r="U298" s="15">
        <v>26.4</v>
      </c>
      <c r="V298" s="15">
        <v>28.1</v>
      </c>
      <c r="W298" s="15">
        <v>55.1</v>
      </c>
      <c r="X298" s="15">
        <v>84.5</v>
      </c>
      <c r="Y298" s="15">
        <v>35.1</v>
      </c>
      <c r="AA298" s="16"/>
      <c r="AB298" s="16"/>
    </row>
    <row r="299" spans="1:28" ht="15.75" customHeight="1" x14ac:dyDescent="0.3">
      <c r="A299" s="9" t="s">
        <v>189</v>
      </c>
      <c r="B299" s="15">
        <v>259.5</v>
      </c>
      <c r="C299" s="15">
        <v>218.6</v>
      </c>
      <c r="D299" s="15">
        <v>176</v>
      </c>
      <c r="E299" s="15">
        <v>226.8</v>
      </c>
      <c r="F299" s="15">
        <v>200.1</v>
      </c>
      <c r="G299" s="15">
        <v>219.7</v>
      </c>
      <c r="H299" s="15">
        <v>280.2</v>
      </c>
      <c r="I299" s="15">
        <v>232.6</v>
      </c>
      <c r="J299" s="15">
        <v>194.4</v>
      </c>
      <c r="K299" s="15">
        <v>219.8</v>
      </c>
      <c r="L299" s="15">
        <v>172.4</v>
      </c>
      <c r="M299" s="15">
        <v>115.6</v>
      </c>
      <c r="N299" s="15">
        <v>10.199999999999999</v>
      </c>
      <c r="O299" s="15">
        <v>10.7</v>
      </c>
      <c r="P299" s="15">
        <v>5.2</v>
      </c>
      <c r="Q299" s="15">
        <v>8.6999999999999993</v>
      </c>
      <c r="R299" s="15">
        <v>1</v>
      </c>
      <c r="S299" s="15">
        <v>1.5</v>
      </c>
      <c r="T299" s="15">
        <v>0</v>
      </c>
      <c r="U299" s="15">
        <v>5.5</v>
      </c>
      <c r="V299" s="15">
        <v>1</v>
      </c>
      <c r="W299" s="15">
        <v>12</v>
      </c>
      <c r="X299" s="15">
        <v>17</v>
      </c>
      <c r="Y299" s="15">
        <v>1</v>
      </c>
      <c r="AA299" s="16"/>
      <c r="AB299" s="16"/>
    </row>
    <row r="300" spans="1:28" ht="15.75" customHeight="1" x14ac:dyDescent="0.3">
      <c r="A300" s="9" t="s">
        <v>157</v>
      </c>
      <c r="B300" s="15">
        <v>252.1</v>
      </c>
      <c r="C300" s="15">
        <v>137</v>
      </c>
      <c r="D300" s="15">
        <v>195.9</v>
      </c>
      <c r="E300" s="15">
        <v>205.4</v>
      </c>
      <c r="F300" s="15">
        <v>134.4</v>
      </c>
      <c r="G300" s="15">
        <v>222.4</v>
      </c>
      <c r="H300" s="15">
        <v>196.7</v>
      </c>
      <c r="I300" s="15">
        <v>43.5</v>
      </c>
      <c r="J300" s="15">
        <v>121.8</v>
      </c>
      <c r="K300" s="15">
        <v>174.3</v>
      </c>
      <c r="L300" s="15">
        <v>227.2</v>
      </c>
      <c r="M300" s="15">
        <v>287.3</v>
      </c>
      <c r="N300" s="15">
        <v>15.9</v>
      </c>
      <c r="O300" s="15">
        <v>10.6</v>
      </c>
      <c r="P300" s="15">
        <v>13.9</v>
      </c>
      <c r="Q300" s="15">
        <v>6.5</v>
      </c>
      <c r="R300" s="15">
        <v>23</v>
      </c>
      <c r="S300" s="15">
        <v>16</v>
      </c>
      <c r="T300" s="15">
        <v>10.199999999999999</v>
      </c>
      <c r="U300" s="15">
        <v>41.6</v>
      </c>
      <c r="V300" s="15">
        <v>35.4</v>
      </c>
      <c r="W300" s="15">
        <v>29.2</v>
      </c>
      <c r="X300" s="15">
        <v>20.399999999999999</v>
      </c>
      <c r="Y300" s="15">
        <v>8.6</v>
      </c>
      <c r="AA300" s="16"/>
      <c r="AB300" s="16"/>
    </row>
    <row r="301" spans="1:28" ht="15.75" customHeight="1" x14ac:dyDescent="0.3">
      <c r="A301" s="9" t="s">
        <v>326</v>
      </c>
      <c r="B301" s="15">
        <v>185.7</v>
      </c>
      <c r="C301" s="15">
        <v>95.1</v>
      </c>
      <c r="D301" s="15">
        <v>134.9</v>
      </c>
      <c r="E301" s="15">
        <v>96.4</v>
      </c>
      <c r="F301" s="15">
        <v>150.6</v>
      </c>
      <c r="G301" s="15">
        <v>231.2</v>
      </c>
      <c r="H301" s="15">
        <v>222.7</v>
      </c>
      <c r="I301" s="15">
        <v>85.3</v>
      </c>
      <c r="J301" s="15">
        <v>157.69999999999999</v>
      </c>
      <c r="K301" s="15">
        <v>177.3</v>
      </c>
      <c r="L301" s="15">
        <v>122.9</v>
      </c>
      <c r="M301" s="15">
        <v>142</v>
      </c>
      <c r="N301" s="15">
        <v>11.1</v>
      </c>
      <c r="O301" s="15">
        <v>6.3</v>
      </c>
      <c r="P301" s="15">
        <v>20</v>
      </c>
      <c r="Q301" s="15">
        <v>14.6</v>
      </c>
      <c r="R301" s="15">
        <v>8.1999999999999993</v>
      </c>
      <c r="S301" s="15">
        <v>11</v>
      </c>
      <c r="T301" s="15">
        <v>3.8</v>
      </c>
      <c r="U301" s="15">
        <v>1.6</v>
      </c>
      <c r="V301" s="15">
        <v>0</v>
      </c>
      <c r="W301" s="15">
        <v>0</v>
      </c>
      <c r="X301" s="15">
        <v>4</v>
      </c>
      <c r="Y301" s="15">
        <v>0</v>
      </c>
      <c r="AA301" s="16"/>
      <c r="AB301" s="16"/>
    </row>
    <row r="302" spans="1:28" ht="15.75" customHeight="1" x14ac:dyDescent="0.3">
      <c r="A302" s="9" t="s">
        <v>121</v>
      </c>
      <c r="B302" s="15">
        <v>145.30000000000001</v>
      </c>
      <c r="C302" s="15">
        <v>103.9</v>
      </c>
      <c r="D302" s="15">
        <v>140.19999999999999</v>
      </c>
      <c r="E302" s="15">
        <v>183</v>
      </c>
      <c r="F302" s="15">
        <v>214.8</v>
      </c>
      <c r="G302" s="15">
        <v>235.7</v>
      </c>
      <c r="H302" s="15">
        <v>109.7</v>
      </c>
      <c r="I302" s="15">
        <v>32.4</v>
      </c>
      <c r="J302" s="15">
        <v>45.2</v>
      </c>
      <c r="K302" s="15">
        <v>78.8</v>
      </c>
      <c r="L302" s="15">
        <v>124.9</v>
      </c>
      <c r="M302" s="15">
        <v>89.9</v>
      </c>
      <c r="N302" s="15">
        <v>17.399999999999999</v>
      </c>
      <c r="O302" s="15">
        <v>3.1</v>
      </c>
      <c r="P302" s="15">
        <v>7.8</v>
      </c>
      <c r="Q302" s="15">
        <v>4.7</v>
      </c>
      <c r="R302" s="15">
        <v>2.9</v>
      </c>
      <c r="S302" s="15">
        <v>11.5</v>
      </c>
      <c r="T302" s="15">
        <v>6.7</v>
      </c>
      <c r="U302" s="15">
        <v>13.4</v>
      </c>
      <c r="V302" s="15">
        <v>12.1</v>
      </c>
      <c r="W302" s="15">
        <v>34.6</v>
      </c>
      <c r="X302" s="15">
        <v>33</v>
      </c>
      <c r="Y302" s="15">
        <v>11.8</v>
      </c>
      <c r="AA302" s="16"/>
      <c r="AB302" s="16"/>
    </row>
    <row r="303" spans="1:28" ht="15.75" customHeight="1" x14ac:dyDescent="0.3">
      <c r="A303" s="9" t="s">
        <v>279</v>
      </c>
      <c r="B303" s="15">
        <v>124.7</v>
      </c>
      <c r="C303" s="15">
        <v>199.8</v>
      </c>
      <c r="D303" s="15">
        <v>193.6</v>
      </c>
      <c r="E303" s="15">
        <v>162.1</v>
      </c>
      <c r="F303" s="15">
        <v>190.5</v>
      </c>
      <c r="G303" s="15">
        <v>236.3</v>
      </c>
      <c r="H303" s="15">
        <v>150.4</v>
      </c>
      <c r="I303" s="15">
        <v>166.8</v>
      </c>
      <c r="J303" s="15">
        <v>57</v>
      </c>
      <c r="K303" s="15">
        <v>124.5</v>
      </c>
      <c r="L303" s="15">
        <v>189.4</v>
      </c>
      <c r="M303" s="15">
        <v>125</v>
      </c>
      <c r="N303" s="15">
        <v>10.6</v>
      </c>
      <c r="O303" s="15">
        <v>4.5</v>
      </c>
      <c r="P303" s="15">
        <v>17.2</v>
      </c>
      <c r="Q303" s="15">
        <v>9</v>
      </c>
      <c r="R303" s="15">
        <v>8.1</v>
      </c>
      <c r="S303" s="15">
        <v>3</v>
      </c>
      <c r="T303" s="15">
        <v>7.6</v>
      </c>
      <c r="U303" s="15">
        <v>15.4</v>
      </c>
      <c r="V303" s="15">
        <v>2.9</v>
      </c>
      <c r="W303" s="15">
        <v>5.5</v>
      </c>
      <c r="X303" s="15">
        <v>17.2</v>
      </c>
      <c r="Y303" s="15">
        <v>4.3</v>
      </c>
      <c r="AA303" s="16"/>
      <c r="AB303" s="16"/>
    </row>
    <row r="304" spans="1:28" ht="15.75" customHeight="1" x14ac:dyDescent="0.3">
      <c r="A304" s="9" t="s">
        <v>353</v>
      </c>
      <c r="B304" s="15">
        <v>148.19999999999999</v>
      </c>
      <c r="C304" s="15">
        <v>129.30000000000001</v>
      </c>
      <c r="D304" s="15">
        <v>197.9</v>
      </c>
      <c r="E304" s="15">
        <v>140</v>
      </c>
      <c r="F304" s="15">
        <v>202.2</v>
      </c>
      <c r="G304" s="15">
        <v>247.6</v>
      </c>
      <c r="H304" s="15">
        <v>259.7</v>
      </c>
      <c r="I304" s="15">
        <v>234.1</v>
      </c>
      <c r="J304" s="15">
        <v>230</v>
      </c>
      <c r="K304" s="15">
        <v>197.6</v>
      </c>
      <c r="L304" s="15">
        <v>159.19999999999999</v>
      </c>
      <c r="M304" s="15">
        <v>189.1</v>
      </c>
      <c r="N304" s="15">
        <v>2.5</v>
      </c>
      <c r="O304" s="15">
        <v>2.5</v>
      </c>
      <c r="P304" s="15">
        <v>5.8</v>
      </c>
      <c r="Q304" s="15">
        <v>6.3</v>
      </c>
      <c r="R304" s="15">
        <v>23.1</v>
      </c>
      <c r="S304" s="15">
        <v>6.9</v>
      </c>
      <c r="T304" s="15">
        <v>6.8</v>
      </c>
      <c r="U304" s="15">
        <v>4.8</v>
      </c>
      <c r="V304" s="15">
        <v>12.8</v>
      </c>
      <c r="W304" s="15">
        <v>7.8</v>
      </c>
      <c r="X304" s="15">
        <v>13.2</v>
      </c>
      <c r="Y304" s="15">
        <v>12.6</v>
      </c>
      <c r="AA304" s="16"/>
      <c r="AB304" s="16"/>
    </row>
    <row r="305" spans="1:28" ht="15.75" customHeight="1" x14ac:dyDescent="0.3">
      <c r="A305" s="9" t="s">
        <v>512</v>
      </c>
      <c r="B305" s="15">
        <v>229.7</v>
      </c>
      <c r="C305" s="15">
        <v>231.4</v>
      </c>
      <c r="D305" s="15">
        <v>285.3</v>
      </c>
      <c r="E305" s="15">
        <v>293.3</v>
      </c>
      <c r="F305" s="15">
        <v>256.60000000000002</v>
      </c>
      <c r="G305" s="15">
        <v>250.2</v>
      </c>
      <c r="H305" s="15">
        <v>146.6</v>
      </c>
      <c r="I305" s="15">
        <v>129.30000000000001</v>
      </c>
      <c r="J305" s="15">
        <v>156.4</v>
      </c>
      <c r="K305" s="15">
        <v>158.4</v>
      </c>
      <c r="L305" s="15">
        <v>177.9</v>
      </c>
      <c r="M305" s="15">
        <v>59.3</v>
      </c>
      <c r="N305" s="15">
        <v>10.4</v>
      </c>
      <c r="O305" s="15">
        <v>10.199999999999999</v>
      </c>
      <c r="P305" s="15">
        <v>1</v>
      </c>
      <c r="Q305" s="15">
        <v>0</v>
      </c>
      <c r="R305" s="15">
        <v>0</v>
      </c>
      <c r="S305" s="15">
        <v>1</v>
      </c>
      <c r="T305" s="15">
        <v>1</v>
      </c>
      <c r="U305" s="15">
        <v>81.5</v>
      </c>
      <c r="V305" s="15">
        <v>5.2</v>
      </c>
      <c r="W305" s="15">
        <v>0</v>
      </c>
      <c r="X305" s="15">
        <v>1</v>
      </c>
      <c r="Y305" s="15">
        <v>6.1</v>
      </c>
      <c r="AA305" s="16"/>
      <c r="AB305" s="16"/>
    </row>
    <row r="306" spans="1:28" ht="15.75" customHeight="1" x14ac:dyDescent="0.3">
      <c r="A306" s="9" t="s">
        <v>366</v>
      </c>
      <c r="B306" s="15">
        <v>122.1</v>
      </c>
      <c r="C306" s="15">
        <v>137.4</v>
      </c>
      <c r="D306" s="15">
        <v>90.4</v>
      </c>
      <c r="E306" s="15">
        <v>168.6</v>
      </c>
      <c r="F306" s="15">
        <v>98.9</v>
      </c>
      <c r="G306" s="15">
        <v>253.1</v>
      </c>
      <c r="H306" s="15">
        <v>145.4</v>
      </c>
      <c r="I306" s="15">
        <v>30.7</v>
      </c>
      <c r="J306" s="15">
        <v>78.2</v>
      </c>
      <c r="K306" s="15">
        <v>32</v>
      </c>
      <c r="L306" s="15">
        <v>81.8</v>
      </c>
      <c r="M306" s="15">
        <v>64.5</v>
      </c>
      <c r="N306" s="15">
        <v>0</v>
      </c>
      <c r="O306" s="15">
        <v>0</v>
      </c>
      <c r="P306" s="15">
        <v>0</v>
      </c>
      <c r="Q306" s="15">
        <v>0</v>
      </c>
      <c r="R306" s="15">
        <v>0</v>
      </c>
      <c r="S306" s="15">
        <v>0</v>
      </c>
      <c r="T306" s="15">
        <v>0</v>
      </c>
      <c r="U306" s="15">
        <v>0</v>
      </c>
      <c r="V306" s="15">
        <v>0</v>
      </c>
      <c r="W306" s="15">
        <v>0</v>
      </c>
      <c r="X306" s="15">
        <v>0</v>
      </c>
      <c r="Y306" s="15">
        <v>0</v>
      </c>
      <c r="AA306" s="16"/>
      <c r="AB306" s="16"/>
    </row>
    <row r="307" spans="1:28" ht="15.75" customHeight="1" x14ac:dyDescent="0.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8" ht="15.75" customHeight="1" x14ac:dyDescent="0.3">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8" ht="15.75" customHeight="1" x14ac:dyDescent="0.3">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8" ht="15.75" customHeight="1" x14ac:dyDescent="0.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8" ht="15.75" customHeight="1" x14ac:dyDescent="0.3">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8" ht="15.75" customHeight="1" x14ac:dyDescent="0.3">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8" ht="15.75" customHeight="1" x14ac:dyDescent="0.3">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8" ht="15.75" customHeight="1" x14ac:dyDescent="0.3">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8" ht="15.75" customHeight="1" x14ac:dyDescent="0.3">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8" ht="15.75" customHeight="1" x14ac:dyDescent="0.3">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8" ht="15.75" customHeight="1" x14ac:dyDescent="0.3">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8" ht="15.75" customHeight="1" x14ac:dyDescent="0.3">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8" ht="15.75" customHeight="1" x14ac:dyDescent="0.3">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8" ht="15.75" customHeight="1" x14ac:dyDescent="0.3">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2:25" ht="15.75" customHeight="1" x14ac:dyDescent="0.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2:25" ht="15.75" customHeight="1" x14ac:dyDescent="0.3">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2:25" ht="15.75" customHeight="1" x14ac:dyDescent="0.3">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2:25" ht="15.75" customHeight="1" x14ac:dyDescent="0.3">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2:25" ht="15.75" customHeight="1" x14ac:dyDescent="0.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2:25" ht="15.75" customHeight="1" x14ac:dyDescent="0.3">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2:25" ht="15.75" customHeight="1" x14ac:dyDescent="0.3">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2:25" ht="15.75" customHeight="1" x14ac:dyDescent="0.3">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2:25" ht="15.75" customHeight="1" x14ac:dyDescent="0.3">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2:25" ht="15.75" customHeight="1" x14ac:dyDescent="0.3">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2:25" ht="15.75" customHeight="1" x14ac:dyDescent="0.3">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2:25" ht="15.75" customHeight="1" x14ac:dyDescent="0.3">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2:25" ht="15.75" customHeight="1" x14ac:dyDescent="0.3">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2:25" ht="15.75" customHeight="1" x14ac:dyDescent="0.3">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2:25" ht="15.75" customHeight="1" x14ac:dyDescent="0.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2:25" ht="15.75" customHeight="1" x14ac:dyDescent="0.3">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2:25" ht="15.75" customHeight="1" x14ac:dyDescent="0.3">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2:25" ht="15.75" customHeight="1" x14ac:dyDescent="0.3">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2:25" ht="15.75" customHeight="1" x14ac:dyDescent="0.3">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2:25" ht="15.75" customHeight="1" x14ac:dyDescent="0.3">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2:25" ht="15.75" customHeight="1" x14ac:dyDescent="0.3">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2:25" ht="15.75" customHeight="1" x14ac:dyDescent="0.3">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2:25" ht="15.75" customHeight="1" x14ac:dyDescent="0.3">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2:25" ht="15.75" customHeight="1" x14ac:dyDescent="0.3">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2:25" ht="15.75" customHeight="1" x14ac:dyDescent="0.3">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2:25" ht="15.75" customHeight="1" x14ac:dyDescent="0.3">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2:25" ht="15.75" customHeight="1" x14ac:dyDescent="0.3">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2:25" ht="15.75" customHeight="1" x14ac:dyDescent="0.3">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2:25" ht="15.75" customHeight="1" x14ac:dyDescent="0.3">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2:25" ht="15.75" customHeight="1" x14ac:dyDescent="0.3">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2:25" ht="15.75" customHeight="1" x14ac:dyDescent="0.3">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2:25" ht="15.75" customHeight="1" x14ac:dyDescent="0.3">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2:25" ht="15.75" customHeight="1" x14ac:dyDescent="0.3">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2:25" ht="15.75" customHeight="1" x14ac:dyDescent="0.3">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2:25" ht="15.75" customHeight="1" x14ac:dyDescent="0.3">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2:25" ht="15.75" customHeight="1" x14ac:dyDescent="0.3">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2:25" ht="15.75" customHeight="1" x14ac:dyDescent="0.3">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2:25" ht="15.75" customHeight="1" x14ac:dyDescent="0.3">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2:25" ht="15.75" customHeight="1" x14ac:dyDescent="0.3">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2:25" ht="15.75" customHeight="1" x14ac:dyDescent="0.3">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2:25" ht="15.75" customHeight="1" x14ac:dyDescent="0.3">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2:25" ht="15.75" customHeight="1" x14ac:dyDescent="0.3">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2:25" ht="15.75" customHeight="1" x14ac:dyDescent="0.3">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2:25" ht="15.75" customHeight="1" x14ac:dyDescent="0.3">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2:25" ht="15.75" customHeight="1" x14ac:dyDescent="0.3">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2:25" ht="15.75" customHeight="1" x14ac:dyDescent="0.3">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2:25" ht="15.75" customHeight="1" x14ac:dyDescent="0.3">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2:25" ht="15.75" customHeight="1" x14ac:dyDescent="0.3">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2:25" ht="15.75" customHeight="1" x14ac:dyDescent="0.3">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2:25" ht="15.75" customHeight="1" x14ac:dyDescent="0.3">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2:25" ht="15.75" customHeight="1" x14ac:dyDescent="0.3">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2:25" ht="15.75" customHeight="1" x14ac:dyDescent="0.3">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2:25" ht="15.75" customHeight="1" x14ac:dyDescent="0.3">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2:25" ht="15.75" customHeight="1" x14ac:dyDescent="0.3">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2:25" ht="15.75" customHeight="1" x14ac:dyDescent="0.3">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2:25" ht="15.75" customHeight="1" x14ac:dyDescent="0.3">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2:25" ht="15.75" customHeight="1" x14ac:dyDescent="0.3">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2:25" ht="15.75" customHeight="1" x14ac:dyDescent="0.3">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2:25" ht="15.75" customHeight="1" x14ac:dyDescent="0.3">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2:25" ht="15.75" customHeight="1" x14ac:dyDescent="0.3">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2:25" ht="15.75" customHeight="1" x14ac:dyDescent="0.3">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2:25" ht="15.75" customHeight="1" x14ac:dyDescent="0.3">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2:25" ht="15.75" customHeight="1" x14ac:dyDescent="0.3">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2:25" ht="15.75" customHeight="1" x14ac:dyDescent="0.3">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2:25" ht="15.75" customHeight="1" x14ac:dyDescent="0.3">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2:25" ht="15.75" customHeight="1" x14ac:dyDescent="0.3">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2:25" ht="15.75" customHeight="1" x14ac:dyDescent="0.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2:25" ht="15.75" customHeight="1" x14ac:dyDescent="0.3">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2:25" ht="15.75" customHeight="1" x14ac:dyDescent="0.3">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2:25" ht="15.75" customHeight="1" x14ac:dyDescent="0.3">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2:25" ht="15.75" customHeight="1" x14ac:dyDescent="0.3">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2:25" ht="15.75" customHeight="1" x14ac:dyDescent="0.3">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2:25" ht="15.75" customHeight="1" x14ac:dyDescent="0.3">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2:25" ht="15.75" customHeight="1" x14ac:dyDescent="0.3">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2:25" ht="15.75" customHeight="1" x14ac:dyDescent="0.3">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2:25" ht="15.75" customHeight="1" x14ac:dyDescent="0.3">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2:25" ht="15.75" customHeight="1" x14ac:dyDescent="0.3">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2:25" ht="15.75" customHeight="1" x14ac:dyDescent="0.3">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2:25" ht="15.75" customHeight="1" x14ac:dyDescent="0.3">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2:25" ht="15.75" customHeight="1" x14ac:dyDescent="0.3">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2:25" ht="15.75" customHeight="1" x14ac:dyDescent="0.3">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2:25" ht="15.75" customHeight="1" x14ac:dyDescent="0.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2:25" ht="15.75" customHeight="1" x14ac:dyDescent="0.3">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2:25" ht="15.75" customHeight="1" x14ac:dyDescent="0.3">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2:25" ht="15.75" customHeight="1" x14ac:dyDescent="0.3">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2:25" ht="15.75" customHeight="1" x14ac:dyDescent="0.3">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2:25" ht="15.75" customHeight="1" x14ac:dyDescent="0.3">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2:25" ht="15.75" customHeight="1" x14ac:dyDescent="0.3">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2:25" ht="15.75" customHeight="1" x14ac:dyDescent="0.3">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2:25" ht="15.75" customHeight="1" x14ac:dyDescent="0.3">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2:25" ht="15.75" customHeight="1" x14ac:dyDescent="0.3">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2:25" ht="15.75" customHeight="1" x14ac:dyDescent="0.3">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2:25" ht="15.75" customHeight="1" x14ac:dyDescent="0.3">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2:25" ht="15.75" customHeight="1" x14ac:dyDescent="0.3">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2:25" ht="15.75" customHeight="1" x14ac:dyDescent="0.3">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2:25" ht="15.75" customHeight="1" x14ac:dyDescent="0.3">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2:25" ht="15.75" customHeight="1" x14ac:dyDescent="0.3">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2:25" ht="15.75" customHeight="1" x14ac:dyDescent="0.3">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2:25" ht="15.75" customHeight="1" x14ac:dyDescent="0.3">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2:25" ht="15.75" customHeight="1" x14ac:dyDescent="0.3">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2:25" ht="15.75" customHeight="1" x14ac:dyDescent="0.3">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2:25" ht="15.75" customHeight="1" x14ac:dyDescent="0.3">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2:25" ht="15.75" customHeight="1" x14ac:dyDescent="0.3">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2:25" ht="15.75" customHeight="1" x14ac:dyDescent="0.3">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2:25" ht="15.75" customHeight="1" x14ac:dyDescent="0.3">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2:25" ht="15.75" customHeight="1" x14ac:dyDescent="0.3">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2:25" ht="15.75" customHeight="1" x14ac:dyDescent="0.3">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2:25" ht="15.75" customHeight="1" x14ac:dyDescent="0.3">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2:25" ht="15.75" customHeight="1" x14ac:dyDescent="0.3">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2:25" ht="15.75" customHeight="1" x14ac:dyDescent="0.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2:25" ht="15.75" customHeight="1" x14ac:dyDescent="0.3">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2:25" ht="15.75" customHeight="1" x14ac:dyDescent="0.3">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2:25" ht="15.75" customHeight="1" x14ac:dyDescent="0.3">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2:25" ht="15.75" customHeight="1" x14ac:dyDescent="0.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2:25" ht="15.75" customHeight="1" x14ac:dyDescent="0.3">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2:25" ht="15.75" customHeight="1" x14ac:dyDescent="0.3">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2:25" ht="15.75" customHeight="1" x14ac:dyDescent="0.3">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2:25" ht="15.75" customHeight="1" x14ac:dyDescent="0.3">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2:25" ht="15.75" customHeight="1" x14ac:dyDescent="0.3">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2:25" ht="15.75" customHeight="1" x14ac:dyDescent="0.3">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2:25" ht="15.75" customHeight="1" x14ac:dyDescent="0.3">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2:25" ht="15.75" customHeight="1" x14ac:dyDescent="0.3">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2:25" ht="15.75" customHeight="1" x14ac:dyDescent="0.3">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2:25" ht="15.75" customHeight="1" x14ac:dyDescent="0.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2:25" ht="15.75" customHeight="1" x14ac:dyDescent="0.3">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2:25" ht="15.75" customHeight="1" x14ac:dyDescent="0.3">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2:25" ht="15.75" customHeight="1" x14ac:dyDescent="0.3">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2:25" ht="15.75" customHeight="1" x14ac:dyDescent="0.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2:25" ht="15.75" customHeight="1" x14ac:dyDescent="0.3">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2:25" ht="15.75" customHeight="1" x14ac:dyDescent="0.3">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2:25" ht="15.75" customHeight="1" x14ac:dyDescent="0.3">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2:25" ht="15.75" customHeight="1" x14ac:dyDescent="0.3">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2:25" ht="15.75" customHeight="1" x14ac:dyDescent="0.3">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2:25" ht="15.75" customHeight="1" x14ac:dyDescent="0.3">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2:25" ht="15.75" customHeight="1" x14ac:dyDescent="0.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2:25" ht="15.75" customHeight="1" x14ac:dyDescent="0.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2:25" ht="15.75" customHeight="1" x14ac:dyDescent="0.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2:25" ht="15.75" customHeight="1" x14ac:dyDescent="0.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2:25" ht="15.75" customHeight="1" x14ac:dyDescent="0.3">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2:25" ht="15.75" customHeight="1" x14ac:dyDescent="0.3">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2:25" ht="15.75" customHeight="1" x14ac:dyDescent="0.3">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2:25" ht="15.75" customHeight="1" x14ac:dyDescent="0.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2:25" ht="15.75" customHeight="1" x14ac:dyDescent="0.3">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2:25" ht="15.75" customHeight="1" x14ac:dyDescent="0.3">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2:25" ht="15.75" customHeight="1" x14ac:dyDescent="0.3">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2:25" ht="15.75" customHeight="1" x14ac:dyDescent="0.3">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2:25" ht="15.75" customHeight="1" x14ac:dyDescent="0.3">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2:25" ht="15.75" customHeight="1" x14ac:dyDescent="0.3">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2:25" ht="15.75" customHeight="1" x14ac:dyDescent="0.3">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2:25" ht="15.75" customHeight="1" x14ac:dyDescent="0.3">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2:25" ht="15.75" customHeight="1" x14ac:dyDescent="0.3">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2:25" ht="15.75" customHeight="1" x14ac:dyDescent="0.3">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2:25" ht="15.75" customHeight="1" x14ac:dyDescent="0.3">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2:25" ht="15.75" customHeight="1" x14ac:dyDescent="0.3">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2:25" ht="15.75" customHeight="1" x14ac:dyDescent="0.3">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2:25" ht="15.75" customHeight="1" x14ac:dyDescent="0.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2:25" ht="15.75" customHeight="1" x14ac:dyDescent="0.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2:25" ht="15.75" customHeight="1" x14ac:dyDescent="0.3">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2:25" ht="15.75" customHeight="1" x14ac:dyDescent="0.3">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2:25" ht="15.75" customHeight="1" x14ac:dyDescent="0.3">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2:25" ht="15.75" customHeight="1" x14ac:dyDescent="0.3">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2:25" ht="15.75" customHeight="1" x14ac:dyDescent="0.3">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2:25" ht="15.75" customHeight="1" x14ac:dyDescent="0.3">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2:25" ht="15.75" customHeight="1" x14ac:dyDescent="0.3">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2:25" ht="15.75" customHeight="1" x14ac:dyDescent="0.3">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2:25" ht="15.75" customHeight="1" x14ac:dyDescent="0.3">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2:25" ht="15.75" customHeight="1" x14ac:dyDescent="0.3">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2:25" ht="15.75" customHeight="1" x14ac:dyDescent="0.3">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2:25" ht="15.75" customHeight="1" x14ac:dyDescent="0.3">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2:25" ht="15.75" customHeight="1" x14ac:dyDescent="0.3">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2:25" ht="15.75" customHeight="1" x14ac:dyDescent="0.3">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2:25" ht="15.75" customHeight="1" x14ac:dyDescent="0.3">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2:25" ht="15.75" customHeight="1" x14ac:dyDescent="0.3">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2:25" ht="15.75" customHeight="1" x14ac:dyDescent="0.3">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2:25" ht="15.75" customHeight="1" x14ac:dyDescent="0.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2:25" ht="15.75" customHeight="1" x14ac:dyDescent="0.3">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2:25" ht="15.75" customHeight="1" x14ac:dyDescent="0.3">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2:25" ht="15.75" customHeight="1" x14ac:dyDescent="0.3">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2:25" ht="15.75" customHeight="1" x14ac:dyDescent="0.3">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2:25" ht="15.75" customHeight="1" x14ac:dyDescent="0.3">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2:25" ht="15.75" customHeight="1" x14ac:dyDescent="0.3">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2:25" ht="15.75" customHeight="1" x14ac:dyDescent="0.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2:25" ht="15.75" customHeight="1" x14ac:dyDescent="0.3">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2:25" ht="15.75" customHeight="1" x14ac:dyDescent="0.3">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2:25" ht="15.75" customHeight="1" x14ac:dyDescent="0.3">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2:25" ht="15.75" customHeight="1" x14ac:dyDescent="0.3">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2:25" ht="15.75" customHeight="1" x14ac:dyDescent="0.3">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2:25" ht="15.75" customHeight="1" x14ac:dyDescent="0.3">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2:25" ht="15.75" customHeight="1" x14ac:dyDescent="0.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2:25" ht="15.75" customHeight="1" x14ac:dyDescent="0.3">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2:25" ht="15.75" customHeight="1" x14ac:dyDescent="0.3">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2:25" ht="15.75" customHeight="1" x14ac:dyDescent="0.3">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2:25" ht="15.75" customHeight="1" x14ac:dyDescent="0.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2:25" ht="15.75" customHeight="1" x14ac:dyDescent="0.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2:25" ht="15.75" customHeight="1" x14ac:dyDescent="0.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2:25" ht="15.75" customHeight="1" x14ac:dyDescent="0.3">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2:25" ht="15.75" customHeight="1" x14ac:dyDescent="0.3">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2:25" ht="15.75" customHeight="1" x14ac:dyDescent="0.3">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2:25" ht="15.75" customHeight="1" x14ac:dyDescent="0.3">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2:25" ht="15.75" customHeight="1" x14ac:dyDescent="0.3">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2:25" ht="15.75" customHeight="1" x14ac:dyDescent="0.3">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2:25" ht="15.75" customHeight="1" x14ac:dyDescent="0.3">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2:25" ht="15.75" customHeight="1" x14ac:dyDescent="0.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2:25" ht="15.75" customHeight="1" x14ac:dyDescent="0.3">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2:25" ht="15.75" customHeight="1" x14ac:dyDescent="0.3">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2:25" ht="15.75" customHeight="1" x14ac:dyDescent="0.3">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2:25" ht="15.75" customHeight="1" x14ac:dyDescent="0.3">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2:25" ht="15.75" customHeight="1" x14ac:dyDescent="0.3">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2:25" ht="15.75" customHeight="1" x14ac:dyDescent="0.3">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2:25" ht="15.75" customHeight="1" x14ac:dyDescent="0.3">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2:25" ht="15.75" customHeight="1" x14ac:dyDescent="0.3">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2:25" ht="15.75" customHeight="1" x14ac:dyDescent="0.3">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2:25" ht="15.75" customHeight="1" x14ac:dyDescent="0.3">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2:25" ht="15.75" customHeight="1" x14ac:dyDescent="0.3">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2:25" ht="15.75" customHeight="1" x14ac:dyDescent="0.3">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2:25" ht="15.75" customHeight="1" x14ac:dyDescent="0.3">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2:25" ht="15.75" customHeight="1" x14ac:dyDescent="0.3">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2:25" ht="15.75" customHeight="1" x14ac:dyDescent="0.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2:25" ht="15.75" customHeight="1" x14ac:dyDescent="0.3">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2:25" ht="15.75" customHeight="1" x14ac:dyDescent="0.3">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2:25" ht="15.75" customHeight="1" x14ac:dyDescent="0.3">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2:25" ht="15.75" customHeight="1" x14ac:dyDescent="0.3">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2:25" ht="15.75" customHeight="1" x14ac:dyDescent="0.3">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2:25" ht="15.75" customHeight="1" x14ac:dyDescent="0.3">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2:25" ht="15.75" customHeight="1" x14ac:dyDescent="0.3">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2:25" ht="15.75" customHeight="1" x14ac:dyDescent="0.3">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2:25" ht="15.75" customHeight="1" x14ac:dyDescent="0.3">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2:25" ht="15.75" customHeight="1" x14ac:dyDescent="0.3">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2:25" ht="15.75" customHeight="1" x14ac:dyDescent="0.3">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2:25" ht="15.75" customHeight="1" x14ac:dyDescent="0.3">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2:25" ht="15.75" customHeight="1" x14ac:dyDescent="0.3">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2:25" ht="15.75" customHeight="1" x14ac:dyDescent="0.3">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2:25" ht="15.75" customHeight="1" x14ac:dyDescent="0.3">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2:25" ht="15.75" customHeight="1" x14ac:dyDescent="0.3">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2:25" ht="15.75" customHeight="1" x14ac:dyDescent="0.3">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2:25" ht="15.75" customHeight="1" x14ac:dyDescent="0.3">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2:25" ht="15.75" customHeight="1" x14ac:dyDescent="0.3">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2:25" ht="15.75" customHeight="1" x14ac:dyDescent="0.3">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2:25" ht="15.75" customHeight="1" x14ac:dyDescent="0.3">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2:25" ht="15.75" customHeight="1" x14ac:dyDescent="0.3">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2:25" ht="15.75" customHeight="1" x14ac:dyDescent="0.3">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2:25" ht="15.75" customHeight="1" x14ac:dyDescent="0.3">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2:25" ht="15.75" customHeight="1" x14ac:dyDescent="0.3">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2:25" ht="15.75" customHeight="1" x14ac:dyDescent="0.3">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2:25" ht="15.75" customHeight="1" x14ac:dyDescent="0.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2:25" ht="15.75" customHeight="1" x14ac:dyDescent="0.3">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2:25" ht="15.75" customHeight="1" x14ac:dyDescent="0.3">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2:25" ht="15.75" customHeight="1" x14ac:dyDescent="0.3">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2:25" ht="15.75" customHeight="1" x14ac:dyDescent="0.3">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2:25" ht="15.75" customHeight="1" x14ac:dyDescent="0.3">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2:25" ht="15.75" customHeight="1" x14ac:dyDescent="0.3">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2:25" ht="15.75" customHeight="1" x14ac:dyDescent="0.3">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2:25" ht="15.75" customHeight="1" x14ac:dyDescent="0.3">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2:25" ht="15.75" customHeight="1" x14ac:dyDescent="0.3">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2:25" ht="15.75" customHeight="1" x14ac:dyDescent="0.3">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2:25" ht="15.75" customHeight="1" x14ac:dyDescent="0.3">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2:25" ht="15.75" customHeight="1" x14ac:dyDescent="0.3">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2:25" ht="15.75" customHeight="1" x14ac:dyDescent="0.3">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2:25" ht="15.75" customHeight="1" x14ac:dyDescent="0.3">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2:25" ht="15.75" customHeight="1" x14ac:dyDescent="0.3">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2:25" ht="15.75" customHeight="1" x14ac:dyDescent="0.3">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2:25" ht="15.75" customHeight="1" x14ac:dyDescent="0.3">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2:25" ht="15.75" customHeight="1" x14ac:dyDescent="0.3">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2:25" ht="15.75" customHeight="1" x14ac:dyDescent="0.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2:25" ht="15.75" customHeight="1" x14ac:dyDescent="0.3">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2:25" ht="15.75" customHeight="1" x14ac:dyDescent="0.3">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2:25" ht="15.75" customHeight="1" x14ac:dyDescent="0.3">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2:25" ht="15.75" customHeight="1" x14ac:dyDescent="0.3">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2:25" ht="15.75" customHeight="1" x14ac:dyDescent="0.3">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2:25" ht="15.75" customHeight="1" x14ac:dyDescent="0.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2:25" ht="15.75" customHeight="1" x14ac:dyDescent="0.3">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2:25" ht="15.75" customHeight="1" x14ac:dyDescent="0.3">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2:25" ht="15.75" customHeight="1" x14ac:dyDescent="0.3">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2:25" ht="15.75" customHeight="1" x14ac:dyDescent="0.3">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2:25" ht="15.75" customHeight="1" x14ac:dyDescent="0.3">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2:25" ht="15.75" customHeight="1" x14ac:dyDescent="0.3">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2:25" ht="15.75" customHeight="1" x14ac:dyDescent="0.3">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2:25" ht="15.75" customHeight="1" x14ac:dyDescent="0.3">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2:25" ht="15.75" customHeight="1" x14ac:dyDescent="0.3">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2:25" ht="15.75" customHeight="1" x14ac:dyDescent="0.3">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2:25" ht="15.75" customHeight="1" x14ac:dyDescent="0.3">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2:25" ht="15.75" customHeight="1" x14ac:dyDescent="0.3">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2:25" ht="15.75" customHeight="1" x14ac:dyDescent="0.3">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2:25" ht="15.75" customHeight="1" x14ac:dyDescent="0.3">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2:25" ht="15.75" customHeight="1" x14ac:dyDescent="0.3">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2:25" ht="15.75" customHeight="1" x14ac:dyDescent="0.3">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2:25" ht="15.75" customHeight="1" x14ac:dyDescent="0.3">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2:25" ht="15.75" customHeight="1" x14ac:dyDescent="0.3">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2:25" ht="15.75" customHeight="1" x14ac:dyDescent="0.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2:25" ht="15.75" customHeight="1" x14ac:dyDescent="0.3">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2:25" ht="15.75" customHeight="1" x14ac:dyDescent="0.3">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2:25" ht="15.75" customHeight="1" x14ac:dyDescent="0.3">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2:25" ht="15.75" customHeight="1" x14ac:dyDescent="0.3">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2:25" ht="15.75" customHeight="1" x14ac:dyDescent="0.3">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2:25" ht="15.75" customHeight="1" x14ac:dyDescent="0.3">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2:25" ht="15.75" customHeight="1" x14ac:dyDescent="0.3">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2:25" ht="15.75" customHeight="1" x14ac:dyDescent="0.3">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2:25" ht="15.75" customHeight="1" x14ac:dyDescent="0.3">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2:25" ht="15.75" customHeight="1" x14ac:dyDescent="0.3">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2:25" ht="15.75" customHeight="1" x14ac:dyDescent="0.3">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2:25" ht="15.75" customHeight="1" x14ac:dyDescent="0.3">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2:25" ht="15.75" customHeight="1" x14ac:dyDescent="0.3">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2:25" ht="15.75" customHeight="1" x14ac:dyDescent="0.3">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2:25" ht="15.75" customHeight="1" x14ac:dyDescent="0.3">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2:25" ht="15.75" customHeight="1" x14ac:dyDescent="0.3">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2:25" ht="15.75" customHeight="1" x14ac:dyDescent="0.3">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2:25" ht="15.75" customHeight="1" x14ac:dyDescent="0.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2:25" ht="15.75" customHeight="1" x14ac:dyDescent="0.3">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2:25" ht="15.75" customHeight="1" x14ac:dyDescent="0.3">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2:25" ht="15.75" customHeight="1" x14ac:dyDescent="0.3">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2:25" ht="15.75" customHeight="1" x14ac:dyDescent="0.3">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2:25" ht="15.75" customHeight="1" x14ac:dyDescent="0.3">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2:25" ht="15.75" customHeight="1" x14ac:dyDescent="0.3">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2:25" ht="15.75" customHeight="1" x14ac:dyDescent="0.3">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2:25" ht="15.75" customHeight="1" x14ac:dyDescent="0.3">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2:25" ht="15.75" customHeight="1" x14ac:dyDescent="0.3">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2:25" ht="15.75" customHeight="1" x14ac:dyDescent="0.3">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2:25" ht="15.75" customHeight="1" x14ac:dyDescent="0.3">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2:25" ht="15.75" customHeight="1" x14ac:dyDescent="0.3">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2:25" ht="15.75" customHeight="1" x14ac:dyDescent="0.3">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2:25" ht="15.75" customHeight="1" x14ac:dyDescent="0.3">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2:25" ht="15.75" customHeight="1" x14ac:dyDescent="0.3">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2:25" ht="15.75" customHeight="1" x14ac:dyDescent="0.3">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2:25" ht="15.75" customHeight="1" x14ac:dyDescent="0.3">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2:25" ht="15.75" customHeight="1" x14ac:dyDescent="0.3">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2:25" ht="15.75" customHeight="1" x14ac:dyDescent="0.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2:25" ht="15.75" customHeight="1" x14ac:dyDescent="0.3">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2:25" ht="15.75" customHeight="1" x14ac:dyDescent="0.3">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2:25" ht="15.75" customHeight="1" x14ac:dyDescent="0.3">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2:25" ht="15.75" customHeight="1" x14ac:dyDescent="0.3">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2:25" ht="15.75" customHeight="1" x14ac:dyDescent="0.3">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2:25" ht="15.75" customHeight="1" x14ac:dyDescent="0.3">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2:25" ht="15.75" customHeight="1" x14ac:dyDescent="0.3">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2:25" ht="15.75" customHeight="1" x14ac:dyDescent="0.3">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2:25" ht="15.75" customHeight="1" x14ac:dyDescent="0.3">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2:25" ht="15.75" customHeight="1" x14ac:dyDescent="0.3">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2:25" ht="15.75" customHeight="1" x14ac:dyDescent="0.3">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2:25" ht="15.75" customHeight="1" x14ac:dyDescent="0.3">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2:25" ht="15.75" customHeight="1" x14ac:dyDescent="0.3">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2:25" ht="15.75" customHeight="1" x14ac:dyDescent="0.3">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2:25" ht="15.75" customHeight="1" x14ac:dyDescent="0.3">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2:25" ht="15.75" customHeight="1" x14ac:dyDescent="0.3">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2:25" ht="15.75" customHeight="1" x14ac:dyDescent="0.3">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2:25" ht="15.75" customHeight="1" x14ac:dyDescent="0.3">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2:25" ht="15.75" customHeight="1" x14ac:dyDescent="0.3">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2:25" ht="15.75" customHeight="1" x14ac:dyDescent="0.3">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2:25" ht="15.75" customHeight="1" x14ac:dyDescent="0.3">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2:25" ht="15.75" customHeight="1" x14ac:dyDescent="0.3">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2:25" ht="15.75" customHeight="1" x14ac:dyDescent="0.3">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2:25" ht="15.75" customHeight="1" x14ac:dyDescent="0.3">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2:25" ht="15.75" customHeight="1" x14ac:dyDescent="0.3">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2:25" ht="15.75" customHeight="1" x14ac:dyDescent="0.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2:25" ht="15.75" customHeight="1" x14ac:dyDescent="0.3">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2:25" ht="15.75" customHeight="1" x14ac:dyDescent="0.3">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2:25" ht="15.75" customHeight="1" x14ac:dyDescent="0.3">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2:25" ht="15.75" customHeight="1" x14ac:dyDescent="0.3">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2:25" ht="15.75" customHeight="1" x14ac:dyDescent="0.3">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2:25" ht="15.75" customHeight="1" x14ac:dyDescent="0.3">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2:25" ht="15.75" customHeight="1" x14ac:dyDescent="0.3">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2:25" ht="15.75" customHeight="1" x14ac:dyDescent="0.3">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2:25" ht="15.75" customHeight="1" x14ac:dyDescent="0.3">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2:25" ht="15.75" customHeight="1" x14ac:dyDescent="0.3">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2:25" ht="15.75" customHeight="1" x14ac:dyDescent="0.3">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2:25" ht="15.75" customHeight="1" x14ac:dyDescent="0.3">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2:25" ht="15.75" customHeight="1" x14ac:dyDescent="0.3">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2:25" ht="15.75" customHeight="1" x14ac:dyDescent="0.3">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2:25" ht="15.75" customHeight="1" x14ac:dyDescent="0.3">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2:25" ht="15.75" customHeight="1" x14ac:dyDescent="0.3">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2:25" ht="15.75" customHeight="1" x14ac:dyDescent="0.3">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2:25" ht="15.75" customHeight="1" x14ac:dyDescent="0.3">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2:25" ht="15.75" customHeight="1" x14ac:dyDescent="0.3">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2:25" ht="15.75" customHeight="1" x14ac:dyDescent="0.3">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2:25" ht="15.75" customHeight="1" x14ac:dyDescent="0.3">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2:25" ht="15.75" customHeight="1" x14ac:dyDescent="0.3">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2:25" ht="15.75" customHeight="1" x14ac:dyDescent="0.3">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2:25" ht="15.75" customHeight="1" x14ac:dyDescent="0.3">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2:25" ht="15.75" customHeight="1" x14ac:dyDescent="0.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2:25" ht="15.75" customHeight="1" x14ac:dyDescent="0.3">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2:25" ht="15.75" customHeight="1" x14ac:dyDescent="0.3">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2:25" ht="15.75" customHeight="1" x14ac:dyDescent="0.3">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2:25" ht="15.75" customHeight="1" x14ac:dyDescent="0.3">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2:25" ht="15.75" customHeight="1" x14ac:dyDescent="0.3">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2:25" ht="15.75" customHeight="1" x14ac:dyDescent="0.3">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2:25" ht="15.75" customHeight="1" x14ac:dyDescent="0.3">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2:25" ht="15.75" customHeight="1" x14ac:dyDescent="0.3">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2:25" ht="15.75" customHeight="1" x14ac:dyDescent="0.3">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2:25" ht="15.75" customHeight="1" x14ac:dyDescent="0.3">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2:25" ht="15.75" customHeight="1" x14ac:dyDescent="0.3">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2:25" ht="15.75" customHeight="1" x14ac:dyDescent="0.3">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2:25" ht="15.75" customHeight="1" x14ac:dyDescent="0.3">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2:25" ht="15.75" customHeight="1" x14ac:dyDescent="0.3">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2:25" ht="15.75" customHeight="1" x14ac:dyDescent="0.3">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2:25" ht="15.75" customHeight="1" x14ac:dyDescent="0.3">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2:25" ht="15.75" customHeight="1" x14ac:dyDescent="0.3">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2:25" ht="15.75" customHeight="1" x14ac:dyDescent="0.3">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2:25" ht="15.75" customHeight="1" x14ac:dyDescent="0.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2:25" ht="15.75" customHeight="1" x14ac:dyDescent="0.3">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2:25" ht="15.75" customHeight="1" x14ac:dyDescent="0.3">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2:25" ht="15.75" customHeight="1" x14ac:dyDescent="0.3">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2:25" ht="15.75" customHeight="1" x14ac:dyDescent="0.3">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2:25" ht="15.75" customHeight="1" x14ac:dyDescent="0.3">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2:25" ht="15.75" customHeight="1" x14ac:dyDescent="0.3">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2:25" ht="15.75" customHeight="1" x14ac:dyDescent="0.3">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2:25" ht="15.75" customHeight="1" x14ac:dyDescent="0.3">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2:25" ht="15.75" customHeight="1" x14ac:dyDescent="0.3">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2:25" ht="15.75" customHeight="1" x14ac:dyDescent="0.3">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2:25" ht="15.75" customHeight="1" x14ac:dyDescent="0.3">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2:25" ht="15.75" customHeight="1" x14ac:dyDescent="0.3">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2:25" ht="15.75" customHeight="1" x14ac:dyDescent="0.3">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2:25" ht="15.75" customHeight="1" x14ac:dyDescent="0.3">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2:25" ht="15.75" customHeight="1" x14ac:dyDescent="0.3">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2:25" ht="15.75" customHeight="1" x14ac:dyDescent="0.3">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2:25" ht="15.75" customHeight="1" x14ac:dyDescent="0.3">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2:25" ht="15.75" customHeight="1" x14ac:dyDescent="0.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2:25" ht="15.75" customHeight="1" x14ac:dyDescent="0.3">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2:25" ht="15.75" customHeight="1" x14ac:dyDescent="0.3">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2:25" ht="15.75" customHeight="1" x14ac:dyDescent="0.3">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2:25" ht="15.75" customHeight="1" x14ac:dyDescent="0.3">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2:25" ht="15.75" customHeight="1" x14ac:dyDescent="0.3">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2:25" ht="15.75" customHeight="1" x14ac:dyDescent="0.3">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2:25" ht="15.75" customHeight="1" x14ac:dyDescent="0.3">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2:25" ht="15.75" customHeight="1" x14ac:dyDescent="0.3">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2:25" ht="15.75" customHeight="1" x14ac:dyDescent="0.3">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2:25" ht="15.75" customHeight="1" x14ac:dyDescent="0.3">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2:25" ht="15.75" customHeight="1" x14ac:dyDescent="0.3">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2:25" ht="15.75" customHeight="1" x14ac:dyDescent="0.3">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2:25" ht="15.75" customHeight="1" x14ac:dyDescent="0.3">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2:25" ht="15.75" customHeight="1" x14ac:dyDescent="0.3">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2:25" ht="15.75" customHeight="1" x14ac:dyDescent="0.3">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2:25" ht="15.75" customHeight="1" x14ac:dyDescent="0.3">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2:25" ht="15.75" customHeight="1" x14ac:dyDescent="0.3">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2:25" ht="15.75" customHeight="1" x14ac:dyDescent="0.3">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2:25" ht="15.75" customHeight="1" x14ac:dyDescent="0.3">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2:25" ht="15.75" customHeight="1" x14ac:dyDescent="0.3">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2:25" ht="15.75" customHeight="1" x14ac:dyDescent="0.3">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2:25" ht="15.75" customHeight="1" x14ac:dyDescent="0.3">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2:25" ht="15.75" customHeight="1" x14ac:dyDescent="0.3">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2:25" ht="15.75" customHeight="1" x14ac:dyDescent="0.3">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2:25" ht="15.75" customHeight="1" x14ac:dyDescent="0.3">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2:25" ht="15.75" customHeight="1" x14ac:dyDescent="0.3">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2:25" ht="15.75" customHeight="1" x14ac:dyDescent="0.3">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2:25" ht="15.75" customHeight="1" x14ac:dyDescent="0.3">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2:25" ht="15.75" customHeight="1" x14ac:dyDescent="0.3">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2:25" ht="15.75" customHeight="1" x14ac:dyDescent="0.3">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2:25" ht="15.75" customHeight="1" x14ac:dyDescent="0.3">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2:25" ht="15.75" customHeight="1" x14ac:dyDescent="0.3">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2:25" ht="15.75" customHeight="1" x14ac:dyDescent="0.3">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2:25" ht="15.75" customHeight="1" x14ac:dyDescent="0.3">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2:25" ht="15.75" customHeight="1" x14ac:dyDescent="0.3">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2:25" ht="15.75" customHeight="1" x14ac:dyDescent="0.3">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2:25" ht="15.75" customHeight="1" x14ac:dyDescent="0.3">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2:25" ht="15.75" customHeight="1" x14ac:dyDescent="0.3">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2:25" ht="15.75" customHeight="1" x14ac:dyDescent="0.3">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2:25" ht="15.75" customHeight="1" x14ac:dyDescent="0.3">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2:25" ht="15.75" customHeight="1" x14ac:dyDescent="0.3">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2:25" ht="15.75" customHeight="1" x14ac:dyDescent="0.3">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2:25" ht="15.75" customHeight="1" x14ac:dyDescent="0.3">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2:25" ht="15.75" customHeight="1" x14ac:dyDescent="0.3">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2:25" ht="15.75" customHeight="1" x14ac:dyDescent="0.3">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2:25" ht="15.75" customHeight="1" x14ac:dyDescent="0.3">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2:25" ht="15.75" customHeight="1" x14ac:dyDescent="0.3">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2:25" ht="15.75" customHeight="1" x14ac:dyDescent="0.3">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2:25" ht="15.75" customHeight="1" x14ac:dyDescent="0.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2:25" ht="15.75" customHeight="1" x14ac:dyDescent="0.3">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2:25" ht="15.75" customHeight="1" x14ac:dyDescent="0.3">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2:25" ht="15.75" customHeight="1" x14ac:dyDescent="0.3">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2:25" ht="15.75" customHeight="1" x14ac:dyDescent="0.3">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2:25" ht="15.75" customHeight="1" x14ac:dyDescent="0.3">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2:25" ht="15.75" customHeight="1" x14ac:dyDescent="0.3">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2:25" ht="15.75" customHeight="1" x14ac:dyDescent="0.3">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2:25" ht="15.75" customHeight="1" x14ac:dyDescent="0.3">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2:25" ht="15.75" customHeight="1" x14ac:dyDescent="0.3">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2:25" ht="15.75" customHeight="1" x14ac:dyDescent="0.3">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2:25" ht="15.75" customHeight="1" x14ac:dyDescent="0.3">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2:25" ht="15.75" customHeight="1" x14ac:dyDescent="0.3">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2:25" ht="15.75" customHeight="1" x14ac:dyDescent="0.3">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2:25" ht="15.75" customHeight="1" x14ac:dyDescent="0.3">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2:25" ht="15.75" customHeight="1" x14ac:dyDescent="0.3">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2:25" ht="15.75" customHeight="1" x14ac:dyDescent="0.3">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2:25" ht="15.75" customHeight="1" x14ac:dyDescent="0.3">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2:25" ht="15.75" customHeight="1" x14ac:dyDescent="0.3">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2:25" ht="15.75" customHeight="1" x14ac:dyDescent="0.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2:25" ht="15.75" customHeight="1" x14ac:dyDescent="0.3">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2:25" ht="15.75" customHeight="1" x14ac:dyDescent="0.3">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2:25" ht="15.75" customHeight="1" x14ac:dyDescent="0.3">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2:25" ht="15.75" customHeight="1" x14ac:dyDescent="0.3">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2:25" ht="15.75" customHeight="1" x14ac:dyDescent="0.3">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2:25" ht="15.75" customHeight="1" x14ac:dyDescent="0.3">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2:25" ht="15.75" customHeight="1" x14ac:dyDescent="0.3">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2:25" ht="15.75" customHeight="1" x14ac:dyDescent="0.3">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2:25" ht="15.75" customHeight="1" x14ac:dyDescent="0.3">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2:25" ht="15.75" customHeight="1" x14ac:dyDescent="0.3">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2:25" ht="15.75" customHeight="1" x14ac:dyDescent="0.3">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2:25" ht="15.75" customHeight="1" x14ac:dyDescent="0.3">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2:25" ht="15.75" customHeight="1" x14ac:dyDescent="0.3">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2:25" ht="15.75" customHeight="1" x14ac:dyDescent="0.3">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2:25" ht="15.75" customHeight="1" x14ac:dyDescent="0.3">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2:25" ht="15.75" customHeight="1" x14ac:dyDescent="0.3">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2:25" ht="15.75" customHeight="1" x14ac:dyDescent="0.3">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2:25" ht="15.75" customHeight="1" x14ac:dyDescent="0.3">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2:25" ht="15.75" customHeight="1" x14ac:dyDescent="0.3">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2:25" ht="15.75" customHeight="1" x14ac:dyDescent="0.3">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2:25" ht="15.75" customHeight="1" x14ac:dyDescent="0.3">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2:25" ht="15.75" customHeight="1" x14ac:dyDescent="0.3">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2:25" ht="15.75" customHeight="1" x14ac:dyDescent="0.3">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2:25" ht="15.75" customHeight="1" x14ac:dyDescent="0.3">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2:25" ht="15.75" customHeight="1" x14ac:dyDescent="0.3">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2:25" ht="15.75" customHeight="1" x14ac:dyDescent="0.3">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2:25" ht="15.75" customHeight="1" x14ac:dyDescent="0.3">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2:25" ht="15.75" customHeight="1" x14ac:dyDescent="0.3">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2:25" ht="15.75" customHeight="1" x14ac:dyDescent="0.3">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2:25" ht="15.75" customHeight="1" x14ac:dyDescent="0.3">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2:25" ht="15.75" customHeight="1" x14ac:dyDescent="0.3">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2:25" ht="15.75" customHeight="1" x14ac:dyDescent="0.3">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2:25" ht="15.75" customHeight="1" x14ac:dyDescent="0.3">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2:25" ht="15.75" customHeight="1" x14ac:dyDescent="0.3">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2:25" ht="15.75" customHeight="1" x14ac:dyDescent="0.3">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2:25" ht="15.75" customHeight="1" x14ac:dyDescent="0.3">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2:25" ht="15.75" customHeight="1" x14ac:dyDescent="0.3">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2:25" ht="15.75" customHeight="1" x14ac:dyDescent="0.3">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2:25" ht="15.75" customHeight="1" x14ac:dyDescent="0.3">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2:25" ht="15.75" customHeight="1" x14ac:dyDescent="0.3">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2:25" ht="15.75" customHeight="1" x14ac:dyDescent="0.3">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2:25" ht="15.75" customHeight="1" x14ac:dyDescent="0.3">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2:25" ht="15.75" customHeight="1" x14ac:dyDescent="0.3">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2:25" ht="15.75" customHeight="1" x14ac:dyDescent="0.3">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2:25" ht="15.75" customHeight="1" x14ac:dyDescent="0.3">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2:25" ht="15.75" customHeight="1" x14ac:dyDescent="0.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2:25" ht="15.75" customHeight="1" x14ac:dyDescent="0.3">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2:25" ht="15.75" customHeight="1" x14ac:dyDescent="0.3">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2:25" ht="15.75" customHeight="1" x14ac:dyDescent="0.3">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2:25" ht="15.75" customHeight="1" x14ac:dyDescent="0.3">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2:25" ht="15.75" customHeight="1" x14ac:dyDescent="0.3">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2:25" ht="15.75" customHeight="1" x14ac:dyDescent="0.3">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2:25" ht="15.75" customHeight="1" x14ac:dyDescent="0.3">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2:25" ht="15.75" customHeight="1" x14ac:dyDescent="0.3">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2:25" ht="15.75" customHeight="1" x14ac:dyDescent="0.3">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2:25" ht="15.75" customHeight="1" x14ac:dyDescent="0.3">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2:25" ht="15.75" customHeight="1" x14ac:dyDescent="0.3">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2:25" ht="15.75" customHeight="1" x14ac:dyDescent="0.3">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2:25" ht="15.75" customHeight="1" x14ac:dyDescent="0.3">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2:25" ht="15.75" customHeight="1" x14ac:dyDescent="0.3">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2:25" ht="15.75" customHeight="1" x14ac:dyDescent="0.3">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2:25" ht="15.75" customHeight="1" x14ac:dyDescent="0.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2:25" ht="15.75" customHeight="1" x14ac:dyDescent="0.3">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2:25" ht="15.75" customHeight="1" x14ac:dyDescent="0.3">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2:25" ht="15.75" customHeight="1" x14ac:dyDescent="0.3">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2:25" ht="15.75" customHeight="1" x14ac:dyDescent="0.3">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2:25" ht="15.75" customHeight="1" x14ac:dyDescent="0.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2:25" ht="15.75" customHeight="1" x14ac:dyDescent="0.3">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2:25" ht="15.75" customHeight="1" x14ac:dyDescent="0.3">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2:25" ht="15.75" customHeight="1" x14ac:dyDescent="0.3">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2:25" ht="15.75" customHeight="1" x14ac:dyDescent="0.3">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2:25" ht="15.75" customHeight="1" x14ac:dyDescent="0.3">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2:25" ht="15.75" customHeight="1" x14ac:dyDescent="0.3">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2:25" ht="15.75" customHeight="1" x14ac:dyDescent="0.3">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2:25" ht="15.75" customHeight="1" x14ac:dyDescent="0.3">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2:25" ht="15.75" customHeight="1" x14ac:dyDescent="0.3">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2:25" ht="15.75" customHeight="1" x14ac:dyDescent="0.3">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2:25" ht="15.75" customHeight="1" x14ac:dyDescent="0.3">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2:25" ht="15.75" customHeight="1" x14ac:dyDescent="0.3">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2:25" ht="15.75" customHeight="1" x14ac:dyDescent="0.3">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2:25" ht="15.75" customHeight="1" x14ac:dyDescent="0.3">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2:25" ht="15.75" customHeight="1" x14ac:dyDescent="0.3">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2:25" ht="15.75" customHeight="1" x14ac:dyDescent="0.3">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2:25" ht="15.75" customHeight="1" x14ac:dyDescent="0.3">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2:25" ht="15.75" customHeight="1" x14ac:dyDescent="0.3">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2:25" ht="15.75" customHeight="1" x14ac:dyDescent="0.3">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2:25" ht="15.75" customHeight="1" x14ac:dyDescent="0.3">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2:25" ht="15.75" customHeight="1" x14ac:dyDescent="0.3">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2:25" ht="15.75" customHeight="1" x14ac:dyDescent="0.3">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2:25" ht="15.75" customHeight="1" x14ac:dyDescent="0.3">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2:25" ht="15.75" customHeight="1" x14ac:dyDescent="0.3">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2:25" ht="15.75" customHeight="1" x14ac:dyDescent="0.3">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2:25" ht="15.75" customHeight="1" x14ac:dyDescent="0.3">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2:25" ht="15.75" customHeight="1" x14ac:dyDescent="0.3">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2:25" ht="15.75" customHeight="1" x14ac:dyDescent="0.3">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2:25" ht="15.75" customHeight="1" x14ac:dyDescent="0.3">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2:25" ht="15.75" customHeight="1" x14ac:dyDescent="0.3">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2:25" ht="15.75" customHeight="1" x14ac:dyDescent="0.3">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2:25" ht="15.75" customHeight="1" x14ac:dyDescent="0.3">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2:25" ht="15.75" customHeight="1" x14ac:dyDescent="0.3">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2:25" ht="15.75" customHeight="1" x14ac:dyDescent="0.3">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2:25" ht="15.75" customHeight="1" x14ac:dyDescent="0.3">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2:25" ht="15.75" customHeight="1" x14ac:dyDescent="0.3">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2:25" ht="15.75" customHeight="1" x14ac:dyDescent="0.3">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2:25" ht="15.75" customHeight="1" x14ac:dyDescent="0.3">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2:25" ht="15.75" customHeight="1" x14ac:dyDescent="0.3">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2:25" ht="15.75" customHeight="1" x14ac:dyDescent="0.3">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2:25" ht="15.75" customHeight="1" x14ac:dyDescent="0.3">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2:25" ht="15.75" customHeight="1" x14ac:dyDescent="0.3">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2:25" ht="15.75" customHeight="1" x14ac:dyDescent="0.3">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2:25" ht="15.75" customHeight="1" x14ac:dyDescent="0.3">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2:25" ht="15.75" customHeight="1" x14ac:dyDescent="0.3">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2:25" ht="15.75" customHeight="1" x14ac:dyDescent="0.3">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2:25" ht="15.75" customHeight="1" x14ac:dyDescent="0.3">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2:25" ht="15.75" customHeight="1" x14ac:dyDescent="0.3">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2:25" ht="15.75" customHeight="1" x14ac:dyDescent="0.3">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2:25" ht="15.75" customHeight="1" x14ac:dyDescent="0.3">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2:25" ht="15.75" customHeight="1" x14ac:dyDescent="0.3">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2:25" ht="15.75" customHeight="1" x14ac:dyDescent="0.3">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2:25" ht="15.75" customHeight="1" x14ac:dyDescent="0.3">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2:25" ht="15.75" customHeight="1" x14ac:dyDescent="0.3">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2:25" ht="15.75" customHeight="1" x14ac:dyDescent="0.3">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2:25" ht="15.75" customHeight="1" x14ac:dyDescent="0.3">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2:25" ht="15.75" customHeight="1" x14ac:dyDescent="0.3">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2:25" ht="15.75" customHeight="1" x14ac:dyDescent="0.3">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2:25" ht="15.75" customHeight="1" x14ac:dyDescent="0.3">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2:25" ht="15.75" customHeight="1" x14ac:dyDescent="0.3">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2:25" ht="15.75" customHeight="1" x14ac:dyDescent="0.3">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2:25" ht="15.75" customHeight="1" x14ac:dyDescent="0.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2:25" ht="15.75" customHeight="1" x14ac:dyDescent="0.3">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2:25" ht="15.75" customHeight="1" x14ac:dyDescent="0.3">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2:25" ht="15.75" customHeight="1" x14ac:dyDescent="0.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2:25" ht="15.75" customHeight="1" x14ac:dyDescent="0.3">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2:25" ht="15.75" customHeight="1" x14ac:dyDescent="0.3">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2:25" ht="15.75" customHeight="1" x14ac:dyDescent="0.3">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2:25" ht="15.75" customHeight="1" x14ac:dyDescent="0.3">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2:25" ht="15.75" customHeight="1" x14ac:dyDescent="0.3">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2:25" ht="15.75" customHeight="1" x14ac:dyDescent="0.3">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2:25" ht="15.75" customHeight="1" x14ac:dyDescent="0.3">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2:25" ht="15.75" customHeight="1" x14ac:dyDescent="0.3">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2:25" ht="15.75" customHeight="1" x14ac:dyDescent="0.3">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2:25" ht="15.75" customHeight="1" x14ac:dyDescent="0.3">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2:25" ht="15.75" customHeight="1" x14ac:dyDescent="0.3">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2:25" ht="15.75" customHeight="1" x14ac:dyDescent="0.3">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2:25" ht="15.75" customHeight="1" x14ac:dyDescent="0.3">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2:25" ht="15.75" customHeight="1" x14ac:dyDescent="0.3">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2:25" ht="15.75" customHeight="1" x14ac:dyDescent="0.3">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2:25" ht="15.75" customHeight="1" x14ac:dyDescent="0.3">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2:25" ht="15.75" customHeight="1" x14ac:dyDescent="0.3">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2:25" ht="15.75" customHeight="1" x14ac:dyDescent="0.3">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2:25" ht="15.75" customHeight="1" x14ac:dyDescent="0.3">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2:25" ht="15.75" customHeight="1" x14ac:dyDescent="0.3">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2:25" ht="15.75" customHeight="1" x14ac:dyDescent="0.3">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2:25" ht="15.75" customHeight="1" x14ac:dyDescent="0.3">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2:25" ht="15.75" customHeight="1" x14ac:dyDescent="0.3">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2:25" ht="15.75" customHeight="1" x14ac:dyDescent="0.3">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2:25" ht="15.75" customHeight="1" x14ac:dyDescent="0.3">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2:25" ht="15.75" customHeight="1" x14ac:dyDescent="0.3">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2:25" ht="15.75" customHeight="1" x14ac:dyDescent="0.3">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2:25" ht="15.75" customHeight="1" x14ac:dyDescent="0.3">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2:25" ht="15.75" customHeight="1" x14ac:dyDescent="0.3">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2:25" ht="15.75" customHeight="1" x14ac:dyDescent="0.3">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2:25" ht="15.75" customHeight="1" x14ac:dyDescent="0.3">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2:25" ht="15.75" customHeight="1" x14ac:dyDescent="0.3">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2:25" ht="15.75" customHeight="1" x14ac:dyDescent="0.3">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2:25" ht="15.75" customHeight="1" x14ac:dyDescent="0.3">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2:25" ht="15.75" customHeight="1" x14ac:dyDescent="0.3">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2:25" ht="15.75" customHeight="1" x14ac:dyDescent="0.3">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2:25" ht="15.75" customHeight="1" x14ac:dyDescent="0.3">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2:25" ht="15.75" customHeight="1" x14ac:dyDescent="0.3">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2:25" ht="15.75" customHeight="1" x14ac:dyDescent="0.3">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2:25" ht="15.75" customHeight="1" x14ac:dyDescent="0.3">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2:25" ht="15.75" customHeight="1" x14ac:dyDescent="0.3">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2:25" ht="15.75" customHeight="1" x14ac:dyDescent="0.3">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2:25" ht="15.75" customHeight="1" x14ac:dyDescent="0.3">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2:25" ht="15.75" customHeight="1" x14ac:dyDescent="0.3">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2:25" ht="15.75" customHeight="1" x14ac:dyDescent="0.3">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2:25" ht="15.75" customHeight="1" x14ac:dyDescent="0.3">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2:25" ht="15.75" customHeight="1" x14ac:dyDescent="0.3">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2:25" ht="15.75" customHeight="1" x14ac:dyDescent="0.3">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2:25" ht="15.75" customHeight="1" x14ac:dyDescent="0.3">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2:25" ht="15.75" customHeight="1" x14ac:dyDescent="0.3">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2:25" ht="15.75" customHeight="1" x14ac:dyDescent="0.3">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2:25" ht="15.75" customHeight="1" x14ac:dyDescent="0.3">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2:25" ht="15.75" customHeight="1" x14ac:dyDescent="0.3">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2:25" ht="15.75" customHeight="1" x14ac:dyDescent="0.3">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2:25" ht="15.75" customHeight="1" x14ac:dyDescent="0.3">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2:25" ht="15.75" customHeight="1" x14ac:dyDescent="0.3">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2:25" ht="15.75" customHeight="1" x14ac:dyDescent="0.3">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2:25" ht="15.75" customHeight="1" x14ac:dyDescent="0.3">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2:25" ht="15.75" customHeight="1" x14ac:dyDescent="0.3">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2:25" ht="15.75" customHeight="1" x14ac:dyDescent="0.3">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2:25" ht="15.75" customHeight="1" x14ac:dyDescent="0.3">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2:25" ht="15.75" customHeight="1" x14ac:dyDescent="0.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2:25" ht="15.75" customHeight="1" x14ac:dyDescent="0.3">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2:25" ht="15.75" customHeight="1" x14ac:dyDescent="0.3">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2:25" ht="15.75" customHeight="1" x14ac:dyDescent="0.3">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2:25" ht="15.75" customHeight="1" x14ac:dyDescent="0.3">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mergeCells count="2">
    <mergeCell ref="B1:M1"/>
    <mergeCell ref="N1:Y1"/>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Report 1 (FAD)</vt:lpstr>
      <vt:lpstr>Report 2 (CFO) </vt:lpstr>
      <vt:lpstr>2024 Oct. total hour</vt:lpstr>
      <vt:lpstr>Monthly 2024 total hours </vt:lpstr>
      <vt:lpstr>Projected 2024 Total Hour</vt:lpstr>
      <vt:lpstr>Monthly 2023 total hours </vt:lpstr>
      <vt:lpstr>Monthly 2022 total hours</vt:lpstr>
      <vt:lpstr>Additional data</vt:lpstr>
      <vt:lpstr>2024 YTD</vt:lpstr>
      <vt:lpstr>2023</vt:lpstr>
      <vt:lpstr>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lwzf</cp:lastModifiedBy>
  <dcterms:created xsi:type="dcterms:W3CDTF">2017-11-09T16:53:34Z</dcterms:created>
  <dcterms:modified xsi:type="dcterms:W3CDTF">2024-12-20T15:05:40Z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0x0101008381AB86D0984C4190CC074F52DE4F2C</vt:lpwstr>
  </property>
  <property fmtid="{D5CDD505-2E9C-101B-9397-08002B2CF9AE}" pid="3" name="MediaServiceImageTags">
    <vt:lpwstr/>
  </property>
</Properties>
</file>